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.xml" ContentType="application/vnd.openxmlformats-officedocument.themeOverrid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kay\Documents\GitHub\ST04\"/>
    </mc:Choice>
  </mc:AlternateContent>
  <xr:revisionPtr revIDLastSave="0" documentId="8_{0957CA5C-A39E-436A-A637-CC84F3B44C68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Legend" sheetId="1" r:id="rId1"/>
    <sheet name="Input" sheetId="3" r:id="rId2"/>
    <sheet name="Row Sample Data" sheetId="21" r:id="rId3"/>
    <sheet name="Spin Down" sheetId="22" r:id="rId4"/>
    <sheet name="Trial 1" sheetId="7" r:id="rId5"/>
    <sheet name="Trial 2" sheetId="8" r:id="rId6"/>
    <sheet name="Trial 3 (2)" sheetId="19" r:id="rId7"/>
    <sheet name="Trial 3" sheetId="9" r:id="rId8"/>
    <sheet name="Trial 4" sheetId="12" r:id="rId9"/>
    <sheet name="Trial 5" sheetId="13" r:id="rId10"/>
    <sheet name="Trial 6 " sheetId="14" r:id="rId11"/>
    <sheet name="Trial 7 " sheetId="15" r:id="rId12"/>
    <sheet name="Trial 8" sheetId="16" r:id="rId13"/>
    <sheet name="Trial 9 " sheetId="18" r:id="rId14"/>
    <sheet name="Empty Sheet" sheetId="6" r:id="rId15"/>
  </sheets>
  <definedNames>
    <definedName name="_xlnm._FilterDatabase" localSheetId="13" hidden="1">'Trial 9 '!$R$12:$R$513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00" i="22" l="1"/>
  <c r="D519" i="22"/>
  <c r="D509" i="22"/>
  <c r="D441" i="22"/>
  <c r="D437" i="22"/>
  <c r="D405" i="22"/>
  <c r="D274" i="22"/>
  <c r="C512" i="22"/>
  <c r="D512" i="22" s="1"/>
  <c r="E512" i="22" s="1"/>
  <c r="C513" i="22"/>
  <c r="D513" i="22" s="1"/>
  <c r="C514" i="22"/>
  <c r="D514" i="22" s="1"/>
  <c r="E514" i="22" s="1"/>
  <c r="C515" i="22"/>
  <c r="D515" i="22" s="1"/>
  <c r="E515" i="22" s="1"/>
  <c r="C516" i="22"/>
  <c r="D516" i="22" s="1"/>
  <c r="E516" i="22" s="1"/>
  <c r="C517" i="22"/>
  <c r="C518" i="22"/>
  <c r="D518" i="22" s="1"/>
  <c r="C519" i="22"/>
  <c r="C520" i="22"/>
  <c r="D520" i="22" s="1"/>
  <c r="C521" i="22"/>
  <c r="D521" i="22" s="1"/>
  <c r="C522" i="22"/>
  <c r="D522" i="22" s="1"/>
  <c r="C523" i="22"/>
  <c r="D523" i="22" s="1"/>
  <c r="E523" i="22" s="1"/>
  <c r="C524" i="22"/>
  <c r="D524" i="22" s="1"/>
  <c r="E524" i="22" s="1"/>
  <c r="C525" i="22"/>
  <c r="D525" i="22" s="1"/>
  <c r="E525" i="22" s="1"/>
  <c r="C526" i="22"/>
  <c r="C527" i="22"/>
  <c r="D527" i="22" s="1"/>
  <c r="C528" i="22"/>
  <c r="D528" i="22" s="1"/>
  <c r="C529" i="22"/>
  <c r="D529" i="22" s="1"/>
  <c r="E529" i="22" s="1"/>
  <c r="C530" i="22"/>
  <c r="D530" i="22" s="1"/>
  <c r="E530" i="22" s="1"/>
  <c r="C531" i="22"/>
  <c r="D531" i="22" s="1"/>
  <c r="E531" i="22" s="1"/>
  <c r="C532" i="22"/>
  <c r="D532" i="22" s="1"/>
  <c r="C533" i="22"/>
  <c r="D533" i="22" s="1"/>
  <c r="C534" i="22"/>
  <c r="D534" i="22" s="1"/>
  <c r="C535" i="22"/>
  <c r="C536" i="22"/>
  <c r="C537" i="22"/>
  <c r="D537" i="22" s="1"/>
  <c r="E537" i="22" s="1"/>
  <c r="C538" i="22"/>
  <c r="D538" i="22" s="1"/>
  <c r="E538" i="22" s="1"/>
  <c r="C539" i="22"/>
  <c r="D539" i="22" s="1"/>
  <c r="E539" i="22" s="1"/>
  <c r="C540" i="22"/>
  <c r="D540" i="22" s="1"/>
  <c r="C541" i="22"/>
  <c r="D541" i="22" s="1"/>
  <c r="C542" i="22"/>
  <c r="D542" i="22" s="1"/>
  <c r="C543" i="22"/>
  <c r="C544" i="22"/>
  <c r="D544" i="22" s="1"/>
  <c r="E544" i="22" s="1"/>
  <c r="C545" i="22"/>
  <c r="D545" i="22" s="1"/>
  <c r="E545" i="22" s="1"/>
  <c r="C546" i="22"/>
  <c r="D546" i="22" s="1"/>
  <c r="E546" i="22" s="1"/>
  <c r="C547" i="22"/>
  <c r="D547" i="22" s="1"/>
  <c r="C548" i="22"/>
  <c r="D548" i="22" s="1"/>
  <c r="C549" i="22"/>
  <c r="D549" i="22" s="1"/>
  <c r="C550" i="22"/>
  <c r="D550" i="22" s="1"/>
  <c r="C551" i="22"/>
  <c r="D551" i="22" s="1"/>
  <c r="C552" i="22"/>
  <c r="D552" i="22" s="1"/>
  <c r="C553" i="22"/>
  <c r="D553" i="22" s="1"/>
  <c r="C554" i="22"/>
  <c r="C555" i="22"/>
  <c r="C556" i="22"/>
  <c r="D556" i="22" s="1"/>
  <c r="C557" i="22"/>
  <c r="D557" i="22" s="1"/>
  <c r="C558" i="22"/>
  <c r="C559" i="22"/>
  <c r="D559" i="22" s="1"/>
  <c r="C560" i="22"/>
  <c r="D560" i="22" s="1"/>
  <c r="C561" i="22"/>
  <c r="D561" i="22" s="1"/>
  <c r="C562" i="22"/>
  <c r="C563" i="22"/>
  <c r="D563" i="22" s="1"/>
  <c r="C564" i="22"/>
  <c r="D564" i="22" s="1"/>
  <c r="C565" i="22"/>
  <c r="D565" i="22" s="1"/>
  <c r="C566" i="22"/>
  <c r="D566" i="22" s="1"/>
  <c r="E566" i="22" s="1"/>
  <c r="C567" i="22"/>
  <c r="D567" i="22" s="1"/>
  <c r="E567" i="22" s="1"/>
  <c r="C568" i="22"/>
  <c r="D568" i="22" s="1"/>
  <c r="E568" i="22" s="1"/>
  <c r="C569" i="22"/>
  <c r="D569" i="22" s="1"/>
  <c r="C570" i="22"/>
  <c r="D570" i="22" s="1"/>
  <c r="C571" i="22"/>
  <c r="C572" i="22"/>
  <c r="D572" i="22" s="1"/>
  <c r="E572" i="22" s="1"/>
  <c r="C573" i="22"/>
  <c r="D573" i="22" s="1"/>
  <c r="E573" i="22" s="1"/>
  <c r="C574" i="22"/>
  <c r="D574" i="22" s="1"/>
  <c r="E574" i="22" s="1"/>
  <c r="C575" i="22"/>
  <c r="D575" i="22" s="1"/>
  <c r="C576" i="22"/>
  <c r="D576" i="22" s="1"/>
  <c r="E576" i="22" s="1"/>
  <c r="C577" i="22"/>
  <c r="D577" i="22" s="1"/>
  <c r="E577" i="22" s="1"/>
  <c r="C578" i="22"/>
  <c r="D578" i="22" s="1"/>
  <c r="E578" i="22" s="1"/>
  <c r="G578" i="22" s="1"/>
  <c r="H578" i="22" s="1"/>
  <c r="C579" i="22"/>
  <c r="D579" i="22" s="1"/>
  <c r="C580" i="22"/>
  <c r="D580" i="22" s="1"/>
  <c r="C581" i="22"/>
  <c r="D581" i="22" s="1"/>
  <c r="C582" i="22"/>
  <c r="D582" i="22" s="1"/>
  <c r="C583" i="22"/>
  <c r="C584" i="22"/>
  <c r="D584" i="22" s="1"/>
  <c r="E584" i="22" s="1"/>
  <c r="C585" i="22"/>
  <c r="D585" i="22" s="1"/>
  <c r="E585" i="22" s="1"/>
  <c r="C586" i="22"/>
  <c r="D586" i="22" s="1"/>
  <c r="E586" i="22" s="1"/>
  <c r="C587" i="22"/>
  <c r="D587" i="22" s="1"/>
  <c r="C588" i="22"/>
  <c r="C589" i="22"/>
  <c r="C590" i="22"/>
  <c r="C591" i="22"/>
  <c r="D591" i="22" s="1"/>
  <c r="C592" i="22"/>
  <c r="D592" i="22" s="1"/>
  <c r="C593" i="22"/>
  <c r="D593" i="22" s="1"/>
  <c r="C594" i="22"/>
  <c r="D594" i="22" s="1"/>
  <c r="C595" i="22"/>
  <c r="D595" i="22" s="1"/>
  <c r="C596" i="22"/>
  <c r="D596" i="22" s="1"/>
  <c r="C597" i="22"/>
  <c r="D597" i="22" s="1"/>
  <c r="C598" i="22"/>
  <c r="D598" i="22" s="1"/>
  <c r="C599" i="22"/>
  <c r="D599" i="22" s="1"/>
  <c r="C600" i="22"/>
  <c r="D600" i="22" s="1"/>
  <c r="C601" i="22"/>
  <c r="D601" i="22" s="1"/>
  <c r="E601" i="22" s="1"/>
  <c r="C602" i="22"/>
  <c r="D602" i="22" s="1"/>
  <c r="E602" i="22" s="1"/>
  <c r="C603" i="22"/>
  <c r="D603" i="22" s="1"/>
  <c r="E603" i="22" s="1"/>
  <c r="C604" i="22"/>
  <c r="D604" i="22" s="1"/>
  <c r="E604" i="22" s="1"/>
  <c r="C605" i="22"/>
  <c r="D605" i="22" s="1"/>
  <c r="E605" i="22" s="1"/>
  <c r="C606" i="22"/>
  <c r="D606" i="22" s="1"/>
  <c r="E606" i="22" s="1"/>
  <c r="C607" i="22"/>
  <c r="C608" i="22"/>
  <c r="C609" i="22"/>
  <c r="D609" i="22" s="1"/>
  <c r="C610" i="22"/>
  <c r="D610" i="22" s="1"/>
  <c r="E610" i="22" s="1"/>
  <c r="C611" i="22"/>
  <c r="D611" i="22" s="1"/>
  <c r="E611" i="22" s="1"/>
  <c r="C612" i="22"/>
  <c r="D612" i="22" s="1"/>
  <c r="E612" i="22" s="1"/>
  <c r="C613" i="22"/>
  <c r="D613" i="22" s="1"/>
  <c r="E613" i="22" s="1"/>
  <c r="C614" i="22"/>
  <c r="D614" i="22" s="1"/>
  <c r="E614" i="22" s="1"/>
  <c r="C615" i="22"/>
  <c r="D615" i="22" s="1"/>
  <c r="C616" i="22"/>
  <c r="D616" i="22" s="1"/>
  <c r="E616" i="22" s="1"/>
  <c r="C617" i="22"/>
  <c r="D617" i="22" s="1"/>
  <c r="E617" i="22" s="1"/>
  <c r="C618" i="22"/>
  <c r="D618" i="22" s="1"/>
  <c r="E618" i="22" s="1"/>
  <c r="C619" i="22"/>
  <c r="C620" i="22"/>
  <c r="C621" i="22"/>
  <c r="D621" i="22" s="1"/>
  <c r="C622" i="22"/>
  <c r="D622" i="22" s="1"/>
  <c r="C623" i="22"/>
  <c r="D623" i="22" s="1"/>
  <c r="C624" i="22"/>
  <c r="D624" i="22" s="1"/>
  <c r="E624" i="22" s="1"/>
  <c r="C625" i="22"/>
  <c r="D625" i="22" s="1"/>
  <c r="E625" i="22" s="1"/>
  <c r="C626" i="22"/>
  <c r="D626" i="22" s="1"/>
  <c r="E626" i="22" s="1"/>
  <c r="C627" i="22"/>
  <c r="D627" i="22" s="1"/>
  <c r="C628" i="22"/>
  <c r="D628" i="22" s="1"/>
  <c r="C629" i="22"/>
  <c r="D629" i="22" s="1"/>
  <c r="C630" i="22"/>
  <c r="D630" i="22" s="1"/>
  <c r="C631" i="22"/>
  <c r="D631" i="22" s="1"/>
  <c r="C632" i="22"/>
  <c r="C633" i="22"/>
  <c r="D633" i="22" s="1"/>
  <c r="C634" i="22"/>
  <c r="C635" i="22"/>
  <c r="D635" i="22" s="1"/>
  <c r="C636" i="22"/>
  <c r="D636" i="22" s="1"/>
  <c r="C637" i="22"/>
  <c r="C638" i="22"/>
  <c r="D638" i="22" s="1"/>
  <c r="C639" i="22"/>
  <c r="D639" i="22" s="1"/>
  <c r="C640" i="22"/>
  <c r="D640" i="22" s="1"/>
  <c r="C641" i="22"/>
  <c r="D641" i="22" s="1"/>
  <c r="C642" i="22"/>
  <c r="D642" i="22" s="1"/>
  <c r="C643" i="22"/>
  <c r="D643" i="22" s="1"/>
  <c r="C644" i="22"/>
  <c r="D644" i="22" s="1"/>
  <c r="C645" i="22"/>
  <c r="D645" i="22" s="1"/>
  <c r="C646" i="22"/>
  <c r="D646" i="22" s="1"/>
  <c r="C647" i="22"/>
  <c r="D647" i="22" s="1"/>
  <c r="E647" i="22" s="1"/>
  <c r="C648" i="22"/>
  <c r="D648" i="22" s="1"/>
  <c r="E648" i="22" s="1"/>
  <c r="C649" i="22"/>
  <c r="D649" i="22" s="1"/>
  <c r="E649" i="22" s="1"/>
  <c r="C650" i="22"/>
  <c r="C651" i="22"/>
  <c r="C652" i="22"/>
  <c r="D652" i="22" s="1"/>
  <c r="C653" i="22"/>
  <c r="D653" i="22" s="1"/>
  <c r="C654" i="22"/>
  <c r="D654" i="22" s="1"/>
  <c r="E654" i="22" s="1"/>
  <c r="C655" i="22"/>
  <c r="D655" i="22" s="1"/>
  <c r="E655" i="22" s="1"/>
  <c r="C656" i="22"/>
  <c r="D656" i="22" s="1"/>
  <c r="E656" i="22" s="1"/>
  <c r="C657" i="22"/>
  <c r="D657" i="22" s="1"/>
  <c r="C658" i="22"/>
  <c r="D658" i="22" s="1"/>
  <c r="C659" i="22"/>
  <c r="C660" i="22"/>
  <c r="C661" i="22"/>
  <c r="D661" i="22" s="1"/>
  <c r="C662" i="22"/>
  <c r="D662" i="22" s="1"/>
  <c r="C663" i="22"/>
  <c r="D663" i="22" s="1"/>
  <c r="C664" i="22"/>
  <c r="D664" i="22" s="1"/>
  <c r="E664" i="22" s="1"/>
  <c r="C665" i="22"/>
  <c r="D665" i="22" s="1"/>
  <c r="E665" i="22" s="1"/>
  <c r="C666" i="22"/>
  <c r="D666" i="22" s="1"/>
  <c r="E666" i="22" s="1"/>
  <c r="C667" i="22"/>
  <c r="D667" i="22" s="1"/>
  <c r="C668" i="22"/>
  <c r="D668" i="22" s="1"/>
  <c r="C669" i="22"/>
  <c r="D669" i="22" s="1"/>
  <c r="E669" i="22" s="1"/>
  <c r="C670" i="22"/>
  <c r="D670" i="22" s="1"/>
  <c r="E670" i="22" s="1"/>
  <c r="C671" i="22"/>
  <c r="D671" i="22" s="1"/>
  <c r="E671" i="22" s="1"/>
  <c r="C672" i="22"/>
  <c r="D672" i="22" s="1"/>
  <c r="C673" i="22"/>
  <c r="D673" i="22" s="1"/>
  <c r="C674" i="22"/>
  <c r="D674" i="22" s="1"/>
  <c r="C675" i="22"/>
  <c r="D675" i="22" s="1"/>
  <c r="C676" i="22"/>
  <c r="D676" i="22" s="1"/>
  <c r="C677" i="22"/>
  <c r="D677" i="22" s="1"/>
  <c r="C678" i="22"/>
  <c r="C679" i="22"/>
  <c r="C680" i="22"/>
  <c r="D680" i="22" s="1"/>
  <c r="C681" i="22"/>
  <c r="D681" i="22" s="1"/>
  <c r="C682" i="22"/>
  <c r="C683" i="22"/>
  <c r="C684" i="22"/>
  <c r="D684" i="22" s="1"/>
  <c r="C685" i="22"/>
  <c r="D685" i="22" s="1"/>
  <c r="C686" i="22"/>
  <c r="C687" i="22"/>
  <c r="D687" i="22" s="1"/>
  <c r="C688" i="22"/>
  <c r="D688" i="22" s="1"/>
  <c r="C689" i="22"/>
  <c r="D689" i="22" s="1"/>
  <c r="C690" i="22"/>
  <c r="D690" i="22" s="1"/>
  <c r="C691" i="22"/>
  <c r="D691" i="22" s="1"/>
  <c r="C692" i="22"/>
  <c r="D692" i="22" s="1"/>
  <c r="C693" i="22"/>
  <c r="D693" i="22" s="1"/>
  <c r="C694" i="22"/>
  <c r="C695" i="22"/>
  <c r="C696" i="22"/>
  <c r="D696" i="22" s="1"/>
  <c r="C697" i="22"/>
  <c r="D697" i="22" s="1"/>
  <c r="C698" i="22"/>
  <c r="C699" i="22"/>
  <c r="C700" i="22"/>
  <c r="C701" i="22"/>
  <c r="D701" i="22" s="1"/>
  <c r="C702" i="22"/>
  <c r="C703" i="22"/>
  <c r="D703" i="22" s="1"/>
  <c r="C704" i="22"/>
  <c r="D704" i="22" s="1"/>
  <c r="C705" i="22"/>
  <c r="D705" i="22" s="1"/>
  <c r="C706" i="22"/>
  <c r="D706" i="22" s="1"/>
  <c r="C707" i="22"/>
  <c r="D707" i="22" s="1"/>
  <c r="C708" i="22"/>
  <c r="D708" i="22" s="1"/>
  <c r="C709" i="22"/>
  <c r="D709" i="22" s="1"/>
  <c r="C710" i="22"/>
  <c r="C711" i="22"/>
  <c r="D711" i="22" s="1"/>
  <c r="E711" i="22" s="1"/>
  <c r="C712" i="22"/>
  <c r="D712" i="22" s="1"/>
  <c r="E712" i="22" s="1"/>
  <c r="C713" i="22"/>
  <c r="D713" i="22" s="1"/>
  <c r="E713" i="22" s="1"/>
  <c r="C714" i="22"/>
  <c r="C715" i="22"/>
  <c r="D715" i="22" s="1"/>
  <c r="C716" i="22"/>
  <c r="C717" i="22"/>
  <c r="D717" i="22" s="1"/>
  <c r="C718" i="22"/>
  <c r="D718" i="22" s="1"/>
  <c r="C719" i="22"/>
  <c r="D719" i="22" s="1"/>
  <c r="C720" i="22"/>
  <c r="D720" i="22" s="1"/>
  <c r="C721" i="22"/>
  <c r="D721" i="22" s="1"/>
  <c r="C722" i="22"/>
  <c r="D722" i="22" s="1"/>
  <c r="C723" i="22"/>
  <c r="D723" i="22" s="1"/>
  <c r="C724" i="22"/>
  <c r="D724" i="22" s="1"/>
  <c r="C725" i="22"/>
  <c r="D725" i="22" s="1"/>
  <c r="C726" i="22"/>
  <c r="D726" i="22" s="1"/>
  <c r="C727" i="22"/>
  <c r="D727" i="22" s="1"/>
  <c r="C728" i="22"/>
  <c r="D728" i="22" s="1"/>
  <c r="C729" i="22"/>
  <c r="C730" i="22"/>
  <c r="C731" i="22"/>
  <c r="D731" i="22" s="1"/>
  <c r="C732" i="22"/>
  <c r="D732" i="22" s="1"/>
  <c r="E732" i="22" s="1"/>
  <c r="C733" i="22"/>
  <c r="D733" i="22" s="1"/>
  <c r="E733" i="22" s="1"/>
  <c r="C734" i="22"/>
  <c r="D734" i="22" s="1"/>
  <c r="E734" i="22" s="1"/>
  <c r="C735" i="22"/>
  <c r="D735" i="22" s="1"/>
  <c r="E735" i="22" s="1"/>
  <c r="C736" i="22"/>
  <c r="D736" i="22" s="1"/>
  <c r="E736" i="22" s="1"/>
  <c r="C737" i="22"/>
  <c r="D737" i="22" s="1"/>
  <c r="E737" i="22" s="1"/>
  <c r="C738" i="22"/>
  <c r="D738" i="22" s="1"/>
  <c r="C739" i="22"/>
  <c r="C740" i="22"/>
  <c r="C741" i="22"/>
  <c r="D741" i="22" s="1"/>
  <c r="E741" i="22" s="1"/>
  <c r="C742" i="22"/>
  <c r="D742" i="22" s="1"/>
  <c r="E742" i="22" s="1"/>
  <c r="C743" i="22"/>
  <c r="D743" i="22" s="1"/>
  <c r="E743" i="22" s="1"/>
  <c r="C744" i="22"/>
  <c r="D744" i="22" s="1"/>
  <c r="C745" i="22"/>
  <c r="D745" i="22" s="1"/>
  <c r="C746" i="22"/>
  <c r="D746" i="22" s="1"/>
  <c r="C747" i="22"/>
  <c r="D747" i="22" s="1"/>
  <c r="C748" i="22"/>
  <c r="C749" i="22"/>
  <c r="D749" i="22" s="1"/>
  <c r="C750" i="22"/>
  <c r="C751" i="22"/>
  <c r="D751" i="22" s="1"/>
  <c r="C752" i="22"/>
  <c r="D752" i="22" s="1"/>
  <c r="C753" i="22"/>
  <c r="D753" i="22" s="1"/>
  <c r="C754" i="22"/>
  <c r="D754" i="22" s="1"/>
  <c r="C755" i="22"/>
  <c r="D755" i="22" s="1"/>
  <c r="C756" i="22"/>
  <c r="C757" i="22"/>
  <c r="D757" i="22" s="1"/>
  <c r="C758" i="22"/>
  <c r="D758" i="22" s="1"/>
  <c r="E758" i="22" s="1"/>
  <c r="C759" i="22"/>
  <c r="C760" i="22"/>
  <c r="C761" i="22"/>
  <c r="D761" i="22" s="1"/>
  <c r="C762" i="22"/>
  <c r="D762" i="22" s="1"/>
  <c r="C763" i="22"/>
  <c r="D763" i="22" s="1"/>
  <c r="C764" i="22"/>
  <c r="D764" i="22" s="1"/>
  <c r="C765" i="22"/>
  <c r="C766" i="22"/>
  <c r="C767" i="22"/>
  <c r="D767" i="22" s="1"/>
  <c r="C768" i="22"/>
  <c r="D768" i="22" s="1"/>
  <c r="C769" i="22"/>
  <c r="D769" i="22" s="1"/>
  <c r="C770" i="22"/>
  <c r="D770" i="22" s="1"/>
  <c r="C771" i="22"/>
  <c r="D771" i="22" s="1"/>
  <c r="C772" i="22"/>
  <c r="D772" i="22" s="1"/>
  <c r="C773" i="22"/>
  <c r="D773" i="22" s="1"/>
  <c r="C774" i="22"/>
  <c r="D774" i="22" s="1"/>
  <c r="E774" i="22" s="1"/>
  <c r="C775" i="22"/>
  <c r="D775" i="22" s="1"/>
  <c r="C776" i="22"/>
  <c r="D776" i="22" s="1"/>
  <c r="E776" i="22" s="1"/>
  <c r="C777" i="22"/>
  <c r="D777" i="22" s="1"/>
  <c r="E777" i="22" s="1"/>
  <c r="C778" i="22"/>
  <c r="D778" i="22" s="1"/>
  <c r="E778" i="22" s="1"/>
  <c r="C779" i="22"/>
  <c r="C780" i="22"/>
  <c r="D780" i="22" s="1"/>
  <c r="E780" i="22" s="1"/>
  <c r="C781" i="22"/>
  <c r="D781" i="22" s="1"/>
  <c r="E781" i="22" s="1"/>
  <c r="C782" i="22"/>
  <c r="D782" i="22" s="1"/>
  <c r="C783" i="22"/>
  <c r="D783" i="22" s="1"/>
  <c r="E783" i="22" s="1"/>
  <c r="C784" i="22"/>
  <c r="D784" i="22" s="1"/>
  <c r="E784" i="22" s="1"/>
  <c r="C511" i="22"/>
  <c r="D511" i="22" s="1"/>
  <c r="E511" i="22" s="1"/>
  <c r="C510" i="22"/>
  <c r="D510" i="22" s="1"/>
  <c r="E510" i="22" s="1"/>
  <c r="C509" i="22"/>
  <c r="C508" i="22"/>
  <c r="D508" i="22" s="1"/>
  <c r="C507" i="22"/>
  <c r="D507" i="22" s="1"/>
  <c r="E507" i="22" s="1"/>
  <c r="C506" i="22"/>
  <c r="D506" i="22" s="1"/>
  <c r="E506" i="22" s="1"/>
  <c r="C505" i="22"/>
  <c r="D505" i="22" s="1"/>
  <c r="E505" i="22" s="1"/>
  <c r="C504" i="22"/>
  <c r="C503" i="22"/>
  <c r="D503" i="22" s="1"/>
  <c r="C502" i="22"/>
  <c r="C501" i="22"/>
  <c r="C500" i="22"/>
  <c r="C499" i="22"/>
  <c r="C498" i="22"/>
  <c r="C497" i="22"/>
  <c r="C496" i="22"/>
  <c r="D496" i="22" s="1"/>
  <c r="C495" i="22"/>
  <c r="D495" i="22" s="1"/>
  <c r="C494" i="22"/>
  <c r="D494" i="22" s="1"/>
  <c r="C493" i="22"/>
  <c r="C492" i="22"/>
  <c r="C491" i="22"/>
  <c r="D491" i="22" s="1"/>
  <c r="C490" i="22"/>
  <c r="D490" i="22" s="1"/>
  <c r="C489" i="22"/>
  <c r="C488" i="22"/>
  <c r="C487" i="22"/>
  <c r="D487" i="22" s="1"/>
  <c r="C486" i="22"/>
  <c r="C485" i="22"/>
  <c r="C484" i="22"/>
  <c r="C483" i="22"/>
  <c r="C482" i="22"/>
  <c r="C481" i="22"/>
  <c r="D481" i="22" s="1"/>
  <c r="C480" i="22"/>
  <c r="D480" i="22" s="1"/>
  <c r="C479" i="22"/>
  <c r="D479" i="22" s="1"/>
  <c r="C478" i="22"/>
  <c r="D478" i="22" s="1"/>
  <c r="C477" i="22"/>
  <c r="C476" i="22"/>
  <c r="C475" i="22"/>
  <c r="D475" i="22" s="1"/>
  <c r="C474" i="22"/>
  <c r="D474" i="22" s="1"/>
  <c r="C473" i="22"/>
  <c r="C472" i="22"/>
  <c r="C471" i="22"/>
  <c r="D471" i="22" s="1"/>
  <c r="C470" i="22"/>
  <c r="D470" i="22" s="1"/>
  <c r="C469" i="22"/>
  <c r="C468" i="22"/>
  <c r="C467" i="22"/>
  <c r="C466" i="22"/>
  <c r="C465" i="22"/>
  <c r="C464" i="22"/>
  <c r="D464" i="22" s="1"/>
  <c r="C463" i="22"/>
  <c r="D463" i="22" s="1"/>
  <c r="C462" i="22"/>
  <c r="D462" i="22" s="1"/>
  <c r="C461" i="22"/>
  <c r="C460" i="22"/>
  <c r="C459" i="22"/>
  <c r="D459" i="22" s="1"/>
  <c r="C458" i="22"/>
  <c r="D458" i="22" s="1"/>
  <c r="C457" i="22"/>
  <c r="C456" i="22"/>
  <c r="C455" i="22"/>
  <c r="D455" i="22" s="1"/>
  <c r="C454" i="22"/>
  <c r="C453" i="22"/>
  <c r="C452" i="22"/>
  <c r="C451" i="22"/>
  <c r="C450" i="22"/>
  <c r="C449" i="22"/>
  <c r="D449" i="22" s="1"/>
  <c r="E449" i="22" s="1"/>
  <c r="C448" i="22"/>
  <c r="D448" i="22" s="1"/>
  <c r="E448" i="22" s="1"/>
  <c r="C447" i="22"/>
  <c r="D447" i="22" s="1"/>
  <c r="E447" i="22" s="1"/>
  <c r="C446" i="22"/>
  <c r="D446" i="22" s="1"/>
  <c r="E446" i="22" s="1"/>
  <c r="C445" i="22"/>
  <c r="D445" i="22" s="1"/>
  <c r="E445" i="22" s="1"/>
  <c r="C444" i="22"/>
  <c r="D444" i="22" s="1"/>
  <c r="E444" i="22" s="1"/>
  <c r="C443" i="22"/>
  <c r="D443" i="22" s="1"/>
  <c r="C442" i="22"/>
  <c r="D442" i="22" s="1"/>
  <c r="C441" i="22"/>
  <c r="C440" i="22"/>
  <c r="D440" i="22" s="1"/>
  <c r="E440" i="22" s="1"/>
  <c r="C439" i="22"/>
  <c r="D439" i="22" s="1"/>
  <c r="E439" i="22" s="1"/>
  <c r="C438" i="22"/>
  <c r="D438" i="22" s="1"/>
  <c r="E438" i="22" s="1"/>
  <c r="C437" i="22"/>
  <c r="C436" i="22"/>
  <c r="C435" i="22"/>
  <c r="C434" i="22"/>
  <c r="C433" i="22"/>
  <c r="D433" i="22" s="1"/>
  <c r="C432" i="22"/>
  <c r="D432" i="22" s="1"/>
  <c r="E432" i="22" s="1"/>
  <c r="C431" i="22"/>
  <c r="D431" i="22" s="1"/>
  <c r="E431" i="22" s="1"/>
  <c r="J431" i="22" s="1"/>
  <c r="M431" i="22" s="1"/>
  <c r="N431" i="22" s="1"/>
  <c r="C430" i="22"/>
  <c r="D430" i="22" s="1"/>
  <c r="E430" i="22" s="1"/>
  <c r="C429" i="22"/>
  <c r="D429" i="22" s="1"/>
  <c r="E429" i="22" s="1"/>
  <c r="C428" i="22"/>
  <c r="D428" i="22" s="1"/>
  <c r="E428" i="22" s="1"/>
  <c r="C427" i="22"/>
  <c r="D427" i="22" s="1"/>
  <c r="E427" i="22" s="1"/>
  <c r="C426" i="22"/>
  <c r="C425" i="22"/>
  <c r="C424" i="22"/>
  <c r="D424" i="22" s="1"/>
  <c r="E424" i="22" s="1"/>
  <c r="C423" i="22"/>
  <c r="D423" i="22" s="1"/>
  <c r="E423" i="22" s="1"/>
  <c r="C422" i="22"/>
  <c r="D422" i="22" s="1"/>
  <c r="E422" i="22" s="1"/>
  <c r="C421" i="22"/>
  <c r="D421" i="22" s="1"/>
  <c r="C420" i="22"/>
  <c r="C419" i="22"/>
  <c r="C418" i="22"/>
  <c r="D418" i="22" s="1"/>
  <c r="E418" i="22" s="1"/>
  <c r="C417" i="22"/>
  <c r="D417" i="22" s="1"/>
  <c r="E417" i="22" s="1"/>
  <c r="C416" i="22"/>
  <c r="D416" i="22" s="1"/>
  <c r="E416" i="22" s="1"/>
  <c r="C415" i="22"/>
  <c r="D415" i="22" s="1"/>
  <c r="C414" i="22"/>
  <c r="D414" i="22" s="1"/>
  <c r="C413" i="22"/>
  <c r="D413" i="22" s="1"/>
  <c r="C412" i="22"/>
  <c r="D412" i="22" s="1"/>
  <c r="C411" i="22"/>
  <c r="D411" i="22" s="1"/>
  <c r="C410" i="22"/>
  <c r="D410" i="22" s="1"/>
  <c r="C409" i="22"/>
  <c r="D409" i="22" s="1"/>
  <c r="C408" i="22"/>
  <c r="C407" i="22"/>
  <c r="D407" i="22" s="1"/>
  <c r="C406" i="22"/>
  <c r="D406" i="22" s="1"/>
  <c r="C405" i="22"/>
  <c r="C404" i="22"/>
  <c r="C403" i="22"/>
  <c r="C402" i="22"/>
  <c r="C401" i="22"/>
  <c r="C400" i="22"/>
  <c r="D400" i="22" s="1"/>
  <c r="C399" i="22"/>
  <c r="D399" i="22" s="1"/>
  <c r="C398" i="22"/>
  <c r="D398" i="22" s="1"/>
  <c r="C397" i="22"/>
  <c r="D397" i="22" s="1"/>
  <c r="C396" i="22"/>
  <c r="D396" i="22" s="1"/>
  <c r="E396" i="22" s="1"/>
  <c r="C395" i="22"/>
  <c r="D395" i="22" s="1"/>
  <c r="E395" i="22" s="1"/>
  <c r="C394" i="22"/>
  <c r="D394" i="22" s="1"/>
  <c r="E394" i="22" s="1"/>
  <c r="J394" i="22" s="1"/>
  <c r="M394" i="22" s="1"/>
  <c r="N394" i="22" s="1"/>
  <c r="C393" i="22"/>
  <c r="D393" i="22" s="1"/>
  <c r="C392" i="22"/>
  <c r="D392" i="22" s="1"/>
  <c r="C391" i="22"/>
  <c r="D391" i="22" s="1"/>
  <c r="C390" i="22"/>
  <c r="D390" i="22" s="1"/>
  <c r="C389" i="22"/>
  <c r="C388" i="22"/>
  <c r="D388" i="22" s="1"/>
  <c r="E388" i="22" s="1"/>
  <c r="C387" i="22"/>
  <c r="D387" i="22" s="1"/>
  <c r="E387" i="22" s="1"/>
  <c r="J387" i="22" s="1"/>
  <c r="M387" i="22" s="1"/>
  <c r="N387" i="22" s="1"/>
  <c r="C386" i="22"/>
  <c r="D386" i="22" s="1"/>
  <c r="E386" i="22" s="1"/>
  <c r="C385" i="22"/>
  <c r="D385" i="22" s="1"/>
  <c r="C384" i="22"/>
  <c r="D384" i="22" s="1"/>
  <c r="C383" i="22"/>
  <c r="D383" i="22" s="1"/>
  <c r="C382" i="22"/>
  <c r="D382" i="22" s="1"/>
  <c r="C381" i="22"/>
  <c r="D381" i="22" s="1"/>
  <c r="E381" i="22" s="1"/>
  <c r="F381" i="22" s="1"/>
  <c r="C380" i="22"/>
  <c r="D380" i="22" s="1"/>
  <c r="E380" i="22" s="1"/>
  <c r="C379" i="22"/>
  <c r="D379" i="22" s="1"/>
  <c r="E379" i="22" s="1"/>
  <c r="C378" i="22"/>
  <c r="C377" i="22"/>
  <c r="C376" i="22"/>
  <c r="C375" i="22"/>
  <c r="C374" i="22"/>
  <c r="C373" i="22"/>
  <c r="D373" i="22" s="1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D353" i="22" s="1"/>
  <c r="C352" i="22"/>
  <c r="D352" i="22" s="1"/>
  <c r="C351" i="22"/>
  <c r="C350" i="22"/>
  <c r="D350" i="22" s="1"/>
  <c r="E350" i="22" s="1"/>
  <c r="J350" i="22" s="1"/>
  <c r="M350" i="22" s="1"/>
  <c r="N350" i="22" s="1"/>
  <c r="C349" i="22"/>
  <c r="C348" i="22"/>
  <c r="D348" i="22" s="1"/>
  <c r="E348" i="22" s="1"/>
  <c r="J348" i="22" s="1"/>
  <c r="M348" i="22" s="1"/>
  <c r="N348" i="22" s="1"/>
  <c r="C347" i="22"/>
  <c r="D347" i="22" s="1"/>
  <c r="E347" i="22" s="1"/>
  <c r="J347" i="22" s="1"/>
  <c r="M347" i="22" s="1"/>
  <c r="N347" i="22" s="1"/>
  <c r="C346" i="22"/>
  <c r="D346" i="22" s="1"/>
  <c r="E346" i="22" s="1"/>
  <c r="C345" i="22"/>
  <c r="D345" i="22" s="1"/>
  <c r="E345" i="22" s="1"/>
  <c r="C344" i="22"/>
  <c r="D344" i="22" s="1"/>
  <c r="E344" i="22" s="1"/>
  <c r="C343" i="22"/>
  <c r="C342" i="22"/>
  <c r="C341" i="22"/>
  <c r="D341" i="22" s="1"/>
  <c r="C340" i="22"/>
  <c r="D340" i="22" s="1"/>
  <c r="C339" i="22"/>
  <c r="D339" i="22" s="1"/>
  <c r="C338" i="22"/>
  <c r="D338" i="22" s="1"/>
  <c r="C337" i="22"/>
  <c r="D337" i="22" s="1"/>
  <c r="C336" i="22"/>
  <c r="D336" i="22" s="1"/>
  <c r="C335" i="22"/>
  <c r="D335" i="22" s="1"/>
  <c r="C334" i="22"/>
  <c r="D334" i="22" s="1"/>
  <c r="C333" i="22"/>
  <c r="D333" i="22" s="1"/>
  <c r="C332" i="22"/>
  <c r="D332" i="22" s="1"/>
  <c r="C331" i="22"/>
  <c r="D331" i="22" s="1"/>
  <c r="C330" i="22"/>
  <c r="D330" i="22" s="1"/>
  <c r="C329" i="22"/>
  <c r="C328" i="22"/>
  <c r="C327" i="22"/>
  <c r="D327" i="22" s="1"/>
  <c r="E327" i="22" s="1"/>
  <c r="C326" i="22"/>
  <c r="D326" i="22" s="1"/>
  <c r="E326" i="22" s="1"/>
  <c r="J326" i="22" s="1"/>
  <c r="M326" i="22" s="1"/>
  <c r="N326" i="22" s="1"/>
  <c r="C325" i="22"/>
  <c r="D325" i="22" s="1"/>
  <c r="E325" i="22" s="1"/>
  <c r="F325" i="22" s="1"/>
  <c r="C324" i="22"/>
  <c r="C323" i="22"/>
  <c r="D323" i="22" s="1"/>
  <c r="C322" i="22"/>
  <c r="D322" i="22" s="1"/>
  <c r="C321" i="22"/>
  <c r="C320" i="22"/>
  <c r="D320" i="22" s="1"/>
  <c r="C319" i="22"/>
  <c r="D319" i="22" s="1"/>
  <c r="E319" i="22" s="1"/>
  <c r="C318" i="22"/>
  <c r="D318" i="22" s="1"/>
  <c r="E318" i="22" s="1"/>
  <c r="C317" i="22"/>
  <c r="D317" i="22" s="1"/>
  <c r="E317" i="22" s="1"/>
  <c r="J317" i="22" s="1"/>
  <c r="M317" i="22" s="1"/>
  <c r="N317" i="22" s="1"/>
  <c r="C316" i="22"/>
  <c r="D316" i="22" s="1"/>
  <c r="E316" i="22" s="1"/>
  <c r="C315" i="22"/>
  <c r="D315" i="22" s="1"/>
  <c r="E315" i="22" s="1"/>
  <c r="C314" i="22"/>
  <c r="D314" i="22" s="1"/>
  <c r="C313" i="22"/>
  <c r="D313" i="22" s="1"/>
  <c r="C312" i="22"/>
  <c r="D312" i="22" s="1"/>
  <c r="C311" i="22"/>
  <c r="D311" i="22" s="1"/>
  <c r="C310" i="22"/>
  <c r="D310" i="22" s="1"/>
  <c r="C309" i="22"/>
  <c r="D309" i="22" s="1"/>
  <c r="C308" i="22"/>
  <c r="D308" i="22" s="1"/>
  <c r="C307" i="22"/>
  <c r="D307" i="22" s="1"/>
  <c r="C306" i="22"/>
  <c r="D306" i="22" s="1"/>
  <c r="C305" i="22"/>
  <c r="C304" i="22"/>
  <c r="C303" i="22"/>
  <c r="D303" i="22" s="1"/>
  <c r="C302" i="22"/>
  <c r="D302" i="22" s="1"/>
  <c r="C301" i="22"/>
  <c r="D301" i="22" s="1"/>
  <c r="C300" i="22"/>
  <c r="D300" i="22" s="1"/>
  <c r="E300" i="22" s="1"/>
  <c r="C299" i="22"/>
  <c r="D299" i="22" s="1"/>
  <c r="E299" i="22" s="1"/>
  <c r="J299" i="22" s="1"/>
  <c r="M299" i="22" s="1"/>
  <c r="N299" i="22" s="1"/>
  <c r="C298" i="22"/>
  <c r="D298" i="22" s="1"/>
  <c r="E298" i="22" s="1"/>
  <c r="C297" i="22"/>
  <c r="D297" i="22" s="1"/>
  <c r="E297" i="22" s="1"/>
  <c r="C296" i="22"/>
  <c r="D296" i="22" s="1"/>
  <c r="E296" i="22" s="1"/>
  <c r="C295" i="22"/>
  <c r="C294" i="22"/>
  <c r="C293" i="22"/>
  <c r="D293" i="22" s="1"/>
  <c r="C292" i="22"/>
  <c r="D292" i="22" s="1"/>
  <c r="C291" i="22"/>
  <c r="D291" i="22" s="1"/>
  <c r="E291" i="22" s="1"/>
  <c r="J291" i="22" s="1"/>
  <c r="M291" i="22" s="1"/>
  <c r="N291" i="22" s="1"/>
  <c r="C290" i="22"/>
  <c r="D290" i="22" s="1"/>
  <c r="E290" i="22" s="1"/>
  <c r="C289" i="22"/>
  <c r="D289" i="22" s="1"/>
  <c r="E289" i="22" s="1"/>
  <c r="C288" i="22"/>
  <c r="D288" i="22" s="1"/>
  <c r="C287" i="22"/>
  <c r="D287" i="22" s="1"/>
  <c r="C286" i="22"/>
  <c r="D286" i="22" s="1"/>
  <c r="C285" i="22"/>
  <c r="D285" i="22" s="1"/>
  <c r="C284" i="22"/>
  <c r="D284" i="22" s="1"/>
  <c r="C283" i="22"/>
  <c r="D283" i="22" s="1"/>
  <c r="E283" i="22" s="1"/>
  <c r="C282" i="22"/>
  <c r="D282" i="22" s="1"/>
  <c r="E282" i="22" s="1"/>
  <c r="C281" i="22"/>
  <c r="D281" i="22" s="1"/>
  <c r="E281" i="22" s="1"/>
  <c r="C280" i="22"/>
  <c r="D280" i="22" s="1"/>
  <c r="C279" i="22"/>
  <c r="D279" i="22" s="1"/>
  <c r="E279" i="22" s="1"/>
  <c r="C278" i="22"/>
  <c r="D278" i="22" s="1"/>
  <c r="E278" i="22" s="1"/>
  <c r="C277" i="22"/>
  <c r="D277" i="22" s="1"/>
  <c r="E277" i="22" s="1"/>
  <c r="C276" i="22"/>
  <c r="D276" i="22" s="1"/>
  <c r="E276" i="22" s="1"/>
  <c r="J276" i="22" s="1"/>
  <c r="M276" i="22" s="1"/>
  <c r="N276" i="22" s="1"/>
  <c r="C275" i="22"/>
  <c r="D275" i="22" s="1"/>
  <c r="E275" i="22" s="1"/>
  <c r="C274" i="22"/>
  <c r="C273" i="22"/>
  <c r="D273" i="22" s="1"/>
  <c r="C272" i="22"/>
  <c r="D272" i="22" s="1"/>
  <c r="C271" i="22"/>
  <c r="D271" i="22" s="1"/>
  <c r="C270" i="22"/>
  <c r="D270" i="22" s="1"/>
  <c r="C269" i="22"/>
  <c r="D269" i="22" s="1"/>
  <c r="C268" i="22"/>
  <c r="D268" i="22" s="1"/>
  <c r="E268" i="22" s="1"/>
  <c r="C267" i="22"/>
  <c r="D267" i="22" s="1"/>
  <c r="E267" i="22" s="1"/>
  <c r="C266" i="22"/>
  <c r="D266" i="22" s="1"/>
  <c r="E266" i="22" s="1"/>
  <c r="C265" i="22"/>
  <c r="C264" i="22"/>
  <c r="D264" i="22" s="1"/>
  <c r="E264" i="22" s="1"/>
  <c r="C263" i="22"/>
  <c r="D263" i="22" s="1"/>
  <c r="E263" i="22" s="1"/>
  <c r="C262" i="22"/>
  <c r="D262" i="22" s="1"/>
  <c r="E262" i="22" s="1"/>
  <c r="C261" i="22"/>
  <c r="D261" i="22" s="1"/>
  <c r="C260" i="22"/>
  <c r="C259" i="22"/>
  <c r="C258" i="22"/>
  <c r="D258" i="22" s="1"/>
  <c r="C257" i="22"/>
  <c r="D257" i="22" s="1"/>
  <c r="E257" i="22" s="1"/>
  <c r="C256" i="22"/>
  <c r="D256" i="22" s="1"/>
  <c r="E256" i="22" s="1"/>
  <c r="C255" i="22"/>
  <c r="D255" i="22" s="1"/>
  <c r="E255" i="22" s="1"/>
  <c r="C254" i="22"/>
  <c r="D254" i="22" s="1"/>
  <c r="C253" i="22"/>
  <c r="D253" i="22" s="1"/>
  <c r="C252" i="22"/>
  <c r="D252" i="22" s="1"/>
  <c r="C251" i="22"/>
  <c r="D251" i="22" s="1"/>
  <c r="C250" i="22"/>
  <c r="D250" i="22" s="1"/>
  <c r="C249" i="22"/>
  <c r="D249" i="22" s="1"/>
  <c r="C248" i="22"/>
  <c r="D248" i="22" s="1"/>
  <c r="C247" i="22"/>
  <c r="D247" i="22" s="1"/>
  <c r="E247" i="22" s="1"/>
  <c r="C246" i="22"/>
  <c r="D246" i="22" s="1"/>
  <c r="E246" i="22" s="1"/>
  <c r="C245" i="22"/>
  <c r="D245" i="22" s="1"/>
  <c r="E245" i="22" s="1"/>
  <c r="C244" i="22"/>
  <c r="C243" i="22"/>
  <c r="C242" i="22"/>
  <c r="C241" i="22"/>
  <c r="C240" i="22"/>
  <c r="D240" i="22" s="1"/>
  <c r="C239" i="22"/>
  <c r="D239" i="22" s="1"/>
  <c r="C238" i="22"/>
  <c r="D238" i="22" s="1"/>
  <c r="C237" i="22"/>
  <c r="D237" i="22" s="1"/>
  <c r="E237" i="22" s="1"/>
  <c r="C236" i="22"/>
  <c r="D236" i="22" s="1"/>
  <c r="E236" i="22" s="1"/>
  <c r="C235" i="22"/>
  <c r="D235" i="22" s="1"/>
  <c r="E235" i="22" s="1"/>
  <c r="F235" i="22" s="1"/>
  <c r="C234" i="22"/>
  <c r="D234" i="22" s="1"/>
  <c r="C233" i="22"/>
  <c r="D233" i="22" s="1"/>
  <c r="C232" i="22"/>
  <c r="D232" i="22" s="1"/>
  <c r="C231" i="22"/>
  <c r="D231" i="22" s="1"/>
  <c r="C230" i="22"/>
  <c r="D230" i="22" s="1"/>
  <c r="C229" i="22"/>
  <c r="D229" i="22" s="1"/>
  <c r="C228" i="22"/>
  <c r="D228" i="22" s="1"/>
  <c r="C227" i="22"/>
  <c r="D227" i="22" s="1"/>
  <c r="E227" i="22" s="1"/>
  <c r="C226" i="22"/>
  <c r="D226" i="22" s="1"/>
  <c r="E226" i="22" s="1"/>
  <c r="C225" i="22"/>
  <c r="D225" i="22" s="1"/>
  <c r="E225" i="22" s="1"/>
  <c r="C224" i="22"/>
  <c r="D224" i="22" s="1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D202" i="22" s="1"/>
  <c r="C201" i="22"/>
  <c r="C200" i="22"/>
  <c r="C199" i="22"/>
  <c r="C198" i="22"/>
  <c r="C197" i="22"/>
  <c r="D197" i="22" s="1"/>
  <c r="E197" i="22" s="1"/>
  <c r="C196" i="22"/>
  <c r="D196" i="22" s="1"/>
  <c r="E196" i="22" s="1"/>
  <c r="C195" i="22"/>
  <c r="D195" i="22" s="1"/>
  <c r="E195" i="22" s="1"/>
  <c r="C194" i="22"/>
  <c r="C193" i="22"/>
  <c r="D193" i="22" s="1"/>
  <c r="C192" i="22"/>
  <c r="C191" i="22"/>
  <c r="D191" i="22" s="1"/>
  <c r="C190" i="22"/>
  <c r="D190" i="22" s="1"/>
  <c r="C189" i="22"/>
  <c r="D189" i="22" s="1"/>
  <c r="C188" i="22"/>
  <c r="D188" i="22" s="1"/>
  <c r="C187" i="22"/>
  <c r="C186" i="22"/>
  <c r="C185" i="22"/>
  <c r="C184" i="22"/>
  <c r="C183" i="22"/>
  <c r="D183" i="22" s="1"/>
  <c r="E183" i="22" s="1"/>
  <c r="C182" i="22"/>
  <c r="D182" i="22" s="1"/>
  <c r="E182" i="22" s="1"/>
  <c r="C181" i="22"/>
  <c r="D181" i="22" s="1"/>
  <c r="E181" i="22" s="1"/>
  <c r="C180" i="22"/>
  <c r="C179" i="22"/>
  <c r="D179" i="22" s="1"/>
  <c r="C178" i="22"/>
  <c r="C177" i="22"/>
  <c r="D177" i="22" s="1"/>
  <c r="E177" i="22" s="1"/>
  <c r="C176" i="22"/>
  <c r="D176" i="22" s="1"/>
  <c r="E176" i="22" s="1"/>
  <c r="C175" i="22"/>
  <c r="D175" i="22" s="1"/>
  <c r="E175" i="22" s="1"/>
  <c r="C174" i="22"/>
  <c r="D174" i="22" s="1"/>
  <c r="C173" i="22"/>
  <c r="D173" i="22" s="1"/>
  <c r="C172" i="22"/>
  <c r="D172" i="22" s="1"/>
  <c r="C171" i="22"/>
  <c r="D171" i="22" s="1"/>
  <c r="C170" i="22"/>
  <c r="D170" i="22" s="1"/>
  <c r="C169" i="22"/>
  <c r="D169" i="22" s="1"/>
  <c r="C168" i="22"/>
  <c r="D168" i="22" s="1"/>
  <c r="C167" i="22"/>
  <c r="D167" i="22" s="1"/>
  <c r="C166" i="22"/>
  <c r="D166" i="22" s="1"/>
  <c r="C165" i="22"/>
  <c r="D165" i="22" s="1"/>
  <c r="C164" i="22"/>
  <c r="C163" i="22"/>
  <c r="D163" i="22" s="1"/>
  <c r="E163" i="22" s="1"/>
  <c r="C162" i="22"/>
  <c r="D162" i="22" s="1"/>
  <c r="E162" i="22" s="1"/>
  <c r="C161" i="22"/>
  <c r="D161" i="22" s="1"/>
  <c r="E161" i="22" s="1"/>
  <c r="C160" i="22"/>
  <c r="D160" i="22" s="1"/>
  <c r="C159" i="22"/>
  <c r="D159" i="22" s="1"/>
  <c r="C158" i="22"/>
  <c r="D158" i="22" s="1"/>
  <c r="C157" i="22"/>
  <c r="D157" i="22" s="1"/>
  <c r="C156" i="22"/>
  <c r="D156" i="22" s="1"/>
  <c r="C155" i="22"/>
  <c r="D155" i="22" s="1"/>
  <c r="C154" i="22"/>
  <c r="D154" i="22" s="1"/>
  <c r="C153" i="22"/>
  <c r="D153" i="22" s="1"/>
  <c r="C152" i="22"/>
  <c r="D152" i="22" s="1"/>
  <c r="C151" i="22"/>
  <c r="D151" i="22" s="1"/>
  <c r="C150" i="22"/>
  <c r="D150" i="22" s="1"/>
  <c r="C149" i="22"/>
  <c r="D149" i="22" s="1"/>
  <c r="C148" i="22"/>
  <c r="D148" i="22" s="1"/>
  <c r="C147" i="22"/>
  <c r="C146" i="22"/>
  <c r="D146" i="22" s="1"/>
  <c r="C145" i="22"/>
  <c r="C144" i="22"/>
  <c r="D144" i="22" s="1"/>
  <c r="E144" i="22" s="1"/>
  <c r="C143" i="22"/>
  <c r="D143" i="22" s="1"/>
  <c r="E143" i="22" s="1"/>
  <c r="C142" i="22"/>
  <c r="D142" i="22" s="1"/>
  <c r="E142" i="22" s="1"/>
  <c r="J142" i="22" s="1"/>
  <c r="M142" i="22" s="1"/>
  <c r="N142" i="22" s="1"/>
  <c r="C141" i="22"/>
  <c r="D141" i="22" s="1"/>
  <c r="E141" i="22" s="1"/>
  <c r="C140" i="22"/>
  <c r="D140" i="22" s="1"/>
  <c r="E140" i="22" s="1"/>
  <c r="C139" i="22"/>
  <c r="D139" i="22" s="1"/>
  <c r="E139" i="22" s="1"/>
  <c r="C138" i="22"/>
  <c r="D138" i="22" s="1"/>
  <c r="C137" i="22"/>
  <c r="C136" i="22"/>
  <c r="C135" i="22"/>
  <c r="D135" i="22" s="1"/>
  <c r="C134" i="22"/>
  <c r="C133" i="22"/>
  <c r="D133" i="22" s="1"/>
  <c r="C132" i="22"/>
  <c r="D132" i="22" s="1"/>
  <c r="E132" i="22" s="1"/>
  <c r="C131" i="22"/>
  <c r="D131" i="22" s="1"/>
  <c r="E131" i="22" s="1"/>
  <c r="C130" i="22"/>
  <c r="D130" i="22" s="1"/>
  <c r="E130" i="22" s="1"/>
  <c r="C129" i="22"/>
  <c r="D129" i="22" s="1"/>
  <c r="C128" i="22"/>
  <c r="D128" i="22" s="1"/>
  <c r="C127" i="22"/>
  <c r="D127" i="22" s="1"/>
  <c r="C126" i="22"/>
  <c r="D126" i="22" s="1"/>
  <c r="C125" i="22"/>
  <c r="D125" i="22" s="1"/>
  <c r="C124" i="22"/>
  <c r="D124" i="22" s="1"/>
  <c r="C123" i="22"/>
  <c r="D123" i="22" s="1"/>
  <c r="E123" i="22" s="1"/>
  <c r="C122" i="22"/>
  <c r="D122" i="22" s="1"/>
  <c r="E122" i="22" s="1"/>
  <c r="C121" i="22"/>
  <c r="D121" i="22" s="1"/>
  <c r="E121" i="22" s="1"/>
  <c r="C120" i="22"/>
  <c r="D120" i="22" s="1"/>
  <c r="C119" i="22"/>
  <c r="D119" i="22" s="1"/>
  <c r="C118" i="22"/>
  <c r="D118" i="22" s="1"/>
  <c r="E118" i="22" s="1"/>
  <c r="C117" i="22"/>
  <c r="D117" i="22" s="1"/>
  <c r="E117" i="22" s="1"/>
  <c r="C116" i="22"/>
  <c r="D116" i="22" s="1"/>
  <c r="E116" i="22" s="1"/>
  <c r="C115" i="22"/>
  <c r="D115" i="22" s="1"/>
  <c r="E115" i="22" s="1"/>
  <c r="C114" i="22"/>
  <c r="D114" i="22" s="1"/>
  <c r="E114" i="22" s="1"/>
  <c r="C113" i="22"/>
  <c r="D113" i="22" s="1"/>
  <c r="E113" i="22" s="1"/>
  <c r="C112" i="22"/>
  <c r="C111" i="22"/>
  <c r="D111" i="22" s="1"/>
  <c r="C110" i="22"/>
  <c r="D110" i="22" s="1"/>
  <c r="C109" i="22"/>
  <c r="D109" i="22" s="1"/>
  <c r="C108" i="22"/>
  <c r="D108" i="22" s="1"/>
  <c r="C107" i="22"/>
  <c r="D107" i="22" s="1"/>
  <c r="C106" i="22"/>
  <c r="D106" i="22" s="1"/>
  <c r="C105" i="22"/>
  <c r="D105" i="22" s="1"/>
  <c r="C104" i="22"/>
  <c r="D104" i="22" s="1"/>
  <c r="C103" i="22"/>
  <c r="D103" i="22" s="1"/>
  <c r="C102" i="22"/>
  <c r="D102" i="22" s="1"/>
  <c r="C101" i="22"/>
  <c r="D101" i="22" s="1"/>
  <c r="C100" i="22"/>
  <c r="D100" i="22" s="1"/>
  <c r="C99" i="22"/>
  <c r="D99" i="22" s="1"/>
  <c r="C98" i="22"/>
  <c r="D98" i="22" s="1"/>
  <c r="C97" i="22"/>
  <c r="C96" i="22"/>
  <c r="C95" i="22"/>
  <c r="D95" i="22" s="1"/>
  <c r="C94" i="22"/>
  <c r="D94" i="22" s="1"/>
  <c r="C93" i="22"/>
  <c r="D93" i="22" s="1"/>
  <c r="C92" i="22"/>
  <c r="D92" i="22" s="1"/>
  <c r="C91" i="22"/>
  <c r="D91" i="22" s="1"/>
  <c r="C90" i="22"/>
  <c r="D90" i="22" s="1"/>
  <c r="C89" i="22"/>
  <c r="D89" i="22" s="1"/>
  <c r="C88" i="22"/>
  <c r="D88" i="22" s="1"/>
  <c r="C87" i="22"/>
  <c r="D87" i="22" s="1"/>
  <c r="C86" i="22"/>
  <c r="D86" i="22" s="1"/>
  <c r="E86" i="22" s="1"/>
  <c r="C85" i="22"/>
  <c r="D85" i="22" s="1"/>
  <c r="E85" i="22" s="1"/>
  <c r="C84" i="22"/>
  <c r="D84" i="22" s="1"/>
  <c r="E84" i="22" s="1"/>
  <c r="C83" i="22"/>
  <c r="D83" i="22" s="1"/>
  <c r="C82" i="22"/>
  <c r="C81" i="22"/>
  <c r="C80" i="22"/>
  <c r="D80" i="22" s="1"/>
  <c r="C79" i="22"/>
  <c r="D79" i="22" s="1"/>
  <c r="C78" i="22"/>
  <c r="D78" i="22" s="1"/>
  <c r="C77" i="22"/>
  <c r="D77" i="22" s="1"/>
  <c r="C76" i="22"/>
  <c r="D76" i="22" s="1"/>
  <c r="C75" i="22"/>
  <c r="C74" i="22"/>
  <c r="C73" i="22"/>
  <c r="C72" i="22"/>
  <c r="C71" i="22"/>
  <c r="C70" i="22"/>
  <c r="C69" i="22"/>
  <c r="C68" i="22"/>
  <c r="D68" i="22" s="1"/>
  <c r="C67" i="22"/>
  <c r="D67" i="22" s="1"/>
  <c r="C66" i="22"/>
  <c r="D66" i="22" s="1"/>
  <c r="E66" i="22" s="1"/>
  <c r="C65" i="22"/>
  <c r="D65" i="22" s="1"/>
  <c r="E65" i="22" s="1"/>
  <c r="C64" i="22"/>
  <c r="D64" i="22" s="1"/>
  <c r="E64" i="22" s="1"/>
  <c r="C63" i="22"/>
  <c r="D63" i="22" s="1"/>
  <c r="C62" i="22"/>
  <c r="D62" i="22" s="1"/>
  <c r="E62" i="22" s="1"/>
  <c r="C61" i="22"/>
  <c r="D61" i="22" s="1"/>
  <c r="E61" i="22" s="1"/>
  <c r="C60" i="22"/>
  <c r="D60" i="22" s="1"/>
  <c r="E60" i="22" s="1"/>
  <c r="C59" i="22"/>
  <c r="D59" i="22" s="1"/>
  <c r="C58" i="22"/>
  <c r="D58" i="22" s="1"/>
  <c r="C57" i="22"/>
  <c r="D57" i="22" s="1"/>
  <c r="C56" i="22"/>
  <c r="D56" i="22" s="1"/>
  <c r="C55" i="22"/>
  <c r="C54" i="22"/>
  <c r="C53" i="22"/>
  <c r="D53" i="22" s="1"/>
  <c r="C52" i="22"/>
  <c r="C51" i="22"/>
  <c r="D51" i="22" s="1"/>
  <c r="C50" i="22"/>
  <c r="C49" i="22"/>
  <c r="D49" i="22" s="1"/>
  <c r="C48" i="22"/>
  <c r="C47" i="22"/>
  <c r="D47" i="22" s="1"/>
  <c r="C46" i="22"/>
  <c r="D46" i="22" s="1"/>
  <c r="C45" i="22"/>
  <c r="D45" i="22" s="1"/>
  <c r="C44" i="22"/>
  <c r="D44" i="22" s="1"/>
  <c r="C43" i="22"/>
  <c r="D43" i="22" s="1"/>
  <c r="C42" i="22"/>
  <c r="D42" i="22" s="1"/>
  <c r="C41" i="22"/>
  <c r="D41" i="22" s="1"/>
  <c r="E41" i="22" s="1"/>
  <c r="C40" i="22"/>
  <c r="D40" i="22" s="1"/>
  <c r="E40" i="22" s="1"/>
  <c r="C39" i="22"/>
  <c r="D39" i="22" s="1"/>
  <c r="E39" i="22" s="1"/>
  <c r="C38" i="22"/>
  <c r="D38" i="22" s="1"/>
  <c r="C37" i="22"/>
  <c r="D37" i="22" s="1"/>
  <c r="E37" i="22" s="1"/>
  <c r="C36" i="22"/>
  <c r="D36" i="22" s="1"/>
  <c r="E36" i="22" s="1"/>
  <c r="C35" i="22"/>
  <c r="D35" i="22" s="1"/>
  <c r="E35" i="22" s="1"/>
  <c r="C34" i="22"/>
  <c r="D34" i="22" s="1"/>
  <c r="C33" i="22"/>
  <c r="C32" i="22"/>
  <c r="D32" i="22" s="1"/>
  <c r="E32" i="22" s="1"/>
  <c r="C31" i="22"/>
  <c r="D31" i="22" s="1"/>
  <c r="E31" i="22" s="1"/>
  <c r="C30" i="22"/>
  <c r="D30" i="22" s="1"/>
  <c r="E30" i="22" s="1"/>
  <c r="C29" i="22"/>
  <c r="C28" i="22"/>
  <c r="D28" i="22" s="1"/>
  <c r="C27" i="22"/>
  <c r="C26" i="22"/>
  <c r="C25" i="22"/>
  <c r="D25" i="22" s="1"/>
  <c r="C24" i="22"/>
  <c r="D24" i="22" s="1"/>
  <c r="E24" i="22" s="1"/>
  <c r="C23" i="22"/>
  <c r="D23" i="22" s="1"/>
  <c r="E23" i="22" s="1"/>
  <c r="C22" i="22"/>
  <c r="C21" i="22"/>
  <c r="C20" i="22"/>
  <c r="C19" i="22"/>
  <c r="C18" i="22"/>
  <c r="C17" i="22"/>
  <c r="D17" i="22" s="1"/>
  <c r="C16" i="22"/>
  <c r="P15" i="22"/>
  <c r="O15" i="22"/>
  <c r="K15" i="22"/>
  <c r="I15" i="22"/>
  <c r="C15" i="22"/>
  <c r="D15" i="22" s="1"/>
  <c r="P14" i="22"/>
  <c r="Q14" i="22" s="1"/>
  <c r="J14" i="22"/>
  <c r="C14" i="22"/>
  <c r="B7" i="22"/>
  <c r="B6" i="22"/>
  <c r="B5" i="22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D215" i="21" s="1"/>
  <c r="E215" i="21" s="1"/>
  <c r="C216" i="21"/>
  <c r="D216" i="21" s="1"/>
  <c r="E216" i="21" s="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D231" i="21" s="1"/>
  <c r="E231" i="21" s="1"/>
  <c r="C232" i="21"/>
  <c r="D232" i="21" s="1"/>
  <c r="E232" i="21" s="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D247" i="21" s="1"/>
  <c r="E247" i="21" s="1"/>
  <c r="J247" i="21" s="1"/>
  <c r="M247" i="21" s="1"/>
  <c r="N247" i="21" s="1"/>
  <c r="C248" i="21"/>
  <c r="D248" i="21" s="1"/>
  <c r="E248" i="21" s="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D264" i="21" s="1"/>
  <c r="E264" i="21" s="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D280" i="21" s="1"/>
  <c r="E280" i="21" s="1"/>
  <c r="C281" i="21"/>
  <c r="C282" i="21"/>
  <c r="D282" i="21" s="1"/>
  <c r="E282" i="21" s="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D296" i="21" s="1"/>
  <c r="E296" i="21" s="1"/>
  <c r="J296" i="21" s="1"/>
  <c r="M296" i="21" s="1"/>
  <c r="N296" i="21" s="1"/>
  <c r="C297" i="21"/>
  <c r="C298" i="21"/>
  <c r="D298" i="21" s="1"/>
  <c r="E298" i="21" s="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D311" i="21" s="1"/>
  <c r="E311" i="21" s="1"/>
  <c r="C312" i="21"/>
  <c r="D312" i="21" s="1"/>
  <c r="E312" i="21" s="1"/>
  <c r="C313" i="21"/>
  <c r="C314" i="21"/>
  <c r="D314" i="21" s="1"/>
  <c r="E314" i="21" s="1"/>
  <c r="C315" i="21"/>
  <c r="C316" i="21"/>
  <c r="C317" i="21"/>
  <c r="C318" i="21"/>
  <c r="C319" i="21"/>
  <c r="C320" i="21"/>
  <c r="C321" i="21"/>
  <c r="C322" i="21"/>
  <c r="C323" i="21"/>
  <c r="C324" i="21"/>
  <c r="C325" i="21"/>
  <c r="D325" i="21" s="1"/>
  <c r="E325" i="21" s="1"/>
  <c r="C326" i="21"/>
  <c r="C327" i="21"/>
  <c r="D327" i="21" s="1"/>
  <c r="E327" i="21" s="1"/>
  <c r="J327" i="21" s="1"/>
  <c r="M327" i="21" s="1"/>
  <c r="N327" i="21" s="1"/>
  <c r="C328" i="21"/>
  <c r="D328" i="21" s="1"/>
  <c r="E328" i="21" s="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D341" i="21" s="1"/>
  <c r="E341" i="21" s="1"/>
  <c r="C342" i="21"/>
  <c r="C343" i="21"/>
  <c r="D343" i="21" s="1"/>
  <c r="E343" i="21" s="1"/>
  <c r="C344" i="21"/>
  <c r="D344" i="21" s="1"/>
  <c r="E344" i="21" s="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D357" i="21" s="1"/>
  <c r="E357" i="21" s="1"/>
  <c r="J357" i="21" s="1"/>
  <c r="M357" i="21" s="1"/>
  <c r="N357" i="21" s="1"/>
  <c r="C358" i="21"/>
  <c r="C359" i="21"/>
  <c r="D359" i="21" s="1"/>
  <c r="E359" i="21" s="1"/>
  <c r="C360" i="21"/>
  <c r="D360" i="21" s="1"/>
  <c r="E360" i="21" s="1"/>
  <c r="C361" i="21"/>
  <c r="C362" i="21"/>
  <c r="D362" i="21" s="1"/>
  <c r="E362" i="21" s="1"/>
  <c r="C363" i="21"/>
  <c r="C364" i="21"/>
  <c r="C365" i="21"/>
  <c r="C366" i="21"/>
  <c r="C367" i="21"/>
  <c r="C368" i="21"/>
  <c r="C369" i="21"/>
  <c r="C370" i="21"/>
  <c r="C371" i="21"/>
  <c r="C372" i="21"/>
  <c r="C373" i="21"/>
  <c r="D373" i="21" s="1"/>
  <c r="E373" i="21" s="1"/>
  <c r="C374" i="21"/>
  <c r="C375" i="21"/>
  <c r="D375" i="21" s="1"/>
  <c r="E375" i="21" s="1"/>
  <c r="C376" i="21"/>
  <c r="D376" i="21" s="1"/>
  <c r="E376" i="21" s="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D392" i="21" s="1"/>
  <c r="E392" i="21" s="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D405" i="21" s="1"/>
  <c r="E405" i="21" s="1"/>
  <c r="C406" i="21"/>
  <c r="C407" i="21"/>
  <c r="D407" i="21" s="1"/>
  <c r="E407" i="21" s="1"/>
  <c r="C408" i="21"/>
  <c r="D408" i="21" s="1"/>
  <c r="E408" i="21" s="1"/>
  <c r="C409" i="21"/>
  <c r="C410" i="21"/>
  <c r="D410" i="21" s="1"/>
  <c r="E410" i="21" s="1"/>
  <c r="C411" i="21"/>
  <c r="C412" i="21"/>
  <c r="C413" i="21"/>
  <c r="C414" i="21"/>
  <c r="C415" i="21"/>
  <c r="C416" i="21"/>
  <c r="C417" i="21"/>
  <c r="C418" i="21"/>
  <c r="C419" i="21"/>
  <c r="C420" i="21"/>
  <c r="C421" i="21"/>
  <c r="D421" i="21" s="1"/>
  <c r="E421" i="21" s="1"/>
  <c r="C422" i="21"/>
  <c r="C423" i="21"/>
  <c r="C424" i="21"/>
  <c r="D424" i="21" s="1"/>
  <c r="E424" i="21" s="1"/>
  <c r="C425" i="21"/>
  <c r="C426" i="21"/>
  <c r="D426" i="21" s="1"/>
  <c r="E426" i="21" s="1"/>
  <c r="C427" i="21"/>
  <c r="C428" i="21"/>
  <c r="C429" i="21"/>
  <c r="C430" i="21"/>
  <c r="C431" i="21"/>
  <c r="C432" i="21"/>
  <c r="C433" i="21"/>
  <c r="C434" i="21"/>
  <c r="C435" i="21"/>
  <c r="C436" i="21"/>
  <c r="C437" i="21"/>
  <c r="D437" i="21" s="1"/>
  <c r="E437" i="21" s="1"/>
  <c r="C438" i="21"/>
  <c r="C439" i="21"/>
  <c r="D439" i="21" s="1"/>
  <c r="E439" i="21" s="1"/>
  <c r="C440" i="21"/>
  <c r="D440" i="21" s="1"/>
  <c r="E440" i="21" s="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D455" i="21" s="1"/>
  <c r="E455" i="21" s="1"/>
  <c r="C456" i="21"/>
  <c r="D456" i="21" s="1"/>
  <c r="E456" i="21" s="1"/>
  <c r="J456" i="21" s="1"/>
  <c r="M456" i="21" s="1"/>
  <c r="N456" i="21" s="1"/>
  <c r="C457" i="21"/>
  <c r="C458" i="21"/>
  <c r="D458" i="21" s="1"/>
  <c r="E458" i="21" s="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D471" i="21" s="1"/>
  <c r="E471" i="21" s="1"/>
  <c r="C472" i="21"/>
  <c r="D472" i="21" s="1"/>
  <c r="E472" i="21" s="1"/>
  <c r="J472" i="21" s="1"/>
  <c r="M472" i="21" s="1"/>
  <c r="N472" i="21" s="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D487" i="21" s="1"/>
  <c r="E487" i="21" s="1"/>
  <c r="J487" i="21" s="1"/>
  <c r="M487" i="21" s="1"/>
  <c r="N487" i="21" s="1"/>
  <c r="C488" i="21"/>
  <c r="D488" i="21" s="1"/>
  <c r="E488" i="21" s="1"/>
  <c r="F488" i="21" s="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D501" i="21" s="1"/>
  <c r="E501" i="21" s="1"/>
  <c r="C502" i="21"/>
  <c r="C503" i="21"/>
  <c r="D503" i="21" s="1"/>
  <c r="E503" i="21" s="1"/>
  <c r="C504" i="21"/>
  <c r="D504" i="21" s="1"/>
  <c r="E504" i="21" s="1"/>
  <c r="C505" i="21"/>
  <c r="C506" i="21"/>
  <c r="D506" i="21" s="1"/>
  <c r="E506" i="21" s="1"/>
  <c r="C507" i="21"/>
  <c r="C508" i="21"/>
  <c r="D508" i="21" s="1"/>
  <c r="E508" i="21" s="1"/>
  <c r="C509" i="21"/>
  <c r="C510" i="21"/>
  <c r="C511" i="21"/>
  <c r="C184" i="21"/>
  <c r="D184" i="21" s="1"/>
  <c r="E184" i="21" s="1"/>
  <c r="D219" i="21"/>
  <c r="E219" i="21" s="1"/>
  <c r="D224" i="21"/>
  <c r="E224" i="21" s="1"/>
  <c r="D227" i="21"/>
  <c r="E227" i="21" s="1"/>
  <c r="D230" i="21"/>
  <c r="E230" i="21" s="1"/>
  <c r="D234" i="21"/>
  <c r="E234" i="21" s="1"/>
  <c r="D243" i="21"/>
  <c r="E243" i="21" s="1"/>
  <c r="D246" i="21"/>
  <c r="E246" i="21" s="1"/>
  <c r="D251" i="21"/>
  <c r="E251" i="21" s="1"/>
  <c r="D259" i="21"/>
  <c r="E259" i="21" s="1"/>
  <c r="D262" i="21"/>
  <c r="E262" i="21" s="1"/>
  <c r="D267" i="21"/>
  <c r="E267" i="21" s="1"/>
  <c r="D272" i="21"/>
  <c r="E272" i="21" s="1"/>
  <c r="D275" i="21"/>
  <c r="E275" i="21" s="1"/>
  <c r="D278" i="21"/>
  <c r="E278" i="21" s="1"/>
  <c r="J278" i="21" s="1"/>
  <c r="M278" i="21" s="1"/>
  <c r="N278" i="21" s="1"/>
  <c r="D283" i="21"/>
  <c r="E283" i="21" s="1"/>
  <c r="D294" i="21"/>
  <c r="E294" i="21" s="1"/>
  <c r="D299" i="21"/>
  <c r="E299" i="21" s="1"/>
  <c r="D304" i="21"/>
  <c r="E304" i="21" s="1"/>
  <c r="J304" i="21" s="1"/>
  <c r="M304" i="21" s="1"/>
  <c r="N304" i="21" s="1"/>
  <c r="D310" i="21"/>
  <c r="E310" i="21" s="1"/>
  <c r="D315" i="21"/>
  <c r="E315" i="21" s="1"/>
  <c r="D320" i="21"/>
  <c r="E320" i="21" s="1"/>
  <c r="D323" i="21"/>
  <c r="E323" i="21" s="1"/>
  <c r="D326" i="21"/>
  <c r="E326" i="21" s="1"/>
  <c r="D331" i="21"/>
  <c r="E331" i="21" s="1"/>
  <c r="J331" i="21" s="1"/>
  <c r="M331" i="21" s="1"/>
  <c r="N331" i="21" s="1"/>
  <c r="D339" i="21"/>
  <c r="E339" i="21" s="1"/>
  <c r="D347" i="21"/>
  <c r="E347" i="21" s="1"/>
  <c r="D352" i="21"/>
  <c r="E352" i="21" s="1"/>
  <c r="D355" i="21"/>
  <c r="E355" i="21" s="1"/>
  <c r="D358" i="21"/>
  <c r="E358" i="21" s="1"/>
  <c r="D363" i="21"/>
  <c r="E363" i="21" s="1"/>
  <c r="J363" i="21" s="1"/>
  <c r="M363" i="21" s="1"/>
  <c r="N363" i="21" s="1"/>
  <c r="D365" i="21"/>
  <c r="E365" i="21" s="1"/>
  <c r="D368" i="21"/>
  <c r="E368" i="21" s="1"/>
  <c r="D371" i="21"/>
  <c r="E371" i="21" s="1"/>
  <c r="D374" i="21"/>
  <c r="E374" i="21" s="1"/>
  <c r="D378" i="21"/>
  <c r="E378" i="21" s="1"/>
  <c r="D379" i="21"/>
  <c r="E379" i="21" s="1"/>
  <c r="D381" i="21"/>
  <c r="E381" i="21" s="1"/>
  <c r="D384" i="21"/>
  <c r="E384" i="21" s="1"/>
  <c r="D387" i="21"/>
  <c r="E387" i="21" s="1"/>
  <c r="D390" i="21"/>
  <c r="E390" i="21" s="1"/>
  <c r="D395" i="21"/>
  <c r="E395" i="21" s="1"/>
  <c r="D397" i="21"/>
  <c r="E397" i="21" s="1"/>
  <c r="J397" i="21" s="1"/>
  <c r="M397" i="21" s="1"/>
  <c r="N397" i="21" s="1"/>
  <c r="D400" i="21"/>
  <c r="E400" i="21" s="1"/>
  <c r="D403" i="21"/>
  <c r="E403" i="21" s="1"/>
  <c r="D406" i="21"/>
  <c r="E406" i="21" s="1"/>
  <c r="D411" i="21"/>
  <c r="E411" i="21" s="1"/>
  <c r="J411" i="21" s="1"/>
  <c r="M411" i="21" s="1"/>
  <c r="N411" i="21" s="1"/>
  <c r="D413" i="21"/>
  <c r="E413" i="21" s="1"/>
  <c r="D419" i="21"/>
  <c r="E419" i="21" s="1"/>
  <c r="J419" i="21" s="1"/>
  <c r="M419" i="21" s="1"/>
  <c r="N419" i="21" s="1"/>
  <c r="D423" i="21"/>
  <c r="E423" i="21" s="1"/>
  <c r="J423" i="21" s="1"/>
  <c r="M423" i="21" s="1"/>
  <c r="N423" i="21" s="1"/>
  <c r="D429" i="21"/>
  <c r="E429" i="21" s="1"/>
  <c r="D432" i="21"/>
  <c r="E432" i="21" s="1"/>
  <c r="D435" i="21"/>
  <c r="E435" i="21" s="1"/>
  <c r="D438" i="21"/>
  <c r="E438" i="21" s="1"/>
  <c r="D443" i="21"/>
  <c r="E443" i="21" s="1"/>
  <c r="D448" i="21"/>
  <c r="E448" i="21" s="1"/>
  <c r="D454" i="21"/>
  <c r="E454" i="21" s="1"/>
  <c r="J454" i="21" s="1"/>
  <c r="M454" i="21" s="1"/>
  <c r="N454" i="21" s="1"/>
  <c r="D459" i="21"/>
  <c r="E459" i="21" s="1"/>
  <c r="D464" i="21"/>
  <c r="E464" i="21" s="1"/>
  <c r="D467" i="21"/>
  <c r="E467" i="21" s="1"/>
  <c r="J467" i="21" s="1"/>
  <c r="M467" i="21" s="1"/>
  <c r="N467" i="21" s="1"/>
  <c r="D470" i="21"/>
  <c r="E470" i="21" s="1"/>
  <c r="D475" i="21"/>
  <c r="E475" i="21" s="1"/>
  <c r="D485" i="21"/>
  <c r="E485" i="21" s="1"/>
  <c r="D486" i="21"/>
  <c r="E486" i="21" s="1"/>
  <c r="D491" i="21"/>
  <c r="E491" i="21" s="1"/>
  <c r="D496" i="21"/>
  <c r="E496" i="21" s="1"/>
  <c r="J496" i="21" s="1"/>
  <c r="M496" i="21" s="1"/>
  <c r="N496" i="21" s="1"/>
  <c r="D502" i="21"/>
  <c r="E502" i="21" s="1"/>
  <c r="J502" i="21" s="1"/>
  <c r="M502" i="21" s="1"/>
  <c r="N502" i="21" s="1"/>
  <c r="D507" i="21"/>
  <c r="E507" i="21" s="1"/>
  <c r="D511" i="21"/>
  <c r="E511" i="21" s="1"/>
  <c r="D510" i="21"/>
  <c r="E510" i="21" s="1"/>
  <c r="D509" i="21"/>
  <c r="E509" i="21" s="1"/>
  <c r="E505" i="21"/>
  <c r="J505" i="21" s="1"/>
  <c r="M505" i="21" s="1"/>
  <c r="N505" i="21" s="1"/>
  <c r="D505" i="21"/>
  <c r="D500" i="21"/>
  <c r="E500" i="21" s="1"/>
  <c r="D499" i="21"/>
  <c r="E499" i="21" s="1"/>
  <c r="D498" i="21"/>
  <c r="E498" i="21" s="1"/>
  <c r="D497" i="21"/>
  <c r="E497" i="21" s="1"/>
  <c r="D495" i="21"/>
  <c r="E495" i="21" s="1"/>
  <c r="D494" i="21"/>
  <c r="E494" i="21" s="1"/>
  <c r="D493" i="21"/>
  <c r="E493" i="21" s="1"/>
  <c r="D492" i="21"/>
  <c r="E492" i="21" s="1"/>
  <c r="D490" i="21"/>
  <c r="E490" i="21" s="1"/>
  <c r="D489" i="21"/>
  <c r="E489" i="21" s="1"/>
  <c r="J489" i="21" s="1"/>
  <c r="M489" i="21" s="1"/>
  <c r="N489" i="21" s="1"/>
  <c r="D484" i="21"/>
  <c r="E484" i="21" s="1"/>
  <c r="D483" i="21"/>
  <c r="E483" i="21" s="1"/>
  <c r="D482" i="21"/>
  <c r="E482" i="21" s="1"/>
  <c r="E481" i="21"/>
  <c r="J481" i="21" s="1"/>
  <c r="M481" i="21" s="1"/>
  <c r="N481" i="21" s="1"/>
  <c r="D481" i="21"/>
  <c r="D480" i="21"/>
  <c r="E480" i="21" s="1"/>
  <c r="D479" i="21"/>
  <c r="E479" i="21" s="1"/>
  <c r="D478" i="21"/>
  <c r="E478" i="21" s="1"/>
  <c r="E477" i="21"/>
  <c r="D477" i="21"/>
  <c r="D476" i="21"/>
  <c r="E476" i="21" s="1"/>
  <c r="D474" i="21"/>
  <c r="E474" i="21" s="1"/>
  <c r="J474" i="21" s="1"/>
  <c r="M474" i="21" s="1"/>
  <c r="N474" i="21" s="1"/>
  <c r="D473" i="21"/>
  <c r="E473" i="21" s="1"/>
  <c r="D469" i="21"/>
  <c r="E469" i="21" s="1"/>
  <c r="D468" i="21"/>
  <c r="E468" i="21" s="1"/>
  <c r="E466" i="21"/>
  <c r="F466" i="21" s="1"/>
  <c r="D466" i="21"/>
  <c r="D465" i="21"/>
  <c r="E465" i="21" s="1"/>
  <c r="D463" i="21"/>
  <c r="E463" i="21" s="1"/>
  <c r="F463" i="21" s="1"/>
  <c r="D462" i="21"/>
  <c r="E462" i="21" s="1"/>
  <c r="D461" i="21"/>
  <c r="E461" i="21" s="1"/>
  <c r="D460" i="21"/>
  <c r="E460" i="21" s="1"/>
  <c r="D457" i="21"/>
  <c r="E457" i="21" s="1"/>
  <c r="J457" i="21" s="1"/>
  <c r="M457" i="21" s="1"/>
  <c r="N457" i="21" s="1"/>
  <c r="D453" i="21"/>
  <c r="E453" i="21" s="1"/>
  <c r="D452" i="21"/>
  <c r="E452" i="21" s="1"/>
  <c r="D451" i="21"/>
  <c r="E451" i="21" s="1"/>
  <c r="D450" i="21"/>
  <c r="E450" i="21" s="1"/>
  <c r="D449" i="21"/>
  <c r="E449" i="21" s="1"/>
  <c r="J449" i="21" s="1"/>
  <c r="M449" i="21" s="1"/>
  <c r="N449" i="21" s="1"/>
  <c r="D447" i="21"/>
  <c r="E447" i="21" s="1"/>
  <c r="D446" i="21"/>
  <c r="E446" i="21" s="1"/>
  <c r="D445" i="21"/>
  <c r="E445" i="21" s="1"/>
  <c r="D444" i="21"/>
  <c r="E444" i="21" s="1"/>
  <c r="D442" i="21"/>
  <c r="E442" i="21" s="1"/>
  <c r="J442" i="21" s="1"/>
  <c r="M442" i="21" s="1"/>
  <c r="N442" i="21" s="1"/>
  <c r="D441" i="21"/>
  <c r="E441" i="21" s="1"/>
  <c r="D436" i="21"/>
  <c r="E436" i="21" s="1"/>
  <c r="F436" i="21" s="1"/>
  <c r="D434" i="21"/>
  <c r="E434" i="21" s="1"/>
  <c r="J434" i="21" s="1"/>
  <c r="M434" i="21" s="1"/>
  <c r="N434" i="21" s="1"/>
  <c r="D433" i="21"/>
  <c r="E433" i="21" s="1"/>
  <c r="D431" i="21"/>
  <c r="E431" i="21" s="1"/>
  <c r="D430" i="21"/>
  <c r="E430" i="21" s="1"/>
  <c r="J428" i="21"/>
  <c r="M428" i="21" s="1"/>
  <c r="N428" i="21" s="1"/>
  <c r="D428" i="21"/>
  <c r="E428" i="21" s="1"/>
  <c r="D427" i="21"/>
  <c r="E427" i="21" s="1"/>
  <c r="F427" i="21" s="1"/>
  <c r="D425" i="21"/>
  <c r="E425" i="21" s="1"/>
  <c r="F425" i="21" s="1"/>
  <c r="D422" i="21"/>
  <c r="E422" i="21" s="1"/>
  <c r="D420" i="21"/>
  <c r="E420" i="21" s="1"/>
  <c r="D418" i="21"/>
  <c r="E418" i="21" s="1"/>
  <c r="D417" i="21"/>
  <c r="E417" i="21" s="1"/>
  <c r="D416" i="21"/>
  <c r="E416" i="21" s="1"/>
  <c r="D415" i="21"/>
  <c r="E415" i="21" s="1"/>
  <c r="D414" i="21"/>
  <c r="E414" i="21" s="1"/>
  <c r="D412" i="21"/>
  <c r="E412" i="21" s="1"/>
  <c r="D409" i="21"/>
  <c r="E409" i="21" s="1"/>
  <c r="D404" i="21"/>
  <c r="E404" i="21" s="1"/>
  <c r="D402" i="21"/>
  <c r="E402" i="21" s="1"/>
  <c r="D401" i="21"/>
  <c r="E401" i="21" s="1"/>
  <c r="D399" i="21"/>
  <c r="E399" i="21" s="1"/>
  <c r="D398" i="21"/>
  <c r="E398" i="21" s="1"/>
  <c r="D396" i="21"/>
  <c r="E396" i="21" s="1"/>
  <c r="D394" i="21"/>
  <c r="E394" i="21" s="1"/>
  <c r="D393" i="21"/>
  <c r="E393" i="21" s="1"/>
  <c r="D391" i="21"/>
  <c r="E391" i="21" s="1"/>
  <c r="D389" i="21"/>
  <c r="E389" i="21" s="1"/>
  <c r="J389" i="21" s="1"/>
  <c r="M389" i="21" s="1"/>
  <c r="N389" i="21" s="1"/>
  <c r="D388" i="21"/>
  <c r="E388" i="21" s="1"/>
  <c r="D386" i="21"/>
  <c r="E386" i="21" s="1"/>
  <c r="D385" i="21"/>
  <c r="E385" i="21" s="1"/>
  <c r="D383" i="21"/>
  <c r="E383" i="21" s="1"/>
  <c r="D382" i="21"/>
  <c r="E382" i="21" s="1"/>
  <c r="D380" i="21"/>
  <c r="E380" i="21" s="1"/>
  <c r="D377" i="21"/>
  <c r="E377" i="21" s="1"/>
  <c r="J377" i="21" s="1"/>
  <c r="M377" i="21" s="1"/>
  <c r="N377" i="21" s="1"/>
  <c r="D372" i="21"/>
  <c r="E372" i="21" s="1"/>
  <c r="J372" i="21" s="1"/>
  <c r="M372" i="21" s="1"/>
  <c r="N372" i="21" s="1"/>
  <c r="D370" i="21"/>
  <c r="E370" i="21" s="1"/>
  <c r="D369" i="21"/>
  <c r="E369" i="21" s="1"/>
  <c r="J369" i="21" s="1"/>
  <c r="M369" i="21" s="1"/>
  <c r="N369" i="21" s="1"/>
  <c r="D367" i="21"/>
  <c r="E367" i="21" s="1"/>
  <c r="D366" i="21"/>
  <c r="E366" i="21" s="1"/>
  <c r="E364" i="21"/>
  <c r="J364" i="21" s="1"/>
  <c r="M364" i="21" s="1"/>
  <c r="N364" i="21" s="1"/>
  <c r="D364" i="21"/>
  <c r="D361" i="21"/>
  <c r="E361" i="21" s="1"/>
  <c r="D356" i="21"/>
  <c r="E356" i="21" s="1"/>
  <c r="D354" i="21"/>
  <c r="E354" i="21" s="1"/>
  <c r="J354" i="21" s="1"/>
  <c r="M354" i="21" s="1"/>
  <c r="N354" i="21" s="1"/>
  <c r="D353" i="21"/>
  <c r="E353" i="21" s="1"/>
  <c r="F353" i="21" s="1"/>
  <c r="D351" i="21"/>
  <c r="E351" i="21" s="1"/>
  <c r="D350" i="21"/>
  <c r="E350" i="21" s="1"/>
  <c r="D349" i="21"/>
  <c r="E349" i="21" s="1"/>
  <c r="F349" i="21" s="1"/>
  <c r="D348" i="21"/>
  <c r="E348" i="21" s="1"/>
  <c r="D346" i="21"/>
  <c r="E346" i="21" s="1"/>
  <c r="D345" i="21"/>
  <c r="E345" i="21" s="1"/>
  <c r="D342" i="21"/>
  <c r="E342" i="21" s="1"/>
  <c r="D340" i="21"/>
  <c r="E340" i="21" s="1"/>
  <c r="D338" i="21"/>
  <c r="E338" i="21" s="1"/>
  <c r="D337" i="21"/>
  <c r="E337" i="21" s="1"/>
  <c r="J337" i="21" s="1"/>
  <c r="M337" i="21" s="1"/>
  <c r="N337" i="21" s="1"/>
  <c r="D336" i="21"/>
  <c r="E336" i="21" s="1"/>
  <c r="D335" i="21"/>
  <c r="E335" i="21" s="1"/>
  <c r="J335" i="21" s="1"/>
  <c r="M335" i="21" s="1"/>
  <c r="N335" i="21" s="1"/>
  <c r="D334" i="21"/>
  <c r="E334" i="21" s="1"/>
  <c r="D333" i="21"/>
  <c r="E333" i="21" s="1"/>
  <c r="J333" i="21" s="1"/>
  <c r="M333" i="21" s="1"/>
  <c r="N333" i="21" s="1"/>
  <c r="D332" i="21"/>
  <c r="E332" i="21" s="1"/>
  <c r="D330" i="21"/>
  <c r="E330" i="21" s="1"/>
  <c r="F330" i="21" s="1"/>
  <c r="D329" i="21"/>
  <c r="E329" i="21" s="1"/>
  <c r="J329" i="21" s="1"/>
  <c r="M329" i="21" s="1"/>
  <c r="N329" i="21" s="1"/>
  <c r="D324" i="21"/>
  <c r="E324" i="21" s="1"/>
  <c r="D322" i="21"/>
  <c r="E322" i="21" s="1"/>
  <c r="J322" i="21" s="1"/>
  <c r="M322" i="21" s="1"/>
  <c r="N322" i="21" s="1"/>
  <c r="D321" i="21"/>
  <c r="E321" i="21" s="1"/>
  <c r="D319" i="21"/>
  <c r="E319" i="21" s="1"/>
  <c r="J319" i="21" s="1"/>
  <c r="M319" i="21" s="1"/>
  <c r="N319" i="21" s="1"/>
  <c r="D318" i="21"/>
  <c r="E318" i="21" s="1"/>
  <c r="D317" i="21"/>
  <c r="E317" i="21" s="1"/>
  <c r="D316" i="21"/>
  <c r="E316" i="21" s="1"/>
  <c r="D313" i="21"/>
  <c r="E313" i="21" s="1"/>
  <c r="D309" i="21"/>
  <c r="E309" i="21" s="1"/>
  <c r="D308" i="21"/>
  <c r="E308" i="21" s="1"/>
  <c r="J308" i="21" s="1"/>
  <c r="M308" i="21" s="1"/>
  <c r="N308" i="21" s="1"/>
  <c r="D307" i="21"/>
  <c r="E307" i="21" s="1"/>
  <c r="D306" i="21"/>
  <c r="E306" i="21" s="1"/>
  <c r="D305" i="21"/>
  <c r="E305" i="21" s="1"/>
  <c r="D303" i="21"/>
  <c r="E303" i="21" s="1"/>
  <c r="D302" i="21"/>
  <c r="E302" i="21" s="1"/>
  <c r="D301" i="21"/>
  <c r="E301" i="21" s="1"/>
  <c r="J301" i="21" s="1"/>
  <c r="M301" i="21" s="1"/>
  <c r="N301" i="21" s="1"/>
  <c r="D300" i="21"/>
  <c r="E300" i="21" s="1"/>
  <c r="F300" i="21" s="1"/>
  <c r="D297" i="21"/>
  <c r="E297" i="21" s="1"/>
  <c r="D295" i="21"/>
  <c r="E295" i="21" s="1"/>
  <c r="D293" i="21"/>
  <c r="E293" i="21" s="1"/>
  <c r="D292" i="21"/>
  <c r="E292" i="21" s="1"/>
  <c r="F292" i="21" s="1"/>
  <c r="D291" i="21"/>
  <c r="E291" i="21" s="1"/>
  <c r="E290" i="21"/>
  <c r="D290" i="21"/>
  <c r="D289" i="21"/>
  <c r="E289" i="21" s="1"/>
  <c r="D288" i="21"/>
  <c r="E288" i="21" s="1"/>
  <c r="D287" i="21"/>
  <c r="E287" i="21" s="1"/>
  <c r="D286" i="21"/>
  <c r="E286" i="21" s="1"/>
  <c r="J286" i="21" s="1"/>
  <c r="M286" i="21" s="1"/>
  <c r="N286" i="21" s="1"/>
  <c r="D285" i="21"/>
  <c r="E285" i="21" s="1"/>
  <c r="F285" i="21" s="1"/>
  <c r="D284" i="21"/>
  <c r="E284" i="21" s="1"/>
  <c r="D281" i="21"/>
  <c r="E281" i="21" s="1"/>
  <c r="F281" i="21" s="1"/>
  <c r="D279" i="21"/>
  <c r="E279" i="21" s="1"/>
  <c r="D277" i="21"/>
  <c r="E277" i="21" s="1"/>
  <c r="F277" i="21" s="1"/>
  <c r="E276" i="21"/>
  <c r="J276" i="21" s="1"/>
  <c r="M276" i="21" s="1"/>
  <c r="N276" i="21" s="1"/>
  <c r="D276" i="21"/>
  <c r="E274" i="21"/>
  <c r="D274" i="21"/>
  <c r="D273" i="21"/>
  <c r="E273" i="21" s="1"/>
  <c r="D271" i="21"/>
  <c r="E271" i="21" s="1"/>
  <c r="D270" i="21"/>
  <c r="E270" i="21" s="1"/>
  <c r="D269" i="21"/>
  <c r="E269" i="21" s="1"/>
  <c r="E268" i="21"/>
  <c r="J268" i="21" s="1"/>
  <c r="M268" i="21" s="1"/>
  <c r="N268" i="21" s="1"/>
  <c r="D268" i="21"/>
  <c r="D266" i="21"/>
  <c r="E266" i="21" s="1"/>
  <c r="D265" i="21"/>
  <c r="E265" i="21" s="1"/>
  <c r="F265" i="21" s="1"/>
  <c r="D263" i="21"/>
  <c r="E263" i="21" s="1"/>
  <c r="J263" i="21" s="1"/>
  <c r="M263" i="21" s="1"/>
  <c r="N263" i="21" s="1"/>
  <c r="D261" i="21"/>
  <c r="E261" i="21" s="1"/>
  <c r="J261" i="21" s="1"/>
  <c r="M261" i="21" s="1"/>
  <c r="N261" i="21" s="1"/>
  <c r="D260" i="21"/>
  <c r="E260" i="21" s="1"/>
  <c r="D258" i="21"/>
  <c r="E258" i="21" s="1"/>
  <c r="D257" i="21"/>
  <c r="E257" i="21" s="1"/>
  <c r="D256" i="21"/>
  <c r="E256" i="21" s="1"/>
  <c r="D255" i="21"/>
  <c r="E255" i="21" s="1"/>
  <c r="D254" i="21"/>
  <c r="E254" i="21" s="1"/>
  <c r="F254" i="21" s="1"/>
  <c r="D253" i="21"/>
  <c r="E253" i="21" s="1"/>
  <c r="D252" i="21"/>
  <c r="E252" i="21" s="1"/>
  <c r="D250" i="21"/>
  <c r="E250" i="21" s="1"/>
  <c r="D249" i="21"/>
  <c r="E249" i="21" s="1"/>
  <c r="D245" i="21"/>
  <c r="E245" i="21" s="1"/>
  <c r="F245" i="21" s="1"/>
  <c r="D244" i="21"/>
  <c r="E244" i="21" s="1"/>
  <c r="D242" i="21"/>
  <c r="E242" i="21" s="1"/>
  <c r="J242" i="21" s="1"/>
  <c r="M242" i="21" s="1"/>
  <c r="N242" i="21" s="1"/>
  <c r="D241" i="21"/>
  <c r="E241" i="21" s="1"/>
  <c r="D240" i="21"/>
  <c r="E240" i="21" s="1"/>
  <c r="D239" i="21"/>
  <c r="E239" i="21" s="1"/>
  <c r="D238" i="21"/>
  <c r="E238" i="21" s="1"/>
  <c r="F238" i="21" s="1"/>
  <c r="D237" i="21"/>
  <c r="E237" i="21" s="1"/>
  <c r="D236" i="21"/>
  <c r="E236" i="21" s="1"/>
  <c r="F236" i="21" s="1"/>
  <c r="D235" i="21"/>
  <c r="E235" i="21" s="1"/>
  <c r="D233" i="21"/>
  <c r="E233" i="21" s="1"/>
  <c r="D229" i="21"/>
  <c r="E229" i="21" s="1"/>
  <c r="F229" i="21" s="1"/>
  <c r="D228" i="21"/>
  <c r="E228" i="21" s="1"/>
  <c r="D226" i="21"/>
  <c r="E226" i="21" s="1"/>
  <c r="D225" i="21"/>
  <c r="E225" i="21" s="1"/>
  <c r="D223" i="21"/>
  <c r="E223" i="21" s="1"/>
  <c r="D222" i="21"/>
  <c r="E222" i="21" s="1"/>
  <c r="F222" i="21" s="1"/>
  <c r="D221" i="21"/>
  <c r="E221" i="21" s="1"/>
  <c r="D220" i="21"/>
  <c r="E220" i="21" s="1"/>
  <c r="D218" i="21"/>
  <c r="E218" i="21" s="1"/>
  <c r="D217" i="21"/>
  <c r="E217" i="21" s="1"/>
  <c r="P15" i="21"/>
  <c r="O15" i="21"/>
  <c r="K15" i="21"/>
  <c r="I15" i="21"/>
  <c r="P14" i="21"/>
  <c r="Q14" i="21" s="1"/>
  <c r="O14" i="21"/>
  <c r="J14" i="21"/>
  <c r="B7" i="21"/>
  <c r="B6" i="21"/>
  <c r="B5" i="21"/>
  <c r="E274" i="22" l="1"/>
  <c r="D16" i="22"/>
  <c r="E16" i="22" s="1"/>
  <c r="D81" i="22"/>
  <c r="E81" i="22" s="1"/>
  <c r="D210" i="22"/>
  <c r="E210" i="22" s="1"/>
  <c r="D354" i="22"/>
  <c r="E354" i="22" s="1"/>
  <c r="D370" i="22"/>
  <c r="E370" i="22" s="1"/>
  <c r="F370" i="22" s="1"/>
  <c r="D686" i="22"/>
  <c r="E686" i="22" s="1"/>
  <c r="D702" i="22"/>
  <c r="E702" i="22" s="1"/>
  <c r="E179" i="22"/>
  <c r="E701" i="22"/>
  <c r="E685" i="22"/>
  <c r="D82" i="22"/>
  <c r="E82" i="22" s="1"/>
  <c r="D192" i="22"/>
  <c r="E192" i="22" s="1"/>
  <c r="G192" i="22" s="1"/>
  <c r="H192" i="22" s="1"/>
  <c r="O192" i="22" s="1"/>
  <c r="D211" i="22"/>
  <c r="E211" i="22" s="1"/>
  <c r="D355" i="22"/>
  <c r="E355" i="22" s="1"/>
  <c r="F355" i="22" s="1"/>
  <c r="D371" i="22"/>
  <c r="E371" i="22" s="1"/>
  <c r="D465" i="22"/>
  <c r="E465" i="22" s="1"/>
  <c r="D497" i="22"/>
  <c r="E497" i="22" s="1"/>
  <c r="E100" i="22"/>
  <c r="E148" i="22"/>
  <c r="E212" i="22"/>
  <c r="E700" i="22"/>
  <c r="E684" i="22"/>
  <c r="E652" i="22"/>
  <c r="E636" i="22"/>
  <c r="E556" i="22"/>
  <c r="F556" i="22" s="1"/>
  <c r="E540" i="22"/>
  <c r="J540" i="22" s="1"/>
  <c r="M540" i="22" s="1"/>
  <c r="N540" i="22" s="1"/>
  <c r="D18" i="22"/>
  <c r="E18" i="22" s="1"/>
  <c r="D212" i="22"/>
  <c r="D356" i="22"/>
  <c r="E356" i="22" s="1"/>
  <c r="D372" i="22"/>
  <c r="E372" i="22" s="1"/>
  <c r="D450" i="22"/>
  <c r="E450" i="22" s="1"/>
  <c r="D466" i="22"/>
  <c r="E466" i="22" s="1"/>
  <c r="D482" i="22"/>
  <c r="E482" i="22" s="1"/>
  <c r="J482" i="22" s="1"/>
  <c r="M482" i="22" s="1"/>
  <c r="N482" i="22" s="1"/>
  <c r="D498" i="22"/>
  <c r="E498" i="22" s="1"/>
  <c r="F498" i="22" s="1"/>
  <c r="D526" i="22"/>
  <c r="E526" i="22" s="1"/>
  <c r="D748" i="22"/>
  <c r="E748" i="22" s="1"/>
  <c r="D765" i="22"/>
  <c r="E765" i="22" s="1"/>
  <c r="E623" i="22"/>
  <c r="E101" i="22"/>
  <c r="E149" i="22"/>
  <c r="E405" i="22"/>
  <c r="F405" i="22" s="1"/>
  <c r="E421" i="22"/>
  <c r="J421" i="22" s="1"/>
  <c r="M421" i="22" s="1"/>
  <c r="N421" i="22" s="1"/>
  <c r="E453" i="22"/>
  <c r="F453" i="22" s="1"/>
  <c r="E763" i="22"/>
  <c r="E747" i="22"/>
  <c r="E731" i="22"/>
  <c r="G732" i="22" s="1"/>
  <c r="H732" i="22" s="1"/>
  <c r="E715" i="22"/>
  <c r="J715" i="22" s="1"/>
  <c r="M715" i="22" s="1"/>
  <c r="N715" i="22" s="1"/>
  <c r="E667" i="22"/>
  <c r="D19" i="22"/>
  <c r="E19" i="22" s="1"/>
  <c r="D194" i="22"/>
  <c r="E194" i="22" s="1"/>
  <c r="D213" i="22"/>
  <c r="E213" i="22" s="1"/>
  <c r="D357" i="22"/>
  <c r="E357" i="22" s="1"/>
  <c r="D451" i="22"/>
  <c r="E451" i="22" s="1"/>
  <c r="D467" i="22"/>
  <c r="E467" i="22" s="1"/>
  <c r="J467" i="22" s="1"/>
  <c r="M467" i="22" s="1"/>
  <c r="N467" i="22" s="1"/>
  <c r="D483" i="22"/>
  <c r="E483" i="22" s="1"/>
  <c r="F483" i="22" s="1"/>
  <c r="D499" i="22"/>
  <c r="E499" i="22" s="1"/>
  <c r="D571" i="22"/>
  <c r="E571" i="22" s="1"/>
  <c r="D766" i="22"/>
  <c r="E766" i="22" s="1"/>
  <c r="E17" i="22"/>
  <c r="E38" i="22"/>
  <c r="E102" i="22"/>
  <c r="E150" i="22"/>
  <c r="F150" i="22" s="1"/>
  <c r="E342" i="22"/>
  <c r="F342" i="22" s="1"/>
  <c r="E762" i="22"/>
  <c r="F762" i="22" s="1"/>
  <c r="E746" i="22"/>
  <c r="E522" i="22"/>
  <c r="D20" i="22"/>
  <c r="E20" i="22" s="1"/>
  <c r="D69" i="22"/>
  <c r="E69" i="22" s="1"/>
  <c r="D198" i="22"/>
  <c r="E198" i="22" s="1"/>
  <c r="D214" i="22"/>
  <c r="E214" i="22" s="1"/>
  <c r="D358" i="22"/>
  <c r="E358" i="22" s="1"/>
  <c r="D374" i="22"/>
  <c r="E374" i="22" s="1"/>
  <c r="D452" i="22"/>
  <c r="E452" i="22" s="1"/>
  <c r="J452" i="22" s="1"/>
  <c r="M452" i="22" s="1"/>
  <c r="N452" i="22" s="1"/>
  <c r="D468" i="22"/>
  <c r="E468" i="22" s="1"/>
  <c r="J468" i="22" s="1"/>
  <c r="M468" i="22" s="1"/>
  <c r="N468" i="22" s="1"/>
  <c r="D484" i="22"/>
  <c r="E484" i="22" s="1"/>
  <c r="F484" i="22" s="1"/>
  <c r="D500" i="22"/>
  <c r="E500" i="22" s="1"/>
  <c r="J500" i="22" s="1"/>
  <c r="M500" i="22" s="1"/>
  <c r="N500" i="22" s="1"/>
  <c r="D750" i="22"/>
  <c r="E750" i="22" s="1"/>
  <c r="E352" i="22"/>
  <c r="E481" i="22"/>
  <c r="E87" i="22"/>
  <c r="F87" i="22" s="1"/>
  <c r="E103" i="22"/>
  <c r="E135" i="22"/>
  <c r="E745" i="22"/>
  <c r="E633" i="22"/>
  <c r="J633" i="22" s="1"/>
  <c r="M633" i="22" s="1"/>
  <c r="N633" i="22" s="1"/>
  <c r="E569" i="22"/>
  <c r="J569" i="22" s="1"/>
  <c r="M569" i="22" s="1"/>
  <c r="N569" i="22" s="1"/>
  <c r="E521" i="22"/>
  <c r="G521" i="22" s="1"/>
  <c r="H521" i="22" s="1"/>
  <c r="D21" i="22"/>
  <c r="E21" i="22" s="1"/>
  <c r="D48" i="22"/>
  <c r="E48" i="22" s="1"/>
  <c r="D70" i="22"/>
  <c r="E70" i="22" s="1"/>
  <c r="D199" i="22"/>
  <c r="E199" i="22" s="1"/>
  <c r="D215" i="22"/>
  <c r="E215" i="22" s="1"/>
  <c r="D259" i="22"/>
  <c r="E259" i="22" s="1"/>
  <c r="D359" i="22"/>
  <c r="E359" i="22" s="1"/>
  <c r="D375" i="22"/>
  <c r="E375" i="22" s="1"/>
  <c r="D419" i="22"/>
  <c r="E419" i="22" s="1"/>
  <c r="D453" i="22"/>
  <c r="D469" i="22"/>
  <c r="E469" i="22" s="1"/>
  <c r="D485" i="22"/>
  <c r="E485" i="22" s="1"/>
  <c r="D501" i="22"/>
  <c r="E501" i="22" s="1"/>
  <c r="J501" i="22" s="1"/>
  <c r="M501" i="22" s="1"/>
  <c r="N501" i="22" s="1"/>
  <c r="D554" i="22"/>
  <c r="E554" i="22" s="1"/>
  <c r="F554" i="22" s="1"/>
  <c r="D650" i="22"/>
  <c r="E650" i="22" s="1"/>
  <c r="E640" i="22"/>
  <c r="J640" i="22" s="1"/>
  <c r="M640" i="22" s="1"/>
  <c r="N640" i="22" s="1"/>
  <c r="E703" i="22"/>
  <c r="E687" i="22"/>
  <c r="E591" i="22"/>
  <c r="E527" i="22"/>
  <c r="G528" i="22" s="1"/>
  <c r="H528" i="22" s="1"/>
  <c r="D209" i="22"/>
  <c r="E209" i="22" s="1"/>
  <c r="D369" i="22"/>
  <c r="E369" i="22" s="1"/>
  <c r="E72" i="22"/>
  <c r="J72" i="22" s="1"/>
  <c r="M72" i="22" s="1"/>
  <c r="N72" i="22" s="1"/>
  <c r="E88" i="22"/>
  <c r="E104" i="22"/>
  <c r="E280" i="22"/>
  <c r="E312" i="22"/>
  <c r="E360" i="22"/>
  <c r="E392" i="22"/>
  <c r="J392" i="22" s="1"/>
  <c r="M392" i="22" s="1"/>
  <c r="N392" i="22" s="1"/>
  <c r="E744" i="22"/>
  <c r="G744" i="22" s="1"/>
  <c r="H744" i="22" s="1"/>
  <c r="E728" i="22"/>
  <c r="G728" i="22" s="1"/>
  <c r="H728" i="22" s="1"/>
  <c r="E600" i="22"/>
  <c r="F600" i="22" s="1"/>
  <c r="E520" i="22"/>
  <c r="D22" i="22"/>
  <c r="E22" i="22" s="1"/>
  <c r="D71" i="22"/>
  <c r="E71" i="22" s="1"/>
  <c r="F71" i="22" s="1"/>
  <c r="D134" i="22"/>
  <c r="E134" i="22" s="1"/>
  <c r="D178" i="22"/>
  <c r="E178" i="22" s="1"/>
  <c r="G178" i="22" s="1"/>
  <c r="H178" i="22" s="1"/>
  <c r="O178" i="22" s="1"/>
  <c r="D200" i="22"/>
  <c r="E200" i="22" s="1"/>
  <c r="D216" i="22"/>
  <c r="E216" i="22" s="1"/>
  <c r="D260" i="22"/>
  <c r="E260" i="22" s="1"/>
  <c r="D360" i="22"/>
  <c r="D376" i="22"/>
  <c r="E376" i="22" s="1"/>
  <c r="D401" i="22"/>
  <c r="E401" i="22" s="1"/>
  <c r="D420" i="22"/>
  <c r="E420" i="22" s="1"/>
  <c r="D454" i="22"/>
  <c r="E454" i="22" s="1"/>
  <c r="D486" i="22"/>
  <c r="E486" i="22" s="1"/>
  <c r="D502" i="22"/>
  <c r="E502" i="22" s="1"/>
  <c r="G502" i="22" s="1"/>
  <c r="H502" i="22" s="1"/>
  <c r="O502" i="22" s="1"/>
  <c r="D555" i="22"/>
  <c r="E555" i="22" s="1"/>
  <c r="D632" i="22"/>
  <c r="E632" i="22" s="1"/>
  <c r="D651" i="22"/>
  <c r="E651" i="22" s="1"/>
  <c r="E393" i="22"/>
  <c r="E409" i="22"/>
  <c r="J409" i="22" s="1"/>
  <c r="M409" i="22" s="1"/>
  <c r="N409" i="22" s="1"/>
  <c r="E473" i="22"/>
  <c r="F473" i="22" s="1"/>
  <c r="E663" i="22"/>
  <c r="D50" i="22"/>
  <c r="E50" i="22" s="1"/>
  <c r="D72" i="22"/>
  <c r="D201" i="22"/>
  <c r="E201" i="22" s="1"/>
  <c r="D217" i="22"/>
  <c r="E217" i="22" s="1"/>
  <c r="F217" i="22" s="1"/>
  <c r="D294" i="22"/>
  <c r="E294" i="22" s="1"/>
  <c r="D361" i="22"/>
  <c r="E361" i="22" s="1"/>
  <c r="D377" i="22"/>
  <c r="E377" i="22" s="1"/>
  <c r="D402" i="22"/>
  <c r="E402" i="22" s="1"/>
  <c r="J402" i="22" s="1"/>
  <c r="M402" i="22" s="1"/>
  <c r="N402" i="22" s="1"/>
  <c r="D208" i="22"/>
  <c r="E208" i="22" s="1"/>
  <c r="D368" i="22"/>
  <c r="E368" i="22" s="1"/>
  <c r="F368" i="22" s="1"/>
  <c r="E25" i="22"/>
  <c r="E42" i="22"/>
  <c r="E58" i="22"/>
  <c r="J58" i="22" s="1"/>
  <c r="M58" i="22" s="1"/>
  <c r="N58" i="22" s="1"/>
  <c r="E138" i="22"/>
  <c r="E154" i="22"/>
  <c r="E234" i="22"/>
  <c r="E314" i="22"/>
  <c r="J314" i="22" s="1"/>
  <c r="M314" i="22" s="1"/>
  <c r="N314" i="22" s="1"/>
  <c r="E330" i="22"/>
  <c r="J330" i="22" s="1"/>
  <c r="M330" i="22" s="1"/>
  <c r="N330" i="22" s="1"/>
  <c r="E378" i="22"/>
  <c r="E442" i="22"/>
  <c r="G443" i="22" s="1"/>
  <c r="H443" i="22" s="1"/>
  <c r="E710" i="22"/>
  <c r="G711" i="22" s="1"/>
  <c r="H711" i="22" s="1"/>
  <c r="E662" i="22"/>
  <c r="E550" i="22"/>
  <c r="F550" i="22" s="1"/>
  <c r="D26" i="22"/>
  <c r="E26" i="22" s="1"/>
  <c r="J26" i="22" s="1"/>
  <c r="M26" i="22" s="1"/>
  <c r="N26" i="22" s="1"/>
  <c r="D73" i="22"/>
  <c r="E73" i="22" s="1"/>
  <c r="D136" i="22"/>
  <c r="E136" i="22" s="1"/>
  <c r="D180" i="22"/>
  <c r="E180" i="22" s="1"/>
  <c r="D218" i="22"/>
  <c r="E218" i="22" s="1"/>
  <c r="F218" i="22" s="1"/>
  <c r="D265" i="22"/>
  <c r="E265" i="22" s="1"/>
  <c r="D295" i="22"/>
  <c r="E295" i="22" s="1"/>
  <c r="G296" i="22" s="1"/>
  <c r="H296" i="22" s="1"/>
  <c r="L296" i="22" s="1"/>
  <c r="D321" i="22"/>
  <c r="E321" i="22" s="1"/>
  <c r="D362" i="22"/>
  <c r="E362" i="22" s="1"/>
  <c r="D378" i="22"/>
  <c r="D403" i="22"/>
  <c r="E403" i="22" s="1"/>
  <c r="D425" i="22"/>
  <c r="E425" i="22" s="1"/>
  <c r="F425" i="22" s="1"/>
  <c r="D456" i="22"/>
  <c r="E456" i="22" s="1"/>
  <c r="D472" i="22"/>
  <c r="E472" i="22" s="1"/>
  <c r="F472" i="22" s="1"/>
  <c r="D488" i="22"/>
  <c r="E488" i="22" s="1"/>
  <c r="D504" i="22"/>
  <c r="E504" i="22" s="1"/>
  <c r="J504" i="22" s="1"/>
  <c r="M504" i="22" s="1"/>
  <c r="N504" i="22" s="1"/>
  <c r="D535" i="22"/>
  <c r="E535" i="22" s="1"/>
  <c r="F535" i="22" s="1"/>
  <c r="D607" i="22"/>
  <c r="E607" i="22" s="1"/>
  <c r="J607" i="22" s="1"/>
  <c r="M607" i="22" s="1"/>
  <c r="N607" i="22" s="1"/>
  <c r="D634" i="22"/>
  <c r="E634" i="22" s="1"/>
  <c r="D678" i="22"/>
  <c r="E678" i="22" s="1"/>
  <c r="D694" i="22"/>
  <c r="E694" i="22" s="1"/>
  <c r="F694" i="22" s="1"/>
  <c r="D710" i="22"/>
  <c r="D729" i="22"/>
  <c r="E729" i="22" s="1"/>
  <c r="E80" i="22"/>
  <c r="E288" i="22"/>
  <c r="E768" i="22"/>
  <c r="E337" i="22"/>
  <c r="E233" i="22"/>
  <c r="E43" i="22"/>
  <c r="J43" i="22" s="1"/>
  <c r="M43" i="22" s="1"/>
  <c r="N43" i="22" s="1"/>
  <c r="E59" i="22"/>
  <c r="J59" i="22" s="1"/>
  <c r="M59" i="22" s="1"/>
  <c r="N59" i="22" s="1"/>
  <c r="E171" i="22"/>
  <c r="E331" i="22"/>
  <c r="E443" i="22"/>
  <c r="E773" i="22"/>
  <c r="E725" i="22"/>
  <c r="E709" i="22"/>
  <c r="J709" i="22" s="1"/>
  <c r="M709" i="22" s="1"/>
  <c r="N709" i="22" s="1"/>
  <c r="E693" i="22"/>
  <c r="E677" i="22"/>
  <c r="E645" i="22"/>
  <c r="E629" i="22"/>
  <c r="E597" i="22"/>
  <c r="D27" i="22"/>
  <c r="E27" i="22" s="1"/>
  <c r="D52" i="22"/>
  <c r="E52" i="22" s="1"/>
  <c r="F52" i="22" s="1"/>
  <c r="D74" i="22"/>
  <c r="E74" i="22" s="1"/>
  <c r="D137" i="22"/>
  <c r="E137" i="22" s="1"/>
  <c r="D184" i="22"/>
  <c r="E184" i="22" s="1"/>
  <c r="G184" i="22" s="1"/>
  <c r="H184" i="22" s="1"/>
  <c r="L184" i="22" s="1"/>
  <c r="D203" i="22"/>
  <c r="E203" i="22" s="1"/>
  <c r="J203" i="22" s="1"/>
  <c r="M203" i="22" s="1"/>
  <c r="N203" i="22" s="1"/>
  <c r="D219" i="22"/>
  <c r="E219" i="22" s="1"/>
  <c r="D241" i="22"/>
  <c r="E241" i="22" s="1"/>
  <c r="D363" i="22"/>
  <c r="E363" i="22" s="1"/>
  <c r="D404" i="22"/>
  <c r="E404" i="22" s="1"/>
  <c r="D426" i="22"/>
  <c r="E426" i="22" s="1"/>
  <c r="J426" i="22" s="1"/>
  <c r="M426" i="22" s="1"/>
  <c r="N426" i="22" s="1"/>
  <c r="D457" i="22"/>
  <c r="E457" i="22" s="1"/>
  <c r="D473" i="22"/>
  <c r="D489" i="22"/>
  <c r="E489" i="22" s="1"/>
  <c r="D536" i="22"/>
  <c r="E536" i="22" s="1"/>
  <c r="D558" i="22"/>
  <c r="E558" i="22" s="1"/>
  <c r="D583" i="22"/>
  <c r="E583" i="22" s="1"/>
  <c r="D608" i="22"/>
  <c r="E608" i="22" s="1"/>
  <c r="D679" i="22"/>
  <c r="E679" i="22" s="1"/>
  <c r="F679" i="22" s="1"/>
  <c r="D695" i="22"/>
  <c r="E695" i="22" s="1"/>
  <c r="D714" i="22"/>
  <c r="E714" i="22" s="1"/>
  <c r="D730" i="22"/>
  <c r="E730" i="22" s="1"/>
  <c r="F730" i="22" s="1"/>
  <c r="E92" i="22"/>
  <c r="E332" i="22"/>
  <c r="E724" i="22"/>
  <c r="E708" i="22"/>
  <c r="J708" i="22" s="1"/>
  <c r="M708" i="22" s="1"/>
  <c r="N708" i="22" s="1"/>
  <c r="E692" i="22"/>
  <c r="G692" i="22" s="1"/>
  <c r="H692" i="22" s="1"/>
  <c r="E676" i="22"/>
  <c r="E596" i="22"/>
  <c r="E564" i="22"/>
  <c r="E548" i="22"/>
  <c r="D75" i="22"/>
  <c r="E75" i="22" s="1"/>
  <c r="F75" i="22" s="1"/>
  <c r="D185" i="22"/>
  <c r="E185" i="22" s="1"/>
  <c r="D204" i="22"/>
  <c r="E204" i="22" s="1"/>
  <c r="D220" i="22"/>
  <c r="E220" i="22" s="1"/>
  <c r="D242" i="22"/>
  <c r="E242" i="22" s="1"/>
  <c r="D342" i="22"/>
  <c r="D364" i="22"/>
  <c r="E364" i="22" s="1"/>
  <c r="D756" i="22"/>
  <c r="E756" i="22" s="1"/>
  <c r="E224" i="22"/>
  <c r="G225" i="22" s="1"/>
  <c r="H225" i="22" s="1"/>
  <c r="O225" i="22" s="1"/>
  <c r="E49" i="22"/>
  <c r="E193" i="22"/>
  <c r="E28" i="22"/>
  <c r="J28" i="22" s="1"/>
  <c r="M28" i="22" s="1"/>
  <c r="N28" i="22" s="1"/>
  <c r="E108" i="22"/>
  <c r="E45" i="22"/>
  <c r="E93" i="22"/>
  <c r="E109" i="22"/>
  <c r="E157" i="22"/>
  <c r="J157" i="22" s="1"/>
  <c r="M157" i="22" s="1"/>
  <c r="N157" i="22" s="1"/>
  <c r="E205" i="22"/>
  <c r="F205" i="22" s="1"/>
  <c r="E253" i="22"/>
  <c r="E285" i="22"/>
  <c r="J285" i="22" s="1"/>
  <c r="M285" i="22" s="1"/>
  <c r="N285" i="22" s="1"/>
  <c r="E333" i="22"/>
  <c r="J333" i="22" s="1"/>
  <c r="M333" i="22" s="1"/>
  <c r="N333" i="22" s="1"/>
  <c r="E397" i="22"/>
  <c r="E413" i="22"/>
  <c r="F413" i="22" s="1"/>
  <c r="E771" i="22"/>
  <c r="J771" i="22" s="1"/>
  <c r="M771" i="22" s="1"/>
  <c r="N771" i="22" s="1"/>
  <c r="E755" i="22"/>
  <c r="E707" i="22"/>
  <c r="E691" i="22"/>
  <c r="G691" i="22" s="1"/>
  <c r="H691" i="22" s="1"/>
  <c r="E675" i="22"/>
  <c r="J675" i="22" s="1"/>
  <c r="M675" i="22" s="1"/>
  <c r="N675" i="22" s="1"/>
  <c r="E579" i="22"/>
  <c r="G579" i="22" s="1"/>
  <c r="H579" i="22" s="1"/>
  <c r="E563" i="22"/>
  <c r="E547" i="22"/>
  <c r="D29" i="22"/>
  <c r="E29" i="22" s="1"/>
  <c r="D54" i="22"/>
  <c r="E54" i="22" s="1"/>
  <c r="D145" i="22"/>
  <c r="E145" i="22" s="1"/>
  <c r="D164" i="22"/>
  <c r="E164" i="22" s="1"/>
  <c r="D186" i="22"/>
  <c r="E186" i="22" s="1"/>
  <c r="D205" i="22"/>
  <c r="D221" i="22"/>
  <c r="E221" i="22" s="1"/>
  <c r="D243" i="22"/>
  <c r="E243" i="22" s="1"/>
  <c r="D324" i="22"/>
  <c r="E324" i="22" s="1"/>
  <c r="D343" i="22"/>
  <c r="E343" i="22" s="1"/>
  <c r="D365" i="22"/>
  <c r="E365" i="22" s="1"/>
  <c r="D434" i="22"/>
  <c r="E434" i="22" s="1"/>
  <c r="D588" i="22"/>
  <c r="E588" i="22" s="1"/>
  <c r="D637" i="22"/>
  <c r="E637" i="22" s="1"/>
  <c r="D659" i="22"/>
  <c r="E659" i="22" s="1"/>
  <c r="D716" i="22"/>
  <c r="E716" i="22" s="1"/>
  <c r="J716" i="22" s="1"/>
  <c r="M716" i="22" s="1"/>
  <c r="N716" i="22" s="1"/>
  <c r="E76" i="22"/>
  <c r="E252" i="22"/>
  <c r="E46" i="22"/>
  <c r="E94" i="22"/>
  <c r="F94" i="22" s="1"/>
  <c r="E110" i="22"/>
  <c r="F110" i="22" s="1"/>
  <c r="E174" i="22"/>
  <c r="E238" i="22"/>
  <c r="J238" i="22" s="1"/>
  <c r="M238" i="22" s="1"/>
  <c r="N238" i="22" s="1"/>
  <c r="E254" i="22"/>
  <c r="E286" i="22"/>
  <c r="J286" i="22" s="1"/>
  <c r="M286" i="22" s="1"/>
  <c r="N286" i="22" s="1"/>
  <c r="E398" i="22"/>
  <c r="F398" i="22" s="1"/>
  <c r="E414" i="22"/>
  <c r="G414" i="22" s="1"/>
  <c r="H414" i="22" s="1"/>
  <c r="K414" i="22" s="1"/>
  <c r="E462" i="22"/>
  <c r="E478" i="22"/>
  <c r="E494" i="22"/>
  <c r="E770" i="22"/>
  <c r="E722" i="22"/>
  <c r="E642" i="22"/>
  <c r="E594" i="22"/>
  <c r="D33" i="22"/>
  <c r="E33" i="22" s="1"/>
  <c r="D55" i="22"/>
  <c r="E55" i="22" s="1"/>
  <c r="D96" i="22"/>
  <c r="E96" i="22" s="1"/>
  <c r="D112" i="22"/>
  <c r="E112" i="22" s="1"/>
  <c r="D187" i="22"/>
  <c r="E187" i="22" s="1"/>
  <c r="J187" i="22" s="1"/>
  <c r="M187" i="22" s="1"/>
  <c r="N187" i="22" s="1"/>
  <c r="D206" i="22"/>
  <c r="E206" i="22" s="1"/>
  <c r="D222" i="22"/>
  <c r="E222" i="22" s="1"/>
  <c r="D244" i="22"/>
  <c r="E244" i="22" s="1"/>
  <c r="D304" i="22"/>
  <c r="E304" i="22" s="1"/>
  <c r="D328" i="22"/>
  <c r="E328" i="22" s="1"/>
  <c r="D349" i="22"/>
  <c r="E349" i="22" s="1"/>
  <c r="D366" i="22"/>
  <c r="E366" i="22" s="1"/>
  <c r="D435" i="22"/>
  <c r="E435" i="22" s="1"/>
  <c r="D460" i="22"/>
  <c r="E460" i="22" s="1"/>
  <c r="D476" i="22"/>
  <c r="E476" i="22" s="1"/>
  <c r="J476" i="22" s="1"/>
  <c r="M476" i="22" s="1"/>
  <c r="N476" i="22" s="1"/>
  <c r="D492" i="22"/>
  <c r="E492" i="22" s="1"/>
  <c r="F492" i="22" s="1"/>
  <c r="D517" i="22"/>
  <c r="E517" i="22" s="1"/>
  <c r="D589" i="22"/>
  <c r="E589" i="22" s="1"/>
  <c r="F589" i="22" s="1"/>
  <c r="D619" i="22"/>
  <c r="E619" i="22" s="1"/>
  <c r="D660" i="22"/>
  <c r="E660" i="22" s="1"/>
  <c r="D682" i="22"/>
  <c r="E682" i="22" s="1"/>
  <c r="D698" i="22"/>
  <c r="E698" i="22" s="1"/>
  <c r="D739" i="22"/>
  <c r="E739" i="22" s="1"/>
  <c r="D759" i="22"/>
  <c r="E759" i="22" s="1"/>
  <c r="D779" i="22"/>
  <c r="E779" i="22" s="1"/>
  <c r="E336" i="22"/>
  <c r="J336" i="22" s="1"/>
  <c r="M336" i="22" s="1"/>
  <c r="N336" i="22" s="1"/>
  <c r="E720" i="22"/>
  <c r="E353" i="22"/>
  <c r="E44" i="22"/>
  <c r="E124" i="22"/>
  <c r="E47" i="22"/>
  <c r="E63" i="22"/>
  <c r="E79" i="22"/>
  <c r="E191" i="22"/>
  <c r="E287" i="22"/>
  <c r="J287" i="22" s="1"/>
  <c r="M287" i="22" s="1"/>
  <c r="N287" i="22" s="1"/>
  <c r="E303" i="22"/>
  <c r="J303" i="22" s="1"/>
  <c r="M303" i="22" s="1"/>
  <c r="N303" i="22" s="1"/>
  <c r="E335" i="22"/>
  <c r="E399" i="22"/>
  <c r="J399" i="22" s="1"/>
  <c r="M399" i="22" s="1"/>
  <c r="N399" i="22" s="1"/>
  <c r="E415" i="22"/>
  <c r="G415" i="22" s="1"/>
  <c r="H415" i="22" s="1"/>
  <c r="L415" i="22" s="1"/>
  <c r="E769" i="22"/>
  <c r="J769" i="22" s="1"/>
  <c r="M769" i="22" s="1"/>
  <c r="N769" i="22" s="1"/>
  <c r="E753" i="22"/>
  <c r="E721" i="22"/>
  <c r="J721" i="22" s="1"/>
  <c r="M721" i="22" s="1"/>
  <c r="N721" i="22" s="1"/>
  <c r="E657" i="22"/>
  <c r="E641" i="22"/>
  <c r="E513" i="22"/>
  <c r="G514" i="22" s="1"/>
  <c r="H514" i="22" s="1"/>
  <c r="D97" i="22"/>
  <c r="E97" i="22" s="1"/>
  <c r="F97" i="22" s="1"/>
  <c r="D147" i="22"/>
  <c r="E147" i="22" s="1"/>
  <c r="D207" i="22"/>
  <c r="E207" i="22" s="1"/>
  <c r="D223" i="22"/>
  <c r="E223" i="22" s="1"/>
  <c r="D305" i="22"/>
  <c r="E305" i="22" s="1"/>
  <c r="F305" i="22" s="1"/>
  <c r="D329" i="22"/>
  <c r="E329" i="22" s="1"/>
  <c r="D351" i="22"/>
  <c r="E351" i="22" s="1"/>
  <c r="G351" i="22" s="1"/>
  <c r="H351" i="22" s="1"/>
  <c r="D367" i="22"/>
  <c r="E367" i="22" s="1"/>
  <c r="D389" i="22"/>
  <c r="E389" i="22" s="1"/>
  <c r="D408" i="22"/>
  <c r="E408" i="22" s="1"/>
  <c r="J408" i="22" s="1"/>
  <c r="M408" i="22" s="1"/>
  <c r="N408" i="22" s="1"/>
  <c r="D436" i="22"/>
  <c r="E436" i="22" s="1"/>
  <c r="D461" i="22"/>
  <c r="E461" i="22" s="1"/>
  <c r="D477" i="22"/>
  <c r="E477" i="22" s="1"/>
  <c r="D493" i="22"/>
  <c r="E493" i="22" s="1"/>
  <c r="J493" i="22" s="1"/>
  <c r="M493" i="22" s="1"/>
  <c r="N493" i="22" s="1"/>
  <c r="D543" i="22"/>
  <c r="E543" i="22" s="1"/>
  <c r="D562" i="22"/>
  <c r="E562" i="22" s="1"/>
  <c r="G563" i="22" s="1"/>
  <c r="H563" i="22" s="1"/>
  <c r="D590" i="22"/>
  <c r="E590" i="22" s="1"/>
  <c r="D620" i="22"/>
  <c r="E620" i="22" s="1"/>
  <c r="D683" i="22"/>
  <c r="E683" i="22" s="1"/>
  <c r="D699" i="22"/>
  <c r="E699" i="22" s="1"/>
  <c r="D740" i="22"/>
  <c r="E740" i="22" s="1"/>
  <c r="D760" i="22"/>
  <c r="E760" i="22" s="1"/>
  <c r="E782" i="22"/>
  <c r="E775" i="22"/>
  <c r="E767" i="22"/>
  <c r="J767" i="22" s="1"/>
  <c r="M767" i="22" s="1"/>
  <c r="N767" i="22" s="1"/>
  <c r="E764" i="22"/>
  <c r="F764" i="22" s="1"/>
  <c r="E761" i="22"/>
  <c r="J761" i="22" s="1"/>
  <c r="M761" i="22" s="1"/>
  <c r="N761" i="22" s="1"/>
  <c r="E772" i="22"/>
  <c r="G773" i="22" s="1"/>
  <c r="H773" i="22" s="1"/>
  <c r="E754" i="22"/>
  <c r="J754" i="22" s="1"/>
  <c r="M754" i="22" s="1"/>
  <c r="N754" i="22" s="1"/>
  <c r="E751" i="22"/>
  <c r="G752" i="22" s="1"/>
  <c r="H752" i="22" s="1"/>
  <c r="E752" i="22"/>
  <c r="E749" i="22"/>
  <c r="E757" i="22"/>
  <c r="E738" i="22"/>
  <c r="F738" i="22" s="1"/>
  <c r="E723" i="22"/>
  <c r="E719" i="22"/>
  <c r="G720" i="22" s="1"/>
  <c r="H720" i="22" s="1"/>
  <c r="E718" i="22"/>
  <c r="G719" i="22" s="1"/>
  <c r="H719" i="22" s="1"/>
  <c r="E717" i="22"/>
  <c r="J717" i="22" s="1"/>
  <c r="M717" i="22" s="1"/>
  <c r="N717" i="22" s="1"/>
  <c r="E727" i="22"/>
  <c r="F727" i="22" s="1"/>
  <c r="E726" i="22"/>
  <c r="E696" i="22"/>
  <c r="G697" i="22" s="1"/>
  <c r="H697" i="22" s="1"/>
  <c r="E706" i="22"/>
  <c r="F706" i="22" s="1"/>
  <c r="E705" i="22"/>
  <c r="J705" i="22" s="1"/>
  <c r="M705" i="22" s="1"/>
  <c r="N705" i="22" s="1"/>
  <c r="E689" i="22"/>
  <c r="E704" i="22"/>
  <c r="G704" i="22" s="1"/>
  <c r="H704" i="22" s="1"/>
  <c r="E688" i="22"/>
  <c r="E672" i="22"/>
  <c r="E674" i="22"/>
  <c r="E673" i="22"/>
  <c r="E690" i="22"/>
  <c r="F690" i="22" s="1"/>
  <c r="E681" i="22"/>
  <c r="E697" i="22"/>
  <c r="J697" i="22" s="1"/>
  <c r="M697" i="22" s="1"/>
  <c r="N697" i="22" s="1"/>
  <c r="E680" i="22"/>
  <c r="F680" i="22" s="1"/>
  <c r="E668" i="22"/>
  <c r="G669" i="22" s="1"/>
  <c r="H669" i="22" s="1"/>
  <c r="E661" i="22"/>
  <c r="E658" i="22"/>
  <c r="E653" i="22"/>
  <c r="G654" i="22" s="1"/>
  <c r="H654" i="22" s="1"/>
  <c r="E631" i="22"/>
  <c r="F631" i="22" s="1"/>
  <c r="E630" i="22"/>
  <c r="J630" i="22" s="1"/>
  <c r="M630" i="22" s="1"/>
  <c r="N630" i="22" s="1"/>
  <c r="E644" i="22"/>
  <c r="J644" i="22" s="1"/>
  <c r="M644" i="22" s="1"/>
  <c r="N644" i="22" s="1"/>
  <c r="E628" i="22"/>
  <c r="G629" i="22" s="1"/>
  <c r="H629" i="22" s="1"/>
  <c r="E646" i="22"/>
  <c r="E643" i="22"/>
  <c r="E627" i="22"/>
  <c r="E639" i="22"/>
  <c r="E638" i="22"/>
  <c r="J638" i="22" s="1"/>
  <c r="M638" i="22" s="1"/>
  <c r="N638" i="22" s="1"/>
  <c r="E635" i="22"/>
  <c r="E621" i="22"/>
  <c r="E622" i="22"/>
  <c r="G623" i="22" s="1"/>
  <c r="H623" i="22" s="1"/>
  <c r="E615" i="22"/>
  <c r="J615" i="22" s="1"/>
  <c r="M615" i="22" s="1"/>
  <c r="N615" i="22" s="1"/>
  <c r="E609" i="22"/>
  <c r="G610" i="22" s="1"/>
  <c r="H610" i="22" s="1"/>
  <c r="E598" i="22"/>
  <c r="J598" i="22" s="1"/>
  <c r="M598" i="22" s="1"/>
  <c r="N598" i="22" s="1"/>
  <c r="E595" i="22"/>
  <c r="G596" i="22" s="1"/>
  <c r="H596" i="22" s="1"/>
  <c r="E593" i="22"/>
  <c r="J593" i="22" s="1"/>
  <c r="M593" i="22" s="1"/>
  <c r="N593" i="22" s="1"/>
  <c r="E592" i="22"/>
  <c r="E587" i="22"/>
  <c r="F587" i="22" s="1"/>
  <c r="E599" i="22"/>
  <c r="F599" i="22" s="1"/>
  <c r="E582" i="22"/>
  <c r="E581" i="22"/>
  <c r="J581" i="22" s="1"/>
  <c r="M581" i="22" s="1"/>
  <c r="N581" i="22" s="1"/>
  <c r="E580" i="22"/>
  <c r="E575" i="22"/>
  <c r="G576" i="22" s="1"/>
  <c r="H576" i="22" s="1"/>
  <c r="E570" i="22"/>
  <c r="J570" i="22" s="1"/>
  <c r="M570" i="22" s="1"/>
  <c r="N570" i="22" s="1"/>
  <c r="E559" i="22"/>
  <c r="E557" i="22"/>
  <c r="E553" i="22"/>
  <c r="J553" i="22" s="1"/>
  <c r="M553" i="22" s="1"/>
  <c r="N553" i="22" s="1"/>
  <c r="E552" i="22"/>
  <c r="G552" i="22" s="1"/>
  <c r="H552" i="22" s="1"/>
  <c r="E551" i="22"/>
  <c r="F551" i="22" s="1"/>
  <c r="E565" i="22"/>
  <c r="G566" i="22" s="1"/>
  <c r="H566" i="22" s="1"/>
  <c r="E549" i="22"/>
  <c r="J549" i="22" s="1"/>
  <c r="M549" i="22" s="1"/>
  <c r="N549" i="22" s="1"/>
  <c r="E561" i="22"/>
  <c r="J561" i="22" s="1"/>
  <c r="M561" i="22" s="1"/>
  <c r="N561" i="22" s="1"/>
  <c r="E560" i="22"/>
  <c r="E542" i="22"/>
  <c r="G542" i="22" s="1"/>
  <c r="H542" i="22" s="1"/>
  <c r="E541" i="22"/>
  <c r="J541" i="22" s="1"/>
  <c r="M541" i="22" s="1"/>
  <c r="N541" i="22" s="1"/>
  <c r="E532" i="22"/>
  <c r="E534" i="22"/>
  <c r="E533" i="22"/>
  <c r="E528" i="22"/>
  <c r="G529" i="22" s="1"/>
  <c r="H529" i="22" s="1"/>
  <c r="E519" i="22"/>
  <c r="E518" i="22"/>
  <c r="E508" i="22"/>
  <c r="J508" i="22" s="1"/>
  <c r="M508" i="22" s="1"/>
  <c r="N508" i="22" s="1"/>
  <c r="E509" i="22"/>
  <c r="G509" i="22" s="1"/>
  <c r="H509" i="22" s="1"/>
  <c r="O509" i="22" s="1"/>
  <c r="E458" i="22"/>
  <c r="F458" i="22" s="1"/>
  <c r="E490" i="22"/>
  <c r="F490" i="22" s="1"/>
  <c r="E459" i="22"/>
  <c r="E475" i="22"/>
  <c r="E491" i="22"/>
  <c r="E463" i="22"/>
  <c r="E495" i="22"/>
  <c r="E479" i="22"/>
  <c r="E464" i="22"/>
  <c r="J464" i="22" s="1"/>
  <c r="M464" i="22" s="1"/>
  <c r="N464" i="22" s="1"/>
  <c r="E480" i="22"/>
  <c r="E496" i="22"/>
  <c r="E470" i="22"/>
  <c r="J470" i="22" s="1"/>
  <c r="M470" i="22" s="1"/>
  <c r="N470" i="22" s="1"/>
  <c r="E455" i="22"/>
  <c r="E471" i="22"/>
  <c r="E487" i="22"/>
  <c r="F487" i="22" s="1"/>
  <c r="E503" i="22"/>
  <c r="J503" i="22" s="1"/>
  <c r="M503" i="22" s="1"/>
  <c r="N503" i="22" s="1"/>
  <c r="E474" i="22"/>
  <c r="F474" i="22" s="1"/>
  <c r="E441" i="22"/>
  <c r="E433" i="22"/>
  <c r="E437" i="22"/>
  <c r="J437" i="22" s="1"/>
  <c r="M437" i="22" s="1"/>
  <c r="N437" i="22" s="1"/>
  <c r="E407" i="22"/>
  <c r="F407" i="22" s="1"/>
  <c r="E411" i="22"/>
  <c r="E410" i="22"/>
  <c r="E412" i="22"/>
  <c r="G412" i="22" s="1"/>
  <c r="H412" i="22" s="1"/>
  <c r="O412" i="22" s="1"/>
  <c r="E400" i="22"/>
  <c r="E406" i="22"/>
  <c r="E390" i="22"/>
  <c r="F390" i="22" s="1"/>
  <c r="E391" i="22"/>
  <c r="E383" i="22"/>
  <c r="E384" i="22"/>
  <c r="E385" i="22"/>
  <c r="E382" i="22"/>
  <c r="G382" i="22" s="1"/>
  <c r="H382" i="22" s="1"/>
  <c r="O382" i="22" s="1"/>
  <c r="E373" i="22"/>
  <c r="E334" i="22"/>
  <c r="E338" i="22"/>
  <c r="J338" i="22" s="1"/>
  <c r="M338" i="22" s="1"/>
  <c r="N338" i="22" s="1"/>
  <c r="E339" i="22"/>
  <c r="J339" i="22" s="1"/>
  <c r="M339" i="22" s="1"/>
  <c r="N339" i="22" s="1"/>
  <c r="E340" i="22"/>
  <c r="E341" i="22"/>
  <c r="E322" i="22"/>
  <c r="E323" i="22"/>
  <c r="J323" i="22" s="1"/>
  <c r="M323" i="22" s="1"/>
  <c r="N323" i="22" s="1"/>
  <c r="E320" i="22"/>
  <c r="E311" i="22"/>
  <c r="G312" i="22" s="1"/>
  <c r="H312" i="22" s="1"/>
  <c r="L312" i="22" s="1"/>
  <c r="E313" i="22"/>
  <c r="E301" i="22"/>
  <c r="J301" i="22" s="1"/>
  <c r="M301" i="22" s="1"/>
  <c r="N301" i="22" s="1"/>
  <c r="E302" i="22"/>
  <c r="E308" i="22"/>
  <c r="F308" i="22" s="1"/>
  <c r="E309" i="22"/>
  <c r="E310" i="22"/>
  <c r="G310" i="22" s="1"/>
  <c r="H310" i="22" s="1"/>
  <c r="L310" i="22" s="1"/>
  <c r="E306" i="22"/>
  <c r="J306" i="22" s="1"/>
  <c r="M306" i="22" s="1"/>
  <c r="N306" i="22" s="1"/>
  <c r="E307" i="22"/>
  <c r="E292" i="22"/>
  <c r="F292" i="22" s="1"/>
  <c r="E293" i="22"/>
  <c r="J293" i="22" s="1"/>
  <c r="M293" i="22" s="1"/>
  <c r="N293" i="22" s="1"/>
  <c r="E284" i="22"/>
  <c r="E269" i="22"/>
  <c r="G269" i="22" s="1"/>
  <c r="H269" i="22" s="1"/>
  <c r="O269" i="22" s="1"/>
  <c r="E270" i="22"/>
  <c r="E271" i="22"/>
  <c r="J271" i="22" s="1"/>
  <c r="M271" i="22" s="1"/>
  <c r="N271" i="22" s="1"/>
  <c r="E272" i="22"/>
  <c r="E273" i="22"/>
  <c r="E258" i="22"/>
  <c r="G258" i="22" s="1"/>
  <c r="H258" i="22" s="1"/>
  <c r="O258" i="22" s="1"/>
  <c r="E261" i="22"/>
  <c r="E249" i="22"/>
  <c r="E250" i="22"/>
  <c r="J250" i="22" s="1"/>
  <c r="M250" i="22" s="1"/>
  <c r="N250" i="22" s="1"/>
  <c r="E248" i="22"/>
  <c r="E251" i="22"/>
  <c r="F251" i="22" s="1"/>
  <c r="E239" i="22"/>
  <c r="E240" i="22"/>
  <c r="E228" i="22"/>
  <c r="F228" i="22" s="1"/>
  <c r="E230" i="22"/>
  <c r="J230" i="22" s="1"/>
  <c r="M230" i="22" s="1"/>
  <c r="N230" i="22" s="1"/>
  <c r="E231" i="22"/>
  <c r="J231" i="22" s="1"/>
  <c r="M231" i="22" s="1"/>
  <c r="N231" i="22" s="1"/>
  <c r="E232" i="22"/>
  <c r="J232" i="22" s="1"/>
  <c r="M232" i="22" s="1"/>
  <c r="N232" i="22" s="1"/>
  <c r="E229" i="22"/>
  <c r="E202" i="22"/>
  <c r="E188" i="22"/>
  <c r="E189" i="22"/>
  <c r="E190" i="22"/>
  <c r="E167" i="22"/>
  <c r="E168" i="22"/>
  <c r="J168" i="22" s="1"/>
  <c r="M168" i="22" s="1"/>
  <c r="N168" i="22" s="1"/>
  <c r="E170" i="22"/>
  <c r="E169" i="22"/>
  <c r="E172" i="22"/>
  <c r="J172" i="22" s="1"/>
  <c r="M172" i="22" s="1"/>
  <c r="N172" i="22" s="1"/>
  <c r="E173" i="22"/>
  <c r="E165" i="22"/>
  <c r="E166" i="22"/>
  <c r="E155" i="22"/>
  <c r="J155" i="22" s="1"/>
  <c r="M155" i="22" s="1"/>
  <c r="N155" i="22" s="1"/>
  <c r="E156" i="22"/>
  <c r="E158" i="22"/>
  <c r="J158" i="22" s="1"/>
  <c r="M158" i="22" s="1"/>
  <c r="N158" i="22" s="1"/>
  <c r="E159" i="22"/>
  <c r="J159" i="22" s="1"/>
  <c r="M159" i="22" s="1"/>
  <c r="N159" i="22" s="1"/>
  <c r="E160" i="22"/>
  <c r="G161" i="22" s="1"/>
  <c r="H161" i="22" s="1"/>
  <c r="O161" i="22" s="1"/>
  <c r="E146" i="22"/>
  <c r="J146" i="22" s="1"/>
  <c r="M146" i="22" s="1"/>
  <c r="N146" i="22" s="1"/>
  <c r="E151" i="22"/>
  <c r="E152" i="22"/>
  <c r="J152" i="22" s="1"/>
  <c r="M152" i="22" s="1"/>
  <c r="N152" i="22" s="1"/>
  <c r="E153" i="22"/>
  <c r="E133" i="22"/>
  <c r="E126" i="22"/>
  <c r="J126" i="22" s="1"/>
  <c r="M126" i="22" s="1"/>
  <c r="N126" i="22" s="1"/>
  <c r="E127" i="22"/>
  <c r="E125" i="22"/>
  <c r="F125" i="22" s="1"/>
  <c r="E128" i="22"/>
  <c r="E129" i="22"/>
  <c r="J129" i="22" s="1"/>
  <c r="M129" i="22" s="1"/>
  <c r="N129" i="22" s="1"/>
  <c r="E119" i="22"/>
  <c r="G119" i="22" s="1"/>
  <c r="H119" i="22" s="1"/>
  <c r="E120" i="22"/>
  <c r="J120" i="22" s="1"/>
  <c r="M120" i="22" s="1"/>
  <c r="N120" i="22" s="1"/>
  <c r="E95" i="22"/>
  <c r="E111" i="22"/>
  <c r="J111" i="22" s="1"/>
  <c r="M111" i="22" s="1"/>
  <c r="N111" i="22" s="1"/>
  <c r="E98" i="22"/>
  <c r="J98" i="22" s="1"/>
  <c r="M98" i="22" s="1"/>
  <c r="N98" i="22" s="1"/>
  <c r="E99" i="22"/>
  <c r="G100" i="22" s="1"/>
  <c r="H100" i="22" s="1"/>
  <c r="L100" i="22" s="1"/>
  <c r="E105" i="22"/>
  <c r="E90" i="22"/>
  <c r="E106" i="22"/>
  <c r="J106" i="22" s="1"/>
  <c r="M106" i="22" s="1"/>
  <c r="N106" i="22" s="1"/>
  <c r="E91" i="22"/>
  <c r="J91" i="22" s="1"/>
  <c r="M91" i="22" s="1"/>
  <c r="N91" i="22" s="1"/>
  <c r="E107" i="22"/>
  <c r="J107" i="22" s="1"/>
  <c r="M107" i="22" s="1"/>
  <c r="N107" i="22" s="1"/>
  <c r="E89" i="22"/>
  <c r="E77" i="22"/>
  <c r="E78" i="22"/>
  <c r="F78" i="22" s="1"/>
  <c r="E67" i="22"/>
  <c r="E83" i="22"/>
  <c r="E68" i="22"/>
  <c r="E51" i="22"/>
  <c r="J51" i="22" s="1"/>
  <c r="M51" i="22" s="1"/>
  <c r="N51" i="22" s="1"/>
  <c r="E53" i="22"/>
  <c r="E56" i="22"/>
  <c r="E57" i="22"/>
  <c r="J57" i="22" s="1"/>
  <c r="M57" i="22" s="1"/>
  <c r="N57" i="22" s="1"/>
  <c r="E34" i="22"/>
  <c r="F34" i="22" s="1"/>
  <c r="E15" i="22"/>
  <c r="J225" i="22"/>
  <c r="M225" i="22" s="1"/>
  <c r="N225" i="22" s="1"/>
  <c r="F225" i="22"/>
  <c r="J778" i="22"/>
  <c r="M778" i="22" s="1"/>
  <c r="N778" i="22" s="1"/>
  <c r="G778" i="22"/>
  <c r="H778" i="22" s="1"/>
  <c r="F778" i="22"/>
  <c r="J762" i="22"/>
  <c r="M762" i="22" s="1"/>
  <c r="N762" i="22" s="1"/>
  <c r="J746" i="22"/>
  <c r="M746" i="22" s="1"/>
  <c r="N746" i="22" s="1"/>
  <c r="J666" i="22"/>
  <c r="M666" i="22" s="1"/>
  <c r="N666" i="22" s="1"/>
  <c r="G666" i="22"/>
  <c r="H666" i="22" s="1"/>
  <c r="F666" i="22"/>
  <c r="J618" i="22"/>
  <c r="M618" i="22" s="1"/>
  <c r="N618" i="22" s="1"/>
  <c r="G618" i="22"/>
  <c r="H618" i="22" s="1"/>
  <c r="F618" i="22"/>
  <c r="J602" i="22"/>
  <c r="M602" i="22" s="1"/>
  <c r="N602" i="22" s="1"/>
  <c r="G602" i="22"/>
  <c r="H602" i="22" s="1"/>
  <c r="F602" i="22"/>
  <c r="J586" i="22"/>
  <c r="M586" i="22" s="1"/>
  <c r="N586" i="22" s="1"/>
  <c r="G586" i="22"/>
  <c r="H586" i="22" s="1"/>
  <c r="F586" i="22"/>
  <c r="F570" i="22"/>
  <c r="J554" i="22"/>
  <c r="M554" i="22" s="1"/>
  <c r="N554" i="22" s="1"/>
  <c r="J538" i="22"/>
  <c r="M538" i="22" s="1"/>
  <c r="N538" i="22" s="1"/>
  <c r="G538" i="22"/>
  <c r="H538" i="22" s="1"/>
  <c r="F538" i="22"/>
  <c r="F522" i="22"/>
  <c r="J777" i="22"/>
  <c r="M777" i="22" s="1"/>
  <c r="N777" i="22" s="1"/>
  <c r="G777" i="22"/>
  <c r="H777" i="22" s="1"/>
  <c r="F777" i="22"/>
  <c r="J713" i="22"/>
  <c r="M713" i="22" s="1"/>
  <c r="N713" i="22" s="1"/>
  <c r="G713" i="22"/>
  <c r="H713" i="22" s="1"/>
  <c r="F713" i="22"/>
  <c r="J681" i="22"/>
  <c r="M681" i="22" s="1"/>
  <c r="N681" i="22" s="1"/>
  <c r="F681" i="22"/>
  <c r="J665" i="22"/>
  <c r="M665" i="22" s="1"/>
  <c r="N665" i="22" s="1"/>
  <c r="G665" i="22"/>
  <c r="H665" i="22" s="1"/>
  <c r="F665" i="22"/>
  <c r="J649" i="22"/>
  <c r="M649" i="22" s="1"/>
  <c r="N649" i="22" s="1"/>
  <c r="G649" i="22"/>
  <c r="H649" i="22" s="1"/>
  <c r="F649" i="22"/>
  <c r="F633" i="22"/>
  <c r="J617" i="22"/>
  <c r="M617" i="22" s="1"/>
  <c r="N617" i="22" s="1"/>
  <c r="G617" i="22"/>
  <c r="H617" i="22" s="1"/>
  <c r="F617" i="22"/>
  <c r="J601" i="22"/>
  <c r="M601" i="22" s="1"/>
  <c r="N601" i="22" s="1"/>
  <c r="G601" i="22"/>
  <c r="H601" i="22" s="1"/>
  <c r="F601" i="22"/>
  <c r="J585" i="22"/>
  <c r="M585" i="22" s="1"/>
  <c r="N585" i="22" s="1"/>
  <c r="G585" i="22"/>
  <c r="H585" i="22" s="1"/>
  <c r="F585" i="22"/>
  <c r="J537" i="22"/>
  <c r="M537" i="22" s="1"/>
  <c r="N537" i="22" s="1"/>
  <c r="F537" i="22"/>
  <c r="J747" i="22"/>
  <c r="M747" i="22" s="1"/>
  <c r="N747" i="22" s="1"/>
  <c r="F747" i="22"/>
  <c r="G747" i="22"/>
  <c r="H747" i="22" s="1"/>
  <c r="P578" i="22"/>
  <c r="Q578" i="22" s="1"/>
  <c r="O578" i="22"/>
  <c r="K578" i="22"/>
  <c r="I578" i="22"/>
  <c r="L578" i="22"/>
  <c r="J732" i="22"/>
  <c r="M732" i="22" s="1"/>
  <c r="N732" i="22" s="1"/>
  <c r="F732" i="22"/>
  <c r="F776" i="22"/>
  <c r="J776" i="22"/>
  <c r="M776" i="22" s="1"/>
  <c r="N776" i="22" s="1"/>
  <c r="J712" i="22"/>
  <c r="M712" i="22" s="1"/>
  <c r="N712" i="22" s="1"/>
  <c r="G712" i="22"/>
  <c r="H712" i="22" s="1"/>
  <c r="F712" i="22"/>
  <c r="J696" i="22"/>
  <c r="M696" i="22" s="1"/>
  <c r="N696" i="22" s="1"/>
  <c r="F696" i="22"/>
  <c r="F664" i="22"/>
  <c r="J664" i="22"/>
  <c r="M664" i="22" s="1"/>
  <c r="N664" i="22" s="1"/>
  <c r="J648" i="22"/>
  <c r="M648" i="22" s="1"/>
  <c r="N648" i="22" s="1"/>
  <c r="G648" i="22"/>
  <c r="H648" i="22" s="1"/>
  <c r="F648" i="22"/>
  <c r="F616" i="22"/>
  <c r="J616" i="22"/>
  <c r="M616" i="22" s="1"/>
  <c r="N616" i="22" s="1"/>
  <c r="J600" i="22"/>
  <c r="M600" i="22" s="1"/>
  <c r="N600" i="22" s="1"/>
  <c r="F584" i="22"/>
  <c r="J584" i="22"/>
  <c r="M584" i="22" s="1"/>
  <c r="N584" i="22" s="1"/>
  <c r="G568" i="22"/>
  <c r="H568" i="22" s="1"/>
  <c r="J568" i="22"/>
  <c r="M568" i="22" s="1"/>
  <c r="N568" i="22" s="1"/>
  <c r="F568" i="22"/>
  <c r="J520" i="22"/>
  <c r="M520" i="22" s="1"/>
  <c r="N520" i="22" s="1"/>
  <c r="G520" i="22"/>
  <c r="H520" i="22" s="1"/>
  <c r="F520" i="22"/>
  <c r="J700" i="22"/>
  <c r="M700" i="22" s="1"/>
  <c r="N700" i="22" s="1"/>
  <c r="F700" i="22"/>
  <c r="J775" i="22"/>
  <c r="M775" i="22" s="1"/>
  <c r="N775" i="22" s="1"/>
  <c r="F743" i="22"/>
  <c r="J743" i="22"/>
  <c r="M743" i="22" s="1"/>
  <c r="N743" i="22" s="1"/>
  <c r="G743" i="22"/>
  <c r="H743" i="22" s="1"/>
  <c r="J727" i="22"/>
  <c r="M727" i="22" s="1"/>
  <c r="N727" i="22" s="1"/>
  <c r="J711" i="22"/>
  <c r="M711" i="22" s="1"/>
  <c r="N711" i="22" s="1"/>
  <c r="F711" i="22"/>
  <c r="F647" i="22"/>
  <c r="G647" i="22"/>
  <c r="H647" i="22" s="1"/>
  <c r="J647" i="22"/>
  <c r="M647" i="22" s="1"/>
  <c r="N647" i="22" s="1"/>
  <c r="J567" i="22"/>
  <c r="M567" i="22" s="1"/>
  <c r="N567" i="22" s="1"/>
  <c r="F567" i="22"/>
  <c r="G567" i="22"/>
  <c r="H567" i="22" s="1"/>
  <c r="F519" i="22"/>
  <c r="J519" i="22"/>
  <c r="M519" i="22" s="1"/>
  <c r="N519" i="22" s="1"/>
  <c r="J774" i="22"/>
  <c r="M774" i="22" s="1"/>
  <c r="N774" i="22" s="1"/>
  <c r="G774" i="22"/>
  <c r="H774" i="22" s="1"/>
  <c r="F774" i="22"/>
  <c r="J758" i="22"/>
  <c r="M758" i="22" s="1"/>
  <c r="N758" i="22" s="1"/>
  <c r="F758" i="22"/>
  <c r="J742" i="22"/>
  <c r="M742" i="22" s="1"/>
  <c r="N742" i="22" s="1"/>
  <c r="G742" i="22"/>
  <c r="H742" i="22" s="1"/>
  <c r="F742" i="22"/>
  <c r="J678" i="22"/>
  <c r="M678" i="22" s="1"/>
  <c r="N678" i="22" s="1"/>
  <c r="F662" i="22"/>
  <c r="J646" i="22"/>
  <c r="M646" i="22" s="1"/>
  <c r="N646" i="22" s="1"/>
  <c r="G646" i="22"/>
  <c r="H646" i="22" s="1"/>
  <c r="F646" i="22"/>
  <c r="J614" i="22"/>
  <c r="M614" i="22" s="1"/>
  <c r="N614" i="22" s="1"/>
  <c r="G614" i="22"/>
  <c r="H614" i="22" s="1"/>
  <c r="F614" i="22"/>
  <c r="G598" i="22"/>
  <c r="H598" i="22" s="1"/>
  <c r="F598" i="22"/>
  <c r="J582" i="22"/>
  <c r="M582" i="22" s="1"/>
  <c r="N582" i="22" s="1"/>
  <c r="J566" i="22"/>
  <c r="M566" i="22" s="1"/>
  <c r="N566" i="22" s="1"/>
  <c r="F566" i="22"/>
  <c r="J518" i="22"/>
  <c r="M518" i="22" s="1"/>
  <c r="N518" i="22" s="1"/>
  <c r="J731" i="22"/>
  <c r="M731" i="22" s="1"/>
  <c r="N731" i="22" s="1"/>
  <c r="F731" i="22"/>
  <c r="F773" i="22"/>
  <c r="J773" i="22"/>
  <c r="M773" i="22" s="1"/>
  <c r="N773" i="22" s="1"/>
  <c r="F741" i="22"/>
  <c r="J741" i="22"/>
  <c r="M741" i="22" s="1"/>
  <c r="N741" i="22" s="1"/>
  <c r="J693" i="22"/>
  <c r="M693" i="22" s="1"/>
  <c r="N693" i="22" s="1"/>
  <c r="F693" i="22"/>
  <c r="J677" i="22"/>
  <c r="M677" i="22" s="1"/>
  <c r="N677" i="22" s="1"/>
  <c r="G677" i="22"/>
  <c r="H677" i="22" s="1"/>
  <c r="F677" i="22"/>
  <c r="J645" i="22"/>
  <c r="M645" i="22" s="1"/>
  <c r="N645" i="22" s="1"/>
  <c r="F645" i="22"/>
  <c r="J629" i="22"/>
  <c r="M629" i="22" s="1"/>
  <c r="N629" i="22" s="1"/>
  <c r="F629" i="22"/>
  <c r="J613" i="22"/>
  <c r="M613" i="22" s="1"/>
  <c r="N613" i="22" s="1"/>
  <c r="G613" i="22"/>
  <c r="H613" i="22" s="1"/>
  <c r="F613" i="22"/>
  <c r="J597" i="22"/>
  <c r="M597" i="22" s="1"/>
  <c r="N597" i="22" s="1"/>
  <c r="G597" i="22"/>
  <c r="H597" i="22" s="1"/>
  <c r="F597" i="22"/>
  <c r="J533" i="22"/>
  <c r="M533" i="22" s="1"/>
  <c r="N533" i="22" s="1"/>
  <c r="F533" i="22"/>
  <c r="G642" i="22"/>
  <c r="H642" i="22" s="1"/>
  <c r="J652" i="22"/>
  <c r="M652" i="22" s="1"/>
  <c r="N652" i="22" s="1"/>
  <c r="F652" i="22"/>
  <c r="F708" i="22"/>
  <c r="J692" i="22"/>
  <c r="M692" i="22" s="1"/>
  <c r="N692" i="22" s="1"/>
  <c r="J676" i="22"/>
  <c r="M676" i="22" s="1"/>
  <c r="N676" i="22" s="1"/>
  <c r="F676" i="22"/>
  <c r="J612" i="22"/>
  <c r="M612" i="22" s="1"/>
  <c r="N612" i="22" s="1"/>
  <c r="G612" i="22"/>
  <c r="H612" i="22" s="1"/>
  <c r="F612" i="22"/>
  <c r="J596" i="22"/>
  <c r="M596" i="22" s="1"/>
  <c r="N596" i="22" s="1"/>
  <c r="F596" i="22"/>
  <c r="J564" i="22"/>
  <c r="M564" i="22" s="1"/>
  <c r="N564" i="22" s="1"/>
  <c r="G564" i="22"/>
  <c r="H564" i="22" s="1"/>
  <c r="F564" i="22"/>
  <c r="J548" i="22"/>
  <c r="M548" i="22" s="1"/>
  <c r="N548" i="22" s="1"/>
  <c r="G548" i="22"/>
  <c r="H548" i="22" s="1"/>
  <c r="F548" i="22"/>
  <c r="G532" i="22"/>
  <c r="H532" i="22" s="1"/>
  <c r="J516" i="22"/>
  <c r="M516" i="22" s="1"/>
  <c r="N516" i="22" s="1"/>
  <c r="G516" i="22"/>
  <c r="H516" i="22" s="1"/>
  <c r="F516" i="22"/>
  <c r="G635" i="22"/>
  <c r="H635" i="22" s="1"/>
  <c r="G539" i="22"/>
  <c r="H539" i="22" s="1"/>
  <c r="J737" i="22"/>
  <c r="M737" i="22" s="1"/>
  <c r="N737" i="22" s="1"/>
  <c r="G737" i="22"/>
  <c r="H737" i="22" s="1"/>
  <c r="F737" i="22"/>
  <c r="J657" i="22"/>
  <c r="M657" i="22" s="1"/>
  <c r="N657" i="22" s="1"/>
  <c r="G657" i="22"/>
  <c r="H657" i="22" s="1"/>
  <c r="F657" i="22"/>
  <c r="J641" i="22"/>
  <c r="M641" i="22" s="1"/>
  <c r="N641" i="22" s="1"/>
  <c r="F641" i="22"/>
  <c r="J625" i="22"/>
  <c r="M625" i="22" s="1"/>
  <c r="N625" i="22" s="1"/>
  <c r="G625" i="22"/>
  <c r="H625" i="22" s="1"/>
  <c r="F625" i="22"/>
  <c r="J609" i="22"/>
  <c r="M609" i="22" s="1"/>
  <c r="N609" i="22" s="1"/>
  <c r="F609" i="22"/>
  <c r="J577" i="22"/>
  <c r="M577" i="22" s="1"/>
  <c r="N577" i="22" s="1"/>
  <c r="G577" i="22"/>
  <c r="H577" i="22" s="1"/>
  <c r="F577" i="22"/>
  <c r="J545" i="22"/>
  <c r="M545" i="22" s="1"/>
  <c r="N545" i="22" s="1"/>
  <c r="G545" i="22"/>
  <c r="H545" i="22" s="1"/>
  <c r="F545" i="22"/>
  <c r="J529" i="22"/>
  <c r="M529" i="22" s="1"/>
  <c r="N529" i="22" s="1"/>
  <c r="F529" i="22"/>
  <c r="J748" i="22"/>
  <c r="M748" i="22" s="1"/>
  <c r="N748" i="22" s="1"/>
  <c r="G784" i="22"/>
  <c r="H784" i="22" s="1"/>
  <c r="F784" i="22"/>
  <c r="J784" i="22"/>
  <c r="M784" i="22" s="1"/>
  <c r="N784" i="22" s="1"/>
  <c r="J768" i="22"/>
  <c r="M768" i="22" s="1"/>
  <c r="N768" i="22" s="1"/>
  <c r="F752" i="22"/>
  <c r="J752" i="22"/>
  <c r="M752" i="22" s="1"/>
  <c r="N752" i="22" s="1"/>
  <c r="G736" i="22"/>
  <c r="H736" i="22" s="1"/>
  <c r="F736" i="22"/>
  <c r="J736" i="22"/>
  <c r="M736" i="22" s="1"/>
  <c r="N736" i="22" s="1"/>
  <c r="F720" i="22"/>
  <c r="J720" i="22"/>
  <c r="M720" i="22" s="1"/>
  <c r="N720" i="22" s="1"/>
  <c r="F688" i="22"/>
  <c r="G672" i="22"/>
  <c r="H672" i="22" s="1"/>
  <c r="F672" i="22"/>
  <c r="J672" i="22"/>
  <c r="M672" i="22" s="1"/>
  <c r="N672" i="22" s="1"/>
  <c r="G656" i="22"/>
  <c r="H656" i="22" s="1"/>
  <c r="F656" i="22"/>
  <c r="J656" i="22"/>
  <c r="M656" i="22" s="1"/>
  <c r="N656" i="22" s="1"/>
  <c r="G624" i="22"/>
  <c r="H624" i="22" s="1"/>
  <c r="F624" i="22"/>
  <c r="J624" i="22"/>
  <c r="M624" i="22" s="1"/>
  <c r="N624" i="22" s="1"/>
  <c r="F576" i="22"/>
  <c r="J576" i="22"/>
  <c r="M576" i="22" s="1"/>
  <c r="N576" i="22" s="1"/>
  <c r="F560" i="22"/>
  <c r="J560" i="22"/>
  <c r="M560" i="22" s="1"/>
  <c r="N560" i="22" s="1"/>
  <c r="F544" i="22"/>
  <c r="J544" i="22"/>
  <c r="M544" i="22" s="1"/>
  <c r="N544" i="22" s="1"/>
  <c r="G512" i="22"/>
  <c r="H512" i="22" s="1"/>
  <c r="F512" i="22"/>
  <c r="J512" i="22"/>
  <c r="M512" i="22" s="1"/>
  <c r="N512" i="22" s="1"/>
  <c r="G530" i="22"/>
  <c r="H530" i="22" s="1"/>
  <c r="J780" i="22"/>
  <c r="M780" i="22" s="1"/>
  <c r="N780" i="22" s="1"/>
  <c r="F780" i="22"/>
  <c r="J783" i="22"/>
  <c r="M783" i="22" s="1"/>
  <c r="N783" i="22" s="1"/>
  <c r="F783" i="22"/>
  <c r="G783" i="22"/>
  <c r="H783" i="22" s="1"/>
  <c r="F751" i="22"/>
  <c r="J735" i="22"/>
  <c r="M735" i="22" s="1"/>
  <c r="N735" i="22" s="1"/>
  <c r="F735" i="22"/>
  <c r="G735" i="22"/>
  <c r="H735" i="22" s="1"/>
  <c r="J719" i="22"/>
  <c r="M719" i="22" s="1"/>
  <c r="N719" i="22" s="1"/>
  <c r="F719" i="22"/>
  <c r="J687" i="22"/>
  <c r="M687" i="22" s="1"/>
  <c r="N687" i="22" s="1"/>
  <c r="F687" i="22"/>
  <c r="J671" i="22"/>
  <c r="M671" i="22" s="1"/>
  <c r="N671" i="22" s="1"/>
  <c r="F671" i="22"/>
  <c r="G671" i="22"/>
  <c r="H671" i="22" s="1"/>
  <c r="J655" i="22"/>
  <c r="M655" i="22" s="1"/>
  <c r="N655" i="22" s="1"/>
  <c r="F655" i="22"/>
  <c r="G655" i="22"/>
  <c r="H655" i="22" s="1"/>
  <c r="J623" i="22"/>
  <c r="M623" i="22" s="1"/>
  <c r="N623" i="22" s="1"/>
  <c r="F623" i="22"/>
  <c r="J591" i="22"/>
  <c r="M591" i="22" s="1"/>
  <c r="N591" i="22" s="1"/>
  <c r="F591" i="22"/>
  <c r="F575" i="22"/>
  <c r="J559" i="22"/>
  <c r="M559" i="22" s="1"/>
  <c r="N559" i="22" s="1"/>
  <c r="F559" i="22"/>
  <c r="J527" i="22"/>
  <c r="M527" i="22" s="1"/>
  <c r="N527" i="22" s="1"/>
  <c r="J684" i="22"/>
  <c r="M684" i="22" s="1"/>
  <c r="N684" i="22" s="1"/>
  <c r="G684" i="22"/>
  <c r="H684" i="22" s="1"/>
  <c r="F684" i="22"/>
  <c r="J782" i="22"/>
  <c r="M782" i="22" s="1"/>
  <c r="N782" i="22" s="1"/>
  <c r="G782" i="22"/>
  <c r="H782" i="22" s="1"/>
  <c r="F782" i="22"/>
  <c r="F750" i="22"/>
  <c r="J750" i="22"/>
  <c r="M750" i="22" s="1"/>
  <c r="N750" i="22" s="1"/>
  <c r="J734" i="22"/>
  <c r="M734" i="22" s="1"/>
  <c r="N734" i="22" s="1"/>
  <c r="F734" i="22"/>
  <c r="G734" i="22"/>
  <c r="H734" i="22" s="1"/>
  <c r="J670" i="22"/>
  <c r="M670" i="22" s="1"/>
  <c r="N670" i="22" s="1"/>
  <c r="G670" i="22"/>
  <c r="H670" i="22" s="1"/>
  <c r="F670" i="22"/>
  <c r="J654" i="22"/>
  <c r="M654" i="22" s="1"/>
  <c r="N654" i="22" s="1"/>
  <c r="F654" i="22"/>
  <c r="F638" i="22"/>
  <c r="F622" i="22"/>
  <c r="J606" i="22"/>
  <c r="M606" i="22" s="1"/>
  <c r="N606" i="22" s="1"/>
  <c r="G606" i="22"/>
  <c r="H606" i="22" s="1"/>
  <c r="F606" i="22"/>
  <c r="J574" i="22"/>
  <c r="M574" i="22" s="1"/>
  <c r="N574" i="22" s="1"/>
  <c r="G574" i="22"/>
  <c r="H574" i="22" s="1"/>
  <c r="F574" i="22"/>
  <c r="J542" i="22"/>
  <c r="M542" i="22" s="1"/>
  <c r="N542" i="22" s="1"/>
  <c r="F542" i="22"/>
  <c r="J526" i="22"/>
  <c r="M526" i="22" s="1"/>
  <c r="N526" i="22" s="1"/>
  <c r="G781" i="22"/>
  <c r="H781" i="22" s="1"/>
  <c r="J781" i="22"/>
  <c r="M781" i="22" s="1"/>
  <c r="N781" i="22" s="1"/>
  <c r="F781" i="22"/>
  <c r="J765" i="22"/>
  <c r="M765" i="22" s="1"/>
  <c r="N765" i="22" s="1"/>
  <c r="J733" i="22"/>
  <c r="M733" i="22" s="1"/>
  <c r="N733" i="22" s="1"/>
  <c r="G733" i="22"/>
  <c r="H733" i="22" s="1"/>
  <c r="F733" i="22"/>
  <c r="J685" i="22"/>
  <c r="M685" i="22" s="1"/>
  <c r="N685" i="22" s="1"/>
  <c r="G685" i="22"/>
  <c r="H685" i="22" s="1"/>
  <c r="F685" i="22"/>
  <c r="J669" i="22"/>
  <c r="M669" i="22" s="1"/>
  <c r="N669" i="22" s="1"/>
  <c r="F669" i="22"/>
  <c r="J621" i="22"/>
  <c r="M621" i="22" s="1"/>
  <c r="N621" i="22" s="1"/>
  <c r="F621" i="22"/>
  <c r="J605" i="22"/>
  <c r="M605" i="22" s="1"/>
  <c r="N605" i="22" s="1"/>
  <c r="G605" i="22"/>
  <c r="H605" i="22" s="1"/>
  <c r="F605" i="22"/>
  <c r="J573" i="22"/>
  <c r="M573" i="22" s="1"/>
  <c r="N573" i="22" s="1"/>
  <c r="G573" i="22"/>
  <c r="H573" i="22" s="1"/>
  <c r="F573" i="22"/>
  <c r="J557" i="22"/>
  <c r="M557" i="22" s="1"/>
  <c r="N557" i="22" s="1"/>
  <c r="F557" i="22"/>
  <c r="J525" i="22"/>
  <c r="M525" i="22" s="1"/>
  <c r="N525" i="22" s="1"/>
  <c r="G525" i="22"/>
  <c r="H525" i="22" s="1"/>
  <c r="F525" i="22"/>
  <c r="F770" i="22"/>
  <c r="J770" i="22"/>
  <c r="M770" i="22" s="1"/>
  <c r="N770" i="22" s="1"/>
  <c r="J604" i="22"/>
  <c r="M604" i="22" s="1"/>
  <c r="N604" i="22" s="1"/>
  <c r="G604" i="22"/>
  <c r="H604" i="22" s="1"/>
  <c r="F604" i="22"/>
  <c r="J572" i="22"/>
  <c r="M572" i="22" s="1"/>
  <c r="N572" i="22" s="1"/>
  <c r="F572" i="22"/>
  <c r="J556" i="22"/>
  <c r="M556" i="22" s="1"/>
  <c r="N556" i="22" s="1"/>
  <c r="G556" i="22"/>
  <c r="H556" i="22" s="1"/>
  <c r="J524" i="22"/>
  <c r="M524" i="22" s="1"/>
  <c r="N524" i="22" s="1"/>
  <c r="G524" i="22"/>
  <c r="H524" i="22" s="1"/>
  <c r="F524" i="22"/>
  <c r="G391" i="22"/>
  <c r="H391" i="22" s="1"/>
  <c r="O391" i="22" s="1"/>
  <c r="J626" i="22"/>
  <c r="M626" i="22" s="1"/>
  <c r="N626" i="22" s="1"/>
  <c r="F626" i="22"/>
  <c r="J690" i="22"/>
  <c r="M690" i="22" s="1"/>
  <c r="N690" i="22" s="1"/>
  <c r="J594" i="22"/>
  <c r="M594" i="22" s="1"/>
  <c r="N594" i="22" s="1"/>
  <c r="F594" i="22"/>
  <c r="J546" i="22"/>
  <c r="M546" i="22" s="1"/>
  <c r="N546" i="22" s="1"/>
  <c r="F546" i="22"/>
  <c r="F715" i="22"/>
  <c r="J683" i="22"/>
  <c r="M683" i="22" s="1"/>
  <c r="N683" i="22" s="1"/>
  <c r="F683" i="22"/>
  <c r="J667" i="22"/>
  <c r="M667" i="22" s="1"/>
  <c r="N667" i="22" s="1"/>
  <c r="F667" i="22"/>
  <c r="J635" i="22"/>
  <c r="M635" i="22" s="1"/>
  <c r="N635" i="22" s="1"/>
  <c r="F635" i="22"/>
  <c r="J603" i="22"/>
  <c r="M603" i="22" s="1"/>
  <c r="N603" i="22" s="1"/>
  <c r="F603" i="22"/>
  <c r="F555" i="22"/>
  <c r="J539" i="22"/>
  <c r="M539" i="22" s="1"/>
  <c r="N539" i="22" s="1"/>
  <c r="F539" i="22"/>
  <c r="J523" i="22"/>
  <c r="M523" i="22" s="1"/>
  <c r="N523" i="22" s="1"/>
  <c r="F523" i="22"/>
  <c r="G626" i="22"/>
  <c r="H626" i="22" s="1"/>
  <c r="J578" i="22"/>
  <c r="M578" i="22" s="1"/>
  <c r="N578" i="22" s="1"/>
  <c r="F578" i="22"/>
  <c r="G771" i="22"/>
  <c r="H771" i="22" s="1"/>
  <c r="F771" i="22"/>
  <c r="G546" i="22"/>
  <c r="H546" i="22" s="1"/>
  <c r="J530" i="22"/>
  <c r="M530" i="22" s="1"/>
  <c r="N530" i="22" s="1"/>
  <c r="F530" i="22"/>
  <c r="J642" i="22"/>
  <c r="M642" i="22" s="1"/>
  <c r="N642" i="22" s="1"/>
  <c r="F642" i="22"/>
  <c r="G667" i="22"/>
  <c r="H667" i="22" s="1"/>
  <c r="J610" i="22"/>
  <c r="M610" i="22" s="1"/>
  <c r="N610" i="22" s="1"/>
  <c r="F610" i="22"/>
  <c r="J514" i="22"/>
  <c r="M514" i="22" s="1"/>
  <c r="N514" i="22" s="1"/>
  <c r="F514" i="22"/>
  <c r="J755" i="22"/>
  <c r="M755" i="22" s="1"/>
  <c r="N755" i="22" s="1"/>
  <c r="G755" i="22"/>
  <c r="H755" i="22" s="1"/>
  <c r="F755" i="22"/>
  <c r="G723" i="22"/>
  <c r="H723" i="22" s="1"/>
  <c r="J691" i="22"/>
  <c r="M691" i="22" s="1"/>
  <c r="N691" i="22" s="1"/>
  <c r="F659" i="22"/>
  <c r="J643" i="22"/>
  <c r="M643" i="22" s="1"/>
  <c r="N643" i="22" s="1"/>
  <c r="F643" i="22"/>
  <c r="J611" i="22"/>
  <c r="M611" i="22" s="1"/>
  <c r="N611" i="22" s="1"/>
  <c r="G611" i="22"/>
  <c r="H611" i="22" s="1"/>
  <c r="F611" i="22"/>
  <c r="J595" i="22"/>
  <c r="M595" i="22" s="1"/>
  <c r="N595" i="22" s="1"/>
  <c r="J579" i="22"/>
  <c r="M579" i="22" s="1"/>
  <c r="N579" i="22" s="1"/>
  <c r="J563" i="22"/>
  <c r="M563" i="22" s="1"/>
  <c r="N563" i="22" s="1"/>
  <c r="F563" i="22"/>
  <c r="J547" i="22"/>
  <c r="M547" i="22" s="1"/>
  <c r="N547" i="22" s="1"/>
  <c r="G547" i="22"/>
  <c r="H547" i="22" s="1"/>
  <c r="F547" i="22"/>
  <c r="J531" i="22"/>
  <c r="M531" i="22" s="1"/>
  <c r="N531" i="22" s="1"/>
  <c r="G531" i="22"/>
  <c r="H531" i="22" s="1"/>
  <c r="F531" i="22"/>
  <c r="J515" i="22"/>
  <c r="M515" i="22" s="1"/>
  <c r="N515" i="22" s="1"/>
  <c r="G515" i="22"/>
  <c r="H515" i="22" s="1"/>
  <c r="F515" i="22"/>
  <c r="G603" i="22"/>
  <c r="H603" i="22" s="1"/>
  <c r="F348" i="22"/>
  <c r="G418" i="22"/>
  <c r="H418" i="22" s="1"/>
  <c r="I418" i="22" s="1"/>
  <c r="J237" i="22"/>
  <c r="M237" i="22" s="1"/>
  <c r="N237" i="22" s="1"/>
  <c r="F237" i="22"/>
  <c r="J79" i="22"/>
  <c r="M79" i="22" s="1"/>
  <c r="N79" i="22" s="1"/>
  <c r="F103" i="22"/>
  <c r="G104" i="22"/>
  <c r="H104" i="22" s="1"/>
  <c r="K104" i="22" s="1"/>
  <c r="F111" i="22"/>
  <c r="J217" i="22"/>
  <c r="M217" i="22" s="1"/>
  <c r="N217" i="22" s="1"/>
  <c r="J280" i="22"/>
  <c r="M280" i="22" s="1"/>
  <c r="N280" i="22" s="1"/>
  <c r="F280" i="22"/>
  <c r="G281" i="22"/>
  <c r="H281" i="22" s="1"/>
  <c r="L281" i="22" s="1"/>
  <c r="J341" i="22"/>
  <c r="M341" i="22" s="1"/>
  <c r="N341" i="22" s="1"/>
  <c r="F341" i="22"/>
  <c r="J331" i="22"/>
  <c r="M331" i="22" s="1"/>
  <c r="N331" i="22" s="1"/>
  <c r="J257" i="22"/>
  <c r="M257" i="22" s="1"/>
  <c r="N257" i="22" s="1"/>
  <c r="F257" i="22"/>
  <c r="J233" i="22"/>
  <c r="M233" i="22" s="1"/>
  <c r="N233" i="22" s="1"/>
  <c r="F233" i="22"/>
  <c r="J272" i="22"/>
  <c r="M272" i="22" s="1"/>
  <c r="N272" i="22" s="1"/>
  <c r="F334" i="22"/>
  <c r="J334" i="22"/>
  <c r="M334" i="22" s="1"/>
  <c r="N334" i="22" s="1"/>
  <c r="F172" i="22"/>
  <c r="J76" i="22"/>
  <c r="M76" i="22" s="1"/>
  <c r="N76" i="22" s="1"/>
  <c r="F158" i="22"/>
  <c r="F347" i="22"/>
  <c r="F399" i="22"/>
  <c r="F330" i="22"/>
  <c r="G26" i="22"/>
  <c r="H26" i="22" s="1"/>
  <c r="O26" i="22" s="1"/>
  <c r="F26" i="22"/>
  <c r="J30" i="22"/>
  <c r="M30" i="22" s="1"/>
  <c r="N30" i="22" s="1"/>
  <c r="F30" i="22"/>
  <c r="J42" i="22"/>
  <c r="M42" i="22" s="1"/>
  <c r="N42" i="22" s="1"/>
  <c r="G42" i="22"/>
  <c r="H42" i="22" s="1"/>
  <c r="O42" i="22" s="1"/>
  <c r="F42" i="22"/>
  <c r="J64" i="22"/>
  <c r="M64" i="22" s="1"/>
  <c r="N64" i="22" s="1"/>
  <c r="G64" i="22"/>
  <c r="H64" i="22" s="1"/>
  <c r="O64" i="22" s="1"/>
  <c r="F64" i="22"/>
  <c r="G32" i="22"/>
  <c r="H32" i="22" s="1"/>
  <c r="O32" i="22" s="1"/>
  <c r="F32" i="22"/>
  <c r="J32" i="22"/>
  <c r="M32" i="22" s="1"/>
  <c r="N32" i="22" s="1"/>
  <c r="J56" i="22"/>
  <c r="M56" i="22" s="1"/>
  <c r="N56" i="22" s="1"/>
  <c r="F56" i="22"/>
  <c r="J66" i="22"/>
  <c r="M66" i="22" s="1"/>
  <c r="N66" i="22" s="1"/>
  <c r="G66" i="22"/>
  <c r="H66" i="22" s="1"/>
  <c r="O66" i="22" s="1"/>
  <c r="F66" i="22"/>
  <c r="J37" i="22"/>
  <c r="M37" i="22" s="1"/>
  <c r="N37" i="22" s="1"/>
  <c r="G37" i="22"/>
  <c r="H37" i="22" s="1"/>
  <c r="L37" i="22" s="1"/>
  <c r="F37" i="22"/>
  <c r="J41" i="22"/>
  <c r="M41" i="22" s="1"/>
  <c r="N41" i="22" s="1"/>
  <c r="G41" i="22"/>
  <c r="H41" i="22" s="1"/>
  <c r="L41" i="22" s="1"/>
  <c r="F41" i="22"/>
  <c r="F31" i="22"/>
  <c r="G31" i="22"/>
  <c r="H31" i="22" s="1"/>
  <c r="L31" i="22" s="1"/>
  <c r="J31" i="22"/>
  <c r="M31" i="22" s="1"/>
  <c r="N31" i="22" s="1"/>
  <c r="F65" i="22"/>
  <c r="G65" i="22"/>
  <c r="H65" i="22" s="1"/>
  <c r="O65" i="22" s="1"/>
  <c r="J65" i="22"/>
  <c r="M65" i="22" s="1"/>
  <c r="N65" i="22" s="1"/>
  <c r="J139" i="22"/>
  <c r="M139" i="22" s="1"/>
  <c r="N139" i="22" s="1"/>
  <c r="G139" i="22"/>
  <c r="H139" i="22" s="1"/>
  <c r="O139" i="22" s="1"/>
  <c r="F139" i="22"/>
  <c r="J33" i="22"/>
  <c r="M33" i="22" s="1"/>
  <c r="N33" i="22" s="1"/>
  <c r="F45" i="22"/>
  <c r="J45" i="22"/>
  <c r="M45" i="22" s="1"/>
  <c r="N45" i="22" s="1"/>
  <c r="G57" i="22"/>
  <c r="H57" i="22" s="1"/>
  <c r="L57" i="22" s="1"/>
  <c r="F57" i="22"/>
  <c r="J140" i="22"/>
  <c r="M140" i="22" s="1"/>
  <c r="N140" i="22" s="1"/>
  <c r="G140" i="22"/>
  <c r="H140" i="22" s="1"/>
  <c r="L140" i="22" s="1"/>
  <c r="F140" i="22"/>
  <c r="J23" i="22"/>
  <c r="M23" i="22" s="1"/>
  <c r="N23" i="22" s="1"/>
  <c r="F23" i="22"/>
  <c r="J24" i="22"/>
  <c r="M24" i="22" s="1"/>
  <c r="N24" i="22" s="1"/>
  <c r="G24" i="22"/>
  <c r="H24" i="22" s="1"/>
  <c r="O24" i="22" s="1"/>
  <c r="F24" i="22"/>
  <c r="J35" i="22"/>
  <c r="M35" i="22" s="1"/>
  <c r="N35" i="22" s="1"/>
  <c r="F35" i="22"/>
  <c r="G46" i="22"/>
  <c r="H46" i="22" s="1"/>
  <c r="L46" i="22" s="1"/>
  <c r="J77" i="22"/>
  <c r="M77" i="22" s="1"/>
  <c r="N77" i="22" s="1"/>
  <c r="G77" i="22"/>
  <c r="H77" i="22" s="1"/>
  <c r="L77" i="22" s="1"/>
  <c r="F77" i="22"/>
  <c r="F47" i="22"/>
  <c r="J47" i="22"/>
  <c r="M47" i="22" s="1"/>
  <c r="N47" i="22" s="1"/>
  <c r="F68" i="22"/>
  <c r="J68" i="22"/>
  <c r="M68" i="22" s="1"/>
  <c r="N68" i="22" s="1"/>
  <c r="J36" i="22"/>
  <c r="M36" i="22" s="1"/>
  <c r="N36" i="22" s="1"/>
  <c r="G36" i="22"/>
  <c r="H36" i="22" s="1"/>
  <c r="O36" i="22" s="1"/>
  <c r="F36" i="22"/>
  <c r="F48" i="22"/>
  <c r="J48" i="22"/>
  <c r="M48" i="22" s="1"/>
  <c r="N48" i="22" s="1"/>
  <c r="J92" i="22"/>
  <c r="M92" i="22" s="1"/>
  <c r="N92" i="22" s="1"/>
  <c r="G92" i="22"/>
  <c r="H92" i="22" s="1"/>
  <c r="L92" i="22" s="1"/>
  <c r="F92" i="22"/>
  <c r="J133" i="22"/>
  <c r="M133" i="22" s="1"/>
  <c r="N133" i="22" s="1"/>
  <c r="G133" i="22"/>
  <c r="H133" i="22" s="1"/>
  <c r="L133" i="22" s="1"/>
  <c r="F133" i="22"/>
  <c r="J170" i="22"/>
  <c r="M170" i="22" s="1"/>
  <c r="N170" i="22" s="1"/>
  <c r="G170" i="22"/>
  <c r="H170" i="22" s="1"/>
  <c r="O170" i="22" s="1"/>
  <c r="F170" i="22"/>
  <c r="F49" i="22"/>
  <c r="J49" i="22"/>
  <c r="M49" i="22" s="1"/>
  <c r="N49" i="22" s="1"/>
  <c r="J70" i="22"/>
  <c r="M70" i="22" s="1"/>
  <c r="N70" i="22" s="1"/>
  <c r="J93" i="22"/>
  <c r="M93" i="22" s="1"/>
  <c r="N93" i="22" s="1"/>
  <c r="G93" i="22"/>
  <c r="H93" i="22" s="1"/>
  <c r="L93" i="22" s="1"/>
  <c r="F93" i="22"/>
  <c r="G109" i="22"/>
  <c r="H109" i="22" s="1"/>
  <c r="O109" i="22" s="1"/>
  <c r="F50" i="22"/>
  <c r="G61" i="22"/>
  <c r="H61" i="22" s="1"/>
  <c r="L61" i="22" s="1"/>
  <c r="F61" i="22"/>
  <c r="J61" i="22"/>
  <c r="M61" i="22" s="1"/>
  <c r="N61" i="22" s="1"/>
  <c r="J102" i="22"/>
  <c r="M102" i="22" s="1"/>
  <c r="N102" i="22" s="1"/>
  <c r="F102" i="22"/>
  <c r="G39" i="22"/>
  <c r="H39" i="22" s="1"/>
  <c r="L39" i="22" s="1"/>
  <c r="J39" i="22"/>
  <c r="M39" i="22" s="1"/>
  <c r="N39" i="22" s="1"/>
  <c r="F39" i="22"/>
  <c r="F51" i="22"/>
  <c r="J86" i="22"/>
  <c r="M86" i="22" s="1"/>
  <c r="N86" i="22" s="1"/>
  <c r="G86" i="22"/>
  <c r="H86" i="22" s="1"/>
  <c r="O86" i="22" s="1"/>
  <c r="F86" i="22"/>
  <c r="F17" i="22"/>
  <c r="J17" i="22"/>
  <c r="M17" i="22" s="1"/>
  <c r="N17" i="22" s="1"/>
  <c r="J40" i="22"/>
  <c r="M40" i="22" s="1"/>
  <c r="N40" i="22" s="1"/>
  <c r="G40" i="22"/>
  <c r="H40" i="22" s="1"/>
  <c r="L40" i="22" s="1"/>
  <c r="F40" i="22"/>
  <c r="F62" i="22"/>
  <c r="J62" i="22"/>
  <c r="M62" i="22" s="1"/>
  <c r="N62" i="22" s="1"/>
  <c r="G62" i="22"/>
  <c r="H62" i="22" s="1"/>
  <c r="L62" i="22" s="1"/>
  <c r="F60" i="22"/>
  <c r="J60" i="22"/>
  <c r="M60" i="22" s="1"/>
  <c r="N60" i="22" s="1"/>
  <c r="G63" i="22"/>
  <c r="H63" i="22" s="1"/>
  <c r="L63" i="22" s="1"/>
  <c r="J63" i="22"/>
  <c r="M63" i="22" s="1"/>
  <c r="N63" i="22" s="1"/>
  <c r="F63" i="22"/>
  <c r="F142" i="22"/>
  <c r="J179" i="22"/>
  <c r="M179" i="22" s="1"/>
  <c r="N179" i="22" s="1"/>
  <c r="F179" i="22"/>
  <c r="J193" i="22"/>
  <c r="M193" i="22" s="1"/>
  <c r="N193" i="22" s="1"/>
  <c r="F193" i="22"/>
  <c r="F226" i="22"/>
  <c r="J226" i="22"/>
  <c r="M226" i="22" s="1"/>
  <c r="N226" i="22" s="1"/>
  <c r="G226" i="22"/>
  <c r="H226" i="22" s="1"/>
  <c r="L226" i="22" s="1"/>
  <c r="J256" i="22"/>
  <c r="M256" i="22" s="1"/>
  <c r="N256" i="22" s="1"/>
  <c r="G256" i="22"/>
  <c r="H256" i="22" s="1"/>
  <c r="F256" i="22"/>
  <c r="G257" i="22"/>
  <c r="H257" i="22" s="1"/>
  <c r="L257" i="22" s="1"/>
  <c r="G154" i="22"/>
  <c r="H154" i="22" s="1"/>
  <c r="L154" i="22" s="1"/>
  <c r="F154" i="22"/>
  <c r="J94" i="22"/>
  <c r="M94" i="22" s="1"/>
  <c r="N94" i="22" s="1"/>
  <c r="G94" i="22"/>
  <c r="H94" i="22" s="1"/>
  <c r="O94" i="22" s="1"/>
  <c r="F126" i="22"/>
  <c r="G142" i="22"/>
  <c r="H142" i="22" s="1"/>
  <c r="L142" i="22" s="1"/>
  <c r="J154" i="22"/>
  <c r="M154" i="22" s="1"/>
  <c r="N154" i="22" s="1"/>
  <c r="J167" i="22"/>
  <c r="M167" i="22" s="1"/>
  <c r="N167" i="22" s="1"/>
  <c r="G167" i="22"/>
  <c r="H167" i="22" s="1"/>
  <c r="O167" i="22" s="1"/>
  <c r="F167" i="22"/>
  <c r="J345" i="22"/>
  <c r="M345" i="22" s="1"/>
  <c r="N345" i="22" s="1"/>
  <c r="G345" i="22"/>
  <c r="H345" i="22" s="1"/>
  <c r="F345" i="22"/>
  <c r="J162" i="22"/>
  <c r="M162" i="22" s="1"/>
  <c r="N162" i="22" s="1"/>
  <c r="G162" i="22"/>
  <c r="H162" i="22" s="1"/>
  <c r="L162" i="22" s="1"/>
  <c r="F162" i="22"/>
  <c r="J150" i="22"/>
  <c r="M150" i="22" s="1"/>
  <c r="N150" i="22" s="1"/>
  <c r="J71" i="22"/>
  <c r="M71" i="22" s="1"/>
  <c r="N71" i="22" s="1"/>
  <c r="G114" i="22"/>
  <c r="H114" i="22" s="1"/>
  <c r="O114" i="22" s="1"/>
  <c r="F114" i="22"/>
  <c r="J118" i="22"/>
  <c r="M118" i="22" s="1"/>
  <c r="N118" i="22" s="1"/>
  <c r="G118" i="22"/>
  <c r="H118" i="22" s="1"/>
  <c r="O118" i="22" s="1"/>
  <c r="G122" i="22"/>
  <c r="H122" i="22" s="1"/>
  <c r="O122" i="22" s="1"/>
  <c r="F122" i="22"/>
  <c r="G130" i="22"/>
  <c r="H130" i="22" s="1"/>
  <c r="L130" i="22" s="1"/>
  <c r="F130" i="22"/>
  <c r="J207" i="22"/>
  <c r="M207" i="22" s="1"/>
  <c r="N207" i="22" s="1"/>
  <c r="G227" i="22"/>
  <c r="H227" i="22" s="1"/>
  <c r="L227" i="22" s="1"/>
  <c r="J227" i="22"/>
  <c r="M227" i="22" s="1"/>
  <c r="N227" i="22" s="1"/>
  <c r="F227" i="22"/>
  <c r="G289" i="22"/>
  <c r="H289" i="22" s="1"/>
  <c r="L289" i="22" s="1"/>
  <c r="F118" i="22"/>
  <c r="J122" i="22"/>
  <c r="M122" i="22" s="1"/>
  <c r="N122" i="22" s="1"/>
  <c r="J130" i="22"/>
  <c r="M130" i="22" s="1"/>
  <c r="N130" i="22" s="1"/>
  <c r="F143" i="22"/>
  <c r="J143" i="22"/>
  <c r="M143" i="22" s="1"/>
  <c r="N143" i="22" s="1"/>
  <c r="G159" i="22"/>
  <c r="H159" i="22" s="1"/>
  <c r="F159" i="22"/>
  <c r="J163" i="22"/>
  <c r="M163" i="22" s="1"/>
  <c r="N163" i="22" s="1"/>
  <c r="G163" i="22"/>
  <c r="H163" i="22" s="1"/>
  <c r="O163" i="22" s="1"/>
  <c r="F163" i="22"/>
  <c r="F174" i="22"/>
  <c r="J174" i="22"/>
  <c r="M174" i="22" s="1"/>
  <c r="N174" i="22" s="1"/>
  <c r="F76" i="22"/>
  <c r="J87" i="22"/>
  <c r="M87" i="22" s="1"/>
  <c r="N87" i="22" s="1"/>
  <c r="G87" i="22"/>
  <c r="H87" i="22" s="1"/>
  <c r="L87" i="22" s="1"/>
  <c r="J103" i="22"/>
  <c r="M103" i="22" s="1"/>
  <c r="N103" i="22" s="1"/>
  <c r="G103" i="22"/>
  <c r="H103" i="22" s="1"/>
  <c r="L103" i="22" s="1"/>
  <c r="J114" i="22"/>
  <c r="M114" i="22" s="1"/>
  <c r="N114" i="22" s="1"/>
  <c r="F127" i="22"/>
  <c r="J127" i="22"/>
  <c r="M127" i="22" s="1"/>
  <c r="N127" i="22" s="1"/>
  <c r="G143" i="22"/>
  <c r="H143" i="22" s="1"/>
  <c r="L143" i="22" s="1"/>
  <c r="G147" i="22"/>
  <c r="H147" i="22" s="1"/>
  <c r="L147" i="22" s="1"/>
  <c r="F147" i="22"/>
  <c r="J181" i="22"/>
  <c r="M181" i="22" s="1"/>
  <c r="N181" i="22" s="1"/>
  <c r="F181" i="22"/>
  <c r="F83" i="22"/>
  <c r="J123" i="22"/>
  <c r="M123" i="22" s="1"/>
  <c r="N123" i="22" s="1"/>
  <c r="G123" i="22"/>
  <c r="H123" i="22" s="1"/>
  <c r="F123" i="22"/>
  <c r="G127" i="22"/>
  <c r="H127" i="22" s="1"/>
  <c r="L127" i="22" s="1"/>
  <c r="J131" i="22"/>
  <c r="M131" i="22" s="1"/>
  <c r="N131" i="22" s="1"/>
  <c r="G131" i="22"/>
  <c r="H131" i="22" s="1"/>
  <c r="O131" i="22" s="1"/>
  <c r="F131" i="22"/>
  <c r="J135" i="22"/>
  <c r="M135" i="22" s="1"/>
  <c r="N135" i="22" s="1"/>
  <c r="F135" i="22"/>
  <c r="J195" i="22"/>
  <c r="M195" i="22" s="1"/>
  <c r="N195" i="22" s="1"/>
  <c r="F195" i="22"/>
  <c r="J202" i="22"/>
  <c r="M202" i="22" s="1"/>
  <c r="N202" i="22" s="1"/>
  <c r="F202" i="22"/>
  <c r="O93" i="22"/>
  <c r="J83" i="22"/>
  <c r="M83" i="22" s="1"/>
  <c r="N83" i="22" s="1"/>
  <c r="G107" i="22"/>
  <c r="H107" i="22" s="1"/>
  <c r="L107" i="22" s="1"/>
  <c r="F107" i="22"/>
  <c r="F119" i="22"/>
  <c r="G175" i="22"/>
  <c r="H175" i="22" s="1"/>
  <c r="L175" i="22" s="1"/>
  <c r="F175" i="22"/>
  <c r="J175" i="22"/>
  <c r="M175" i="22" s="1"/>
  <c r="N175" i="22" s="1"/>
  <c r="J182" i="22"/>
  <c r="M182" i="22" s="1"/>
  <c r="N182" i="22" s="1"/>
  <c r="G182" i="22"/>
  <c r="H182" i="22" s="1"/>
  <c r="L182" i="22" s="1"/>
  <c r="F182" i="22"/>
  <c r="F189" i="22"/>
  <c r="G115" i="22"/>
  <c r="H115" i="22" s="1"/>
  <c r="O115" i="22" s="1"/>
  <c r="F115" i="22"/>
  <c r="F160" i="22"/>
  <c r="J169" i="22"/>
  <c r="M169" i="22" s="1"/>
  <c r="N169" i="22" s="1"/>
  <c r="G169" i="22"/>
  <c r="H169" i="22" s="1"/>
  <c r="O169" i="22" s="1"/>
  <c r="F169" i="22"/>
  <c r="F229" i="22"/>
  <c r="F80" i="22"/>
  <c r="J80" i="22"/>
  <c r="M80" i="22" s="1"/>
  <c r="N80" i="22" s="1"/>
  <c r="J84" i="22"/>
  <c r="M84" i="22" s="1"/>
  <c r="N84" i="22" s="1"/>
  <c r="G84" i="22"/>
  <c r="H84" i="22" s="1"/>
  <c r="L84" i="22" s="1"/>
  <c r="F84" i="22"/>
  <c r="J100" i="22"/>
  <c r="M100" i="22" s="1"/>
  <c r="N100" i="22" s="1"/>
  <c r="F100" i="22"/>
  <c r="J104" i="22"/>
  <c r="M104" i="22" s="1"/>
  <c r="N104" i="22" s="1"/>
  <c r="F104" i="22"/>
  <c r="J115" i="22"/>
  <c r="M115" i="22" s="1"/>
  <c r="N115" i="22" s="1"/>
  <c r="G144" i="22"/>
  <c r="H144" i="22" s="1"/>
  <c r="L144" i="22" s="1"/>
  <c r="F144" i="22"/>
  <c r="J144" i="22"/>
  <c r="M144" i="22" s="1"/>
  <c r="N144" i="22" s="1"/>
  <c r="J148" i="22"/>
  <c r="M148" i="22" s="1"/>
  <c r="N148" i="22" s="1"/>
  <c r="F148" i="22"/>
  <c r="F152" i="22"/>
  <c r="G176" i="22"/>
  <c r="H176" i="22" s="1"/>
  <c r="L176" i="22" s="1"/>
  <c r="F176" i="22"/>
  <c r="J196" i="22"/>
  <c r="M196" i="22" s="1"/>
  <c r="N196" i="22" s="1"/>
  <c r="G196" i="22"/>
  <c r="H196" i="22" s="1"/>
  <c r="L196" i="22" s="1"/>
  <c r="F196" i="22"/>
  <c r="J292" i="22"/>
  <c r="M292" i="22" s="1"/>
  <c r="N292" i="22" s="1"/>
  <c r="G292" i="22"/>
  <c r="H292" i="22" s="1"/>
  <c r="O292" i="22" s="1"/>
  <c r="J308" i="22"/>
  <c r="M308" i="22" s="1"/>
  <c r="N308" i="22" s="1"/>
  <c r="G308" i="22"/>
  <c r="H308" i="22" s="1"/>
  <c r="L308" i="22" s="1"/>
  <c r="J121" i="22"/>
  <c r="M121" i="22" s="1"/>
  <c r="N121" i="22" s="1"/>
  <c r="F121" i="22"/>
  <c r="J248" i="22"/>
  <c r="M248" i="22" s="1"/>
  <c r="N248" i="22" s="1"/>
  <c r="F248" i="22"/>
  <c r="G248" i="22"/>
  <c r="H248" i="22" s="1"/>
  <c r="O248" i="22" s="1"/>
  <c r="J108" i="22"/>
  <c r="M108" i="22" s="1"/>
  <c r="N108" i="22" s="1"/>
  <c r="J124" i="22"/>
  <c r="M124" i="22" s="1"/>
  <c r="N124" i="22" s="1"/>
  <c r="G124" i="22"/>
  <c r="H124" i="22" s="1"/>
  <c r="L124" i="22" s="1"/>
  <c r="F124" i="22"/>
  <c r="J132" i="22"/>
  <c r="M132" i="22" s="1"/>
  <c r="N132" i="22" s="1"/>
  <c r="G132" i="22"/>
  <c r="H132" i="22" s="1"/>
  <c r="L132" i="22" s="1"/>
  <c r="F132" i="22"/>
  <c r="G136" i="22"/>
  <c r="H136" i="22" s="1"/>
  <c r="O136" i="22" s="1"/>
  <c r="J160" i="22"/>
  <c r="M160" i="22" s="1"/>
  <c r="N160" i="22" s="1"/>
  <c r="J176" i="22"/>
  <c r="M176" i="22" s="1"/>
  <c r="N176" i="22" s="1"/>
  <c r="J183" i="22"/>
  <c r="M183" i="22" s="1"/>
  <c r="N183" i="22" s="1"/>
  <c r="G183" i="22"/>
  <c r="H183" i="22" s="1"/>
  <c r="L183" i="22" s="1"/>
  <c r="F183" i="22"/>
  <c r="F190" i="22"/>
  <c r="J190" i="22"/>
  <c r="M190" i="22" s="1"/>
  <c r="N190" i="22" s="1"/>
  <c r="J211" i="22"/>
  <c r="M211" i="22" s="1"/>
  <c r="N211" i="22" s="1"/>
  <c r="J240" i="22"/>
  <c r="M240" i="22" s="1"/>
  <c r="N240" i="22" s="1"/>
  <c r="F240" i="22"/>
  <c r="J252" i="22"/>
  <c r="M252" i="22" s="1"/>
  <c r="N252" i="22" s="1"/>
  <c r="F252" i="22"/>
  <c r="J300" i="22"/>
  <c r="M300" i="22" s="1"/>
  <c r="N300" i="22" s="1"/>
  <c r="G300" i="22"/>
  <c r="H300" i="22" s="1"/>
  <c r="F300" i="22"/>
  <c r="J255" i="22"/>
  <c r="M255" i="22" s="1"/>
  <c r="N255" i="22" s="1"/>
  <c r="G255" i="22"/>
  <c r="H255" i="22" s="1"/>
  <c r="O255" i="22" s="1"/>
  <c r="F255" i="22"/>
  <c r="O14" i="22"/>
  <c r="F72" i="22"/>
  <c r="J116" i="22"/>
  <c r="M116" i="22" s="1"/>
  <c r="N116" i="22" s="1"/>
  <c r="G116" i="22"/>
  <c r="H116" i="22" s="1"/>
  <c r="O116" i="22" s="1"/>
  <c r="F116" i="22"/>
  <c r="J197" i="22"/>
  <c r="M197" i="22" s="1"/>
  <c r="N197" i="22" s="1"/>
  <c r="G197" i="22"/>
  <c r="H197" i="22" s="1"/>
  <c r="L197" i="22" s="1"/>
  <c r="F197" i="22"/>
  <c r="F204" i="22"/>
  <c r="G335" i="22"/>
  <c r="H335" i="22" s="1"/>
  <c r="L335" i="22" s="1"/>
  <c r="F335" i="22"/>
  <c r="J335" i="22"/>
  <c r="M335" i="22" s="1"/>
  <c r="N335" i="22" s="1"/>
  <c r="J165" i="22"/>
  <c r="M165" i="22" s="1"/>
  <c r="N165" i="22" s="1"/>
  <c r="F165" i="22"/>
  <c r="J177" i="22"/>
  <c r="M177" i="22" s="1"/>
  <c r="N177" i="22" s="1"/>
  <c r="G177" i="22"/>
  <c r="H177" i="22" s="1"/>
  <c r="O177" i="22" s="1"/>
  <c r="F177" i="22"/>
  <c r="J212" i="22"/>
  <c r="M212" i="22" s="1"/>
  <c r="N212" i="22" s="1"/>
  <c r="G212" i="22"/>
  <c r="H212" i="22" s="1"/>
  <c r="F212" i="22"/>
  <c r="G253" i="22"/>
  <c r="H253" i="22" s="1"/>
  <c r="L253" i="22" s="1"/>
  <c r="F253" i="22"/>
  <c r="J253" i="22"/>
  <c r="M253" i="22" s="1"/>
  <c r="N253" i="22" s="1"/>
  <c r="J269" i="22"/>
  <c r="M269" i="22" s="1"/>
  <c r="N269" i="22" s="1"/>
  <c r="F269" i="22"/>
  <c r="J316" i="22"/>
  <c r="M316" i="22" s="1"/>
  <c r="N316" i="22" s="1"/>
  <c r="G316" i="22"/>
  <c r="H316" i="22" s="1"/>
  <c r="O316" i="22" s="1"/>
  <c r="G317" i="22"/>
  <c r="H317" i="22" s="1"/>
  <c r="O317" i="22" s="1"/>
  <c r="F316" i="22"/>
  <c r="G81" i="22"/>
  <c r="H81" i="22" s="1"/>
  <c r="O81" i="22" s="1"/>
  <c r="J85" i="22"/>
  <c r="M85" i="22" s="1"/>
  <c r="N85" i="22" s="1"/>
  <c r="G85" i="22"/>
  <c r="H85" i="22" s="1"/>
  <c r="O85" i="22" s="1"/>
  <c r="F85" i="22"/>
  <c r="J141" i="22"/>
  <c r="M141" i="22" s="1"/>
  <c r="N141" i="22" s="1"/>
  <c r="G141" i="22"/>
  <c r="H141" i="22" s="1"/>
  <c r="L141" i="22" s="1"/>
  <c r="F149" i="22"/>
  <c r="F161" i="22"/>
  <c r="G198" i="22"/>
  <c r="H198" i="22" s="1"/>
  <c r="O198" i="22" s="1"/>
  <c r="J89" i="22"/>
  <c r="M89" i="22" s="1"/>
  <c r="N89" i="22" s="1"/>
  <c r="F89" i="22"/>
  <c r="G106" i="22"/>
  <c r="H106" i="22" s="1"/>
  <c r="L106" i="22" s="1"/>
  <c r="F129" i="22"/>
  <c r="F141" i="22"/>
  <c r="J153" i="22"/>
  <c r="M153" i="22" s="1"/>
  <c r="N153" i="22" s="1"/>
  <c r="G153" i="22"/>
  <c r="H153" i="22" s="1"/>
  <c r="O153" i="22" s="1"/>
  <c r="F153" i="22"/>
  <c r="J161" i="22"/>
  <c r="M161" i="22" s="1"/>
  <c r="N161" i="22" s="1"/>
  <c r="J270" i="22"/>
  <c r="M270" i="22" s="1"/>
  <c r="N270" i="22" s="1"/>
  <c r="G270" i="22"/>
  <c r="H270" i="22" s="1"/>
  <c r="F270" i="22"/>
  <c r="J302" i="22"/>
  <c r="M302" i="22" s="1"/>
  <c r="N302" i="22" s="1"/>
  <c r="G302" i="22"/>
  <c r="H302" i="22" s="1"/>
  <c r="O302" i="22" s="1"/>
  <c r="G303" i="22"/>
  <c r="H303" i="22" s="1"/>
  <c r="O303" i="22" s="1"/>
  <c r="F302" i="22"/>
  <c r="F113" i="22"/>
  <c r="J113" i="22"/>
  <c r="M113" i="22" s="1"/>
  <c r="N113" i="22" s="1"/>
  <c r="J117" i="22"/>
  <c r="M117" i="22" s="1"/>
  <c r="N117" i="22" s="1"/>
  <c r="G117" i="22"/>
  <c r="H117" i="22" s="1"/>
  <c r="L117" i="22" s="1"/>
  <c r="F117" i="22"/>
  <c r="J166" i="22"/>
  <c r="M166" i="22" s="1"/>
  <c r="N166" i="22" s="1"/>
  <c r="G166" i="22"/>
  <c r="H166" i="22" s="1"/>
  <c r="L166" i="22" s="1"/>
  <c r="F166" i="22"/>
  <c r="J268" i="22"/>
  <c r="M268" i="22" s="1"/>
  <c r="N268" i="22" s="1"/>
  <c r="G268" i="22"/>
  <c r="H268" i="22" s="1"/>
  <c r="F268" i="22"/>
  <c r="G276" i="22"/>
  <c r="H276" i="22" s="1"/>
  <c r="L276" i="22" s="1"/>
  <c r="F276" i="22"/>
  <c r="G336" i="22"/>
  <c r="H336" i="22" s="1"/>
  <c r="O336" i="22" s="1"/>
  <c r="J228" i="22"/>
  <c r="M228" i="22" s="1"/>
  <c r="N228" i="22" s="1"/>
  <c r="J296" i="22"/>
  <c r="M296" i="22" s="1"/>
  <c r="N296" i="22" s="1"/>
  <c r="F296" i="22"/>
  <c r="J312" i="22"/>
  <c r="M312" i="22" s="1"/>
  <c r="N312" i="22" s="1"/>
  <c r="F312" i="22"/>
  <c r="J344" i="22"/>
  <c r="M344" i="22" s="1"/>
  <c r="N344" i="22" s="1"/>
  <c r="F344" i="22"/>
  <c r="G251" i="22"/>
  <c r="H251" i="22" s="1"/>
  <c r="L251" i="22" s="1"/>
  <c r="F261" i="22"/>
  <c r="F90" i="22"/>
  <c r="J261" i="22"/>
  <c r="M261" i="22" s="1"/>
  <c r="N261" i="22" s="1"/>
  <c r="J277" i="22"/>
  <c r="M277" i="22" s="1"/>
  <c r="N277" i="22" s="1"/>
  <c r="G277" i="22"/>
  <c r="H277" i="22" s="1"/>
  <c r="L277" i="22" s="1"/>
  <c r="F277" i="22"/>
  <c r="F289" i="22"/>
  <c r="J289" i="22"/>
  <c r="M289" i="22" s="1"/>
  <c r="N289" i="22" s="1"/>
  <c r="J353" i="22"/>
  <c r="M353" i="22" s="1"/>
  <c r="N353" i="22" s="1"/>
  <c r="F353" i="22"/>
  <c r="G90" i="22"/>
  <c r="H90" i="22" s="1"/>
  <c r="O90" i="22" s="1"/>
  <c r="G236" i="22"/>
  <c r="H236" i="22" s="1"/>
  <c r="L236" i="22" s="1"/>
  <c r="F236" i="22"/>
  <c r="J247" i="22"/>
  <c r="M247" i="22" s="1"/>
  <c r="N247" i="22" s="1"/>
  <c r="G247" i="22"/>
  <c r="H247" i="22" s="1"/>
  <c r="O247" i="22" s="1"/>
  <c r="J249" i="22"/>
  <c r="M249" i="22" s="1"/>
  <c r="N249" i="22" s="1"/>
  <c r="G249" i="22"/>
  <c r="H249" i="22" s="1"/>
  <c r="O249" i="22" s="1"/>
  <c r="G254" i="22"/>
  <c r="H254" i="22" s="1"/>
  <c r="O254" i="22" s="1"/>
  <c r="F254" i="22"/>
  <c r="F258" i="22"/>
  <c r="F301" i="22"/>
  <c r="J337" i="22"/>
  <c r="M337" i="22" s="1"/>
  <c r="N337" i="22" s="1"/>
  <c r="F337" i="22"/>
  <c r="G233" i="22"/>
  <c r="H233" i="22" s="1"/>
  <c r="L233" i="22" s="1"/>
  <c r="F247" i="22"/>
  <c r="F249" i="22"/>
  <c r="J254" i="22"/>
  <c r="M254" i="22" s="1"/>
  <c r="N254" i="22" s="1"/>
  <c r="J262" i="22"/>
  <c r="M262" i="22" s="1"/>
  <c r="N262" i="22" s="1"/>
  <c r="G262" i="22"/>
  <c r="H262" i="22" s="1"/>
  <c r="L262" i="22" s="1"/>
  <c r="F262" i="22"/>
  <c r="J281" i="22"/>
  <c r="M281" i="22" s="1"/>
  <c r="N281" i="22" s="1"/>
  <c r="F281" i="22"/>
  <c r="J297" i="22"/>
  <c r="M297" i="22" s="1"/>
  <c r="N297" i="22" s="1"/>
  <c r="G297" i="22"/>
  <c r="H297" i="22" s="1"/>
  <c r="L297" i="22" s="1"/>
  <c r="F297" i="22"/>
  <c r="F317" i="22"/>
  <c r="J325" i="22"/>
  <c r="M325" i="22" s="1"/>
  <c r="N325" i="22" s="1"/>
  <c r="J313" i="22"/>
  <c r="M313" i="22" s="1"/>
  <c r="N313" i="22" s="1"/>
  <c r="G313" i="22"/>
  <c r="H313" i="22" s="1"/>
  <c r="L313" i="22" s="1"/>
  <c r="F313" i="22"/>
  <c r="G321" i="22"/>
  <c r="H321" i="22" s="1"/>
  <c r="L321" i="22" s="1"/>
  <c r="J346" i="22"/>
  <c r="M346" i="22" s="1"/>
  <c r="N346" i="22" s="1"/>
  <c r="G346" i="22"/>
  <c r="H346" i="22" s="1"/>
  <c r="L346" i="22" s="1"/>
  <c r="F346" i="22"/>
  <c r="J383" i="22"/>
  <c r="M383" i="22" s="1"/>
  <c r="N383" i="22" s="1"/>
  <c r="F383" i="22"/>
  <c r="J236" i="22"/>
  <c r="M236" i="22" s="1"/>
  <c r="N236" i="22" s="1"/>
  <c r="F238" i="22"/>
  <c r="F245" i="22"/>
  <c r="J266" i="22"/>
  <c r="M266" i="22" s="1"/>
  <c r="N266" i="22" s="1"/>
  <c r="F266" i="22"/>
  <c r="G274" i="22"/>
  <c r="H274" i="22" s="1"/>
  <c r="O274" i="22" s="1"/>
  <c r="F274" i="22"/>
  <c r="J274" i="22"/>
  <c r="M274" i="22" s="1"/>
  <c r="N274" i="22" s="1"/>
  <c r="J278" i="22"/>
  <c r="M278" i="22" s="1"/>
  <c r="N278" i="22" s="1"/>
  <c r="G278" i="22"/>
  <c r="H278" i="22" s="1"/>
  <c r="O278" i="22" s="1"/>
  <c r="F278" i="22"/>
  <c r="J384" i="22"/>
  <c r="M384" i="22" s="1"/>
  <c r="N384" i="22" s="1"/>
  <c r="G384" i="22"/>
  <c r="H384" i="22" s="1"/>
  <c r="F384" i="22"/>
  <c r="G238" i="22"/>
  <c r="H238" i="22" s="1"/>
  <c r="J245" i="22"/>
  <c r="M245" i="22" s="1"/>
  <c r="N245" i="22" s="1"/>
  <c r="F286" i="22"/>
  <c r="G290" i="22"/>
  <c r="H290" i="22" s="1"/>
  <c r="O290" i="22" s="1"/>
  <c r="F290" i="22"/>
  <c r="J290" i="22"/>
  <c r="M290" i="22" s="1"/>
  <c r="N290" i="22" s="1"/>
  <c r="F318" i="22"/>
  <c r="J318" i="22"/>
  <c r="M318" i="22" s="1"/>
  <c r="N318" i="22" s="1"/>
  <c r="J263" i="22"/>
  <c r="M263" i="22" s="1"/>
  <c r="N263" i="22" s="1"/>
  <c r="G263" i="22"/>
  <c r="H263" i="22" s="1"/>
  <c r="O263" i="22" s="1"/>
  <c r="F263" i="22"/>
  <c r="J282" i="22"/>
  <c r="M282" i="22" s="1"/>
  <c r="N282" i="22" s="1"/>
  <c r="G282" i="22"/>
  <c r="H282" i="22" s="1"/>
  <c r="O282" i="22" s="1"/>
  <c r="F282" i="22"/>
  <c r="G314" i="22"/>
  <c r="H314" i="22" s="1"/>
  <c r="L314" i="22" s="1"/>
  <c r="F314" i="22"/>
  <c r="G318" i="22"/>
  <c r="H318" i="22" s="1"/>
  <c r="J322" i="22"/>
  <c r="M322" i="22" s="1"/>
  <c r="N322" i="22" s="1"/>
  <c r="F322" i="22"/>
  <c r="J298" i="22"/>
  <c r="M298" i="22" s="1"/>
  <c r="N298" i="22" s="1"/>
  <c r="G298" i="22"/>
  <c r="H298" i="22" s="1"/>
  <c r="F298" i="22"/>
  <c r="G219" i="22"/>
  <c r="H219" i="22" s="1"/>
  <c r="L219" i="22" s="1"/>
  <c r="F250" i="22"/>
  <c r="J267" i="22"/>
  <c r="M267" i="22" s="1"/>
  <c r="N267" i="22" s="1"/>
  <c r="G267" i="22"/>
  <c r="H267" i="22" s="1"/>
  <c r="L267" i="22" s="1"/>
  <c r="F267" i="22"/>
  <c r="F271" i="22"/>
  <c r="G275" i="22"/>
  <c r="H275" i="22" s="1"/>
  <c r="L275" i="22" s="1"/>
  <c r="F275" i="22"/>
  <c r="J307" i="22"/>
  <c r="M307" i="22" s="1"/>
  <c r="N307" i="22" s="1"/>
  <c r="F307" i="22"/>
  <c r="F339" i="22"/>
  <c r="F372" i="22"/>
  <c r="J372" i="22"/>
  <c r="M372" i="22" s="1"/>
  <c r="N372" i="22" s="1"/>
  <c r="J235" i="22"/>
  <c r="M235" i="22" s="1"/>
  <c r="N235" i="22" s="1"/>
  <c r="G250" i="22"/>
  <c r="H250" i="22" s="1"/>
  <c r="L250" i="22" s="1"/>
  <c r="J279" i="22"/>
  <c r="M279" i="22" s="1"/>
  <c r="N279" i="22" s="1"/>
  <c r="G279" i="22"/>
  <c r="H279" i="22" s="1"/>
  <c r="O279" i="22" s="1"/>
  <c r="F279" i="22"/>
  <c r="G291" i="22"/>
  <c r="H291" i="22" s="1"/>
  <c r="O291" i="22" s="1"/>
  <c r="F291" i="22"/>
  <c r="F303" i="22"/>
  <c r="G347" i="22"/>
  <c r="H347" i="22" s="1"/>
  <c r="L347" i="22" s="1"/>
  <c r="J396" i="22"/>
  <c r="M396" i="22" s="1"/>
  <c r="N396" i="22" s="1"/>
  <c r="G396" i="22"/>
  <c r="H396" i="22" s="1"/>
  <c r="O396" i="22" s="1"/>
  <c r="F396" i="22"/>
  <c r="G404" i="22"/>
  <c r="H404" i="22" s="1"/>
  <c r="L404" i="22" s="1"/>
  <c r="G237" i="22"/>
  <c r="H237" i="22" s="1"/>
  <c r="O237" i="22" s="1"/>
  <c r="J275" i="22"/>
  <c r="M275" i="22" s="1"/>
  <c r="N275" i="22" s="1"/>
  <c r="G299" i="22"/>
  <c r="H299" i="22" s="1"/>
  <c r="F299" i="22"/>
  <c r="F311" i="22"/>
  <c r="J315" i="22"/>
  <c r="M315" i="22" s="1"/>
  <c r="N315" i="22" s="1"/>
  <c r="G315" i="22"/>
  <c r="H315" i="22" s="1"/>
  <c r="O315" i="22" s="1"/>
  <c r="F315" i="22"/>
  <c r="G319" i="22"/>
  <c r="H319" i="22" s="1"/>
  <c r="O319" i="22" s="1"/>
  <c r="F319" i="22"/>
  <c r="J319" i="22"/>
  <c r="M319" i="22" s="1"/>
  <c r="N319" i="22" s="1"/>
  <c r="J327" i="22"/>
  <c r="M327" i="22" s="1"/>
  <c r="N327" i="22" s="1"/>
  <c r="G327" i="22"/>
  <c r="H327" i="22" s="1"/>
  <c r="O327" i="22" s="1"/>
  <c r="F327" i="22"/>
  <c r="J246" i="22"/>
  <c r="M246" i="22" s="1"/>
  <c r="N246" i="22" s="1"/>
  <c r="G246" i="22"/>
  <c r="H246" i="22" s="1"/>
  <c r="F246" i="22"/>
  <c r="J264" i="22"/>
  <c r="M264" i="22" s="1"/>
  <c r="N264" i="22" s="1"/>
  <c r="G264" i="22"/>
  <c r="H264" i="22" s="1"/>
  <c r="L264" i="22" s="1"/>
  <c r="F264" i="22"/>
  <c r="J283" i="22"/>
  <c r="M283" i="22" s="1"/>
  <c r="N283" i="22" s="1"/>
  <c r="G283" i="22"/>
  <c r="H283" i="22" s="1"/>
  <c r="L283" i="22" s="1"/>
  <c r="F283" i="22"/>
  <c r="J397" i="22"/>
  <c r="M397" i="22" s="1"/>
  <c r="N397" i="22" s="1"/>
  <c r="G397" i="22"/>
  <c r="H397" i="22" s="1"/>
  <c r="F397" i="22"/>
  <c r="J381" i="22"/>
  <c r="M381" i="22" s="1"/>
  <c r="N381" i="22" s="1"/>
  <c r="G381" i="22"/>
  <c r="H381" i="22" s="1"/>
  <c r="O381" i="22" s="1"/>
  <c r="J395" i="22"/>
  <c r="M395" i="22" s="1"/>
  <c r="N395" i="22" s="1"/>
  <c r="G395" i="22"/>
  <c r="H395" i="22" s="1"/>
  <c r="L395" i="22" s="1"/>
  <c r="F395" i="22"/>
  <c r="G399" i="22"/>
  <c r="H399" i="22" s="1"/>
  <c r="F338" i="22"/>
  <c r="J355" i="22"/>
  <c r="M355" i="22" s="1"/>
  <c r="N355" i="22" s="1"/>
  <c r="G362" i="22"/>
  <c r="H362" i="22" s="1"/>
  <c r="O362" i="22" s="1"/>
  <c r="F503" i="22"/>
  <c r="G338" i="22"/>
  <c r="H338" i="22" s="1"/>
  <c r="O338" i="22" s="1"/>
  <c r="G376" i="22"/>
  <c r="H376" i="22" s="1"/>
  <c r="L376" i="22" s="1"/>
  <c r="J388" i="22"/>
  <c r="M388" i="22" s="1"/>
  <c r="N388" i="22" s="1"/>
  <c r="G388" i="22"/>
  <c r="H388" i="22" s="1"/>
  <c r="O388" i="22" s="1"/>
  <c r="F388" i="22"/>
  <c r="G423" i="22"/>
  <c r="H423" i="22" s="1"/>
  <c r="O423" i="22" s="1"/>
  <c r="F423" i="22"/>
  <c r="J423" i="22"/>
  <c r="M423" i="22" s="1"/>
  <c r="N423" i="22" s="1"/>
  <c r="J443" i="22"/>
  <c r="M443" i="22" s="1"/>
  <c r="N443" i="22" s="1"/>
  <c r="F443" i="22"/>
  <c r="J471" i="22"/>
  <c r="M471" i="22" s="1"/>
  <c r="N471" i="22" s="1"/>
  <c r="G471" i="22"/>
  <c r="H471" i="22" s="1"/>
  <c r="O471" i="22" s="1"/>
  <c r="F471" i="22"/>
  <c r="J379" i="22"/>
  <c r="M379" i="22" s="1"/>
  <c r="N379" i="22" s="1"/>
  <c r="F379" i="22"/>
  <c r="G385" i="22"/>
  <c r="H385" i="22" s="1"/>
  <c r="F385" i="22"/>
  <c r="J385" i="22"/>
  <c r="M385" i="22" s="1"/>
  <c r="N385" i="22" s="1"/>
  <c r="J405" i="22"/>
  <c r="M405" i="22" s="1"/>
  <c r="N405" i="22" s="1"/>
  <c r="J416" i="22"/>
  <c r="M416" i="22" s="1"/>
  <c r="N416" i="22" s="1"/>
  <c r="F416" i="22"/>
  <c r="J494" i="22"/>
  <c r="M494" i="22" s="1"/>
  <c r="N494" i="22" s="1"/>
  <c r="F494" i="22"/>
  <c r="J410" i="22"/>
  <c r="M410" i="22" s="1"/>
  <c r="N410" i="22" s="1"/>
  <c r="F410" i="22"/>
  <c r="G265" i="22"/>
  <c r="H265" i="22" s="1"/>
  <c r="O265" i="22" s="1"/>
  <c r="G280" i="22"/>
  <c r="H280" i="22" s="1"/>
  <c r="O280" i="22" s="1"/>
  <c r="F393" i="22"/>
  <c r="J446" i="22"/>
  <c r="M446" i="22" s="1"/>
  <c r="N446" i="22" s="1"/>
  <c r="G446" i="22"/>
  <c r="H446" i="22" s="1"/>
  <c r="L446" i="22" s="1"/>
  <c r="F446" i="22"/>
  <c r="G363" i="22"/>
  <c r="H363" i="22" s="1"/>
  <c r="O363" i="22" s="1"/>
  <c r="J496" i="22"/>
  <c r="M496" i="22" s="1"/>
  <c r="N496" i="22" s="1"/>
  <c r="G496" i="22"/>
  <c r="H496" i="22" s="1"/>
  <c r="O496" i="22" s="1"/>
  <c r="F496" i="22"/>
  <c r="F326" i="22"/>
  <c r="J411" i="22"/>
  <c r="M411" i="22" s="1"/>
  <c r="N411" i="22" s="1"/>
  <c r="F411" i="22"/>
  <c r="G411" i="22"/>
  <c r="H411" i="22" s="1"/>
  <c r="O411" i="22" s="1"/>
  <c r="P418" i="22"/>
  <c r="Q418" i="22" s="1"/>
  <c r="G326" i="22"/>
  <c r="H326" i="22" s="1"/>
  <c r="L326" i="22" s="1"/>
  <c r="J354" i="22"/>
  <c r="M354" i="22" s="1"/>
  <c r="N354" i="22" s="1"/>
  <c r="F354" i="22"/>
  <c r="G386" i="22"/>
  <c r="H386" i="22" s="1"/>
  <c r="O386" i="22" s="1"/>
  <c r="F386" i="22"/>
  <c r="J390" i="22"/>
  <c r="M390" i="22" s="1"/>
  <c r="N390" i="22" s="1"/>
  <c r="G390" i="22"/>
  <c r="H390" i="22" s="1"/>
  <c r="O390" i="22" s="1"/>
  <c r="G508" i="22"/>
  <c r="H508" i="22" s="1"/>
  <c r="L508" i="22" s="1"/>
  <c r="F508" i="22"/>
  <c r="F350" i="22"/>
  <c r="F361" i="22"/>
  <c r="J457" i="22"/>
  <c r="M457" i="22" s="1"/>
  <c r="N457" i="22" s="1"/>
  <c r="G380" i="22"/>
  <c r="H380" i="22" s="1"/>
  <c r="L380" i="22" s="1"/>
  <c r="F380" i="22"/>
  <c r="J386" i="22"/>
  <c r="M386" i="22" s="1"/>
  <c r="N386" i="22" s="1"/>
  <c r="J429" i="22"/>
  <c r="M429" i="22" s="1"/>
  <c r="N429" i="22" s="1"/>
  <c r="F429" i="22"/>
  <c r="G429" i="22"/>
  <c r="H429" i="22" s="1"/>
  <c r="O429" i="22" s="1"/>
  <c r="G348" i="22"/>
  <c r="H348" i="22" s="1"/>
  <c r="J380" i="22"/>
  <c r="M380" i="22" s="1"/>
  <c r="N380" i="22" s="1"/>
  <c r="G394" i="22"/>
  <c r="H394" i="22" s="1"/>
  <c r="J438" i="22"/>
  <c r="M438" i="22" s="1"/>
  <c r="N438" i="22" s="1"/>
  <c r="F438" i="22"/>
  <c r="G467" i="22"/>
  <c r="H467" i="22" s="1"/>
  <c r="O467" i="22" s="1"/>
  <c r="F467" i="22"/>
  <c r="G387" i="22"/>
  <c r="H387" i="22" s="1"/>
  <c r="L387" i="22" s="1"/>
  <c r="F387" i="22"/>
  <c r="J391" i="22"/>
  <c r="M391" i="22" s="1"/>
  <c r="N391" i="22" s="1"/>
  <c r="F391" i="22"/>
  <c r="J511" i="22"/>
  <c r="M511" i="22" s="1"/>
  <c r="N511" i="22" s="1"/>
  <c r="G511" i="22"/>
  <c r="H511" i="22" s="1"/>
  <c r="O511" i="22" s="1"/>
  <c r="F511" i="22"/>
  <c r="F475" i="22"/>
  <c r="J475" i="22"/>
  <c r="M475" i="22" s="1"/>
  <c r="N475" i="22" s="1"/>
  <c r="G482" i="22"/>
  <c r="H482" i="22" s="1"/>
  <c r="L482" i="22" s="1"/>
  <c r="G497" i="22"/>
  <c r="H497" i="22" s="1"/>
  <c r="O497" i="22" s="1"/>
  <c r="J432" i="22"/>
  <c r="M432" i="22" s="1"/>
  <c r="N432" i="22" s="1"/>
  <c r="G432" i="22"/>
  <c r="H432" i="22" s="1"/>
  <c r="L432" i="22" s="1"/>
  <c r="F432" i="22"/>
  <c r="J439" i="22"/>
  <c r="M439" i="22" s="1"/>
  <c r="N439" i="22" s="1"/>
  <c r="G439" i="22"/>
  <c r="H439" i="22" s="1"/>
  <c r="F439" i="22"/>
  <c r="J447" i="22"/>
  <c r="M447" i="22" s="1"/>
  <c r="N447" i="22" s="1"/>
  <c r="G447" i="22"/>
  <c r="H447" i="22" s="1"/>
  <c r="O447" i="22" s="1"/>
  <c r="F447" i="22"/>
  <c r="J454" i="22"/>
  <c r="M454" i="22" s="1"/>
  <c r="N454" i="22" s="1"/>
  <c r="F454" i="22"/>
  <c r="G417" i="22"/>
  <c r="H417" i="22" s="1"/>
  <c r="J427" i="22"/>
  <c r="M427" i="22" s="1"/>
  <c r="N427" i="22" s="1"/>
  <c r="F427" i="22"/>
  <c r="J440" i="22"/>
  <c r="M440" i="22" s="1"/>
  <c r="N440" i="22" s="1"/>
  <c r="G440" i="22"/>
  <c r="H440" i="22" s="1"/>
  <c r="F440" i="22"/>
  <c r="J483" i="22"/>
  <c r="M483" i="22" s="1"/>
  <c r="N483" i="22" s="1"/>
  <c r="G483" i="22"/>
  <c r="H483" i="22" s="1"/>
  <c r="O483" i="22" s="1"/>
  <c r="J490" i="22"/>
  <c r="M490" i="22" s="1"/>
  <c r="N490" i="22" s="1"/>
  <c r="F394" i="22"/>
  <c r="F417" i="22"/>
  <c r="G422" i="22"/>
  <c r="H422" i="22" s="1"/>
  <c r="L422" i="22" s="1"/>
  <c r="F422" i="22"/>
  <c r="J422" i="22"/>
  <c r="M422" i="22" s="1"/>
  <c r="N422" i="22" s="1"/>
  <c r="J433" i="22"/>
  <c r="M433" i="22" s="1"/>
  <c r="N433" i="22" s="1"/>
  <c r="G433" i="22"/>
  <c r="H433" i="22" s="1"/>
  <c r="O433" i="22" s="1"/>
  <c r="F433" i="22"/>
  <c r="F448" i="22"/>
  <c r="J448" i="22"/>
  <c r="M448" i="22" s="1"/>
  <c r="N448" i="22" s="1"/>
  <c r="G448" i="22"/>
  <c r="H448" i="22" s="1"/>
  <c r="L448" i="22" s="1"/>
  <c r="F476" i="22"/>
  <c r="J498" i="22"/>
  <c r="M498" i="22" s="1"/>
  <c r="N498" i="22" s="1"/>
  <c r="J505" i="22"/>
  <c r="M505" i="22" s="1"/>
  <c r="N505" i="22" s="1"/>
  <c r="F505" i="22"/>
  <c r="J417" i="22"/>
  <c r="M417" i="22" s="1"/>
  <c r="N417" i="22" s="1"/>
  <c r="J441" i="22"/>
  <c r="M441" i="22" s="1"/>
  <c r="N441" i="22" s="1"/>
  <c r="F441" i="22"/>
  <c r="J455" i="22"/>
  <c r="M455" i="22" s="1"/>
  <c r="N455" i="22" s="1"/>
  <c r="F455" i="22"/>
  <c r="F462" i="22"/>
  <c r="J462" i="22"/>
  <c r="M462" i="22" s="1"/>
  <c r="N462" i="22" s="1"/>
  <c r="F470" i="22"/>
  <c r="J506" i="22"/>
  <c r="M506" i="22" s="1"/>
  <c r="N506" i="22" s="1"/>
  <c r="G506" i="22"/>
  <c r="H506" i="22" s="1"/>
  <c r="L506" i="22" s="1"/>
  <c r="F506" i="22"/>
  <c r="J428" i="22"/>
  <c r="M428" i="22" s="1"/>
  <c r="N428" i="22" s="1"/>
  <c r="G428" i="22"/>
  <c r="H428" i="22" s="1"/>
  <c r="O428" i="22" s="1"/>
  <c r="F434" i="22"/>
  <c r="J499" i="22"/>
  <c r="M499" i="22" s="1"/>
  <c r="N499" i="22" s="1"/>
  <c r="J413" i="22"/>
  <c r="M413" i="22" s="1"/>
  <c r="N413" i="22" s="1"/>
  <c r="G413" i="22"/>
  <c r="H413" i="22" s="1"/>
  <c r="L413" i="22" s="1"/>
  <c r="J418" i="22"/>
  <c r="M418" i="22" s="1"/>
  <c r="N418" i="22" s="1"/>
  <c r="F418" i="22"/>
  <c r="F428" i="22"/>
  <c r="G449" i="22"/>
  <c r="H449" i="22" s="1"/>
  <c r="L449" i="22" s="1"/>
  <c r="F449" i="22"/>
  <c r="J449" i="22"/>
  <c r="M449" i="22" s="1"/>
  <c r="N449" i="22" s="1"/>
  <c r="J463" i="22"/>
  <c r="M463" i="22" s="1"/>
  <c r="N463" i="22" s="1"/>
  <c r="F463" i="22"/>
  <c r="J507" i="22"/>
  <c r="M507" i="22" s="1"/>
  <c r="N507" i="22" s="1"/>
  <c r="G507" i="22"/>
  <c r="H507" i="22" s="1"/>
  <c r="O507" i="22" s="1"/>
  <c r="F507" i="22"/>
  <c r="J435" i="22"/>
  <c r="M435" i="22" s="1"/>
  <c r="N435" i="22" s="1"/>
  <c r="J478" i="22"/>
  <c r="M478" i="22" s="1"/>
  <c r="N478" i="22" s="1"/>
  <c r="F478" i="22"/>
  <c r="J414" i="22"/>
  <c r="M414" i="22" s="1"/>
  <c r="N414" i="22" s="1"/>
  <c r="J419" i="22"/>
  <c r="M419" i="22" s="1"/>
  <c r="N419" i="22" s="1"/>
  <c r="G464" i="22"/>
  <c r="H464" i="22" s="1"/>
  <c r="L464" i="22" s="1"/>
  <c r="F464" i="22"/>
  <c r="J472" i="22"/>
  <c r="M472" i="22" s="1"/>
  <c r="N472" i="22" s="1"/>
  <c r="F501" i="22"/>
  <c r="J424" i="22"/>
  <c r="M424" i="22" s="1"/>
  <c r="N424" i="22" s="1"/>
  <c r="G424" i="22"/>
  <c r="H424" i="22" s="1"/>
  <c r="O424" i="22" s="1"/>
  <c r="F424" i="22"/>
  <c r="J430" i="22"/>
  <c r="M430" i="22" s="1"/>
  <c r="N430" i="22" s="1"/>
  <c r="G430" i="22"/>
  <c r="H430" i="22" s="1"/>
  <c r="O430" i="22" s="1"/>
  <c r="F430" i="22"/>
  <c r="G436" i="22"/>
  <c r="H436" i="22" s="1"/>
  <c r="J444" i="22"/>
  <c r="M444" i="22" s="1"/>
  <c r="N444" i="22" s="1"/>
  <c r="F444" i="22"/>
  <c r="J479" i="22"/>
  <c r="M479" i="22" s="1"/>
  <c r="N479" i="22" s="1"/>
  <c r="G479" i="22"/>
  <c r="H479" i="22" s="1"/>
  <c r="F479" i="22"/>
  <c r="G444" i="22"/>
  <c r="H444" i="22" s="1"/>
  <c r="O444" i="22" s="1"/>
  <c r="G480" i="22"/>
  <c r="H480" i="22" s="1"/>
  <c r="L480" i="22" s="1"/>
  <c r="J487" i="22"/>
  <c r="M487" i="22" s="1"/>
  <c r="N487" i="22" s="1"/>
  <c r="J495" i="22"/>
  <c r="M495" i="22" s="1"/>
  <c r="N495" i="22" s="1"/>
  <c r="F495" i="22"/>
  <c r="J510" i="22"/>
  <c r="M510" i="22" s="1"/>
  <c r="N510" i="22" s="1"/>
  <c r="F510" i="22"/>
  <c r="J445" i="22"/>
  <c r="M445" i="22" s="1"/>
  <c r="N445" i="22" s="1"/>
  <c r="G445" i="22"/>
  <c r="H445" i="22" s="1"/>
  <c r="O445" i="22" s="1"/>
  <c r="F445" i="22"/>
  <c r="F459" i="22"/>
  <c r="J459" i="22"/>
  <c r="M459" i="22" s="1"/>
  <c r="N459" i="22" s="1"/>
  <c r="J466" i="22"/>
  <c r="M466" i="22" s="1"/>
  <c r="N466" i="22" s="1"/>
  <c r="F466" i="22"/>
  <c r="F480" i="22"/>
  <c r="G495" i="22"/>
  <c r="H495" i="22" s="1"/>
  <c r="J415" i="22"/>
  <c r="M415" i="22" s="1"/>
  <c r="N415" i="22" s="1"/>
  <c r="F452" i="22"/>
  <c r="J481" i="22"/>
  <c r="M481" i="22" s="1"/>
  <c r="N481" i="22" s="1"/>
  <c r="F481" i="22"/>
  <c r="F431" i="22"/>
  <c r="G431" i="22"/>
  <c r="H431" i="22" s="1"/>
  <c r="O431" i="22" s="1"/>
  <c r="J392" i="21"/>
  <c r="M392" i="21" s="1"/>
  <c r="N392" i="21" s="1"/>
  <c r="F392" i="21"/>
  <c r="J402" i="21"/>
  <c r="M402" i="21" s="1"/>
  <c r="N402" i="21" s="1"/>
  <c r="F402" i="21"/>
  <c r="J360" i="21"/>
  <c r="M360" i="21" s="1"/>
  <c r="N360" i="21" s="1"/>
  <c r="F360" i="21"/>
  <c r="F457" i="21"/>
  <c r="J254" i="21"/>
  <c r="M254" i="21" s="1"/>
  <c r="N254" i="21" s="1"/>
  <c r="G493" i="21"/>
  <c r="H493" i="21" s="1"/>
  <c r="G436" i="21"/>
  <c r="H436" i="21" s="1"/>
  <c r="F449" i="21"/>
  <c r="J466" i="21"/>
  <c r="M466" i="21" s="1"/>
  <c r="N466" i="21" s="1"/>
  <c r="G358" i="21"/>
  <c r="H358" i="21" s="1"/>
  <c r="I358" i="21" s="1"/>
  <c r="J358" i="21"/>
  <c r="M358" i="21" s="1"/>
  <c r="N358" i="21" s="1"/>
  <c r="F230" i="21"/>
  <c r="G230" i="21"/>
  <c r="H230" i="21" s="1"/>
  <c r="O230" i="21" s="1"/>
  <c r="J230" i="21"/>
  <c r="M230" i="21" s="1"/>
  <c r="N230" i="21" s="1"/>
  <c r="G266" i="21"/>
  <c r="H266" i="21" s="1"/>
  <c r="P266" i="21" s="1"/>
  <c r="Q266" i="21" s="1"/>
  <c r="F394" i="21"/>
  <c r="J394" i="21"/>
  <c r="M394" i="21" s="1"/>
  <c r="N394" i="21" s="1"/>
  <c r="F473" i="21"/>
  <c r="J473" i="21"/>
  <c r="M473" i="21" s="1"/>
  <c r="N473" i="21" s="1"/>
  <c r="J501" i="21"/>
  <c r="M501" i="21" s="1"/>
  <c r="N501" i="21" s="1"/>
  <c r="F501" i="21"/>
  <c r="J218" i="21"/>
  <c r="M218" i="21" s="1"/>
  <c r="N218" i="21" s="1"/>
  <c r="F218" i="21"/>
  <c r="F355" i="21"/>
  <c r="J355" i="21"/>
  <c r="M355" i="21" s="1"/>
  <c r="N355" i="21" s="1"/>
  <c r="F323" i="21"/>
  <c r="J323" i="21"/>
  <c r="M323" i="21" s="1"/>
  <c r="N323" i="21" s="1"/>
  <c r="G323" i="21"/>
  <c r="H323" i="21" s="1"/>
  <c r="I323" i="21" s="1"/>
  <c r="J486" i="21"/>
  <c r="M486" i="21" s="1"/>
  <c r="N486" i="21" s="1"/>
  <c r="F486" i="21"/>
  <c r="G294" i="21"/>
  <c r="H294" i="21" s="1"/>
  <c r="L294" i="21" s="1"/>
  <c r="J294" i="21"/>
  <c r="M294" i="21" s="1"/>
  <c r="N294" i="21" s="1"/>
  <c r="G324" i="21"/>
  <c r="H324" i="21" s="1"/>
  <c r="L324" i="21" s="1"/>
  <c r="J324" i="21"/>
  <c r="M324" i="21" s="1"/>
  <c r="N324" i="21" s="1"/>
  <c r="J340" i="21"/>
  <c r="M340" i="21" s="1"/>
  <c r="N340" i="21" s="1"/>
  <c r="F340" i="21"/>
  <c r="J407" i="21"/>
  <c r="M407" i="21" s="1"/>
  <c r="N407" i="21" s="1"/>
  <c r="F407" i="21"/>
  <c r="F444" i="21"/>
  <c r="J444" i="21"/>
  <c r="M444" i="21" s="1"/>
  <c r="N444" i="21" s="1"/>
  <c r="F464" i="21"/>
  <c r="J464" i="21"/>
  <c r="M464" i="21" s="1"/>
  <c r="N464" i="21" s="1"/>
  <c r="F400" i="21"/>
  <c r="J400" i="21"/>
  <c r="M400" i="21" s="1"/>
  <c r="N400" i="21" s="1"/>
  <c r="F384" i="21"/>
  <c r="J384" i="21"/>
  <c r="M384" i="21" s="1"/>
  <c r="N384" i="21" s="1"/>
  <c r="J307" i="21"/>
  <c r="M307" i="21" s="1"/>
  <c r="N307" i="21" s="1"/>
  <c r="F307" i="21"/>
  <c r="F495" i="21"/>
  <c r="J495" i="21"/>
  <c r="M495" i="21" s="1"/>
  <c r="N495" i="21" s="1"/>
  <c r="G508" i="21"/>
  <c r="H508" i="21" s="1"/>
  <c r="P508" i="21" s="1"/>
  <c r="Q508" i="21" s="1"/>
  <c r="F246" i="21"/>
  <c r="J246" i="21"/>
  <c r="M246" i="21" s="1"/>
  <c r="N246" i="21" s="1"/>
  <c r="F480" i="21"/>
  <c r="J480" i="21"/>
  <c r="M480" i="21" s="1"/>
  <c r="N480" i="21" s="1"/>
  <c r="J291" i="21"/>
  <c r="M291" i="21" s="1"/>
  <c r="N291" i="21" s="1"/>
  <c r="G292" i="21"/>
  <c r="H292" i="21" s="1"/>
  <c r="O292" i="21" s="1"/>
  <c r="G385" i="21"/>
  <c r="H385" i="21" s="1"/>
  <c r="P385" i="21" s="1"/>
  <c r="Q385" i="21" s="1"/>
  <c r="J385" i="21"/>
  <c r="M385" i="21" s="1"/>
  <c r="N385" i="21" s="1"/>
  <c r="F385" i="21"/>
  <c r="F413" i="21"/>
  <c r="G413" i="21"/>
  <c r="H413" i="21" s="1"/>
  <c r="P413" i="21" s="1"/>
  <c r="Q413" i="21" s="1"/>
  <c r="J413" i="21"/>
  <c r="M413" i="21" s="1"/>
  <c r="N413" i="21" s="1"/>
  <c r="G365" i="21"/>
  <c r="H365" i="21" s="1"/>
  <c r="L365" i="21" s="1"/>
  <c r="J365" i="21"/>
  <c r="M365" i="21" s="1"/>
  <c r="N365" i="21" s="1"/>
  <c r="J393" i="21"/>
  <c r="M393" i="21" s="1"/>
  <c r="N393" i="21" s="1"/>
  <c r="F393" i="21"/>
  <c r="J470" i="21"/>
  <c r="M470" i="21" s="1"/>
  <c r="N470" i="21" s="1"/>
  <c r="F470" i="21"/>
  <c r="G302" i="21"/>
  <c r="H302" i="21" s="1"/>
  <c r="K302" i="21" s="1"/>
  <c r="J302" i="21"/>
  <c r="M302" i="21" s="1"/>
  <c r="N302" i="21" s="1"/>
  <c r="J465" i="21"/>
  <c r="M465" i="21" s="1"/>
  <c r="N465" i="21" s="1"/>
  <c r="F465" i="21"/>
  <c r="F386" i="21"/>
  <c r="J386" i="21"/>
  <c r="M386" i="21" s="1"/>
  <c r="N386" i="21" s="1"/>
  <c r="G293" i="21"/>
  <c r="H293" i="21" s="1"/>
  <c r="P293" i="21" s="1"/>
  <c r="Q293" i="21" s="1"/>
  <c r="J293" i="21"/>
  <c r="M293" i="21" s="1"/>
  <c r="N293" i="21" s="1"/>
  <c r="J507" i="21"/>
  <c r="M507" i="21" s="1"/>
  <c r="N507" i="21" s="1"/>
  <c r="F507" i="21"/>
  <c r="F459" i="21"/>
  <c r="J459" i="21"/>
  <c r="M459" i="21" s="1"/>
  <c r="N459" i="21" s="1"/>
  <c r="F379" i="21"/>
  <c r="J379" i="21"/>
  <c r="M379" i="21" s="1"/>
  <c r="N379" i="21" s="1"/>
  <c r="J347" i="21"/>
  <c r="M347" i="21" s="1"/>
  <c r="N347" i="21" s="1"/>
  <c r="F347" i="21"/>
  <c r="F315" i="21"/>
  <c r="J315" i="21"/>
  <c r="M315" i="21" s="1"/>
  <c r="N315" i="21" s="1"/>
  <c r="F378" i="21"/>
  <c r="J378" i="21"/>
  <c r="M378" i="21" s="1"/>
  <c r="N378" i="21" s="1"/>
  <c r="F451" i="21"/>
  <c r="J451" i="21"/>
  <c r="M451" i="21" s="1"/>
  <c r="N451" i="21" s="1"/>
  <c r="G408" i="21"/>
  <c r="H408" i="21" s="1"/>
  <c r="P408" i="21" s="1"/>
  <c r="Q408" i="21" s="1"/>
  <c r="J408" i="21"/>
  <c r="M408" i="21" s="1"/>
  <c r="N408" i="21" s="1"/>
  <c r="F408" i="21"/>
  <c r="J234" i="21"/>
  <c r="M234" i="21" s="1"/>
  <c r="N234" i="21" s="1"/>
  <c r="F234" i="21"/>
  <c r="G471" i="21"/>
  <c r="H471" i="21" s="1"/>
  <c r="L471" i="21" s="1"/>
  <c r="J471" i="21"/>
  <c r="M471" i="21" s="1"/>
  <c r="N471" i="21" s="1"/>
  <c r="F471" i="21"/>
  <c r="G238" i="21"/>
  <c r="H238" i="21" s="1"/>
  <c r="O238" i="21" s="1"/>
  <c r="F261" i="21"/>
  <c r="G349" i="21"/>
  <c r="H349" i="21" s="1"/>
  <c r="J349" i="21"/>
  <c r="M349" i="21" s="1"/>
  <c r="N349" i="21" s="1"/>
  <c r="G316" i="21"/>
  <c r="H316" i="21" s="1"/>
  <c r="O316" i="21" s="1"/>
  <c r="G220" i="21"/>
  <c r="H220" i="21" s="1"/>
  <c r="J316" i="21"/>
  <c r="M316" i="21" s="1"/>
  <c r="N316" i="21" s="1"/>
  <c r="F333" i="21"/>
  <c r="F442" i="21"/>
  <c r="J292" i="21"/>
  <c r="M292" i="21" s="1"/>
  <c r="N292" i="21" s="1"/>
  <c r="F242" i="21"/>
  <c r="J488" i="21"/>
  <c r="M488" i="21" s="1"/>
  <c r="N488" i="21" s="1"/>
  <c r="J222" i="21"/>
  <c r="M222" i="21" s="1"/>
  <c r="N222" i="21" s="1"/>
  <c r="F329" i="21"/>
  <c r="F456" i="21"/>
  <c r="G354" i="21"/>
  <c r="H354" i="21" s="1"/>
  <c r="I354" i="21" s="1"/>
  <c r="G428" i="21"/>
  <c r="H428" i="21" s="1"/>
  <c r="I428" i="21" s="1"/>
  <c r="G456" i="21"/>
  <c r="H456" i="21" s="1"/>
  <c r="L456" i="21" s="1"/>
  <c r="J463" i="21"/>
  <c r="M463" i="21" s="1"/>
  <c r="N463" i="21" s="1"/>
  <c r="F276" i="21"/>
  <c r="J436" i="21"/>
  <c r="M436" i="21" s="1"/>
  <c r="N436" i="21" s="1"/>
  <c r="F428" i="21"/>
  <c r="F354" i="21"/>
  <c r="J427" i="21"/>
  <c r="M427" i="21" s="1"/>
  <c r="N427" i="21" s="1"/>
  <c r="G457" i="21"/>
  <c r="H457" i="21" s="1"/>
  <c r="O457" i="21" s="1"/>
  <c r="J312" i="21"/>
  <c r="M312" i="21" s="1"/>
  <c r="N312" i="21" s="1"/>
  <c r="G312" i="21"/>
  <c r="H312" i="21" s="1"/>
  <c r="F312" i="21"/>
  <c r="J248" i="21"/>
  <c r="M248" i="21" s="1"/>
  <c r="N248" i="21" s="1"/>
  <c r="G248" i="21"/>
  <c r="H248" i="21" s="1"/>
  <c r="O248" i="21" s="1"/>
  <c r="F248" i="21"/>
  <c r="K230" i="21"/>
  <c r="J225" i="21"/>
  <c r="M225" i="21" s="1"/>
  <c r="N225" i="21" s="1"/>
  <c r="G225" i="21"/>
  <c r="H225" i="21" s="1"/>
  <c r="F225" i="21"/>
  <c r="O456" i="21"/>
  <c r="O508" i="21"/>
  <c r="O493" i="21"/>
  <c r="P493" i="21" s="1"/>
  <c r="Q493" i="21" s="1"/>
  <c r="O471" i="21"/>
  <c r="O436" i="21"/>
  <c r="O413" i="21"/>
  <c r="L493" i="21"/>
  <c r="O458" i="21"/>
  <c r="L436" i="21"/>
  <c r="L385" i="21"/>
  <c r="O266" i="21"/>
  <c r="O360" i="21"/>
  <c r="O323" i="21"/>
  <c r="O349" i="21"/>
  <c r="O293" i="21"/>
  <c r="L349" i="21"/>
  <c r="O302" i="21"/>
  <c r="L225" i="21"/>
  <c r="O251" i="21"/>
  <c r="L243" i="21"/>
  <c r="L293" i="21"/>
  <c r="O365" i="21"/>
  <c r="L230" i="21"/>
  <c r="L302" i="21"/>
  <c r="O295" i="21"/>
  <c r="O225" i="21"/>
  <c r="G267" i="21"/>
  <c r="H267" i="21" s="1"/>
  <c r="G268" i="21"/>
  <c r="H268" i="21" s="1"/>
  <c r="J267" i="21"/>
  <c r="M267" i="21" s="1"/>
  <c r="N267" i="21" s="1"/>
  <c r="F267" i="21"/>
  <c r="J390" i="21"/>
  <c r="M390" i="21" s="1"/>
  <c r="N390" i="21" s="1"/>
  <c r="G390" i="21"/>
  <c r="H390" i="21" s="1"/>
  <c r="L390" i="21" s="1"/>
  <c r="F390" i="21"/>
  <c r="J184" i="21"/>
  <c r="M184" i="21" s="1"/>
  <c r="N184" i="21" s="1"/>
  <c r="F184" i="21"/>
  <c r="J217" i="21"/>
  <c r="M217" i="21" s="1"/>
  <c r="N217" i="21" s="1"/>
  <c r="G217" i="21"/>
  <c r="H217" i="21" s="1"/>
  <c r="F217" i="21"/>
  <c r="J295" i="21"/>
  <c r="M295" i="21" s="1"/>
  <c r="N295" i="21" s="1"/>
  <c r="G295" i="21"/>
  <c r="H295" i="21" s="1"/>
  <c r="F295" i="21"/>
  <c r="J243" i="21"/>
  <c r="M243" i="21" s="1"/>
  <c r="N243" i="21" s="1"/>
  <c r="G243" i="21"/>
  <c r="H243" i="21" s="1"/>
  <c r="F243" i="21"/>
  <c r="P323" i="21"/>
  <c r="Q323" i="21" s="1"/>
  <c r="K323" i="21"/>
  <c r="J253" i="21"/>
  <c r="M253" i="21" s="1"/>
  <c r="N253" i="21" s="1"/>
  <c r="G253" i="21"/>
  <c r="H253" i="21" s="1"/>
  <c r="O253" i="21" s="1"/>
  <c r="F362" i="21"/>
  <c r="J362" i="21"/>
  <c r="M362" i="21" s="1"/>
  <c r="N362" i="21" s="1"/>
  <c r="G362" i="21"/>
  <c r="H362" i="21" s="1"/>
  <c r="L362" i="21" s="1"/>
  <c r="F253" i="21"/>
  <c r="J282" i="21"/>
  <c r="M282" i="21" s="1"/>
  <c r="N282" i="21" s="1"/>
  <c r="G282" i="21"/>
  <c r="H282" i="21" s="1"/>
  <c r="F282" i="21"/>
  <c r="J283" i="21"/>
  <c r="M283" i="21" s="1"/>
  <c r="N283" i="21" s="1"/>
  <c r="G283" i="21"/>
  <c r="H283" i="21" s="1"/>
  <c r="F283" i="21"/>
  <c r="I349" i="21"/>
  <c r="P349" i="21"/>
  <c r="Q349" i="21" s="1"/>
  <c r="K349" i="21"/>
  <c r="J221" i="21"/>
  <c r="M221" i="21" s="1"/>
  <c r="N221" i="21" s="1"/>
  <c r="G221" i="21"/>
  <c r="H221" i="21" s="1"/>
  <c r="F221" i="21"/>
  <c r="G239" i="21"/>
  <c r="H239" i="21" s="1"/>
  <c r="O239" i="21" s="1"/>
  <c r="F239" i="21"/>
  <c r="J257" i="21"/>
  <c r="M257" i="21" s="1"/>
  <c r="N257" i="21" s="1"/>
  <c r="G257" i="21"/>
  <c r="H257" i="21" s="1"/>
  <c r="O257" i="21" s="1"/>
  <c r="F257" i="21"/>
  <c r="J275" i="21"/>
  <c r="M275" i="21" s="1"/>
  <c r="N275" i="21" s="1"/>
  <c r="G275" i="21"/>
  <c r="H275" i="21" s="1"/>
  <c r="F275" i="21"/>
  <c r="J239" i="21"/>
  <c r="M239" i="21" s="1"/>
  <c r="N239" i="21" s="1"/>
  <c r="G231" i="21"/>
  <c r="H231" i="21" s="1"/>
  <c r="F231" i="21"/>
  <c r="J244" i="21"/>
  <c r="M244" i="21" s="1"/>
  <c r="N244" i="21" s="1"/>
  <c r="G244" i="21"/>
  <c r="H244" i="21" s="1"/>
  <c r="J321" i="21"/>
  <c r="M321" i="21" s="1"/>
  <c r="N321" i="21" s="1"/>
  <c r="G321" i="21"/>
  <c r="H321" i="21" s="1"/>
  <c r="L321" i="21" s="1"/>
  <c r="F321" i="21"/>
  <c r="J328" i="21"/>
  <c r="M328" i="21" s="1"/>
  <c r="N328" i="21" s="1"/>
  <c r="G328" i="21"/>
  <c r="H328" i="21" s="1"/>
  <c r="O328" i="21" s="1"/>
  <c r="F328" i="21"/>
  <c r="F341" i="21"/>
  <c r="J341" i="21"/>
  <c r="M341" i="21" s="1"/>
  <c r="N341" i="21" s="1"/>
  <c r="G341" i="21"/>
  <c r="H341" i="21" s="1"/>
  <c r="F370" i="21"/>
  <c r="G370" i="21"/>
  <c r="H370" i="21" s="1"/>
  <c r="J370" i="21"/>
  <c r="M370" i="21" s="1"/>
  <c r="N370" i="21" s="1"/>
  <c r="J226" i="21"/>
  <c r="M226" i="21" s="1"/>
  <c r="N226" i="21" s="1"/>
  <c r="G226" i="21"/>
  <c r="H226" i="21" s="1"/>
  <c r="L226" i="21" s="1"/>
  <c r="F226" i="21"/>
  <c r="J235" i="21"/>
  <c r="M235" i="21" s="1"/>
  <c r="N235" i="21" s="1"/>
  <c r="G235" i="21"/>
  <c r="H235" i="21" s="1"/>
  <c r="O235" i="21" s="1"/>
  <c r="F235" i="21"/>
  <c r="J240" i="21"/>
  <c r="M240" i="21" s="1"/>
  <c r="N240" i="21" s="1"/>
  <c r="G240" i="21"/>
  <c r="H240" i="21" s="1"/>
  <c r="F240" i="21"/>
  <c r="F244" i="21"/>
  <c r="J258" i="21"/>
  <c r="M258" i="21" s="1"/>
  <c r="N258" i="21" s="1"/>
  <c r="G258" i="21"/>
  <c r="H258" i="21" s="1"/>
  <c r="L258" i="21" s="1"/>
  <c r="F258" i="21"/>
  <c r="J284" i="21"/>
  <c r="M284" i="21" s="1"/>
  <c r="N284" i="21" s="1"/>
  <c r="F284" i="21"/>
  <c r="J313" i="21"/>
  <c r="M313" i="21" s="1"/>
  <c r="N313" i="21" s="1"/>
  <c r="G313" i="21"/>
  <c r="H313" i="21" s="1"/>
  <c r="F313" i="21"/>
  <c r="G222" i="21"/>
  <c r="H222" i="21" s="1"/>
  <c r="J231" i="21"/>
  <c r="M231" i="21" s="1"/>
  <c r="N231" i="21" s="1"/>
  <c r="J249" i="21"/>
  <c r="M249" i="21" s="1"/>
  <c r="N249" i="21" s="1"/>
  <c r="G249" i="21"/>
  <c r="H249" i="21" s="1"/>
  <c r="L249" i="21" s="1"/>
  <c r="F249" i="21"/>
  <c r="G254" i="21"/>
  <c r="H254" i="21" s="1"/>
  <c r="G284" i="21"/>
  <c r="H284" i="21" s="1"/>
  <c r="L284" i="21" s="1"/>
  <c r="J298" i="21"/>
  <c r="M298" i="21" s="1"/>
  <c r="N298" i="21" s="1"/>
  <c r="G298" i="21"/>
  <c r="H298" i="21" s="1"/>
  <c r="L298" i="21" s="1"/>
  <c r="F298" i="21"/>
  <c r="J314" i="21"/>
  <c r="M314" i="21" s="1"/>
  <c r="N314" i="21" s="1"/>
  <c r="G315" i="21"/>
  <c r="H315" i="21" s="1"/>
  <c r="G314" i="21"/>
  <c r="H314" i="21" s="1"/>
  <c r="F314" i="21"/>
  <c r="J236" i="21"/>
  <c r="M236" i="21" s="1"/>
  <c r="N236" i="21" s="1"/>
  <c r="G236" i="21"/>
  <c r="H236" i="21" s="1"/>
  <c r="J245" i="21"/>
  <c r="M245" i="21" s="1"/>
  <c r="N245" i="21" s="1"/>
  <c r="G245" i="21"/>
  <c r="H245" i="21" s="1"/>
  <c r="O245" i="21" s="1"/>
  <c r="J259" i="21"/>
  <c r="M259" i="21" s="1"/>
  <c r="N259" i="21" s="1"/>
  <c r="G259" i="21"/>
  <c r="H259" i="21" s="1"/>
  <c r="O259" i="21" s="1"/>
  <c r="F269" i="21"/>
  <c r="J269" i="21"/>
  <c r="M269" i="21" s="1"/>
  <c r="N269" i="21" s="1"/>
  <c r="G269" i="21"/>
  <c r="H269" i="21" s="1"/>
  <c r="O269" i="21" s="1"/>
  <c r="J305" i="21"/>
  <c r="M305" i="21" s="1"/>
  <c r="N305" i="21" s="1"/>
  <c r="G305" i="21"/>
  <c r="H305" i="21" s="1"/>
  <c r="L305" i="21" s="1"/>
  <c r="F305" i="21"/>
  <c r="J227" i="21"/>
  <c r="M227" i="21" s="1"/>
  <c r="N227" i="21" s="1"/>
  <c r="G227" i="21"/>
  <c r="H227" i="21" s="1"/>
  <c r="F227" i="21"/>
  <c r="J232" i="21"/>
  <c r="M232" i="21" s="1"/>
  <c r="N232" i="21" s="1"/>
  <c r="G232" i="21"/>
  <c r="H232" i="21" s="1"/>
  <c r="F232" i="21"/>
  <c r="F259" i="21"/>
  <c r="J299" i="21"/>
  <c r="M299" i="21" s="1"/>
  <c r="N299" i="21" s="1"/>
  <c r="F299" i="21"/>
  <c r="J306" i="21"/>
  <c r="M306" i="21" s="1"/>
  <c r="N306" i="21" s="1"/>
  <c r="G306" i="21"/>
  <c r="H306" i="21" s="1"/>
  <c r="O306" i="21" s="1"/>
  <c r="G307" i="21"/>
  <c r="H307" i="21" s="1"/>
  <c r="O307" i="21" s="1"/>
  <c r="F306" i="21"/>
  <c r="F215" i="21"/>
  <c r="G223" i="21"/>
  <c r="H223" i="21" s="1"/>
  <c r="L223" i="21" s="1"/>
  <c r="F223" i="21"/>
  <c r="J241" i="21"/>
  <c r="M241" i="21" s="1"/>
  <c r="N241" i="21" s="1"/>
  <c r="G241" i="21"/>
  <c r="H241" i="21" s="1"/>
  <c r="L241" i="21" s="1"/>
  <c r="F241" i="21"/>
  <c r="G255" i="21"/>
  <c r="H255" i="21" s="1"/>
  <c r="L255" i="21" s="1"/>
  <c r="F255" i="21"/>
  <c r="G260" i="21"/>
  <c r="H260" i="21" s="1"/>
  <c r="F260" i="21"/>
  <c r="G299" i="21"/>
  <c r="H299" i="21" s="1"/>
  <c r="O299" i="21" s="1"/>
  <c r="J345" i="21"/>
  <c r="M345" i="21" s="1"/>
  <c r="N345" i="21" s="1"/>
  <c r="F345" i="21"/>
  <c r="G345" i="21"/>
  <c r="H345" i="21" s="1"/>
  <c r="O345" i="21" s="1"/>
  <c r="J228" i="21"/>
  <c r="M228" i="21" s="1"/>
  <c r="N228" i="21" s="1"/>
  <c r="G228" i="21"/>
  <c r="H228" i="21" s="1"/>
  <c r="L228" i="21" s="1"/>
  <c r="J237" i="21"/>
  <c r="M237" i="21" s="1"/>
  <c r="N237" i="21" s="1"/>
  <c r="G237" i="21"/>
  <c r="H237" i="21" s="1"/>
  <c r="O237" i="21" s="1"/>
  <c r="J250" i="21"/>
  <c r="M250" i="21" s="1"/>
  <c r="N250" i="21" s="1"/>
  <c r="G250" i="21"/>
  <c r="H250" i="21" s="1"/>
  <c r="O250" i="21" s="1"/>
  <c r="F250" i="21"/>
  <c r="J336" i="21"/>
  <c r="M336" i="21" s="1"/>
  <c r="N336" i="21" s="1"/>
  <c r="G336" i="21"/>
  <c r="H336" i="21" s="1"/>
  <c r="L336" i="21" s="1"/>
  <c r="F336" i="21"/>
  <c r="J346" i="21"/>
  <c r="M346" i="21" s="1"/>
  <c r="N346" i="21" s="1"/>
  <c r="G346" i="21"/>
  <c r="H346" i="21" s="1"/>
  <c r="L346" i="21" s="1"/>
  <c r="F346" i="21"/>
  <c r="J215" i="21"/>
  <c r="M215" i="21" s="1"/>
  <c r="N215" i="21" s="1"/>
  <c r="J219" i="21"/>
  <c r="M219" i="21" s="1"/>
  <c r="N219" i="21" s="1"/>
  <c r="G219" i="21"/>
  <c r="H219" i="21" s="1"/>
  <c r="F219" i="21"/>
  <c r="J223" i="21"/>
  <c r="M223" i="21" s="1"/>
  <c r="N223" i="21" s="1"/>
  <c r="F228" i="21"/>
  <c r="F237" i="21"/>
  <c r="G246" i="21"/>
  <c r="H246" i="21" s="1"/>
  <c r="J255" i="21"/>
  <c r="M255" i="21" s="1"/>
  <c r="N255" i="21" s="1"/>
  <c r="J260" i="21"/>
  <c r="M260" i="21" s="1"/>
  <c r="N260" i="21" s="1"/>
  <c r="J271" i="21"/>
  <c r="M271" i="21" s="1"/>
  <c r="N271" i="21" s="1"/>
  <c r="G271" i="21"/>
  <c r="H271" i="21" s="1"/>
  <c r="F271" i="21"/>
  <c r="J233" i="21"/>
  <c r="M233" i="21" s="1"/>
  <c r="N233" i="21" s="1"/>
  <c r="G233" i="21"/>
  <c r="H233" i="21" s="1"/>
  <c r="L233" i="21" s="1"/>
  <c r="F233" i="21"/>
  <c r="J272" i="21"/>
  <c r="M272" i="21" s="1"/>
  <c r="N272" i="21" s="1"/>
  <c r="G272" i="21"/>
  <c r="H272" i="21" s="1"/>
  <c r="O272" i="21" s="1"/>
  <c r="F272" i="21"/>
  <c r="P316" i="21"/>
  <c r="Q316" i="21" s="1"/>
  <c r="K316" i="21"/>
  <c r="J410" i="21"/>
  <c r="M410" i="21" s="1"/>
  <c r="N410" i="21" s="1"/>
  <c r="F410" i="21"/>
  <c r="G410" i="21"/>
  <c r="H410" i="21" s="1"/>
  <c r="L410" i="21" s="1"/>
  <c r="J224" i="21"/>
  <c r="M224" i="21" s="1"/>
  <c r="N224" i="21" s="1"/>
  <c r="G224" i="21"/>
  <c r="H224" i="21" s="1"/>
  <c r="L224" i="21" s="1"/>
  <c r="F224" i="21"/>
  <c r="J229" i="21"/>
  <c r="M229" i="21" s="1"/>
  <c r="N229" i="21" s="1"/>
  <c r="G229" i="21"/>
  <c r="H229" i="21" s="1"/>
  <c r="O229" i="21" s="1"/>
  <c r="J251" i="21"/>
  <c r="M251" i="21" s="1"/>
  <c r="N251" i="21" s="1"/>
  <c r="G251" i="21"/>
  <c r="H251" i="21" s="1"/>
  <c r="L251" i="21" s="1"/>
  <c r="F251" i="21"/>
  <c r="J256" i="21"/>
  <c r="M256" i="21" s="1"/>
  <c r="N256" i="21" s="1"/>
  <c r="G256" i="21"/>
  <c r="H256" i="21" s="1"/>
  <c r="F256" i="21"/>
  <c r="J273" i="21"/>
  <c r="M273" i="21" s="1"/>
  <c r="N273" i="21" s="1"/>
  <c r="G273" i="21"/>
  <c r="H273" i="21" s="1"/>
  <c r="F332" i="21"/>
  <c r="G332" i="21"/>
  <c r="H332" i="21" s="1"/>
  <c r="O332" i="21" s="1"/>
  <c r="G333" i="21"/>
  <c r="H333" i="21" s="1"/>
  <c r="G347" i="21"/>
  <c r="H347" i="21" s="1"/>
  <c r="L347" i="21" s="1"/>
  <c r="J216" i="21"/>
  <c r="M216" i="21" s="1"/>
  <c r="N216" i="21" s="1"/>
  <c r="G216" i="21"/>
  <c r="H216" i="21" s="1"/>
  <c r="O216" i="21" s="1"/>
  <c r="F216" i="21"/>
  <c r="G247" i="21"/>
  <c r="H247" i="21" s="1"/>
  <c r="O247" i="21" s="1"/>
  <c r="F247" i="21"/>
  <c r="F273" i="21"/>
  <c r="J403" i="21"/>
  <c r="M403" i="21" s="1"/>
  <c r="N403" i="21" s="1"/>
  <c r="G403" i="21"/>
  <c r="H403" i="21" s="1"/>
  <c r="L403" i="21" s="1"/>
  <c r="F403" i="21"/>
  <c r="F220" i="21"/>
  <c r="J252" i="21"/>
  <c r="M252" i="21" s="1"/>
  <c r="N252" i="21" s="1"/>
  <c r="G252" i="21"/>
  <c r="H252" i="21" s="1"/>
  <c r="J289" i="21"/>
  <c r="M289" i="21" s="1"/>
  <c r="N289" i="21" s="1"/>
  <c r="G289" i="21"/>
  <c r="H289" i="21" s="1"/>
  <c r="F289" i="21"/>
  <c r="I302" i="21"/>
  <c r="P302" i="21"/>
  <c r="Q302" i="21" s="1"/>
  <c r="G309" i="21"/>
  <c r="H309" i="21" s="1"/>
  <c r="L309" i="21" s="1"/>
  <c r="F309" i="21"/>
  <c r="J309" i="21"/>
  <c r="M309" i="21" s="1"/>
  <c r="N309" i="21" s="1"/>
  <c r="J332" i="21"/>
  <c r="M332" i="21" s="1"/>
  <c r="N332" i="21" s="1"/>
  <c r="J376" i="21"/>
  <c r="M376" i="21" s="1"/>
  <c r="N376" i="21" s="1"/>
  <c r="G377" i="21"/>
  <c r="H377" i="21" s="1"/>
  <c r="F376" i="21"/>
  <c r="J220" i="21"/>
  <c r="M220" i="21" s="1"/>
  <c r="N220" i="21" s="1"/>
  <c r="J238" i="21"/>
  <c r="M238" i="21" s="1"/>
  <c r="N238" i="21" s="1"/>
  <c r="F252" i="21"/>
  <c r="G262" i="21"/>
  <c r="H262" i="21" s="1"/>
  <c r="L262" i="21" s="1"/>
  <c r="F262" i="21"/>
  <c r="J262" i="21"/>
  <c r="M262" i="21" s="1"/>
  <c r="N262" i="21" s="1"/>
  <c r="K266" i="21"/>
  <c r="I266" i="21"/>
  <c r="G376" i="21"/>
  <c r="H376" i="21" s="1"/>
  <c r="J266" i="21"/>
  <c r="M266" i="21" s="1"/>
  <c r="N266" i="21" s="1"/>
  <c r="F266" i="21"/>
  <c r="J281" i="21"/>
  <c r="M281" i="21" s="1"/>
  <c r="N281" i="21" s="1"/>
  <c r="G281" i="21"/>
  <c r="H281" i="21" s="1"/>
  <c r="J381" i="21"/>
  <c r="M381" i="21" s="1"/>
  <c r="N381" i="21" s="1"/>
  <c r="G381" i="21"/>
  <c r="H381" i="21" s="1"/>
  <c r="O381" i="21" s="1"/>
  <c r="F381" i="21"/>
  <c r="G276" i="21"/>
  <c r="H276" i="21" s="1"/>
  <c r="O276" i="21" s="1"/>
  <c r="J356" i="21"/>
  <c r="M356" i="21" s="1"/>
  <c r="N356" i="21" s="1"/>
  <c r="G356" i="21"/>
  <c r="H356" i="21" s="1"/>
  <c r="L356" i="21" s="1"/>
  <c r="F356" i="21"/>
  <c r="F371" i="21"/>
  <c r="J371" i="21"/>
  <c r="M371" i="21" s="1"/>
  <c r="N371" i="21" s="1"/>
  <c r="J399" i="21"/>
  <c r="M399" i="21" s="1"/>
  <c r="N399" i="21" s="1"/>
  <c r="G400" i="21"/>
  <c r="H400" i="21" s="1"/>
  <c r="G399" i="21"/>
  <c r="H399" i="21" s="1"/>
  <c r="O399" i="21" s="1"/>
  <c r="F399" i="21"/>
  <c r="J448" i="21"/>
  <c r="M448" i="21" s="1"/>
  <c r="N448" i="21" s="1"/>
  <c r="F448" i="21"/>
  <c r="G449" i="21"/>
  <c r="H449" i="21" s="1"/>
  <c r="G448" i="21"/>
  <c r="H448" i="21" s="1"/>
  <c r="O448" i="21" s="1"/>
  <c r="J506" i="21"/>
  <c r="M506" i="21" s="1"/>
  <c r="N506" i="21" s="1"/>
  <c r="G506" i="21"/>
  <c r="H506" i="21" s="1"/>
  <c r="L506" i="21" s="1"/>
  <c r="F506" i="21"/>
  <c r="G507" i="21"/>
  <c r="H507" i="21" s="1"/>
  <c r="O507" i="21" s="1"/>
  <c r="J264" i="21"/>
  <c r="M264" i="21" s="1"/>
  <c r="N264" i="21" s="1"/>
  <c r="G264" i="21"/>
  <c r="H264" i="21" s="1"/>
  <c r="L264" i="21" s="1"/>
  <c r="F264" i="21"/>
  <c r="J287" i="21"/>
  <c r="M287" i="21" s="1"/>
  <c r="N287" i="21" s="1"/>
  <c r="G287" i="21"/>
  <c r="H287" i="21" s="1"/>
  <c r="L287" i="21" s="1"/>
  <c r="F287" i="21"/>
  <c r="J320" i="21"/>
  <c r="M320" i="21" s="1"/>
  <c r="N320" i="21" s="1"/>
  <c r="G320" i="21"/>
  <c r="H320" i="21" s="1"/>
  <c r="L320" i="21" s="1"/>
  <c r="F320" i="21"/>
  <c r="K324" i="21"/>
  <c r="G371" i="21"/>
  <c r="H371" i="21" s="1"/>
  <c r="L371" i="21" s="1"/>
  <c r="J498" i="21"/>
  <c r="M498" i="21" s="1"/>
  <c r="N498" i="21" s="1"/>
  <c r="G498" i="21"/>
  <c r="H498" i="21" s="1"/>
  <c r="L498" i="21" s="1"/>
  <c r="F498" i="21"/>
  <c r="J279" i="21"/>
  <c r="M279" i="21" s="1"/>
  <c r="N279" i="21" s="1"/>
  <c r="G279" i="21"/>
  <c r="H279" i="21" s="1"/>
  <c r="O279" i="21" s="1"/>
  <c r="F279" i="21"/>
  <c r="G300" i="21"/>
  <c r="H300" i="21" s="1"/>
  <c r="L300" i="21" s="1"/>
  <c r="J310" i="21"/>
  <c r="M310" i="21" s="1"/>
  <c r="N310" i="21" s="1"/>
  <c r="G310" i="21"/>
  <c r="H310" i="21" s="1"/>
  <c r="L310" i="21" s="1"/>
  <c r="F310" i="21"/>
  <c r="J317" i="21"/>
  <c r="M317" i="21" s="1"/>
  <c r="N317" i="21" s="1"/>
  <c r="G317" i="21"/>
  <c r="H317" i="21" s="1"/>
  <c r="L317" i="21" s="1"/>
  <c r="F317" i="21"/>
  <c r="J361" i="21"/>
  <c r="M361" i="21" s="1"/>
  <c r="N361" i="21" s="1"/>
  <c r="G361" i="21"/>
  <c r="H361" i="21" s="1"/>
  <c r="O361" i="21" s="1"/>
  <c r="F361" i="21"/>
  <c r="J274" i="21"/>
  <c r="M274" i="21" s="1"/>
  <c r="N274" i="21" s="1"/>
  <c r="G274" i="21"/>
  <c r="H274" i="21" s="1"/>
  <c r="O274" i="21" s="1"/>
  <c r="F274" i="21"/>
  <c r="J290" i="21"/>
  <c r="M290" i="21" s="1"/>
  <c r="N290" i="21" s="1"/>
  <c r="G290" i="21"/>
  <c r="H290" i="21" s="1"/>
  <c r="O290" i="21" s="1"/>
  <c r="F290" i="21"/>
  <c r="J303" i="21"/>
  <c r="M303" i="21" s="1"/>
  <c r="N303" i="21" s="1"/>
  <c r="G303" i="21"/>
  <c r="H303" i="21" s="1"/>
  <c r="L303" i="21" s="1"/>
  <c r="F303" i="21"/>
  <c r="G338" i="21"/>
  <c r="H338" i="21" s="1"/>
  <c r="L338" i="21" s="1"/>
  <c r="F338" i="21"/>
  <c r="J383" i="21"/>
  <c r="M383" i="21" s="1"/>
  <c r="N383" i="21" s="1"/>
  <c r="F383" i="21"/>
  <c r="G383" i="21"/>
  <c r="H383" i="21" s="1"/>
  <c r="O383" i="21" s="1"/>
  <c r="J387" i="21"/>
  <c r="M387" i="21" s="1"/>
  <c r="N387" i="21" s="1"/>
  <c r="G387" i="21"/>
  <c r="H387" i="21" s="1"/>
  <c r="O387" i="21" s="1"/>
  <c r="F387" i="21"/>
  <c r="J406" i="21"/>
  <c r="M406" i="21" s="1"/>
  <c r="N406" i="21" s="1"/>
  <c r="G406" i="21"/>
  <c r="H406" i="21" s="1"/>
  <c r="O406" i="21" s="1"/>
  <c r="F406" i="21"/>
  <c r="J441" i="21"/>
  <c r="M441" i="21" s="1"/>
  <c r="N441" i="21" s="1"/>
  <c r="F441" i="21"/>
  <c r="G441" i="21"/>
  <c r="H441" i="21" s="1"/>
  <c r="L441" i="21" s="1"/>
  <c r="J484" i="21"/>
  <c r="M484" i="21" s="1"/>
  <c r="N484" i="21" s="1"/>
  <c r="G484" i="21"/>
  <c r="H484" i="21" s="1"/>
  <c r="O484" i="21" s="1"/>
  <c r="F484" i="21"/>
  <c r="J499" i="21"/>
  <c r="M499" i="21" s="1"/>
  <c r="N499" i="21" s="1"/>
  <c r="G499" i="21"/>
  <c r="H499" i="21" s="1"/>
  <c r="F499" i="21"/>
  <c r="G218" i="21"/>
  <c r="H218" i="21" s="1"/>
  <c r="G234" i="21"/>
  <c r="H234" i="21" s="1"/>
  <c r="L234" i="21" s="1"/>
  <c r="G242" i="21"/>
  <c r="H242" i="21" s="1"/>
  <c r="O242" i="21" s="1"/>
  <c r="G261" i="21"/>
  <c r="H261" i="21" s="1"/>
  <c r="L261" i="21" s="1"/>
  <c r="G285" i="21"/>
  <c r="H285" i="21" s="1"/>
  <c r="O285" i="21" s="1"/>
  <c r="K293" i="21"/>
  <c r="J366" i="21"/>
  <c r="M366" i="21" s="1"/>
  <c r="N366" i="21" s="1"/>
  <c r="G366" i="21"/>
  <c r="H366" i="21" s="1"/>
  <c r="O366" i="21" s="1"/>
  <c r="F366" i="21"/>
  <c r="I413" i="21"/>
  <c r="G277" i="21"/>
  <c r="H277" i="21" s="1"/>
  <c r="J300" i="21"/>
  <c r="M300" i="21" s="1"/>
  <c r="N300" i="21" s="1"/>
  <c r="J338" i="21"/>
  <c r="M338" i="21" s="1"/>
  <c r="N338" i="21" s="1"/>
  <c r="J325" i="21"/>
  <c r="M325" i="21" s="1"/>
  <c r="N325" i="21" s="1"/>
  <c r="G325" i="21"/>
  <c r="H325" i="21" s="1"/>
  <c r="F325" i="21"/>
  <c r="J330" i="21"/>
  <c r="M330" i="21" s="1"/>
  <c r="N330" i="21" s="1"/>
  <c r="G330" i="21"/>
  <c r="H330" i="21" s="1"/>
  <c r="G384" i="21"/>
  <c r="H384" i="21" s="1"/>
  <c r="O384" i="21" s="1"/>
  <c r="G401" i="21"/>
  <c r="H401" i="21" s="1"/>
  <c r="L401" i="21" s="1"/>
  <c r="F401" i="21"/>
  <c r="J401" i="21"/>
  <c r="M401" i="21" s="1"/>
  <c r="N401" i="21" s="1"/>
  <c r="F478" i="21"/>
  <c r="J478" i="21"/>
  <c r="M478" i="21" s="1"/>
  <c r="N478" i="21" s="1"/>
  <c r="G270" i="21"/>
  <c r="H270" i="21" s="1"/>
  <c r="O270" i="21" s="1"/>
  <c r="F270" i="21"/>
  <c r="J285" i="21"/>
  <c r="M285" i="21" s="1"/>
  <c r="N285" i="21" s="1"/>
  <c r="J288" i="21"/>
  <c r="M288" i="21" s="1"/>
  <c r="N288" i="21" s="1"/>
  <c r="G288" i="21"/>
  <c r="H288" i="21" s="1"/>
  <c r="O288" i="21" s="1"/>
  <c r="F288" i="21"/>
  <c r="P294" i="21"/>
  <c r="Q294" i="21" s="1"/>
  <c r="J297" i="21"/>
  <c r="M297" i="21" s="1"/>
  <c r="N297" i="21" s="1"/>
  <c r="G297" i="21"/>
  <c r="H297" i="21" s="1"/>
  <c r="O297" i="21" s="1"/>
  <c r="F297" i="21"/>
  <c r="G301" i="21"/>
  <c r="H301" i="21" s="1"/>
  <c r="L301" i="21" s="1"/>
  <c r="J311" i="21"/>
  <c r="M311" i="21" s="1"/>
  <c r="N311" i="21" s="1"/>
  <c r="G311" i="21"/>
  <c r="H311" i="21" s="1"/>
  <c r="L311" i="21" s="1"/>
  <c r="F311" i="21"/>
  <c r="J318" i="21"/>
  <c r="M318" i="21" s="1"/>
  <c r="N318" i="21" s="1"/>
  <c r="G318" i="21"/>
  <c r="H318" i="21" s="1"/>
  <c r="L318" i="21" s="1"/>
  <c r="F318" i="21"/>
  <c r="J339" i="21"/>
  <c r="M339" i="21" s="1"/>
  <c r="N339" i="21" s="1"/>
  <c r="G339" i="21"/>
  <c r="H339" i="21" s="1"/>
  <c r="F339" i="21"/>
  <c r="J368" i="21"/>
  <c r="M368" i="21" s="1"/>
  <c r="N368" i="21" s="1"/>
  <c r="G368" i="21"/>
  <c r="H368" i="21" s="1"/>
  <c r="O368" i="21" s="1"/>
  <c r="J373" i="21"/>
  <c r="M373" i="21" s="1"/>
  <c r="N373" i="21" s="1"/>
  <c r="G373" i="21"/>
  <c r="H373" i="21" s="1"/>
  <c r="O373" i="21" s="1"/>
  <c r="F373" i="21"/>
  <c r="G407" i="21"/>
  <c r="H407" i="21" s="1"/>
  <c r="O407" i="21" s="1"/>
  <c r="G478" i="21"/>
  <c r="H478" i="21" s="1"/>
  <c r="O478" i="21" s="1"/>
  <c r="I493" i="21"/>
  <c r="G263" i="21"/>
  <c r="H263" i="21" s="1"/>
  <c r="O263" i="21" s="1"/>
  <c r="F263" i="21"/>
  <c r="J265" i="21"/>
  <c r="M265" i="21" s="1"/>
  <c r="N265" i="21" s="1"/>
  <c r="G265" i="21"/>
  <c r="H265" i="21" s="1"/>
  <c r="L265" i="21" s="1"/>
  <c r="J277" i="21"/>
  <c r="M277" i="21" s="1"/>
  <c r="N277" i="21" s="1"/>
  <c r="J280" i="21"/>
  <c r="M280" i="21" s="1"/>
  <c r="N280" i="21" s="1"/>
  <c r="G280" i="21"/>
  <c r="H280" i="21" s="1"/>
  <c r="F280" i="21"/>
  <c r="F291" i="21"/>
  <c r="G308" i="21"/>
  <c r="H308" i="21" s="1"/>
  <c r="O308" i="21" s="1"/>
  <c r="F308" i="21"/>
  <c r="F322" i="21"/>
  <c r="J326" i="21"/>
  <c r="M326" i="21" s="1"/>
  <c r="N326" i="21" s="1"/>
  <c r="G326" i="21"/>
  <c r="H326" i="21" s="1"/>
  <c r="O326" i="21" s="1"/>
  <c r="F326" i="21"/>
  <c r="F368" i="21"/>
  <c r="J270" i="21"/>
  <c r="M270" i="21" s="1"/>
  <c r="N270" i="21" s="1"/>
  <c r="G291" i="21"/>
  <c r="H291" i="21" s="1"/>
  <c r="O291" i="21" s="1"/>
  <c r="G322" i="21"/>
  <c r="H322" i="21" s="1"/>
  <c r="L322" i="21" s="1"/>
  <c r="I436" i="21"/>
  <c r="P436" i="21"/>
  <c r="Q436" i="21" s="1"/>
  <c r="K436" i="21"/>
  <c r="F268" i="21"/>
  <c r="G286" i="21"/>
  <c r="H286" i="21" s="1"/>
  <c r="O286" i="21" s="1"/>
  <c r="F286" i="21"/>
  <c r="J351" i="21"/>
  <c r="M351" i="21" s="1"/>
  <c r="N351" i="21" s="1"/>
  <c r="G351" i="21"/>
  <c r="H351" i="21" s="1"/>
  <c r="L351" i="21" s="1"/>
  <c r="F351" i="21"/>
  <c r="K354" i="21"/>
  <c r="G278" i="21"/>
  <c r="H278" i="21" s="1"/>
  <c r="O278" i="21" s="1"/>
  <c r="F278" i="21"/>
  <c r="J391" i="21"/>
  <c r="M391" i="21" s="1"/>
  <c r="N391" i="21" s="1"/>
  <c r="G391" i="21"/>
  <c r="H391" i="21" s="1"/>
  <c r="F391" i="21"/>
  <c r="J343" i="21"/>
  <c r="M343" i="21" s="1"/>
  <c r="N343" i="21" s="1"/>
  <c r="G343" i="21"/>
  <c r="H343" i="21" s="1"/>
  <c r="F343" i="21"/>
  <c r="F421" i="21"/>
  <c r="J421" i="21"/>
  <c r="M421" i="21" s="1"/>
  <c r="N421" i="21" s="1"/>
  <c r="F377" i="21"/>
  <c r="J404" i="21"/>
  <c r="M404" i="21" s="1"/>
  <c r="N404" i="21" s="1"/>
  <c r="G404" i="21"/>
  <c r="H404" i="21" s="1"/>
  <c r="O404" i="21" s="1"/>
  <c r="F404" i="21"/>
  <c r="G421" i="21"/>
  <c r="H421" i="21" s="1"/>
  <c r="G443" i="21"/>
  <c r="H443" i="21" s="1"/>
  <c r="O443" i="21" s="1"/>
  <c r="F443" i="21"/>
  <c r="J443" i="21"/>
  <c r="M443" i="21" s="1"/>
  <c r="N443" i="21" s="1"/>
  <c r="G444" i="21"/>
  <c r="H444" i="21" s="1"/>
  <c r="G450" i="21"/>
  <c r="H450" i="21" s="1"/>
  <c r="L450" i="21" s="1"/>
  <c r="F450" i="21"/>
  <c r="J450" i="21"/>
  <c r="M450" i="21" s="1"/>
  <c r="N450" i="21" s="1"/>
  <c r="G451" i="21"/>
  <c r="H451" i="21" s="1"/>
  <c r="J461" i="21"/>
  <c r="M461" i="21" s="1"/>
  <c r="N461" i="21" s="1"/>
  <c r="G461" i="21"/>
  <c r="H461" i="21" s="1"/>
  <c r="G479" i="21"/>
  <c r="H479" i="21" s="1"/>
  <c r="L479" i="21" s="1"/>
  <c r="F479" i="21"/>
  <c r="G480" i="21"/>
  <c r="H480" i="21" s="1"/>
  <c r="L480" i="21" s="1"/>
  <c r="J479" i="21"/>
  <c r="M479" i="21" s="1"/>
  <c r="N479" i="21" s="1"/>
  <c r="F493" i="21"/>
  <c r="J493" i="21"/>
  <c r="M493" i="21" s="1"/>
  <c r="N493" i="21" s="1"/>
  <c r="F461" i="21"/>
  <c r="F296" i="21"/>
  <c r="F304" i="21"/>
  <c r="F319" i="21"/>
  <c r="G348" i="21"/>
  <c r="H348" i="21" s="1"/>
  <c r="G360" i="21"/>
  <c r="H360" i="21" s="1"/>
  <c r="F369" i="21"/>
  <c r="J374" i="21"/>
  <c r="M374" i="21" s="1"/>
  <c r="N374" i="21" s="1"/>
  <c r="G374" i="21"/>
  <c r="H374" i="21" s="1"/>
  <c r="F374" i="21"/>
  <c r="J382" i="21"/>
  <c r="M382" i="21" s="1"/>
  <c r="N382" i="21" s="1"/>
  <c r="G382" i="21"/>
  <c r="H382" i="21" s="1"/>
  <c r="L382" i="21" s="1"/>
  <c r="F382" i="21"/>
  <c r="I385" i="21"/>
  <c r="K508" i="21"/>
  <c r="G296" i="21"/>
  <c r="H296" i="21" s="1"/>
  <c r="L296" i="21" s="1"/>
  <c r="G304" i="21"/>
  <c r="H304" i="21" s="1"/>
  <c r="O304" i="21" s="1"/>
  <c r="G319" i="21"/>
  <c r="H319" i="21" s="1"/>
  <c r="O319" i="21" s="1"/>
  <c r="F331" i="21"/>
  <c r="F337" i="21"/>
  <c r="F348" i="21"/>
  <c r="G350" i="21"/>
  <c r="H350" i="21" s="1"/>
  <c r="F350" i="21"/>
  <c r="J352" i="21"/>
  <c r="M352" i="21" s="1"/>
  <c r="N352" i="21" s="1"/>
  <c r="G352" i="21"/>
  <c r="H352" i="21" s="1"/>
  <c r="L352" i="21" s="1"/>
  <c r="G369" i="21"/>
  <c r="H369" i="21" s="1"/>
  <c r="L369" i="21" s="1"/>
  <c r="J388" i="21"/>
  <c r="M388" i="21" s="1"/>
  <c r="N388" i="21" s="1"/>
  <c r="G388" i="21"/>
  <c r="H388" i="21" s="1"/>
  <c r="O388" i="21" s="1"/>
  <c r="F388" i="21"/>
  <c r="J398" i="21"/>
  <c r="M398" i="21" s="1"/>
  <c r="N398" i="21" s="1"/>
  <c r="G398" i="21"/>
  <c r="H398" i="21" s="1"/>
  <c r="L398" i="21" s="1"/>
  <c r="F398" i="21"/>
  <c r="G494" i="21"/>
  <c r="H494" i="21" s="1"/>
  <c r="O494" i="21" s="1"/>
  <c r="F494" i="21"/>
  <c r="G495" i="21"/>
  <c r="H495" i="21" s="1"/>
  <c r="J494" i="21"/>
  <c r="M494" i="21" s="1"/>
  <c r="N494" i="21" s="1"/>
  <c r="G331" i="21"/>
  <c r="H331" i="21" s="1"/>
  <c r="G335" i="21"/>
  <c r="H335" i="21" s="1"/>
  <c r="G337" i="21"/>
  <c r="H337" i="21" s="1"/>
  <c r="L337" i="21" s="1"/>
  <c r="F352" i="21"/>
  <c r="F363" i="21"/>
  <c r="K385" i="21"/>
  <c r="G392" i="21"/>
  <c r="H392" i="21" s="1"/>
  <c r="O392" i="21" s="1"/>
  <c r="J395" i="21"/>
  <c r="M395" i="21" s="1"/>
  <c r="N395" i="21" s="1"/>
  <c r="G395" i="21"/>
  <c r="H395" i="21" s="1"/>
  <c r="F395" i="21"/>
  <c r="G402" i="21"/>
  <c r="H402" i="21" s="1"/>
  <c r="O402" i="21" s="1"/>
  <c r="J405" i="21"/>
  <c r="M405" i="21" s="1"/>
  <c r="N405" i="21" s="1"/>
  <c r="G405" i="21"/>
  <c r="H405" i="21" s="1"/>
  <c r="F405" i="21"/>
  <c r="G509" i="21"/>
  <c r="H509" i="21" s="1"/>
  <c r="F509" i="21"/>
  <c r="J350" i="21"/>
  <c r="M350" i="21" s="1"/>
  <c r="N350" i="21" s="1"/>
  <c r="G363" i="21"/>
  <c r="H363" i="21" s="1"/>
  <c r="J367" i="21"/>
  <c r="M367" i="21" s="1"/>
  <c r="N367" i="21" s="1"/>
  <c r="G367" i="21"/>
  <c r="H367" i="21" s="1"/>
  <c r="O367" i="21" s="1"/>
  <c r="G380" i="21"/>
  <c r="H380" i="21" s="1"/>
  <c r="O380" i="21" s="1"/>
  <c r="F380" i="21"/>
  <c r="J409" i="21"/>
  <c r="M409" i="21" s="1"/>
  <c r="N409" i="21" s="1"/>
  <c r="G409" i="21"/>
  <c r="H409" i="21" s="1"/>
  <c r="O409" i="21" s="1"/>
  <c r="F409" i="21"/>
  <c r="J424" i="21"/>
  <c r="M424" i="21" s="1"/>
  <c r="N424" i="21" s="1"/>
  <c r="G424" i="21"/>
  <c r="H424" i="21" s="1"/>
  <c r="O424" i="21" s="1"/>
  <c r="F424" i="21"/>
  <c r="J468" i="21"/>
  <c r="M468" i="21" s="1"/>
  <c r="N468" i="21" s="1"/>
  <c r="G468" i="21"/>
  <c r="H468" i="21" s="1"/>
  <c r="F468" i="21"/>
  <c r="J509" i="21"/>
  <c r="M509" i="21" s="1"/>
  <c r="N509" i="21" s="1"/>
  <c r="F294" i="21"/>
  <c r="F302" i="21"/>
  <c r="G327" i="21"/>
  <c r="H327" i="21" s="1"/>
  <c r="L327" i="21" s="1"/>
  <c r="G329" i="21"/>
  <c r="H329" i="21" s="1"/>
  <c r="O329" i="21" s="1"/>
  <c r="G340" i="21"/>
  <c r="H340" i="21" s="1"/>
  <c r="L340" i="21" s="1"/>
  <c r="J348" i="21"/>
  <c r="M348" i="21" s="1"/>
  <c r="N348" i="21" s="1"/>
  <c r="F367" i="21"/>
  <c r="G378" i="21"/>
  <c r="H378" i="21" s="1"/>
  <c r="O378" i="21" s="1"/>
  <c r="J380" i="21"/>
  <c r="M380" i="21" s="1"/>
  <c r="N380" i="21" s="1"/>
  <c r="G342" i="21"/>
  <c r="H342" i="21" s="1"/>
  <c r="L342" i="21" s="1"/>
  <c r="F342" i="21"/>
  <c r="J344" i="21"/>
  <c r="M344" i="21" s="1"/>
  <c r="N344" i="21" s="1"/>
  <c r="G344" i="21"/>
  <c r="H344" i="21" s="1"/>
  <c r="L344" i="21" s="1"/>
  <c r="J375" i="21"/>
  <c r="M375" i="21" s="1"/>
  <c r="N375" i="21" s="1"/>
  <c r="G375" i="21"/>
  <c r="H375" i="21" s="1"/>
  <c r="L375" i="21" s="1"/>
  <c r="J439" i="21"/>
  <c r="M439" i="21" s="1"/>
  <c r="N439" i="21" s="1"/>
  <c r="G439" i="21"/>
  <c r="H439" i="21" s="1"/>
  <c r="F439" i="21"/>
  <c r="J469" i="21"/>
  <c r="M469" i="21" s="1"/>
  <c r="N469" i="21" s="1"/>
  <c r="G469" i="21"/>
  <c r="H469" i="21" s="1"/>
  <c r="L469" i="21" s="1"/>
  <c r="F469" i="21"/>
  <c r="G470" i="21"/>
  <c r="H470" i="21" s="1"/>
  <c r="O470" i="21" s="1"/>
  <c r="J503" i="21"/>
  <c r="M503" i="21" s="1"/>
  <c r="N503" i="21" s="1"/>
  <c r="G503" i="21"/>
  <c r="H503" i="21" s="1"/>
  <c r="L503" i="21" s="1"/>
  <c r="F503" i="21"/>
  <c r="F293" i="21"/>
  <c r="F301" i="21"/>
  <c r="F316" i="21"/>
  <c r="F324" i="21"/>
  <c r="F344" i="21"/>
  <c r="G355" i="21"/>
  <c r="H355" i="21" s="1"/>
  <c r="O355" i="21" s="1"/>
  <c r="P358" i="21"/>
  <c r="Q358" i="21" s="1"/>
  <c r="F375" i="21"/>
  <c r="G393" i="21"/>
  <c r="H393" i="21" s="1"/>
  <c r="L393" i="21" s="1"/>
  <c r="J417" i="21"/>
  <c r="M417" i="21" s="1"/>
  <c r="N417" i="21" s="1"/>
  <c r="G417" i="21"/>
  <c r="H417" i="21" s="1"/>
  <c r="L417" i="21" s="1"/>
  <c r="F417" i="21"/>
  <c r="J446" i="21"/>
  <c r="M446" i="21" s="1"/>
  <c r="N446" i="21" s="1"/>
  <c r="G446" i="21"/>
  <c r="H446" i="21" s="1"/>
  <c r="O446" i="21" s="1"/>
  <c r="F446" i="21"/>
  <c r="J342" i="21"/>
  <c r="M342" i="21" s="1"/>
  <c r="N342" i="21" s="1"/>
  <c r="J353" i="21"/>
  <c r="M353" i="21" s="1"/>
  <c r="N353" i="21" s="1"/>
  <c r="G353" i="21"/>
  <c r="H353" i="21" s="1"/>
  <c r="O353" i="21" s="1"/>
  <c r="J396" i="21"/>
  <c r="M396" i="21" s="1"/>
  <c r="N396" i="21" s="1"/>
  <c r="G396" i="21"/>
  <c r="H396" i="21" s="1"/>
  <c r="F396" i="21"/>
  <c r="J418" i="21"/>
  <c r="M418" i="21" s="1"/>
  <c r="N418" i="21" s="1"/>
  <c r="F418" i="21"/>
  <c r="G419" i="21"/>
  <c r="H419" i="21" s="1"/>
  <c r="L419" i="21" s="1"/>
  <c r="G418" i="21"/>
  <c r="H418" i="21" s="1"/>
  <c r="L418" i="21" s="1"/>
  <c r="J432" i="21"/>
  <c r="M432" i="21" s="1"/>
  <c r="N432" i="21" s="1"/>
  <c r="G432" i="21"/>
  <c r="H432" i="21" s="1"/>
  <c r="L432" i="21" s="1"/>
  <c r="F432" i="21"/>
  <c r="J334" i="21"/>
  <c r="M334" i="21" s="1"/>
  <c r="N334" i="21" s="1"/>
  <c r="G334" i="21"/>
  <c r="H334" i="21" s="1"/>
  <c r="O334" i="21" s="1"/>
  <c r="F334" i="21"/>
  <c r="J359" i="21"/>
  <c r="M359" i="21" s="1"/>
  <c r="N359" i="21" s="1"/>
  <c r="G359" i="21"/>
  <c r="H359" i="21" s="1"/>
  <c r="O359" i="21" s="1"/>
  <c r="F359" i="21"/>
  <c r="J433" i="21"/>
  <c r="M433" i="21" s="1"/>
  <c r="N433" i="21" s="1"/>
  <c r="F433" i="21"/>
  <c r="G434" i="21"/>
  <c r="H434" i="21" s="1"/>
  <c r="O434" i="21" s="1"/>
  <c r="G433" i="21"/>
  <c r="H433" i="21" s="1"/>
  <c r="O433" i="21" s="1"/>
  <c r="J483" i="21"/>
  <c r="M483" i="21" s="1"/>
  <c r="N483" i="21" s="1"/>
  <c r="G483" i="21"/>
  <c r="H483" i="21" s="1"/>
  <c r="F483" i="21"/>
  <c r="J414" i="21"/>
  <c r="M414" i="21" s="1"/>
  <c r="N414" i="21" s="1"/>
  <c r="G414" i="21"/>
  <c r="H414" i="21" s="1"/>
  <c r="O414" i="21" s="1"/>
  <c r="F414" i="21"/>
  <c r="J425" i="21"/>
  <c r="M425" i="21" s="1"/>
  <c r="N425" i="21" s="1"/>
  <c r="G425" i="21"/>
  <c r="H425" i="21" s="1"/>
  <c r="O425" i="21" s="1"/>
  <c r="J429" i="21"/>
  <c r="M429" i="21" s="1"/>
  <c r="N429" i="21" s="1"/>
  <c r="G429" i="21"/>
  <c r="H429" i="21" s="1"/>
  <c r="F429" i="21"/>
  <c r="J458" i="21"/>
  <c r="M458" i="21" s="1"/>
  <c r="N458" i="21" s="1"/>
  <c r="G458" i="21"/>
  <c r="H458" i="21" s="1"/>
  <c r="F458" i="21"/>
  <c r="G459" i="21"/>
  <c r="H459" i="21" s="1"/>
  <c r="O459" i="21" s="1"/>
  <c r="J504" i="21"/>
  <c r="M504" i="21" s="1"/>
  <c r="N504" i="21" s="1"/>
  <c r="G504" i="21"/>
  <c r="H504" i="21" s="1"/>
  <c r="F504" i="21"/>
  <c r="J447" i="21"/>
  <c r="M447" i="21" s="1"/>
  <c r="N447" i="21" s="1"/>
  <c r="G447" i="21"/>
  <c r="H447" i="21" s="1"/>
  <c r="L447" i="21" s="1"/>
  <c r="F447" i="21"/>
  <c r="F485" i="21"/>
  <c r="J485" i="21"/>
  <c r="M485" i="21" s="1"/>
  <c r="N485" i="21" s="1"/>
  <c r="F500" i="21"/>
  <c r="J500" i="21"/>
  <c r="M500" i="21" s="1"/>
  <c r="N500" i="21" s="1"/>
  <c r="J510" i="21"/>
  <c r="M510" i="21" s="1"/>
  <c r="N510" i="21" s="1"/>
  <c r="G510" i="21"/>
  <c r="H510" i="21" s="1"/>
  <c r="L510" i="21" s="1"/>
  <c r="F510" i="21"/>
  <c r="F389" i="21"/>
  <c r="F397" i="21"/>
  <c r="J462" i="21"/>
  <c r="M462" i="21" s="1"/>
  <c r="N462" i="21" s="1"/>
  <c r="G462" i="21"/>
  <c r="H462" i="21" s="1"/>
  <c r="G485" i="21"/>
  <c r="H485" i="21" s="1"/>
  <c r="G500" i="21"/>
  <c r="H500" i="21" s="1"/>
  <c r="G389" i="21"/>
  <c r="H389" i="21" s="1"/>
  <c r="L389" i="21" s="1"/>
  <c r="G397" i="21"/>
  <c r="H397" i="21" s="1"/>
  <c r="L397" i="21" s="1"/>
  <c r="F411" i="21"/>
  <c r="J422" i="21"/>
  <c r="M422" i="21" s="1"/>
  <c r="N422" i="21" s="1"/>
  <c r="G422" i="21"/>
  <c r="H422" i="21" s="1"/>
  <c r="L422" i="21" s="1"/>
  <c r="F422" i="21"/>
  <c r="J440" i="21"/>
  <c r="M440" i="21" s="1"/>
  <c r="N440" i="21" s="1"/>
  <c r="G440" i="21"/>
  <c r="H440" i="21" s="1"/>
  <c r="F440" i="21"/>
  <c r="F462" i="21"/>
  <c r="G411" i="21"/>
  <c r="H411" i="21" s="1"/>
  <c r="J426" i="21"/>
  <c r="M426" i="21" s="1"/>
  <c r="N426" i="21" s="1"/>
  <c r="G426" i="21"/>
  <c r="H426" i="21" s="1"/>
  <c r="J437" i="21"/>
  <c r="M437" i="21" s="1"/>
  <c r="N437" i="21" s="1"/>
  <c r="G437" i="21"/>
  <c r="H437" i="21" s="1"/>
  <c r="F437" i="21"/>
  <c r="J455" i="21"/>
  <c r="M455" i="21" s="1"/>
  <c r="N455" i="21" s="1"/>
  <c r="G455" i="21"/>
  <c r="H455" i="21" s="1"/>
  <c r="O455" i="21" s="1"/>
  <c r="J511" i="21"/>
  <c r="M511" i="21" s="1"/>
  <c r="N511" i="21" s="1"/>
  <c r="G511" i="21"/>
  <c r="H511" i="21" s="1"/>
  <c r="O511" i="21" s="1"/>
  <c r="F511" i="21"/>
  <c r="F327" i="21"/>
  <c r="F335" i="21"/>
  <c r="F358" i="21"/>
  <c r="F365" i="21"/>
  <c r="J415" i="21"/>
  <c r="M415" i="21" s="1"/>
  <c r="N415" i="21" s="1"/>
  <c r="G415" i="21"/>
  <c r="H415" i="21" s="1"/>
  <c r="F415" i="21"/>
  <c r="F426" i="21"/>
  <c r="G430" i="21"/>
  <c r="H430" i="21" s="1"/>
  <c r="F430" i="21"/>
  <c r="F455" i="21"/>
  <c r="G486" i="21"/>
  <c r="H486" i="21" s="1"/>
  <c r="L486" i="21" s="1"/>
  <c r="G501" i="21"/>
  <c r="H501" i="21" s="1"/>
  <c r="L501" i="21" s="1"/>
  <c r="F419" i="21"/>
  <c r="J430" i="21"/>
  <c r="M430" i="21" s="1"/>
  <c r="N430" i="21" s="1"/>
  <c r="F434" i="21"/>
  <c r="J452" i="21"/>
  <c r="M452" i="21" s="1"/>
  <c r="N452" i="21" s="1"/>
  <c r="G452" i="21"/>
  <c r="H452" i="21" s="1"/>
  <c r="F452" i="21"/>
  <c r="G463" i="21"/>
  <c r="H463" i="21" s="1"/>
  <c r="L463" i="21" s="1"/>
  <c r="J475" i="21"/>
  <c r="M475" i="21" s="1"/>
  <c r="N475" i="21" s="1"/>
  <c r="G475" i="21"/>
  <c r="H475" i="21" s="1"/>
  <c r="L475" i="21" s="1"/>
  <c r="F475" i="21"/>
  <c r="J490" i="21"/>
  <c r="M490" i="21" s="1"/>
  <c r="N490" i="21" s="1"/>
  <c r="G490" i="21"/>
  <c r="H490" i="21" s="1"/>
  <c r="L490" i="21" s="1"/>
  <c r="F490" i="21"/>
  <c r="F357" i="21"/>
  <c r="F364" i="21"/>
  <c r="F372" i="21"/>
  <c r="G412" i="21"/>
  <c r="H412" i="21" s="1"/>
  <c r="L412" i="21" s="1"/>
  <c r="F412" i="21"/>
  <c r="J412" i="21"/>
  <c r="M412" i="21" s="1"/>
  <c r="N412" i="21" s="1"/>
  <c r="G357" i="21"/>
  <c r="H357" i="21" s="1"/>
  <c r="L357" i="21" s="1"/>
  <c r="G364" i="21"/>
  <c r="H364" i="21" s="1"/>
  <c r="G372" i="21"/>
  <c r="H372" i="21" s="1"/>
  <c r="G427" i="21"/>
  <c r="H427" i="21" s="1"/>
  <c r="J445" i="21"/>
  <c r="M445" i="21" s="1"/>
  <c r="N445" i="21" s="1"/>
  <c r="G445" i="21"/>
  <c r="H445" i="21" s="1"/>
  <c r="L445" i="21" s="1"/>
  <c r="F445" i="21"/>
  <c r="J476" i="21"/>
  <c r="M476" i="21" s="1"/>
  <c r="N476" i="21" s="1"/>
  <c r="G476" i="21"/>
  <c r="H476" i="21" s="1"/>
  <c r="O476" i="21" s="1"/>
  <c r="F476" i="21"/>
  <c r="J491" i="21"/>
  <c r="M491" i="21" s="1"/>
  <c r="N491" i="21" s="1"/>
  <c r="G491" i="21"/>
  <c r="H491" i="21" s="1"/>
  <c r="L491" i="21" s="1"/>
  <c r="F491" i="21"/>
  <c r="G379" i="21"/>
  <c r="H379" i="21" s="1"/>
  <c r="L379" i="21" s="1"/>
  <c r="G386" i="21"/>
  <c r="H386" i="21" s="1"/>
  <c r="L386" i="21" s="1"/>
  <c r="G394" i="21"/>
  <c r="H394" i="21" s="1"/>
  <c r="L394" i="21" s="1"/>
  <c r="J438" i="21"/>
  <c r="M438" i="21" s="1"/>
  <c r="N438" i="21" s="1"/>
  <c r="G438" i="21"/>
  <c r="H438" i="21" s="1"/>
  <c r="F438" i="21"/>
  <c r="G464" i="21"/>
  <c r="H464" i="21" s="1"/>
  <c r="G465" i="21"/>
  <c r="H465" i="21" s="1"/>
  <c r="O465" i="21" s="1"/>
  <c r="J416" i="21"/>
  <c r="M416" i="21" s="1"/>
  <c r="N416" i="21" s="1"/>
  <c r="G416" i="21"/>
  <c r="H416" i="21" s="1"/>
  <c r="L416" i="21" s="1"/>
  <c r="F416" i="21"/>
  <c r="G420" i="21"/>
  <c r="H420" i="21" s="1"/>
  <c r="O420" i="21" s="1"/>
  <c r="F420" i="21"/>
  <c r="J420" i="21"/>
  <c r="M420" i="21" s="1"/>
  <c r="N420" i="21" s="1"/>
  <c r="J431" i="21"/>
  <c r="M431" i="21" s="1"/>
  <c r="N431" i="21" s="1"/>
  <c r="G431" i="21"/>
  <c r="H431" i="21" s="1"/>
  <c r="L431" i="21" s="1"/>
  <c r="F431" i="21"/>
  <c r="G435" i="21"/>
  <c r="H435" i="21" s="1"/>
  <c r="O435" i="21" s="1"/>
  <c r="F435" i="21"/>
  <c r="J435" i="21"/>
  <c r="M435" i="21" s="1"/>
  <c r="N435" i="21" s="1"/>
  <c r="J477" i="21"/>
  <c r="M477" i="21" s="1"/>
  <c r="N477" i="21" s="1"/>
  <c r="G477" i="21"/>
  <c r="H477" i="21" s="1"/>
  <c r="O477" i="21" s="1"/>
  <c r="J492" i="21"/>
  <c r="M492" i="21" s="1"/>
  <c r="N492" i="21" s="1"/>
  <c r="G492" i="21"/>
  <c r="H492" i="21" s="1"/>
  <c r="O492" i="21" s="1"/>
  <c r="G442" i="21"/>
  <c r="H442" i="21" s="1"/>
  <c r="L442" i="21" s="1"/>
  <c r="J453" i="21"/>
  <c r="M453" i="21" s="1"/>
  <c r="N453" i="21" s="1"/>
  <c r="G453" i="21"/>
  <c r="H453" i="21" s="1"/>
  <c r="L453" i="21" s="1"/>
  <c r="F453" i="21"/>
  <c r="J460" i="21"/>
  <c r="M460" i="21" s="1"/>
  <c r="N460" i="21" s="1"/>
  <c r="G460" i="21"/>
  <c r="H460" i="21" s="1"/>
  <c r="F460" i="21"/>
  <c r="F477" i="21"/>
  <c r="J482" i="21"/>
  <c r="M482" i="21" s="1"/>
  <c r="N482" i="21" s="1"/>
  <c r="G482" i="21"/>
  <c r="H482" i="21" s="1"/>
  <c r="L482" i="21" s="1"/>
  <c r="F482" i="21"/>
  <c r="F492" i="21"/>
  <c r="J497" i="21"/>
  <c r="M497" i="21" s="1"/>
  <c r="N497" i="21" s="1"/>
  <c r="G497" i="21"/>
  <c r="H497" i="21" s="1"/>
  <c r="L497" i="21" s="1"/>
  <c r="F497" i="21"/>
  <c r="J508" i="21"/>
  <c r="M508" i="21" s="1"/>
  <c r="N508" i="21" s="1"/>
  <c r="F505" i="21"/>
  <c r="G505" i="21"/>
  <c r="H505" i="21" s="1"/>
  <c r="O505" i="21" s="1"/>
  <c r="F454" i="21"/>
  <c r="G454" i="21"/>
  <c r="H454" i="21" s="1"/>
  <c r="F467" i="21"/>
  <c r="F474" i="21"/>
  <c r="F481" i="21"/>
  <c r="F489" i="21"/>
  <c r="F496" i="21"/>
  <c r="F423" i="21"/>
  <c r="G467" i="21"/>
  <c r="H467" i="21" s="1"/>
  <c r="L467" i="21" s="1"/>
  <c r="G474" i="21"/>
  <c r="H474" i="21" s="1"/>
  <c r="L474" i="21" s="1"/>
  <c r="G481" i="21"/>
  <c r="H481" i="21" s="1"/>
  <c r="L481" i="21" s="1"/>
  <c r="G489" i="21"/>
  <c r="H489" i="21" s="1"/>
  <c r="G496" i="21"/>
  <c r="H496" i="21" s="1"/>
  <c r="L496" i="21" s="1"/>
  <c r="G423" i="21"/>
  <c r="H423" i="21" s="1"/>
  <c r="L423" i="21" s="1"/>
  <c r="G466" i="21"/>
  <c r="H466" i="21" s="1"/>
  <c r="L466" i="21" s="1"/>
  <c r="G473" i="21"/>
  <c r="H473" i="21" s="1"/>
  <c r="O473" i="21" s="1"/>
  <c r="G488" i="21"/>
  <c r="H488" i="21" s="1"/>
  <c r="O488" i="21" s="1"/>
  <c r="F472" i="21"/>
  <c r="F487" i="21"/>
  <c r="F502" i="21"/>
  <c r="G472" i="21"/>
  <c r="H472" i="21" s="1"/>
  <c r="O472" i="21" s="1"/>
  <c r="G487" i="21"/>
  <c r="H487" i="21" s="1"/>
  <c r="G502" i="21"/>
  <c r="H502" i="21" s="1"/>
  <c r="F508" i="21"/>
  <c r="J608" i="22" l="1"/>
  <c r="M608" i="22" s="1"/>
  <c r="N608" i="22" s="1"/>
  <c r="G608" i="22"/>
  <c r="H608" i="22" s="1"/>
  <c r="F608" i="22"/>
  <c r="F259" i="22"/>
  <c r="J259" i="22"/>
  <c r="M259" i="22" s="1"/>
  <c r="N259" i="22" s="1"/>
  <c r="J199" i="22"/>
  <c r="M199" i="22" s="1"/>
  <c r="N199" i="22" s="1"/>
  <c r="G199" i="22"/>
  <c r="H199" i="22" s="1"/>
  <c r="L199" i="22" s="1"/>
  <c r="F199" i="22"/>
  <c r="J766" i="22"/>
  <c r="M766" i="22" s="1"/>
  <c r="N766" i="22" s="1"/>
  <c r="F766" i="22"/>
  <c r="F74" i="22"/>
  <c r="J74" i="22"/>
  <c r="M74" i="22" s="1"/>
  <c r="N74" i="22" s="1"/>
  <c r="F349" i="22"/>
  <c r="J349" i="22"/>
  <c r="M349" i="22" s="1"/>
  <c r="N349" i="22" s="1"/>
  <c r="G349" i="22"/>
  <c r="H349" i="22" s="1"/>
  <c r="K349" i="22" s="1"/>
  <c r="G350" i="22"/>
  <c r="H350" i="22" s="1"/>
  <c r="L350" i="22" s="1"/>
  <c r="F358" i="22"/>
  <c r="J358" i="22"/>
  <c r="M358" i="22" s="1"/>
  <c r="N358" i="22" s="1"/>
  <c r="F328" i="22"/>
  <c r="J328" i="22"/>
  <c r="M328" i="22" s="1"/>
  <c r="N328" i="22" s="1"/>
  <c r="G328" i="22"/>
  <c r="H328" i="22" s="1"/>
  <c r="O328" i="22" s="1"/>
  <c r="F214" i="22"/>
  <c r="J214" i="22"/>
  <c r="M214" i="22" s="1"/>
  <c r="N214" i="22" s="1"/>
  <c r="F377" i="22"/>
  <c r="G377" i="22"/>
  <c r="H377" i="22" s="1"/>
  <c r="L377" i="22" s="1"/>
  <c r="J377" i="22"/>
  <c r="M377" i="22" s="1"/>
  <c r="N377" i="22" s="1"/>
  <c r="J458" i="22"/>
  <c r="M458" i="22" s="1"/>
  <c r="N458" i="22" s="1"/>
  <c r="J407" i="22"/>
  <c r="M407" i="22" s="1"/>
  <c r="N407" i="22" s="1"/>
  <c r="J442" i="22"/>
  <c r="M442" i="22" s="1"/>
  <c r="N442" i="22" s="1"/>
  <c r="G59" i="22"/>
  <c r="H59" i="22" s="1"/>
  <c r="O59" i="22" s="1"/>
  <c r="F58" i="22"/>
  <c r="G622" i="22"/>
  <c r="H622" i="22" s="1"/>
  <c r="O622" i="22" s="1"/>
  <c r="P622" i="22" s="1"/>
  <c r="Q622" i="22" s="1"/>
  <c r="G600" i="22"/>
  <c r="H600" i="22" s="1"/>
  <c r="J744" i="22"/>
  <c r="M744" i="22" s="1"/>
  <c r="N744" i="22" s="1"/>
  <c r="G146" i="22"/>
  <c r="H146" i="22" s="1"/>
  <c r="O146" i="22" s="1"/>
  <c r="G271" i="22"/>
  <c r="H271" i="22" s="1"/>
  <c r="L271" i="22" s="1"/>
  <c r="G72" i="22"/>
  <c r="H72" i="22" s="1"/>
  <c r="L72" i="22" s="1"/>
  <c r="G29" i="22"/>
  <c r="H29" i="22" s="1"/>
  <c r="O29" i="22" s="1"/>
  <c r="G58" i="22"/>
  <c r="H58" i="22" s="1"/>
  <c r="O58" i="22" s="1"/>
  <c r="G334" i="22"/>
  <c r="H334" i="22" s="1"/>
  <c r="L334" i="22" s="1"/>
  <c r="F653" i="22"/>
  <c r="J622" i="22"/>
  <c r="M622" i="22" s="1"/>
  <c r="N622" i="22" s="1"/>
  <c r="J704" i="22"/>
  <c r="M704" i="22" s="1"/>
  <c r="N704" i="22" s="1"/>
  <c r="F744" i="22"/>
  <c r="G560" i="22"/>
  <c r="H560" i="22" s="1"/>
  <c r="G360" i="22"/>
  <c r="H360" i="22" s="1"/>
  <c r="O360" i="22" s="1"/>
  <c r="G150" i="22"/>
  <c r="H150" i="22" s="1"/>
  <c r="O150" i="22" s="1"/>
  <c r="G653" i="22"/>
  <c r="H653" i="22" s="1"/>
  <c r="L653" i="22" s="1"/>
  <c r="F668" i="22"/>
  <c r="F704" i="22"/>
  <c r="F721" i="22"/>
  <c r="G559" i="22"/>
  <c r="H559" i="22" s="1"/>
  <c r="G102" i="22"/>
  <c r="H102" i="22" s="1"/>
  <c r="F442" i="22"/>
  <c r="F412" i="22"/>
  <c r="J653" i="22"/>
  <c r="M653" i="22" s="1"/>
  <c r="N653" i="22" s="1"/>
  <c r="G668" i="22"/>
  <c r="H668" i="22" s="1"/>
  <c r="G721" i="22"/>
  <c r="H721" i="22" s="1"/>
  <c r="G616" i="22"/>
  <c r="H616" i="22" s="1"/>
  <c r="J412" i="22"/>
  <c r="M412" i="22" s="1"/>
  <c r="N412" i="22" s="1"/>
  <c r="G337" i="22"/>
  <c r="H337" i="22" s="1"/>
  <c r="O337" i="22" s="1"/>
  <c r="J99" i="22"/>
  <c r="M99" i="22" s="1"/>
  <c r="N99" i="22" s="1"/>
  <c r="F99" i="22"/>
  <c r="F323" i="22"/>
  <c r="F541" i="22"/>
  <c r="J668" i="22"/>
  <c r="M668" i="22" s="1"/>
  <c r="N668" i="22" s="1"/>
  <c r="G693" i="22"/>
  <c r="H693" i="22" s="1"/>
  <c r="P693" i="22" s="1"/>
  <c r="Q693" i="22" s="1"/>
  <c r="F697" i="22"/>
  <c r="G533" i="22"/>
  <c r="H533" i="22" s="1"/>
  <c r="F333" i="22"/>
  <c r="G99" i="22"/>
  <c r="H99" i="22" s="1"/>
  <c r="O99" i="22" s="1"/>
  <c r="G323" i="22"/>
  <c r="H323" i="22" s="1"/>
  <c r="O323" i="22" s="1"/>
  <c r="F691" i="22"/>
  <c r="J706" i="22"/>
  <c r="M706" i="22" s="1"/>
  <c r="N706" i="22" s="1"/>
  <c r="G151" i="22"/>
  <c r="H151" i="22" s="1"/>
  <c r="L151" i="22" s="1"/>
  <c r="J305" i="22"/>
  <c r="M305" i="22" s="1"/>
  <c r="N305" i="22" s="1"/>
  <c r="F59" i="22"/>
  <c r="F287" i="22"/>
  <c r="G200" i="22"/>
  <c r="H200" i="22" s="1"/>
  <c r="P200" i="22" s="1"/>
  <c r="Q200" i="22" s="1"/>
  <c r="G286" i="22"/>
  <c r="H286" i="22" s="1"/>
  <c r="O286" i="22" s="1"/>
  <c r="G111" i="22"/>
  <c r="H111" i="22" s="1"/>
  <c r="G287" i="22"/>
  <c r="H287" i="22" s="1"/>
  <c r="L287" i="22" s="1"/>
  <c r="F285" i="22"/>
  <c r="F336" i="22"/>
  <c r="L24" i="22"/>
  <c r="F718" i="22"/>
  <c r="F527" i="22"/>
  <c r="F628" i="22"/>
  <c r="J680" i="22"/>
  <c r="M680" i="22" s="1"/>
  <c r="N680" i="22" s="1"/>
  <c r="G134" i="22"/>
  <c r="H134" i="22" s="1"/>
  <c r="O134" i="22" s="1"/>
  <c r="J728" i="22"/>
  <c r="M728" i="22" s="1"/>
  <c r="N728" i="22" s="1"/>
  <c r="G510" i="22"/>
  <c r="H510" i="22" s="1"/>
  <c r="G60" i="22"/>
  <c r="H60" i="22" s="1"/>
  <c r="L60" i="22" s="1"/>
  <c r="F717" i="22"/>
  <c r="G718" i="22"/>
  <c r="H718" i="22" s="1"/>
  <c r="K718" i="22" s="1"/>
  <c r="G615" i="22"/>
  <c r="H615" i="22" s="1"/>
  <c r="P615" i="22" s="1"/>
  <c r="Q615" i="22" s="1"/>
  <c r="G285" i="22"/>
  <c r="H285" i="22" s="1"/>
  <c r="O285" i="22" s="1"/>
  <c r="J509" i="22"/>
  <c r="M509" i="22" s="1"/>
  <c r="N509" i="22" s="1"/>
  <c r="F382" i="22"/>
  <c r="G383" i="22"/>
  <c r="H383" i="22" s="1"/>
  <c r="O383" i="22" s="1"/>
  <c r="F43" i="22"/>
  <c r="J718" i="22"/>
  <c r="M718" i="22" s="1"/>
  <c r="N718" i="22" s="1"/>
  <c r="F710" i="22"/>
  <c r="G475" i="22"/>
  <c r="H475" i="22" s="1"/>
  <c r="G473" i="22"/>
  <c r="H473" i="22" s="1"/>
  <c r="F421" i="22"/>
  <c r="F509" i="22"/>
  <c r="G421" i="22"/>
  <c r="H421" i="22" s="1"/>
  <c r="L421" i="22" s="1"/>
  <c r="J382" i="22"/>
  <c r="M382" i="22" s="1"/>
  <c r="N382" i="22" s="1"/>
  <c r="G78" i="22"/>
  <c r="H78" i="22" s="1"/>
  <c r="L78" i="22" s="1"/>
  <c r="J110" i="22"/>
  <c r="M110" i="22" s="1"/>
  <c r="N110" i="22" s="1"/>
  <c r="F28" i="22"/>
  <c r="G43" i="22"/>
  <c r="H43" i="22" s="1"/>
  <c r="L43" i="22" s="1"/>
  <c r="F595" i="22"/>
  <c r="F692" i="22"/>
  <c r="G683" i="22"/>
  <c r="H683" i="22" s="1"/>
  <c r="G472" i="22"/>
  <c r="H472" i="22" s="1"/>
  <c r="L472" i="22" s="1"/>
  <c r="J78" i="22"/>
  <c r="M78" i="22" s="1"/>
  <c r="N78" i="22" s="1"/>
  <c r="G252" i="22"/>
  <c r="H252" i="22" s="1"/>
  <c r="L252" i="22" s="1"/>
  <c r="F98" i="22"/>
  <c r="G595" i="22"/>
  <c r="H595" i="22" s="1"/>
  <c r="G550" i="22"/>
  <c r="H550" i="22" s="1"/>
  <c r="G715" i="22"/>
  <c r="H715" i="22" s="1"/>
  <c r="G171" i="22"/>
  <c r="H171" i="22" s="1"/>
  <c r="L171" i="22" s="1"/>
  <c r="G663" i="22"/>
  <c r="H663" i="22" s="1"/>
  <c r="J740" i="22"/>
  <c r="M740" i="22" s="1"/>
  <c r="N740" i="22" s="1"/>
  <c r="F740" i="22"/>
  <c r="G741" i="22"/>
  <c r="H741" i="22" s="1"/>
  <c r="O741" i="22" s="1"/>
  <c r="P741" i="22" s="1"/>
  <c r="Q741" i="22" s="1"/>
  <c r="J571" i="22"/>
  <c r="M571" i="22" s="1"/>
  <c r="N571" i="22" s="1"/>
  <c r="F571" i="22"/>
  <c r="G572" i="22"/>
  <c r="H572" i="22" s="1"/>
  <c r="O572" i="22" s="1"/>
  <c r="P572" i="22" s="1"/>
  <c r="Q572" i="22" s="1"/>
  <c r="G571" i="22"/>
  <c r="H571" i="22" s="1"/>
  <c r="J223" i="22"/>
  <c r="M223" i="22" s="1"/>
  <c r="N223" i="22" s="1"/>
  <c r="F223" i="22"/>
  <c r="J695" i="22"/>
  <c r="M695" i="22" s="1"/>
  <c r="N695" i="22" s="1"/>
  <c r="F695" i="22"/>
  <c r="G56" i="22"/>
  <c r="H56" i="22" s="1"/>
  <c r="L56" i="22" s="1"/>
  <c r="G55" i="22"/>
  <c r="H55" i="22" s="1"/>
  <c r="L55" i="22" s="1"/>
  <c r="J456" i="22"/>
  <c r="M456" i="22" s="1"/>
  <c r="N456" i="22" s="1"/>
  <c r="G456" i="22"/>
  <c r="H456" i="22" s="1"/>
  <c r="F456" i="22"/>
  <c r="J650" i="22"/>
  <c r="M650" i="22" s="1"/>
  <c r="N650" i="22" s="1"/>
  <c r="G650" i="22"/>
  <c r="H650" i="22" s="1"/>
  <c r="P650" i="22" s="1"/>
  <c r="Q650" i="22" s="1"/>
  <c r="F650" i="22"/>
  <c r="G401" i="22"/>
  <c r="H401" i="22" s="1"/>
  <c r="O401" i="22" s="1"/>
  <c r="G402" i="22"/>
  <c r="H402" i="22" s="1"/>
  <c r="F401" i="22"/>
  <c r="J401" i="22"/>
  <c r="M401" i="22" s="1"/>
  <c r="N401" i="22" s="1"/>
  <c r="O102" i="22"/>
  <c r="L102" i="22"/>
  <c r="G460" i="22"/>
  <c r="H460" i="22" s="1"/>
  <c r="O460" i="22" s="1"/>
  <c r="F460" i="22"/>
  <c r="J460" i="22"/>
  <c r="M460" i="22" s="1"/>
  <c r="N460" i="22" s="1"/>
  <c r="J536" i="22"/>
  <c r="M536" i="22" s="1"/>
  <c r="N536" i="22" s="1"/>
  <c r="F536" i="22"/>
  <c r="G537" i="22"/>
  <c r="H537" i="22" s="1"/>
  <c r="J201" i="22"/>
  <c r="M201" i="22" s="1"/>
  <c r="N201" i="22" s="1"/>
  <c r="F201" i="22"/>
  <c r="G202" i="22"/>
  <c r="H202" i="22" s="1"/>
  <c r="L202" i="22" s="1"/>
  <c r="G470" i="22"/>
  <c r="H470" i="22" s="1"/>
  <c r="O470" i="22" s="1"/>
  <c r="J469" i="22"/>
  <c r="M469" i="22" s="1"/>
  <c r="N469" i="22" s="1"/>
  <c r="F469" i="22"/>
  <c r="F374" i="22"/>
  <c r="G375" i="22"/>
  <c r="H375" i="22" s="1"/>
  <c r="O375" i="22" s="1"/>
  <c r="J374" i="22"/>
  <c r="M374" i="22" s="1"/>
  <c r="N374" i="22" s="1"/>
  <c r="G489" i="22"/>
  <c r="H489" i="22" s="1"/>
  <c r="F489" i="22"/>
  <c r="J489" i="22"/>
  <c r="M489" i="22" s="1"/>
  <c r="N489" i="22" s="1"/>
  <c r="G490" i="22"/>
  <c r="H490" i="22" s="1"/>
  <c r="L490" i="22" s="1"/>
  <c r="J702" i="22"/>
  <c r="M702" i="22" s="1"/>
  <c r="N702" i="22" s="1"/>
  <c r="F702" i="22"/>
  <c r="F637" i="22"/>
  <c r="J637" i="22"/>
  <c r="M637" i="22" s="1"/>
  <c r="N637" i="22" s="1"/>
  <c r="J213" i="22"/>
  <c r="M213" i="22" s="1"/>
  <c r="N213" i="22" s="1"/>
  <c r="G213" i="22"/>
  <c r="H213" i="22" s="1"/>
  <c r="O213" i="22" s="1"/>
  <c r="F213" i="22"/>
  <c r="G214" i="22"/>
  <c r="H214" i="22" s="1"/>
  <c r="O214" i="22" s="1"/>
  <c r="J588" i="22"/>
  <c r="M588" i="22" s="1"/>
  <c r="N588" i="22" s="1"/>
  <c r="F588" i="22"/>
  <c r="G217" i="22"/>
  <c r="H217" i="22" s="1"/>
  <c r="O217" i="22" s="1"/>
  <c r="J216" i="22"/>
  <c r="M216" i="22" s="1"/>
  <c r="N216" i="22" s="1"/>
  <c r="G216" i="22"/>
  <c r="H216" i="22" s="1"/>
  <c r="O216" i="22" s="1"/>
  <c r="F216" i="22"/>
  <c r="G18" i="22"/>
  <c r="H18" i="22" s="1"/>
  <c r="L18" i="22" s="1"/>
  <c r="F18" i="22"/>
  <c r="J18" i="22"/>
  <c r="M18" i="22" s="1"/>
  <c r="N18" i="22" s="1"/>
  <c r="F477" i="22"/>
  <c r="J477" i="22"/>
  <c r="M477" i="22" s="1"/>
  <c r="N477" i="22" s="1"/>
  <c r="G365" i="22"/>
  <c r="H365" i="22" s="1"/>
  <c r="L365" i="22" s="1"/>
  <c r="G180" i="22"/>
  <c r="H180" i="22" s="1"/>
  <c r="O180" i="22" s="1"/>
  <c r="F180" i="22"/>
  <c r="G181" i="22"/>
  <c r="H181" i="22" s="1"/>
  <c r="O181" i="22" s="1"/>
  <c r="J180" i="22"/>
  <c r="M180" i="22" s="1"/>
  <c r="N180" i="22" s="1"/>
  <c r="F242" i="22"/>
  <c r="J242" i="22"/>
  <c r="M242" i="22" s="1"/>
  <c r="N242" i="22" s="1"/>
  <c r="J137" i="22"/>
  <c r="M137" i="22" s="1"/>
  <c r="N137" i="22" s="1"/>
  <c r="G137" i="22"/>
  <c r="H137" i="22" s="1"/>
  <c r="L137" i="22" s="1"/>
  <c r="F137" i="22"/>
  <c r="G215" i="22"/>
  <c r="H215" i="22" s="1"/>
  <c r="O215" i="22" s="1"/>
  <c r="J215" i="22"/>
  <c r="M215" i="22" s="1"/>
  <c r="N215" i="22" s="1"/>
  <c r="F215" i="22"/>
  <c r="J450" i="22"/>
  <c r="M450" i="22" s="1"/>
  <c r="N450" i="22" s="1"/>
  <c r="G450" i="22"/>
  <c r="H450" i="22" s="1"/>
  <c r="L450" i="22" s="1"/>
  <c r="F450" i="22"/>
  <c r="G451" i="22"/>
  <c r="H451" i="22" s="1"/>
  <c r="O451" i="22" s="1"/>
  <c r="J465" i="22"/>
  <c r="M465" i="22" s="1"/>
  <c r="N465" i="22" s="1"/>
  <c r="G465" i="22"/>
  <c r="H465" i="22" s="1"/>
  <c r="L465" i="22" s="1"/>
  <c r="F465" i="22"/>
  <c r="G466" i="22"/>
  <c r="H466" i="22" s="1"/>
  <c r="O466" i="22" s="1"/>
  <c r="G696" i="22"/>
  <c r="H696" i="22" s="1"/>
  <c r="G243" i="22"/>
  <c r="H243" i="22" s="1"/>
  <c r="O243" i="22" s="1"/>
  <c r="F208" i="22"/>
  <c r="J208" i="22"/>
  <c r="M208" i="22" s="1"/>
  <c r="N208" i="22" s="1"/>
  <c r="G371" i="22"/>
  <c r="H371" i="22" s="1"/>
  <c r="O371" i="22" s="1"/>
  <c r="F371" i="22"/>
  <c r="J371" i="22"/>
  <c r="M371" i="22" s="1"/>
  <c r="N371" i="22" s="1"/>
  <c r="J364" i="22"/>
  <c r="M364" i="22" s="1"/>
  <c r="N364" i="22" s="1"/>
  <c r="G364" i="22"/>
  <c r="H364" i="22" s="1"/>
  <c r="F364" i="22"/>
  <c r="F221" i="22"/>
  <c r="J221" i="22"/>
  <c r="M221" i="22" s="1"/>
  <c r="N221" i="22" s="1"/>
  <c r="F488" i="22"/>
  <c r="G488" i="22"/>
  <c r="H488" i="22" s="1"/>
  <c r="O488" i="22" s="1"/>
  <c r="J488" i="22"/>
  <c r="M488" i="22" s="1"/>
  <c r="N488" i="22" s="1"/>
  <c r="G149" i="22"/>
  <c r="H149" i="22" s="1"/>
  <c r="O149" i="22" s="1"/>
  <c r="J550" i="22"/>
  <c r="M550" i="22" s="1"/>
  <c r="N550" i="22" s="1"/>
  <c r="J149" i="22"/>
  <c r="M149" i="22" s="1"/>
  <c r="N149" i="22" s="1"/>
  <c r="G51" i="22"/>
  <c r="H51" i="22" s="1"/>
  <c r="O51" i="22" s="1"/>
  <c r="G541" i="22"/>
  <c r="H541" i="22" s="1"/>
  <c r="F549" i="22"/>
  <c r="J662" i="22"/>
  <c r="M662" i="22" s="1"/>
  <c r="N662" i="22" s="1"/>
  <c r="G594" i="22"/>
  <c r="H594" i="22" s="1"/>
  <c r="G410" i="22"/>
  <c r="H410" i="22" s="1"/>
  <c r="O410" i="22" s="1"/>
  <c r="G172" i="22"/>
  <c r="H172" i="22" s="1"/>
  <c r="L172" i="22" s="1"/>
  <c r="G738" i="22"/>
  <c r="H738" i="22" s="1"/>
  <c r="G638" i="22"/>
  <c r="H638" i="22" s="1"/>
  <c r="G575" i="22"/>
  <c r="H575" i="22" s="1"/>
  <c r="K575" i="22" s="1"/>
  <c r="F561" i="22"/>
  <c r="G549" i="22"/>
  <c r="H549" i="22" s="1"/>
  <c r="I549" i="22" s="1"/>
  <c r="G354" i="22"/>
  <c r="H354" i="22" s="1"/>
  <c r="L354" i="22" s="1"/>
  <c r="G121" i="22"/>
  <c r="H121" i="22" s="1"/>
  <c r="L121" i="22" s="1"/>
  <c r="F705" i="22"/>
  <c r="G676" i="22"/>
  <c r="H676" i="22" s="1"/>
  <c r="P676" i="22" s="1"/>
  <c r="Q676" i="22" s="1"/>
  <c r="G762" i="22"/>
  <c r="H762" i="22" s="1"/>
  <c r="O762" i="22" s="1"/>
  <c r="G662" i="22"/>
  <c r="H662" i="22" s="1"/>
  <c r="G343" i="22"/>
  <c r="H343" i="22" s="1"/>
  <c r="G398" i="22"/>
  <c r="H398" i="22" s="1"/>
  <c r="O398" i="22" s="1"/>
  <c r="F392" i="22"/>
  <c r="F101" i="22"/>
  <c r="G706" i="22"/>
  <c r="H706" i="22" s="1"/>
  <c r="G557" i="22"/>
  <c r="H557" i="22" s="1"/>
  <c r="J575" i="22"/>
  <c r="M575" i="22" s="1"/>
  <c r="N575" i="22" s="1"/>
  <c r="F528" i="22"/>
  <c r="G705" i="22"/>
  <c r="H705" i="22" s="1"/>
  <c r="G710" i="22"/>
  <c r="H710" i="22" s="1"/>
  <c r="O710" i="22" s="1"/>
  <c r="P710" i="22" s="1"/>
  <c r="Q710" i="22" s="1"/>
  <c r="F728" i="22"/>
  <c r="J398" i="22"/>
  <c r="M398" i="22" s="1"/>
  <c r="N398" i="22" s="1"/>
  <c r="G392" i="22"/>
  <c r="H392" i="22" s="1"/>
  <c r="L392" i="22" s="1"/>
  <c r="G339" i="22"/>
  <c r="H339" i="22" s="1"/>
  <c r="K339" i="22" s="1"/>
  <c r="G101" i="22"/>
  <c r="H101" i="22" s="1"/>
  <c r="L101" i="22" s="1"/>
  <c r="J528" i="22"/>
  <c r="M528" i="22" s="1"/>
  <c r="N528" i="22" s="1"/>
  <c r="J710" i="22"/>
  <c r="M710" i="22" s="1"/>
  <c r="N710" i="22" s="1"/>
  <c r="G309" i="22"/>
  <c r="H309" i="22" s="1"/>
  <c r="L309" i="22" s="1"/>
  <c r="G305" i="22"/>
  <c r="H305" i="22" s="1"/>
  <c r="L305" i="22" s="1"/>
  <c r="F593" i="22"/>
  <c r="F761" i="22"/>
  <c r="J473" i="22"/>
  <c r="M473" i="22" s="1"/>
  <c r="N473" i="22" s="1"/>
  <c r="G438" i="22"/>
  <c r="H438" i="22" s="1"/>
  <c r="O438" i="22" s="1"/>
  <c r="G293" i="22"/>
  <c r="H293" i="22" s="1"/>
  <c r="O293" i="22" s="1"/>
  <c r="F293" i="22"/>
  <c r="J101" i="22"/>
  <c r="M101" i="22" s="1"/>
  <c r="N101" i="22" s="1"/>
  <c r="G186" i="22"/>
  <c r="H186" i="22" s="1"/>
  <c r="L186" i="22" s="1"/>
  <c r="G359" i="22"/>
  <c r="H359" i="22" s="1"/>
  <c r="O359" i="22" s="1"/>
  <c r="G416" i="22"/>
  <c r="H416" i="22" s="1"/>
  <c r="L416" i="22" s="1"/>
  <c r="F500" i="22"/>
  <c r="G409" i="22"/>
  <c r="H409" i="22" s="1"/>
  <c r="O409" i="22" s="1"/>
  <c r="J205" i="22"/>
  <c r="M205" i="22" s="1"/>
  <c r="N205" i="22" s="1"/>
  <c r="F120" i="22"/>
  <c r="F675" i="22"/>
  <c r="G609" i="22"/>
  <c r="H609" i="22" s="1"/>
  <c r="F630" i="22"/>
  <c r="G640" i="22"/>
  <c r="H640" i="22" s="1"/>
  <c r="G457" i="22"/>
  <c r="H457" i="22" s="1"/>
  <c r="L457" i="22" s="1"/>
  <c r="G500" i="22"/>
  <c r="H500" i="22" s="1"/>
  <c r="L500" i="22" s="1"/>
  <c r="F409" i="22"/>
  <c r="G120" i="22"/>
  <c r="H120" i="22" s="1"/>
  <c r="O120" i="22" s="1"/>
  <c r="F155" i="22"/>
  <c r="G630" i="22"/>
  <c r="H630" i="22" s="1"/>
  <c r="O630" i="22" s="1"/>
  <c r="P630" i="22" s="1"/>
  <c r="Q630" i="22" s="1"/>
  <c r="F569" i="22"/>
  <c r="F415" i="22"/>
  <c r="G155" i="22"/>
  <c r="H155" i="22" s="1"/>
  <c r="O155" i="22" s="1"/>
  <c r="F187" i="22"/>
  <c r="F540" i="22"/>
  <c r="G770" i="22"/>
  <c r="H770" i="22" s="1"/>
  <c r="J552" i="22"/>
  <c r="M552" i="22" s="1"/>
  <c r="N552" i="22" s="1"/>
  <c r="G569" i="22"/>
  <c r="H569" i="22" s="1"/>
  <c r="F754" i="22"/>
  <c r="G54" i="22"/>
  <c r="H54" i="22" s="1"/>
  <c r="L54" i="22" s="1"/>
  <c r="G372" i="22"/>
  <c r="H372" i="22" s="1"/>
  <c r="O372" i="22" s="1"/>
  <c r="F414" i="22"/>
  <c r="J171" i="22"/>
  <c r="M171" i="22" s="1"/>
  <c r="N171" i="22" s="1"/>
  <c r="G540" i="22"/>
  <c r="H540" i="22" s="1"/>
  <c r="F769" i="22"/>
  <c r="G688" i="22"/>
  <c r="H688" i="22" s="1"/>
  <c r="I688" i="22" s="1"/>
  <c r="F579" i="22"/>
  <c r="G588" i="22"/>
  <c r="H588" i="22" s="1"/>
  <c r="L42" i="22"/>
  <c r="G593" i="22"/>
  <c r="H593" i="22" s="1"/>
  <c r="O593" i="22" s="1"/>
  <c r="G210" i="22"/>
  <c r="H210" i="22" s="1"/>
  <c r="J210" i="22"/>
  <c r="M210" i="22" s="1"/>
  <c r="N210" i="22" s="1"/>
  <c r="F210" i="22"/>
  <c r="F367" i="22"/>
  <c r="J367" i="22"/>
  <c r="M367" i="22" s="1"/>
  <c r="N367" i="22" s="1"/>
  <c r="G367" i="22"/>
  <c r="H367" i="22" s="1"/>
  <c r="G325" i="22"/>
  <c r="H325" i="22" s="1"/>
  <c r="O325" i="22" s="1"/>
  <c r="F324" i="22"/>
  <c r="G324" i="22"/>
  <c r="H324" i="22" s="1"/>
  <c r="L324" i="22" s="1"/>
  <c r="J324" i="22"/>
  <c r="M324" i="22" s="1"/>
  <c r="N324" i="22" s="1"/>
  <c r="J294" i="22"/>
  <c r="M294" i="22" s="1"/>
  <c r="N294" i="22" s="1"/>
  <c r="F294" i="22"/>
  <c r="G294" i="22"/>
  <c r="H294" i="22" s="1"/>
  <c r="L294" i="22" s="1"/>
  <c r="O56" i="22"/>
  <c r="J19" i="22"/>
  <c r="M19" i="22" s="1"/>
  <c r="N19" i="22" s="1"/>
  <c r="G19" i="22"/>
  <c r="H19" i="22" s="1"/>
  <c r="O19" i="22" s="1"/>
  <c r="F19" i="22"/>
  <c r="J485" i="22"/>
  <c r="M485" i="22" s="1"/>
  <c r="N485" i="22" s="1"/>
  <c r="G485" i="22"/>
  <c r="H485" i="22" s="1"/>
  <c r="G652" i="22"/>
  <c r="H652" i="22" s="1"/>
  <c r="J651" i="22"/>
  <c r="M651" i="22" s="1"/>
  <c r="N651" i="22" s="1"/>
  <c r="F651" i="22"/>
  <c r="J620" i="22"/>
  <c r="M620" i="22" s="1"/>
  <c r="N620" i="22" s="1"/>
  <c r="G620" i="22"/>
  <c r="H620" i="22" s="1"/>
  <c r="L620" i="22" s="1"/>
  <c r="F620" i="22"/>
  <c r="G621" i="22"/>
  <c r="H621" i="22" s="1"/>
  <c r="F186" i="22"/>
  <c r="G699" i="22"/>
  <c r="H699" i="22" s="1"/>
  <c r="L699" i="22" s="1"/>
  <c r="G700" i="22"/>
  <c r="H700" i="22" s="1"/>
  <c r="J699" i="22"/>
  <c r="M699" i="22" s="1"/>
  <c r="N699" i="22" s="1"/>
  <c r="F699" i="22"/>
  <c r="G619" i="22"/>
  <c r="H619" i="22" s="1"/>
  <c r="F619" i="22"/>
  <c r="G206" i="22"/>
  <c r="H206" i="22" s="1"/>
  <c r="F206" i="22"/>
  <c r="J206" i="22"/>
  <c r="M206" i="22" s="1"/>
  <c r="N206" i="22" s="1"/>
  <c r="G769" i="22"/>
  <c r="H769" i="22" s="1"/>
  <c r="F768" i="22"/>
  <c r="J361" i="22"/>
  <c r="M361" i="22" s="1"/>
  <c r="N361" i="22" s="1"/>
  <c r="G361" i="22"/>
  <c r="H361" i="22" s="1"/>
  <c r="L361" i="22" s="1"/>
  <c r="G23" i="22"/>
  <c r="H23" i="22" s="1"/>
  <c r="L23" i="22" s="1"/>
  <c r="J22" i="22"/>
  <c r="M22" i="22" s="1"/>
  <c r="N22" i="22" s="1"/>
  <c r="F22" i="22"/>
  <c r="G22" i="22"/>
  <c r="H22" i="22" s="1"/>
  <c r="L22" i="22" s="1"/>
  <c r="J200" i="22"/>
  <c r="M200" i="22" s="1"/>
  <c r="N200" i="22" s="1"/>
  <c r="F200" i="22"/>
  <c r="G201" i="22"/>
  <c r="H201" i="22" s="1"/>
  <c r="I201" i="22" s="1"/>
  <c r="G765" i="22"/>
  <c r="H765" i="22" s="1"/>
  <c r="I765" i="22" s="1"/>
  <c r="F765" i="22"/>
  <c r="G766" i="22"/>
  <c r="H766" i="22" s="1"/>
  <c r="G211" i="22"/>
  <c r="H211" i="22" s="1"/>
  <c r="L211" i="22" s="1"/>
  <c r="F211" i="22"/>
  <c r="G344" i="22"/>
  <c r="H344" i="22" s="1"/>
  <c r="G761" i="22"/>
  <c r="H761" i="22" s="1"/>
  <c r="G760" i="22"/>
  <c r="H760" i="22" s="1"/>
  <c r="F760" i="22"/>
  <c r="J52" i="22"/>
  <c r="M52" i="22" s="1"/>
  <c r="N52" i="22" s="1"/>
  <c r="G52" i="22"/>
  <c r="H52" i="22" s="1"/>
  <c r="O52" i="22" s="1"/>
  <c r="G426" i="22"/>
  <c r="H426" i="22" s="1"/>
  <c r="O426" i="22" s="1"/>
  <c r="F426" i="22"/>
  <c r="G687" i="22"/>
  <c r="H687" i="22" s="1"/>
  <c r="J686" i="22"/>
  <c r="M686" i="22" s="1"/>
  <c r="N686" i="22" s="1"/>
  <c r="G686" i="22"/>
  <c r="H686" i="22" s="1"/>
  <c r="O686" i="22" s="1"/>
  <c r="F112" i="22"/>
  <c r="J112" i="22"/>
  <c r="M112" i="22" s="1"/>
  <c r="N112" i="22" s="1"/>
  <c r="G113" i="22"/>
  <c r="H113" i="22" s="1"/>
  <c r="L113" i="22" s="1"/>
  <c r="G112" i="22"/>
  <c r="H112" i="22" s="1"/>
  <c r="J222" i="22"/>
  <c r="M222" i="22" s="1"/>
  <c r="N222" i="22" s="1"/>
  <c r="G223" i="22"/>
  <c r="H223" i="22" s="1"/>
  <c r="O223" i="22" s="1"/>
  <c r="G222" i="22"/>
  <c r="H222" i="22" s="1"/>
  <c r="P222" i="22" s="1"/>
  <c r="Q222" i="22" s="1"/>
  <c r="F222" i="22"/>
  <c r="G108" i="22"/>
  <c r="H108" i="22" s="1"/>
  <c r="I108" i="22" s="1"/>
  <c r="F108" i="22"/>
  <c r="J660" i="22"/>
  <c r="M660" i="22" s="1"/>
  <c r="N660" i="22" s="1"/>
  <c r="G660" i="22"/>
  <c r="H660" i="22" s="1"/>
  <c r="K660" i="22" s="1"/>
  <c r="F660" i="22"/>
  <c r="F583" i="22"/>
  <c r="G583" i="22"/>
  <c r="H583" i="22" s="1"/>
  <c r="K583" i="22" s="1"/>
  <c r="G584" i="22"/>
  <c r="H584" i="22" s="1"/>
  <c r="O584" i="22" s="1"/>
  <c r="P584" i="22" s="1"/>
  <c r="Q584" i="22" s="1"/>
  <c r="J403" i="22"/>
  <c r="M403" i="22" s="1"/>
  <c r="N403" i="22" s="1"/>
  <c r="G403" i="22"/>
  <c r="H403" i="22" s="1"/>
  <c r="O403" i="22" s="1"/>
  <c r="F403" i="22"/>
  <c r="G352" i="22"/>
  <c r="H352" i="22" s="1"/>
  <c r="F207" i="22"/>
  <c r="G207" i="22"/>
  <c r="H207" i="22" s="1"/>
  <c r="O207" i="22" s="1"/>
  <c r="G208" i="22"/>
  <c r="H208" i="22" s="1"/>
  <c r="L208" i="22" s="1"/>
  <c r="J191" i="22"/>
  <c r="M191" i="22" s="1"/>
  <c r="N191" i="22" s="1"/>
  <c r="G191" i="22"/>
  <c r="H191" i="22" s="1"/>
  <c r="O191" i="22" s="1"/>
  <c r="F191" i="22"/>
  <c r="J589" i="22"/>
  <c r="M589" i="22" s="1"/>
  <c r="N589" i="22" s="1"/>
  <c r="G589" i="22"/>
  <c r="H589" i="22" s="1"/>
  <c r="K589" i="22" s="1"/>
  <c r="G478" i="22"/>
  <c r="H478" i="22" s="1"/>
  <c r="O478" i="22" s="1"/>
  <c r="G477" i="22"/>
  <c r="H477" i="22" s="1"/>
  <c r="J288" i="22"/>
  <c r="M288" i="22" s="1"/>
  <c r="N288" i="22" s="1"/>
  <c r="G288" i="22"/>
  <c r="H288" i="22" s="1"/>
  <c r="O288" i="22" s="1"/>
  <c r="F288" i="22"/>
  <c r="F362" i="22"/>
  <c r="J362" i="22"/>
  <c r="M362" i="22" s="1"/>
  <c r="N362" i="22" s="1"/>
  <c r="G419" i="22"/>
  <c r="H419" i="22" s="1"/>
  <c r="P419" i="22" s="1"/>
  <c r="Q419" i="22" s="1"/>
  <c r="F419" i="22"/>
  <c r="J198" i="22"/>
  <c r="M198" i="22" s="1"/>
  <c r="N198" i="22" s="1"/>
  <c r="F198" i="22"/>
  <c r="J38" i="22"/>
  <c r="M38" i="22" s="1"/>
  <c r="N38" i="22" s="1"/>
  <c r="F38" i="22"/>
  <c r="G38" i="22"/>
  <c r="H38" i="22" s="1"/>
  <c r="L38" i="22" s="1"/>
  <c r="G748" i="22"/>
  <c r="H748" i="22" s="1"/>
  <c r="F748" i="22"/>
  <c r="J192" i="22"/>
  <c r="M192" i="22" s="1"/>
  <c r="N192" i="22" s="1"/>
  <c r="F192" i="22"/>
  <c r="G193" i="22"/>
  <c r="H193" i="22" s="1"/>
  <c r="L193" i="22" s="1"/>
  <c r="J739" i="22"/>
  <c r="M739" i="22" s="1"/>
  <c r="N739" i="22" s="1"/>
  <c r="G739" i="22"/>
  <c r="H739" i="22" s="1"/>
  <c r="P739" i="22" s="1"/>
  <c r="Q739" i="22" s="1"/>
  <c r="F739" i="22"/>
  <c r="J241" i="22"/>
  <c r="M241" i="22" s="1"/>
  <c r="N241" i="22" s="1"/>
  <c r="G241" i="22"/>
  <c r="H241" i="22" s="1"/>
  <c r="O241" i="22" s="1"/>
  <c r="G242" i="22"/>
  <c r="H242" i="22" s="1"/>
  <c r="O242" i="22" s="1"/>
  <c r="G28" i="22"/>
  <c r="H28" i="22" s="1"/>
  <c r="O28" i="22" s="1"/>
  <c r="J27" i="22"/>
  <c r="M27" i="22" s="1"/>
  <c r="N27" i="22" s="1"/>
  <c r="G27" i="22"/>
  <c r="H27" i="22" s="1"/>
  <c r="O27" i="22" s="1"/>
  <c r="J378" i="22"/>
  <c r="M378" i="22" s="1"/>
  <c r="N378" i="22" s="1"/>
  <c r="G378" i="22"/>
  <c r="H378" i="22" s="1"/>
  <c r="L378" i="22" s="1"/>
  <c r="G74" i="22"/>
  <c r="H74" i="22" s="1"/>
  <c r="L74" i="22" s="1"/>
  <c r="J73" i="22"/>
  <c r="M73" i="22" s="1"/>
  <c r="N73" i="22" s="1"/>
  <c r="F73" i="22"/>
  <c r="G73" i="22"/>
  <c r="H73" i="22" s="1"/>
  <c r="O73" i="22" s="1"/>
  <c r="F134" i="22"/>
  <c r="G135" i="22"/>
  <c r="H135" i="22" s="1"/>
  <c r="K135" i="22" s="1"/>
  <c r="J134" i="22"/>
  <c r="M134" i="22" s="1"/>
  <c r="N134" i="22" s="1"/>
  <c r="G145" i="22"/>
  <c r="H145" i="22" s="1"/>
  <c r="L145" i="22" s="1"/>
  <c r="F145" i="22"/>
  <c r="J145" i="22"/>
  <c r="M145" i="22" s="1"/>
  <c r="N145" i="22" s="1"/>
  <c r="J636" i="22"/>
  <c r="M636" i="22" s="1"/>
  <c r="N636" i="22" s="1"/>
  <c r="G636" i="22"/>
  <c r="H636" i="22" s="1"/>
  <c r="F636" i="22"/>
  <c r="G637" i="22"/>
  <c r="H637" i="22" s="1"/>
  <c r="G493" i="22"/>
  <c r="H493" i="22" s="1"/>
  <c r="O493" i="22" s="1"/>
  <c r="P493" i="22" s="1"/>
  <c r="Q493" i="22" s="1"/>
  <c r="F457" i="22"/>
  <c r="G295" i="22"/>
  <c r="H295" i="22" s="1"/>
  <c r="L295" i="22" s="1"/>
  <c r="G355" i="22"/>
  <c r="H355" i="22" s="1"/>
  <c r="L355" i="22" s="1"/>
  <c r="G307" i="22"/>
  <c r="H307" i="22" s="1"/>
  <c r="L307" i="22" s="1"/>
  <c r="G71" i="22"/>
  <c r="H71" i="22" s="1"/>
  <c r="O71" i="22" s="1"/>
  <c r="F27" i="22"/>
  <c r="O418" i="22"/>
  <c r="K418" i="22"/>
  <c r="G148" i="22"/>
  <c r="H148" i="22" s="1"/>
  <c r="L148" i="22" s="1"/>
  <c r="J147" i="22"/>
  <c r="M147" i="22" s="1"/>
  <c r="N147" i="22" s="1"/>
  <c r="F79" i="22"/>
  <c r="G79" i="22"/>
  <c r="H79" i="22" s="1"/>
  <c r="K79" i="22" s="1"/>
  <c r="G80" i="22"/>
  <c r="H80" i="22" s="1"/>
  <c r="O80" i="22" s="1"/>
  <c r="J517" i="22"/>
  <c r="M517" i="22" s="1"/>
  <c r="N517" i="22" s="1"/>
  <c r="G517" i="22"/>
  <c r="H517" i="22" s="1"/>
  <c r="F517" i="22"/>
  <c r="G34" i="22"/>
  <c r="H34" i="22" s="1"/>
  <c r="L34" i="22" s="1"/>
  <c r="G33" i="22"/>
  <c r="H33" i="22" s="1"/>
  <c r="L33" i="22" s="1"/>
  <c r="F33" i="22"/>
  <c r="F321" i="22"/>
  <c r="J321" i="22"/>
  <c r="M321" i="22" s="1"/>
  <c r="N321" i="22" s="1"/>
  <c r="G322" i="22"/>
  <c r="H322" i="22" s="1"/>
  <c r="O322" i="22" s="1"/>
  <c r="J234" i="22"/>
  <c r="M234" i="22" s="1"/>
  <c r="N234" i="22" s="1"/>
  <c r="F234" i="22"/>
  <c r="G234" i="22"/>
  <c r="H234" i="22" s="1"/>
  <c r="L234" i="22" s="1"/>
  <c r="G235" i="22"/>
  <c r="H235" i="22" s="1"/>
  <c r="O235" i="22" s="1"/>
  <c r="G555" i="22"/>
  <c r="H555" i="22" s="1"/>
  <c r="O555" i="22" s="1"/>
  <c r="J555" i="22"/>
  <c r="M555" i="22" s="1"/>
  <c r="N555" i="22" s="1"/>
  <c r="J88" i="22"/>
  <c r="M88" i="22" s="1"/>
  <c r="N88" i="22" s="1"/>
  <c r="G89" i="22"/>
  <c r="H89" i="22" s="1"/>
  <c r="L89" i="22" s="1"/>
  <c r="F88" i="22"/>
  <c r="G88" i="22"/>
  <c r="H88" i="22" s="1"/>
  <c r="L88" i="22" s="1"/>
  <c r="J375" i="22"/>
  <c r="M375" i="22" s="1"/>
  <c r="N375" i="22" s="1"/>
  <c r="F375" i="22"/>
  <c r="J69" i="22"/>
  <c r="M69" i="22" s="1"/>
  <c r="N69" i="22" s="1"/>
  <c r="G69" i="22"/>
  <c r="H69" i="22" s="1"/>
  <c r="K69" i="22" s="1"/>
  <c r="F69" i="22"/>
  <c r="G527" i="22"/>
  <c r="H527" i="22" s="1"/>
  <c r="L527" i="22" s="1"/>
  <c r="G526" i="22"/>
  <c r="H526" i="22" s="1"/>
  <c r="K526" i="22" s="1"/>
  <c r="F526" i="22"/>
  <c r="J82" i="22"/>
  <c r="M82" i="22" s="1"/>
  <c r="N82" i="22" s="1"/>
  <c r="G83" i="22"/>
  <c r="H83" i="22" s="1"/>
  <c r="L83" i="22" s="1"/>
  <c r="G82" i="22"/>
  <c r="H82" i="22" s="1"/>
  <c r="O82" i="22" s="1"/>
  <c r="F82" i="22"/>
  <c r="F81" i="22"/>
  <c r="J81" i="22"/>
  <c r="M81" i="22" s="1"/>
  <c r="N81" i="22" s="1"/>
  <c r="J580" i="22"/>
  <c r="M580" i="22" s="1"/>
  <c r="N580" i="22" s="1"/>
  <c r="G580" i="22"/>
  <c r="H580" i="22" s="1"/>
  <c r="O580" i="22" s="1"/>
  <c r="P580" i="22" s="1"/>
  <c r="Q580" i="22" s="1"/>
  <c r="F580" i="22"/>
  <c r="G591" i="22"/>
  <c r="H591" i="22" s="1"/>
  <c r="F590" i="22"/>
  <c r="G590" i="22"/>
  <c r="H590" i="22" s="1"/>
  <c r="O590" i="22" s="1"/>
  <c r="G187" i="22"/>
  <c r="H187" i="22" s="1"/>
  <c r="L187" i="22" s="1"/>
  <c r="J186" i="22"/>
  <c r="M186" i="22" s="1"/>
  <c r="N186" i="22" s="1"/>
  <c r="J224" i="22"/>
  <c r="M224" i="22" s="1"/>
  <c r="N224" i="22" s="1"/>
  <c r="G224" i="22"/>
  <c r="H224" i="22" s="1"/>
  <c r="F224" i="22"/>
  <c r="J724" i="22"/>
  <c r="M724" i="22" s="1"/>
  <c r="N724" i="22" s="1"/>
  <c r="F724" i="22"/>
  <c r="G729" i="22"/>
  <c r="H729" i="22" s="1"/>
  <c r="F729" i="22"/>
  <c r="F359" i="22"/>
  <c r="J359" i="22"/>
  <c r="M359" i="22" s="1"/>
  <c r="N359" i="22" s="1"/>
  <c r="J20" i="22"/>
  <c r="M20" i="22" s="1"/>
  <c r="N20" i="22" s="1"/>
  <c r="G20" i="22"/>
  <c r="H20" i="22" s="1"/>
  <c r="F20" i="22"/>
  <c r="J763" i="22"/>
  <c r="M763" i="22" s="1"/>
  <c r="N763" i="22" s="1"/>
  <c r="F763" i="22"/>
  <c r="G763" i="22"/>
  <c r="H763" i="22" s="1"/>
  <c r="G16" i="22"/>
  <c r="H16" i="22" s="1"/>
  <c r="O16" i="22" s="1"/>
  <c r="F16" i="22"/>
  <c r="G425" i="22"/>
  <c r="H425" i="22" s="1"/>
  <c r="L425" i="22" s="1"/>
  <c r="G379" i="22"/>
  <c r="H379" i="22" s="1"/>
  <c r="O379" i="22" s="1"/>
  <c r="F343" i="22"/>
  <c r="F378" i="22"/>
  <c r="J90" i="22"/>
  <c r="M90" i="22" s="1"/>
  <c r="N90" i="22" s="1"/>
  <c r="G91" i="22"/>
  <c r="H91" i="22" s="1"/>
  <c r="O91" i="22" s="1"/>
  <c r="J151" i="22"/>
  <c r="M151" i="22" s="1"/>
  <c r="N151" i="22" s="1"/>
  <c r="F151" i="22"/>
  <c r="G152" i="22"/>
  <c r="H152" i="22" s="1"/>
  <c r="O152" i="22" s="1"/>
  <c r="J189" i="22"/>
  <c r="M189" i="22" s="1"/>
  <c r="N189" i="22" s="1"/>
  <c r="G189" i="22"/>
  <c r="H189" i="22" s="1"/>
  <c r="L189" i="22" s="1"/>
  <c r="G273" i="22"/>
  <c r="H273" i="22" s="1"/>
  <c r="K273" i="22" s="1"/>
  <c r="J273" i="22"/>
  <c r="M273" i="22" s="1"/>
  <c r="N273" i="22" s="1"/>
  <c r="G406" i="22"/>
  <c r="H406" i="22" s="1"/>
  <c r="L406" i="22" s="1"/>
  <c r="J406" i="22"/>
  <c r="M406" i="22" s="1"/>
  <c r="N406" i="22" s="1"/>
  <c r="F406" i="22"/>
  <c r="J480" i="22"/>
  <c r="M480" i="22" s="1"/>
  <c r="N480" i="22" s="1"/>
  <c r="G481" i="22"/>
  <c r="H481" i="22" s="1"/>
  <c r="J534" i="22"/>
  <c r="M534" i="22" s="1"/>
  <c r="N534" i="22" s="1"/>
  <c r="G534" i="22"/>
  <c r="H534" i="22" s="1"/>
  <c r="O534" i="22" s="1"/>
  <c r="P534" i="22" s="1"/>
  <c r="Q534" i="22" s="1"/>
  <c r="F534" i="22"/>
  <c r="G581" i="22"/>
  <c r="H581" i="22" s="1"/>
  <c r="F581" i="22"/>
  <c r="G628" i="22"/>
  <c r="H628" i="22" s="1"/>
  <c r="J627" i="22"/>
  <c r="M627" i="22" s="1"/>
  <c r="N627" i="22" s="1"/>
  <c r="F627" i="22"/>
  <c r="G675" i="22"/>
  <c r="H675" i="22" s="1"/>
  <c r="J674" i="22"/>
  <c r="M674" i="22" s="1"/>
  <c r="N674" i="22" s="1"/>
  <c r="F674" i="22"/>
  <c r="G750" i="22"/>
  <c r="H750" i="22" s="1"/>
  <c r="F749" i="22"/>
  <c r="G562" i="22"/>
  <c r="H562" i="22" s="1"/>
  <c r="J562" i="22"/>
  <c r="M562" i="22" s="1"/>
  <c r="N562" i="22" s="1"/>
  <c r="F562" i="22"/>
  <c r="J513" i="22"/>
  <c r="M513" i="22" s="1"/>
  <c r="N513" i="22" s="1"/>
  <c r="G513" i="22"/>
  <c r="H513" i="22" s="1"/>
  <c r="I513" i="22" s="1"/>
  <c r="G47" i="22"/>
  <c r="H47" i="22" s="1"/>
  <c r="L47" i="22" s="1"/>
  <c r="F46" i="22"/>
  <c r="J46" i="22"/>
  <c r="M46" i="22" s="1"/>
  <c r="N46" i="22" s="1"/>
  <c r="J365" i="22"/>
  <c r="M365" i="22" s="1"/>
  <c r="N365" i="22" s="1"/>
  <c r="F365" i="22"/>
  <c r="J756" i="22"/>
  <c r="M756" i="22" s="1"/>
  <c r="N756" i="22" s="1"/>
  <c r="G756" i="22"/>
  <c r="H756" i="22" s="1"/>
  <c r="F756" i="22"/>
  <c r="J265" i="22"/>
  <c r="M265" i="22" s="1"/>
  <c r="N265" i="22" s="1"/>
  <c r="F265" i="22"/>
  <c r="G266" i="22"/>
  <c r="H266" i="22" s="1"/>
  <c r="O266" i="22" s="1"/>
  <c r="P266" i="22" s="1"/>
  <c r="Q266" i="22" s="1"/>
  <c r="J138" i="22"/>
  <c r="M138" i="22" s="1"/>
  <c r="N138" i="22" s="1"/>
  <c r="G138" i="22"/>
  <c r="H138" i="22" s="1"/>
  <c r="O138" i="22" s="1"/>
  <c r="F138" i="22"/>
  <c r="J486" i="22"/>
  <c r="M486" i="22" s="1"/>
  <c r="N486" i="22" s="1"/>
  <c r="G486" i="22"/>
  <c r="H486" i="22" s="1"/>
  <c r="L486" i="22" s="1"/>
  <c r="J632" i="22"/>
  <c r="M632" i="22" s="1"/>
  <c r="N632" i="22" s="1"/>
  <c r="F632" i="22"/>
  <c r="G633" i="22"/>
  <c r="H633" i="22" s="1"/>
  <c r="I633" i="22" s="1"/>
  <c r="G369" i="22"/>
  <c r="H369" i="22" s="1"/>
  <c r="L369" i="22" s="1"/>
  <c r="F369" i="22"/>
  <c r="J55" i="22"/>
  <c r="M55" i="22" s="1"/>
  <c r="N55" i="22" s="1"/>
  <c r="F55" i="22"/>
  <c r="J522" i="22"/>
  <c r="M522" i="22" s="1"/>
  <c r="N522" i="22" s="1"/>
  <c r="G522" i="22"/>
  <c r="H522" i="22" s="1"/>
  <c r="O522" i="22" s="1"/>
  <c r="P522" i="22" s="1"/>
  <c r="Q522" i="22" s="1"/>
  <c r="J779" i="22"/>
  <c r="M779" i="22" s="1"/>
  <c r="N779" i="22" s="1"/>
  <c r="F779" i="22"/>
  <c r="G780" i="22"/>
  <c r="H780" i="22" s="1"/>
  <c r="O780" i="22" s="1"/>
  <c r="P780" i="22" s="1"/>
  <c r="Q780" i="22" s="1"/>
  <c r="G779" i="22"/>
  <c r="H779" i="22" s="1"/>
  <c r="O779" i="22" s="1"/>
  <c r="P779" i="22" s="1"/>
  <c r="Q779" i="22" s="1"/>
  <c r="F468" i="22"/>
  <c r="G469" i="22"/>
  <c r="H469" i="22" s="1"/>
  <c r="L469" i="22" s="1"/>
  <c r="J558" i="22"/>
  <c r="M558" i="22" s="1"/>
  <c r="N558" i="22" s="1"/>
  <c r="G558" i="22"/>
  <c r="H558" i="22" s="1"/>
  <c r="F558" i="22"/>
  <c r="J425" i="22"/>
  <c r="M425" i="22" s="1"/>
  <c r="N425" i="22" s="1"/>
  <c r="F241" i="22"/>
  <c r="L256" i="22"/>
  <c r="O256" i="22"/>
  <c r="J16" i="22"/>
  <c r="M16" i="22" s="1"/>
  <c r="N16" i="22" s="1"/>
  <c r="F686" i="22"/>
  <c r="F15" i="22"/>
  <c r="L15" i="22"/>
  <c r="Q15" i="22"/>
  <c r="J15" i="22"/>
  <c r="M15" i="22" s="1"/>
  <c r="N15" i="22" s="1"/>
  <c r="G105" i="22"/>
  <c r="H105" i="22" s="1"/>
  <c r="O105" i="22" s="1"/>
  <c r="J105" i="22"/>
  <c r="M105" i="22" s="1"/>
  <c r="N105" i="22" s="1"/>
  <c r="F105" i="22"/>
  <c r="F188" i="22"/>
  <c r="G188" i="22"/>
  <c r="H188" i="22" s="1"/>
  <c r="P188" i="22" s="1"/>
  <c r="Q188" i="22" s="1"/>
  <c r="J188" i="22"/>
  <c r="M188" i="22" s="1"/>
  <c r="N188" i="22" s="1"/>
  <c r="G272" i="22"/>
  <c r="H272" i="22" s="1"/>
  <c r="O272" i="22" s="1"/>
  <c r="F272" i="22"/>
  <c r="J320" i="22"/>
  <c r="M320" i="22" s="1"/>
  <c r="N320" i="22" s="1"/>
  <c r="G320" i="22"/>
  <c r="H320" i="22" s="1"/>
  <c r="L320" i="22" s="1"/>
  <c r="F320" i="22"/>
  <c r="G400" i="22"/>
  <c r="H400" i="22" s="1"/>
  <c r="L400" i="22" s="1"/>
  <c r="F400" i="22"/>
  <c r="J400" i="22"/>
  <c r="M400" i="22" s="1"/>
  <c r="N400" i="22" s="1"/>
  <c r="J532" i="22"/>
  <c r="M532" i="22" s="1"/>
  <c r="N532" i="22" s="1"/>
  <c r="F532" i="22"/>
  <c r="G544" i="22"/>
  <c r="H544" i="22" s="1"/>
  <c r="L544" i="22" s="1"/>
  <c r="J543" i="22"/>
  <c r="M543" i="22" s="1"/>
  <c r="N543" i="22" s="1"/>
  <c r="F543" i="22"/>
  <c r="G543" i="22"/>
  <c r="H543" i="22" s="1"/>
  <c r="O543" i="22" s="1"/>
  <c r="J722" i="22"/>
  <c r="M722" i="22" s="1"/>
  <c r="N722" i="22" s="1"/>
  <c r="F722" i="22"/>
  <c r="G722" i="22"/>
  <c r="H722" i="22" s="1"/>
  <c r="G709" i="22"/>
  <c r="H709" i="22" s="1"/>
  <c r="F709" i="22"/>
  <c r="G695" i="22"/>
  <c r="H695" i="22" s="1"/>
  <c r="J694" i="22"/>
  <c r="M694" i="22" s="1"/>
  <c r="N694" i="22" s="1"/>
  <c r="G694" i="22"/>
  <c r="H694" i="22" s="1"/>
  <c r="O694" i="22" s="1"/>
  <c r="P694" i="22" s="1"/>
  <c r="Q694" i="22" s="1"/>
  <c r="J218" i="22"/>
  <c r="M218" i="22" s="1"/>
  <c r="N218" i="22" s="1"/>
  <c r="G218" i="22"/>
  <c r="H218" i="22" s="1"/>
  <c r="L218" i="22" s="1"/>
  <c r="J50" i="22"/>
  <c r="M50" i="22" s="1"/>
  <c r="N50" i="22" s="1"/>
  <c r="G50" i="22"/>
  <c r="H50" i="22" s="1"/>
  <c r="O50" i="22" s="1"/>
  <c r="G455" i="22"/>
  <c r="H455" i="22" s="1"/>
  <c r="O455" i="22" s="1"/>
  <c r="G454" i="22"/>
  <c r="H454" i="22" s="1"/>
  <c r="L454" i="22" s="1"/>
  <c r="J209" i="22"/>
  <c r="M209" i="22" s="1"/>
  <c r="N209" i="22" s="1"/>
  <c r="G209" i="22"/>
  <c r="H209" i="22" s="1"/>
  <c r="O209" i="22" s="1"/>
  <c r="F209" i="22"/>
  <c r="F607" i="22"/>
  <c r="G607" i="22"/>
  <c r="H607" i="22" s="1"/>
  <c r="O607" i="22" s="1"/>
  <c r="P607" i="22" s="1"/>
  <c r="Q607" i="22" s="1"/>
  <c r="G499" i="22"/>
  <c r="H499" i="22" s="1"/>
  <c r="F499" i="22"/>
  <c r="G702" i="22"/>
  <c r="H702" i="22" s="1"/>
  <c r="J701" i="22"/>
  <c r="M701" i="22" s="1"/>
  <c r="N701" i="22" s="1"/>
  <c r="G701" i="22"/>
  <c r="H701" i="22" s="1"/>
  <c r="P701" i="22" s="1"/>
  <c r="Q701" i="22" s="1"/>
  <c r="F701" i="22"/>
  <c r="J583" i="22"/>
  <c r="M583" i="22" s="1"/>
  <c r="N583" i="22" s="1"/>
  <c r="G494" i="22"/>
  <c r="H494" i="22" s="1"/>
  <c r="L494" i="22" s="1"/>
  <c r="F493" i="22"/>
  <c r="J44" i="22"/>
  <c r="M44" i="22" s="1"/>
  <c r="N44" i="22" s="1"/>
  <c r="G44" i="22"/>
  <c r="H44" i="22" s="1"/>
  <c r="O44" i="22" s="1"/>
  <c r="F44" i="22"/>
  <c r="G45" i="22"/>
  <c r="H45" i="22" s="1"/>
  <c r="L45" i="22" s="1"/>
  <c r="G435" i="22"/>
  <c r="H435" i="22" s="1"/>
  <c r="L435" i="22" s="1"/>
  <c r="F435" i="22"/>
  <c r="J54" i="22"/>
  <c r="M54" i="22" s="1"/>
  <c r="N54" i="22" s="1"/>
  <c r="F54" i="22"/>
  <c r="J404" i="22"/>
  <c r="M404" i="22" s="1"/>
  <c r="N404" i="22" s="1"/>
  <c r="F404" i="22"/>
  <c r="J725" i="22"/>
  <c r="M725" i="22" s="1"/>
  <c r="N725" i="22" s="1"/>
  <c r="G725" i="22"/>
  <c r="H725" i="22" s="1"/>
  <c r="P725" i="22" s="1"/>
  <c r="Q725" i="22" s="1"/>
  <c r="F725" i="22"/>
  <c r="G678" i="22"/>
  <c r="H678" i="22" s="1"/>
  <c r="F678" i="22"/>
  <c r="G664" i="22"/>
  <c r="H664" i="22" s="1"/>
  <c r="O664" i="22" s="1"/>
  <c r="P664" i="22" s="1"/>
  <c r="Q664" i="22" s="1"/>
  <c r="F663" i="22"/>
  <c r="F420" i="22"/>
  <c r="J420" i="22"/>
  <c r="M420" i="22" s="1"/>
  <c r="N420" i="22" s="1"/>
  <c r="G420" i="22"/>
  <c r="H420" i="22" s="1"/>
  <c r="L420" i="22" s="1"/>
  <c r="J453" i="22"/>
  <c r="M453" i="22" s="1"/>
  <c r="N453" i="22" s="1"/>
  <c r="G453" i="22"/>
  <c r="H453" i="22" s="1"/>
  <c r="J260" i="22"/>
  <c r="M260" i="22" s="1"/>
  <c r="N260" i="22" s="1"/>
  <c r="G261" i="22"/>
  <c r="H261" i="22" s="1"/>
  <c r="L261" i="22" s="1"/>
  <c r="G260" i="22"/>
  <c r="H260" i="22" s="1"/>
  <c r="L260" i="22" s="1"/>
  <c r="F260" i="22"/>
  <c r="G17" i="22"/>
  <c r="H17" i="22" s="1"/>
  <c r="J590" i="22"/>
  <c r="M590" i="22" s="1"/>
  <c r="N590" i="22" s="1"/>
  <c r="G682" i="22"/>
  <c r="H682" i="22" s="1"/>
  <c r="O682" i="22" s="1"/>
  <c r="P682" i="22" s="1"/>
  <c r="Q682" i="22" s="1"/>
  <c r="F682" i="22"/>
  <c r="G501" i="22"/>
  <c r="H501" i="22" s="1"/>
  <c r="K501" i="22" s="1"/>
  <c r="F482" i="22"/>
  <c r="G366" i="22"/>
  <c r="H366" i="22" s="1"/>
  <c r="O366" i="22" s="1"/>
  <c r="J492" i="22"/>
  <c r="M492" i="22" s="1"/>
  <c r="N492" i="22" s="1"/>
  <c r="J369" i="22"/>
  <c r="M369" i="22" s="1"/>
  <c r="N369" i="22" s="1"/>
  <c r="G21" i="22"/>
  <c r="H21" i="22" s="1"/>
  <c r="L21" i="22" s="1"/>
  <c r="F366" i="22"/>
  <c r="J366" i="22"/>
  <c r="M366" i="22" s="1"/>
  <c r="N366" i="22" s="1"/>
  <c r="F304" i="22"/>
  <c r="J304" i="22"/>
  <c r="M304" i="22" s="1"/>
  <c r="N304" i="22" s="1"/>
  <c r="G304" i="22"/>
  <c r="H304" i="22" s="1"/>
  <c r="L304" i="22" s="1"/>
  <c r="J29" i="22"/>
  <c r="M29" i="22" s="1"/>
  <c r="N29" i="22" s="1"/>
  <c r="G30" i="22"/>
  <c r="H30" i="22" s="1"/>
  <c r="O30" i="22" s="1"/>
  <c r="F29" i="22"/>
  <c r="J332" i="22"/>
  <c r="M332" i="22" s="1"/>
  <c r="N332" i="22" s="1"/>
  <c r="F332" i="22"/>
  <c r="G333" i="22"/>
  <c r="H333" i="22" s="1"/>
  <c r="O333" i="22" s="1"/>
  <c r="G332" i="22"/>
  <c r="H332" i="22" s="1"/>
  <c r="L332" i="22" s="1"/>
  <c r="J363" i="22"/>
  <c r="M363" i="22" s="1"/>
  <c r="N363" i="22" s="1"/>
  <c r="F363" i="22"/>
  <c r="J634" i="22"/>
  <c r="M634" i="22" s="1"/>
  <c r="N634" i="22" s="1"/>
  <c r="G634" i="22"/>
  <c r="H634" i="22" s="1"/>
  <c r="P634" i="22" s="1"/>
  <c r="Q634" i="22" s="1"/>
  <c r="F634" i="22"/>
  <c r="J136" i="22"/>
  <c r="M136" i="22" s="1"/>
  <c r="N136" i="22" s="1"/>
  <c r="F136" i="22"/>
  <c r="G680" i="22"/>
  <c r="H680" i="22" s="1"/>
  <c r="J679" i="22"/>
  <c r="M679" i="22" s="1"/>
  <c r="N679" i="22" s="1"/>
  <c r="G679" i="22"/>
  <c r="H679" i="22" s="1"/>
  <c r="G504" i="22"/>
  <c r="H504" i="22" s="1"/>
  <c r="O504" i="22" s="1"/>
  <c r="F504" i="22"/>
  <c r="G505" i="22"/>
  <c r="H505" i="22" s="1"/>
  <c r="O505" i="22" s="1"/>
  <c r="P505" i="22" s="1"/>
  <c r="Q505" i="22" s="1"/>
  <c r="G70" i="22"/>
  <c r="H70" i="22" s="1"/>
  <c r="L70" i="22" s="1"/>
  <c r="F70" i="22"/>
  <c r="G746" i="22"/>
  <c r="H746" i="22" s="1"/>
  <c r="O746" i="22" s="1"/>
  <c r="P746" i="22" s="1"/>
  <c r="Q746" i="22" s="1"/>
  <c r="F746" i="22"/>
  <c r="G645" i="22"/>
  <c r="H645" i="22" s="1"/>
  <c r="G644" i="22"/>
  <c r="H644" i="22" s="1"/>
  <c r="G49" i="22"/>
  <c r="H49" i="22" s="1"/>
  <c r="L49" i="22" s="1"/>
  <c r="G48" i="22"/>
  <c r="H48" i="22" s="1"/>
  <c r="O48" i="22" s="1"/>
  <c r="F352" i="22"/>
  <c r="G353" i="22"/>
  <c r="H353" i="22" s="1"/>
  <c r="J352" i="22"/>
  <c r="M352" i="22" s="1"/>
  <c r="N352" i="22" s="1"/>
  <c r="F451" i="22"/>
  <c r="J451" i="22"/>
  <c r="M451" i="22" s="1"/>
  <c r="N451" i="22" s="1"/>
  <c r="J356" i="22"/>
  <c r="M356" i="22" s="1"/>
  <c r="N356" i="22" s="1"/>
  <c r="G356" i="22"/>
  <c r="H356" i="22" s="1"/>
  <c r="O356" i="22" s="1"/>
  <c r="F356" i="22"/>
  <c r="F243" i="22"/>
  <c r="J243" i="22"/>
  <c r="M243" i="22" s="1"/>
  <c r="N243" i="22" s="1"/>
  <c r="J673" i="22"/>
  <c r="M673" i="22" s="1"/>
  <c r="N673" i="22" s="1"/>
  <c r="G673" i="22"/>
  <c r="H673" i="22" s="1"/>
  <c r="L673" i="22" s="1"/>
  <c r="F673" i="22"/>
  <c r="F485" i="22"/>
  <c r="J502" i="22"/>
  <c r="M502" i="22" s="1"/>
  <c r="N502" i="22" s="1"/>
  <c r="G461" i="22"/>
  <c r="H461" i="22" s="1"/>
  <c r="O461" i="22" s="1"/>
  <c r="J461" i="22"/>
  <c r="M461" i="22" s="1"/>
  <c r="N461" i="22" s="1"/>
  <c r="J753" i="22"/>
  <c r="M753" i="22" s="1"/>
  <c r="N753" i="22" s="1"/>
  <c r="F753" i="22"/>
  <c r="F220" i="22"/>
  <c r="J220" i="22"/>
  <c r="M220" i="22" s="1"/>
  <c r="N220" i="22" s="1"/>
  <c r="G221" i="22"/>
  <c r="H221" i="22" s="1"/>
  <c r="O221" i="22" s="1"/>
  <c r="F376" i="22"/>
  <c r="J376" i="22"/>
  <c r="M376" i="22" s="1"/>
  <c r="N376" i="22" s="1"/>
  <c r="F502" i="22"/>
  <c r="F486" i="22"/>
  <c r="F513" i="22"/>
  <c r="G753" i="22"/>
  <c r="H753" i="22" s="1"/>
  <c r="O753" i="22" s="1"/>
  <c r="J682" i="22"/>
  <c r="M682" i="22" s="1"/>
  <c r="N682" i="22" s="1"/>
  <c r="J53" i="22"/>
  <c r="M53" i="22" s="1"/>
  <c r="N53" i="22" s="1"/>
  <c r="G53" i="22"/>
  <c r="H53" i="22" s="1"/>
  <c r="L53" i="22" s="1"/>
  <c r="F53" i="22"/>
  <c r="J95" i="22"/>
  <c r="M95" i="22" s="1"/>
  <c r="N95" i="22" s="1"/>
  <c r="F95" i="22"/>
  <c r="G95" i="22"/>
  <c r="H95" i="22" s="1"/>
  <c r="L95" i="22" s="1"/>
  <c r="J156" i="22"/>
  <c r="M156" i="22" s="1"/>
  <c r="N156" i="22" s="1"/>
  <c r="G156" i="22"/>
  <c r="H156" i="22" s="1"/>
  <c r="L156" i="22" s="1"/>
  <c r="F156" i="22"/>
  <c r="G231" i="22"/>
  <c r="H231" i="22" s="1"/>
  <c r="L231" i="22" s="1"/>
  <c r="F231" i="22"/>
  <c r="G340" i="22"/>
  <c r="H340" i="22" s="1"/>
  <c r="L340" i="22" s="1"/>
  <c r="F340" i="22"/>
  <c r="G341" i="22"/>
  <c r="H341" i="22" s="1"/>
  <c r="K341" i="22" s="1"/>
  <c r="G491" i="22"/>
  <c r="H491" i="22" s="1"/>
  <c r="F491" i="22"/>
  <c r="F436" i="22"/>
  <c r="J436" i="22"/>
  <c r="M436" i="22" s="1"/>
  <c r="N436" i="22" s="1"/>
  <c r="G437" i="22"/>
  <c r="H437" i="22" s="1"/>
  <c r="G462" i="22"/>
  <c r="H462" i="22" s="1"/>
  <c r="O462" i="22" s="1"/>
  <c r="G463" i="22"/>
  <c r="H463" i="22" s="1"/>
  <c r="J659" i="22"/>
  <c r="M659" i="22" s="1"/>
  <c r="N659" i="22" s="1"/>
  <c r="G659" i="22"/>
  <c r="H659" i="22" s="1"/>
  <c r="P659" i="22" s="1"/>
  <c r="Q659" i="22" s="1"/>
  <c r="J204" i="22"/>
  <c r="M204" i="22" s="1"/>
  <c r="N204" i="22" s="1"/>
  <c r="G204" i="22"/>
  <c r="H204" i="22" s="1"/>
  <c r="L204" i="22" s="1"/>
  <c r="G205" i="22"/>
  <c r="H205" i="22" s="1"/>
  <c r="O205" i="22" s="1"/>
  <c r="F219" i="22"/>
  <c r="J219" i="22"/>
  <c r="M219" i="22" s="1"/>
  <c r="N219" i="22" s="1"/>
  <c r="G331" i="22"/>
  <c r="H331" i="22" s="1"/>
  <c r="F331" i="22"/>
  <c r="G536" i="22"/>
  <c r="H536" i="22" s="1"/>
  <c r="P536" i="22" s="1"/>
  <c r="Q536" i="22" s="1"/>
  <c r="J535" i="22"/>
  <c r="M535" i="22" s="1"/>
  <c r="N535" i="22" s="1"/>
  <c r="G535" i="22"/>
  <c r="H535" i="22" s="1"/>
  <c r="J25" i="22"/>
  <c r="M25" i="22" s="1"/>
  <c r="N25" i="22" s="1"/>
  <c r="G25" i="22"/>
  <c r="H25" i="22" s="1"/>
  <c r="O25" i="22" s="1"/>
  <c r="F25" i="22"/>
  <c r="J703" i="22"/>
  <c r="M703" i="22" s="1"/>
  <c r="N703" i="22" s="1"/>
  <c r="F703" i="22"/>
  <c r="G703" i="22"/>
  <c r="H703" i="22" s="1"/>
  <c r="O703" i="22" s="1"/>
  <c r="P703" i="22" s="1"/>
  <c r="Q703" i="22" s="1"/>
  <c r="J21" i="22"/>
  <c r="M21" i="22" s="1"/>
  <c r="N21" i="22" s="1"/>
  <c r="F21" i="22"/>
  <c r="G357" i="22"/>
  <c r="H357" i="22" s="1"/>
  <c r="G358" i="22"/>
  <c r="H358" i="22" s="1"/>
  <c r="P358" i="22" s="1"/>
  <c r="Q358" i="22" s="1"/>
  <c r="F357" i="22"/>
  <c r="J357" i="22"/>
  <c r="M357" i="22" s="1"/>
  <c r="N357" i="22" s="1"/>
  <c r="J164" i="22"/>
  <c r="M164" i="22" s="1"/>
  <c r="N164" i="22" s="1"/>
  <c r="G164" i="22"/>
  <c r="H164" i="22" s="1"/>
  <c r="O164" i="22" s="1"/>
  <c r="F164" i="22"/>
  <c r="G165" i="22"/>
  <c r="H165" i="22" s="1"/>
  <c r="J370" i="22"/>
  <c r="M370" i="22" s="1"/>
  <c r="N370" i="22" s="1"/>
  <c r="G370" i="22"/>
  <c r="H370" i="22" s="1"/>
  <c r="L370" i="22" s="1"/>
  <c r="J329" i="22"/>
  <c r="M329" i="22" s="1"/>
  <c r="N329" i="22" s="1"/>
  <c r="G329" i="22"/>
  <c r="H329" i="22" s="1"/>
  <c r="O329" i="22" s="1"/>
  <c r="F329" i="22"/>
  <c r="G330" i="22"/>
  <c r="H330" i="22" s="1"/>
  <c r="O330" i="22" s="1"/>
  <c r="J343" i="22"/>
  <c r="M343" i="22" s="1"/>
  <c r="N343" i="22" s="1"/>
  <c r="G651" i="22"/>
  <c r="H651" i="22" s="1"/>
  <c r="P651" i="22" s="1"/>
  <c r="Q651" i="22" s="1"/>
  <c r="J757" i="22"/>
  <c r="M757" i="22" s="1"/>
  <c r="N757" i="22" s="1"/>
  <c r="G758" i="22"/>
  <c r="H758" i="22" s="1"/>
  <c r="I758" i="22" s="1"/>
  <c r="F757" i="22"/>
  <c r="G716" i="22"/>
  <c r="H716" i="22" s="1"/>
  <c r="L716" i="22" s="1"/>
  <c r="F716" i="22"/>
  <c r="G427" i="22"/>
  <c r="H427" i="22" s="1"/>
  <c r="L427" i="22" s="1"/>
  <c r="G492" i="22"/>
  <c r="H492" i="22" s="1"/>
  <c r="O492" i="22" s="1"/>
  <c r="G690" i="22"/>
  <c r="H690" i="22" s="1"/>
  <c r="G689" i="22"/>
  <c r="H689" i="22" s="1"/>
  <c r="K689" i="22" s="1"/>
  <c r="F461" i="22"/>
  <c r="J311" i="22"/>
  <c r="M311" i="22" s="1"/>
  <c r="N311" i="22" s="1"/>
  <c r="G407" i="22"/>
  <c r="H407" i="22" s="1"/>
  <c r="O159" i="22"/>
  <c r="L159" i="22"/>
  <c r="F295" i="22"/>
  <c r="J619" i="22"/>
  <c r="M619" i="22" s="1"/>
  <c r="N619" i="22" s="1"/>
  <c r="G740" i="22"/>
  <c r="H740" i="22" s="1"/>
  <c r="I740" i="22" s="1"/>
  <c r="F408" i="22"/>
  <c r="G408" i="22"/>
  <c r="H408" i="22" s="1"/>
  <c r="L408" i="22" s="1"/>
  <c r="J185" i="22"/>
  <c r="M185" i="22" s="1"/>
  <c r="N185" i="22" s="1"/>
  <c r="G185" i="22"/>
  <c r="H185" i="22" s="1"/>
  <c r="K185" i="22" s="1"/>
  <c r="F185" i="22"/>
  <c r="J730" i="22"/>
  <c r="M730" i="22" s="1"/>
  <c r="N730" i="22" s="1"/>
  <c r="G731" i="22"/>
  <c r="H731" i="22" s="1"/>
  <c r="G203" i="22"/>
  <c r="H203" i="22" s="1"/>
  <c r="L203" i="22" s="1"/>
  <c r="F203" i="22"/>
  <c r="J368" i="22"/>
  <c r="M368" i="22" s="1"/>
  <c r="N368" i="22" s="1"/>
  <c r="G368" i="22"/>
  <c r="H368" i="22" s="1"/>
  <c r="G641" i="22"/>
  <c r="H641" i="22" s="1"/>
  <c r="K641" i="22" s="1"/>
  <c r="F640" i="22"/>
  <c r="J521" i="22"/>
  <c r="M521" i="22" s="1"/>
  <c r="N521" i="22" s="1"/>
  <c r="F521" i="22"/>
  <c r="J729" i="22"/>
  <c r="M729" i="22" s="1"/>
  <c r="N729" i="22" s="1"/>
  <c r="F759" i="22"/>
  <c r="G759" i="22"/>
  <c r="H759" i="22" s="1"/>
  <c r="J759" i="22"/>
  <c r="M759" i="22" s="1"/>
  <c r="N759" i="22" s="1"/>
  <c r="F360" i="22"/>
  <c r="J360" i="22"/>
  <c r="M360" i="22" s="1"/>
  <c r="N360" i="22" s="1"/>
  <c r="G484" i="22"/>
  <c r="H484" i="22" s="1"/>
  <c r="L484" i="22" s="1"/>
  <c r="J484" i="22"/>
  <c r="M484" i="22" s="1"/>
  <c r="N484" i="22" s="1"/>
  <c r="J342" i="22"/>
  <c r="M342" i="22" s="1"/>
  <c r="N342" i="22" s="1"/>
  <c r="G342" i="22"/>
  <c r="H342" i="22" s="1"/>
  <c r="J194" i="22"/>
  <c r="M194" i="22" s="1"/>
  <c r="N194" i="22" s="1"/>
  <c r="G194" i="22"/>
  <c r="H194" i="22" s="1"/>
  <c r="L194" i="22" s="1"/>
  <c r="G195" i="22"/>
  <c r="H195" i="22" s="1"/>
  <c r="F194" i="22"/>
  <c r="G98" i="22"/>
  <c r="H98" i="22" s="1"/>
  <c r="O98" i="22" s="1"/>
  <c r="G97" i="22"/>
  <c r="H97" i="22" s="1"/>
  <c r="O97" i="22" s="1"/>
  <c r="J97" i="22"/>
  <c r="M97" i="22" s="1"/>
  <c r="N97" i="22" s="1"/>
  <c r="G498" i="22"/>
  <c r="H498" i="22" s="1"/>
  <c r="L498" i="22" s="1"/>
  <c r="G503" i="22"/>
  <c r="H503" i="22" s="1"/>
  <c r="L503" i="22" s="1"/>
  <c r="J295" i="22"/>
  <c r="M295" i="22" s="1"/>
  <c r="N295" i="22" s="1"/>
  <c r="G730" i="22"/>
  <c r="H730" i="22" s="1"/>
  <c r="P730" i="22" s="1"/>
  <c r="Q730" i="22" s="1"/>
  <c r="J389" i="22"/>
  <c r="M389" i="22" s="1"/>
  <c r="N389" i="22" s="1"/>
  <c r="G389" i="22"/>
  <c r="H389" i="22" s="1"/>
  <c r="O389" i="22" s="1"/>
  <c r="F389" i="22"/>
  <c r="J244" i="22"/>
  <c r="M244" i="22" s="1"/>
  <c r="N244" i="22" s="1"/>
  <c r="G244" i="22"/>
  <c r="H244" i="22" s="1"/>
  <c r="L244" i="22" s="1"/>
  <c r="F244" i="22"/>
  <c r="G245" i="22"/>
  <c r="H245" i="22" s="1"/>
  <c r="L245" i="22" s="1"/>
  <c r="F157" i="22"/>
  <c r="G157" i="22"/>
  <c r="H157" i="22" s="1"/>
  <c r="L157" i="22" s="1"/>
  <c r="J75" i="22"/>
  <c r="M75" i="22" s="1"/>
  <c r="N75" i="22" s="1"/>
  <c r="G75" i="22"/>
  <c r="H75" i="22" s="1"/>
  <c r="L75" i="22" s="1"/>
  <c r="G76" i="22"/>
  <c r="H76" i="22" s="1"/>
  <c r="O76" i="22" s="1"/>
  <c r="J714" i="22"/>
  <c r="M714" i="22" s="1"/>
  <c r="N714" i="22" s="1"/>
  <c r="G714" i="22"/>
  <c r="H714" i="22" s="1"/>
  <c r="F714" i="22"/>
  <c r="J184" i="22"/>
  <c r="M184" i="22" s="1"/>
  <c r="N184" i="22" s="1"/>
  <c r="F184" i="22"/>
  <c r="G487" i="22"/>
  <c r="H487" i="22" s="1"/>
  <c r="L487" i="22" s="1"/>
  <c r="G468" i="22"/>
  <c r="H468" i="22" s="1"/>
  <c r="O468" i="22" s="1"/>
  <c r="F402" i="22"/>
  <c r="G405" i="22"/>
  <c r="H405" i="22" s="1"/>
  <c r="O405" i="22" s="1"/>
  <c r="F171" i="22"/>
  <c r="G220" i="22"/>
  <c r="H220" i="22" s="1"/>
  <c r="O220" i="22" s="1"/>
  <c r="G627" i="22"/>
  <c r="H627" i="22" s="1"/>
  <c r="G523" i="22"/>
  <c r="H523" i="22" s="1"/>
  <c r="L523" i="22" s="1"/>
  <c r="J663" i="22"/>
  <c r="M663" i="22" s="1"/>
  <c r="N663" i="22" s="1"/>
  <c r="J658" i="22"/>
  <c r="M658" i="22" s="1"/>
  <c r="N658" i="22" s="1"/>
  <c r="F658" i="22"/>
  <c r="G658" i="22"/>
  <c r="H658" i="22" s="1"/>
  <c r="O658" i="22" s="1"/>
  <c r="G726" i="22"/>
  <c r="H726" i="22" s="1"/>
  <c r="J726" i="22"/>
  <c r="M726" i="22" s="1"/>
  <c r="N726" i="22" s="1"/>
  <c r="G775" i="22"/>
  <c r="H775" i="22" s="1"/>
  <c r="O775" i="22" s="1"/>
  <c r="P775" i="22" s="1"/>
  <c r="Q775" i="22" s="1"/>
  <c r="G776" i="22"/>
  <c r="H776" i="22" s="1"/>
  <c r="L776" i="22" s="1"/>
  <c r="F775" i="22"/>
  <c r="J434" i="22"/>
  <c r="M434" i="22" s="1"/>
  <c r="N434" i="22" s="1"/>
  <c r="G434" i="22"/>
  <c r="H434" i="22" s="1"/>
  <c r="L434" i="22" s="1"/>
  <c r="G110" i="22"/>
  <c r="H110" i="22" s="1"/>
  <c r="O110" i="22" s="1"/>
  <c r="J109" i="22"/>
  <c r="M109" i="22" s="1"/>
  <c r="N109" i="22" s="1"/>
  <c r="F109" i="22"/>
  <c r="J393" i="22"/>
  <c r="M393" i="22" s="1"/>
  <c r="N393" i="22" s="1"/>
  <c r="G393" i="22"/>
  <c r="H393" i="22" s="1"/>
  <c r="O393" i="22" s="1"/>
  <c r="J497" i="22"/>
  <c r="M497" i="22" s="1"/>
  <c r="N497" i="22" s="1"/>
  <c r="F497" i="22"/>
  <c r="L200" i="22"/>
  <c r="O200" i="22"/>
  <c r="J760" i="22"/>
  <c r="M760" i="22" s="1"/>
  <c r="N760" i="22" s="1"/>
  <c r="J67" i="22"/>
  <c r="M67" i="22" s="1"/>
  <c r="N67" i="22" s="1"/>
  <c r="G67" i="22"/>
  <c r="H67" i="22" s="1"/>
  <c r="G128" i="22"/>
  <c r="H128" i="22" s="1"/>
  <c r="F128" i="22"/>
  <c r="J128" i="22"/>
  <c r="M128" i="22" s="1"/>
  <c r="N128" i="22" s="1"/>
  <c r="G129" i="22"/>
  <c r="H129" i="22" s="1"/>
  <c r="L129" i="22" s="1"/>
  <c r="G173" i="22"/>
  <c r="H173" i="22" s="1"/>
  <c r="K173" i="22" s="1"/>
  <c r="G174" i="22"/>
  <c r="H174" i="22" s="1"/>
  <c r="L174" i="22" s="1"/>
  <c r="G240" i="22"/>
  <c r="H240" i="22" s="1"/>
  <c r="O240" i="22" s="1"/>
  <c r="G239" i="22"/>
  <c r="H239" i="22" s="1"/>
  <c r="O239" i="22" s="1"/>
  <c r="F239" i="22"/>
  <c r="J239" i="22"/>
  <c r="M239" i="22" s="1"/>
  <c r="N239" i="22" s="1"/>
  <c r="J373" i="22"/>
  <c r="M373" i="22" s="1"/>
  <c r="N373" i="22" s="1"/>
  <c r="G374" i="22"/>
  <c r="H374" i="22" s="1"/>
  <c r="O374" i="22" s="1"/>
  <c r="G373" i="22"/>
  <c r="H373" i="22" s="1"/>
  <c r="O373" i="22" s="1"/>
  <c r="F373" i="22"/>
  <c r="G474" i="22"/>
  <c r="H474" i="22" s="1"/>
  <c r="L474" i="22" s="1"/>
  <c r="J474" i="22"/>
  <c r="M474" i="22" s="1"/>
  <c r="N474" i="22" s="1"/>
  <c r="G458" i="22"/>
  <c r="H458" i="22" s="1"/>
  <c r="G459" i="22"/>
  <c r="H459" i="22" s="1"/>
  <c r="L459" i="22" s="1"/>
  <c r="J351" i="22"/>
  <c r="M351" i="22" s="1"/>
  <c r="N351" i="22" s="1"/>
  <c r="F351" i="22"/>
  <c r="J698" i="22"/>
  <c r="M698" i="22" s="1"/>
  <c r="N698" i="22" s="1"/>
  <c r="G698" i="22"/>
  <c r="H698" i="22" s="1"/>
  <c r="F698" i="22"/>
  <c r="G708" i="22"/>
  <c r="H708" i="22" s="1"/>
  <c r="J707" i="22"/>
  <c r="M707" i="22" s="1"/>
  <c r="N707" i="22" s="1"/>
  <c r="G707" i="22"/>
  <c r="H707" i="22" s="1"/>
  <c r="L707" i="22" s="1"/>
  <c r="F707" i="22"/>
  <c r="F96" i="22"/>
  <c r="J96" i="22"/>
  <c r="M96" i="22" s="1"/>
  <c r="N96" i="22" s="1"/>
  <c r="G96" i="22"/>
  <c r="H96" i="22" s="1"/>
  <c r="O96" i="22" s="1"/>
  <c r="G179" i="22"/>
  <c r="H179" i="22" s="1"/>
  <c r="L179" i="22" s="1"/>
  <c r="J178" i="22"/>
  <c r="M178" i="22" s="1"/>
  <c r="N178" i="22" s="1"/>
  <c r="F178" i="22"/>
  <c r="J745" i="22"/>
  <c r="M745" i="22" s="1"/>
  <c r="N745" i="22" s="1"/>
  <c r="G745" i="22"/>
  <c r="H745" i="22" s="1"/>
  <c r="P745" i="22" s="1"/>
  <c r="Q745" i="22" s="1"/>
  <c r="F745" i="22"/>
  <c r="G452" i="22"/>
  <c r="H452" i="22" s="1"/>
  <c r="O452" i="22" s="1"/>
  <c r="G570" i="22"/>
  <c r="H570" i="22" s="1"/>
  <c r="I570" i="22" s="1"/>
  <c r="G160" i="22"/>
  <c r="H160" i="22" s="1"/>
  <c r="L160" i="22" s="1"/>
  <c r="G582" i="22"/>
  <c r="H582" i="22" s="1"/>
  <c r="G643" i="22"/>
  <c r="H643" i="22" s="1"/>
  <c r="O643" i="22" s="1"/>
  <c r="P643" i="22" s="1"/>
  <c r="Q643" i="22" s="1"/>
  <c r="G229" i="22"/>
  <c r="H229" i="22" s="1"/>
  <c r="L229" i="22" s="1"/>
  <c r="G754" i="22"/>
  <c r="H754" i="22" s="1"/>
  <c r="P754" i="22" s="1"/>
  <c r="Q754" i="22" s="1"/>
  <c r="G476" i="22"/>
  <c r="H476" i="22" s="1"/>
  <c r="L476" i="22" s="1"/>
  <c r="G764" i="22"/>
  <c r="H764" i="22" s="1"/>
  <c r="P764" i="22" s="1"/>
  <c r="Q764" i="22" s="1"/>
  <c r="G442" i="22"/>
  <c r="H442" i="22" s="1"/>
  <c r="O442" i="22" s="1"/>
  <c r="G768" i="22"/>
  <c r="H768" i="22" s="1"/>
  <c r="P768" i="22" s="1"/>
  <c r="Q768" i="22" s="1"/>
  <c r="L86" i="22"/>
  <c r="F565" i="22"/>
  <c r="F661" i="22"/>
  <c r="G565" i="22"/>
  <c r="H565" i="22" s="1"/>
  <c r="O565" i="22" s="1"/>
  <c r="G661" i="22"/>
  <c r="H661" i="22" s="1"/>
  <c r="G727" i="22"/>
  <c r="H727" i="22" s="1"/>
  <c r="O727" i="22" s="1"/>
  <c r="P727" i="22" s="1"/>
  <c r="Q727" i="22" s="1"/>
  <c r="G518" i="22"/>
  <c r="H518" i="22" s="1"/>
  <c r="J565" i="22"/>
  <c r="M565" i="22" s="1"/>
  <c r="N565" i="22" s="1"/>
  <c r="G519" i="22"/>
  <c r="H519" i="22" s="1"/>
  <c r="G724" i="22"/>
  <c r="H724" i="22" s="1"/>
  <c r="O724" i="22" s="1"/>
  <c r="P724" i="22" s="1"/>
  <c r="Q724" i="22" s="1"/>
  <c r="G190" i="22"/>
  <c r="H190" i="22" s="1"/>
  <c r="O190" i="22" s="1"/>
  <c r="P190" i="22" s="1"/>
  <c r="Q190" i="22" s="1"/>
  <c r="J764" i="22"/>
  <c r="M764" i="22" s="1"/>
  <c r="N764" i="22" s="1"/>
  <c r="F772" i="22"/>
  <c r="G772" i="22"/>
  <c r="H772" i="22" s="1"/>
  <c r="K772" i="22" s="1"/>
  <c r="J772" i="22"/>
  <c r="M772" i="22" s="1"/>
  <c r="N772" i="22" s="1"/>
  <c r="G767" i="22"/>
  <c r="H767" i="22" s="1"/>
  <c r="P767" i="22" s="1"/>
  <c r="Q767" i="22" s="1"/>
  <c r="F767" i="22"/>
  <c r="G751" i="22"/>
  <c r="H751" i="22" s="1"/>
  <c r="P751" i="22" s="1"/>
  <c r="Q751" i="22" s="1"/>
  <c r="J751" i="22"/>
  <c r="M751" i="22" s="1"/>
  <c r="N751" i="22" s="1"/>
  <c r="G757" i="22"/>
  <c r="H757" i="22" s="1"/>
  <c r="K757" i="22" s="1"/>
  <c r="G749" i="22"/>
  <c r="H749" i="22" s="1"/>
  <c r="J749" i="22"/>
  <c r="M749" i="22" s="1"/>
  <c r="N749" i="22" s="1"/>
  <c r="J738" i="22"/>
  <c r="M738" i="22" s="1"/>
  <c r="N738" i="22" s="1"/>
  <c r="G717" i="22"/>
  <c r="H717" i="22" s="1"/>
  <c r="O717" i="22" s="1"/>
  <c r="P717" i="22" s="1"/>
  <c r="Q717" i="22" s="1"/>
  <c r="F726" i="22"/>
  <c r="F723" i="22"/>
  <c r="J723" i="22"/>
  <c r="M723" i="22" s="1"/>
  <c r="N723" i="22" s="1"/>
  <c r="F689" i="22"/>
  <c r="J689" i="22"/>
  <c r="M689" i="22" s="1"/>
  <c r="N689" i="22" s="1"/>
  <c r="G681" i="22"/>
  <c r="H681" i="22" s="1"/>
  <c r="O681" i="22" s="1"/>
  <c r="G674" i="22"/>
  <c r="H674" i="22" s="1"/>
  <c r="J688" i="22"/>
  <c r="M688" i="22" s="1"/>
  <c r="N688" i="22" s="1"/>
  <c r="J661" i="22"/>
  <c r="M661" i="22" s="1"/>
  <c r="N661" i="22" s="1"/>
  <c r="J631" i="22"/>
  <c r="M631" i="22" s="1"/>
  <c r="N631" i="22" s="1"/>
  <c r="G639" i="22"/>
  <c r="H639" i="22" s="1"/>
  <c r="K639" i="22" s="1"/>
  <c r="F639" i="22"/>
  <c r="J639" i="22"/>
  <c r="M639" i="22" s="1"/>
  <c r="N639" i="22" s="1"/>
  <c r="G632" i="22"/>
  <c r="H632" i="22" s="1"/>
  <c r="O632" i="22" s="1"/>
  <c r="J628" i="22"/>
  <c r="M628" i="22" s="1"/>
  <c r="N628" i="22" s="1"/>
  <c r="F644" i="22"/>
  <c r="G631" i="22"/>
  <c r="H631" i="22" s="1"/>
  <c r="F615" i="22"/>
  <c r="J599" i="22"/>
  <c r="M599" i="22" s="1"/>
  <c r="N599" i="22" s="1"/>
  <c r="G599" i="22"/>
  <c r="H599" i="22" s="1"/>
  <c r="O599" i="22" s="1"/>
  <c r="P599" i="22" s="1"/>
  <c r="Q599" i="22" s="1"/>
  <c r="G587" i="22"/>
  <c r="H587" i="22" s="1"/>
  <c r="P587" i="22" s="1"/>
  <c r="Q587" i="22" s="1"/>
  <c r="J592" i="22"/>
  <c r="M592" i="22" s="1"/>
  <c r="N592" i="22" s="1"/>
  <c r="F592" i="22"/>
  <c r="G592" i="22"/>
  <c r="H592" i="22" s="1"/>
  <c r="L592" i="22" s="1"/>
  <c r="J587" i="22"/>
  <c r="M587" i="22" s="1"/>
  <c r="N587" i="22" s="1"/>
  <c r="F582" i="22"/>
  <c r="G554" i="22"/>
  <c r="H554" i="22" s="1"/>
  <c r="I554" i="22" s="1"/>
  <c r="G551" i="22"/>
  <c r="H551" i="22" s="1"/>
  <c r="O551" i="22" s="1"/>
  <c r="J551" i="22"/>
  <c r="M551" i="22" s="1"/>
  <c r="N551" i="22" s="1"/>
  <c r="F553" i="22"/>
  <c r="G553" i="22"/>
  <c r="H553" i="22" s="1"/>
  <c r="O553" i="22" s="1"/>
  <c r="P553" i="22" s="1"/>
  <c r="Q553" i="22" s="1"/>
  <c r="G561" i="22"/>
  <c r="H561" i="22" s="1"/>
  <c r="L561" i="22" s="1"/>
  <c r="F552" i="22"/>
  <c r="F518" i="22"/>
  <c r="J491" i="22"/>
  <c r="M491" i="22" s="1"/>
  <c r="N491" i="22" s="1"/>
  <c r="K481" i="22"/>
  <c r="G441" i="22"/>
  <c r="H441" i="22" s="1"/>
  <c r="L441" i="22" s="1"/>
  <c r="F437" i="22"/>
  <c r="I341" i="22"/>
  <c r="J340" i="22"/>
  <c r="M340" i="22" s="1"/>
  <c r="N340" i="22" s="1"/>
  <c r="J309" i="22"/>
  <c r="M309" i="22" s="1"/>
  <c r="N309" i="22" s="1"/>
  <c r="F310" i="22"/>
  <c r="J310" i="22"/>
  <c r="M310" i="22" s="1"/>
  <c r="N310" i="22" s="1"/>
  <c r="F306" i="22"/>
  <c r="G306" i="22"/>
  <c r="H306" i="22" s="1"/>
  <c r="O306" i="22" s="1"/>
  <c r="P306" i="22" s="1"/>
  <c r="Q306" i="22" s="1"/>
  <c r="G301" i="22"/>
  <c r="H301" i="22" s="1"/>
  <c r="O301" i="22" s="1"/>
  <c r="G311" i="22"/>
  <c r="H311" i="22" s="1"/>
  <c r="P311" i="22" s="1"/>
  <c r="Q311" i="22" s="1"/>
  <c r="F309" i="22"/>
  <c r="J284" i="22"/>
  <c r="M284" i="22" s="1"/>
  <c r="N284" i="22" s="1"/>
  <c r="F284" i="22"/>
  <c r="G284" i="22"/>
  <c r="H284" i="22" s="1"/>
  <c r="K284" i="22" s="1"/>
  <c r="F273" i="22"/>
  <c r="J258" i="22"/>
  <c r="M258" i="22" s="1"/>
  <c r="N258" i="22" s="1"/>
  <c r="G259" i="22"/>
  <c r="H259" i="22" s="1"/>
  <c r="O259" i="22" s="1"/>
  <c r="J251" i="22"/>
  <c r="M251" i="22" s="1"/>
  <c r="N251" i="22" s="1"/>
  <c r="J229" i="22"/>
  <c r="M229" i="22" s="1"/>
  <c r="N229" i="22" s="1"/>
  <c r="G228" i="22"/>
  <c r="H228" i="22" s="1"/>
  <c r="K228" i="22" s="1"/>
  <c r="G230" i="22"/>
  <c r="H230" i="22" s="1"/>
  <c r="O230" i="22" s="1"/>
  <c r="F230" i="22"/>
  <c r="F232" i="22"/>
  <c r="G232" i="22"/>
  <c r="H232" i="22" s="1"/>
  <c r="O232" i="22" s="1"/>
  <c r="J173" i="22"/>
  <c r="M173" i="22" s="1"/>
  <c r="N173" i="22" s="1"/>
  <c r="F173" i="22"/>
  <c r="F168" i="22"/>
  <c r="G168" i="22"/>
  <c r="H168" i="22" s="1"/>
  <c r="O168" i="22" s="1"/>
  <c r="G158" i="22"/>
  <c r="H158" i="22" s="1"/>
  <c r="P158" i="22" s="1"/>
  <c r="Q158" i="22" s="1"/>
  <c r="F146" i="22"/>
  <c r="G125" i="22"/>
  <c r="H125" i="22" s="1"/>
  <c r="O125" i="22" s="1"/>
  <c r="J125" i="22"/>
  <c r="M125" i="22" s="1"/>
  <c r="N125" i="22" s="1"/>
  <c r="G126" i="22"/>
  <c r="H126" i="22" s="1"/>
  <c r="L126" i="22" s="1"/>
  <c r="K119" i="22"/>
  <c r="L119" i="22"/>
  <c r="O119" i="22"/>
  <c r="J119" i="22"/>
  <c r="M119" i="22" s="1"/>
  <c r="N119" i="22" s="1"/>
  <c r="F106" i="22"/>
  <c r="F91" i="22"/>
  <c r="G68" i="22"/>
  <c r="H68" i="22" s="1"/>
  <c r="L68" i="22" s="1"/>
  <c r="F67" i="22"/>
  <c r="G35" i="22"/>
  <c r="H35" i="22" s="1"/>
  <c r="O35" i="22" s="1"/>
  <c r="J34" i="22"/>
  <c r="M34" i="22" s="1"/>
  <c r="N34" i="22" s="1"/>
  <c r="O77" i="22"/>
  <c r="L418" i="22"/>
  <c r="L216" i="22"/>
  <c r="L288" i="22"/>
  <c r="L118" i="22"/>
  <c r="L587" i="22"/>
  <c r="O33" i="22"/>
  <c r="I119" i="22"/>
  <c r="I217" i="22"/>
  <c r="K374" i="22"/>
  <c r="L73" i="22"/>
  <c r="L170" i="22"/>
  <c r="O257" i="22"/>
  <c r="P374" i="22"/>
  <c r="Q374" i="22" s="1"/>
  <c r="I334" i="22"/>
  <c r="O92" i="22"/>
  <c r="I374" i="22"/>
  <c r="K334" i="22"/>
  <c r="P382" i="22"/>
  <c r="Q382" i="22" s="1"/>
  <c r="K217" i="22"/>
  <c r="O55" i="22"/>
  <c r="O162" i="22"/>
  <c r="L382" i="22"/>
  <c r="O43" i="22"/>
  <c r="L173" i="22"/>
  <c r="L374" i="22"/>
  <c r="I382" i="22"/>
  <c r="O173" i="22"/>
  <c r="K382" i="22"/>
  <c r="L64" i="22"/>
  <c r="I481" i="22"/>
  <c r="O188" i="22"/>
  <c r="L178" i="22"/>
  <c r="L27" i="22"/>
  <c r="O83" i="22"/>
  <c r="O281" i="22"/>
  <c r="P281" i="22" s="1"/>
  <c r="Q281" i="22" s="1"/>
  <c r="L220" i="22"/>
  <c r="I188" i="22"/>
  <c r="L59" i="22"/>
  <c r="O133" i="22"/>
  <c r="L188" i="22"/>
  <c r="K234" i="22"/>
  <c r="O37" i="22"/>
  <c r="O542" i="22"/>
  <c r="P542" i="22"/>
  <c r="Q542" i="22" s="1"/>
  <c r="L542" i="22"/>
  <c r="K542" i="22"/>
  <c r="I542" i="22"/>
  <c r="I592" i="22"/>
  <c r="P697" i="22"/>
  <c r="Q697" i="22" s="1"/>
  <c r="O697" i="22"/>
  <c r="I697" i="22"/>
  <c r="L697" i="22"/>
  <c r="K697" i="22"/>
  <c r="L122" i="22"/>
  <c r="O563" i="22"/>
  <c r="P563" i="22" s="1"/>
  <c r="Q563" i="22" s="1"/>
  <c r="L563" i="22"/>
  <c r="K563" i="22"/>
  <c r="I563" i="22"/>
  <c r="O715" i="22"/>
  <c r="P715" i="22" s="1"/>
  <c r="Q715" i="22" s="1"/>
  <c r="L715" i="22"/>
  <c r="K715" i="22"/>
  <c r="I715" i="22"/>
  <c r="P771" i="22"/>
  <c r="Q771" i="22" s="1"/>
  <c r="L771" i="22"/>
  <c r="K771" i="22"/>
  <c r="I771" i="22"/>
  <c r="O771" i="22"/>
  <c r="O514" i="22"/>
  <c r="P514" i="22" s="1"/>
  <c r="Q514" i="22" s="1"/>
  <c r="K514" i="22"/>
  <c r="I514" i="22"/>
  <c r="L514" i="22"/>
  <c r="P749" i="22"/>
  <c r="Q749" i="22" s="1"/>
  <c r="L749" i="22"/>
  <c r="K749" i="22"/>
  <c r="O749" i="22"/>
  <c r="I749" i="22"/>
  <c r="O684" i="22"/>
  <c r="P684" i="22" s="1"/>
  <c r="Q684" i="22" s="1"/>
  <c r="L684" i="22"/>
  <c r="K684" i="22"/>
  <c r="I684" i="22"/>
  <c r="P512" i="22"/>
  <c r="Q512" i="22" s="1"/>
  <c r="O512" i="22"/>
  <c r="L512" i="22"/>
  <c r="K512" i="22"/>
  <c r="I512" i="22"/>
  <c r="L768" i="22"/>
  <c r="I768" i="22"/>
  <c r="P641" i="22"/>
  <c r="Q641" i="22" s="1"/>
  <c r="O641" i="22"/>
  <c r="L641" i="22"/>
  <c r="P516" i="22"/>
  <c r="Q516" i="22" s="1"/>
  <c r="O516" i="22"/>
  <c r="L516" i="22"/>
  <c r="K516" i="22"/>
  <c r="I516" i="22"/>
  <c r="L565" i="22"/>
  <c r="I565" i="22"/>
  <c r="O678" i="22"/>
  <c r="P678" i="22" s="1"/>
  <c r="Q678" i="22" s="1"/>
  <c r="L678" i="22"/>
  <c r="K678" i="22"/>
  <c r="I678" i="22"/>
  <c r="K727" i="22"/>
  <c r="O520" i="22"/>
  <c r="P520" i="22" s="1"/>
  <c r="Q520" i="22" s="1"/>
  <c r="I520" i="22"/>
  <c r="L520" i="22"/>
  <c r="K520" i="22"/>
  <c r="P600" i="22"/>
  <c r="Q600" i="22" s="1"/>
  <c r="O600" i="22"/>
  <c r="I600" i="22"/>
  <c r="L600" i="22"/>
  <c r="K600" i="22"/>
  <c r="P617" i="22"/>
  <c r="Q617" i="22" s="1"/>
  <c r="O617" i="22"/>
  <c r="I617" i="22"/>
  <c r="L617" i="22"/>
  <c r="K617" i="22"/>
  <c r="O570" i="22"/>
  <c r="P570" i="22" s="1"/>
  <c r="Q570" i="22" s="1"/>
  <c r="K570" i="22"/>
  <c r="O187" i="22"/>
  <c r="P187" i="22" s="1"/>
  <c r="Q187" i="22" s="1"/>
  <c r="O739" i="22"/>
  <c r="I739" i="22"/>
  <c r="P683" i="22"/>
  <c r="Q683" i="22" s="1"/>
  <c r="O683" i="22"/>
  <c r="L683" i="22"/>
  <c r="K683" i="22"/>
  <c r="I683" i="22"/>
  <c r="L669" i="22"/>
  <c r="K669" i="22"/>
  <c r="O669" i="22"/>
  <c r="P669" i="22" s="1"/>
  <c r="Q669" i="22" s="1"/>
  <c r="I669" i="22"/>
  <c r="O638" i="22"/>
  <c r="L638" i="22"/>
  <c r="K638" i="22"/>
  <c r="I638" i="22"/>
  <c r="P638" i="22"/>
  <c r="Q638" i="22" s="1"/>
  <c r="L718" i="22"/>
  <c r="P671" i="22"/>
  <c r="Q671" i="22" s="1"/>
  <c r="O671" i="22"/>
  <c r="L671" i="22"/>
  <c r="K671" i="22"/>
  <c r="I671" i="22"/>
  <c r="P608" i="22"/>
  <c r="Q608" i="22" s="1"/>
  <c r="O608" i="22"/>
  <c r="L608" i="22"/>
  <c r="K608" i="22"/>
  <c r="I608" i="22"/>
  <c r="K688" i="22"/>
  <c r="P692" i="22"/>
  <c r="Q692" i="22" s="1"/>
  <c r="O692" i="22"/>
  <c r="L692" i="22"/>
  <c r="K692" i="22"/>
  <c r="I692" i="22"/>
  <c r="O598" i="22"/>
  <c r="P598" i="22" s="1"/>
  <c r="Q598" i="22" s="1"/>
  <c r="L598" i="22"/>
  <c r="K598" i="22"/>
  <c r="I598" i="22"/>
  <c r="P696" i="22"/>
  <c r="Q696" i="22" s="1"/>
  <c r="O696" i="22"/>
  <c r="L696" i="22"/>
  <c r="K696" i="22"/>
  <c r="I696" i="22"/>
  <c r="O776" i="22"/>
  <c r="P776" i="22" s="1"/>
  <c r="Q776" i="22" s="1"/>
  <c r="I776" i="22"/>
  <c r="O537" i="22"/>
  <c r="P537" i="22" s="1"/>
  <c r="Q537" i="22" s="1"/>
  <c r="I537" i="22"/>
  <c r="K537" i="22"/>
  <c r="L537" i="22"/>
  <c r="O556" i="22"/>
  <c r="P556" i="22" s="1"/>
  <c r="Q556" i="22" s="1"/>
  <c r="L556" i="22"/>
  <c r="K556" i="22"/>
  <c r="I556" i="22"/>
  <c r="I281" i="22"/>
  <c r="I572" i="22"/>
  <c r="L589" i="22"/>
  <c r="O610" i="22"/>
  <c r="P610" i="22" s="1"/>
  <c r="Q610" i="22" s="1"/>
  <c r="K610" i="22"/>
  <c r="I610" i="22"/>
  <c r="L610" i="22"/>
  <c r="P591" i="22"/>
  <c r="Q591" i="22" s="1"/>
  <c r="O591" i="22"/>
  <c r="L591" i="22"/>
  <c r="K591" i="22"/>
  <c r="I591" i="22"/>
  <c r="P737" i="22"/>
  <c r="Q737" i="22" s="1"/>
  <c r="O737" i="22"/>
  <c r="L737" i="22"/>
  <c r="K737" i="22"/>
  <c r="I737" i="22"/>
  <c r="O612" i="22"/>
  <c r="P612" i="22" s="1"/>
  <c r="Q612" i="22" s="1"/>
  <c r="L612" i="22"/>
  <c r="K612" i="22"/>
  <c r="I612" i="22"/>
  <c r="P661" i="22"/>
  <c r="Q661" i="22" s="1"/>
  <c r="O661" i="22"/>
  <c r="L661" i="22"/>
  <c r="K661" i="22"/>
  <c r="I661" i="22"/>
  <c r="P518" i="22"/>
  <c r="Q518" i="22" s="1"/>
  <c r="O518" i="22"/>
  <c r="L518" i="22"/>
  <c r="K518" i="22"/>
  <c r="I518" i="22"/>
  <c r="O774" i="22"/>
  <c r="P774" i="22" s="1"/>
  <c r="Q774" i="22" s="1"/>
  <c r="L774" i="22"/>
  <c r="K774" i="22"/>
  <c r="I774" i="22"/>
  <c r="P567" i="22"/>
  <c r="Q567" i="22" s="1"/>
  <c r="O567" i="22"/>
  <c r="L567" i="22"/>
  <c r="K567" i="22"/>
  <c r="I567" i="22"/>
  <c r="O647" i="22"/>
  <c r="P647" i="22" s="1"/>
  <c r="Q647" i="22" s="1"/>
  <c r="L647" i="22"/>
  <c r="K647" i="22"/>
  <c r="I647" i="22"/>
  <c r="P713" i="22"/>
  <c r="Q713" i="22" s="1"/>
  <c r="O713" i="22"/>
  <c r="K713" i="22"/>
  <c r="L713" i="22"/>
  <c r="I713" i="22"/>
  <c r="L575" i="22"/>
  <c r="P596" i="22"/>
  <c r="Q596" i="22" s="1"/>
  <c r="O596" i="22"/>
  <c r="L596" i="22"/>
  <c r="K596" i="22"/>
  <c r="I596" i="22"/>
  <c r="K281" i="22"/>
  <c r="P391" i="22"/>
  <c r="Q391" i="22" s="1"/>
  <c r="O113" i="22"/>
  <c r="P113" i="22" s="1"/>
  <c r="Q113" i="22" s="1"/>
  <c r="L391" i="22"/>
  <c r="P579" i="22"/>
  <c r="Q579" i="22" s="1"/>
  <c r="O579" i="22"/>
  <c r="L579" i="22"/>
  <c r="K579" i="22"/>
  <c r="I579" i="22"/>
  <c r="O667" i="22"/>
  <c r="P667" i="22" s="1"/>
  <c r="Q667" i="22" s="1"/>
  <c r="L667" i="22"/>
  <c r="K667" i="22"/>
  <c r="I667" i="22"/>
  <c r="P770" i="22"/>
  <c r="Q770" i="22" s="1"/>
  <c r="O770" i="22"/>
  <c r="K770" i="22"/>
  <c r="I770" i="22"/>
  <c r="L770" i="22"/>
  <c r="L765" i="22"/>
  <c r="K765" i="22"/>
  <c r="O765" i="22"/>
  <c r="O558" i="22"/>
  <c r="L558" i="22"/>
  <c r="K558" i="22"/>
  <c r="I558" i="22"/>
  <c r="O734" i="22"/>
  <c r="L734" i="22"/>
  <c r="K734" i="22"/>
  <c r="I734" i="22"/>
  <c r="P734" i="22"/>
  <c r="Q734" i="22" s="1"/>
  <c r="L779" i="22"/>
  <c r="I779" i="22"/>
  <c r="O528" i="22"/>
  <c r="P528" i="22" s="1"/>
  <c r="Q528" i="22" s="1"/>
  <c r="L528" i="22"/>
  <c r="K528" i="22"/>
  <c r="I528" i="22"/>
  <c r="P784" i="22"/>
  <c r="Q784" i="22" s="1"/>
  <c r="O784" i="22"/>
  <c r="L784" i="22"/>
  <c r="K784" i="22"/>
  <c r="I784" i="22"/>
  <c r="O657" i="22"/>
  <c r="P657" i="22" s="1"/>
  <c r="Q657" i="22" s="1"/>
  <c r="L657" i="22"/>
  <c r="K657" i="22"/>
  <c r="I657" i="22"/>
  <c r="P532" i="22"/>
  <c r="Q532" i="22" s="1"/>
  <c r="O532" i="22"/>
  <c r="L532" i="22"/>
  <c r="K532" i="22"/>
  <c r="I532" i="22"/>
  <c r="O652" i="22"/>
  <c r="P652" i="22" s="1"/>
  <c r="Q652" i="22" s="1"/>
  <c r="L652" i="22"/>
  <c r="K652" i="22"/>
  <c r="I652" i="22"/>
  <c r="O581" i="22"/>
  <c r="P581" i="22" s="1"/>
  <c r="Q581" i="22" s="1"/>
  <c r="L581" i="22"/>
  <c r="K581" i="22"/>
  <c r="I581" i="22"/>
  <c r="P743" i="22"/>
  <c r="Q743" i="22" s="1"/>
  <c r="O743" i="22"/>
  <c r="L743" i="22"/>
  <c r="K743" i="22"/>
  <c r="I743" i="22"/>
  <c r="O536" i="22"/>
  <c r="K536" i="22"/>
  <c r="O616" i="22"/>
  <c r="P616" i="22" s="1"/>
  <c r="Q616" i="22" s="1"/>
  <c r="I616" i="22"/>
  <c r="L616" i="22"/>
  <c r="K616" i="22"/>
  <c r="O732" i="22"/>
  <c r="P732" i="22" s="1"/>
  <c r="Q732" i="22" s="1"/>
  <c r="L732" i="22"/>
  <c r="K732" i="22"/>
  <c r="I732" i="22"/>
  <c r="P633" i="22"/>
  <c r="Q633" i="22" s="1"/>
  <c r="O633" i="22"/>
  <c r="L633" i="22"/>
  <c r="P586" i="22"/>
  <c r="Q586" i="22" s="1"/>
  <c r="O586" i="22"/>
  <c r="K586" i="22"/>
  <c r="I586" i="22"/>
  <c r="L586" i="22"/>
  <c r="P666" i="22"/>
  <c r="Q666" i="22" s="1"/>
  <c r="O666" i="22"/>
  <c r="K666" i="22"/>
  <c r="I666" i="22"/>
  <c r="L666" i="22"/>
  <c r="P551" i="22"/>
  <c r="Q551" i="22" s="1"/>
  <c r="K551" i="22"/>
  <c r="O651" i="22"/>
  <c r="I651" i="22"/>
  <c r="I391" i="22"/>
  <c r="O74" i="22"/>
  <c r="O175" i="22"/>
  <c r="P175" i="22" s="1"/>
  <c r="Q175" i="22" s="1"/>
  <c r="L323" i="22"/>
  <c r="P755" i="22"/>
  <c r="Q755" i="22" s="1"/>
  <c r="O755" i="22"/>
  <c r="L755" i="22"/>
  <c r="K755" i="22"/>
  <c r="I755" i="22"/>
  <c r="P685" i="22"/>
  <c r="Q685" i="22" s="1"/>
  <c r="L685" i="22"/>
  <c r="K685" i="22"/>
  <c r="O685" i="22"/>
  <c r="I685" i="22"/>
  <c r="O687" i="22"/>
  <c r="P687" i="22" s="1"/>
  <c r="Q687" i="22" s="1"/>
  <c r="L687" i="22"/>
  <c r="K687" i="22"/>
  <c r="I687" i="22"/>
  <c r="O704" i="22"/>
  <c r="P704" i="22" s="1"/>
  <c r="Q704" i="22" s="1"/>
  <c r="L704" i="22"/>
  <c r="K704" i="22"/>
  <c r="I704" i="22"/>
  <c r="P577" i="22"/>
  <c r="Q577" i="22" s="1"/>
  <c r="O577" i="22"/>
  <c r="L577" i="22"/>
  <c r="I577" i="22"/>
  <c r="K577" i="22"/>
  <c r="P708" i="22"/>
  <c r="Q708" i="22" s="1"/>
  <c r="O708" i="22"/>
  <c r="L708" i="22"/>
  <c r="K708" i="22"/>
  <c r="I708" i="22"/>
  <c r="L757" i="22"/>
  <c r="I757" i="22"/>
  <c r="P614" i="22"/>
  <c r="Q614" i="22" s="1"/>
  <c r="O614" i="22"/>
  <c r="L614" i="22"/>
  <c r="K614" i="22"/>
  <c r="I614" i="22"/>
  <c r="P663" i="22"/>
  <c r="Q663" i="22" s="1"/>
  <c r="O663" i="22"/>
  <c r="L663" i="22"/>
  <c r="K663" i="22"/>
  <c r="I663" i="22"/>
  <c r="P712" i="22"/>
  <c r="Q712" i="22" s="1"/>
  <c r="O712" i="22"/>
  <c r="L712" i="22"/>
  <c r="K712" i="22"/>
  <c r="I712" i="22"/>
  <c r="I553" i="22"/>
  <c r="K553" i="22"/>
  <c r="L553" i="22"/>
  <c r="L643" i="22"/>
  <c r="K643" i="22"/>
  <c r="P573" i="22"/>
  <c r="Q573" i="22" s="1"/>
  <c r="L573" i="22"/>
  <c r="K573" i="22"/>
  <c r="O573" i="22"/>
  <c r="I573" i="22"/>
  <c r="O721" i="22"/>
  <c r="P721" i="22" s="1"/>
  <c r="Q721" i="22" s="1"/>
  <c r="L721" i="22"/>
  <c r="I721" i="22"/>
  <c r="K721" i="22"/>
  <c r="P645" i="22"/>
  <c r="Q645" i="22" s="1"/>
  <c r="O645" i="22"/>
  <c r="L645" i="22"/>
  <c r="K645" i="22"/>
  <c r="I645" i="22"/>
  <c r="I414" i="22"/>
  <c r="K391" i="22"/>
  <c r="P603" i="22"/>
  <c r="Q603" i="22" s="1"/>
  <c r="O603" i="22"/>
  <c r="L603" i="22"/>
  <c r="K603" i="22"/>
  <c r="I603" i="22"/>
  <c r="L675" i="22"/>
  <c r="K675" i="22"/>
  <c r="O675" i="22"/>
  <c r="P675" i="22" s="1"/>
  <c r="Q675" i="22" s="1"/>
  <c r="I675" i="22"/>
  <c r="P763" i="22"/>
  <c r="Q763" i="22" s="1"/>
  <c r="O763" i="22"/>
  <c r="L763" i="22"/>
  <c r="K763" i="22"/>
  <c r="I763" i="22"/>
  <c r="O588" i="22"/>
  <c r="P588" i="22" s="1"/>
  <c r="Q588" i="22" s="1"/>
  <c r="L588" i="22"/>
  <c r="K588" i="22"/>
  <c r="I588" i="22"/>
  <c r="P605" i="22"/>
  <c r="Q605" i="22" s="1"/>
  <c r="L605" i="22"/>
  <c r="K605" i="22"/>
  <c r="O605" i="22"/>
  <c r="I605" i="22"/>
  <c r="O654" i="22"/>
  <c r="P654" i="22" s="1"/>
  <c r="Q654" i="22" s="1"/>
  <c r="L654" i="22"/>
  <c r="K654" i="22"/>
  <c r="I654" i="22"/>
  <c r="I607" i="22"/>
  <c r="O624" i="22"/>
  <c r="P624" i="22" s="1"/>
  <c r="Q624" i="22" s="1"/>
  <c r="L624" i="22"/>
  <c r="K624" i="22"/>
  <c r="I624" i="22"/>
  <c r="P748" i="22"/>
  <c r="Q748" i="22" s="1"/>
  <c r="O748" i="22"/>
  <c r="L748" i="22"/>
  <c r="K748" i="22"/>
  <c r="I748" i="22"/>
  <c r="P753" i="22"/>
  <c r="Q753" i="22" s="1"/>
  <c r="L753" i="22"/>
  <c r="P628" i="22"/>
  <c r="Q628" i="22" s="1"/>
  <c r="O628" i="22"/>
  <c r="L628" i="22"/>
  <c r="K628" i="22"/>
  <c r="I628" i="22"/>
  <c r="O642" i="22"/>
  <c r="P642" i="22" s="1"/>
  <c r="Q642" i="22" s="1"/>
  <c r="K642" i="22"/>
  <c r="I642" i="22"/>
  <c r="L642" i="22"/>
  <c r="P677" i="22"/>
  <c r="Q677" i="22" s="1"/>
  <c r="O677" i="22"/>
  <c r="L677" i="22"/>
  <c r="K677" i="22"/>
  <c r="I677" i="22"/>
  <c r="I632" i="22"/>
  <c r="L632" i="22"/>
  <c r="K632" i="22"/>
  <c r="P729" i="22"/>
  <c r="Q729" i="22" s="1"/>
  <c r="O729" i="22"/>
  <c r="L729" i="22"/>
  <c r="K729" i="22"/>
  <c r="I729" i="22"/>
  <c r="P762" i="22"/>
  <c r="Q762" i="22" s="1"/>
  <c r="K762" i="22"/>
  <c r="O227" i="22"/>
  <c r="P595" i="22"/>
  <c r="Q595" i="22" s="1"/>
  <c r="O595" i="22"/>
  <c r="L595" i="22"/>
  <c r="K595" i="22"/>
  <c r="I595" i="22"/>
  <c r="P525" i="22"/>
  <c r="Q525" i="22" s="1"/>
  <c r="O525" i="22"/>
  <c r="L525" i="22"/>
  <c r="K525" i="22"/>
  <c r="I525" i="22"/>
  <c r="O574" i="22"/>
  <c r="P574" i="22"/>
  <c r="Q574" i="22" s="1"/>
  <c r="L574" i="22"/>
  <c r="K574" i="22"/>
  <c r="I574" i="22"/>
  <c r="O750" i="22"/>
  <c r="P750" i="22" s="1"/>
  <c r="Q750" i="22" s="1"/>
  <c r="L750" i="22"/>
  <c r="K750" i="22"/>
  <c r="I750" i="22"/>
  <c r="O527" i="22"/>
  <c r="P527" i="22" s="1"/>
  <c r="Q527" i="22" s="1"/>
  <c r="O783" i="22"/>
  <c r="P783" i="22" s="1"/>
  <c r="Q783" i="22" s="1"/>
  <c r="L783" i="22"/>
  <c r="K783" i="22"/>
  <c r="I783" i="22"/>
  <c r="O544" i="22"/>
  <c r="P544" i="22" s="1"/>
  <c r="Q544" i="22" s="1"/>
  <c r="O673" i="22"/>
  <c r="I673" i="22"/>
  <c r="K673" i="22"/>
  <c r="P548" i="22"/>
  <c r="Q548" i="22" s="1"/>
  <c r="O548" i="22"/>
  <c r="L548" i="22"/>
  <c r="K548" i="22"/>
  <c r="I548" i="22"/>
  <c r="O597" i="22"/>
  <c r="P597" i="22" s="1"/>
  <c r="Q597" i="22" s="1"/>
  <c r="L597" i="22"/>
  <c r="K597" i="22"/>
  <c r="I597" i="22"/>
  <c r="O552" i="22"/>
  <c r="P552" i="22" s="1"/>
  <c r="Q552" i="22" s="1"/>
  <c r="I552" i="22"/>
  <c r="L552" i="22"/>
  <c r="K552" i="22"/>
  <c r="P649" i="22"/>
  <c r="Q649" i="22" s="1"/>
  <c r="O649" i="22"/>
  <c r="I649" i="22"/>
  <c r="L649" i="22"/>
  <c r="K649" i="22"/>
  <c r="P602" i="22"/>
  <c r="Q602" i="22" s="1"/>
  <c r="O602" i="22"/>
  <c r="K602" i="22"/>
  <c r="I602" i="22"/>
  <c r="L602" i="22"/>
  <c r="P680" i="22"/>
  <c r="Q680" i="22" s="1"/>
  <c r="O680" i="22"/>
  <c r="L680" i="22"/>
  <c r="I680" i="22"/>
  <c r="K680" i="22"/>
  <c r="L414" i="22"/>
  <c r="L32" i="22"/>
  <c r="P515" i="22"/>
  <c r="Q515" i="22" s="1"/>
  <c r="O515" i="22"/>
  <c r="L515" i="22"/>
  <c r="K515" i="22"/>
  <c r="I515" i="22"/>
  <c r="O619" i="22"/>
  <c r="P619" i="22" s="1"/>
  <c r="Q619" i="22" s="1"/>
  <c r="L619" i="22"/>
  <c r="K619" i="22"/>
  <c r="I619" i="22"/>
  <c r="P626" i="22"/>
  <c r="Q626" i="22" s="1"/>
  <c r="O626" i="22"/>
  <c r="K626" i="22"/>
  <c r="I626" i="22"/>
  <c r="L626" i="22"/>
  <c r="P781" i="22"/>
  <c r="Q781" i="22" s="1"/>
  <c r="L781" i="22"/>
  <c r="K781" i="22"/>
  <c r="O781" i="22"/>
  <c r="I781" i="22"/>
  <c r="O720" i="22"/>
  <c r="P720" i="22" s="1"/>
  <c r="Q720" i="22" s="1"/>
  <c r="L720" i="22"/>
  <c r="K720" i="22"/>
  <c r="I720" i="22"/>
  <c r="P593" i="22"/>
  <c r="Q593" i="22" s="1"/>
  <c r="I593" i="22"/>
  <c r="L724" i="22"/>
  <c r="I724" i="22"/>
  <c r="O517" i="22"/>
  <c r="P517" i="22" s="1"/>
  <c r="Q517" i="22" s="1"/>
  <c r="L517" i="22"/>
  <c r="K517" i="22"/>
  <c r="I517" i="22"/>
  <c r="P679" i="22"/>
  <c r="Q679" i="22" s="1"/>
  <c r="O679" i="22"/>
  <c r="L679" i="22"/>
  <c r="K679" i="22"/>
  <c r="I679" i="22"/>
  <c r="O759" i="22"/>
  <c r="P759" i="22" s="1"/>
  <c r="Q759" i="22" s="1"/>
  <c r="L759" i="22"/>
  <c r="K759" i="22"/>
  <c r="I759" i="22"/>
  <c r="O569" i="22"/>
  <c r="P569" i="22" s="1"/>
  <c r="Q569" i="22" s="1"/>
  <c r="I569" i="22"/>
  <c r="K569" i="22"/>
  <c r="L569" i="22"/>
  <c r="L139" i="22"/>
  <c r="O311" i="22"/>
  <c r="L691" i="22"/>
  <c r="K691" i="22"/>
  <c r="I691" i="22"/>
  <c r="O691" i="22"/>
  <c r="P691" i="22" s="1"/>
  <c r="Q691" i="22" s="1"/>
  <c r="P555" i="22"/>
  <c r="Q555" i="22" s="1"/>
  <c r="K555" i="22"/>
  <c r="O604" i="22"/>
  <c r="P604" i="22" s="1"/>
  <c r="Q604" i="22" s="1"/>
  <c r="L604" i="22"/>
  <c r="K604" i="22"/>
  <c r="I604" i="22"/>
  <c r="P621" i="22"/>
  <c r="Q621" i="22" s="1"/>
  <c r="L621" i="22"/>
  <c r="K621" i="22"/>
  <c r="I621" i="22"/>
  <c r="O621" i="22"/>
  <c r="O670" i="22"/>
  <c r="L670" i="22"/>
  <c r="K670" i="22"/>
  <c r="I670" i="22"/>
  <c r="P670" i="22"/>
  <c r="Q670" i="22" s="1"/>
  <c r="P623" i="22"/>
  <c r="Q623" i="22" s="1"/>
  <c r="O623" i="22"/>
  <c r="L623" i="22"/>
  <c r="K623" i="22"/>
  <c r="I623" i="22"/>
  <c r="P640" i="22"/>
  <c r="Q640" i="22" s="1"/>
  <c r="O640" i="22"/>
  <c r="L640" i="22"/>
  <c r="K640" i="22"/>
  <c r="I640" i="22"/>
  <c r="L513" i="22"/>
  <c r="K513" i="22"/>
  <c r="P769" i="22"/>
  <c r="Q769" i="22" s="1"/>
  <c r="O769" i="22"/>
  <c r="L769" i="22"/>
  <c r="K769" i="22"/>
  <c r="I769" i="22"/>
  <c r="P644" i="22"/>
  <c r="Q644" i="22" s="1"/>
  <c r="O644" i="22"/>
  <c r="L644" i="22"/>
  <c r="K644" i="22"/>
  <c r="I644" i="22"/>
  <c r="K693" i="22"/>
  <c r="I693" i="22"/>
  <c r="O773" i="22"/>
  <c r="P773" i="22" s="1"/>
  <c r="Q773" i="22" s="1"/>
  <c r="L773" i="22"/>
  <c r="K773" i="22"/>
  <c r="I773" i="22"/>
  <c r="P550" i="22"/>
  <c r="Q550" i="22" s="1"/>
  <c r="O550" i="22"/>
  <c r="L550" i="22"/>
  <c r="K550" i="22"/>
  <c r="I550" i="22"/>
  <c r="P648" i="22"/>
  <c r="Q648" i="22" s="1"/>
  <c r="O648" i="22"/>
  <c r="I648" i="22"/>
  <c r="L648" i="22"/>
  <c r="K648" i="22"/>
  <c r="P728" i="22"/>
  <c r="Q728" i="22" s="1"/>
  <c r="O728" i="22"/>
  <c r="L728" i="22"/>
  <c r="K728" i="22"/>
  <c r="I728" i="22"/>
  <c r="O745" i="22"/>
  <c r="I745" i="22"/>
  <c r="K745" i="22"/>
  <c r="P778" i="22"/>
  <c r="Q778" i="22" s="1"/>
  <c r="O778" i="22"/>
  <c r="K778" i="22"/>
  <c r="I778" i="22"/>
  <c r="L778" i="22"/>
  <c r="I323" i="22"/>
  <c r="O414" i="22"/>
  <c r="P414" i="22" s="1"/>
  <c r="Q414" i="22" s="1"/>
  <c r="P611" i="22"/>
  <c r="Q611" i="22" s="1"/>
  <c r="O611" i="22"/>
  <c r="L611" i="22"/>
  <c r="K611" i="22"/>
  <c r="I611" i="22"/>
  <c r="P706" i="22"/>
  <c r="Q706" i="22" s="1"/>
  <c r="O706" i="22"/>
  <c r="K706" i="22"/>
  <c r="I706" i="22"/>
  <c r="L706" i="22"/>
  <c r="P524" i="22"/>
  <c r="Q524" i="22" s="1"/>
  <c r="O524" i="22"/>
  <c r="L524" i="22"/>
  <c r="K524" i="22"/>
  <c r="I524" i="22"/>
  <c r="O541" i="22"/>
  <c r="P541" i="22" s="1"/>
  <c r="Q541" i="22" s="1"/>
  <c r="L541" i="22"/>
  <c r="K541" i="22"/>
  <c r="I541" i="22"/>
  <c r="P668" i="22"/>
  <c r="Q668" i="22" s="1"/>
  <c r="O668" i="22"/>
  <c r="L668" i="22"/>
  <c r="K668" i="22"/>
  <c r="I668" i="22"/>
  <c r="P543" i="22"/>
  <c r="Q543" i="22" s="1"/>
  <c r="P560" i="22"/>
  <c r="Q560" i="22" s="1"/>
  <c r="O560" i="22"/>
  <c r="L560" i="22"/>
  <c r="K560" i="22"/>
  <c r="I560" i="22"/>
  <c r="P564" i="22"/>
  <c r="Q564" i="22" s="1"/>
  <c r="O564" i="22"/>
  <c r="L564" i="22"/>
  <c r="K564" i="22"/>
  <c r="I564" i="22"/>
  <c r="P613" i="22"/>
  <c r="Q613" i="22" s="1"/>
  <c r="O613" i="22"/>
  <c r="L613" i="22"/>
  <c r="K613" i="22"/>
  <c r="I613" i="22"/>
  <c r="P726" i="22"/>
  <c r="Q726" i="22" s="1"/>
  <c r="O726" i="22"/>
  <c r="L726" i="22"/>
  <c r="K726" i="22"/>
  <c r="I726" i="22"/>
  <c r="P665" i="22"/>
  <c r="Q665" i="22" s="1"/>
  <c r="O665" i="22"/>
  <c r="L665" i="22"/>
  <c r="K665" i="22"/>
  <c r="I665" i="22"/>
  <c r="P618" i="22"/>
  <c r="Q618" i="22" s="1"/>
  <c r="O618" i="22"/>
  <c r="K618" i="22"/>
  <c r="I618" i="22"/>
  <c r="L618" i="22"/>
  <c r="O698" i="22"/>
  <c r="K698" i="22"/>
  <c r="I698" i="22"/>
  <c r="L698" i="22"/>
  <c r="P349" i="22"/>
  <c r="Q349" i="22" s="1"/>
  <c r="P323" i="22"/>
  <c r="Q323" i="22" s="1"/>
  <c r="L29" i="22"/>
  <c r="O261" i="22"/>
  <c r="P261" i="22" s="1"/>
  <c r="Q261" i="22" s="1"/>
  <c r="P531" i="22"/>
  <c r="Q531" i="22" s="1"/>
  <c r="O531" i="22"/>
  <c r="L531" i="22"/>
  <c r="K531" i="22"/>
  <c r="I531" i="22"/>
  <c r="O766" i="22"/>
  <c r="P766" i="22" s="1"/>
  <c r="Q766" i="22" s="1"/>
  <c r="L766" i="22"/>
  <c r="K766" i="22"/>
  <c r="I766" i="22"/>
  <c r="P719" i="22"/>
  <c r="Q719" i="22" s="1"/>
  <c r="O719" i="22"/>
  <c r="L719" i="22"/>
  <c r="K719" i="22"/>
  <c r="I719" i="22"/>
  <c r="P736" i="22"/>
  <c r="Q736" i="22" s="1"/>
  <c r="O736" i="22"/>
  <c r="L736" i="22"/>
  <c r="K736" i="22"/>
  <c r="I736" i="22"/>
  <c r="P609" i="22"/>
  <c r="Q609" i="22" s="1"/>
  <c r="O609" i="22"/>
  <c r="L609" i="22"/>
  <c r="K609" i="22"/>
  <c r="I609" i="22"/>
  <c r="P533" i="22"/>
  <c r="Q533" i="22" s="1"/>
  <c r="O533" i="22"/>
  <c r="L533" i="22"/>
  <c r="K533" i="22"/>
  <c r="I533" i="22"/>
  <c r="O646" i="22"/>
  <c r="P646" i="22" s="1"/>
  <c r="Q646" i="22" s="1"/>
  <c r="L646" i="22"/>
  <c r="K646" i="22"/>
  <c r="I646" i="22"/>
  <c r="P519" i="22"/>
  <c r="Q519" i="22" s="1"/>
  <c r="O519" i="22"/>
  <c r="L519" i="22"/>
  <c r="K519" i="22"/>
  <c r="I519" i="22"/>
  <c r="O695" i="22"/>
  <c r="L695" i="22"/>
  <c r="K695" i="22"/>
  <c r="I695" i="22"/>
  <c r="P568" i="22"/>
  <c r="Q568" i="22" s="1"/>
  <c r="O568" i="22"/>
  <c r="I568" i="22"/>
  <c r="L568" i="22"/>
  <c r="K568" i="22"/>
  <c r="P747" i="22"/>
  <c r="Q747" i="22" s="1"/>
  <c r="O747" i="22"/>
  <c r="L747" i="22"/>
  <c r="K747" i="22"/>
  <c r="I747" i="22"/>
  <c r="P585" i="22"/>
  <c r="Q585" i="22" s="1"/>
  <c r="O585" i="22"/>
  <c r="I585" i="22"/>
  <c r="L585" i="22"/>
  <c r="K585" i="22"/>
  <c r="P538" i="22"/>
  <c r="Q538" i="22" s="1"/>
  <c r="O538" i="22"/>
  <c r="K538" i="22"/>
  <c r="I538" i="22"/>
  <c r="L538" i="22"/>
  <c r="K323" i="22"/>
  <c r="O620" i="22"/>
  <c r="P620" i="22" s="1"/>
  <c r="Q620" i="22" s="1"/>
  <c r="L637" i="22"/>
  <c r="K637" i="22"/>
  <c r="O637" i="22"/>
  <c r="P637" i="22" s="1"/>
  <c r="Q637" i="22" s="1"/>
  <c r="I637" i="22"/>
  <c r="P690" i="22"/>
  <c r="Q690" i="22" s="1"/>
  <c r="O690" i="22"/>
  <c r="K690" i="22"/>
  <c r="I690" i="22"/>
  <c r="L690" i="22"/>
  <c r="P656" i="22"/>
  <c r="Q656" i="22" s="1"/>
  <c r="O656" i="22"/>
  <c r="L656" i="22"/>
  <c r="K656" i="22"/>
  <c r="I656" i="22"/>
  <c r="O529" i="22"/>
  <c r="P529" i="22" s="1"/>
  <c r="Q529" i="22" s="1"/>
  <c r="L529" i="22"/>
  <c r="K529" i="22"/>
  <c r="I529" i="22"/>
  <c r="O660" i="22"/>
  <c r="P660" i="22" s="1"/>
  <c r="Q660" i="22" s="1"/>
  <c r="L660" i="22"/>
  <c r="P709" i="22"/>
  <c r="Q709" i="22" s="1"/>
  <c r="O709" i="22"/>
  <c r="L709" i="22"/>
  <c r="K709" i="22"/>
  <c r="I709" i="22"/>
  <c r="O566" i="22"/>
  <c r="P566" i="22" s="1"/>
  <c r="Q566" i="22" s="1"/>
  <c r="L566" i="22"/>
  <c r="K566" i="22"/>
  <c r="I566" i="22"/>
  <c r="I615" i="22"/>
  <c r="P744" i="22"/>
  <c r="Q744" i="22" s="1"/>
  <c r="O744" i="22"/>
  <c r="L744" i="22"/>
  <c r="I744" i="22"/>
  <c r="K744" i="22"/>
  <c r="P761" i="22"/>
  <c r="Q761" i="22" s="1"/>
  <c r="O761" i="22"/>
  <c r="L761" i="22"/>
  <c r="K761" i="22"/>
  <c r="I761" i="22"/>
  <c r="O627" i="22"/>
  <c r="P627" i="22" s="1"/>
  <c r="Q627" i="22" s="1"/>
  <c r="L627" i="22"/>
  <c r="K627" i="22"/>
  <c r="I627" i="22"/>
  <c r="P571" i="22"/>
  <c r="Q571" i="22" s="1"/>
  <c r="O571" i="22"/>
  <c r="L571" i="22"/>
  <c r="K571" i="22"/>
  <c r="I571" i="22"/>
  <c r="O738" i="22"/>
  <c r="P738" i="22" s="1"/>
  <c r="Q738" i="22" s="1"/>
  <c r="K738" i="22"/>
  <c r="I738" i="22"/>
  <c r="L738" i="22"/>
  <c r="P540" i="22"/>
  <c r="Q540" i="22" s="1"/>
  <c r="O540" i="22"/>
  <c r="L540" i="22"/>
  <c r="K540" i="22"/>
  <c r="I540" i="22"/>
  <c r="P557" i="22"/>
  <c r="Q557" i="22" s="1"/>
  <c r="L557" i="22"/>
  <c r="O557" i="22"/>
  <c r="K557" i="22"/>
  <c r="I557" i="22"/>
  <c r="O606" i="22"/>
  <c r="L606" i="22"/>
  <c r="K606" i="22"/>
  <c r="P606" i="22"/>
  <c r="Q606" i="22" s="1"/>
  <c r="I606" i="22"/>
  <c r="P559" i="22"/>
  <c r="Q559" i="22" s="1"/>
  <c r="O559" i="22"/>
  <c r="L559" i="22"/>
  <c r="K559" i="22"/>
  <c r="I559" i="22"/>
  <c r="P530" i="22"/>
  <c r="Q530" i="22" s="1"/>
  <c r="O530" i="22"/>
  <c r="K530" i="22"/>
  <c r="I530" i="22"/>
  <c r="L530" i="22"/>
  <c r="O576" i="22"/>
  <c r="P576" i="22" s="1"/>
  <c r="Q576" i="22" s="1"/>
  <c r="L576" i="22"/>
  <c r="K576" i="22"/>
  <c r="I576" i="22"/>
  <c r="O705" i="22"/>
  <c r="P705" i="22" s="1"/>
  <c r="Q705" i="22" s="1"/>
  <c r="L705" i="22"/>
  <c r="I705" i="22"/>
  <c r="K705" i="22"/>
  <c r="P629" i="22"/>
  <c r="Q629" i="22" s="1"/>
  <c r="O629" i="22"/>
  <c r="L629" i="22"/>
  <c r="K629" i="22"/>
  <c r="I629" i="22"/>
  <c r="P742" i="22"/>
  <c r="Q742" i="22" s="1"/>
  <c r="O742" i="22"/>
  <c r="L742" i="22"/>
  <c r="K742" i="22"/>
  <c r="I742" i="22"/>
  <c r="O535" i="22"/>
  <c r="P535" i="22" s="1"/>
  <c r="Q535" i="22" s="1"/>
  <c r="L535" i="22"/>
  <c r="K535" i="22"/>
  <c r="I535" i="22"/>
  <c r="K681" i="22"/>
  <c r="P714" i="22"/>
  <c r="Q714" i="22" s="1"/>
  <c r="O714" i="22"/>
  <c r="K714" i="22"/>
  <c r="I714" i="22"/>
  <c r="L714" i="22"/>
  <c r="P119" i="22"/>
  <c r="Q119" i="22" s="1"/>
  <c r="O547" i="22"/>
  <c r="P547" i="22" s="1"/>
  <c r="Q547" i="22" s="1"/>
  <c r="L547" i="22"/>
  <c r="K547" i="22"/>
  <c r="I547" i="22"/>
  <c r="O722" i="22"/>
  <c r="P722" i="22" s="1"/>
  <c r="Q722" i="22" s="1"/>
  <c r="K722" i="22"/>
  <c r="I722" i="22"/>
  <c r="L722" i="22"/>
  <c r="P733" i="22"/>
  <c r="Q733" i="22" s="1"/>
  <c r="O733" i="22"/>
  <c r="L733" i="22"/>
  <c r="K733" i="22"/>
  <c r="I733" i="22"/>
  <c r="L526" i="22"/>
  <c r="O782" i="22"/>
  <c r="P782" i="22" s="1"/>
  <c r="Q782" i="22" s="1"/>
  <c r="L782" i="22"/>
  <c r="K782" i="22"/>
  <c r="I782" i="22"/>
  <c r="O735" i="22"/>
  <c r="P735" i="22" s="1"/>
  <c r="Q735" i="22" s="1"/>
  <c r="L735" i="22"/>
  <c r="K735" i="22"/>
  <c r="I735" i="22"/>
  <c r="O752" i="22"/>
  <c r="P752" i="22" s="1"/>
  <c r="Q752" i="22" s="1"/>
  <c r="L752" i="22"/>
  <c r="K752" i="22"/>
  <c r="I752" i="22"/>
  <c r="P625" i="22"/>
  <c r="Q625" i="22" s="1"/>
  <c r="O625" i="22"/>
  <c r="L625" i="22"/>
  <c r="K625" i="22"/>
  <c r="I625" i="22"/>
  <c r="P539" i="22"/>
  <c r="Q539" i="22" s="1"/>
  <c r="O539" i="22"/>
  <c r="L539" i="22"/>
  <c r="K539" i="22"/>
  <c r="I539" i="22"/>
  <c r="P756" i="22"/>
  <c r="Q756" i="22" s="1"/>
  <c r="O756" i="22"/>
  <c r="L756" i="22"/>
  <c r="K756" i="22"/>
  <c r="I756" i="22"/>
  <c r="L549" i="22"/>
  <c r="K549" i="22"/>
  <c r="P662" i="22"/>
  <c r="Q662" i="22" s="1"/>
  <c r="O662" i="22"/>
  <c r="L662" i="22"/>
  <c r="K662" i="22"/>
  <c r="I662" i="22"/>
  <c r="O711" i="22"/>
  <c r="P711" i="22" s="1"/>
  <c r="Q711" i="22" s="1"/>
  <c r="L711" i="22"/>
  <c r="K711" i="22"/>
  <c r="I711" i="22"/>
  <c r="O700" i="22"/>
  <c r="P700" i="22" s="1"/>
  <c r="Q700" i="22" s="1"/>
  <c r="L700" i="22"/>
  <c r="K700" i="22"/>
  <c r="I700" i="22"/>
  <c r="P760" i="22"/>
  <c r="Q760" i="22" s="1"/>
  <c r="O760" i="22"/>
  <c r="L760" i="22"/>
  <c r="K760" i="22"/>
  <c r="I760" i="22"/>
  <c r="O601" i="22"/>
  <c r="P601" i="22" s="1"/>
  <c r="Q601" i="22" s="1"/>
  <c r="I601" i="22"/>
  <c r="L601" i="22"/>
  <c r="K601" i="22"/>
  <c r="P723" i="22"/>
  <c r="Q723" i="22" s="1"/>
  <c r="O723" i="22"/>
  <c r="L723" i="22"/>
  <c r="K723" i="22"/>
  <c r="I723" i="22"/>
  <c r="P546" i="22"/>
  <c r="Q546" i="22" s="1"/>
  <c r="O546" i="22"/>
  <c r="K546" i="22"/>
  <c r="I546" i="22"/>
  <c r="L546" i="22"/>
  <c r="O636" i="22"/>
  <c r="P636" i="22" s="1"/>
  <c r="Q636" i="22" s="1"/>
  <c r="L636" i="22"/>
  <c r="K636" i="22"/>
  <c r="I636" i="22"/>
  <c r="O702" i="22"/>
  <c r="L702" i="22"/>
  <c r="K702" i="22"/>
  <c r="I702" i="22"/>
  <c r="P702" i="22"/>
  <c r="Q702" i="22" s="1"/>
  <c r="P655" i="22"/>
  <c r="Q655" i="22" s="1"/>
  <c r="O655" i="22"/>
  <c r="L655" i="22"/>
  <c r="K655" i="22"/>
  <c r="I655" i="22"/>
  <c r="O672" i="22"/>
  <c r="P672" i="22" s="1"/>
  <c r="Q672" i="22" s="1"/>
  <c r="L672" i="22"/>
  <c r="K672" i="22"/>
  <c r="I672" i="22"/>
  <c r="P545" i="22"/>
  <c r="Q545" i="22" s="1"/>
  <c r="O545" i="22"/>
  <c r="L545" i="22"/>
  <c r="K545" i="22"/>
  <c r="I545" i="22"/>
  <c r="O635" i="22"/>
  <c r="P635" i="22" s="1"/>
  <c r="Q635" i="22" s="1"/>
  <c r="L635" i="22"/>
  <c r="K635" i="22"/>
  <c r="I635" i="22"/>
  <c r="I676" i="22"/>
  <c r="P731" i="22"/>
  <c r="Q731" i="22" s="1"/>
  <c r="O731" i="22"/>
  <c r="L731" i="22"/>
  <c r="K731" i="22"/>
  <c r="I731" i="22"/>
  <c r="O582" i="22"/>
  <c r="P582" i="22" s="1"/>
  <c r="Q582" i="22" s="1"/>
  <c r="L582" i="22"/>
  <c r="K582" i="22"/>
  <c r="I582" i="22"/>
  <c r="P631" i="22"/>
  <c r="Q631" i="22" s="1"/>
  <c r="O631" i="22"/>
  <c r="L631" i="22"/>
  <c r="K631" i="22"/>
  <c r="I631" i="22"/>
  <c r="P521" i="22"/>
  <c r="Q521" i="22" s="1"/>
  <c r="O521" i="22"/>
  <c r="I521" i="22"/>
  <c r="L521" i="22"/>
  <c r="K521" i="22"/>
  <c r="P777" i="22"/>
  <c r="Q777" i="22" s="1"/>
  <c r="O777" i="22"/>
  <c r="L777" i="22"/>
  <c r="K777" i="22"/>
  <c r="I777" i="22"/>
  <c r="O194" i="22"/>
  <c r="P194" i="22" s="1"/>
  <c r="Q194" i="22" s="1"/>
  <c r="O79" i="22"/>
  <c r="P79" i="22" s="1"/>
  <c r="Q79" i="22" s="1"/>
  <c r="L396" i="22"/>
  <c r="L90" i="22"/>
  <c r="O154" i="22"/>
  <c r="O296" i="22"/>
  <c r="P296" i="22" s="1"/>
  <c r="Q296" i="22" s="1"/>
  <c r="L26" i="22"/>
  <c r="O100" i="22"/>
  <c r="L79" i="22"/>
  <c r="O140" i="22"/>
  <c r="O233" i="22"/>
  <c r="O267" i="22"/>
  <c r="O40" i="22"/>
  <c r="O156" i="22"/>
  <c r="L375" i="22"/>
  <c r="L403" i="22"/>
  <c r="L379" i="22"/>
  <c r="L134" i="22"/>
  <c r="O218" i="22"/>
  <c r="O277" i="22"/>
  <c r="P277" i="22" s="1"/>
  <c r="Q277" i="22" s="1"/>
  <c r="O287" i="22"/>
  <c r="P287" i="22" s="1"/>
  <c r="Q287" i="22" s="1"/>
  <c r="O276" i="22"/>
  <c r="L410" i="22"/>
  <c r="I79" i="22"/>
  <c r="O226" i="22"/>
  <c r="L136" i="22"/>
  <c r="O321" i="22"/>
  <c r="P321" i="22" s="1"/>
  <c r="Q321" i="22" s="1"/>
  <c r="L48" i="22"/>
  <c r="O130" i="22"/>
  <c r="P130" i="22" s="1"/>
  <c r="Q130" i="22" s="1"/>
  <c r="O141" i="22"/>
  <c r="O41" i="22"/>
  <c r="L149" i="22"/>
  <c r="O320" i="22"/>
  <c r="O18" i="22"/>
  <c r="P18" i="22" s="1"/>
  <c r="Q18" i="22" s="1"/>
  <c r="O252" i="22"/>
  <c r="O211" i="22"/>
  <c r="P211" i="22" s="1"/>
  <c r="Q211" i="22" s="1"/>
  <c r="O208" i="22"/>
  <c r="L52" i="22"/>
  <c r="O47" i="22"/>
  <c r="P47" i="22" s="1"/>
  <c r="Q47" i="22" s="1"/>
  <c r="L94" i="22"/>
  <c r="L91" i="22"/>
  <c r="L152" i="22"/>
  <c r="O75" i="22"/>
  <c r="P75" i="22" s="1"/>
  <c r="Q75" i="22" s="1"/>
  <c r="L164" i="22"/>
  <c r="L280" i="22"/>
  <c r="K242" i="22"/>
  <c r="O104" i="22"/>
  <c r="L44" i="22"/>
  <c r="O182" i="22"/>
  <c r="L389" i="22"/>
  <c r="L366" i="22"/>
  <c r="I242" i="22"/>
  <c r="I234" i="22"/>
  <c r="O143" i="22"/>
  <c r="L98" i="22"/>
  <c r="L110" i="22"/>
  <c r="L153" i="22"/>
  <c r="L242" i="22"/>
  <c r="O305" i="22"/>
  <c r="O334" i="22"/>
  <c r="P334" i="22" s="1"/>
  <c r="Q334" i="22" s="1"/>
  <c r="L381" i="22"/>
  <c r="O435" i="22"/>
  <c r="O132" i="22"/>
  <c r="P234" i="22"/>
  <c r="Q234" i="22" s="1"/>
  <c r="O148" i="22"/>
  <c r="L222" i="22"/>
  <c r="L237" i="22"/>
  <c r="O142" i="22"/>
  <c r="P142" i="22" s="1"/>
  <c r="Q142" i="22" s="1"/>
  <c r="L138" i="22"/>
  <c r="L254" i="22"/>
  <c r="L104" i="22"/>
  <c r="L180" i="22"/>
  <c r="L116" i="22"/>
  <c r="L269" i="22"/>
  <c r="O376" i="22"/>
  <c r="L362" i="22"/>
  <c r="O49" i="22"/>
  <c r="L99" i="22"/>
  <c r="L80" i="22"/>
  <c r="O222" i="22"/>
  <c r="L207" i="22"/>
  <c r="I104" i="22"/>
  <c r="O244" i="22"/>
  <c r="O34" i="22"/>
  <c r="P104" i="22"/>
  <c r="Q104" i="22" s="1"/>
  <c r="L25" i="22"/>
  <c r="K222" i="22"/>
  <c r="O117" i="22"/>
  <c r="O234" i="22"/>
  <c r="O61" i="22"/>
  <c r="I222" i="22"/>
  <c r="O145" i="22"/>
  <c r="I437" i="22"/>
  <c r="K437" i="22"/>
  <c r="P437" i="22"/>
  <c r="Q437" i="22" s="1"/>
  <c r="K480" i="22"/>
  <c r="I480" i="22"/>
  <c r="P480" i="22"/>
  <c r="Q480" i="22" s="1"/>
  <c r="K419" i="22"/>
  <c r="I419" i="22"/>
  <c r="P499" i="22"/>
  <c r="Q499" i="22" s="1"/>
  <c r="I499" i="22"/>
  <c r="K499" i="22"/>
  <c r="K440" i="22"/>
  <c r="I440" i="22"/>
  <c r="P440" i="22"/>
  <c r="Q440" i="22" s="1"/>
  <c r="K439" i="22"/>
  <c r="I439" i="22"/>
  <c r="P439" i="22"/>
  <c r="Q439" i="22" s="1"/>
  <c r="K475" i="22"/>
  <c r="I475" i="22"/>
  <c r="P489" i="22"/>
  <c r="Q489" i="22" s="1"/>
  <c r="K489" i="22"/>
  <c r="I489" i="22"/>
  <c r="I352" i="22"/>
  <c r="K508" i="22"/>
  <c r="I508" i="22"/>
  <c r="I485" i="22"/>
  <c r="K485" i="22"/>
  <c r="K385" i="22"/>
  <c r="I385" i="22"/>
  <c r="P364" i="22"/>
  <c r="Q364" i="22" s="1"/>
  <c r="K364" i="22"/>
  <c r="I364" i="22"/>
  <c r="P343" i="22"/>
  <c r="Q343" i="22" s="1"/>
  <c r="K343" i="22"/>
  <c r="I343" i="22"/>
  <c r="P318" i="22"/>
  <c r="Q318" i="22" s="1"/>
  <c r="K318" i="22"/>
  <c r="I318" i="22"/>
  <c r="I238" i="22"/>
  <c r="K238" i="22"/>
  <c r="P273" i="22"/>
  <c r="Q273" i="22" s="1"/>
  <c r="O72" i="22"/>
  <c r="P72" i="22" s="1"/>
  <c r="Q72" i="22" s="1"/>
  <c r="K165" i="22"/>
  <c r="I165" i="22"/>
  <c r="P165" i="22"/>
  <c r="Q165" i="22" s="1"/>
  <c r="I84" i="22"/>
  <c r="K84" i="22"/>
  <c r="O137" i="22"/>
  <c r="P137" i="22" s="1"/>
  <c r="Q137" i="22" s="1"/>
  <c r="O89" i="22"/>
  <c r="P89" i="22" s="1"/>
  <c r="Q89" i="22" s="1"/>
  <c r="L290" i="22"/>
  <c r="O370" i="22"/>
  <c r="L265" i="22"/>
  <c r="L279" i="22"/>
  <c r="O475" i="22"/>
  <c r="P475" i="22" s="1"/>
  <c r="Q475" i="22" s="1"/>
  <c r="L398" i="22"/>
  <c r="O369" i="22"/>
  <c r="P369" i="22" s="1"/>
  <c r="Q369" i="22" s="1"/>
  <c r="L390" i="22"/>
  <c r="L423" i="22"/>
  <c r="L462" i="22"/>
  <c r="L489" i="22"/>
  <c r="O459" i="22"/>
  <c r="P459" i="22" s="1"/>
  <c r="Q459" i="22" s="1"/>
  <c r="O500" i="22"/>
  <c r="L429" i="22"/>
  <c r="L468" i="22"/>
  <c r="O413" i="22"/>
  <c r="K87" i="22"/>
  <c r="I87" i="22"/>
  <c r="O87" i="22"/>
  <c r="P87" i="22" s="1"/>
  <c r="Q87" i="22" s="1"/>
  <c r="P114" i="22"/>
  <c r="Q114" i="22" s="1"/>
  <c r="K114" i="22"/>
  <c r="I114" i="22"/>
  <c r="P94" i="22"/>
  <c r="Q94" i="22" s="1"/>
  <c r="K94" i="22"/>
  <c r="I94" i="22"/>
  <c r="P170" i="22"/>
  <c r="Q170" i="22" s="1"/>
  <c r="K170" i="22"/>
  <c r="I170" i="22"/>
  <c r="I65" i="22"/>
  <c r="P65" i="22"/>
  <c r="Q65" i="22" s="1"/>
  <c r="K65" i="22"/>
  <c r="K394" i="22"/>
  <c r="I394" i="22"/>
  <c r="K298" i="22"/>
  <c r="I298" i="22"/>
  <c r="K190" i="22"/>
  <c r="I190" i="22"/>
  <c r="K195" i="22"/>
  <c r="I195" i="22"/>
  <c r="P415" i="22"/>
  <c r="Q415" i="22" s="1"/>
  <c r="K415" i="22"/>
  <c r="I415" i="22"/>
  <c r="P473" i="22"/>
  <c r="Q473" i="22" s="1"/>
  <c r="K473" i="22"/>
  <c r="I473" i="22"/>
  <c r="I422" i="22"/>
  <c r="K422" i="22"/>
  <c r="I407" i="22"/>
  <c r="P457" i="22"/>
  <c r="Q457" i="22" s="1"/>
  <c r="I457" i="22"/>
  <c r="K406" i="22"/>
  <c r="I406" i="22"/>
  <c r="P406" i="22"/>
  <c r="Q406" i="22" s="1"/>
  <c r="P496" i="22"/>
  <c r="Q496" i="22" s="1"/>
  <c r="K496" i="22"/>
  <c r="I496" i="22"/>
  <c r="I410" i="22"/>
  <c r="K410" i="22"/>
  <c r="P410" i="22"/>
  <c r="Q410" i="22" s="1"/>
  <c r="K443" i="22"/>
  <c r="I443" i="22"/>
  <c r="P443" i="22"/>
  <c r="Q443" i="22" s="1"/>
  <c r="I246" i="22"/>
  <c r="P246" i="22"/>
  <c r="Q246" i="22" s="1"/>
  <c r="K246" i="22"/>
  <c r="P314" i="22"/>
  <c r="Q314" i="22" s="1"/>
  <c r="I314" i="22"/>
  <c r="I384" i="22"/>
  <c r="P384" i="22"/>
  <c r="Q384" i="22" s="1"/>
  <c r="P270" i="22"/>
  <c r="Q270" i="22" s="1"/>
  <c r="K270" i="22"/>
  <c r="I270" i="22"/>
  <c r="K101" i="22"/>
  <c r="I101" i="22"/>
  <c r="K253" i="22"/>
  <c r="I253" i="22"/>
  <c r="I157" i="22"/>
  <c r="P184" i="22"/>
  <c r="Q184" i="22" s="1"/>
  <c r="K184" i="22"/>
  <c r="I184" i="22"/>
  <c r="P300" i="22"/>
  <c r="Q300" i="22" s="1"/>
  <c r="I300" i="22"/>
  <c r="K300" i="22"/>
  <c r="I292" i="22"/>
  <c r="P292" i="22"/>
  <c r="Q292" i="22" s="1"/>
  <c r="K292" i="22"/>
  <c r="K144" i="22"/>
  <c r="P144" i="22"/>
  <c r="Q144" i="22" s="1"/>
  <c r="I144" i="22"/>
  <c r="I115" i="22"/>
  <c r="P115" i="22"/>
  <c r="Q115" i="22" s="1"/>
  <c r="K115" i="22"/>
  <c r="K175" i="22"/>
  <c r="I175" i="22"/>
  <c r="O101" i="22"/>
  <c r="L292" i="22"/>
  <c r="O63" i="22"/>
  <c r="L238" i="22"/>
  <c r="L272" i="22"/>
  <c r="O283" i="22"/>
  <c r="L405" i="22"/>
  <c r="L438" i="22"/>
  <c r="L502" i="22"/>
  <c r="O449" i="22"/>
  <c r="P449" i="22" s="1"/>
  <c r="Q449" i="22" s="1"/>
  <c r="O473" i="22"/>
  <c r="L444" i="22"/>
  <c r="P221" i="22"/>
  <c r="Q221" i="22" s="1"/>
  <c r="K221" i="22"/>
  <c r="I221" i="22"/>
  <c r="K71" i="22"/>
  <c r="I71" i="22"/>
  <c r="P71" i="22"/>
  <c r="Q71" i="22" s="1"/>
  <c r="K287" i="22"/>
  <c r="I287" i="22"/>
  <c r="I18" i="22"/>
  <c r="K18" i="22"/>
  <c r="K55" i="22"/>
  <c r="I55" i="22"/>
  <c r="P55" i="22"/>
  <c r="Q55" i="22" s="1"/>
  <c r="K54" i="22"/>
  <c r="I54" i="22"/>
  <c r="O54" i="22"/>
  <c r="P54" i="22" s="1"/>
  <c r="Q54" i="22" s="1"/>
  <c r="I491" i="22"/>
  <c r="K491" i="22"/>
  <c r="P268" i="22"/>
  <c r="Q268" i="22" s="1"/>
  <c r="I268" i="22"/>
  <c r="K427" i="22"/>
  <c r="I427" i="22"/>
  <c r="P432" i="22"/>
  <c r="Q432" i="22" s="1"/>
  <c r="I432" i="22"/>
  <c r="K432" i="22"/>
  <c r="P366" i="22"/>
  <c r="Q366" i="22" s="1"/>
  <c r="I366" i="22"/>
  <c r="K366" i="22"/>
  <c r="P351" i="22"/>
  <c r="Q351" i="22" s="1"/>
  <c r="I351" i="22"/>
  <c r="K351" i="22"/>
  <c r="P408" i="22"/>
  <c r="Q408" i="22" s="1"/>
  <c r="I408" i="22"/>
  <c r="P271" i="22"/>
  <c r="Q271" i="22" s="1"/>
  <c r="K271" i="22"/>
  <c r="I271" i="22"/>
  <c r="I245" i="22"/>
  <c r="K245" i="22"/>
  <c r="P337" i="22"/>
  <c r="Q337" i="22" s="1"/>
  <c r="I337" i="22"/>
  <c r="I261" i="22"/>
  <c r="K261" i="22"/>
  <c r="K225" i="22"/>
  <c r="P225" i="22"/>
  <c r="Q225" i="22" s="1"/>
  <c r="I225" i="22"/>
  <c r="K166" i="22"/>
  <c r="I166" i="22"/>
  <c r="P166" i="22"/>
  <c r="Q166" i="22" s="1"/>
  <c r="O166" i="22"/>
  <c r="P183" i="22"/>
  <c r="Q183" i="22" s="1"/>
  <c r="K183" i="22"/>
  <c r="I183" i="22"/>
  <c r="K124" i="22"/>
  <c r="I124" i="22"/>
  <c r="I210" i="22"/>
  <c r="P210" i="22"/>
  <c r="Q210" i="22" s="1"/>
  <c r="K210" i="22"/>
  <c r="O151" i="22"/>
  <c r="L114" i="22"/>
  <c r="L352" i="22"/>
  <c r="O189" i="22"/>
  <c r="O78" i="22"/>
  <c r="L167" i="22"/>
  <c r="O107" i="22"/>
  <c r="L165" i="22"/>
  <c r="O264" i="22"/>
  <c r="O275" i="22"/>
  <c r="P275" i="22" s="1"/>
  <c r="Q275" i="22" s="1"/>
  <c r="L285" i="22"/>
  <c r="O297" i="22"/>
  <c r="O422" i="22"/>
  <c r="P422" i="22" s="1"/>
  <c r="Q422" i="22" s="1"/>
  <c r="O425" i="22"/>
  <c r="P425" i="22" s="1"/>
  <c r="Q425" i="22" s="1"/>
  <c r="O437" i="22"/>
  <c r="L430" i="22"/>
  <c r="O446" i="22"/>
  <c r="L440" i="22"/>
  <c r="L163" i="22"/>
  <c r="K159" i="22"/>
  <c r="P159" i="22"/>
  <c r="Q159" i="22" s="1"/>
  <c r="I159" i="22"/>
  <c r="I180" i="22"/>
  <c r="P180" i="22"/>
  <c r="Q180" i="22" s="1"/>
  <c r="P82" i="22"/>
  <c r="Q82" i="22" s="1"/>
  <c r="K82" i="22"/>
  <c r="I82" i="22"/>
  <c r="O60" i="22"/>
  <c r="P60" i="22" s="1"/>
  <c r="Q60" i="22" s="1"/>
  <c r="K60" i="22"/>
  <c r="I60" i="22"/>
  <c r="P16" i="22"/>
  <c r="Q16" i="22" s="1"/>
  <c r="K133" i="22"/>
  <c r="I133" i="22"/>
  <c r="P133" i="22"/>
  <c r="Q133" i="22" s="1"/>
  <c r="K45" i="22"/>
  <c r="I45" i="22"/>
  <c r="O31" i="22"/>
  <c r="P31" i="22"/>
  <c r="Q31" i="22" s="1"/>
  <c r="K31" i="22"/>
  <c r="I31" i="22"/>
  <c r="K66" i="22"/>
  <c r="I66" i="22"/>
  <c r="L66" i="22"/>
  <c r="P66" i="22"/>
  <c r="Q66" i="22" s="1"/>
  <c r="K128" i="22"/>
  <c r="I128" i="22"/>
  <c r="P123" i="22"/>
  <c r="Q123" i="22" s="1"/>
  <c r="I123" i="22"/>
  <c r="K123" i="22"/>
  <c r="I345" i="22"/>
  <c r="P345" i="22"/>
  <c r="Q345" i="22" s="1"/>
  <c r="K345" i="22"/>
  <c r="K67" i="22"/>
  <c r="I67" i="22"/>
  <c r="O67" i="22"/>
  <c r="P67" i="22"/>
  <c r="Q67" i="22" s="1"/>
  <c r="P431" i="22"/>
  <c r="Q431" i="22" s="1"/>
  <c r="I431" i="22"/>
  <c r="K510" i="22"/>
  <c r="I510" i="22"/>
  <c r="I463" i="22"/>
  <c r="P463" i="22"/>
  <c r="Q463" i="22" s="1"/>
  <c r="K463" i="22"/>
  <c r="I477" i="22"/>
  <c r="P477" i="22"/>
  <c r="Q477" i="22" s="1"/>
  <c r="K477" i="22"/>
  <c r="P484" i="22"/>
  <c r="Q484" i="22" s="1"/>
  <c r="K484" i="22"/>
  <c r="I484" i="22"/>
  <c r="K453" i="22"/>
  <c r="I453" i="22"/>
  <c r="I402" i="22"/>
  <c r="K402" i="22"/>
  <c r="K379" i="22"/>
  <c r="P379" i="22"/>
  <c r="Q379" i="22" s="1"/>
  <c r="I379" i="22"/>
  <c r="K338" i="22"/>
  <c r="P338" i="22"/>
  <c r="Q338" i="22" s="1"/>
  <c r="I338" i="22"/>
  <c r="P397" i="22"/>
  <c r="Q397" i="22" s="1"/>
  <c r="K397" i="22"/>
  <c r="I397" i="22"/>
  <c r="P299" i="22"/>
  <c r="Q299" i="22" s="1"/>
  <c r="K299" i="22"/>
  <c r="I299" i="22"/>
  <c r="K282" i="22"/>
  <c r="I282" i="22"/>
  <c r="P282" i="22"/>
  <c r="Q282" i="22" s="1"/>
  <c r="I262" i="22"/>
  <c r="K262" i="22"/>
  <c r="P254" i="22"/>
  <c r="Q254" i="22" s="1"/>
  <c r="I254" i="22"/>
  <c r="K254" i="22"/>
  <c r="K251" i="22"/>
  <c r="I251" i="22"/>
  <c r="P251" i="22"/>
  <c r="Q251" i="22" s="1"/>
  <c r="K218" i="22"/>
  <c r="I218" i="22"/>
  <c r="K112" i="22"/>
  <c r="I112" i="22"/>
  <c r="K335" i="22"/>
  <c r="I335" i="22"/>
  <c r="L161" i="22"/>
  <c r="L81" i="22"/>
  <c r="O219" i="22"/>
  <c r="O124" i="22"/>
  <c r="P124" i="22" s="1"/>
  <c r="Q124" i="22" s="1"/>
  <c r="L319" i="22"/>
  <c r="L268" i="22"/>
  <c r="O253" i="22"/>
  <c r="P253" i="22" s="1"/>
  <c r="Q253" i="22" s="1"/>
  <c r="O298" i="22"/>
  <c r="P298" i="22" s="1"/>
  <c r="Q298" i="22" s="1"/>
  <c r="L402" i="22"/>
  <c r="L447" i="22"/>
  <c r="O380" i="22"/>
  <c r="L452" i="22"/>
  <c r="L471" i="22"/>
  <c r="O487" i="22"/>
  <c r="P487" i="22" s="1"/>
  <c r="Q487" i="22" s="1"/>
  <c r="O432" i="22"/>
  <c r="O457" i="22"/>
  <c r="O443" i="22"/>
  <c r="I99" i="22"/>
  <c r="P99" i="22"/>
  <c r="Q99" i="22" s="1"/>
  <c r="K99" i="22"/>
  <c r="K216" i="22"/>
  <c r="I216" i="22"/>
  <c r="P216" i="22"/>
  <c r="Q216" i="22" s="1"/>
  <c r="P59" i="22"/>
  <c r="Q59" i="22" s="1"/>
  <c r="K59" i="22"/>
  <c r="I59" i="22"/>
  <c r="P257" i="22"/>
  <c r="Q257" i="22" s="1"/>
  <c r="K257" i="22"/>
  <c r="I257" i="22"/>
  <c r="P93" i="22"/>
  <c r="Q93" i="22" s="1"/>
  <c r="K93" i="22"/>
  <c r="I93" i="22"/>
  <c r="K24" i="22"/>
  <c r="P24" i="22"/>
  <c r="Q24" i="22" s="1"/>
  <c r="I24" i="22"/>
  <c r="K57" i="22"/>
  <c r="I57" i="22"/>
  <c r="K495" i="22"/>
  <c r="I495" i="22"/>
  <c r="P417" i="22"/>
  <c r="Q417" i="22" s="1"/>
  <c r="K417" i="22"/>
  <c r="I417" i="22"/>
  <c r="I403" i="22"/>
  <c r="P403" i="22"/>
  <c r="Q403" i="22" s="1"/>
  <c r="K403" i="22"/>
  <c r="P398" i="22"/>
  <c r="Q398" i="22" s="1"/>
  <c r="K398" i="22"/>
  <c r="I398" i="22"/>
  <c r="K390" i="22"/>
  <c r="I390" i="22"/>
  <c r="P390" i="22"/>
  <c r="Q390" i="22" s="1"/>
  <c r="P411" i="22"/>
  <c r="Q411" i="22" s="1"/>
  <c r="I411" i="22"/>
  <c r="K411" i="22"/>
  <c r="K244" i="22"/>
  <c r="P244" i="22"/>
  <c r="Q244" i="22" s="1"/>
  <c r="I244" i="22"/>
  <c r="K275" i="22"/>
  <c r="I275" i="22"/>
  <c r="P359" i="22"/>
  <c r="Q359" i="22" s="1"/>
  <c r="K359" i="22"/>
  <c r="I359" i="22"/>
  <c r="I239" i="22"/>
  <c r="P239" i="22"/>
  <c r="Q239" i="22" s="1"/>
  <c r="K239" i="22"/>
  <c r="I203" i="22"/>
  <c r="P171" i="22"/>
  <c r="Q171" i="22" s="1"/>
  <c r="K171" i="22"/>
  <c r="I171" i="22"/>
  <c r="I231" i="22"/>
  <c r="P252" i="22"/>
  <c r="Q252" i="22" s="1"/>
  <c r="K252" i="22"/>
  <c r="I252" i="22"/>
  <c r="K196" i="22"/>
  <c r="I196" i="22"/>
  <c r="K111" i="22"/>
  <c r="I111" i="22"/>
  <c r="P169" i="22"/>
  <c r="Q169" i="22" s="1"/>
  <c r="K169" i="22"/>
  <c r="I169" i="22"/>
  <c r="O84" i="22"/>
  <c r="P84" i="22" s="1"/>
  <c r="Q84" i="22" s="1"/>
  <c r="L338" i="22"/>
  <c r="O318" i="22"/>
  <c r="O197" i="22"/>
  <c r="L303" i="22"/>
  <c r="L300" i="22"/>
  <c r="O271" i="22"/>
  <c r="L282" i="22"/>
  <c r="O312" i="22"/>
  <c r="P312" i="22" s="1"/>
  <c r="Q312" i="22" s="1"/>
  <c r="L433" i="22"/>
  <c r="O408" i="22"/>
  <c r="O352" i="22"/>
  <c r="P352" i="22" s="1"/>
  <c r="Q352" i="22" s="1"/>
  <c r="L424" i="22"/>
  <c r="O454" i="22"/>
  <c r="O474" i="22"/>
  <c r="P474" i="22" s="1"/>
  <c r="Q474" i="22" s="1"/>
  <c r="L445" i="22"/>
  <c r="L509" i="22"/>
  <c r="I146" i="22"/>
  <c r="P146" i="22"/>
  <c r="Q146" i="22" s="1"/>
  <c r="K146" i="22"/>
  <c r="K179" i="22"/>
  <c r="I179" i="22"/>
  <c r="P179" i="22"/>
  <c r="Q179" i="22" s="1"/>
  <c r="K102" i="22"/>
  <c r="I102" i="22"/>
  <c r="P102" i="22"/>
  <c r="Q102" i="22" s="1"/>
  <c r="P43" i="22"/>
  <c r="Q43" i="22" s="1"/>
  <c r="K43" i="22"/>
  <c r="I43" i="22"/>
  <c r="P42" i="22"/>
  <c r="Q42" i="22" s="1"/>
  <c r="K42" i="22"/>
  <c r="I42" i="22"/>
  <c r="I458" i="22"/>
  <c r="P383" i="22"/>
  <c r="Q383" i="22" s="1"/>
  <c r="I383" i="22"/>
  <c r="P456" i="22"/>
  <c r="Q456" i="22" s="1"/>
  <c r="I456" i="22"/>
  <c r="I504" i="22"/>
  <c r="P504" i="22"/>
  <c r="Q504" i="22" s="1"/>
  <c r="K504" i="22"/>
  <c r="K348" i="22"/>
  <c r="P348" i="22"/>
  <c r="Q348" i="22" s="1"/>
  <c r="I348" i="22"/>
  <c r="I423" i="22"/>
  <c r="P423" i="22"/>
  <c r="Q423" i="22" s="1"/>
  <c r="P367" i="22"/>
  <c r="Q367" i="22" s="1"/>
  <c r="K367" i="22"/>
  <c r="I367" i="22"/>
  <c r="P291" i="22"/>
  <c r="Q291" i="22" s="1"/>
  <c r="I291" i="22"/>
  <c r="K278" i="22"/>
  <c r="I278" i="22"/>
  <c r="P278" i="22"/>
  <c r="Q278" i="22" s="1"/>
  <c r="K243" i="22"/>
  <c r="I243" i="22"/>
  <c r="P258" i="22"/>
  <c r="Q258" i="22" s="1"/>
  <c r="K258" i="22"/>
  <c r="I258" i="22"/>
  <c r="K309" i="22"/>
  <c r="I309" i="22"/>
  <c r="K249" i="22"/>
  <c r="I249" i="22"/>
  <c r="P249" i="22"/>
  <c r="Q249" i="22" s="1"/>
  <c r="P329" i="22"/>
  <c r="Q329" i="22" s="1"/>
  <c r="K329" i="22"/>
  <c r="I329" i="22"/>
  <c r="K187" i="22"/>
  <c r="I187" i="22"/>
  <c r="P106" i="22"/>
  <c r="Q106" i="22" s="1"/>
  <c r="K106" i="22"/>
  <c r="I106" i="22"/>
  <c r="K97" i="22"/>
  <c r="I97" i="22"/>
  <c r="P97" i="22"/>
  <c r="Q97" i="22" s="1"/>
  <c r="I230" i="22"/>
  <c r="I228" i="22"/>
  <c r="L177" i="22"/>
  <c r="L97" i="22"/>
  <c r="L111" i="22"/>
  <c r="L247" i="22"/>
  <c r="O183" i="22"/>
  <c r="L291" i="22"/>
  <c r="L318" i="22"/>
  <c r="L317" i="22"/>
  <c r="L302" i="22"/>
  <c r="O270" i="22"/>
  <c r="O268" i="22"/>
  <c r="O313" i="22"/>
  <c r="O489" i="22"/>
  <c r="L325" i="22"/>
  <c r="L411" i="22"/>
  <c r="L363" i="22"/>
  <c r="O394" i="22"/>
  <c r="P394" i="22" s="1"/>
  <c r="Q394" i="22" s="1"/>
  <c r="O427" i="22"/>
  <c r="P427" i="22" s="1"/>
  <c r="Q427" i="22" s="1"/>
  <c r="L463" i="22"/>
  <c r="O506" i="22"/>
  <c r="L485" i="22"/>
  <c r="O501" i="22"/>
  <c r="P501" i="22" s="1"/>
  <c r="Q501" i="22" s="1"/>
  <c r="L456" i="22"/>
  <c r="O415" i="22"/>
  <c r="I83" i="22"/>
  <c r="P83" i="22"/>
  <c r="Q83" i="22" s="1"/>
  <c r="K83" i="22"/>
  <c r="K142" i="22"/>
  <c r="I142" i="22"/>
  <c r="P256" i="22"/>
  <c r="Q256" i="22" s="1"/>
  <c r="K256" i="22"/>
  <c r="I256" i="22"/>
  <c r="P62" i="22"/>
  <c r="Q62" i="22" s="1"/>
  <c r="K62" i="22"/>
  <c r="I62" i="22"/>
  <c r="O62" i="22"/>
  <c r="K86" i="22"/>
  <c r="I86" i="22"/>
  <c r="P86" i="22"/>
  <c r="Q86" i="22" s="1"/>
  <c r="P92" i="22"/>
  <c r="Q92" i="22" s="1"/>
  <c r="I92" i="22"/>
  <c r="K92" i="22"/>
  <c r="I47" i="22"/>
  <c r="K47" i="22"/>
  <c r="K21" i="22"/>
  <c r="I21" i="22"/>
  <c r="P56" i="22"/>
  <c r="Q56" i="22" s="1"/>
  <c r="K56" i="22"/>
  <c r="I56" i="22"/>
  <c r="K436" i="22"/>
  <c r="I436" i="22"/>
  <c r="K421" i="22"/>
  <c r="I421" i="22"/>
  <c r="P401" i="22"/>
  <c r="Q401" i="22" s="1"/>
  <c r="K401" i="22"/>
  <c r="I401" i="22"/>
  <c r="P409" i="22"/>
  <c r="Q409" i="22" s="1"/>
  <c r="K409" i="22"/>
  <c r="I409" i="22"/>
  <c r="K172" i="22"/>
  <c r="I172" i="22"/>
  <c r="K137" i="22"/>
  <c r="I137" i="22"/>
  <c r="K105" i="22"/>
  <c r="I105" i="22"/>
  <c r="P105" i="22"/>
  <c r="Q105" i="22" s="1"/>
  <c r="I342" i="22"/>
  <c r="K342" i="22"/>
  <c r="K212" i="22"/>
  <c r="P212" i="22"/>
  <c r="Q212" i="22" s="1"/>
  <c r="I212" i="22"/>
  <c r="K241" i="22"/>
  <c r="P241" i="22"/>
  <c r="Q241" i="22" s="1"/>
  <c r="I241" i="22"/>
  <c r="L192" i="22"/>
  <c r="L198" i="22"/>
  <c r="O308" i="22"/>
  <c r="O378" i="22"/>
  <c r="O347" i="22"/>
  <c r="L371" i="22"/>
  <c r="O342" i="22"/>
  <c r="P342" i="22" s="1"/>
  <c r="Q342" i="22" s="1"/>
  <c r="L439" i="22"/>
  <c r="O484" i="22"/>
  <c r="I147" i="22"/>
  <c r="K147" i="22"/>
  <c r="K289" i="22"/>
  <c r="I289" i="22"/>
  <c r="I70" i="22"/>
  <c r="K70" i="22"/>
  <c r="O70" i="22"/>
  <c r="P70" i="22" s="1"/>
  <c r="Q70" i="22" s="1"/>
  <c r="I35" i="22"/>
  <c r="L35" i="22"/>
  <c r="P35" i="22"/>
  <c r="Q35" i="22" s="1"/>
  <c r="K35" i="22"/>
  <c r="P429" i="22"/>
  <c r="Q429" i="22" s="1"/>
  <c r="K429" i="22"/>
  <c r="I429" i="22"/>
  <c r="I503" i="22"/>
  <c r="K503" i="22"/>
  <c r="K120" i="22"/>
  <c r="I120" i="22"/>
  <c r="P120" i="22"/>
  <c r="Q120" i="22" s="1"/>
  <c r="K466" i="22"/>
  <c r="I466" i="22"/>
  <c r="P466" i="22"/>
  <c r="Q466" i="22" s="1"/>
  <c r="P444" i="22"/>
  <c r="Q444" i="22" s="1"/>
  <c r="K444" i="22"/>
  <c r="I444" i="22"/>
  <c r="I476" i="22"/>
  <c r="K476" i="22"/>
  <c r="P461" i="22"/>
  <c r="Q461" i="22" s="1"/>
  <c r="K461" i="22"/>
  <c r="I461" i="22"/>
  <c r="K377" i="22"/>
  <c r="I377" i="22"/>
  <c r="P386" i="22"/>
  <c r="Q386" i="22" s="1"/>
  <c r="K386" i="22"/>
  <c r="I386" i="22"/>
  <c r="P460" i="22"/>
  <c r="Q460" i="22" s="1"/>
  <c r="K460" i="22"/>
  <c r="I460" i="22"/>
  <c r="P237" i="22"/>
  <c r="Q237" i="22" s="1"/>
  <c r="K237" i="22"/>
  <c r="I237" i="22"/>
  <c r="K279" i="22"/>
  <c r="I279" i="22"/>
  <c r="P279" i="22"/>
  <c r="Q279" i="22" s="1"/>
  <c r="K267" i="22"/>
  <c r="I267" i="22"/>
  <c r="P267" i="22"/>
  <c r="Q267" i="22" s="1"/>
  <c r="K412" i="22"/>
  <c r="I412" i="22"/>
  <c r="P412" i="22"/>
  <c r="Q412" i="22" s="1"/>
  <c r="K290" i="22"/>
  <c r="P290" i="22"/>
  <c r="Q290" i="22" s="1"/>
  <c r="I290" i="22"/>
  <c r="K247" i="22"/>
  <c r="I247" i="22"/>
  <c r="P247" i="22"/>
  <c r="Q247" i="22" s="1"/>
  <c r="K344" i="22"/>
  <c r="I344" i="22"/>
  <c r="K178" i="22"/>
  <c r="I178" i="22"/>
  <c r="P178" i="22"/>
  <c r="Q178" i="22" s="1"/>
  <c r="I161" i="22"/>
  <c r="P161" i="22"/>
  <c r="Q161" i="22" s="1"/>
  <c r="K161" i="22"/>
  <c r="K85" i="22"/>
  <c r="I85" i="22"/>
  <c r="P85" i="22"/>
  <c r="Q85" i="22" s="1"/>
  <c r="O68" i="22"/>
  <c r="P68" i="22" s="1"/>
  <c r="Q68" i="22" s="1"/>
  <c r="I223" i="22"/>
  <c r="K223" i="22"/>
  <c r="P223" i="22"/>
  <c r="Q223" i="22" s="1"/>
  <c r="K248" i="22"/>
  <c r="I248" i="22"/>
  <c r="P248" i="22"/>
  <c r="Q248" i="22" s="1"/>
  <c r="I176" i="22"/>
  <c r="K176" i="22"/>
  <c r="K164" i="22"/>
  <c r="I164" i="22"/>
  <c r="P164" i="22"/>
  <c r="Q164" i="22" s="1"/>
  <c r="K209" i="22"/>
  <c r="P209" i="22"/>
  <c r="Q209" i="22" s="1"/>
  <c r="I209" i="22"/>
  <c r="O195" i="22"/>
  <c r="P195" i="22" s="1"/>
  <c r="Q195" i="22" s="1"/>
  <c r="O246" i="22"/>
  <c r="O289" i="22"/>
  <c r="P289" i="22" s="1"/>
  <c r="Q289" i="22" s="1"/>
  <c r="L270" i="22"/>
  <c r="O199" i="22"/>
  <c r="P199" i="22" s="1"/>
  <c r="Q199" i="22" s="1"/>
  <c r="L235" i="22"/>
  <c r="L210" i="22"/>
  <c r="L316" i="22"/>
  <c r="L299" i="22"/>
  <c r="O300" i="22"/>
  <c r="O284" i="22"/>
  <c r="P284" i="22" s="1"/>
  <c r="Q284" i="22" s="1"/>
  <c r="O344" i="22"/>
  <c r="P344" i="22" s="1"/>
  <c r="Q344" i="22" s="1"/>
  <c r="L359" i="22"/>
  <c r="O407" i="22"/>
  <c r="P407" i="22" s="1"/>
  <c r="Q407" i="22" s="1"/>
  <c r="L477" i="22"/>
  <c r="L473" i="22"/>
  <c r="L499" i="22"/>
  <c r="O419" i="22"/>
  <c r="L495" i="22"/>
  <c r="K194" i="22"/>
  <c r="I194" i="22"/>
  <c r="K138" i="22"/>
  <c r="I138" i="22"/>
  <c r="I226" i="22"/>
  <c r="K226" i="22"/>
  <c r="P226" i="22"/>
  <c r="Q226" i="22" s="1"/>
  <c r="P77" i="22"/>
  <c r="Q77" i="22" s="1"/>
  <c r="K77" i="22"/>
  <c r="I77" i="22"/>
  <c r="P33" i="22"/>
  <c r="Q33" i="22" s="1"/>
  <c r="I33" i="22"/>
  <c r="K33" i="22"/>
  <c r="K73" i="22"/>
  <c r="I73" i="22"/>
  <c r="P73" i="22"/>
  <c r="Q73" i="22" s="1"/>
  <c r="K20" i="22"/>
  <c r="I20" i="22"/>
  <c r="O20" i="22"/>
  <c r="L20" i="22"/>
  <c r="P30" i="22"/>
  <c r="Q30" i="22" s="1"/>
  <c r="L30" i="22"/>
  <c r="K30" i="22"/>
  <c r="I30" i="22"/>
  <c r="K425" i="22"/>
  <c r="I425" i="22"/>
  <c r="K129" i="22"/>
  <c r="I129" i="22"/>
  <c r="I17" i="22"/>
  <c r="O17" i="22"/>
  <c r="P17" i="22" s="1"/>
  <c r="Q17" i="22" s="1"/>
  <c r="L17" i="22"/>
  <c r="K17" i="22"/>
  <c r="P430" i="22"/>
  <c r="Q430" i="22" s="1"/>
  <c r="K430" i="22"/>
  <c r="I430" i="22"/>
  <c r="K449" i="22"/>
  <c r="I449" i="22"/>
  <c r="I469" i="22"/>
  <c r="I490" i="22"/>
  <c r="K490" i="22"/>
  <c r="P497" i="22"/>
  <c r="Q497" i="22" s="1"/>
  <c r="K497" i="22"/>
  <c r="I497" i="22"/>
  <c r="P511" i="22"/>
  <c r="Q511" i="22" s="1"/>
  <c r="K511" i="22"/>
  <c r="I511" i="22"/>
  <c r="K368" i="22"/>
  <c r="I368" i="22"/>
  <c r="K492" i="22"/>
  <c r="I492" i="22"/>
  <c r="P492" i="22"/>
  <c r="Q492" i="22" s="1"/>
  <c r="I399" i="22"/>
  <c r="I327" i="22"/>
  <c r="P327" i="22"/>
  <c r="Q327" i="22" s="1"/>
  <c r="K327" i="22"/>
  <c r="P328" i="22"/>
  <c r="Q328" i="22" s="1"/>
  <c r="K328" i="22"/>
  <c r="I328" i="22"/>
  <c r="K232" i="22"/>
  <c r="I232" i="22"/>
  <c r="P232" i="22"/>
  <c r="Q232" i="22" s="1"/>
  <c r="K224" i="22"/>
  <c r="I224" i="22"/>
  <c r="K204" i="22"/>
  <c r="I204" i="22"/>
  <c r="P240" i="22"/>
  <c r="Q240" i="22" s="1"/>
  <c r="I100" i="22"/>
  <c r="P100" i="22"/>
  <c r="Q100" i="22" s="1"/>
  <c r="K100" i="22"/>
  <c r="O129" i="22"/>
  <c r="P129" i="22" s="1"/>
  <c r="Q129" i="22" s="1"/>
  <c r="L239" i="22"/>
  <c r="O204" i="22"/>
  <c r="P204" i="22" s="1"/>
  <c r="Q204" i="22" s="1"/>
  <c r="L278" i="22"/>
  <c r="L168" i="22"/>
  <c r="L212" i="22"/>
  <c r="O309" i="22"/>
  <c r="P309" i="22" s="1"/>
  <c r="Q309" i="22" s="1"/>
  <c r="O346" i="22"/>
  <c r="P346" i="22" s="1"/>
  <c r="Q346" i="22" s="1"/>
  <c r="L328" i="22"/>
  <c r="L298" i="22"/>
  <c r="O406" i="22"/>
  <c r="L384" i="22"/>
  <c r="O343" i="22"/>
  <c r="O368" i="22"/>
  <c r="P368" i="22" s="1"/>
  <c r="Q368" i="22" s="1"/>
  <c r="L453" i="22"/>
  <c r="L491" i="22"/>
  <c r="L436" i="22"/>
  <c r="O476" i="22"/>
  <c r="P476" i="22" s="1"/>
  <c r="Q476" i="22" s="1"/>
  <c r="L417" i="22"/>
  <c r="L466" i="22"/>
  <c r="O480" i="22"/>
  <c r="K151" i="22"/>
  <c r="I151" i="22"/>
  <c r="P151" i="22"/>
  <c r="Q151" i="22" s="1"/>
  <c r="P143" i="22"/>
  <c r="Q143" i="22" s="1"/>
  <c r="K143" i="22"/>
  <c r="I143" i="22"/>
  <c r="I130" i="22"/>
  <c r="K130" i="22"/>
  <c r="K220" i="22"/>
  <c r="I220" i="22"/>
  <c r="P220" i="22"/>
  <c r="Q220" i="22" s="1"/>
  <c r="K134" i="22"/>
  <c r="I134" i="22"/>
  <c r="P134" i="22"/>
  <c r="Q134" i="22" s="1"/>
  <c r="P29" i="22"/>
  <c r="Q29" i="22" s="1"/>
  <c r="K29" i="22"/>
  <c r="I29" i="22"/>
  <c r="K51" i="22"/>
  <c r="L51" i="22"/>
  <c r="I51" i="22"/>
  <c r="P51" i="22"/>
  <c r="Q51" i="22" s="1"/>
  <c r="I61" i="22"/>
  <c r="P61" i="22"/>
  <c r="Q61" i="22" s="1"/>
  <c r="K61" i="22"/>
  <c r="I34" i="22"/>
  <c r="K34" i="22"/>
  <c r="P44" i="22"/>
  <c r="Q44" i="22" s="1"/>
  <c r="I44" i="22"/>
  <c r="K353" i="22"/>
  <c r="I353" i="22"/>
  <c r="K459" i="22"/>
  <c r="I459" i="22"/>
  <c r="P502" i="22"/>
  <c r="Q502" i="22" s="1"/>
  <c r="I502" i="22"/>
  <c r="K472" i="22"/>
  <c r="I472" i="22"/>
  <c r="I462" i="22"/>
  <c r="K462" i="22"/>
  <c r="P462" i="22"/>
  <c r="Q462" i="22" s="1"/>
  <c r="K448" i="22"/>
  <c r="I448" i="22"/>
  <c r="I454" i="22"/>
  <c r="P454" i="22"/>
  <c r="Q454" i="22" s="1"/>
  <c r="I387" i="22"/>
  <c r="P387" i="22"/>
  <c r="Q387" i="22" s="1"/>
  <c r="K387" i="22"/>
  <c r="K416" i="22"/>
  <c r="I416" i="22"/>
  <c r="K404" i="22"/>
  <c r="I404" i="22"/>
  <c r="K250" i="22"/>
  <c r="I250" i="22"/>
  <c r="I378" i="22"/>
  <c r="P378" i="22"/>
  <c r="Q378" i="22" s="1"/>
  <c r="K378" i="22"/>
  <c r="K274" i="22"/>
  <c r="P274" i="22"/>
  <c r="Q274" i="22" s="1"/>
  <c r="I274" i="22"/>
  <c r="K305" i="22"/>
  <c r="P305" i="22"/>
  <c r="Q305" i="22" s="1"/>
  <c r="I305" i="22"/>
  <c r="I340" i="22"/>
  <c r="K340" i="22"/>
  <c r="I117" i="22"/>
  <c r="P117" i="22"/>
  <c r="Q117" i="22" s="1"/>
  <c r="O165" i="22"/>
  <c r="K149" i="22"/>
  <c r="I149" i="22"/>
  <c r="P149" i="22"/>
  <c r="Q149" i="22" s="1"/>
  <c r="P317" i="22"/>
  <c r="Q317" i="22" s="1"/>
  <c r="K317" i="22"/>
  <c r="I317" i="22"/>
  <c r="I116" i="22"/>
  <c r="P116" i="22"/>
  <c r="Q116" i="22" s="1"/>
  <c r="K116" i="22"/>
  <c r="K136" i="22"/>
  <c r="I136" i="22"/>
  <c r="P136" i="22"/>
  <c r="Q136" i="22" s="1"/>
  <c r="P107" i="22"/>
  <c r="Q107" i="22" s="1"/>
  <c r="K107" i="22"/>
  <c r="I107" i="22"/>
  <c r="L128" i="22"/>
  <c r="O171" i="22"/>
  <c r="O224" i="22"/>
  <c r="O250" i="22"/>
  <c r="P250" i="22" s="1"/>
  <c r="Q250" i="22" s="1"/>
  <c r="L372" i="22"/>
  <c r="O335" i="22"/>
  <c r="P335" i="22" s="1"/>
  <c r="Q335" i="22" s="1"/>
  <c r="O314" i="22"/>
  <c r="O299" i="22"/>
  <c r="L232" i="22"/>
  <c r="O387" i="22"/>
  <c r="L368" i="22"/>
  <c r="L348" i="22"/>
  <c r="O439" i="22"/>
  <c r="L460" i="22"/>
  <c r="O420" i="22"/>
  <c r="P420" i="22" s="1"/>
  <c r="Q420" i="22" s="1"/>
  <c r="O485" i="22"/>
  <c r="P485" i="22" s="1"/>
  <c r="Q485" i="22" s="1"/>
  <c r="L510" i="22"/>
  <c r="K52" i="22"/>
  <c r="I52" i="22"/>
  <c r="P52" i="22"/>
  <c r="Q52" i="22" s="1"/>
  <c r="K38" i="22"/>
  <c r="I38" i="22"/>
  <c r="O38" i="22"/>
  <c r="P38" i="22"/>
  <c r="Q38" i="22" s="1"/>
  <c r="P27" i="22"/>
  <c r="Q27" i="22" s="1"/>
  <c r="K27" i="22"/>
  <c r="I27" i="22"/>
  <c r="I48" i="22"/>
  <c r="P48" i="22"/>
  <c r="Q48" i="22" s="1"/>
  <c r="K48" i="22"/>
  <c r="I479" i="22"/>
  <c r="P479" i="22"/>
  <c r="Q479" i="22" s="1"/>
  <c r="K428" i="22"/>
  <c r="I428" i="22"/>
  <c r="P428" i="22"/>
  <c r="Q428" i="22" s="1"/>
  <c r="P483" i="22"/>
  <c r="Q483" i="22" s="1"/>
  <c r="K483" i="22"/>
  <c r="I483" i="22"/>
  <c r="P395" i="22"/>
  <c r="Q395" i="22" s="1"/>
  <c r="I395" i="22"/>
  <c r="K395" i="22"/>
  <c r="I219" i="22"/>
  <c r="P219" i="22"/>
  <c r="Q219" i="22" s="1"/>
  <c r="K219" i="22"/>
  <c r="K233" i="22"/>
  <c r="P233" i="22"/>
  <c r="Q233" i="22" s="1"/>
  <c r="I233" i="22"/>
  <c r="P236" i="22"/>
  <c r="Q236" i="22" s="1"/>
  <c r="K236" i="22"/>
  <c r="I236" i="22"/>
  <c r="I324" i="22"/>
  <c r="K89" i="22"/>
  <c r="I89" i="22"/>
  <c r="P316" i="22"/>
  <c r="Q316" i="22" s="1"/>
  <c r="K316" i="22"/>
  <c r="I316" i="22"/>
  <c r="P191" i="22"/>
  <c r="Q191" i="22" s="1"/>
  <c r="I152" i="22"/>
  <c r="O128" i="22"/>
  <c r="P128" i="22" s="1"/>
  <c r="Q128" i="22" s="1"/>
  <c r="L105" i="22"/>
  <c r="O236" i="22"/>
  <c r="L315" i="22"/>
  <c r="O212" i="22"/>
  <c r="L353" i="22"/>
  <c r="O345" i="22"/>
  <c r="L386" i="22"/>
  <c r="L399" i="22"/>
  <c r="L394" i="22"/>
  <c r="O395" i="22"/>
  <c r="O351" i="22"/>
  <c r="L504" i="22"/>
  <c r="O463" i="22"/>
  <c r="O490" i="22"/>
  <c r="P490" i="22" s="1"/>
  <c r="Q490" i="22" s="1"/>
  <c r="L431" i="22"/>
  <c r="O458" i="22"/>
  <c r="P458" i="22" s="1"/>
  <c r="Q458" i="22" s="1"/>
  <c r="L496" i="22"/>
  <c r="O456" i="22"/>
  <c r="L493" i="22"/>
  <c r="P227" i="22"/>
  <c r="Q227" i="22" s="1"/>
  <c r="K227" i="22"/>
  <c r="I227" i="22"/>
  <c r="P58" i="22"/>
  <c r="Q58" i="22" s="1"/>
  <c r="L58" i="22"/>
  <c r="K58" i="22"/>
  <c r="I58" i="22"/>
  <c r="K75" i="22"/>
  <c r="I75" i="22"/>
  <c r="K53" i="22"/>
  <c r="I53" i="22"/>
  <c r="P53" i="22"/>
  <c r="Q53" i="22" s="1"/>
  <c r="O53" i="22"/>
  <c r="P109" i="22"/>
  <c r="Q109" i="22" s="1"/>
  <c r="K109" i="22"/>
  <c r="I109" i="22"/>
  <c r="K263" i="22"/>
  <c r="I263" i="22"/>
  <c r="P263" i="22"/>
  <c r="Q263" i="22" s="1"/>
  <c r="I452" i="22"/>
  <c r="P452" i="22"/>
  <c r="Q452" i="22" s="1"/>
  <c r="K452" i="22"/>
  <c r="K450" i="22"/>
  <c r="I450" i="22"/>
  <c r="I455" i="22"/>
  <c r="P455" i="22"/>
  <c r="Q455" i="22" s="1"/>
  <c r="P482" i="22"/>
  <c r="Q482" i="22" s="1"/>
  <c r="K482" i="22"/>
  <c r="I482" i="22"/>
  <c r="P500" i="22"/>
  <c r="Q500" i="22" s="1"/>
  <c r="K500" i="22"/>
  <c r="I500" i="22"/>
  <c r="K467" i="22"/>
  <c r="I467" i="22"/>
  <c r="P467" i="22"/>
  <c r="Q467" i="22" s="1"/>
  <c r="P380" i="22"/>
  <c r="Q380" i="22" s="1"/>
  <c r="K380" i="22"/>
  <c r="I380" i="22"/>
  <c r="I356" i="22"/>
  <c r="P356" i="22"/>
  <c r="Q356" i="22" s="1"/>
  <c r="I371" i="22"/>
  <c r="P371" i="22"/>
  <c r="Q371" i="22" s="1"/>
  <c r="K371" i="22"/>
  <c r="K363" i="22"/>
  <c r="I363" i="22"/>
  <c r="P363" i="22"/>
  <c r="Q363" i="22" s="1"/>
  <c r="K310" i="22"/>
  <c r="I310" i="22"/>
  <c r="K405" i="22"/>
  <c r="I405" i="22"/>
  <c r="P405" i="22"/>
  <c r="Q405" i="22" s="1"/>
  <c r="K392" i="22"/>
  <c r="I392" i="22"/>
  <c r="P283" i="22"/>
  <c r="Q283" i="22" s="1"/>
  <c r="K283" i="22"/>
  <c r="I283" i="22"/>
  <c r="K235" i="22"/>
  <c r="I235" i="22"/>
  <c r="P235" i="22"/>
  <c r="Q235" i="22" s="1"/>
  <c r="P325" i="22"/>
  <c r="Q325" i="22" s="1"/>
  <c r="K325" i="22"/>
  <c r="I325" i="22"/>
  <c r="K370" i="22"/>
  <c r="I370" i="22"/>
  <c r="P301" i="22"/>
  <c r="Q301" i="22" s="1"/>
  <c r="K301" i="22"/>
  <c r="I301" i="22"/>
  <c r="P90" i="22"/>
  <c r="Q90" i="22" s="1"/>
  <c r="K90" i="22"/>
  <c r="I90" i="22"/>
  <c r="I336" i="22"/>
  <c r="P336" i="22"/>
  <c r="Q336" i="22" s="1"/>
  <c r="K336" i="22"/>
  <c r="K81" i="22"/>
  <c r="I81" i="22"/>
  <c r="P81" i="22"/>
  <c r="Q81" i="22" s="1"/>
  <c r="P255" i="22"/>
  <c r="Q255" i="22" s="1"/>
  <c r="K255" i="22"/>
  <c r="I255" i="22"/>
  <c r="K211" i="22"/>
  <c r="I211" i="22"/>
  <c r="K88" i="22"/>
  <c r="K121" i="22"/>
  <c r="I121" i="22"/>
  <c r="P189" i="22"/>
  <c r="Q189" i="22" s="1"/>
  <c r="K189" i="22"/>
  <c r="I189" i="22"/>
  <c r="P95" i="22"/>
  <c r="Q95" i="22" s="1"/>
  <c r="K95" i="22"/>
  <c r="I95" i="22"/>
  <c r="L246" i="22"/>
  <c r="O160" i="22"/>
  <c r="L301" i="22"/>
  <c r="O95" i="22"/>
  <c r="O377" i="22"/>
  <c r="P377" i="22" s="1"/>
  <c r="Q377" i="22" s="1"/>
  <c r="L243" i="22"/>
  <c r="O106" i="22"/>
  <c r="L195" i="22"/>
  <c r="L336" i="22"/>
  <c r="L225" i="22"/>
  <c r="L364" i="22"/>
  <c r="L342" i="22"/>
  <c r="L351" i="22"/>
  <c r="L344" i="22"/>
  <c r="L337" i="22"/>
  <c r="L248" i="22"/>
  <c r="O402" i="22"/>
  <c r="P402" i="22" s="1"/>
  <c r="Q402" i="22" s="1"/>
  <c r="O384" i="22"/>
  <c r="O397" i="22"/>
  <c r="L419" i="22"/>
  <c r="O479" i="22"/>
  <c r="O453" i="22"/>
  <c r="P453" i="22" s="1"/>
  <c r="Q453" i="22" s="1"/>
  <c r="O434" i="22"/>
  <c r="P434" i="22" s="1"/>
  <c r="Q434" i="22" s="1"/>
  <c r="O472" i="22"/>
  <c r="P472" i="22" s="1"/>
  <c r="Q472" i="22" s="1"/>
  <c r="O499" i="22"/>
  <c r="O416" i="22"/>
  <c r="P416" i="22" s="1"/>
  <c r="Q416" i="22" s="1"/>
  <c r="L467" i="22"/>
  <c r="O495" i="22"/>
  <c r="P495" i="22" s="1"/>
  <c r="Q495" i="22" s="1"/>
  <c r="K208" i="22"/>
  <c r="P208" i="22"/>
  <c r="Q208" i="22" s="1"/>
  <c r="I208" i="22"/>
  <c r="I207" i="22"/>
  <c r="K207" i="22"/>
  <c r="P207" i="22"/>
  <c r="Q207" i="22" s="1"/>
  <c r="P122" i="22"/>
  <c r="Q122" i="22" s="1"/>
  <c r="K122" i="22"/>
  <c r="I122" i="22"/>
  <c r="P110" i="22"/>
  <c r="Q110" i="22" s="1"/>
  <c r="K110" i="22"/>
  <c r="I110" i="22"/>
  <c r="K215" i="22"/>
  <c r="I215" i="22"/>
  <c r="P215" i="22"/>
  <c r="Q215" i="22" s="1"/>
  <c r="K36" i="22"/>
  <c r="I36" i="22"/>
  <c r="L36" i="22"/>
  <c r="P36" i="22"/>
  <c r="Q36" i="22" s="1"/>
  <c r="K23" i="22"/>
  <c r="I23" i="22"/>
  <c r="O23" i="22"/>
  <c r="P23" i="22" s="1"/>
  <c r="Q23" i="22" s="1"/>
  <c r="P41" i="22"/>
  <c r="Q41" i="22" s="1"/>
  <c r="K41" i="22"/>
  <c r="I41" i="22"/>
  <c r="K74" i="22"/>
  <c r="I74" i="22"/>
  <c r="P74" i="22"/>
  <c r="Q74" i="22" s="1"/>
  <c r="K507" i="22"/>
  <c r="I507" i="22"/>
  <c r="P507" i="22"/>
  <c r="Q507" i="22" s="1"/>
  <c r="K468" i="22"/>
  <c r="I468" i="22"/>
  <c r="P468" i="22"/>
  <c r="Q468" i="22" s="1"/>
  <c r="P451" i="22"/>
  <c r="Q451" i="22" s="1"/>
  <c r="K487" i="22"/>
  <c r="I487" i="22"/>
  <c r="K464" i="22"/>
  <c r="I464" i="22"/>
  <c r="P464" i="22"/>
  <c r="Q464" i="22" s="1"/>
  <c r="K413" i="22"/>
  <c r="I413" i="22"/>
  <c r="P413" i="22"/>
  <c r="Q413" i="22" s="1"/>
  <c r="P447" i="22"/>
  <c r="Q447" i="22" s="1"/>
  <c r="I447" i="22"/>
  <c r="K295" i="22"/>
  <c r="I295" i="22"/>
  <c r="P295" i="22"/>
  <c r="Q295" i="22" s="1"/>
  <c r="I388" i="22"/>
  <c r="P388" i="22"/>
  <c r="Q388" i="22" s="1"/>
  <c r="K388" i="22"/>
  <c r="P381" i="22"/>
  <c r="Q381" i="22" s="1"/>
  <c r="I381" i="22"/>
  <c r="K381" i="22"/>
  <c r="K319" i="22"/>
  <c r="P319" i="22"/>
  <c r="Q319" i="22" s="1"/>
  <c r="I319" i="22"/>
  <c r="P396" i="22"/>
  <c r="Q396" i="22" s="1"/>
  <c r="K396" i="22"/>
  <c r="I396" i="22"/>
  <c r="I321" i="22"/>
  <c r="K321" i="22"/>
  <c r="K369" i="22"/>
  <c r="I369" i="22"/>
  <c r="I375" i="22"/>
  <c r="P375" i="22"/>
  <c r="Q375" i="22" s="1"/>
  <c r="P320" i="22"/>
  <c r="Q320" i="22" s="1"/>
  <c r="K320" i="22"/>
  <c r="I320" i="22"/>
  <c r="P214" i="22"/>
  <c r="Q214" i="22" s="1"/>
  <c r="K214" i="22"/>
  <c r="I214" i="22"/>
  <c r="P153" i="22"/>
  <c r="Q153" i="22" s="1"/>
  <c r="K153" i="22"/>
  <c r="I153" i="22"/>
  <c r="L85" i="22"/>
  <c r="K205" i="22"/>
  <c r="I205" i="22"/>
  <c r="P145" i="22"/>
  <c r="Q145" i="22" s="1"/>
  <c r="K145" i="22"/>
  <c r="I145" i="22"/>
  <c r="L67" i="22"/>
  <c r="I177" i="22"/>
  <c r="P177" i="22"/>
  <c r="Q177" i="22" s="1"/>
  <c r="K177" i="22"/>
  <c r="K132" i="22"/>
  <c r="I132" i="22"/>
  <c r="P132" i="22"/>
  <c r="Q132" i="22" s="1"/>
  <c r="P80" i="22"/>
  <c r="Q80" i="22" s="1"/>
  <c r="K80" i="22"/>
  <c r="I80" i="22"/>
  <c r="K156" i="22"/>
  <c r="I156" i="22"/>
  <c r="O295" i="22"/>
  <c r="O147" i="22"/>
  <c r="P147" i="22" s="1"/>
  <c r="Q147" i="22" s="1"/>
  <c r="O210" i="22"/>
  <c r="O144" i="22"/>
  <c r="L329" i="22"/>
  <c r="L224" i="22"/>
  <c r="O157" i="22"/>
  <c r="P157" i="22" s="1"/>
  <c r="Q157" i="22" s="1"/>
  <c r="L120" i="22"/>
  <c r="L255" i="22"/>
  <c r="O184" i="22"/>
  <c r="O310" i="22"/>
  <c r="P310" i="22" s="1"/>
  <c r="Q310" i="22" s="1"/>
  <c r="O340" i="22"/>
  <c r="P340" i="22" s="1"/>
  <c r="Q340" i="22" s="1"/>
  <c r="O262" i="22"/>
  <c r="P262" i="22" s="1"/>
  <c r="Q262" i="22" s="1"/>
  <c r="O245" i="22"/>
  <c r="P245" i="22" s="1"/>
  <c r="Q245" i="22" s="1"/>
  <c r="O228" i="22"/>
  <c r="P228" i="22" s="1"/>
  <c r="Q228" i="22" s="1"/>
  <c r="L367" i="22"/>
  <c r="O367" i="22"/>
  <c r="O353" i="22"/>
  <c r="P353" i="22" s="1"/>
  <c r="Q353" i="22" s="1"/>
  <c r="O251" i="22"/>
  <c r="L345" i="22"/>
  <c r="L401" i="22"/>
  <c r="L412" i="22"/>
  <c r="L397" i="22"/>
  <c r="L407" i="22"/>
  <c r="O436" i="22"/>
  <c r="P436" i="22" s="1"/>
  <c r="Q436" i="22" s="1"/>
  <c r="O364" i="22"/>
  <c r="L492" i="22"/>
  <c r="L437" i="22"/>
  <c r="L461" i="22"/>
  <c r="O477" i="22"/>
  <c r="O503" i="22"/>
  <c r="P503" i="22" s="1"/>
  <c r="Q503" i="22" s="1"/>
  <c r="L483" i="22"/>
  <c r="L511" i="22"/>
  <c r="L428" i="22"/>
  <c r="O469" i="22"/>
  <c r="P469" i="22" s="1"/>
  <c r="Q469" i="22" s="1"/>
  <c r="L507" i="22"/>
  <c r="I131" i="22"/>
  <c r="P131" i="22"/>
  <c r="Q131" i="22" s="1"/>
  <c r="L131" i="22"/>
  <c r="K131" i="22"/>
  <c r="K174" i="22"/>
  <c r="I174" i="22"/>
  <c r="L71" i="22"/>
  <c r="K118" i="22"/>
  <c r="I118" i="22"/>
  <c r="P118" i="22"/>
  <c r="Q118" i="22" s="1"/>
  <c r="P154" i="22"/>
  <c r="Q154" i="22" s="1"/>
  <c r="K154" i="22"/>
  <c r="I154" i="22"/>
  <c r="K40" i="22"/>
  <c r="I40" i="22"/>
  <c r="P40" i="22"/>
  <c r="Q40" i="22" s="1"/>
  <c r="K39" i="22"/>
  <c r="O39" i="22"/>
  <c r="P39" i="22" s="1"/>
  <c r="Q39" i="22" s="1"/>
  <c r="I39" i="22"/>
  <c r="P139" i="22"/>
  <c r="Q139" i="22" s="1"/>
  <c r="I139" i="22"/>
  <c r="K139" i="22"/>
  <c r="P32" i="22"/>
  <c r="Q32" i="22" s="1"/>
  <c r="K32" i="22"/>
  <c r="I32" i="22"/>
  <c r="K509" i="22"/>
  <c r="I509" i="22"/>
  <c r="P509" i="22"/>
  <c r="Q509" i="22" s="1"/>
  <c r="P446" i="22"/>
  <c r="Q446" i="22" s="1"/>
  <c r="I446" i="22"/>
  <c r="K68" i="22"/>
  <c r="I68" i="22"/>
  <c r="P486" i="22"/>
  <c r="Q486" i="22" s="1"/>
  <c r="K486" i="22"/>
  <c r="I486" i="22"/>
  <c r="I346" i="22"/>
  <c r="K346" i="22"/>
  <c r="K424" i="22"/>
  <c r="I424" i="22"/>
  <c r="P424" i="22"/>
  <c r="Q424" i="22" s="1"/>
  <c r="P445" i="22"/>
  <c r="Q445" i="22" s="1"/>
  <c r="K445" i="22"/>
  <c r="I445" i="22"/>
  <c r="K465" i="22"/>
  <c r="I465" i="22"/>
  <c r="K506" i="22"/>
  <c r="I506" i="22"/>
  <c r="P506" i="22"/>
  <c r="Q506" i="22" s="1"/>
  <c r="P433" i="22"/>
  <c r="Q433" i="22" s="1"/>
  <c r="K433" i="22"/>
  <c r="I433" i="22"/>
  <c r="K326" i="22"/>
  <c r="I326" i="22"/>
  <c r="P326" i="22"/>
  <c r="Q326" i="22" s="1"/>
  <c r="I365" i="22"/>
  <c r="K280" i="22"/>
  <c r="I280" i="22"/>
  <c r="P280" i="22"/>
  <c r="Q280" i="22" s="1"/>
  <c r="K362" i="22"/>
  <c r="P362" i="22"/>
  <c r="Q362" i="22" s="1"/>
  <c r="I362" i="22"/>
  <c r="P372" i="22"/>
  <c r="Q372" i="22" s="1"/>
  <c r="K372" i="22"/>
  <c r="I372" i="22"/>
  <c r="I360" i="22"/>
  <c r="P360" i="22"/>
  <c r="Q360" i="22" s="1"/>
  <c r="I277" i="22"/>
  <c r="K277" i="22"/>
  <c r="K296" i="22"/>
  <c r="I296" i="22"/>
  <c r="I276" i="22"/>
  <c r="P276" i="22"/>
  <c r="Q276" i="22" s="1"/>
  <c r="K276" i="22"/>
  <c r="K113" i="22"/>
  <c r="I113" i="22"/>
  <c r="P303" i="22"/>
  <c r="Q303" i="22" s="1"/>
  <c r="K303" i="22"/>
  <c r="I303" i="22"/>
  <c r="P78" i="22"/>
  <c r="Q78" i="22" s="1"/>
  <c r="K78" i="22"/>
  <c r="I78" i="22"/>
  <c r="P141" i="22"/>
  <c r="Q141" i="22" s="1"/>
  <c r="K141" i="22"/>
  <c r="I141" i="22"/>
  <c r="O57" i="22"/>
  <c r="P57" i="22" s="1"/>
  <c r="Q57" i="22" s="1"/>
  <c r="P269" i="22"/>
  <c r="Q269" i="22" s="1"/>
  <c r="I269" i="22"/>
  <c r="K269" i="22"/>
  <c r="O196" i="22"/>
  <c r="P196" i="22" s="1"/>
  <c r="Q196" i="22" s="1"/>
  <c r="K148" i="22"/>
  <c r="I148" i="22"/>
  <c r="P148" i="22"/>
  <c r="Q148" i="22" s="1"/>
  <c r="P182" i="22"/>
  <c r="Q182" i="22" s="1"/>
  <c r="K182" i="22"/>
  <c r="I182" i="22"/>
  <c r="P91" i="22"/>
  <c r="Q91" i="22" s="1"/>
  <c r="K91" i="22"/>
  <c r="I91" i="22"/>
  <c r="L115" i="22"/>
  <c r="L214" i="22"/>
  <c r="O176" i="22"/>
  <c r="P176" i="22" s="1"/>
  <c r="Q176" i="22" s="1"/>
  <c r="O111" i="22"/>
  <c r="P111" i="22" s="1"/>
  <c r="Q111" i="22" s="1"/>
  <c r="L169" i="22"/>
  <c r="O123" i="22"/>
  <c r="L263" i="22"/>
  <c r="O121" i="22"/>
  <c r="P121" i="22" s="1"/>
  <c r="Q121" i="22" s="1"/>
  <c r="O326" i="22"/>
  <c r="L223" i="22"/>
  <c r="L343" i="22"/>
  <c r="L274" i="22"/>
  <c r="L258" i="22"/>
  <c r="L241" i="22"/>
  <c r="O392" i="22"/>
  <c r="P392" i="22" s="1"/>
  <c r="Q392" i="22" s="1"/>
  <c r="L388" i="22"/>
  <c r="L360" i="22"/>
  <c r="L327" i="22"/>
  <c r="L249" i="22"/>
  <c r="O348" i="22"/>
  <c r="O404" i="22"/>
  <c r="L356" i="22"/>
  <c r="L383" i="22"/>
  <c r="O399" i="22"/>
  <c r="P399" i="22" s="1"/>
  <c r="Q399" i="22" s="1"/>
  <c r="O450" i="22"/>
  <c r="P450" i="22" s="1"/>
  <c r="Q450" i="22" s="1"/>
  <c r="L458" i="22"/>
  <c r="O440" i="22"/>
  <c r="O464" i="22"/>
  <c r="O448" i="22"/>
  <c r="P448" i="22" s="1"/>
  <c r="Q448" i="22" s="1"/>
  <c r="O486" i="22"/>
  <c r="L443" i="22"/>
  <c r="L479" i="22"/>
  <c r="O510" i="22"/>
  <c r="P510" i="22" s="1"/>
  <c r="Q510" i="22" s="1"/>
  <c r="K103" i="22"/>
  <c r="I103" i="22"/>
  <c r="O103" i="22"/>
  <c r="P103" i="22" s="1"/>
  <c r="Q103" i="22" s="1"/>
  <c r="K389" i="22"/>
  <c r="I389" i="22"/>
  <c r="P389" i="22"/>
  <c r="Q389" i="22" s="1"/>
  <c r="L65" i="22"/>
  <c r="I162" i="22"/>
  <c r="P162" i="22"/>
  <c r="Q162" i="22" s="1"/>
  <c r="K162" i="22"/>
  <c r="K50" i="22"/>
  <c r="I49" i="22"/>
  <c r="K49" i="22"/>
  <c r="P49" i="22"/>
  <c r="Q49" i="22" s="1"/>
  <c r="P46" i="22"/>
  <c r="Q46" i="22" s="1"/>
  <c r="O46" i="22"/>
  <c r="K46" i="22"/>
  <c r="I46" i="22"/>
  <c r="P140" i="22"/>
  <c r="Q140" i="22" s="1"/>
  <c r="K140" i="22"/>
  <c r="I140" i="22"/>
  <c r="P26" i="22"/>
  <c r="Q26" i="22" s="1"/>
  <c r="K26" i="22"/>
  <c r="I26" i="22"/>
  <c r="P435" i="22"/>
  <c r="Q435" i="22" s="1"/>
  <c r="K435" i="22"/>
  <c r="I435" i="22"/>
  <c r="K441" i="22"/>
  <c r="I441" i="22"/>
  <c r="P441" i="22"/>
  <c r="Q441" i="22" s="1"/>
  <c r="I438" i="22"/>
  <c r="P438" i="22"/>
  <c r="Q438" i="22" s="1"/>
  <c r="K438" i="22"/>
  <c r="K474" i="22"/>
  <c r="I474" i="22"/>
  <c r="K265" i="22"/>
  <c r="I265" i="22"/>
  <c r="P265" i="22"/>
  <c r="Q265" i="22" s="1"/>
  <c r="P471" i="22"/>
  <c r="Q471" i="22" s="1"/>
  <c r="I471" i="22"/>
  <c r="K471" i="22"/>
  <c r="K376" i="22"/>
  <c r="I376" i="22"/>
  <c r="K264" i="22"/>
  <c r="I264" i="22"/>
  <c r="P264" i="22"/>
  <c r="Q264" i="22" s="1"/>
  <c r="P315" i="22"/>
  <c r="Q315" i="22" s="1"/>
  <c r="K315" i="22"/>
  <c r="I315" i="22"/>
  <c r="K347" i="22"/>
  <c r="I347" i="22"/>
  <c r="P347" i="22"/>
  <c r="Q347" i="22" s="1"/>
  <c r="P313" i="22"/>
  <c r="Q313" i="22" s="1"/>
  <c r="K313" i="22"/>
  <c r="I313" i="22"/>
  <c r="K297" i="22"/>
  <c r="I297" i="22"/>
  <c r="P297" i="22"/>
  <c r="Q297" i="22" s="1"/>
  <c r="P285" i="22"/>
  <c r="Q285" i="22" s="1"/>
  <c r="I285" i="22"/>
  <c r="K285" i="22"/>
  <c r="P357" i="22"/>
  <c r="Q357" i="22" s="1"/>
  <c r="K312" i="22"/>
  <c r="I312" i="22"/>
  <c r="P272" i="22"/>
  <c r="Q272" i="22" s="1"/>
  <c r="K272" i="22"/>
  <c r="I272" i="22"/>
  <c r="I192" i="22"/>
  <c r="K192" i="22"/>
  <c r="L109" i="22"/>
  <c r="P302" i="22"/>
  <c r="Q302" i="22" s="1"/>
  <c r="K302" i="22"/>
  <c r="I302" i="22"/>
  <c r="P198" i="22"/>
  <c r="Q198" i="22" s="1"/>
  <c r="K198" i="22"/>
  <c r="I198" i="22"/>
  <c r="K197" i="22"/>
  <c r="I197" i="22"/>
  <c r="P197" i="22"/>
  <c r="Q197" i="22" s="1"/>
  <c r="K72" i="22"/>
  <c r="I72" i="22"/>
  <c r="K308" i="22"/>
  <c r="I308" i="22"/>
  <c r="P308" i="22"/>
  <c r="Q308" i="22" s="1"/>
  <c r="L123" i="22"/>
  <c r="O172" i="22"/>
  <c r="P172" i="22" s="1"/>
  <c r="Q172" i="22" s="1"/>
  <c r="O238" i="22"/>
  <c r="P238" i="22" s="1"/>
  <c r="Q238" i="22" s="1"/>
  <c r="L385" i="22"/>
  <c r="L409" i="22"/>
  <c r="O385" i="22"/>
  <c r="P385" i="22" s="1"/>
  <c r="Q385" i="22" s="1"/>
  <c r="O508" i="22"/>
  <c r="P508" i="22" s="1"/>
  <c r="Q508" i="22" s="1"/>
  <c r="L475" i="22"/>
  <c r="O491" i="22"/>
  <c r="P491" i="22" s="1"/>
  <c r="Q491" i="22" s="1"/>
  <c r="O421" i="22"/>
  <c r="P421" i="22" s="1"/>
  <c r="Q421" i="22" s="1"/>
  <c r="L497" i="22"/>
  <c r="O417" i="22"/>
  <c r="L455" i="22"/>
  <c r="O482" i="22"/>
  <c r="K127" i="22"/>
  <c r="I127" i="22"/>
  <c r="O127" i="22"/>
  <c r="P127" i="22" s="1"/>
  <c r="Q127" i="22" s="1"/>
  <c r="K163" i="22"/>
  <c r="I163" i="22"/>
  <c r="P163" i="22"/>
  <c r="Q163" i="22" s="1"/>
  <c r="K167" i="22"/>
  <c r="I167" i="22"/>
  <c r="P167" i="22"/>
  <c r="Q167" i="22" s="1"/>
  <c r="P98" i="22"/>
  <c r="Q98" i="22" s="1"/>
  <c r="K98" i="22"/>
  <c r="I98" i="22"/>
  <c r="K199" i="22"/>
  <c r="I199" i="22"/>
  <c r="P63" i="22"/>
  <c r="Q63" i="22" s="1"/>
  <c r="I63" i="22"/>
  <c r="K63" i="22"/>
  <c r="P28" i="22"/>
  <c r="Q28" i="22" s="1"/>
  <c r="L28" i="22"/>
  <c r="K28" i="22"/>
  <c r="I28" i="22"/>
  <c r="P25" i="22"/>
  <c r="Q25" i="22" s="1"/>
  <c r="K25" i="22"/>
  <c r="I25" i="22"/>
  <c r="K37" i="22"/>
  <c r="I37" i="22"/>
  <c r="P37" i="22"/>
  <c r="Q37" i="22" s="1"/>
  <c r="I19" i="22"/>
  <c r="K19" i="22"/>
  <c r="L19" i="22"/>
  <c r="P64" i="22"/>
  <c r="Q64" i="22" s="1"/>
  <c r="K64" i="22"/>
  <c r="I64" i="22"/>
  <c r="L354" i="21"/>
  <c r="L248" i="21"/>
  <c r="O265" i="21"/>
  <c r="P265" i="21" s="1"/>
  <c r="Q265" i="21" s="1"/>
  <c r="O354" i="21"/>
  <c r="P354" i="21" s="1"/>
  <c r="Q354" i="21" s="1"/>
  <c r="L425" i="21"/>
  <c r="K471" i="21"/>
  <c r="O408" i="21"/>
  <c r="O324" i="21"/>
  <c r="L373" i="21"/>
  <c r="I508" i="21"/>
  <c r="I293" i="21"/>
  <c r="K428" i="21"/>
  <c r="L323" i="21"/>
  <c r="L457" i="21"/>
  <c r="I230" i="21"/>
  <c r="L238" i="21"/>
  <c r="P230" i="21"/>
  <c r="Q230" i="21" s="1"/>
  <c r="I238" i="21"/>
  <c r="L316" i="21"/>
  <c r="L428" i="21"/>
  <c r="L508" i="21"/>
  <c r="K238" i="21"/>
  <c r="P238" i="21"/>
  <c r="Q238" i="21" s="1"/>
  <c r="L408" i="21"/>
  <c r="I471" i="21"/>
  <c r="I408" i="21"/>
  <c r="I324" i="21"/>
  <c r="P324" i="21"/>
  <c r="Q324" i="21" s="1"/>
  <c r="O428" i="21"/>
  <c r="P428" i="21" s="1"/>
  <c r="Q428" i="21" s="1"/>
  <c r="L253" i="21"/>
  <c r="O294" i="21"/>
  <c r="L259" i="21"/>
  <c r="L276" i="21"/>
  <c r="L266" i="21"/>
  <c r="L404" i="21"/>
  <c r="P456" i="21"/>
  <c r="Q456" i="21" s="1"/>
  <c r="I456" i="21"/>
  <c r="O296" i="21"/>
  <c r="O358" i="21"/>
  <c r="L358" i="21"/>
  <c r="K358" i="21"/>
  <c r="I316" i="21"/>
  <c r="L292" i="21"/>
  <c r="O258" i="21"/>
  <c r="O501" i="21"/>
  <c r="I292" i="21"/>
  <c r="L220" i="21"/>
  <c r="P471" i="21"/>
  <c r="Q471" i="21" s="1"/>
  <c r="I294" i="21"/>
  <c r="K292" i="21"/>
  <c r="O249" i="21"/>
  <c r="O503" i="21"/>
  <c r="L413" i="21"/>
  <c r="P292" i="21"/>
  <c r="Q292" i="21" s="1"/>
  <c r="L235" i="21"/>
  <c r="L378" i="21"/>
  <c r="I365" i="21"/>
  <c r="P365" i="21"/>
  <c r="Q365" i="21" s="1"/>
  <c r="K365" i="21"/>
  <c r="O220" i="21"/>
  <c r="P220" i="21" s="1"/>
  <c r="Q220" i="21" s="1"/>
  <c r="I220" i="21"/>
  <c r="K413" i="21"/>
  <c r="K220" i="21"/>
  <c r="O385" i="21"/>
  <c r="L443" i="21"/>
  <c r="O469" i="21"/>
  <c r="P457" i="21"/>
  <c r="Q457" i="21" s="1"/>
  <c r="I457" i="21"/>
  <c r="K294" i="21"/>
  <c r="L353" i="21"/>
  <c r="O482" i="21"/>
  <c r="P363" i="21"/>
  <c r="Q363" i="21" s="1"/>
  <c r="K363" i="21"/>
  <c r="I363" i="21"/>
  <c r="K218" i="21"/>
  <c r="I218" i="21"/>
  <c r="P449" i="21"/>
  <c r="Q449" i="21" s="1"/>
  <c r="K449" i="21"/>
  <c r="I449" i="21"/>
  <c r="K281" i="21"/>
  <c r="I281" i="21"/>
  <c r="P281" i="21"/>
  <c r="Q281" i="21" s="1"/>
  <c r="P377" i="21"/>
  <c r="Q377" i="21" s="1"/>
  <c r="K377" i="21"/>
  <c r="I377" i="21"/>
  <c r="K333" i="21"/>
  <c r="I333" i="21"/>
  <c r="P222" i="21"/>
  <c r="Q222" i="21" s="1"/>
  <c r="K222" i="21"/>
  <c r="I222" i="21"/>
  <c r="K295" i="21"/>
  <c r="I295" i="21"/>
  <c r="P295" i="21"/>
  <c r="Q295" i="21" s="1"/>
  <c r="P268" i="21"/>
  <c r="Q268" i="21" s="1"/>
  <c r="I268" i="21"/>
  <c r="L270" i="21"/>
  <c r="L290" i="21"/>
  <c r="L380" i="21"/>
  <c r="L295" i="21"/>
  <c r="L414" i="21"/>
  <c r="L368" i="21"/>
  <c r="O382" i="21"/>
  <c r="O466" i="21"/>
  <c r="L507" i="21"/>
  <c r="O490" i="21"/>
  <c r="L247" i="21"/>
  <c r="K312" i="21"/>
  <c r="I312" i="21"/>
  <c r="P312" i="21"/>
  <c r="Q312" i="21" s="1"/>
  <c r="K461" i="21"/>
  <c r="I461" i="21"/>
  <c r="P461" i="21"/>
  <c r="Q461" i="21" s="1"/>
  <c r="K467" i="21"/>
  <c r="I467" i="21"/>
  <c r="P467" i="21"/>
  <c r="Q467" i="21" s="1"/>
  <c r="P464" i="21"/>
  <c r="Q464" i="21" s="1"/>
  <c r="K464" i="21"/>
  <c r="I464" i="21"/>
  <c r="K427" i="21"/>
  <c r="I427" i="21"/>
  <c r="K437" i="21"/>
  <c r="P437" i="21"/>
  <c r="Q437" i="21" s="1"/>
  <c r="I437" i="21"/>
  <c r="P485" i="21"/>
  <c r="Q485" i="21" s="1"/>
  <c r="K485" i="21"/>
  <c r="I485" i="21"/>
  <c r="K504" i="21"/>
  <c r="I504" i="21"/>
  <c r="P504" i="21"/>
  <c r="Q504" i="21" s="1"/>
  <c r="I331" i="21"/>
  <c r="K331" i="21"/>
  <c r="K350" i="21"/>
  <c r="P350" i="21"/>
  <c r="Q350" i="21" s="1"/>
  <c r="I350" i="21"/>
  <c r="I451" i="21"/>
  <c r="K451" i="21"/>
  <c r="I343" i="21"/>
  <c r="P343" i="21"/>
  <c r="Q343" i="21" s="1"/>
  <c r="K343" i="21"/>
  <c r="K280" i="21"/>
  <c r="I280" i="21"/>
  <c r="P280" i="21"/>
  <c r="Q280" i="21" s="1"/>
  <c r="K288" i="21"/>
  <c r="I288" i="21"/>
  <c r="P288" i="21"/>
  <c r="Q288" i="21" s="1"/>
  <c r="P499" i="21"/>
  <c r="Q499" i="21" s="1"/>
  <c r="K499" i="21"/>
  <c r="I499" i="21"/>
  <c r="P332" i="21"/>
  <c r="Q332" i="21" s="1"/>
  <c r="K332" i="21"/>
  <c r="I332" i="21"/>
  <c r="P236" i="21"/>
  <c r="Q236" i="21" s="1"/>
  <c r="K236" i="21"/>
  <c r="I236" i="21"/>
  <c r="K226" i="21"/>
  <c r="I226" i="21"/>
  <c r="P226" i="21"/>
  <c r="Q226" i="21" s="1"/>
  <c r="P267" i="21"/>
  <c r="Q267" i="21" s="1"/>
  <c r="K267" i="21"/>
  <c r="I267" i="21"/>
  <c r="O234" i="21"/>
  <c r="O223" i="21"/>
  <c r="O280" i="21"/>
  <c r="L343" i="21"/>
  <c r="L267" i="21"/>
  <c r="O445" i="21"/>
  <c r="L272" i="21"/>
  <c r="O447" i="21"/>
  <c r="O377" i="21"/>
  <c r="O481" i="21"/>
  <c r="O389" i="21"/>
  <c r="O412" i="21"/>
  <c r="O427" i="21"/>
  <c r="P427" i="21" s="1"/>
  <c r="Q427" i="21" s="1"/>
  <c r="O442" i="21"/>
  <c r="O497" i="21"/>
  <c r="P497" i="21" s="1"/>
  <c r="Q497" i="21" s="1"/>
  <c r="K489" i="21"/>
  <c r="I489" i="21"/>
  <c r="P489" i="21"/>
  <c r="Q489" i="21" s="1"/>
  <c r="P371" i="21"/>
  <c r="Q371" i="21" s="1"/>
  <c r="K371" i="21"/>
  <c r="I371" i="21"/>
  <c r="P282" i="21"/>
  <c r="Q282" i="21" s="1"/>
  <c r="K282" i="21"/>
  <c r="I282" i="21"/>
  <c r="P500" i="21"/>
  <c r="Q500" i="21" s="1"/>
  <c r="K500" i="21"/>
  <c r="I500" i="21"/>
  <c r="K430" i="21"/>
  <c r="I430" i="21"/>
  <c r="P430" i="21"/>
  <c r="Q430" i="21" s="1"/>
  <c r="I509" i="21"/>
  <c r="P509" i="21"/>
  <c r="Q509" i="21" s="1"/>
  <c r="K509" i="21"/>
  <c r="P339" i="21"/>
  <c r="Q339" i="21" s="1"/>
  <c r="K339" i="21"/>
  <c r="I339" i="21"/>
  <c r="I317" i="21"/>
  <c r="P317" i="21"/>
  <c r="Q317" i="21" s="1"/>
  <c r="K317" i="21"/>
  <c r="I271" i="21"/>
  <c r="P271" i="21"/>
  <c r="Q271" i="21" s="1"/>
  <c r="K271" i="21"/>
  <c r="P227" i="21"/>
  <c r="Q227" i="21" s="1"/>
  <c r="K227" i="21"/>
  <c r="I227" i="21"/>
  <c r="P313" i="21"/>
  <c r="Q313" i="21" s="1"/>
  <c r="K313" i="21"/>
  <c r="I313" i="21"/>
  <c r="P231" i="21"/>
  <c r="Q231" i="21" s="1"/>
  <c r="K231" i="21"/>
  <c r="I231" i="21"/>
  <c r="K257" i="21"/>
  <c r="I257" i="21"/>
  <c r="P257" i="21"/>
  <c r="Q257" i="21" s="1"/>
  <c r="K221" i="21"/>
  <c r="I221" i="21"/>
  <c r="O218" i="21"/>
  <c r="P218" i="21" s="1"/>
  <c r="Q218" i="21" s="1"/>
  <c r="L286" i="21"/>
  <c r="L332" i="21"/>
  <c r="O231" i="21"/>
  <c r="O221" i="21"/>
  <c r="P221" i="21" s="1"/>
  <c r="Q221" i="21" s="1"/>
  <c r="L242" i="21"/>
  <c r="O268" i="21"/>
  <c r="L350" i="21"/>
  <c r="L280" i="21"/>
  <c r="O312" i="21"/>
  <c r="L383" i="21"/>
  <c r="O496" i="21"/>
  <c r="P496" i="21" s="1"/>
  <c r="Q496" i="21" s="1"/>
  <c r="O397" i="21"/>
  <c r="O480" i="21"/>
  <c r="L470" i="21"/>
  <c r="L433" i="21"/>
  <c r="O449" i="21"/>
  <c r="O499" i="21"/>
  <c r="P325" i="21"/>
  <c r="Q325" i="21" s="1"/>
  <c r="K325" i="21"/>
  <c r="I325" i="21"/>
  <c r="I465" i="21"/>
  <c r="P465" i="21"/>
  <c r="Q465" i="21" s="1"/>
  <c r="K465" i="21"/>
  <c r="P355" i="21"/>
  <c r="Q355" i="21" s="1"/>
  <c r="K355" i="21"/>
  <c r="I355" i="21"/>
  <c r="I502" i="21"/>
  <c r="P502" i="21"/>
  <c r="Q502" i="21" s="1"/>
  <c r="I438" i="21"/>
  <c r="P438" i="21"/>
  <c r="Q438" i="21" s="1"/>
  <c r="K438" i="21"/>
  <c r="P364" i="21"/>
  <c r="Q364" i="21" s="1"/>
  <c r="K364" i="21"/>
  <c r="I364" i="21"/>
  <c r="K475" i="21"/>
  <c r="I475" i="21"/>
  <c r="K426" i="21"/>
  <c r="I426" i="21"/>
  <c r="K459" i="21"/>
  <c r="I459" i="21"/>
  <c r="P459" i="21"/>
  <c r="Q459" i="21" s="1"/>
  <c r="P434" i="21"/>
  <c r="Q434" i="21" s="1"/>
  <c r="K434" i="21"/>
  <c r="I434" i="21"/>
  <c r="P468" i="21"/>
  <c r="Q468" i="21" s="1"/>
  <c r="K468" i="21"/>
  <c r="I468" i="21"/>
  <c r="I360" i="21"/>
  <c r="P360" i="21"/>
  <c r="Q360" i="21" s="1"/>
  <c r="P277" i="21"/>
  <c r="Q277" i="21" s="1"/>
  <c r="K277" i="21"/>
  <c r="I277" i="21"/>
  <c r="P338" i="21"/>
  <c r="Q338" i="21" s="1"/>
  <c r="K338" i="21"/>
  <c r="I338" i="21"/>
  <c r="P320" i="21"/>
  <c r="Q320" i="21" s="1"/>
  <c r="K320" i="21"/>
  <c r="I320" i="21"/>
  <c r="K273" i="21"/>
  <c r="I273" i="21"/>
  <c r="P273" i="21"/>
  <c r="Q273" i="21" s="1"/>
  <c r="P410" i="21"/>
  <c r="Q410" i="21" s="1"/>
  <c r="K410" i="21"/>
  <c r="I410" i="21"/>
  <c r="P346" i="21"/>
  <c r="Q346" i="21" s="1"/>
  <c r="K346" i="21"/>
  <c r="I346" i="21"/>
  <c r="K345" i="21"/>
  <c r="I345" i="21"/>
  <c r="P345" i="21"/>
  <c r="Q345" i="21" s="1"/>
  <c r="K217" i="21"/>
  <c r="I217" i="21"/>
  <c r="L359" i="21"/>
  <c r="O342" i="21"/>
  <c r="L387" i="21"/>
  <c r="O325" i="21"/>
  <c r="L250" i="21"/>
  <c r="O318" i="21"/>
  <c r="L269" i="21"/>
  <c r="L313" i="21"/>
  <c r="O352" i="21"/>
  <c r="L288" i="21"/>
  <c r="O417" i="21"/>
  <c r="L331" i="21"/>
  <c r="O362" i="21"/>
  <c r="L437" i="21"/>
  <c r="L381" i="21"/>
  <c r="L478" i="21"/>
  <c r="L485" i="21"/>
  <c r="L426" i="21"/>
  <c r="L461" i="21"/>
  <c r="L505" i="21"/>
  <c r="L489" i="21"/>
  <c r="L511" i="21"/>
  <c r="I248" i="21"/>
  <c r="P248" i="21"/>
  <c r="Q248" i="21" s="1"/>
  <c r="K248" i="21"/>
  <c r="P418" i="21"/>
  <c r="Q418" i="21" s="1"/>
  <c r="K418" i="21"/>
  <c r="I418" i="21"/>
  <c r="P244" i="21"/>
  <c r="Q244" i="21" s="1"/>
  <c r="K244" i="21"/>
  <c r="I244" i="21"/>
  <c r="L282" i="21"/>
  <c r="K439" i="21"/>
  <c r="I439" i="21"/>
  <c r="P439" i="21"/>
  <c r="Q439" i="21" s="1"/>
  <c r="K374" i="21"/>
  <c r="I374" i="21"/>
  <c r="P374" i="21"/>
  <c r="Q374" i="21" s="1"/>
  <c r="P477" i="21"/>
  <c r="Q477" i="21" s="1"/>
  <c r="K477" i="21"/>
  <c r="I477" i="21"/>
  <c r="P462" i="21"/>
  <c r="Q462" i="21" s="1"/>
  <c r="K462" i="21"/>
  <c r="I462" i="21"/>
  <c r="I487" i="21"/>
  <c r="P487" i="21"/>
  <c r="Q487" i="21" s="1"/>
  <c r="K487" i="21"/>
  <c r="P482" i="21"/>
  <c r="Q482" i="21" s="1"/>
  <c r="K482" i="21"/>
  <c r="I482" i="21"/>
  <c r="I357" i="21"/>
  <c r="K357" i="21"/>
  <c r="K396" i="21"/>
  <c r="I396" i="21"/>
  <c r="P396" i="21"/>
  <c r="Q396" i="21" s="1"/>
  <c r="K344" i="21"/>
  <c r="I344" i="21"/>
  <c r="P344" i="21"/>
  <c r="Q344" i="21" s="1"/>
  <c r="P405" i="21"/>
  <c r="Q405" i="21" s="1"/>
  <c r="K405" i="21"/>
  <c r="I405" i="21"/>
  <c r="K495" i="21"/>
  <c r="I495" i="21"/>
  <c r="P348" i="21"/>
  <c r="Q348" i="21" s="1"/>
  <c r="K348" i="21"/>
  <c r="I348" i="21"/>
  <c r="K450" i="21"/>
  <c r="I450" i="21"/>
  <c r="P391" i="21"/>
  <c r="Q391" i="21" s="1"/>
  <c r="K391" i="21"/>
  <c r="I391" i="21"/>
  <c r="P322" i="21"/>
  <c r="Q322" i="21" s="1"/>
  <c r="K322" i="21"/>
  <c r="I322" i="21"/>
  <c r="K265" i="21"/>
  <c r="I265" i="21"/>
  <c r="P484" i="21"/>
  <c r="Q484" i="21" s="1"/>
  <c r="K484" i="21"/>
  <c r="I484" i="21"/>
  <c r="P399" i="21"/>
  <c r="Q399" i="21" s="1"/>
  <c r="I399" i="21"/>
  <c r="P376" i="21"/>
  <c r="Q376" i="21" s="1"/>
  <c r="K376" i="21"/>
  <c r="I376" i="21"/>
  <c r="K403" i="21"/>
  <c r="I403" i="21"/>
  <c r="P314" i="21"/>
  <c r="Q314" i="21" s="1"/>
  <c r="I314" i="21"/>
  <c r="P370" i="21"/>
  <c r="Q370" i="21" s="1"/>
  <c r="K370" i="21"/>
  <c r="I370" i="21"/>
  <c r="O226" i="21"/>
  <c r="O327" i="21"/>
  <c r="O453" i="21"/>
  <c r="L277" i="21"/>
  <c r="O284" i="21"/>
  <c r="O314" i="21"/>
  <c r="O356" i="21"/>
  <c r="O282" i="21"/>
  <c r="O432" i="21"/>
  <c r="O340" i="21"/>
  <c r="O370" i="21"/>
  <c r="L388" i="21"/>
  <c r="L409" i="21"/>
  <c r="O495" i="21"/>
  <c r="P495" i="21" s="1"/>
  <c r="Q495" i="21" s="1"/>
  <c r="O479" i="21"/>
  <c r="L500" i="21"/>
  <c r="L448" i="21"/>
  <c r="L476" i="21"/>
  <c r="O506" i="21"/>
  <c r="O416" i="21"/>
  <c r="K368" i="21"/>
  <c r="I368" i="21"/>
  <c r="P368" i="21"/>
  <c r="Q368" i="21" s="1"/>
  <c r="P483" i="21"/>
  <c r="Q483" i="21" s="1"/>
  <c r="K483" i="21"/>
  <c r="I483" i="21"/>
  <c r="I335" i="21"/>
  <c r="P335" i="21"/>
  <c r="Q335" i="21" s="1"/>
  <c r="K335" i="21"/>
  <c r="I375" i="21"/>
  <c r="I472" i="21"/>
  <c r="P472" i="21"/>
  <c r="Q472" i="21" s="1"/>
  <c r="K472" i="21"/>
  <c r="I394" i="21"/>
  <c r="P394" i="21"/>
  <c r="Q394" i="21" s="1"/>
  <c r="K394" i="21"/>
  <c r="P463" i="21"/>
  <c r="Q463" i="21" s="1"/>
  <c r="K463" i="21"/>
  <c r="I463" i="21"/>
  <c r="I415" i="21"/>
  <c r="P415" i="21"/>
  <c r="Q415" i="21" s="1"/>
  <c r="K415" i="21"/>
  <c r="P411" i="21"/>
  <c r="Q411" i="21" s="1"/>
  <c r="K411" i="21"/>
  <c r="I411" i="21"/>
  <c r="P458" i="21"/>
  <c r="Q458" i="21" s="1"/>
  <c r="I458" i="21"/>
  <c r="K319" i="21"/>
  <c r="I319" i="21"/>
  <c r="P319" i="21"/>
  <c r="Q319" i="21" s="1"/>
  <c r="I444" i="21"/>
  <c r="P444" i="21"/>
  <c r="Q444" i="21" s="1"/>
  <c r="K444" i="21"/>
  <c r="K318" i="21"/>
  <c r="I318" i="21"/>
  <c r="P318" i="21"/>
  <c r="Q318" i="21" s="1"/>
  <c r="K270" i="21"/>
  <c r="I270" i="21"/>
  <c r="P270" i="21"/>
  <c r="Q270" i="21" s="1"/>
  <c r="K303" i="21"/>
  <c r="I303" i="21"/>
  <c r="P303" i="21"/>
  <c r="Q303" i="21" s="1"/>
  <c r="K310" i="21"/>
  <c r="I310" i="21"/>
  <c r="K400" i="21"/>
  <c r="I400" i="21"/>
  <c r="I309" i="21"/>
  <c r="K309" i="21"/>
  <c r="P305" i="21"/>
  <c r="Q305" i="21" s="1"/>
  <c r="K305" i="21"/>
  <c r="I305" i="21"/>
  <c r="P315" i="21"/>
  <c r="Q315" i="21" s="1"/>
  <c r="K315" i="21"/>
  <c r="I315" i="21"/>
  <c r="K283" i="21"/>
  <c r="I283" i="21"/>
  <c r="L355" i="21"/>
  <c r="O403" i="21"/>
  <c r="P403" i="21" s="1"/>
  <c r="Q403" i="21" s="1"/>
  <c r="O255" i="21"/>
  <c r="L285" i="21"/>
  <c r="O309" i="21"/>
  <c r="P309" i="21" s="1"/>
  <c r="Q309" i="21" s="1"/>
  <c r="L364" i="21"/>
  <c r="O322" i="21"/>
  <c r="O305" i="21"/>
  <c r="O394" i="21"/>
  <c r="O348" i="21"/>
  <c r="L376" i="21"/>
  <c r="L406" i="21"/>
  <c r="L329" i="21"/>
  <c r="L396" i="21"/>
  <c r="O423" i="21"/>
  <c r="P423" i="21" s="1"/>
  <c r="Q423" i="21" s="1"/>
  <c r="L509" i="21"/>
  <c r="O487" i="21"/>
  <c r="O509" i="21"/>
  <c r="L455" i="21"/>
  <c r="L483" i="21"/>
  <c r="O410" i="21"/>
  <c r="L430" i="21"/>
  <c r="P275" i="21"/>
  <c r="Q275" i="21" s="1"/>
  <c r="I275" i="21"/>
  <c r="K275" i="21"/>
  <c r="K304" i="21"/>
  <c r="I304" i="21"/>
  <c r="P304" i="21"/>
  <c r="Q304" i="21" s="1"/>
  <c r="P291" i="21"/>
  <c r="Q291" i="21" s="1"/>
  <c r="I291" i="21"/>
  <c r="P441" i="21"/>
  <c r="Q441" i="21" s="1"/>
  <c r="K441" i="21"/>
  <c r="I441" i="21"/>
  <c r="I287" i="21"/>
  <c r="K287" i="21"/>
  <c r="I256" i="21"/>
  <c r="P256" i="21"/>
  <c r="Q256" i="21" s="1"/>
  <c r="K256" i="21"/>
  <c r="P246" i="21"/>
  <c r="Q246" i="21" s="1"/>
  <c r="K246" i="21"/>
  <c r="I246" i="21"/>
  <c r="K336" i="21"/>
  <c r="I336" i="21"/>
  <c r="P336" i="21"/>
  <c r="Q336" i="21" s="1"/>
  <c r="P299" i="21"/>
  <c r="Q299" i="21" s="1"/>
  <c r="K299" i="21"/>
  <c r="I299" i="21"/>
  <c r="I341" i="21"/>
  <c r="P341" i="21"/>
  <c r="Q341" i="21" s="1"/>
  <c r="K341" i="21"/>
  <c r="O311" i="21"/>
  <c r="L315" i="21"/>
  <c r="L275" i="21"/>
  <c r="O337" i="21"/>
  <c r="L400" i="21"/>
  <c r="L391" i="21"/>
  <c r="O338" i="21"/>
  <c r="O405" i="21"/>
  <c r="O467" i="21"/>
  <c r="L411" i="21"/>
  <c r="O450" i="21"/>
  <c r="P450" i="21" s="1"/>
  <c r="Q450" i="21" s="1"/>
  <c r="O418" i="21"/>
  <c r="O431" i="21"/>
  <c r="K389" i="21"/>
  <c r="I389" i="21"/>
  <c r="P389" i="21"/>
  <c r="Q389" i="21" s="1"/>
  <c r="I286" i="21"/>
  <c r="P286" i="21"/>
  <c r="Q286" i="21" s="1"/>
  <c r="K286" i="21"/>
  <c r="K474" i="21"/>
  <c r="I474" i="21"/>
  <c r="P435" i="21"/>
  <c r="Q435" i="21" s="1"/>
  <c r="K435" i="21"/>
  <c r="I435" i="21"/>
  <c r="I402" i="21"/>
  <c r="P402" i="21"/>
  <c r="Q402" i="21" s="1"/>
  <c r="K402" i="21"/>
  <c r="I379" i="21"/>
  <c r="K379" i="21"/>
  <c r="K452" i="21"/>
  <c r="P452" i="21"/>
  <c r="Q452" i="21" s="1"/>
  <c r="I452" i="21"/>
  <c r="K510" i="21"/>
  <c r="I510" i="21"/>
  <c r="P510" i="21"/>
  <c r="Q510" i="21" s="1"/>
  <c r="K359" i="21"/>
  <c r="I359" i="21"/>
  <c r="P359" i="21"/>
  <c r="Q359" i="21" s="1"/>
  <c r="K342" i="21"/>
  <c r="P342" i="21"/>
  <c r="Q342" i="21" s="1"/>
  <c r="I342" i="21"/>
  <c r="K296" i="21"/>
  <c r="I296" i="21"/>
  <c r="P296" i="21"/>
  <c r="Q296" i="21" s="1"/>
  <c r="P278" i="21"/>
  <c r="Q278" i="21" s="1"/>
  <c r="K278" i="21"/>
  <c r="I278" i="21"/>
  <c r="I263" i="21"/>
  <c r="P263" i="21"/>
  <c r="Q263" i="21" s="1"/>
  <c r="K263" i="21"/>
  <c r="P300" i="21"/>
  <c r="Q300" i="21" s="1"/>
  <c r="K300" i="21"/>
  <c r="I300" i="21"/>
  <c r="P258" i="21"/>
  <c r="Q258" i="21" s="1"/>
  <c r="K258" i="21"/>
  <c r="I258" i="21"/>
  <c r="L268" i="21"/>
  <c r="L222" i="21"/>
  <c r="O222" i="21"/>
  <c r="L334" i="21"/>
  <c r="L217" i="21"/>
  <c r="L283" i="21"/>
  <c r="O341" i="21"/>
  <c r="O267" i="21"/>
  <c r="L304" i="21"/>
  <c r="O320" i="21"/>
  <c r="L361" i="21"/>
  <c r="O400" i="21"/>
  <c r="P400" i="21" s="1"/>
  <c r="Q400" i="21" s="1"/>
  <c r="O346" i="21"/>
  <c r="O415" i="21"/>
  <c r="L502" i="21"/>
  <c r="L462" i="21"/>
  <c r="O463" i="21"/>
  <c r="L424" i="21"/>
  <c r="L415" i="21"/>
  <c r="O439" i="21"/>
  <c r="P383" i="21"/>
  <c r="Q383" i="21" s="1"/>
  <c r="I383" i="21"/>
  <c r="I232" i="21"/>
  <c r="P232" i="21"/>
  <c r="Q232" i="21" s="1"/>
  <c r="K232" i="21"/>
  <c r="P490" i="21"/>
  <c r="Q490" i="21" s="1"/>
  <c r="K490" i="21"/>
  <c r="I490" i="21"/>
  <c r="I494" i="21"/>
  <c r="P494" i="21"/>
  <c r="Q494" i="21" s="1"/>
  <c r="P454" i="21"/>
  <c r="Q454" i="21" s="1"/>
  <c r="I454" i="21"/>
  <c r="P460" i="21"/>
  <c r="Q460" i="21" s="1"/>
  <c r="K460" i="21"/>
  <c r="I460" i="21"/>
  <c r="I431" i="21"/>
  <c r="P431" i="21"/>
  <c r="Q431" i="21" s="1"/>
  <c r="P440" i="21"/>
  <c r="Q440" i="21" s="1"/>
  <c r="K440" i="21"/>
  <c r="I440" i="21"/>
  <c r="I429" i="21"/>
  <c r="P429" i="21"/>
  <c r="Q429" i="21" s="1"/>
  <c r="K429" i="21"/>
  <c r="K395" i="21"/>
  <c r="I395" i="21"/>
  <c r="P395" i="21"/>
  <c r="Q395" i="21" s="1"/>
  <c r="P398" i="21"/>
  <c r="Q398" i="21" s="1"/>
  <c r="K398" i="21"/>
  <c r="I398" i="21"/>
  <c r="P443" i="21"/>
  <c r="Q443" i="21" s="1"/>
  <c r="K443" i="21"/>
  <c r="I443" i="21"/>
  <c r="K311" i="21"/>
  <c r="I311" i="21"/>
  <c r="P311" i="21"/>
  <c r="Q311" i="21" s="1"/>
  <c r="K366" i="21"/>
  <c r="I366" i="21"/>
  <c r="P366" i="21"/>
  <c r="Q366" i="21" s="1"/>
  <c r="P290" i="21"/>
  <c r="Q290" i="21" s="1"/>
  <c r="K290" i="21"/>
  <c r="I290" i="21"/>
  <c r="P247" i="21"/>
  <c r="Q247" i="21" s="1"/>
  <c r="K247" i="21"/>
  <c r="I247" i="21"/>
  <c r="K260" i="21"/>
  <c r="I260" i="21"/>
  <c r="P307" i="21"/>
  <c r="Q307" i="21" s="1"/>
  <c r="K307" i="21"/>
  <c r="I307" i="21"/>
  <c r="P298" i="21"/>
  <c r="Q298" i="21" s="1"/>
  <c r="K298" i="21"/>
  <c r="I298" i="21"/>
  <c r="P239" i="21"/>
  <c r="Q239" i="21" s="1"/>
  <c r="K239" i="21"/>
  <c r="I239" i="21"/>
  <c r="L260" i="21"/>
  <c r="L216" i="21"/>
  <c r="O287" i="21"/>
  <c r="P287" i="21" s="1"/>
  <c r="Q287" i="21" s="1"/>
  <c r="O228" i="21"/>
  <c r="O396" i="21"/>
  <c r="L308" i="21"/>
  <c r="L326" i="21"/>
  <c r="L472" i="21"/>
  <c r="L339" i="21"/>
  <c r="L273" i="21"/>
  <c r="O313" i="21"/>
  <c r="L325" i="21"/>
  <c r="L494" i="21"/>
  <c r="O331" i="21"/>
  <c r="P331" i="21" s="1"/>
  <c r="Q331" i="21" s="1"/>
  <c r="O437" i="21"/>
  <c r="L477" i="21"/>
  <c r="L439" i="21"/>
  <c r="L458" i="21"/>
  <c r="K481" i="21"/>
  <c r="I481" i="21"/>
  <c r="P481" i="21"/>
  <c r="Q481" i="21" s="1"/>
  <c r="P393" i="21"/>
  <c r="Q393" i="21" s="1"/>
  <c r="K393" i="21"/>
  <c r="I393" i="21"/>
  <c r="P245" i="21"/>
  <c r="Q245" i="21" s="1"/>
  <c r="K245" i="21"/>
  <c r="I245" i="21"/>
  <c r="L218" i="21"/>
  <c r="K372" i="21"/>
  <c r="I372" i="21"/>
  <c r="P372" i="21"/>
  <c r="Q372" i="21" s="1"/>
  <c r="K503" i="21"/>
  <c r="I503" i="21"/>
  <c r="P503" i="21"/>
  <c r="Q503" i="21" s="1"/>
  <c r="I409" i="21"/>
  <c r="K409" i="21"/>
  <c r="P409" i="21"/>
  <c r="Q409" i="21" s="1"/>
  <c r="I421" i="21"/>
  <c r="P421" i="21"/>
  <c r="Q421" i="21" s="1"/>
  <c r="K421" i="21"/>
  <c r="K264" i="21"/>
  <c r="I264" i="21"/>
  <c r="P264" i="21"/>
  <c r="Q264" i="21" s="1"/>
  <c r="K289" i="21"/>
  <c r="I289" i="21"/>
  <c r="P289" i="21"/>
  <c r="Q289" i="21" s="1"/>
  <c r="P251" i="21"/>
  <c r="Q251" i="21" s="1"/>
  <c r="K251" i="21"/>
  <c r="I251" i="21"/>
  <c r="K250" i="21"/>
  <c r="I250" i="21"/>
  <c r="P250" i="21"/>
  <c r="Q250" i="21" s="1"/>
  <c r="P306" i="21"/>
  <c r="Q306" i="21" s="1"/>
  <c r="I306" i="21"/>
  <c r="L370" i="21"/>
  <c r="L278" i="21"/>
  <c r="O224" i="21"/>
  <c r="O303" i="21"/>
  <c r="O236" i="21"/>
  <c r="O317" i="21"/>
  <c r="O277" i="21"/>
  <c r="O300" i="21"/>
  <c r="L395" i="21"/>
  <c r="L281" i="21"/>
  <c r="L319" i="21"/>
  <c r="O333" i="21"/>
  <c r="P333" i="21" s="1"/>
  <c r="Q333" i="21" s="1"/>
  <c r="O371" i="21"/>
  <c r="O440" i="21"/>
  <c r="L367" i="21"/>
  <c r="L452" i="21"/>
  <c r="O452" i="21"/>
  <c r="L421" i="21"/>
  <c r="O502" i="21"/>
  <c r="L434" i="21"/>
  <c r="O441" i="21"/>
  <c r="O461" i="21"/>
  <c r="L438" i="21"/>
  <c r="K225" i="21"/>
  <c r="I225" i="21"/>
  <c r="P225" i="21"/>
  <c r="Q225" i="21" s="1"/>
  <c r="I337" i="21"/>
  <c r="P337" i="21"/>
  <c r="Q337" i="21" s="1"/>
  <c r="I386" i="21"/>
  <c r="P386" i="21"/>
  <c r="Q386" i="21" s="1"/>
  <c r="K386" i="21"/>
  <c r="K488" i="21"/>
  <c r="I488" i="21"/>
  <c r="P488" i="21"/>
  <c r="Q488" i="21" s="1"/>
  <c r="P491" i="21"/>
  <c r="Q491" i="21" s="1"/>
  <c r="K491" i="21"/>
  <c r="I491" i="21"/>
  <c r="P378" i="21"/>
  <c r="Q378" i="21" s="1"/>
  <c r="I378" i="21"/>
  <c r="K378" i="21"/>
  <c r="K473" i="21"/>
  <c r="I473" i="21"/>
  <c r="P473" i="21"/>
  <c r="Q473" i="21" s="1"/>
  <c r="K425" i="21"/>
  <c r="I425" i="21"/>
  <c r="P425" i="21"/>
  <c r="Q425" i="21" s="1"/>
  <c r="P334" i="21"/>
  <c r="Q334" i="21" s="1"/>
  <c r="K334" i="21"/>
  <c r="I334" i="21"/>
  <c r="I446" i="21"/>
  <c r="P446" i="21"/>
  <c r="Q446" i="21" s="1"/>
  <c r="P392" i="21"/>
  <c r="Q392" i="21" s="1"/>
  <c r="K392" i="21"/>
  <c r="I392" i="21"/>
  <c r="P326" i="21"/>
  <c r="Q326" i="21" s="1"/>
  <c r="K326" i="21"/>
  <c r="I326" i="21"/>
  <c r="P478" i="21"/>
  <c r="Q478" i="21" s="1"/>
  <c r="I478" i="21"/>
  <c r="P301" i="21"/>
  <c r="Q301" i="21" s="1"/>
  <c r="K301" i="21"/>
  <c r="I301" i="21"/>
  <c r="K401" i="21"/>
  <c r="I401" i="21"/>
  <c r="P406" i="21"/>
  <c r="Q406" i="21" s="1"/>
  <c r="K406" i="21"/>
  <c r="I406" i="21"/>
  <c r="I279" i="21"/>
  <c r="P279" i="21"/>
  <c r="Q279" i="21" s="1"/>
  <c r="K279" i="21"/>
  <c r="P356" i="21"/>
  <c r="Q356" i="21" s="1"/>
  <c r="K356" i="21"/>
  <c r="I356" i="21"/>
  <c r="K262" i="21"/>
  <c r="I262" i="21"/>
  <c r="K272" i="21"/>
  <c r="I272" i="21"/>
  <c r="P272" i="21"/>
  <c r="Q272" i="21" s="1"/>
  <c r="P255" i="21"/>
  <c r="Q255" i="21" s="1"/>
  <c r="K255" i="21"/>
  <c r="I255" i="21"/>
  <c r="P269" i="21"/>
  <c r="Q269" i="21" s="1"/>
  <c r="K269" i="21"/>
  <c r="I269" i="21"/>
  <c r="P284" i="21"/>
  <c r="Q284" i="21" s="1"/>
  <c r="K284" i="21"/>
  <c r="I284" i="21"/>
  <c r="K328" i="21"/>
  <c r="I328" i="21"/>
  <c r="P328" i="21"/>
  <c r="Q328" i="21" s="1"/>
  <c r="K243" i="21"/>
  <c r="I243" i="21"/>
  <c r="O289" i="21"/>
  <c r="O232" i="21"/>
  <c r="L246" i="21"/>
  <c r="O386" i="21"/>
  <c r="O246" i="21"/>
  <c r="L236" i="21"/>
  <c r="O310" i="21"/>
  <c r="P310" i="21" s="1"/>
  <c r="Q310" i="21" s="1"/>
  <c r="O244" i="21"/>
  <c r="L366" i="21"/>
  <c r="L306" i="21"/>
  <c r="O374" i="21"/>
  <c r="O438" i="21"/>
  <c r="L289" i="21"/>
  <c r="O335" i="21"/>
  <c r="L377" i="21"/>
  <c r="O474" i="21"/>
  <c r="P474" i="21" s="1"/>
  <c r="Q474" i="21" s="1"/>
  <c r="L345" i="21"/>
  <c r="O376" i="21"/>
  <c r="L459" i="21"/>
  <c r="O430" i="21"/>
  <c r="O510" i="21"/>
  <c r="O421" i="21"/>
  <c r="L484" i="21"/>
  <c r="O485" i="21"/>
  <c r="O426" i="21"/>
  <c r="P426" i="21" s="1"/>
  <c r="Q426" i="21" s="1"/>
  <c r="L473" i="21"/>
  <c r="P347" i="21"/>
  <c r="Q347" i="21" s="1"/>
  <c r="K347" i="21"/>
  <c r="I347" i="21"/>
  <c r="P492" i="21"/>
  <c r="Q492" i="21" s="1"/>
  <c r="K492" i="21"/>
  <c r="I492" i="21"/>
  <c r="K466" i="21"/>
  <c r="I466" i="21"/>
  <c r="P466" i="21"/>
  <c r="Q466" i="21" s="1"/>
  <c r="I453" i="21"/>
  <c r="P453" i="21"/>
  <c r="Q453" i="21" s="1"/>
  <c r="K453" i="21"/>
  <c r="K422" i="21"/>
  <c r="P422" i="21"/>
  <c r="Q422" i="21" s="1"/>
  <c r="I422" i="21"/>
  <c r="P470" i="21"/>
  <c r="Q470" i="21" s="1"/>
  <c r="I470" i="21"/>
  <c r="K388" i="21"/>
  <c r="I388" i="21"/>
  <c r="P388" i="21"/>
  <c r="Q388" i="21" s="1"/>
  <c r="K404" i="21"/>
  <c r="I404" i="21"/>
  <c r="P404" i="21"/>
  <c r="Q404" i="21" s="1"/>
  <c r="P407" i="21"/>
  <c r="Q407" i="21" s="1"/>
  <c r="I407" i="21"/>
  <c r="P384" i="21"/>
  <c r="Q384" i="21" s="1"/>
  <c r="I384" i="21"/>
  <c r="P285" i="21"/>
  <c r="Q285" i="21" s="1"/>
  <c r="K285" i="21"/>
  <c r="I285" i="21"/>
  <c r="P274" i="21"/>
  <c r="Q274" i="21" s="1"/>
  <c r="K274" i="21"/>
  <c r="I274" i="21"/>
  <c r="P507" i="21"/>
  <c r="Q507" i="21" s="1"/>
  <c r="K507" i="21"/>
  <c r="I507" i="21"/>
  <c r="P252" i="21"/>
  <c r="Q252" i="21" s="1"/>
  <c r="K252" i="21"/>
  <c r="I252" i="21"/>
  <c r="P229" i="21"/>
  <c r="Q229" i="21" s="1"/>
  <c r="K229" i="21"/>
  <c r="I229" i="21"/>
  <c r="K219" i="21"/>
  <c r="I219" i="21"/>
  <c r="P237" i="21"/>
  <c r="Q237" i="21" s="1"/>
  <c r="K237" i="21"/>
  <c r="I237" i="21"/>
  <c r="P254" i="21"/>
  <c r="Q254" i="21" s="1"/>
  <c r="K254" i="21"/>
  <c r="I254" i="21"/>
  <c r="I240" i="21"/>
  <c r="K240" i="21"/>
  <c r="P362" i="21"/>
  <c r="Q362" i="21" s="1"/>
  <c r="K362" i="21"/>
  <c r="I362" i="21"/>
  <c r="L239" i="21"/>
  <c r="O217" i="21"/>
  <c r="P217" i="21" s="1"/>
  <c r="Q217" i="21" s="1"/>
  <c r="O240" i="21"/>
  <c r="P240" i="21" s="1"/>
  <c r="Q240" i="21" s="1"/>
  <c r="L254" i="21"/>
  <c r="L221" i="21"/>
  <c r="O254" i="21"/>
  <c r="L244" i="21"/>
  <c r="O252" i="21"/>
  <c r="O219" i="21"/>
  <c r="P219" i="21" s="1"/>
  <c r="Q219" i="21" s="1"/>
  <c r="L328" i="21"/>
  <c r="L291" i="21"/>
  <c r="O315" i="21"/>
  <c r="O379" i="21"/>
  <c r="P379" i="21" s="1"/>
  <c r="Q379" i="21" s="1"/>
  <c r="O298" i="21"/>
  <c r="O350" i="21"/>
  <c r="L348" i="21"/>
  <c r="L384" i="21"/>
  <c r="O393" i="21"/>
  <c r="O489" i="21"/>
  <c r="O391" i="21"/>
  <c r="L374" i="21"/>
  <c r="L335" i="21"/>
  <c r="L427" i="21"/>
  <c r="L449" i="21"/>
  <c r="L492" i="21"/>
  <c r="O500" i="21"/>
  <c r="L454" i="21"/>
  <c r="O483" i="21"/>
  <c r="O454" i="21"/>
  <c r="K445" i="21"/>
  <c r="P445" i="21"/>
  <c r="Q445" i="21" s="1"/>
  <c r="I445" i="21"/>
  <c r="K497" i="21"/>
  <c r="I497" i="21"/>
  <c r="P433" i="21"/>
  <c r="Q433" i="21" s="1"/>
  <c r="K433" i="21"/>
  <c r="I433" i="21"/>
  <c r="K353" i="21"/>
  <c r="P353" i="21"/>
  <c r="Q353" i="21" s="1"/>
  <c r="I353" i="21"/>
  <c r="P505" i="21"/>
  <c r="Q505" i="21" s="1"/>
  <c r="K505" i="21"/>
  <c r="I505" i="21"/>
  <c r="P412" i="21"/>
  <c r="Q412" i="21" s="1"/>
  <c r="K412" i="21"/>
  <c r="I412" i="21"/>
  <c r="I423" i="21"/>
  <c r="P420" i="21"/>
  <c r="Q420" i="21" s="1"/>
  <c r="K420" i="21"/>
  <c r="I420" i="21"/>
  <c r="P476" i="21"/>
  <c r="Q476" i="21" s="1"/>
  <c r="K476" i="21"/>
  <c r="I476" i="21"/>
  <c r="P501" i="21"/>
  <c r="Q501" i="21" s="1"/>
  <c r="K501" i="21"/>
  <c r="I501" i="21"/>
  <c r="K511" i="21"/>
  <c r="I511" i="21"/>
  <c r="P511" i="21"/>
  <c r="Q511" i="21" s="1"/>
  <c r="P340" i="21"/>
  <c r="Q340" i="21" s="1"/>
  <c r="I340" i="21"/>
  <c r="K340" i="21"/>
  <c r="K380" i="21"/>
  <c r="I380" i="21"/>
  <c r="P380" i="21"/>
  <c r="Q380" i="21" s="1"/>
  <c r="K480" i="21"/>
  <c r="I480" i="21"/>
  <c r="P480" i="21"/>
  <c r="Q480" i="21" s="1"/>
  <c r="I351" i="21"/>
  <c r="P351" i="21"/>
  <c r="Q351" i="21" s="1"/>
  <c r="K351" i="21"/>
  <c r="P297" i="21"/>
  <c r="Q297" i="21" s="1"/>
  <c r="K297" i="21"/>
  <c r="I297" i="21"/>
  <c r="K330" i="21"/>
  <c r="I330" i="21"/>
  <c r="K261" i="21"/>
  <c r="I261" i="21"/>
  <c r="P276" i="21"/>
  <c r="Q276" i="21" s="1"/>
  <c r="K276" i="21"/>
  <c r="I276" i="21"/>
  <c r="K241" i="21"/>
  <c r="I241" i="21"/>
  <c r="P390" i="21"/>
  <c r="Q390" i="21" s="1"/>
  <c r="K390" i="21"/>
  <c r="I390" i="21"/>
  <c r="L256" i="21"/>
  <c r="O260" i="21"/>
  <c r="P260" i="21" s="1"/>
  <c r="Q260" i="21" s="1"/>
  <c r="L229" i="21"/>
  <c r="O262" i="21"/>
  <c r="P262" i="21" s="1"/>
  <c r="Q262" i="21" s="1"/>
  <c r="L252" i="21"/>
  <c r="O363" i="21"/>
  <c r="O227" i="21"/>
  <c r="L257" i="21"/>
  <c r="O336" i="21"/>
  <c r="L299" i="21"/>
  <c r="O275" i="21"/>
  <c r="L312" i="21"/>
  <c r="L372" i="21"/>
  <c r="L363" i="21"/>
  <c r="O357" i="21"/>
  <c r="P357" i="21" s="1"/>
  <c r="Q357" i="21" s="1"/>
  <c r="L392" i="21"/>
  <c r="L399" i="21"/>
  <c r="L330" i="21"/>
  <c r="L360" i="21"/>
  <c r="L405" i="21"/>
  <c r="O375" i="21"/>
  <c r="P375" i="21" s="1"/>
  <c r="Q375" i="21" s="1"/>
  <c r="O344" i="21"/>
  <c r="L444" i="21"/>
  <c r="L420" i="21"/>
  <c r="O464" i="21"/>
  <c r="L440" i="21"/>
  <c r="O491" i="21"/>
  <c r="O460" i="21"/>
  <c r="L488" i="21"/>
  <c r="P448" i="21"/>
  <c r="Q448" i="21" s="1"/>
  <c r="K448" i="21"/>
  <c r="I448" i="21"/>
  <c r="P223" i="21"/>
  <c r="Q223" i="21" s="1"/>
  <c r="K223" i="21"/>
  <c r="I223" i="21"/>
  <c r="P419" i="21"/>
  <c r="Q419" i="21" s="1"/>
  <c r="K419" i="21"/>
  <c r="I419" i="21"/>
  <c r="P424" i="21"/>
  <c r="Q424" i="21" s="1"/>
  <c r="K424" i="21"/>
  <c r="I424" i="21"/>
  <c r="K496" i="21"/>
  <c r="I496" i="21"/>
  <c r="P442" i="21"/>
  <c r="Q442" i="21" s="1"/>
  <c r="K442" i="21"/>
  <c r="I442" i="21"/>
  <c r="P486" i="21"/>
  <c r="Q486" i="21" s="1"/>
  <c r="K486" i="21"/>
  <c r="I486" i="21"/>
  <c r="K414" i="21"/>
  <c r="P414" i="21"/>
  <c r="Q414" i="21" s="1"/>
  <c r="I414" i="21"/>
  <c r="P432" i="21"/>
  <c r="Q432" i="21" s="1"/>
  <c r="K432" i="21"/>
  <c r="I432" i="21"/>
  <c r="P417" i="21"/>
  <c r="Q417" i="21" s="1"/>
  <c r="K417" i="21"/>
  <c r="I417" i="21"/>
  <c r="P469" i="21"/>
  <c r="Q469" i="21" s="1"/>
  <c r="I469" i="21"/>
  <c r="P329" i="21"/>
  <c r="Q329" i="21" s="1"/>
  <c r="K329" i="21"/>
  <c r="I329" i="21"/>
  <c r="P367" i="21"/>
  <c r="Q367" i="21" s="1"/>
  <c r="K367" i="21"/>
  <c r="I367" i="21"/>
  <c r="P369" i="21"/>
  <c r="Q369" i="21" s="1"/>
  <c r="K369" i="21"/>
  <c r="I369" i="21"/>
  <c r="K382" i="21"/>
  <c r="I382" i="21"/>
  <c r="P382" i="21"/>
  <c r="Q382" i="21" s="1"/>
  <c r="I373" i="21"/>
  <c r="P373" i="21"/>
  <c r="Q373" i="21" s="1"/>
  <c r="K373" i="21"/>
  <c r="K242" i="21"/>
  <c r="I242" i="21"/>
  <c r="P242" i="21"/>
  <c r="Q242" i="21" s="1"/>
  <c r="K387" i="21"/>
  <c r="I387" i="21"/>
  <c r="P387" i="21"/>
  <c r="Q387" i="21" s="1"/>
  <c r="K498" i="21"/>
  <c r="I498" i="21"/>
  <c r="P506" i="21"/>
  <c r="Q506" i="21" s="1"/>
  <c r="K506" i="21"/>
  <c r="I506" i="21"/>
  <c r="I216" i="21"/>
  <c r="P216" i="21"/>
  <c r="Q216" i="21" s="1"/>
  <c r="K216" i="21"/>
  <c r="K233" i="21"/>
  <c r="I233" i="21"/>
  <c r="P233" i="21"/>
  <c r="Q233" i="21" s="1"/>
  <c r="P228" i="21"/>
  <c r="Q228" i="21" s="1"/>
  <c r="K228" i="21"/>
  <c r="I228" i="21"/>
  <c r="P259" i="21"/>
  <c r="Q259" i="21" s="1"/>
  <c r="K259" i="21"/>
  <c r="I259" i="21"/>
  <c r="K249" i="21"/>
  <c r="I249" i="21"/>
  <c r="P249" i="21"/>
  <c r="Q249" i="21" s="1"/>
  <c r="P321" i="21"/>
  <c r="Q321" i="21" s="1"/>
  <c r="K321" i="21"/>
  <c r="I321" i="21"/>
  <c r="L231" i="21"/>
  <c r="L232" i="21"/>
  <c r="O273" i="21"/>
  <c r="O233" i="21"/>
  <c r="O256" i="21"/>
  <c r="L271" i="21"/>
  <c r="L237" i="21"/>
  <c r="O271" i="21"/>
  <c r="O264" i="21"/>
  <c r="L219" i="21"/>
  <c r="O261" i="21"/>
  <c r="P261" i="21" s="1"/>
  <c r="Q261" i="21" s="1"/>
  <c r="O301" i="21"/>
  <c r="L341" i="21"/>
  <c r="L487" i="21"/>
  <c r="O283" i="21"/>
  <c r="P283" i="21" s="1"/>
  <c r="Q283" i="21" s="1"/>
  <c r="O321" i="21"/>
  <c r="O395" i="21"/>
  <c r="L446" i="21"/>
  <c r="O364" i="21"/>
  <c r="O401" i="21"/>
  <c r="P401" i="21" s="1"/>
  <c r="Q401" i="21" s="1"/>
  <c r="L429" i="21"/>
  <c r="O339" i="21"/>
  <c r="O422" i="21"/>
  <c r="O390" i="21"/>
  <c r="L451" i="21"/>
  <c r="O429" i="21"/>
  <c r="O444" i="21"/>
  <c r="L499" i="21"/>
  <c r="O411" i="21"/>
  <c r="L460" i="21"/>
  <c r="O498" i="21"/>
  <c r="P498" i="21" s="1"/>
  <c r="Q498" i="21" s="1"/>
  <c r="O468" i="21"/>
  <c r="L495" i="21"/>
  <c r="K416" i="21"/>
  <c r="I416" i="21"/>
  <c r="P416" i="21"/>
  <c r="Q416" i="21" s="1"/>
  <c r="P455" i="21"/>
  <c r="Q455" i="21" s="1"/>
  <c r="I455" i="21"/>
  <c r="K397" i="21"/>
  <c r="I397" i="21"/>
  <c r="P397" i="21"/>
  <c r="Q397" i="21" s="1"/>
  <c r="P447" i="21"/>
  <c r="Q447" i="21" s="1"/>
  <c r="I447" i="21"/>
  <c r="I327" i="21"/>
  <c r="K327" i="21"/>
  <c r="P327" i="21"/>
  <c r="Q327" i="21" s="1"/>
  <c r="P352" i="21"/>
  <c r="Q352" i="21" s="1"/>
  <c r="I352" i="21"/>
  <c r="I479" i="21"/>
  <c r="P479" i="21"/>
  <c r="Q479" i="21" s="1"/>
  <c r="P308" i="21"/>
  <c r="Q308" i="21" s="1"/>
  <c r="I308" i="21"/>
  <c r="K308" i="21"/>
  <c r="K234" i="21"/>
  <c r="I234" i="21"/>
  <c r="P234" i="21"/>
  <c r="Q234" i="21" s="1"/>
  <c r="P361" i="21"/>
  <c r="Q361" i="21" s="1"/>
  <c r="I361" i="21"/>
  <c r="K381" i="21"/>
  <c r="I381" i="21"/>
  <c r="P381" i="21"/>
  <c r="Q381" i="21" s="1"/>
  <c r="I224" i="21"/>
  <c r="P224" i="21"/>
  <c r="Q224" i="21" s="1"/>
  <c r="K224" i="21"/>
  <c r="P235" i="21"/>
  <c r="Q235" i="21" s="1"/>
  <c r="K235" i="21"/>
  <c r="I235" i="21"/>
  <c r="P253" i="21"/>
  <c r="Q253" i="21" s="1"/>
  <c r="K253" i="21"/>
  <c r="I253" i="21"/>
  <c r="L240" i="21"/>
  <c r="O241" i="21"/>
  <c r="P241" i="21" s="1"/>
  <c r="Q241" i="21" s="1"/>
  <c r="O281" i="21"/>
  <c r="L245" i="21"/>
  <c r="L279" i="21"/>
  <c r="L227" i="21"/>
  <c r="O243" i="21"/>
  <c r="P243" i="21" s="1"/>
  <c r="Q243" i="21" s="1"/>
  <c r="L263" i="21"/>
  <c r="O351" i="21"/>
  <c r="L307" i="21"/>
  <c r="L314" i="21"/>
  <c r="O343" i="21"/>
  <c r="L274" i="21"/>
  <c r="L297" i="21"/>
  <c r="L333" i="21"/>
  <c r="L402" i="21"/>
  <c r="L464" i="21"/>
  <c r="O372" i="21"/>
  <c r="L407" i="21"/>
  <c r="L465" i="21"/>
  <c r="O347" i="21"/>
  <c r="O369" i="21"/>
  <c r="O330" i="21"/>
  <c r="P330" i="21" s="1"/>
  <c r="Q330" i="21" s="1"/>
  <c r="O398" i="21"/>
  <c r="L435" i="21"/>
  <c r="O451" i="21"/>
  <c r="P451" i="21" s="1"/>
  <c r="Q451" i="21" s="1"/>
  <c r="O486" i="21"/>
  <c r="O419" i="21"/>
  <c r="O462" i="21"/>
  <c r="L468" i="21"/>
  <c r="L504" i="21"/>
  <c r="O475" i="21"/>
  <c r="P475" i="21" s="1"/>
  <c r="Q475" i="21" s="1"/>
  <c r="O504" i="21"/>
  <c r="O354" i="22" l="1"/>
  <c r="P354" i="22" s="1"/>
  <c r="Q354" i="22" s="1"/>
  <c r="I202" i="22"/>
  <c r="P205" i="22"/>
  <c r="Q205" i="22" s="1"/>
  <c r="K356" i="22"/>
  <c r="I286" i="22"/>
  <c r="I181" i="22"/>
  <c r="K231" i="22"/>
  <c r="O307" i="22"/>
  <c r="P307" i="22" s="1"/>
  <c r="Q307" i="22" s="1"/>
  <c r="O355" i="22"/>
  <c r="O549" i="22"/>
  <c r="P549" i="22" s="1"/>
  <c r="Q549" i="22" s="1"/>
  <c r="L615" i="22"/>
  <c r="P695" i="22"/>
  <c r="Q695" i="22" s="1"/>
  <c r="K740" i="22"/>
  <c r="L693" i="22"/>
  <c r="O513" i="22"/>
  <c r="I710" i="22"/>
  <c r="I741" i="22"/>
  <c r="K572" i="22"/>
  <c r="O688" i="22"/>
  <c r="K615" i="22"/>
  <c r="K202" i="22"/>
  <c r="L213" i="22"/>
  <c r="O273" i="22"/>
  <c r="K286" i="22"/>
  <c r="K181" i="22"/>
  <c r="I420" i="22"/>
  <c r="L190" i="22"/>
  <c r="K307" i="22"/>
  <c r="P370" i="22"/>
  <c r="Q370" i="22" s="1"/>
  <c r="P76" i="22"/>
  <c r="Q76" i="22" s="1"/>
  <c r="O615" i="22"/>
  <c r="L740" i="22"/>
  <c r="O693" i="22"/>
  <c r="P513" i="22"/>
  <c r="Q513" i="22" s="1"/>
  <c r="K710" i="22"/>
  <c r="K741" i="22"/>
  <c r="L572" i="22"/>
  <c r="K758" i="22"/>
  <c r="L150" i="22"/>
  <c r="L688" i="22"/>
  <c r="I355" i="22"/>
  <c r="L358" i="22"/>
  <c r="P286" i="22"/>
  <c r="Q286" i="22" s="1"/>
  <c r="I434" i="22"/>
  <c r="K420" i="22"/>
  <c r="L273" i="22"/>
  <c r="L634" i="22"/>
  <c r="O740" i="22"/>
  <c r="P740" i="22" s="1"/>
  <c r="Q740" i="22" s="1"/>
  <c r="I349" i="22"/>
  <c r="I630" i="22"/>
  <c r="L710" i="22"/>
  <c r="L741" i="22"/>
  <c r="L650" i="22"/>
  <c r="O718" i="22"/>
  <c r="P355" i="22"/>
  <c r="Q355" i="22" s="1"/>
  <c r="K434" i="22"/>
  <c r="P101" i="22"/>
  <c r="Q101" i="22" s="1"/>
  <c r="L205" i="22"/>
  <c r="L76" i="22"/>
  <c r="I653" i="22"/>
  <c r="I634" i="22"/>
  <c r="I543" i="22"/>
  <c r="K630" i="22"/>
  <c r="L349" i="22"/>
  <c r="I650" i="22"/>
  <c r="P181" i="22"/>
  <c r="Q181" i="22" s="1"/>
  <c r="K355" i="22"/>
  <c r="L181" i="22"/>
  <c r="P150" i="22"/>
  <c r="Q150" i="22" s="1"/>
  <c r="I213" i="22"/>
  <c r="O653" i="22"/>
  <c r="P653" i="22" s="1"/>
  <c r="Q653" i="22" s="1"/>
  <c r="I699" i="22"/>
  <c r="K634" i="22"/>
  <c r="O707" i="22"/>
  <c r="K543" i="22"/>
  <c r="L630" i="22"/>
  <c r="I534" i="22"/>
  <c r="K650" i="22"/>
  <c r="K350" i="22"/>
  <c r="I150" i="22"/>
  <c r="O358" i="22"/>
  <c r="K213" i="22"/>
  <c r="O203" i="22"/>
  <c r="I76" i="22"/>
  <c r="K653" i="22"/>
  <c r="K554" i="22"/>
  <c r="O634" i="22"/>
  <c r="I707" i="22"/>
  <c r="L543" i="22"/>
  <c r="I622" i="22"/>
  <c r="I694" i="22"/>
  <c r="O650" i="22"/>
  <c r="I350" i="22"/>
  <c r="O186" i="22"/>
  <c r="K150" i="22"/>
  <c r="K229" i="22"/>
  <c r="P213" i="22"/>
  <c r="Q213" i="22" s="1"/>
  <c r="L209" i="22"/>
  <c r="L470" i="22"/>
  <c r="I725" i="22"/>
  <c r="O554" i="22"/>
  <c r="K707" i="22"/>
  <c r="K622" i="22"/>
  <c r="K694" i="22"/>
  <c r="K725" i="22"/>
  <c r="P658" i="22"/>
  <c r="Q658" i="22" s="1"/>
  <c r="O701" i="22"/>
  <c r="L622" i="22"/>
  <c r="L694" i="22"/>
  <c r="L488" i="22"/>
  <c r="P192" i="22"/>
  <c r="Q192" i="22" s="1"/>
  <c r="I186" i="22"/>
  <c r="I400" i="22"/>
  <c r="I229" i="22"/>
  <c r="K203" i="22"/>
  <c r="L286" i="22"/>
  <c r="L725" i="22"/>
  <c r="I701" i="22"/>
  <c r="L146" i="22"/>
  <c r="L215" i="22"/>
  <c r="I200" i="22"/>
  <c r="K186" i="22"/>
  <c r="K400" i="22"/>
  <c r="P203" i="22"/>
  <c r="Q203" i="22" s="1"/>
  <c r="O350" i="22"/>
  <c r="P350" i="22" s="1"/>
  <c r="Q350" i="22" s="1"/>
  <c r="O400" i="22"/>
  <c r="P400" i="22" s="1"/>
  <c r="Q400" i="22" s="1"/>
  <c r="O725" i="22"/>
  <c r="L639" i="22"/>
  <c r="K701" i="22"/>
  <c r="O202" i="22"/>
  <c r="P202" i="22" s="1"/>
  <c r="Q202" i="22" s="1"/>
  <c r="P229" i="22"/>
  <c r="Q229" i="22" s="1"/>
  <c r="K200" i="22"/>
  <c r="P186" i="22"/>
  <c r="Q186" i="22" s="1"/>
  <c r="I354" i="22"/>
  <c r="I488" i="22"/>
  <c r="L284" i="22"/>
  <c r="P426" i="22"/>
  <c r="Q426" i="22" s="1"/>
  <c r="O69" i="22"/>
  <c r="P69" i="22" s="1"/>
  <c r="Q69" i="22" s="1"/>
  <c r="O231" i="22"/>
  <c r="P231" i="22" s="1"/>
  <c r="Q231" i="22" s="1"/>
  <c r="I555" i="22"/>
  <c r="L701" i="22"/>
  <c r="O229" i="22"/>
  <c r="K354" i="22"/>
  <c r="K488" i="22"/>
  <c r="I470" i="22"/>
  <c r="L426" i="22"/>
  <c r="I426" i="22"/>
  <c r="I358" i="22"/>
  <c r="I589" i="22"/>
  <c r="P718" i="22"/>
  <c r="Q718" i="22" s="1"/>
  <c r="O498" i="22"/>
  <c r="P498" i="22" s="1"/>
  <c r="Q498" i="22" s="1"/>
  <c r="P488" i="22"/>
  <c r="Q488" i="22" s="1"/>
  <c r="P470" i="22"/>
  <c r="Q470" i="22" s="1"/>
  <c r="K426" i="22"/>
  <c r="K358" i="22"/>
  <c r="I273" i="22"/>
  <c r="I660" i="22"/>
  <c r="L689" i="22"/>
  <c r="L555" i="22"/>
  <c r="P242" i="22"/>
  <c r="Q242" i="22" s="1"/>
  <c r="O465" i="22"/>
  <c r="P465" i="22" s="1"/>
  <c r="Q465" i="22" s="1"/>
  <c r="O589" i="22"/>
  <c r="P589" i="22" s="1"/>
  <c r="Q589" i="22" s="1"/>
  <c r="I718" i="22"/>
  <c r="O349" i="22"/>
  <c r="P376" i="22"/>
  <c r="Q376" i="22" s="1"/>
  <c r="O689" i="22"/>
  <c r="P689" i="22" s="1"/>
  <c r="Q689" i="22" s="1"/>
  <c r="L393" i="22"/>
  <c r="P404" i="22"/>
  <c r="Q404" i="22" s="1"/>
  <c r="K157" i="22"/>
  <c r="P707" i="22"/>
  <c r="Q707" i="22" s="1"/>
  <c r="K593" i="22"/>
  <c r="O757" i="22"/>
  <c r="P757" i="22" s="1"/>
  <c r="Q757" i="22" s="1"/>
  <c r="O575" i="22"/>
  <c r="K188" i="22"/>
  <c r="L221" i="22"/>
  <c r="L108" i="22"/>
  <c r="O108" i="22"/>
  <c r="P108" i="22" s="1"/>
  <c r="Q108" i="22" s="1"/>
  <c r="P88" i="22"/>
  <c r="Q88" i="22" s="1"/>
  <c r="P293" i="22"/>
  <c r="Q293" i="22" s="1"/>
  <c r="K108" i="22"/>
  <c r="L339" i="22"/>
  <c r="I493" i="22"/>
  <c r="L593" i="22"/>
  <c r="P575" i="22"/>
  <c r="Q575" i="22" s="1"/>
  <c r="L158" i="22"/>
  <c r="O88" i="22"/>
  <c r="P632" i="22"/>
  <c r="Q632" i="22" s="1"/>
  <c r="I88" i="22"/>
  <c r="I160" i="22"/>
  <c r="I293" i="22"/>
  <c r="I260" i="22"/>
  <c r="K717" i="22"/>
  <c r="O592" i="22"/>
  <c r="I304" i="22"/>
  <c r="O716" i="22"/>
  <c r="K160" i="22"/>
  <c r="P330" i="22"/>
  <c r="Q330" i="22" s="1"/>
  <c r="K293" i="22"/>
  <c r="K365" i="22"/>
  <c r="K451" i="22"/>
  <c r="P160" i="22"/>
  <c r="Q160" i="22" s="1"/>
  <c r="K324" i="22"/>
  <c r="I330" i="22"/>
  <c r="I240" i="22"/>
  <c r="K304" i="22"/>
  <c r="O260" i="22"/>
  <c r="P260" i="22" s="1"/>
  <c r="Q260" i="22" s="1"/>
  <c r="L125" i="22"/>
  <c r="L762" i="22"/>
  <c r="K651" i="22"/>
  <c r="P716" i="22"/>
  <c r="Q716" i="22" s="1"/>
  <c r="L570" i="22"/>
  <c r="I641" i="22"/>
  <c r="L217" i="22"/>
  <c r="O594" i="22"/>
  <c r="P594" i="22" s="1"/>
  <c r="Q594" i="22" s="1"/>
  <c r="K594" i="22"/>
  <c r="I594" i="22"/>
  <c r="L594" i="22"/>
  <c r="K260" i="22"/>
  <c r="I451" i="22"/>
  <c r="P152" i="22"/>
  <c r="Q152" i="22" s="1"/>
  <c r="K330" i="22"/>
  <c r="K240" i="22"/>
  <c r="P304" i="22"/>
  <c r="Q304" i="22" s="1"/>
  <c r="I522" i="22"/>
  <c r="I762" i="22"/>
  <c r="L651" i="22"/>
  <c r="O365" i="22"/>
  <c r="P365" i="22" s="1"/>
  <c r="Q365" i="22" s="1"/>
  <c r="L191" i="22"/>
  <c r="L330" i="22"/>
  <c r="K152" i="22"/>
  <c r="L745" i="22"/>
  <c r="L583" i="22"/>
  <c r="I643" i="22"/>
  <c r="P217" i="22"/>
  <c r="Q217" i="22" s="1"/>
  <c r="K333" i="22"/>
  <c r="O324" i="22"/>
  <c r="P324" i="22" s="1"/>
  <c r="Q324" i="22" s="1"/>
  <c r="K191" i="22"/>
  <c r="K16" i="22"/>
  <c r="K703" i="22"/>
  <c r="O583" i="22"/>
  <c r="O523" i="22"/>
  <c r="P523" i="22" s="1"/>
  <c r="Q523" i="22" s="1"/>
  <c r="I191" i="22"/>
  <c r="L240" i="22"/>
  <c r="K155" i="22"/>
  <c r="I339" i="22"/>
  <c r="K676" i="22"/>
  <c r="L681" i="22"/>
  <c r="O174" i="22"/>
  <c r="P174" i="22" s="1"/>
  <c r="Q174" i="22" s="1"/>
  <c r="P361" i="22"/>
  <c r="Q361" i="22" s="1"/>
  <c r="O339" i="22"/>
  <c r="I393" i="22"/>
  <c r="P20" i="22"/>
  <c r="Q20" i="22" s="1"/>
  <c r="I155" i="22"/>
  <c r="P339" i="22"/>
  <c r="Q339" i="22" s="1"/>
  <c r="L676" i="22"/>
  <c r="I681" i="22"/>
  <c r="I580" i="22"/>
  <c r="I361" i="22"/>
  <c r="P393" i="22"/>
  <c r="Q393" i="22" s="1"/>
  <c r="P155" i="22"/>
  <c r="Q155" i="22" s="1"/>
  <c r="O676" i="22"/>
  <c r="P681" i="22"/>
  <c r="Q681" i="22" s="1"/>
  <c r="K580" i="22"/>
  <c r="I620" i="22"/>
  <c r="K724" i="22"/>
  <c r="K659" i="22"/>
  <c r="K565" i="22"/>
  <c r="P156" i="22"/>
  <c r="Q156" i="22" s="1"/>
  <c r="L580" i="22"/>
  <c r="K620" i="22"/>
  <c r="I575" i="22"/>
  <c r="I126" i="22"/>
  <c r="K393" i="22"/>
  <c r="L451" i="22"/>
  <c r="L293" i="22"/>
  <c r="P34" i="22"/>
  <c r="Q34" i="22" s="1"/>
  <c r="O361" i="22"/>
  <c r="L155" i="22"/>
  <c r="L758" i="22"/>
  <c r="L562" i="22"/>
  <c r="I562" i="22"/>
  <c r="O562" i="22"/>
  <c r="K562" i="22"/>
  <c r="P332" i="22"/>
  <c r="Q332" i="22" s="1"/>
  <c r="O526" i="22"/>
  <c r="P526" i="22" s="1"/>
  <c r="Q526" i="22" s="1"/>
  <c r="K331" i="22"/>
  <c r="O331" i="22"/>
  <c r="P331" i="22" s="1"/>
  <c r="Q331" i="22" s="1"/>
  <c r="L266" i="22"/>
  <c r="K266" i="22"/>
  <c r="I266" i="22"/>
  <c r="L50" i="22"/>
  <c r="L333" i="22"/>
  <c r="L16" i="22"/>
  <c r="O294" i="22"/>
  <c r="P294" i="22" s="1"/>
  <c r="Q294" i="22" s="1"/>
  <c r="K699" i="22"/>
  <c r="I639" i="22"/>
  <c r="L522" i="22"/>
  <c r="P583" i="22"/>
  <c r="Q583" i="22" s="1"/>
  <c r="K779" i="22"/>
  <c r="P765" i="22"/>
  <c r="Q765" i="22" s="1"/>
  <c r="I659" i="22"/>
  <c r="O758" i="22"/>
  <c r="P758" i="22" s="1"/>
  <c r="Q758" i="22" s="1"/>
  <c r="K768" i="22"/>
  <c r="L259" i="22"/>
  <c r="K96" i="22"/>
  <c r="P138" i="22"/>
  <c r="Q138" i="22" s="1"/>
  <c r="I16" i="22"/>
  <c r="I307" i="22"/>
  <c r="K201" i="22"/>
  <c r="I332" i="22"/>
  <c r="O699" i="22"/>
  <c r="K664" i="22"/>
  <c r="I764" i="22"/>
  <c r="L311" i="22"/>
  <c r="K522" i="22"/>
  <c r="I544" i="22"/>
  <c r="K534" i="22"/>
  <c r="K607" i="22"/>
  <c r="I523" i="22"/>
  <c r="I746" i="22"/>
  <c r="L659" i="22"/>
  <c r="O768" i="22"/>
  <c r="I357" i="22"/>
  <c r="K357" i="22"/>
  <c r="O357" i="22"/>
  <c r="L357" i="22"/>
  <c r="P96" i="22"/>
  <c r="Q96" i="22" s="1"/>
  <c r="L135" i="22"/>
  <c r="P201" i="22"/>
  <c r="Q201" i="22" s="1"/>
  <c r="P699" i="22"/>
  <c r="Q699" i="22" s="1"/>
  <c r="L664" i="22"/>
  <c r="K764" i="22"/>
  <c r="K544" i="22"/>
  <c r="L534" i="22"/>
  <c r="I753" i="22"/>
  <c r="L607" i="22"/>
  <c r="K523" i="22"/>
  <c r="I730" i="22"/>
  <c r="L746" i="22"/>
  <c r="O659" i="22"/>
  <c r="O45" i="22"/>
  <c r="P45" i="22" s="1"/>
  <c r="Q45" i="22" s="1"/>
  <c r="P50" i="22"/>
  <c r="Q50" i="22" s="1"/>
  <c r="L501" i="22"/>
  <c r="O185" i="22"/>
  <c r="P185" i="22" s="1"/>
  <c r="Q185" i="22" s="1"/>
  <c r="I505" i="22"/>
  <c r="O193" i="22"/>
  <c r="I664" i="22"/>
  <c r="L764" i="22"/>
  <c r="I775" i="22"/>
  <c r="O304" i="22"/>
  <c r="K753" i="22"/>
  <c r="L730" i="22"/>
  <c r="K746" i="22"/>
  <c r="K776" i="22"/>
  <c r="P565" i="22"/>
  <c r="Q565" i="22" s="1"/>
  <c r="O21" i="22"/>
  <c r="P21" i="22" s="1"/>
  <c r="Q21" i="22" s="1"/>
  <c r="L82" i="22"/>
  <c r="L185" i="22"/>
  <c r="P243" i="22"/>
  <c r="Q243" i="22" s="1"/>
  <c r="K505" i="22"/>
  <c r="O764" i="22"/>
  <c r="P686" i="22"/>
  <c r="Q686" i="22" s="1"/>
  <c r="K775" i="22"/>
  <c r="L754" i="22"/>
  <c r="K730" i="22"/>
  <c r="L505" i="22"/>
  <c r="L96" i="22"/>
  <c r="L373" i="22"/>
  <c r="L478" i="22"/>
  <c r="O201" i="22"/>
  <c r="I288" i="22"/>
  <c r="I498" i="22"/>
  <c r="I501" i="22"/>
  <c r="P193" i="22"/>
  <c r="Q193" i="22" s="1"/>
  <c r="I185" i="22"/>
  <c r="L341" i="22"/>
  <c r="K584" i="22"/>
  <c r="I686" i="22"/>
  <c r="L775" i="22"/>
  <c r="I703" i="22"/>
  <c r="I754" i="22"/>
  <c r="O730" i="22"/>
  <c r="O179" i="22"/>
  <c r="I259" i="22"/>
  <c r="P478" i="22"/>
  <c r="Q478" i="22" s="1"/>
  <c r="I373" i="22"/>
  <c r="K288" i="22"/>
  <c r="K498" i="22"/>
  <c r="I193" i="22"/>
  <c r="P218" i="22"/>
  <c r="Q218" i="22" s="1"/>
  <c r="O332" i="22"/>
  <c r="L584" i="22"/>
  <c r="P562" i="22"/>
  <c r="Q562" i="22" s="1"/>
  <c r="K686" i="22"/>
  <c r="I590" i="22"/>
  <c r="K754" i="22"/>
  <c r="K22" i="22"/>
  <c r="I322" i="22"/>
  <c r="L201" i="22"/>
  <c r="I478" i="22"/>
  <c r="K373" i="22"/>
  <c r="P288" i="22"/>
  <c r="Q288" i="22" s="1"/>
  <c r="K193" i="22"/>
  <c r="I125" i="22"/>
  <c r="I584" i="22"/>
  <c r="I780" i="22"/>
  <c r="L686" i="22"/>
  <c r="I599" i="22"/>
  <c r="K590" i="22"/>
  <c r="L703" i="22"/>
  <c r="O754" i="22"/>
  <c r="L536" i="22"/>
  <c r="K739" i="22"/>
  <c r="I96" i="22"/>
  <c r="P322" i="22"/>
  <c r="Q322" i="22" s="1"/>
  <c r="K322" i="22"/>
  <c r="P373" i="22"/>
  <c r="Q373" i="22" s="1"/>
  <c r="L69" i="22"/>
  <c r="L322" i="22"/>
  <c r="K125" i="22"/>
  <c r="L554" i="22"/>
  <c r="L658" i="22"/>
  <c r="K780" i="22"/>
  <c r="P698" i="22"/>
  <c r="Q698" i="22" s="1"/>
  <c r="K599" i="22"/>
  <c r="P590" i="22"/>
  <c r="Q590" i="22" s="1"/>
  <c r="I536" i="22"/>
  <c r="L739" i="22"/>
  <c r="I727" i="22"/>
  <c r="O587" i="22"/>
  <c r="I494" i="22"/>
  <c r="O135" i="22"/>
  <c r="I294" i="22"/>
  <c r="I658" i="22"/>
  <c r="L780" i="22"/>
  <c r="L599" i="22"/>
  <c r="L590" i="22"/>
  <c r="L682" i="22"/>
  <c r="L112" i="22"/>
  <c r="O112" i="22"/>
  <c r="P112" i="22" s="1"/>
  <c r="Q112" i="22" s="1"/>
  <c r="I22" i="22"/>
  <c r="P333" i="22"/>
  <c r="Q333" i="22" s="1"/>
  <c r="O494" i="22"/>
  <c r="P494" i="22" s="1"/>
  <c r="Q494" i="22" s="1"/>
  <c r="P442" i="22"/>
  <c r="Q442" i="22" s="1"/>
  <c r="P135" i="22"/>
  <c r="Q135" i="22" s="1"/>
  <c r="K294" i="22"/>
  <c r="I69" i="22"/>
  <c r="I158" i="22"/>
  <c r="K658" i="22"/>
  <c r="L717" i="22"/>
  <c r="I689" i="22"/>
  <c r="I682" i="22"/>
  <c r="I527" i="22"/>
  <c r="K633" i="22"/>
  <c r="P558" i="22"/>
  <c r="Q558" i="22" s="1"/>
  <c r="I716" i="22"/>
  <c r="L727" i="22"/>
  <c r="K592" i="22"/>
  <c r="K587" i="22"/>
  <c r="K206" i="22"/>
  <c r="I206" i="22"/>
  <c r="P206" i="22"/>
  <c r="Q206" i="22" s="1"/>
  <c r="O206" i="22"/>
  <c r="L206" i="22"/>
  <c r="I50" i="22"/>
  <c r="P673" i="22"/>
  <c r="Q673" i="22" s="1"/>
  <c r="I333" i="22"/>
  <c r="P224" i="22"/>
  <c r="Q224" i="22" s="1"/>
  <c r="L442" i="22"/>
  <c r="I442" i="22"/>
  <c r="I135" i="22"/>
  <c r="P554" i="22"/>
  <c r="Q554" i="22" s="1"/>
  <c r="I526" i="22"/>
  <c r="K682" i="22"/>
  <c r="I583" i="22"/>
  <c r="K527" i="22"/>
  <c r="K716" i="22"/>
  <c r="O341" i="22"/>
  <c r="P341" i="22" s="1"/>
  <c r="Q341" i="22" s="1"/>
  <c r="I173" i="22"/>
  <c r="I587" i="22"/>
  <c r="L331" i="22"/>
  <c r="L481" i="22"/>
  <c r="O481" i="22"/>
  <c r="P481" i="22" s="1"/>
  <c r="Q481" i="22" s="1"/>
  <c r="P19" i="22"/>
  <c r="Q19" i="22" s="1"/>
  <c r="O22" i="22"/>
  <c r="P22" i="22" s="1"/>
  <c r="Q22" i="22" s="1"/>
  <c r="K442" i="22"/>
  <c r="K332" i="22"/>
  <c r="I331" i="22"/>
  <c r="I767" i="22"/>
  <c r="O772" i="22"/>
  <c r="L772" i="22"/>
  <c r="K767" i="22"/>
  <c r="P772" i="22"/>
  <c r="Q772" i="22" s="1"/>
  <c r="L767" i="22"/>
  <c r="O767" i="22"/>
  <c r="I772" i="22"/>
  <c r="I751" i="22"/>
  <c r="K751" i="22"/>
  <c r="L751" i="22"/>
  <c r="O751" i="22"/>
  <c r="I717" i="22"/>
  <c r="P674" i="22"/>
  <c r="Q674" i="22" s="1"/>
  <c r="O674" i="22"/>
  <c r="K674" i="22"/>
  <c r="I674" i="22"/>
  <c r="L674" i="22"/>
  <c r="P688" i="22"/>
  <c r="Q688" i="22" s="1"/>
  <c r="O639" i="22"/>
  <c r="P639" i="22" s="1"/>
  <c r="Q639" i="22" s="1"/>
  <c r="P592" i="22"/>
  <c r="Q592" i="22" s="1"/>
  <c r="O561" i="22"/>
  <c r="P561" i="22" s="1"/>
  <c r="Q561" i="22" s="1"/>
  <c r="I551" i="22"/>
  <c r="L551" i="22"/>
  <c r="I561" i="22"/>
  <c r="K561" i="22"/>
  <c r="O441" i="22"/>
  <c r="I306" i="22"/>
  <c r="L306" i="22"/>
  <c r="K311" i="22"/>
  <c r="I311" i="22"/>
  <c r="I284" i="22"/>
  <c r="K259" i="22"/>
  <c r="P259" i="22"/>
  <c r="Q259" i="22" s="1"/>
  <c r="L228" i="22"/>
  <c r="L230" i="22"/>
  <c r="K230" i="22"/>
  <c r="P230" i="22"/>
  <c r="Q230" i="22" s="1"/>
  <c r="P173" i="22"/>
  <c r="Q173" i="22" s="1"/>
  <c r="I168" i="22"/>
  <c r="K168" i="22"/>
  <c r="P168" i="22"/>
  <c r="Q168" i="22" s="1"/>
  <c r="O158" i="22"/>
  <c r="P125" i="22"/>
  <c r="Q125" i="22" s="1"/>
  <c r="K126" i="22"/>
  <c r="P126" i="22"/>
  <c r="Q126" i="22" s="1"/>
  <c r="O126" i="22"/>
  <c r="C513" i="19"/>
  <c r="D513" i="19" s="1"/>
  <c r="E513" i="19" s="1"/>
  <c r="C512" i="19"/>
  <c r="D512" i="19" s="1"/>
  <c r="E512" i="19" s="1"/>
  <c r="C511" i="19"/>
  <c r="D511" i="19" s="1"/>
  <c r="E511" i="19" s="1"/>
  <c r="C510" i="19"/>
  <c r="D510" i="19" s="1"/>
  <c r="E510" i="19" s="1"/>
  <c r="C509" i="19"/>
  <c r="D509" i="19" s="1"/>
  <c r="E509" i="19" s="1"/>
  <c r="C508" i="19"/>
  <c r="D508" i="19" s="1"/>
  <c r="E508" i="19" s="1"/>
  <c r="C507" i="19"/>
  <c r="D507" i="19" s="1"/>
  <c r="E507" i="19" s="1"/>
  <c r="C506" i="19"/>
  <c r="D506" i="19" s="1"/>
  <c r="E506" i="19" s="1"/>
  <c r="C505" i="19"/>
  <c r="D505" i="19" s="1"/>
  <c r="E505" i="19" s="1"/>
  <c r="C504" i="19"/>
  <c r="D504" i="19" s="1"/>
  <c r="E504" i="19" s="1"/>
  <c r="C503" i="19"/>
  <c r="D503" i="19" s="1"/>
  <c r="E503" i="19" s="1"/>
  <c r="C502" i="19"/>
  <c r="D502" i="19" s="1"/>
  <c r="E502" i="19" s="1"/>
  <c r="C501" i="19"/>
  <c r="D501" i="19" s="1"/>
  <c r="E501" i="19" s="1"/>
  <c r="C500" i="19"/>
  <c r="D500" i="19" s="1"/>
  <c r="E500" i="19" s="1"/>
  <c r="C499" i="19"/>
  <c r="D499" i="19" s="1"/>
  <c r="E499" i="19" s="1"/>
  <c r="C498" i="19"/>
  <c r="D498" i="19" s="1"/>
  <c r="E498" i="19" s="1"/>
  <c r="C497" i="19"/>
  <c r="D497" i="19" s="1"/>
  <c r="E497" i="19" s="1"/>
  <c r="C496" i="19"/>
  <c r="D496" i="19" s="1"/>
  <c r="E496" i="19" s="1"/>
  <c r="C495" i="19"/>
  <c r="D495" i="19" s="1"/>
  <c r="E495" i="19" s="1"/>
  <c r="C494" i="19"/>
  <c r="D494" i="19" s="1"/>
  <c r="E494" i="19" s="1"/>
  <c r="C493" i="19"/>
  <c r="D493" i="19" s="1"/>
  <c r="E493" i="19" s="1"/>
  <c r="C492" i="19"/>
  <c r="D492" i="19" s="1"/>
  <c r="E492" i="19" s="1"/>
  <c r="C491" i="19"/>
  <c r="D491" i="19" s="1"/>
  <c r="E491" i="19" s="1"/>
  <c r="C490" i="19"/>
  <c r="D490" i="19" s="1"/>
  <c r="E490" i="19" s="1"/>
  <c r="C489" i="19"/>
  <c r="D489" i="19" s="1"/>
  <c r="E489" i="19" s="1"/>
  <c r="C488" i="19"/>
  <c r="D488" i="19" s="1"/>
  <c r="E488" i="19" s="1"/>
  <c r="C487" i="19"/>
  <c r="D487" i="19" s="1"/>
  <c r="E487" i="19" s="1"/>
  <c r="C486" i="19"/>
  <c r="D486" i="19" s="1"/>
  <c r="E486" i="19" s="1"/>
  <c r="C485" i="19"/>
  <c r="D485" i="19" s="1"/>
  <c r="E485" i="19" s="1"/>
  <c r="C484" i="19"/>
  <c r="D484" i="19" s="1"/>
  <c r="E484" i="19" s="1"/>
  <c r="C483" i="19"/>
  <c r="D483" i="19" s="1"/>
  <c r="E483" i="19" s="1"/>
  <c r="C482" i="19"/>
  <c r="D482" i="19" s="1"/>
  <c r="E482" i="19" s="1"/>
  <c r="C481" i="19"/>
  <c r="D481" i="19" s="1"/>
  <c r="E481" i="19" s="1"/>
  <c r="C480" i="19"/>
  <c r="D480" i="19" s="1"/>
  <c r="E480" i="19" s="1"/>
  <c r="C479" i="19"/>
  <c r="D479" i="19" s="1"/>
  <c r="E479" i="19" s="1"/>
  <c r="C478" i="19"/>
  <c r="D478" i="19" s="1"/>
  <c r="E478" i="19" s="1"/>
  <c r="C477" i="19"/>
  <c r="D477" i="19" s="1"/>
  <c r="E477" i="19" s="1"/>
  <c r="C476" i="19"/>
  <c r="D476" i="19" s="1"/>
  <c r="E476" i="19" s="1"/>
  <c r="C475" i="19"/>
  <c r="D475" i="19" s="1"/>
  <c r="E475" i="19" s="1"/>
  <c r="C474" i="19"/>
  <c r="D474" i="19" s="1"/>
  <c r="E474" i="19" s="1"/>
  <c r="C473" i="19"/>
  <c r="D473" i="19" s="1"/>
  <c r="E473" i="19" s="1"/>
  <c r="C472" i="19"/>
  <c r="D472" i="19" s="1"/>
  <c r="E472" i="19" s="1"/>
  <c r="C471" i="19"/>
  <c r="D471" i="19" s="1"/>
  <c r="E471" i="19" s="1"/>
  <c r="C470" i="19"/>
  <c r="D470" i="19" s="1"/>
  <c r="E470" i="19" s="1"/>
  <c r="C469" i="19"/>
  <c r="D469" i="19" s="1"/>
  <c r="E469" i="19" s="1"/>
  <c r="C468" i="19"/>
  <c r="D468" i="19" s="1"/>
  <c r="E468" i="19" s="1"/>
  <c r="C467" i="19"/>
  <c r="D467" i="19" s="1"/>
  <c r="E467" i="19" s="1"/>
  <c r="C466" i="19"/>
  <c r="D466" i="19" s="1"/>
  <c r="E466" i="19" s="1"/>
  <c r="C465" i="19"/>
  <c r="D465" i="19" s="1"/>
  <c r="E465" i="19" s="1"/>
  <c r="C464" i="19"/>
  <c r="D464" i="19" s="1"/>
  <c r="E464" i="19" s="1"/>
  <c r="C463" i="19"/>
  <c r="D463" i="19" s="1"/>
  <c r="E463" i="19" s="1"/>
  <c r="C462" i="19"/>
  <c r="D462" i="19" s="1"/>
  <c r="E462" i="19" s="1"/>
  <c r="C461" i="19"/>
  <c r="D461" i="19" s="1"/>
  <c r="E461" i="19" s="1"/>
  <c r="C460" i="19"/>
  <c r="D460" i="19" s="1"/>
  <c r="E460" i="19" s="1"/>
  <c r="C459" i="19"/>
  <c r="D459" i="19" s="1"/>
  <c r="E459" i="19" s="1"/>
  <c r="C458" i="19"/>
  <c r="D458" i="19" s="1"/>
  <c r="E458" i="19" s="1"/>
  <c r="C457" i="19"/>
  <c r="D457" i="19" s="1"/>
  <c r="E457" i="19" s="1"/>
  <c r="C456" i="19"/>
  <c r="D456" i="19" s="1"/>
  <c r="E456" i="19" s="1"/>
  <c r="C455" i="19"/>
  <c r="D455" i="19" s="1"/>
  <c r="E455" i="19" s="1"/>
  <c r="C454" i="19"/>
  <c r="D454" i="19" s="1"/>
  <c r="E454" i="19" s="1"/>
  <c r="C453" i="19"/>
  <c r="D453" i="19" s="1"/>
  <c r="E453" i="19" s="1"/>
  <c r="C452" i="19"/>
  <c r="D452" i="19" s="1"/>
  <c r="E452" i="19" s="1"/>
  <c r="C451" i="19"/>
  <c r="D451" i="19" s="1"/>
  <c r="E451" i="19" s="1"/>
  <c r="C450" i="19"/>
  <c r="D450" i="19" s="1"/>
  <c r="E450" i="19" s="1"/>
  <c r="C449" i="19"/>
  <c r="D449" i="19" s="1"/>
  <c r="E449" i="19" s="1"/>
  <c r="C448" i="19"/>
  <c r="D448" i="19" s="1"/>
  <c r="E448" i="19" s="1"/>
  <c r="C447" i="19"/>
  <c r="D447" i="19" s="1"/>
  <c r="E447" i="19" s="1"/>
  <c r="C446" i="19"/>
  <c r="D446" i="19" s="1"/>
  <c r="E446" i="19" s="1"/>
  <c r="C445" i="19"/>
  <c r="D445" i="19" s="1"/>
  <c r="E445" i="19" s="1"/>
  <c r="C444" i="19"/>
  <c r="D444" i="19" s="1"/>
  <c r="E444" i="19" s="1"/>
  <c r="C443" i="19"/>
  <c r="D443" i="19" s="1"/>
  <c r="E443" i="19" s="1"/>
  <c r="C442" i="19"/>
  <c r="D442" i="19" s="1"/>
  <c r="E442" i="19" s="1"/>
  <c r="C441" i="19"/>
  <c r="D441" i="19" s="1"/>
  <c r="E441" i="19" s="1"/>
  <c r="C440" i="19"/>
  <c r="D440" i="19" s="1"/>
  <c r="E440" i="19" s="1"/>
  <c r="C439" i="19"/>
  <c r="D439" i="19" s="1"/>
  <c r="E439" i="19" s="1"/>
  <c r="C438" i="19"/>
  <c r="D438" i="19" s="1"/>
  <c r="E438" i="19" s="1"/>
  <c r="C437" i="19"/>
  <c r="D437" i="19" s="1"/>
  <c r="E437" i="19" s="1"/>
  <c r="C436" i="19"/>
  <c r="D436" i="19" s="1"/>
  <c r="E436" i="19" s="1"/>
  <c r="C435" i="19"/>
  <c r="D435" i="19" s="1"/>
  <c r="E435" i="19" s="1"/>
  <c r="C434" i="19"/>
  <c r="D434" i="19" s="1"/>
  <c r="E434" i="19" s="1"/>
  <c r="C433" i="19"/>
  <c r="D433" i="19" s="1"/>
  <c r="E433" i="19" s="1"/>
  <c r="C432" i="19"/>
  <c r="D432" i="19" s="1"/>
  <c r="E432" i="19" s="1"/>
  <c r="C431" i="19"/>
  <c r="D431" i="19" s="1"/>
  <c r="E431" i="19" s="1"/>
  <c r="C430" i="19"/>
  <c r="D430" i="19" s="1"/>
  <c r="E430" i="19" s="1"/>
  <c r="C429" i="19"/>
  <c r="D429" i="19" s="1"/>
  <c r="E429" i="19" s="1"/>
  <c r="C428" i="19"/>
  <c r="D428" i="19" s="1"/>
  <c r="E428" i="19" s="1"/>
  <c r="C427" i="19"/>
  <c r="D427" i="19" s="1"/>
  <c r="E427" i="19" s="1"/>
  <c r="C426" i="19"/>
  <c r="D426" i="19" s="1"/>
  <c r="E426" i="19" s="1"/>
  <c r="C425" i="19"/>
  <c r="D425" i="19" s="1"/>
  <c r="E425" i="19" s="1"/>
  <c r="C424" i="19"/>
  <c r="D424" i="19" s="1"/>
  <c r="E424" i="19" s="1"/>
  <c r="C423" i="19"/>
  <c r="D423" i="19" s="1"/>
  <c r="E423" i="19" s="1"/>
  <c r="C422" i="19"/>
  <c r="D422" i="19" s="1"/>
  <c r="E422" i="19" s="1"/>
  <c r="C421" i="19"/>
  <c r="D421" i="19" s="1"/>
  <c r="E421" i="19" s="1"/>
  <c r="C420" i="19"/>
  <c r="D420" i="19" s="1"/>
  <c r="E420" i="19" s="1"/>
  <c r="C419" i="19"/>
  <c r="D419" i="19" s="1"/>
  <c r="E419" i="19" s="1"/>
  <c r="C418" i="19"/>
  <c r="D418" i="19" s="1"/>
  <c r="E418" i="19" s="1"/>
  <c r="C417" i="19"/>
  <c r="D417" i="19" s="1"/>
  <c r="E417" i="19" s="1"/>
  <c r="C416" i="19"/>
  <c r="D416" i="19" s="1"/>
  <c r="E416" i="19" s="1"/>
  <c r="C415" i="19"/>
  <c r="D415" i="19" s="1"/>
  <c r="E415" i="19" s="1"/>
  <c r="C414" i="19"/>
  <c r="D414" i="19" s="1"/>
  <c r="E414" i="19" s="1"/>
  <c r="C413" i="19"/>
  <c r="D413" i="19" s="1"/>
  <c r="E413" i="19" s="1"/>
  <c r="C412" i="19"/>
  <c r="D412" i="19" s="1"/>
  <c r="E412" i="19" s="1"/>
  <c r="C411" i="19"/>
  <c r="D411" i="19" s="1"/>
  <c r="E411" i="19" s="1"/>
  <c r="C410" i="19"/>
  <c r="D410" i="19" s="1"/>
  <c r="E410" i="19" s="1"/>
  <c r="C409" i="19"/>
  <c r="D409" i="19" s="1"/>
  <c r="E409" i="19" s="1"/>
  <c r="C408" i="19"/>
  <c r="D408" i="19" s="1"/>
  <c r="E408" i="19" s="1"/>
  <c r="C407" i="19"/>
  <c r="D407" i="19" s="1"/>
  <c r="E407" i="19" s="1"/>
  <c r="C406" i="19"/>
  <c r="D406" i="19" s="1"/>
  <c r="E406" i="19" s="1"/>
  <c r="C405" i="19"/>
  <c r="D405" i="19" s="1"/>
  <c r="E405" i="19" s="1"/>
  <c r="C404" i="19"/>
  <c r="D404" i="19" s="1"/>
  <c r="E404" i="19" s="1"/>
  <c r="C403" i="19"/>
  <c r="D403" i="19" s="1"/>
  <c r="E403" i="19" s="1"/>
  <c r="C402" i="19"/>
  <c r="D402" i="19" s="1"/>
  <c r="E402" i="19" s="1"/>
  <c r="C401" i="19"/>
  <c r="D401" i="19" s="1"/>
  <c r="E401" i="19" s="1"/>
  <c r="C400" i="19"/>
  <c r="D400" i="19" s="1"/>
  <c r="E400" i="19" s="1"/>
  <c r="C399" i="19"/>
  <c r="D399" i="19" s="1"/>
  <c r="E399" i="19" s="1"/>
  <c r="C398" i="19"/>
  <c r="D398" i="19" s="1"/>
  <c r="E398" i="19" s="1"/>
  <c r="C397" i="19"/>
  <c r="D397" i="19" s="1"/>
  <c r="E397" i="19" s="1"/>
  <c r="C396" i="19"/>
  <c r="D396" i="19" s="1"/>
  <c r="E396" i="19" s="1"/>
  <c r="C395" i="19"/>
  <c r="D395" i="19" s="1"/>
  <c r="E395" i="19" s="1"/>
  <c r="C394" i="19"/>
  <c r="D394" i="19" s="1"/>
  <c r="E394" i="19" s="1"/>
  <c r="C393" i="19"/>
  <c r="D393" i="19" s="1"/>
  <c r="E393" i="19" s="1"/>
  <c r="C392" i="19"/>
  <c r="D392" i="19" s="1"/>
  <c r="E392" i="19" s="1"/>
  <c r="C391" i="19"/>
  <c r="D391" i="19" s="1"/>
  <c r="E391" i="19" s="1"/>
  <c r="C390" i="19"/>
  <c r="D390" i="19" s="1"/>
  <c r="E390" i="19" s="1"/>
  <c r="C389" i="19"/>
  <c r="D389" i="19" s="1"/>
  <c r="E389" i="19" s="1"/>
  <c r="C388" i="19"/>
  <c r="D388" i="19" s="1"/>
  <c r="E388" i="19" s="1"/>
  <c r="C387" i="19"/>
  <c r="D387" i="19" s="1"/>
  <c r="E387" i="19" s="1"/>
  <c r="C386" i="19"/>
  <c r="D386" i="19" s="1"/>
  <c r="E386" i="19" s="1"/>
  <c r="C385" i="19"/>
  <c r="D385" i="19" s="1"/>
  <c r="E385" i="19" s="1"/>
  <c r="C384" i="19"/>
  <c r="D384" i="19" s="1"/>
  <c r="E384" i="19" s="1"/>
  <c r="C383" i="19"/>
  <c r="D383" i="19" s="1"/>
  <c r="E383" i="19" s="1"/>
  <c r="C382" i="19"/>
  <c r="D382" i="19" s="1"/>
  <c r="E382" i="19" s="1"/>
  <c r="C381" i="19"/>
  <c r="D381" i="19" s="1"/>
  <c r="E381" i="19" s="1"/>
  <c r="C380" i="19"/>
  <c r="D380" i="19" s="1"/>
  <c r="E380" i="19" s="1"/>
  <c r="C379" i="19"/>
  <c r="D379" i="19" s="1"/>
  <c r="E379" i="19" s="1"/>
  <c r="C378" i="19"/>
  <c r="D378" i="19" s="1"/>
  <c r="E378" i="19" s="1"/>
  <c r="C377" i="19"/>
  <c r="D377" i="19" s="1"/>
  <c r="E377" i="19" s="1"/>
  <c r="C376" i="19"/>
  <c r="D376" i="19" s="1"/>
  <c r="E376" i="19" s="1"/>
  <c r="C375" i="19"/>
  <c r="D375" i="19" s="1"/>
  <c r="E375" i="19" s="1"/>
  <c r="C374" i="19"/>
  <c r="D374" i="19" s="1"/>
  <c r="E374" i="19" s="1"/>
  <c r="C373" i="19"/>
  <c r="D373" i="19" s="1"/>
  <c r="E373" i="19" s="1"/>
  <c r="C372" i="19"/>
  <c r="D372" i="19" s="1"/>
  <c r="E372" i="19" s="1"/>
  <c r="C371" i="19"/>
  <c r="D371" i="19" s="1"/>
  <c r="E371" i="19" s="1"/>
  <c r="C370" i="19"/>
  <c r="D370" i="19" s="1"/>
  <c r="E370" i="19" s="1"/>
  <c r="C369" i="19"/>
  <c r="D369" i="19" s="1"/>
  <c r="E369" i="19" s="1"/>
  <c r="C368" i="19"/>
  <c r="D368" i="19" s="1"/>
  <c r="E368" i="19" s="1"/>
  <c r="C367" i="19"/>
  <c r="D367" i="19" s="1"/>
  <c r="E367" i="19" s="1"/>
  <c r="C366" i="19"/>
  <c r="D366" i="19" s="1"/>
  <c r="E366" i="19" s="1"/>
  <c r="C365" i="19"/>
  <c r="D365" i="19" s="1"/>
  <c r="E365" i="19" s="1"/>
  <c r="C364" i="19"/>
  <c r="D364" i="19" s="1"/>
  <c r="E364" i="19" s="1"/>
  <c r="C363" i="19"/>
  <c r="D363" i="19" s="1"/>
  <c r="E363" i="19" s="1"/>
  <c r="C362" i="19"/>
  <c r="D362" i="19" s="1"/>
  <c r="E362" i="19" s="1"/>
  <c r="C361" i="19"/>
  <c r="D361" i="19" s="1"/>
  <c r="E361" i="19" s="1"/>
  <c r="C360" i="19"/>
  <c r="D360" i="19" s="1"/>
  <c r="E360" i="19" s="1"/>
  <c r="C359" i="19"/>
  <c r="D359" i="19" s="1"/>
  <c r="E359" i="19" s="1"/>
  <c r="C358" i="19"/>
  <c r="D358" i="19" s="1"/>
  <c r="E358" i="19" s="1"/>
  <c r="C357" i="19"/>
  <c r="D357" i="19" s="1"/>
  <c r="E357" i="19" s="1"/>
  <c r="C356" i="19"/>
  <c r="D356" i="19" s="1"/>
  <c r="E356" i="19" s="1"/>
  <c r="C355" i="19"/>
  <c r="D355" i="19" s="1"/>
  <c r="E355" i="19" s="1"/>
  <c r="C354" i="19"/>
  <c r="D354" i="19" s="1"/>
  <c r="E354" i="19" s="1"/>
  <c r="C353" i="19"/>
  <c r="D353" i="19" s="1"/>
  <c r="E353" i="19" s="1"/>
  <c r="C352" i="19"/>
  <c r="D352" i="19" s="1"/>
  <c r="E352" i="19" s="1"/>
  <c r="C351" i="19"/>
  <c r="D351" i="19" s="1"/>
  <c r="E351" i="19" s="1"/>
  <c r="C350" i="19"/>
  <c r="D350" i="19" s="1"/>
  <c r="E350" i="19" s="1"/>
  <c r="C349" i="19"/>
  <c r="D349" i="19" s="1"/>
  <c r="E349" i="19" s="1"/>
  <c r="C348" i="19"/>
  <c r="D348" i="19" s="1"/>
  <c r="E348" i="19" s="1"/>
  <c r="C347" i="19"/>
  <c r="D347" i="19" s="1"/>
  <c r="E347" i="19" s="1"/>
  <c r="C346" i="19"/>
  <c r="D346" i="19" s="1"/>
  <c r="E346" i="19" s="1"/>
  <c r="C345" i="19"/>
  <c r="D345" i="19" s="1"/>
  <c r="E345" i="19" s="1"/>
  <c r="C344" i="19"/>
  <c r="D344" i="19" s="1"/>
  <c r="E344" i="19" s="1"/>
  <c r="C343" i="19"/>
  <c r="D343" i="19" s="1"/>
  <c r="E343" i="19" s="1"/>
  <c r="C342" i="19"/>
  <c r="D342" i="19" s="1"/>
  <c r="E342" i="19" s="1"/>
  <c r="C341" i="19"/>
  <c r="D341" i="19" s="1"/>
  <c r="E341" i="19" s="1"/>
  <c r="C340" i="19"/>
  <c r="D340" i="19" s="1"/>
  <c r="E340" i="19" s="1"/>
  <c r="C339" i="19"/>
  <c r="D339" i="19" s="1"/>
  <c r="E339" i="19" s="1"/>
  <c r="C338" i="19"/>
  <c r="D338" i="19" s="1"/>
  <c r="E338" i="19" s="1"/>
  <c r="C337" i="19"/>
  <c r="D337" i="19" s="1"/>
  <c r="E337" i="19" s="1"/>
  <c r="C336" i="19"/>
  <c r="D336" i="19" s="1"/>
  <c r="E336" i="19" s="1"/>
  <c r="C335" i="19"/>
  <c r="D335" i="19" s="1"/>
  <c r="E335" i="19" s="1"/>
  <c r="C334" i="19"/>
  <c r="D334" i="19" s="1"/>
  <c r="E334" i="19" s="1"/>
  <c r="C333" i="19"/>
  <c r="D333" i="19" s="1"/>
  <c r="E333" i="19" s="1"/>
  <c r="C332" i="19"/>
  <c r="D332" i="19" s="1"/>
  <c r="E332" i="19" s="1"/>
  <c r="C331" i="19"/>
  <c r="D331" i="19" s="1"/>
  <c r="E331" i="19" s="1"/>
  <c r="C330" i="19"/>
  <c r="D330" i="19" s="1"/>
  <c r="E330" i="19" s="1"/>
  <c r="C329" i="19"/>
  <c r="D329" i="19" s="1"/>
  <c r="E329" i="19" s="1"/>
  <c r="C328" i="19"/>
  <c r="D328" i="19" s="1"/>
  <c r="E328" i="19" s="1"/>
  <c r="C327" i="19"/>
  <c r="D327" i="19" s="1"/>
  <c r="E327" i="19" s="1"/>
  <c r="C326" i="19"/>
  <c r="D326" i="19" s="1"/>
  <c r="E326" i="19" s="1"/>
  <c r="C325" i="19"/>
  <c r="D325" i="19" s="1"/>
  <c r="E325" i="19" s="1"/>
  <c r="C324" i="19"/>
  <c r="D324" i="19" s="1"/>
  <c r="E324" i="19" s="1"/>
  <c r="C323" i="19"/>
  <c r="D323" i="19" s="1"/>
  <c r="E323" i="19" s="1"/>
  <c r="C322" i="19"/>
  <c r="D322" i="19" s="1"/>
  <c r="E322" i="19" s="1"/>
  <c r="C321" i="19"/>
  <c r="D321" i="19" s="1"/>
  <c r="E321" i="19" s="1"/>
  <c r="C320" i="19"/>
  <c r="D320" i="19" s="1"/>
  <c r="E320" i="19" s="1"/>
  <c r="C319" i="19"/>
  <c r="D319" i="19" s="1"/>
  <c r="E319" i="19" s="1"/>
  <c r="C318" i="19"/>
  <c r="D318" i="19" s="1"/>
  <c r="E318" i="19" s="1"/>
  <c r="C317" i="19"/>
  <c r="D317" i="19" s="1"/>
  <c r="E317" i="19" s="1"/>
  <c r="C316" i="19"/>
  <c r="D316" i="19" s="1"/>
  <c r="E316" i="19" s="1"/>
  <c r="C315" i="19"/>
  <c r="D315" i="19" s="1"/>
  <c r="E315" i="19" s="1"/>
  <c r="C314" i="19"/>
  <c r="D314" i="19" s="1"/>
  <c r="E314" i="19" s="1"/>
  <c r="C313" i="19"/>
  <c r="D313" i="19" s="1"/>
  <c r="E313" i="19" s="1"/>
  <c r="C312" i="19"/>
  <c r="D312" i="19" s="1"/>
  <c r="E312" i="19" s="1"/>
  <c r="C311" i="19"/>
  <c r="D311" i="19" s="1"/>
  <c r="E311" i="19" s="1"/>
  <c r="C310" i="19"/>
  <c r="D310" i="19" s="1"/>
  <c r="E310" i="19" s="1"/>
  <c r="C309" i="19"/>
  <c r="D309" i="19" s="1"/>
  <c r="E309" i="19" s="1"/>
  <c r="C308" i="19"/>
  <c r="D308" i="19" s="1"/>
  <c r="E308" i="19" s="1"/>
  <c r="C307" i="19"/>
  <c r="D307" i="19" s="1"/>
  <c r="E307" i="19" s="1"/>
  <c r="C306" i="19"/>
  <c r="D306" i="19" s="1"/>
  <c r="E306" i="19" s="1"/>
  <c r="C305" i="19"/>
  <c r="D305" i="19" s="1"/>
  <c r="E305" i="19" s="1"/>
  <c r="C304" i="19"/>
  <c r="D304" i="19" s="1"/>
  <c r="E304" i="19" s="1"/>
  <c r="C303" i="19"/>
  <c r="D303" i="19" s="1"/>
  <c r="E303" i="19" s="1"/>
  <c r="C302" i="19"/>
  <c r="D302" i="19" s="1"/>
  <c r="E302" i="19" s="1"/>
  <c r="C301" i="19"/>
  <c r="D301" i="19" s="1"/>
  <c r="E301" i="19" s="1"/>
  <c r="C300" i="19"/>
  <c r="D300" i="19" s="1"/>
  <c r="E300" i="19" s="1"/>
  <c r="C299" i="19"/>
  <c r="D299" i="19" s="1"/>
  <c r="E299" i="19" s="1"/>
  <c r="C298" i="19"/>
  <c r="D298" i="19" s="1"/>
  <c r="E298" i="19" s="1"/>
  <c r="C297" i="19"/>
  <c r="D297" i="19" s="1"/>
  <c r="E297" i="19" s="1"/>
  <c r="C296" i="19"/>
  <c r="D296" i="19" s="1"/>
  <c r="E296" i="19" s="1"/>
  <c r="C295" i="19"/>
  <c r="D295" i="19" s="1"/>
  <c r="E295" i="19" s="1"/>
  <c r="C294" i="19"/>
  <c r="D294" i="19" s="1"/>
  <c r="E294" i="19" s="1"/>
  <c r="C293" i="19"/>
  <c r="D293" i="19" s="1"/>
  <c r="E293" i="19" s="1"/>
  <c r="C292" i="19"/>
  <c r="D292" i="19" s="1"/>
  <c r="E292" i="19" s="1"/>
  <c r="C291" i="19"/>
  <c r="D291" i="19" s="1"/>
  <c r="E291" i="19" s="1"/>
  <c r="C290" i="19"/>
  <c r="D290" i="19" s="1"/>
  <c r="E290" i="19" s="1"/>
  <c r="C289" i="19"/>
  <c r="D289" i="19" s="1"/>
  <c r="E289" i="19" s="1"/>
  <c r="C288" i="19"/>
  <c r="D288" i="19" s="1"/>
  <c r="E288" i="19" s="1"/>
  <c r="C287" i="19"/>
  <c r="D287" i="19" s="1"/>
  <c r="E287" i="19" s="1"/>
  <c r="C286" i="19"/>
  <c r="D286" i="19" s="1"/>
  <c r="E286" i="19" s="1"/>
  <c r="C285" i="19"/>
  <c r="D285" i="19" s="1"/>
  <c r="E285" i="19" s="1"/>
  <c r="C284" i="19"/>
  <c r="D284" i="19" s="1"/>
  <c r="E284" i="19" s="1"/>
  <c r="C283" i="19"/>
  <c r="D283" i="19" s="1"/>
  <c r="E283" i="19" s="1"/>
  <c r="C282" i="19"/>
  <c r="D282" i="19" s="1"/>
  <c r="E282" i="19" s="1"/>
  <c r="C281" i="19"/>
  <c r="D281" i="19" s="1"/>
  <c r="E281" i="19" s="1"/>
  <c r="C280" i="19"/>
  <c r="D280" i="19" s="1"/>
  <c r="E280" i="19" s="1"/>
  <c r="C279" i="19"/>
  <c r="D279" i="19" s="1"/>
  <c r="E279" i="19" s="1"/>
  <c r="C278" i="19"/>
  <c r="D278" i="19" s="1"/>
  <c r="E278" i="19" s="1"/>
  <c r="C277" i="19"/>
  <c r="D277" i="19" s="1"/>
  <c r="E277" i="19" s="1"/>
  <c r="C276" i="19"/>
  <c r="D276" i="19" s="1"/>
  <c r="E276" i="19" s="1"/>
  <c r="C275" i="19"/>
  <c r="D275" i="19" s="1"/>
  <c r="E275" i="19" s="1"/>
  <c r="C274" i="19"/>
  <c r="D274" i="19" s="1"/>
  <c r="E274" i="19" s="1"/>
  <c r="C273" i="19"/>
  <c r="D273" i="19" s="1"/>
  <c r="E273" i="19" s="1"/>
  <c r="C272" i="19"/>
  <c r="D272" i="19" s="1"/>
  <c r="E272" i="19" s="1"/>
  <c r="C271" i="19"/>
  <c r="D271" i="19" s="1"/>
  <c r="E271" i="19" s="1"/>
  <c r="C270" i="19"/>
  <c r="D270" i="19" s="1"/>
  <c r="E270" i="19" s="1"/>
  <c r="C269" i="19"/>
  <c r="D269" i="19" s="1"/>
  <c r="E269" i="19" s="1"/>
  <c r="C268" i="19"/>
  <c r="D268" i="19" s="1"/>
  <c r="E268" i="19" s="1"/>
  <c r="C267" i="19"/>
  <c r="D267" i="19" s="1"/>
  <c r="E267" i="19" s="1"/>
  <c r="C266" i="19"/>
  <c r="D266" i="19" s="1"/>
  <c r="E266" i="19" s="1"/>
  <c r="C265" i="19"/>
  <c r="D265" i="19" s="1"/>
  <c r="E265" i="19" s="1"/>
  <c r="C264" i="19"/>
  <c r="D264" i="19" s="1"/>
  <c r="E264" i="19" s="1"/>
  <c r="C263" i="19"/>
  <c r="D263" i="19" s="1"/>
  <c r="E263" i="19" s="1"/>
  <c r="C262" i="19"/>
  <c r="D262" i="19" s="1"/>
  <c r="E262" i="19" s="1"/>
  <c r="C261" i="19"/>
  <c r="D261" i="19" s="1"/>
  <c r="E261" i="19" s="1"/>
  <c r="C260" i="19"/>
  <c r="D260" i="19" s="1"/>
  <c r="E260" i="19" s="1"/>
  <c r="C259" i="19"/>
  <c r="D259" i="19" s="1"/>
  <c r="E259" i="19" s="1"/>
  <c r="C258" i="19"/>
  <c r="D258" i="19" s="1"/>
  <c r="E258" i="19" s="1"/>
  <c r="C257" i="19"/>
  <c r="D257" i="19" s="1"/>
  <c r="E257" i="19" s="1"/>
  <c r="C256" i="19"/>
  <c r="D256" i="19" s="1"/>
  <c r="E256" i="19" s="1"/>
  <c r="C255" i="19"/>
  <c r="D255" i="19" s="1"/>
  <c r="E255" i="19" s="1"/>
  <c r="C254" i="19"/>
  <c r="D254" i="19" s="1"/>
  <c r="E254" i="19" s="1"/>
  <c r="C253" i="19"/>
  <c r="D253" i="19" s="1"/>
  <c r="E253" i="19" s="1"/>
  <c r="C252" i="19"/>
  <c r="D252" i="19" s="1"/>
  <c r="E252" i="19" s="1"/>
  <c r="C251" i="19"/>
  <c r="D251" i="19" s="1"/>
  <c r="E251" i="19" s="1"/>
  <c r="C250" i="19"/>
  <c r="D250" i="19" s="1"/>
  <c r="E250" i="19" s="1"/>
  <c r="C249" i="19"/>
  <c r="D249" i="19" s="1"/>
  <c r="E249" i="19" s="1"/>
  <c r="C248" i="19"/>
  <c r="D248" i="19" s="1"/>
  <c r="E248" i="19" s="1"/>
  <c r="C247" i="19"/>
  <c r="D247" i="19" s="1"/>
  <c r="E247" i="19" s="1"/>
  <c r="C246" i="19"/>
  <c r="D246" i="19" s="1"/>
  <c r="E246" i="19" s="1"/>
  <c r="C245" i="19"/>
  <c r="D245" i="19" s="1"/>
  <c r="E245" i="19" s="1"/>
  <c r="C244" i="19"/>
  <c r="D244" i="19" s="1"/>
  <c r="E244" i="19" s="1"/>
  <c r="C243" i="19"/>
  <c r="D243" i="19" s="1"/>
  <c r="E243" i="19" s="1"/>
  <c r="C242" i="19"/>
  <c r="D242" i="19" s="1"/>
  <c r="E242" i="19" s="1"/>
  <c r="C241" i="19"/>
  <c r="D241" i="19" s="1"/>
  <c r="E241" i="19" s="1"/>
  <c r="C240" i="19"/>
  <c r="D240" i="19" s="1"/>
  <c r="E240" i="19" s="1"/>
  <c r="C239" i="19"/>
  <c r="D239" i="19" s="1"/>
  <c r="E239" i="19" s="1"/>
  <c r="C238" i="19"/>
  <c r="D238" i="19" s="1"/>
  <c r="E238" i="19" s="1"/>
  <c r="C237" i="19"/>
  <c r="D237" i="19" s="1"/>
  <c r="E237" i="19" s="1"/>
  <c r="C236" i="19"/>
  <c r="D236" i="19" s="1"/>
  <c r="E236" i="19" s="1"/>
  <c r="C235" i="19"/>
  <c r="D235" i="19" s="1"/>
  <c r="E235" i="19" s="1"/>
  <c r="C234" i="19"/>
  <c r="D234" i="19" s="1"/>
  <c r="E234" i="19" s="1"/>
  <c r="C233" i="19"/>
  <c r="D233" i="19" s="1"/>
  <c r="E233" i="19" s="1"/>
  <c r="C232" i="19"/>
  <c r="D232" i="19" s="1"/>
  <c r="E232" i="19" s="1"/>
  <c r="C231" i="19"/>
  <c r="D231" i="19" s="1"/>
  <c r="E231" i="19" s="1"/>
  <c r="C230" i="19"/>
  <c r="D230" i="19" s="1"/>
  <c r="E230" i="19" s="1"/>
  <c r="C229" i="19"/>
  <c r="D229" i="19" s="1"/>
  <c r="E229" i="19" s="1"/>
  <c r="C228" i="19"/>
  <c r="D228" i="19" s="1"/>
  <c r="E228" i="19" s="1"/>
  <c r="C227" i="19"/>
  <c r="D227" i="19" s="1"/>
  <c r="E227" i="19" s="1"/>
  <c r="C226" i="19"/>
  <c r="D226" i="19" s="1"/>
  <c r="E226" i="19" s="1"/>
  <c r="C225" i="19"/>
  <c r="D225" i="19" s="1"/>
  <c r="E225" i="19" s="1"/>
  <c r="C224" i="19"/>
  <c r="D224" i="19" s="1"/>
  <c r="E224" i="19" s="1"/>
  <c r="C223" i="19"/>
  <c r="D223" i="19" s="1"/>
  <c r="E223" i="19" s="1"/>
  <c r="C222" i="19"/>
  <c r="D222" i="19" s="1"/>
  <c r="E222" i="19" s="1"/>
  <c r="C221" i="19"/>
  <c r="D221" i="19" s="1"/>
  <c r="E221" i="19" s="1"/>
  <c r="C220" i="19"/>
  <c r="D220" i="19" s="1"/>
  <c r="E220" i="19" s="1"/>
  <c r="C219" i="19"/>
  <c r="D219" i="19" s="1"/>
  <c r="E219" i="19" s="1"/>
  <c r="C218" i="19"/>
  <c r="D218" i="19" s="1"/>
  <c r="E218" i="19" s="1"/>
  <c r="C217" i="19"/>
  <c r="D217" i="19" s="1"/>
  <c r="E217" i="19" s="1"/>
  <c r="C216" i="19"/>
  <c r="D216" i="19" s="1"/>
  <c r="E216" i="19" s="1"/>
  <c r="C215" i="19"/>
  <c r="D215" i="19" s="1"/>
  <c r="E215" i="19" s="1"/>
  <c r="C214" i="19"/>
  <c r="D214" i="19" s="1"/>
  <c r="E214" i="19" s="1"/>
  <c r="C213" i="19"/>
  <c r="D213" i="19" s="1"/>
  <c r="E213" i="19" s="1"/>
  <c r="C212" i="19"/>
  <c r="D212" i="19" s="1"/>
  <c r="E212" i="19" s="1"/>
  <c r="C211" i="19"/>
  <c r="D211" i="19" s="1"/>
  <c r="E211" i="19" s="1"/>
  <c r="C210" i="19"/>
  <c r="D210" i="19" s="1"/>
  <c r="E210" i="19" s="1"/>
  <c r="C209" i="19"/>
  <c r="D209" i="19" s="1"/>
  <c r="E209" i="19" s="1"/>
  <c r="C208" i="19"/>
  <c r="D208" i="19" s="1"/>
  <c r="E208" i="19" s="1"/>
  <c r="C207" i="19"/>
  <c r="D207" i="19" s="1"/>
  <c r="E207" i="19" s="1"/>
  <c r="C206" i="19"/>
  <c r="D206" i="19" s="1"/>
  <c r="E206" i="19" s="1"/>
  <c r="C205" i="19"/>
  <c r="D205" i="19" s="1"/>
  <c r="E205" i="19" s="1"/>
  <c r="C204" i="19"/>
  <c r="D204" i="19" s="1"/>
  <c r="E204" i="19" s="1"/>
  <c r="C203" i="19"/>
  <c r="D203" i="19" s="1"/>
  <c r="E203" i="19" s="1"/>
  <c r="C202" i="19"/>
  <c r="D202" i="19" s="1"/>
  <c r="E202" i="19" s="1"/>
  <c r="C201" i="19"/>
  <c r="D201" i="19" s="1"/>
  <c r="E201" i="19" s="1"/>
  <c r="C200" i="19"/>
  <c r="D200" i="19" s="1"/>
  <c r="E200" i="19" s="1"/>
  <c r="C199" i="19"/>
  <c r="D199" i="19" s="1"/>
  <c r="E199" i="19" s="1"/>
  <c r="C198" i="19"/>
  <c r="D198" i="19" s="1"/>
  <c r="E198" i="19" s="1"/>
  <c r="C197" i="19"/>
  <c r="D197" i="19" s="1"/>
  <c r="E197" i="19" s="1"/>
  <c r="C196" i="19"/>
  <c r="D196" i="19" s="1"/>
  <c r="E196" i="19" s="1"/>
  <c r="C195" i="19"/>
  <c r="D195" i="19" s="1"/>
  <c r="E195" i="19" s="1"/>
  <c r="C194" i="19"/>
  <c r="D194" i="19" s="1"/>
  <c r="E194" i="19" s="1"/>
  <c r="C193" i="19"/>
  <c r="D193" i="19" s="1"/>
  <c r="E193" i="19" s="1"/>
  <c r="C192" i="19"/>
  <c r="D192" i="19" s="1"/>
  <c r="E192" i="19" s="1"/>
  <c r="C191" i="19"/>
  <c r="D191" i="19" s="1"/>
  <c r="E191" i="19" s="1"/>
  <c r="C190" i="19"/>
  <c r="D190" i="19" s="1"/>
  <c r="E190" i="19" s="1"/>
  <c r="C189" i="19"/>
  <c r="D189" i="19" s="1"/>
  <c r="E189" i="19" s="1"/>
  <c r="C188" i="19"/>
  <c r="D188" i="19" s="1"/>
  <c r="E188" i="19" s="1"/>
  <c r="C187" i="19"/>
  <c r="D187" i="19" s="1"/>
  <c r="E187" i="19" s="1"/>
  <c r="C186" i="19"/>
  <c r="D186" i="19" s="1"/>
  <c r="E186" i="19" s="1"/>
  <c r="C185" i="19"/>
  <c r="D185" i="19" s="1"/>
  <c r="E185" i="19" s="1"/>
  <c r="D184" i="19"/>
  <c r="E184" i="19" s="1"/>
  <c r="C183" i="19"/>
  <c r="D183" i="19" s="1"/>
  <c r="E183" i="19" s="1"/>
  <c r="C182" i="19"/>
  <c r="D182" i="19" s="1"/>
  <c r="E182" i="19" s="1"/>
  <c r="C181" i="19"/>
  <c r="D181" i="19" s="1"/>
  <c r="E181" i="19" s="1"/>
  <c r="C180" i="19"/>
  <c r="D180" i="19" s="1"/>
  <c r="E180" i="19" s="1"/>
  <c r="C179" i="19"/>
  <c r="D179" i="19" s="1"/>
  <c r="E179" i="19" s="1"/>
  <c r="C178" i="19"/>
  <c r="D178" i="19" s="1"/>
  <c r="E178" i="19" s="1"/>
  <c r="C177" i="19"/>
  <c r="D177" i="19" s="1"/>
  <c r="E177" i="19" s="1"/>
  <c r="C176" i="19"/>
  <c r="D176" i="19" s="1"/>
  <c r="E176" i="19" s="1"/>
  <c r="C175" i="19"/>
  <c r="D175" i="19" s="1"/>
  <c r="E175" i="19" s="1"/>
  <c r="C174" i="19"/>
  <c r="D174" i="19" s="1"/>
  <c r="E174" i="19" s="1"/>
  <c r="C173" i="19"/>
  <c r="D173" i="19" s="1"/>
  <c r="E173" i="19" s="1"/>
  <c r="C172" i="19"/>
  <c r="D172" i="19" s="1"/>
  <c r="E172" i="19" s="1"/>
  <c r="C171" i="19"/>
  <c r="D171" i="19" s="1"/>
  <c r="E171" i="19" s="1"/>
  <c r="C170" i="19"/>
  <c r="D170" i="19" s="1"/>
  <c r="E170" i="19" s="1"/>
  <c r="C169" i="19"/>
  <c r="D169" i="19" s="1"/>
  <c r="E169" i="19" s="1"/>
  <c r="C168" i="19"/>
  <c r="D168" i="19" s="1"/>
  <c r="E168" i="19" s="1"/>
  <c r="C167" i="19"/>
  <c r="D167" i="19" s="1"/>
  <c r="E167" i="19" s="1"/>
  <c r="C166" i="19"/>
  <c r="D166" i="19" s="1"/>
  <c r="E166" i="19" s="1"/>
  <c r="C165" i="19"/>
  <c r="D165" i="19" s="1"/>
  <c r="E165" i="19" s="1"/>
  <c r="C164" i="19"/>
  <c r="D164" i="19" s="1"/>
  <c r="E164" i="19" s="1"/>
  <c r="C163" i="19"/>
  <c r="D163" i="19" s="1"/>
  <c r="E163" i="19" s="1"/>
  <c r="C162" i="19"/>
  <c r="D162" i="19" s="1"/>
  <c r="E162" i="19" s="1"/>
  <c r="C161" i="19"/>
  <c r="D161" i="19" s="1"/>
  <c r="E161" i="19" s="1"/>
  <c r="C160" i="19"/>
  <c r="D160" i="19" s="1"/>
  <c r="E160" i="19" s="1"/>
  <c r="C159" i="19"/>
  <c r="D159" i="19" s="1"/>
  <c r="E159" i="19" s="1"/>
  <c r="C158" i="19"/>
  <c r="D158" i="19" s="1"/>
  <c r="E158" i="19" s="1"/>
  <c r="C157" i="19"/>
  <c r="D157" i="19" s="1"/>
  <c r="E157" i="19" s="1"/>
  <c r="C156" i="19"/>
  <c r="D156" i="19" s="1"/>
  <c r="E156" i="19" s="1"/>
  <c r="C155" i="19"/>
  <c r="D155" i="19" s="1"/>
  <c r="E155" i="19" s="1"/>
  <c r="C154" i="19"/>
  <c r="D154" i="19" s="1"/>
  <c r="E154" i="19" s="1"/>
  <c r="C153" i="19"/>
  <c r="D153" i="19" s="1"/>
  <c r="E153" i="19" s="1"/>
  <c r="C152" i="19"/>
  <c r="D152" i="19" s="1"/>
  <c r="E152" i="19" s="1"/>
  <c r="C151" i="19"/>
  <c r="D151" i="19" s="1"/>
  <c r="E151" i="19" s="1"/>
  <c r="C150" i="19"/>
  <c r="D150" i="19" s="1"/>
  <c r="E150" i="19" s="1"/>
  <c r="C149" i="19"/>
  <c r="D149" i="19" s="1"/>
  <c r="E149" i="19" s="1"/>
  <c r="C148" i="19"/>
  <c r="D148" i="19" s="1"/>
  <c r="E148" i="19" s="1"/>
  <c r="C147" i="19"/>
  <c r="D147" i="19" s="1"/>
  <c r="E147" i="19" s="1"/>
  <c r="C146" i="19"/>
  <c r="D146" i="19" s="1"/>
  <c r="E146" i="19" s="1"/>
  <c r="C145" i="19"/>
  <c r="D145" i="19" s="1"/>
  <c r="E145" i="19" s="1"/>
  <c r="C144" i="19"/>
  <c r="D144" i="19" s="1"/>
  <c r="E144" i="19" s="1"/>
  <c r="C143" i="19"/>
  <c r="D143" i="19" s="1"/>
  <c r="E143" i="19" s="1"/>
  <c r="C142" i="19"/>
  <c r="D142" i="19" s="1"/>
  <c r="E142" i="19" s="1"/>
  <c r="C141" i="19"/>
  <c r="D141" i="19" s="1"/>
  <c r="E141" i="19" s="1"/>
  <c r="C140" i="19"/>
  <c r="D140" i="19" s="1"/>
  <c r="E140" i="19" s="1"/>
  <c r="C139" i="19"/>
  <c r="D139" i="19" s="1"/>
  <c r="E139" i="19" s="1"/>
  <c r="C138" i="19"/>
  <c r="D138" i="19" s="1"/>
  <c r="E138" i="19" s="1"/>
  <c r="C137" i="19"/>
  <c r="D137" i="19" s="1"/>
  <c r="E137" i="19" s="1"/>
  <c r="C136" i="19"/>
  <c r="D136" i="19" s="1"/>
  <c r="E136" i="19" s="1"/>
  <c r="C135" i="19"/>
  <c r="D135" i="19" s="1"/>
  <c r="E135" i="19" s="1"/>
  <c r="C134" i="19"/>
  <c r="D134" i="19" s="1"/>
  <c r="E134" i="19" s="1"/>
  <c r="C133" i="19"/>
  <c r="D133" i="19" s="1"/>
  <c r="E133" i="19" s="1"/>
  <c r="C132" i="19"/>
  <c r="D132" i="19" s="1"/>
  <c r="E132" i="19" s="1"/>
  <c r="C131" i="19"/>
  <c r="D131" i="19" s="1"/>
  <c r="E131" i="19" s="1"/>
  <c r="C130" i="19"/>
  <c r="D130" i="19" s="1"/>
  <c r="E130" i="19" s="1"/>
  <c r="C129" i="19"/>
  <c r="D129" i="19" s="1"/>
  <c r="E129" i="19" s="1"/>
  <c r="C128" i="19"/>
  <c r="D128" i="19" s="1"/>
  <c r="E128" i="19" s="1"/>
  <c r="C127" i="19"/>
  <c r="D127" i="19" s="1"/>
  <c r="E127" i="19" s="1"/>
  <c r="C126" i="19"/>
  <c r="D126" i="19" s="1"/>
  <c r="E126" i="19" s="1"/>
  <c r="C125" i="19"/>
  <c r="D125" i="19" s="1"/>
  <c r="E125" i="19" s="1"/>
  <c r="C124" i="19"/>
  <c r="D124" i="19" s="1"/>
  <c r="E124" i="19" s="1"/>
  <c r="C123" i="19"/>
  <c r="D123" i="19" s="1"/>
  <c r="E123" i="19" s="1"/>
  <c r="C122" i="19"/>
  <c r="D122" i="19" s="1"/>
  <c r="E122" i="19" s="1"/>
  <c r="C121" i="19"/>
  <c r="D121" i="19" s="1"/>
  <c r="E121" i="19" s="1"/>
  <c r="C120" i="19"/>
  <c r="D120" i="19" s="1"/>
  <c r="E120" i="19" s="1"/>
  <c r="C119" i="19"/>
  <c r="D119" i="19" s="1"/>
  <c r="E119" i="19" s="1"/>
  <c r="C118" i="19"/>
  <c r="D118" i="19" s="1"/>
  <c r="E118" i="19" s="1"/>
  <c r="C117" i="19"/>
  <c r="D117" i="19" s="1"/>
  <c r="E117" i="19" s="1"/>
  <c r="C116" i="19"/>
  <c r="D116" i="19" s="1"/>
  <c r="E116" i="19" s="1"/>
  <c r="C115" i="19"/>
  <c r="D115" i="19" s="1"/>
  <c r="E115" i="19" s="1"/>
  <c r="C114" i="19"/>
  <c r="D114" i="19" s="1"/>
  <c r="E114" i="19" s="1"/>
  <c r="C113" i="19"/>
  <c r="D113" i="19" s="1"/>
  <c r="E113" i="19" s="1"/>
  <c r="C112" i="19"/>
  <c r="D112" i="19" s="1"/>
  <c r="E112" i="19" s="1"/>
  <c r="C111" i="19"/>
  <c r="D111" i="19" s="1"/>
  <c r="E111" i="19" s="1"/>
  <c r="C110" i="19"/>
  <c r="D110" i="19" s="1"/>
  <c r="E110" i="19" s="1"/>
  <c r="C109" i="19"/>
  <c r="D109" i="19" s="1"/>
  <c r="E109" i="19" s="1"/>
  <c r="C108" i="19"/>
  <c r="D108" i="19" s="1"/>
  <c r="E108" i="19" s="1"/>
  <c r="C107" i="19"/>
  <c r="D107" i="19" s="1"/>
  <c r="E107" i="19" s="1"/>
  <c r="C106" i="19"/>
  <c r="D106" i="19" s="1"/>
  <c r="E106" i="19" s="1"/>
  <c r="C105" i="19"/>
  <c r="D105" i="19" s="1"/>
  <c r="E105" i="19" s="1"/>
  <c r="C104" i="19"/>
  <c r="D104" i="19" s="1"/>
  <c r="E104" i="19" s="1"/>
  <c r="C103" i="19"/>
  <c r="D103" i="19" s="1"/>
  <c r="E103" i="19" s="1"/>
  <c r="C102" i="19"/>
  <c r="D102" i="19" s="1"/>
  <c r="E102" i="19" s="1"/>
  <c r="C101" i="19"/>
  <c r="D101" i="19" s="1"/>
  <c r="E101" i="19" s="1"/>
  <c r="C100" i="19"/>
  <c r="D100" i="19" s="1"/>
  <c r="E100" i="19" s="1"/>
  <c r="C99" i="19"/>
  <c r="D99" i="19" s="1"/>
  <c r="E99" i="19" s="1"/>
  <c r="C98" i="19"/>
  <c r="D98" i="19" s="1"/>
  <c r="E98" i="19" s="1"/>
  <c r="C97" i="19"/>
  <c r="D97" i="19" s="1"/>
  <c r="E97" i="19" s="1"/>
  <c r="C96" i="19"/>
  <c r="D96" i="19" s="1"/>
  <c r="E96" i="19" s="1"/>
  <c r="C95" i="19"/>
  <c r="D95" i="19" s="1"/>
  <c r="E95" i="19" s="1"/>
  <c r="C94" i="19"/>
  <c r="D94" i="19" s="1"/>
  <c r="E94" i="19" s="1"/>
  <c r="C93" i="19"/>
  <c r="D93" i="19" s="1"/>
  <c r="E93" i="19" s="1"/>
  <c r="C92" i="19"/>
  <c r="D92" i="19" s="1"/>
  <c r="E92" i="19" s="1"/>
  <c r="C91" i="19"/>
  <c r="D91" i="19" s="1"/>
  <c r="E91" i="19" s="1"/>
  <c r="C90" i="19"/>
  <c r="D90" i="19" s="1"/>
  <c r="E90" i="19" s="1"/>
  <c r="C89" i="19"/>
  <c r="D89" i="19" s="1"/>
  <c r="E89" i="19" s="1"/>
  <c r="C88" i="19"/>
  <c r="D88" i="19" s="1"/>
  <c r="E88" i="19" s="1"/>
  <c r="C87" i="19"/>
  <c r="D87" i="19" s="1"/>
  <c r="E87" i="19" s="1"/>
  <c r="C86" i="19"/>
  <c r="D86" i="19" s="1"/>
  <c r="E86" i="19" s="1"/>
  <c r="C85" i="19"/>
  <c r="D85" i="19" s="1"/>
  <c r="E85" i="19" s="1"/>
  <c r="C84" i="19"/>
  <c r="D84" i="19" s="1"/>
  <c r="E84" i="19" s="1"/>
  <c r="C83" i="19"/>
  <c r="D83" i="19" s="1"/>
  <c r="E83" i="19" s="1"/>
  <c r="C82" i="19"/>
  <c r="D82" i="19" s="1"/>
  <c r="E82" i="19" s="1"/>
  <c r="C81" i="19"/>
  <c r="D81" i="19" s="1"/>
  <c r="E81" i="19" s="1"/>
  <c r="C80" i="19"/>
  <c r="D80" i="19" s="1"/>
  <c r="E80" i="19" s="1"/>
  <c r="C79" i="19"/>
  <c r="D79" i="19" s="1"/>
  <c r="E79" i="19" s="1"/>
  <c r="C78" i="19"/>
  <c r="D78" i="19" s="1"/>
  <c r="E78" i="19" s="1"/>
  <c r="C77" i="19"/>
  <c r="D77" i="19" s="1"/>
  <c r="E77" i="19" s="1"/>
  <c r="C76" i="19"/>
  <c r="D76" i="19" s="1"/>
  <c r="E76" i="19" s="1"/>
  <c r="C75" i="19"/>
  <c r="D75" i="19" s="1"/>
  <c r="E75" i="19" s="1"/>
  <c r="C74" i="19"/>
  <c r="D74" i="19" s="1"/>
  <c r="E74" i="19" s="1"/>
  <c r="C73" i="19"/>
  <c r="D73" i="19" s="1"/>
  <c r="E73" i="19" s="1"/>
  <c r="C72" i="19"/>
  <c r="D72" i="19" s="1"/>
  <c r="E72" i="19" s="1"/>
  <c r="C71" i="19"/>
  <c r="D71" i="19" s="1"/>
  <c r="E71" i="19" s="1"/>
  <c r="C70" i="19"/>
  <c r="D70" i="19" s="1"/>
  <c r="E70" i="19" s="1"/>
  <c r="C69" i="19"/>
  <c r="D69" i="19" s="1"/>
  <c r="E69" i="19" s="1"/>
  <c r="C68" i="19"/>
  <c r="D68" i="19" s="1"/>
  <c r="E68" i="19" s="1"/>
  <c r="C67" i="19"/>
  <c r="D67" i="19" s="1"/>
  <c r="E67" i="19" s="1"/>
  <c r="C66" i="19"/>
  <c r="D66" i="19" s="1"/>
  <c r="E66" i="19" s="1"/>
  <c r="C65" i="19"/>
  <c r="D65" i="19" s="1"/>
  <c r="E65" i="19" s="1"/>
  <c r="C64" i="19"/>
  <c r="D64" i="19" s="1"/>
  <c r="E64" i="19" s="1"/>
  <c r="C63" i="19"/>
  <c r="D63" i="19" s="1"/>
  <c r="E63" i="19" s="1"/>
  <c r="C62" i="19"/>
  <c r="D62" i="19" s="1"/>
  <c r="E62" i="19" s="1"/>
  <c r="C61" i="19"/>
  <c r="D61" i="19" s="1"/>
  <c r="E61" i="19" s="1"/>
  <c r="C60" i="19"/>
  <c r="D60" i="19" s="1"/>
  <c r="E60" i="19" s="1"/>
  <c r="C59" i="19"/>
  <c r="D59" i="19" s="1"/>
  <c r="E59" i="19" s="1"/>
  <c r="C58" i="19"/>
  <c r="D58" i="19" s="1"/>
  <c r="E58" i="19" s="1"/>
  <c r="C57" i="19"/>
  <c r="D57" i="19" s="1"/>
  <c r="E57" i="19" s="1"/>
  <c r="C56" i="19"/>
  <c r="D56" i="19" s="1"/>
  <c r="E56" i="19" s="1"/>
  <c r="C55" i="19"/>
  <c r="D55" i="19" s="1"/>
  <c r="E55" i="19" s="1"/>
  <c r="C54" i="19"/>
  <c r="D54" i="19" s="1"/>
  <c r="E54" i="19" s="1"/>
  <c r="C53" i="19"/>
  <c r="D53" i="19" s="1"/>
  <c r="E53" i="19" s="1"/>
  <c r="C52" i="19"/>
  <c r="D52" i="19" s="1"/>
  <c r="E52" i="19" s="1"/>
  <c r="C51" i="19"/>
  <c r="D51" i="19" s="1"/>
  <c r="E51" i="19" s="1"/>
  <c r="C50" i="19"/>
  <c r="D50" i="19" s="1"/>
  <c r="E50" i="19" s="1"/>
  <c r="C49" i="19"/>
  <c r="D49" i="19" s="1"/>
  <c r="E49" i="19" s="1"/>
  <c r="C48" i="19"/>
  <c r="D48" i="19" s="1"/>
  <c r="E48" i="19" s="1"/>
  <c r="C47" i="19"/>
  <c r="D47" i="19" s="1"/>
  <c r="E47" i="19" s="1"/>
  <c r="C46" i="19"/>
  <c r="D46" i="19" s="1"/>
  <c r="E46" i="19" s="1"/>
  <c r="C45" i="19"/>
  <c r="D45" i="19" s="1"/>
  <c r="E45" i="19" s="1"/>
  <c r="C44" i="19"/>
  <c r="D44" i="19" s="1"/>
  <c r="E44" i="19" s="1"/>
  <c r="C43" i="19"/>
  <c r="D43" i="19" s="1"/>
  <c r="E43" i="19" s="1"/>
  <c r="C42" i="19"/>
  <c r="D42" i="19" s="1"/>
  <c r="E42" i="19" s="1"/>
  <c r="C41" i="19"/>
  <c r="D41" i="19" s="1"/>
  <c r="E41" i="19" s="1"/>
  <c r="C40" i="19"/>
  <c r="D40" i="19" s="1"/>
  <c r="E40" i="19" s="1"/>
  <c r="C39" i="19"/>
  <c r="D39" i="19" s="1"/>
  <c r="E39" i="19" s="1"/>
  <c r="C38" i="19"/>
  <c r="D38" i="19" s="1"/>
  <c r="E38" i="19" s="1"/>
  <c r="C37" i="19"/>
  <c r="D37" i="19" s="1"/>
  <c r="E37" i="19" s="1"/>
  <c r="C36" i="19"/>
  <c r="D36" i="19" s="1"/>
  <c r="E36" i="19" s="1"/>
  <c r="C35" i="19"/>
  <c r="D35" i="19" s="1"/>
  <c r="E35" i="19" s="1"/>
  <c r="C34" i="19"/>
  <c r="D34" i="19" s="1"/>
  <c r="E34" i="19" s="1"/>
  <c r="C33" i="19"/>
  <c r="D33" i="19" s="1"/>
  <c r="E33" i="19" s="1"/>
  <c r="C32" i="19"/>
  <c r="D32" i="19" s="1"/>
  <c r="E32" i="19" s="1"/>
  <c r="C31" i="19"/>
  <c r="D31" i="19" s="1"/>
  <c r="E31" i="19" s="1"/>
  <c r="C30" i="19"/>
  <c r="D30" i="19" s="1"/>
  <c r="E30" i="19" s="1"/>
  <c r="C29" i="19"/>
  <c r="D29" i="19" s="1"/>
  <c r="E29" i="19" s="1"/>
  <c r="C28" i="19"/>
  <c r="D28" i="19" s="1"/>
  <c r="E28" i="19" s="1"/>
  <c r="C27" i="19"/>
  <c r="D27" i="19" s="1"/>
  <c r="E27" i="19" s="1"/>
  <c r="C26" i="19"/>
  <c r="D26" i="19" s="1"/>
  <c r="E26" i="19" s="1"/>
  <c r="C25" i="19"/>
  <c r="D25" i="19" s="1"/>
  <c r="E25" i="19" s="1"/>
  <c r="C24" i="19"/>
  <c r="D24" i="19" s="1"/>
  <c r="E24" i="19" s="1"/>
  <c r="C23" i="19"/>
  <c r="D23" i="19" s="1"/>
  <c r="E23" i="19" s="1"/>
  <c r="C22" i="19"/>
  <c r="D22" i="19" s="1"/>
  <c r="E22" i="19" s="1"/>
  <c r="C21" i="19"/>
  <c r="D21" i="19" s="1"/>
  <c r="E21" i="19" s="1"/>
  <c r="C20" i="19"/>
  <c r="D20" i="19" s="1"/>
  <c r="E20" i="19" s="1"/>
  <c r="C19" i="19"/>
  <c r="D19" i="19" s="1"/>
  <c r="E19" i="19" s="1"/>
  <c r="C18" i="19"/>
  <c r="D18" i="19" s="1"/>
  <c r="E18" i="19" s="1"/>
  <c r="C17" i="19"/>
  <c r="D17" i="19" s="1"/>
  <c r="E17" i="19" s="1"/>
  <c r="C16" i="19"/>
  <c r="D16" i="19" s="1"/>
  <c r="E16" i="19" s="1"/>
  <c r="P15" i="19"/>
  <c r="K15" i="19"/>
  <c r="I15" i="19"/>
  <c r="C15" i="19"/>
  <c r="D15" i="19" s="1"/>
  <c r="E15" i="19" s="1"/>
  <c r="P14" i="19"/>
  <c r="Q14" i="19" s="1"/>
  <c r="J14" i="19"/>
  <c r="C14" i="19"/>
  <c r="B7" i="19"/>
  <c r="B6" i="19"/>
  <c r="B5" i="19"/>
  <c r="M15" i="18"/>
  <c r="C13" i="18"/>
  <c r="D13" i="18" s="1"/>
  <c r="E13" i="18" s="1"/>
  <c r="S14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3" i="13"/>
  <c r="S15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14" i="13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15" i="12"/>
  <c r="L37" i="18"/>
  <c r="C184" i="18"/>
  <c r="D184" i="18" s="1"/>
  <c r="E184" i="18" s="1"/>
  <c r="C185" i="12"/>
  <c r="C184" i="12"/>
  <c r="D27" i="18"/>
  <c r="D47" i="18"/>
  <c r="D63" i="18"/>
  <c r="D70" i="18"/>
  <c r="D71" i="18"/>
  <c r="D86" i="18"/>
  <c r="D99" i="18"/>
  <c r="D102" i="18"/>
  <c r="D114" i="18"/>
  <c r="D134" i="18"/>
  <c r="D135" i="18"/>
  <c r="D146" i="18"/>
  <c r="D148" i="18"/>
  <c r="D150" i="18"/>
  <c r="D151" i="18"/>
  <c r="D152" i="18"/>
  <c r="D167" i="18"/>
  <c r="D179" i="18"/>
  <c r="D187" i="18"/>
  <c r="D191" i="18"/>
  <c r="D207" i="18"/>
  <c r="D209" i="18"/>
  <c r="D216" i="18"/>
  <c r="D223" i="18"/>
  <c r="D225" i="18"/>
  <c r="D239" i="18"/>
  <c r="D248" i="18"/>
  <c r="D250" i="18"/>
  <c r="D255" i="18"/>
  <c r="D275" i="18"/>
  <c r="D276" i="18"/>
  <c r="D287" i="18"/>
  <c r="D293" i="18"/>
  <c r="D295" i="18"/>
  <c r="D296" i="18"/>
  <c r="D315" i="18"/>
  <c r="E315" i="18" s="1"/>
  <c r="M315" i="18" s="1"/>
  <c r="N315" i="18" s="1"/>
  <c r="D328" i="18"/>
  <c r="D330" i="18"/>
  <c r="D331" i="18"/>
  <c r="D347" i="18"/>
  <c r="D353" i="18"/>
  <c r="E353" i="18" s="1"/>
  <c r="D360" i="18"/>
  <c r="D363" i="18"/>
  <c r="D369" i="18"/>
  <c r="D371" i="18"/>
  <c r="D387" i="18"/>
  <c r="D391" i="18"/>
  <c r="D393" i="18"/>
  <c r="D401" i="18"/>
  <c r="E401" i="18" s="1"/>
  <c r="F401" i="18" s="1"/>
  <c r="D404" i="18"/>
  <c r="D415" i="18"/>
  <c r="D417" i="18"/>
  <c r="D423" i="18"/>
  <c r="D431" i="18"/>
  <c r="E431" i="18" s="1"/>
  <c r="D434" i="18"/>
  <c r="E434" i="18" s="1"/>
  <c r="D435" i="18"/>
  <c r="D439" i="18"/>
  <c r="E439" i="18" s="1"/>
  <c r="M439" i="18" s="1"/>
  <c r="N439" i="18" s="1"/>
  <c r="D450" i="18"/>
  <c r="D451" i="18"/>
  <c r="D463" i="18"/>
  <c r="E463" i="18" s="1"/>
  <c r="D471" i="18"/>
  <c r="D472" i="18"/>
  <c r="E472" i="18" s="1"/>
  <c r="D473" i="18"/>
  <c r="E473" i="18" s="1"/>
  <c r="D486" i="18"/>
  <c r="E486" i="18" s="1"/>
  <c r="D488" i="18"/>
  <c r="D496" i="18"/>
  <c r="E496" i="18" s="1"/>
  <c r="D500" i="18"/>
  <c r="E500" i="18" s="1"/>
  <c r="F500" i="18" s="1"/>
  <c r="D502" i="18"/>
  <c r="D503" i="18"/>
  <c r="D511" i="18"/>
  <c r="E511" i="18" s="1"/>
  <c r="C513" i="18"/>
  <c r="D513" i="18" s="1"/>
  <c r="C512" i="18"/>
  <c r="D512" i="18" s="1"/>
  <c r="E512" i="18" s="1"/>
  <c r="C511" i="18"/>
  <c r="C510" i="18"/>
  <c r="D510" i="18" s="1"/>
  <c r="C509" i="18"/>
  <c r="C508" i="18"/>
  <c r="D508" i="18" s="1"/>
  <c r="E508" i="18" s="1"/>
  <c r="C507" i="18"/>
  <c r="D507" i="18" s="1"/>
  <c r="C506" i="18"/>
  <c r="D506" i="18" s="1"/>
  <c r="C505" i="18"/>
  <c r="D505" i="18" s="1"/>
  <c r="E505" i="18" s="1"/>
  <c r="C504" i="18"/>
  <c r="D504" i="18" s="1"/>
  <c r="C503" i="18"/>
  <c r="C502" i="18"/>
  <c r="C501" i="18"/>
  <c r="D501" i="18" s="1"/>
  <c r="E501" i="18" s="1"/>
  <c r="G501" i="18" s="1"/>
  <c r="H501" i="18" s="1"/>
  <c r="C500" i="18"/>
  <c r="C499" i="18"/>
  <c r="D499" i="18" s="1"/>
  <c r="E499" i="18" s="1"/>
  <c r="C498" i="18"/>
  <c r="D498" i="18" s="1"/>
  <c r="C497" i="18"/>
  <c r="D497" i="18" s="1"/>
  <c r="E497" i="18" s="1"/>
  <c r="F497" i="18" s="1"/>
  <c r="C496" i="18"/>
  <c r="C495" i="18"/>
  <c r="D495" i="18" s="1"/>
  <c r="E495" i="18" s="1"/>
  <c r="J495" i="18" s="1"/>
  <c r="C494" i="18"/>
  <c r="C493" i="18"/>
  <c r="D493" i="18" s="1"/>
  <c r="E493" i="18" s="1"/>
  <c r="M493" i="18" s="1"/>
  <c r="N493" i="18" s="1"/>
  <c r="C492" i="18"/>
  <c r="C491" i="18"/>
  <c r="D491" i="18" s="1"/>
  <c r="E491" i="18" s="1"/>
  <c r="J491" i="18" s="1"/>
  <c r="C490" i="18"/>
  <c r="D490" i="18" s="1"/>
  <c r="C489" i="18"/>
  <c r="D489" i="18" s="1"/>
  <c r="C488" i="18"/>
  <c r="C487" i="18"/>
  <c r="D487" i="18" s="1"/>
  <c r="E487" i="18" s="1"/>
  <c r="C486" i="18"/>
  <c r="C485" i="18"/>
  <c r="D485" i="18" s="1"/>
  <c r="E485" i="18" s="1"/>
  <c r="C484" i="18"/>
  <c r="D484" i="18" s="1"/>
  <c r="C483" i="18"/>
  <c r="D483" i="18" s="1"/>
  <c r="E483" i="18" s="1"/>
  <c r="C482" i="18"/>
  <c r="D482" i="18" s="1"/>
  <c r="E482" i="18" s="1"/>
  <c r="C481" i="18"/>
  <c r="D481" i="18" s="1"/>
  <c r="E481" i="18" s="1"/>
  <c r="J481" i="18" s="1"/>
  <c r="C480" i="18"/>
  <c r="D480" i="18" s="1"/>
  <c r="E480" i="18" s="1"/>
  <c r="F480" i="18" s="1"/>
  <c r="C479" i="18"/>
  <c r="D479" i="18" s="1"/>
  <c r="E479" i="18" s="1"/>
  <c r="M479" i="18" s="1"/>
  <c r="N479" i="18" s="1"/>
  <c r="C478" i="18"/>
  <c r="D478" i="18" s="1"/>
  <c r="E478" i="18" s="1"/>
  <c r="C477" i="18"/>
  <c r="D477" i="18" s="1"/>
  <c r="C476" i="18"/>
  <c r="D476" i="18" s="1"/>
  <c r="C475" i="18"/>
  <c r="C474" i="18"/>
  <c r="D474" i="18" s="1"/>
  <c r="C473" i="18"/>
  <c r="C472" i="18"/>
  <c r="C471" i="18"/>
  <c r="C470" i="18"/>
  <c r="D470" i="18" s="1"/>
  <c r="E470" i="18" s="1"/>
  <c r="C469" i="18"/>
  <c r="D469" i="18" s="1"/>
  <c r="C468" i="18"/>
  <c r="D468" i="18" s="1"/>
  <c r="E468" i="18" s="1"/>
  <c r="C467" i="18"/>
  <c r="E466" i="18"/>
  <c r="C466" i="18"/>
  <c r="D466" i="18" s="1"/>
  <c r="C465" i="18"/>
  <c r="D465" i="18" s="1"/>
  <c r="E465" i="18" s="1"/>
  <c r="M465" i="18" s="1"/>
  <c r="N465" i="18" s="1"/>
  <c r="C464" i="18"/>
  <c r="C463" i="18"/>
  <c r="C462" i="18"/>
  <c r="D462" i="18" s="1"/>
  <c r="C461" i="18"/>
  <c r="D461" i="18" s="1"/>
  <c r="C460" i="18"/>
  <c r="C459" i="18"/>
  <c r="D459" i="18" s="1"/>
  <c r="E459" i="18" s="1"/>
  <c r="C458" i="18"/>
  <c r="D458" i="18" s="1"/>
  <c r="C457" i="18"/>
  <c r="D457" i="18" s="1"/>
  <c r="E457" i="18" s="1"/>
  <c r="C456" i="18"/>
  <c r="D456" i="18" s="1"/>
  <c r="C455" i="18"/>
  <c r="D455" i="18" s="1"/>
  <c r="E455" i="18" s="1"/>
  <c r="C454" i="18"/>
  <c r="D454" i="18" s="1"/>
  <c r="E454" i="18" s="1"/>
  <c r="C453" i="18"/>
  <c r="C452" i="18"/>
  <c r="D452" i="18" s="1"/>
  <c r="E452" i="18" s="1"/>
  <c r="C451" i="18"/>
  <c r="C450" i="18"/>
  <c r="C449" i="18"/>
  <c r="D449" i="18" s="1"/>
  <c r="C448" i="18"/>
  <c r="C447" i="18"/>
  <c r="D447" i="18" s="1"/>
  <c r="C446" i="18"/>
  <c r="D446" i="18" s="1"/>
  <c r="C445" i="18"/>
  <c r="D445" i="18" s="1"/>
  <c r="E445" i="18" s="1"/>
  <c r="C444" i="18"/>
  <c r="D444" i="18" s="1"/>
  <c r="C443" i="18"/>
  <c r="D443" i="18" s="1"/>
  <c r="E443" i="18" s="1"/>
  <c r="C442" i="18"/>
  <c r="D442" i="18" s="1"/>
  <c r="C441" i="18"/>
  <c r="D441" i="18" s="1"/>
  <c r="C440" i="18"/>
  <c r="D440" i="18" s="1"/>
  <c r="C439" i="18"/>
  <c r="C438" i="18"/>
  <c r="D438" i="18" s="1"/>
  <c r="C437" i="18"/>
  <c r="C436" i="18"/>
  <c r="D436" i="18" s="1"/>
  <c r="C435" i="18"/>
  <c r="C434" i="18"/>
  <c r="C433" i="18"/>
  <c r="D433" i="18" s="1"/>
  <c r="E433" i="18" s="1"/>
  <c r="C432" i="18"/>
  <c r="C431" i="18"/>
  <c r="C430" i="18"/>
  <c r="C429" i="18"/>
  <c r="D429" i="18" s="1"/>
  <c r="E429" i="18" s="1"/>
  <c r="F429" i="18" s="1"/>
  <c r="C428" i="18"/>
  <c r="D428" i="18" s="1"/>
  <c r="E428" i="18" s="1"/>
  <c r="F428" i="18" s="1"/>
  <c r="C427" i="18"/>
  <c r="C426" i="18"/>
  <c r="D426" i="18" s="1"/>
  <c r="E425" i="18"/>
  <c r="F425" i="18" s="1"/>
  <c r="C425" i="18"/>
  <c r="D425" i="18" s="1"/>
  <c r="C424" i="18"/>
  <c r="D424" i="18" s="1"/>
  <c r="C423" i="18"/>
  <c r="C422" i="18"/>
  <c r="D422" i="18" s="1"/>
  <c r="C421" i="18"/>
  <c r="D421" i="18" s="1"/>
  <c r="E421" i="18" s="1"/>
  <c r="C420" i="18"/>
  <c r="D420" i="18" s="1"/>
  <c r="E420" i="18" s="1"/>
  <c r="M420" i="18" s="1"/>
  <c r="N420" i="18" s="1"/>
  <c r="C419" i="18"/>
  <c r="D419" i="18" s="1"/>
  <c r="E419" i="18" s="1"/>
  <c r="C418" i="18"/>
  <c r="C417" i="18"/>
  <c r="C416" i="18"/>
  <c r="C415" i="18"/>
  <c r="C414" i="18"/>
  <c r="D414" i="18" s="1"/>
  <c r="C413" i="18"/>
  <c r="C412" i="18"/>
  <c r="D412" i="18" s="1"/>
  <c r="C411" i="18"/>
  <c r="D411" i="18" s="1"/>
  <c r="C410" i="18"/>
  <c r="D410" i="18" s="1"/>
  <c r="C409" i="18"/>
  <c r="D409" i="18" s="1"/>
  <c r="C408" i="18"/>
  <c r="D408" i="18" s="1"/>
  <c r="C407" i="18"/>
  <c r="D407" i="18" s="1"/>
  <c r="E407" i="18" s="1"/>
  <c r="C406" i="18"/>
  <c r="D406" i="18" s="1"/>
  <c r="C405" i="18"/>
  <c r="D405" i="18" s="1"/>
  <c r="C404" i="18"/>
  <c r="C403" i="18"/>
  <c r="C402" i="18"/>
  <c r="C401" i="18"/>
  <c r="C400" i="18"/>
  <c r="C399" i="18"/>
  <c r="D399" i="18" s="1"/>
  <c r="C398" i="18"/>
  <c r="D398" i="18" s="1"/>
  <c r="C397" i="18"/>
  <c r="D397" i="18" s="1"/>
  <c r="C396" i="18"/>
  <c r="D396" i="18" s="1"/>
  <c r="C395" i="18"/>
  <c r="D395" i="18" s="1"/>
  <c r="E395" i="18" s="1"/>
  <c r="C394" i="18"/>
  <c r="D394" i="18" s="1"/>
  <c r="C393" i="18"/>
  <c r="C392" i="18"/>
  <c r="D392" i="18" s="1"/>
  <c r="C391" i="18"/>
  <c r="C390" i="18"/>
  <c r="D390" i="18" s="1"/>
  <c r="C389" i="18"/>
  <c r="D389" i="18" s="1"/>
  <c r="C388" i="18"/>
  <c r="D388" i="18" s="1"/>
  <c r="C387" i="18"/>
  <c r="C386" i="18"/>
  <c r="D386" i="18" s="1"/>
  <c r="C385" i="18"/>
  <c r="C384" i="18"/>
  <c r="C383" i="18"/>
  <c r="D383" i="18" s="1"/>
  <c r="C382" i="18"/>
  <c r="D382" i="18" s="1"/>
  <c r="C381" i="18"/>
  <c r="D381" i="18" s="1"/>
  <c r="C380" i="18"/>
  <c r="D380" i="18" s="1"/>
  <c r="C379" i="18"/>
  <c r="C378" i="18"/>
  <c r="D378" i="18" s="1"/>
  <c r="C377" i="18"/>
  <c r="D377" i="18" s="1"/>
  <c r="C376" i="18"/>
  <c r="D376" i="18" s="1"/>
  <c r="C375" i="18"/>
  <c r="D375" i="18" s="1"/>
  <c r="C374" i="18"/>
  <c r="D374" i="18" s="1"/>
  <c r="E374" i="18" s="1"/>
  <c r="M374" i="18" s="1"/>
  <c r="N374" i="18" s="1"/>
  <c r="C373" i="18"/>
  <c r="C372" i="18"/>
  <c r="D372" i="18" s="1"/>
  <c r="C371" i="18"/>
  <c r="C370" i="18"/>
  <c r="D370" i="18" s="1"/>
  <c r="C369" i="18"/>
  <c r="C368" i="18"/>
  <c r="C367" i="18"/>
  <c r="D367" i="18" s="1"/>
  <c r="C366" i="18"/>
  <c r="D366" i="18" s="1"/>
  <c r="E366" i="18" s="1"/>
  <c r="C365" i="18"/>
  <c r="C364" i="18"/>
  <c r="C363" i="18"/>
  <c r="C362" i="18"/>
  <c r="D362" i="18" s="1"/>
  <c r="C361" i="18"/>
  <c r="D361" i="18" s="1"/>
  <c r="C360" i="18"/>
  <c r="C359" i="18"/>
  <c r="D359" i="18" s="1"/>
  <c r="C358" i="18"/>
  <c r="D358" i="18" s="1"/>
  <c r="C357" i="18"/>
  <c r="D357" i="18" s="1"/>
  <c r="C356" i="18"/>
  <c r="C355" i="18"/>
  <c r="D355" i="18" s="1"/>
  <c r="C354" i="18"/>
  <c r="D354" i="18" s="1"/>
  <c r="C353" i="18"/>
  <c r="C352" i="18"/>
  <c r="C351" i="18"/>
  <c r="D351" i="18" s="1"/>
  <c r="C350" i="18"/>
  <c r="D350" i="18" s="1"/>
  <c r="C349" i="18"/>
  <c r="D349" i="18" s="1"/>
  <c r="C348" i="18"/>
  <c r="C347" i="18"/>
  <c r="C346" i="18"/>
  <c r="D346" i="18" s="1"/>
  <c r="C345" i="18"/>
  <c r="D345" i="18" s="1"/>
  <c r="C344" i="18"/>
  <c r="D344" i="18" s="1"/>
  <c r="C343" i="18"/>
  <c r="D343" i="18" s="1"/>
  <c r="C342" i="18"/>
  <c r="C341" i="18"/>
  <c r="D341" i="18" s="1"/>
  <c r="C340" i="18"/>
  <c r="C339" i="18"/>
  <c r="C338" i="18"/>
  <c r="D338" i="18" s="1"/>
  <c r="C337" i="18"/>
  <c r="C336" i="18"/>
  <c r="C335" i="18"/>
  <c r="D335" i="18" s="1"/>
  <c r="E335" i="18" s="1"/>
  <c r="J335" i="18" s="1"/>
  <c r="C334" i="18"/>
  <c r="C333" i="18"/>
  <c r="D333" i="18" s="1"/>
  <c r="C332" i="18"/>
  <c r="D332" i="18" s="1"/>
  <c r="C331" i="18"/>
  <c r="C330" i="18"/>
  <c r="C329" i="18"/>
  <c r="D329" i="18" s="1"/>
  <c r="C328" i="18"/>
  <c r="C327" i="18"/>
  <c r="D327" i="18" s="1"/>
  <c r="E327" i="18" s="1"/>
  <c r="C326" i="18"/>
  <c r="D326" i="18" s="1"/>
  <c r="C325" i="18"/>
  <c r="D325" i="18" s="1"/>
  <c r="C324" i="18"/>
  <c r="D324" i="18" s="1"/>
  <c r="C323" i="18"/>
  <c r="C322" i="18"/>
  <c r="D322" i="18" s="1"/>
  <c r="C321" i="18"/>
  <c r="C320" i="18"/>
  <c r="C319" i="18"/>
  <c r="D319" i="18" s="1"/>
  <c r="E319" i="18" s="1"/>
  <c r="M319" i="18" s="1"/>
  <c r="N319" i="18" s="1"/>
  <c r="C318" i="18"/>
  <c r="D318" i="18" s="1"/>
  <c r="C317" i="18"/>
  <c r="D317" i="18" s="1"/>
  <c r="C316" i="18"/>
  <c r="C315" i="18"/>
  <c r="C314" i="18"/>
  <c r="D314" i="18" s="1"/>
  <c r="C313" i="18"/>
  <c r="C312" i="18"/>
  <c r="D312" i="18" s="1"/>
  <c r="C311" i="18"/>
  <c r="D311" i="18" s="1"/>
  <c r="C310" i="18"/>
  <c r="D310" i="18" s="1"/>
  <c r="C309" i="18"/>
  <c r="D309" i="18" s="1"/>
  <c r="E309" i="18" s="1"/>
  <c r="C308" i="18"/>
  <c r="D308" i="18" s="1"/>
  <c r="C307" i="18"/>
  <c r="D307" i="18" s="1"/>
  <c r="C306" i="18"/>
  <c r="D306" i="18" s="1"/>
  <c r="C305" i="18"/>
  <c r="C304" i="18"/>
  <c r="D304" i="18" s="1"/>
  <c r="C303" i="18"/>
  <c r="D303" i="18" s="1"/>
  <c r="C302" i="18"/>
  <c r="D302" i="18" s="1"/>
  <c r="C301" i="18"/>
  <c r="C300" i="18"/>
  <c r="C299" i="18"/>
  <c r="C298" i="18"/>
  <c r="D298" i="18" s="1"/>
  <c r="E298" i="18" s="1"/>
  <c r="C297" i="18"/>
  <c r="D297" i="18" s="1"/>
  <c r="C296" i="18"/>
  <c r="C295" i="18"/>
  <c r="C294" i="18"/>
  <c r="D294" i="18" s="1"/>
  <c r="C293" i="18"/>
  <c r="C292" i="18"/>
  <c r="D292" i="18" s="1"/>
  <c r="C291" i="18"/>
  <c r="C290" i="18"/>
  <c r="D290" i="18" s="1"/>
  <c r="C289" i="18"/>
  <c r="C288" i="18"/>
  <c r="D288" i="18" s="1"/>
  <c r="C287" i="18"/>
  <c r="C286" i="18"/>
  <c r="D286" i="18" s="1"/>
  <c r="C285" i="18"/>
  <c r="C284" i="18"/>
  <c r="D284" i="18" s="1"/>
  <c r="C283" i="18"/>
  <c r="D283" i="18" s="1"/>
  <c r="C282" i="18"/>
  <c r="D282" i="18" s="1"/>
  <c r="C281" i="18"/>
  <c r="D281" i="18" s="1"/>
  <c r="E281" i="18" s="1"/>
  <c r="C280" i="18"/>
  <c r="D280" i="18" s="1"/>
  <c r="C279" i="18"/>
  <c r="D279" i="18" s="1"/>
  <c r="C278" i="18"/>
  <c r="D278" i="18" s="1"/>
  <c r="C277" i="18"/>
  <c r="D277" i="18" s="1"/>
  <c r="C276" i="18"/>
  <c r="C275" i="18"/>
  <c r="C274" i="18"/>
  <c r="D274" i="18" s="1"/>
  <c r="E274" i="18" s="1"/>
  <c r="C273" i="18"/>
  <c r="D273" i="18" s="1"/>
  <c r="C272" i="18"/>
  <c r="D272" i="18" s="1"/>
  <c r="C271" i="18"/>
  <c r="D271" i="18" s="1"/>
  <c r="C270" i="18"/>
  <c r="D270" i="18" s="1"/>
  <c r="C269" i="18"/>
  <c r="D269" i="18" s="1"/>
  <c r="C268" i="18"/>
  <c r="C267" i="18"/>
  <c r="C266" i="18"/>
  <c r="D266" i="18" s="1"/>
  <c r="E266" i="18" s="1"/>
  <c r="C265" i="18"/>
  <c r="D265" i="18" s="1"/>
  <c r="C264" i="18"/>
  <c r="D264" i="18" s="1"/>
  <c r="C263" i="18"/>
  <c r="D263" i="18" s="1"/>
  <c r="C262" i="18"/>
  <c r="D262" i="18" s="1"/>
  <c r="C261" i="18"/>
  <c r="C260" i="18"/>
  <c r="C259" i="18"/>
  <c r="C258" i="18"/>
  <c r="C257" i="18"/>
  <c r="D257" i="18" s="1"/>
  <c r="C256" i="18"/>
  <c r="D256" i="18" s="1"/>
  <c r="C255" i="18"/>
  <c r="C254" i="18"/>
  <c r="D254" i="18" s="1"/>
  <c r="C253" i="18"/>
  <c r="D253" i="18" s="1"/>
  <c r="E253" i="18" s="1"/>
  <c r="J253" i="18" s="1"/>
  <c r="C252" i="18"/>
  <c r="C251" i="18"/>
  <c r="D251" i="18" s="1"/>
  <c r="C250" i="18"/>
  <c r="C249" i="18"/>
  <c r="D249" i="18" s="1"/>
  <c r="C248" i="18"/>
  <c r="C247" i="18"/>
  <c r="D247" i="18" s="1"/>
  <c r="C246" i="18"/>
  <c r="D246" i="18" s="1"/>
  <c r="C245" i="18"/>
  <c r="C244" i="18"/>
  <c r="C243" i="18"/>
  <c r="C242" i="18"/>
  <c r="D242" i="18" s="1"/>
  <c r="C241" i="18"/>
  <c r="D241" i="18" s="1"/>
  <c r="C240" i="18"/>
  <c r="C239" i="18"/>
  <c r="C238" i="18"/>
  <c r="D238" i="18" s="1"/>
  <c r="C237" i="18"/>
  <c r="C236" i="18"/>
  <c r="C235" i="18"/>
  <c r="D235" i="18" s="1"/>
  <c r="C234" i="18"/>
  <c r="D234" i="18" s="1"/>
  <c r="C233" i="18"/>
  <c r="D233" i="18" s="1"/>
  <c r="C232" i="18"/>
  <c r="D232" i="18" s="1"/>
  <c r="C231" i="18"/>
  <c r="D231" i="18" s="1"/>
  <c r="C230" i="18"/>
  <c r="D230" i="18" s="1"/>
  <c r="C229" i="18"/>
  <c r="D229" i="18" s="1"/>
  <c r="C228" i="18"/>
  <c r="D228" i="18" s="1"/>
  <c r="C227" i="18"/>
  <c r="D227" i="18" s="1"/>
  <c r="C226" i="18"/>
  <c r="D226" i="18" s="1"/>
  <c r="C225" i="18"/>
  <c r="C224" i="18"/>
  <c r="C223" i="18"/>
  <c r="C222" i="18"/>
  <c r="D222" i="18" s="1"/>
  <c r="C221" i="18"/>
  <c r="C220" i="18"/>
  <c r="C219" i="18"/>
  <c r="D219" i="18" s="1"/>
  <c r="C218" i="18"/>
  <c r="D218" i="18" s="1"/>
  <c r="C217" i="18"/>
  <c r="D217" i="18" s="1"/>
  <c r="C216" i="18"/>
  <c r="C215" i="18"/>
  <c r="D215" i="18" s="1"/>
  <c r="C214" i="18"/>
  <c r="D214" i="18" s="1"/>
  <c r="C213" i="18"/>
  <c r="D213" i="18" s="1"/>
  <c r="C212" i="18"/>
  <c r="D212" i="18" s="1"/>
  <c r="C211" i="18"/>
  <c r="D211" i="18" s="1"/>
  <c r="C210" i="18"/>
  <c r="D210" i="18" s="1"/>
  <c r="C209" i="18"/>
  <c r="C208" i="18"/>
  <c r="C207" i="18"/>
  <c r="C206" i="18"/>
  <c r="D206" i="18" s="1"/>
  <c r="C205" i="18"/>
  <c r="C204" i="18"/>
  <c r="C203" i="18"/>
  <c r="D203" i="18" s="1"/>
  <c r="C202" i="18"/>
  <c r="D202" i="18" s="1"/>
  <c r="C201" i="18"/>
  <c r="D201" i="18" s="1"/>
  <c r="C200" i="18"/>
  <c r="D200" i="18" s="1"/>
  <c r="C199" i="18"/>
  <c r="D199" i="18" s="1"/>
  <c r="C198" i="18"/>
  <c r="D198" i="18" s="1"/>
  <c r="C197" i="18"/>
  <c r="D197" i="18" s="1"/>
  <c r="C196" i="18"/>
  <c r="C195" i="18"/>
  <c r="D195" i="18" s="1"/>
  <c r="C194" i="18"/>
  <c r="D194" i="18" s="1"/>
  <c r="C193" i="18"/>
  <c r="D193" i="18" s="1"/>
  <c r="E193" i="18" s="1"/>
  <c r="M193" i="18" s="1"/>
  <c r="N193" i="18" s="1"/>
  <c r="C192" i="18"/>
  <c r="C191" i="18"/>
  <c r="C190" i="18"/>
  <c r="C189" i="18"/>
  <c r="C188" i="18"/>
  <c r="D188" i="18" s="1"/>
  <c r="C187" i="18"/>
  <c r="C186" i="18"/>
  <c r="D186" i="18" s="1"/>
  <c r="C185" i="18"/>
  <c r="D185" i="18" s="1"/>
  <c r="C183" i="18"/>
  <c r="D183" i="18" s="1"/>
  <c r="C182" i="18"/>
  <c r="D182" i="18" s="1"/>
  <c r="C181" i="18"/>
  <c r="C180" i="18"/>
  <c r="C179" i="18"/>
  <c r="C178" i="18"/>
  <c r="D178" i="18" s="1"/>
  <c r="E178" i="18" s="1"/>
  <c r="C177" i="18"/>
  <c r="D177" i="18" s="1"/>
  <c r="C176" i="18"/>
  <c r="C175" i="18"/>
  <c r="D175" i="18" s="1"/>
  <c r="C174" i="18"/>
  <c r="C173" i="18"/>
  <c r="D173" i="18" s="1"/>
  <c r="C172" i="18"/>
  <c r="D172" i="18" s="1"/>
  <c r="C171" i="18"/>
  <c r="D171" i="18" s="1"/>
  <c r="C170" i="18"/>
  <c r="D170" i="18" s="1"/>
  <c r="C169" i="18"/>
  <c r="D169" i="18" s="1"/>
  <c r="C168" i="18"/>
  <c r="D168" i="18" s="1"/>
  <c r="C167" i="18"/>
  <c r="C166" i="18"/>
  <c r="C165" i="18"/>
  <c r="D165" i="18" s="1"/>
  <c r="C164" i="18"/>
  <c r="C163" i="18"/>
  <c r="D163" i="18" s="1"/>
  <c r="C162" i="18"/>
  <c r="D162" i="18" s="1"/>
  <c r="C161" i="18"/>
  <c r="C160" i="18"/>
  <c r="C159" i="18"/>
  <c r="D159" i="18" s="1"/>
  <c r="C158" i="18"/>
  <c r="C157" i="18"/>
  <c r="D157" i="18" s="1"/>
  <c r="C156" i="18"/>
  <c r="D156" i="18" s="1"/>
  <c r="C155" i="18"/>
  <c r="D155" i="18" s="1"/>
  <c r="C154" i="18"/>
  <c r="D154" i="18" s="1"/>
  <c r="C153" i="18"/>
  <c r="D153" i="18" s="1"/>
  <c r="C152" i="18"/>
  <c r="C151" i="18"/>
  <c r="C150" i="18"/>
  <c r="C149" i="18"/>
  <c r="D149" i="18" s="1"/>
  <c r="C148" i="18"/>
  <c r="C147" i="18"/>
  <c r="D147" i="18" s="1"/>
  <c r="C146" i="18"/>
  <c r="C145" i="18"/>
  <c r="C144" i="18"/>
  <c r="C143" i="18"/>
  <c r="D143" i="18" s="1"/>
  <c r="C142" i="18"/>
  <c r="C141" i="18"/>
  <c r="D141" i="18" s="1"/>
  <c r="C140" i="18"/>
  <c r="D140" i="18" s="1"/>
  <c r="C139" i="18"/>
  <c r="D139" i="18" s="1"/>
  <c r="C138" i="18"/>
  <c r="D138" i="18" s="1"/>
  <c r="C137" i="18"/>
  <c r="D137" i="18" s="1"/>
  <c r="C136" i="18"/>
  <c r="D136" i="18" s="1"/>
  <c r="C135" i="18"/>
  <c r="C134" i="18"/>
  <c r="C133" i="18"/>
  <c r="D133" i="18" s="1"/>
  <c r="C132" i="18"/>
  <c r="D132" i="18" s="1"/>
  <c r="C131" i="18"/>
  <c r="D131" i="18" s="1"/>
  <c r="C130" i="18"/>
  <c r="D130" i="18" s="1"/>
  <c r="C129" i="18"/>
  <c r="C128" i="18"/>
  <c r="C127" i="18"/>
  <c r="D127" i="18" s="1"/>
  <c r="C126" i="18"/>
  <c r="C125" i="18"/>
  <c r="D125" i="18" s="1"/>
  <c r="C124" i="18"/>
  <c r="D124" i="18" s="1"/>
  <c r="C123" i="18"/>
  <c r="D123" i="18" s="1"/>
  <c r="C122" i="18"/>
  <c r="D122" i="18" s="1"/>
  <c r="C121" i="18"/>
  <c r="D121" i="18" s="1"/>
  <c r="C120" i="18"/>
  <c r="D120" i="18" s="1"/>
  <c r="C119" i="18"/>
  <c r="D119" i="18" s="1"/>
  <c r="C118" i="18"/>
  <c r="D118" i="18" s="1"/>
  <c r="C117" i="18"/>
  <c r="C116" i="18"/>
  <c r="C115" i="18"/>
  <c r="D115" i="18" s="1"/>
  <c r="C114" i="18"/>
  <c r="C113" i="18"/>
  <c r="C112" i="18"/>
  <c r="C111" i="18"/>
  <c r="D111" i="18" s="1"/>
  <c r="C110" i="18"/>
  <c r="C109" i="18"/>
  <c r="D109" i="18" s="1"/>
  <c r="C108" i="18"/>
  <c r="D108" i="18" s="1"/>
  <c r="C107" i="18"/>
  <c r="D107" i="18" s="1"/>
  <c r="C106" i="18"/>
  <c r="D106" i="18" s="1"/>
  <c r="C105" i="18"/>
  <c r="D105" i="18" s="1"/>
  <c r="C104" i="18"/>
  <c r="D104" i="18" s="1"/>
  <c r="C103" i="18"/>
  <c r="D103" i="18" s="1"/>
  <c r="C102" i="18"/>
  <c r="C101" i="18"/>
  <c r="D101" i="18" s="1"/>
  <c r="C100" i="18"/>
  <c r="C99" i="18"/>
  <c r="C98" i="18"/>
  <c r="D98" i="18" s="1"/>
  <c r="C97" i="18"/>
  <c r="C96" i="18"/>
  <c r="C95" i="18"/>
  <c r="D95" i="18" s="1"/>
  <c r="C94" i="18"/>
  <c r="C93" i="18"/>
  <c r="D93" i="18" s="1"/>
  <c r="C92" i="18"/>
  <c r="D92" i="18" s="1"/>
  <c r="C91" i="18"/>
  <c r="D91" i="18" s="1"/>
  <c r="C90" i="18"/>
  <c r="D90" i="18" s="1"/>
  <c r="C89" i="18"/>
  <c r="D89" i="18" s="1"/>
  <c r="C88" i="18"/>
  <c r="D88" i="18" s="1"/>
  <c r="C87" i="18"/>
  <c r="C86" i="18"/>
  <c r="C85" i="18"/>
  <c r="D85" i="18" s="1"/>
  <c r="C84" i="18"/>
  <c r="D84" i="18" s="1"/>
  <c r="C83" i="18"/>
  <c r="D83" i="18" s="1"/>
  <c r="C82" i="18"/>
  <c r="D82" i="18" s="1"/>
  <c r="C81" i="18"/>
  <c r="C80" i="18"/>
  <c r="C79" i="18"/>
  <c r="D79" i="18" s="1"/>
  <c r="C78" i="18"/>
  <c r="D78" i="18" s="1"/>
  <c r="C77" i="18"/>
  <c r="D77" i="18" s="1"/>
  <c r="C76" i="18"/>
  <c r="D76" i="18" s="1"/>
  <c r="C75" i="18"/>
  <c r="C74" i="18"/>
  <c r="D74" i="18" s="1"/>
  <c r="C73" i="18"/>
  <c r="D73" i="18" s="1"/>
  <c r="C72" i="18"/>
  <c r="C71" i="18"/>
  <c r="C70" i="18"/>
  <c r="C69" i="18"/>
  <c r="D69" i="18" s="1"/>
  <c r="C68" i="18"/>
  <c r="D68" i="18" s="1"/>
  <c r="C67" i="18"/>
  <c r="C66" i="18"/>
  <c r="C65" i="18"/>
  <c r="C64" i="18"/>
  <c r="D64" i="18" s="1"/>
  <c r="E64" i="18" s="1"/>
  <c r="J64" i="18" s="1"/>
  <c r="C63" i="18"/>
  <c r="C62" i="18"/>
  <c r="D62" i="18" s="1"/>
  <c r="C61" i="18"/>
  <c r="D61" i="18" s="1"/>
  <c r="C60" i="18"/>
  <c r="D60" i="18" s="1"/>
  <c r="C59" i="18"/>
  <c r="D59" i="18" s="1"/>
  <c r="C58" i="18"/>
  <c r="D58" i="18" s="1"/>
  <c r="C57" i="18"/>
  <c r="D57" i="18" s="1"/>
  <c r="C56" i="18"/>
  <c r="C55" i="18"/>
  <c r="C54" i="18"/>
  <c r="D54" i="18" s="1"/>
  <c r="C53" i="18"/>
  <c r="C52" i="18"/>
  <c r="C51" i="18"/>
  <c r="D51" i="18" s="1"/>
  <c r="C50" i="18"/>
  <c r="C49" i="18"/>
  <c r="C48" i="18"/>
  <c r="C47" i="18"/>
  <c r="C46" i="18"/>
  <c r="D46" i="18" s="1"/>
  <c r="C45" i="18"/>
  <c r="D45" i="18" s="1"/>
  <c r="C44" i="18"/>
  <c r="D44" i="18" s="1"/>
  <c r="C43" i="18"/>
  <c r="D43" i="18" s="1"/>
  <c r="C42" i="18"/>
  <c r="D42" i="18" s="1"/>
  <c r="C41" i="18"/>
  <c r="D41" i="18" s="1"/>
  <c r="C40" i="18"/>
  <c r="D40" i="18" s="1"/>
  <c r="C39" i="18"/>
  <c r="D39" i="18" s="1"/>
  <c r="C38" i="18"/>
  <c r="D38" i="18" s="1"/>
  <c r="C37" i="18"/>
  <c r="D37" i="18" s="1"/>
  <c r="C36" i="18"/>
  <c r="C35" i="18"/>
  <c r="C34" i="18"/>
  <c r="C33" i="18"/>
  <c r="C32" i="18"/>
  <c r="C31" i="18"/>
  <c r="D31" i="18" s="1"/>
  <c r="C30" i="18"/>
  <c r="D30" i="18" s="1"/>
  <c r="C29" i="18"/>
  <c r="D29" i="18" s="1"/>
  <c r="C28" i="18"/>
  <c r="D28" i="18" s="1"/>
  <c r="C27" i="18"/>
  <c r="C26" i="18"/>
  <c r="D26" i="18" s="1"/>
  <c r="C25" i="18"/>
  <c r="D25" i="18" s="1"/>
  <c r="C24" i="18"/>
  <c r="D24" i="18" s="1"/>
  <c r="C23" i="18"/>
  <c r="D23" i="18" s="1"/>
  <c r="C22" i="18"/>
  <c r="D22" i="18" s="1"/>
  <c r="C21" i="18"/>
  <c r="D21" i="18" s="1"/>
  <c r="C20" i="18"/>
  <c r="D20" i="18" s="1"/>
  <c r="C19" i="18"/>
  <c r="D19" i="18" s="1"/>
  <c r="C18" i="18"/>
  <c r="D18" i="18" s="1"/>
  <c r="C17" i="18"/>
  <c r="C16" i="18"/>
  <c r="C15" i="18"/>
  <c r="D15" i="18" s="1"/>
  <c r="C14" i="18"/>
  <c r="D14" i="18" s="1"/>
  <c r="E14" i="18" s="1"/>
  <c r="B7" i="18"/>
  <c r="B6" i="18"/>
  <c r="B5" i="18"/>
  <c r="C513" i="16"/>
  <c r="D513" i="16" s="1"/>
  <c r="E513" i="16" s="1"/>
  <c r="C512" i="16"/>
  <c r="D512" i="16" s="1"/>
  <c r="E512" i="16" s="1"/>
  <c r="C511" i="16"/>
  <c r="D511" i="16" s="1"/>
  <c r="E511" i="16" s="1"/>
  <c r="C510" i="16"/>
  <c r="D510" i="16" s="1"/>
  <c r="E510" i="16" s="1"/>
  <c r="C509" i="16"/>
  <c r="D509" i="16" s="1"/>
  <c r="E509" i="16" s="1"/>
  <c r="D508" i="16"/>
  <c r="E508" i="16" s="1"/>
  <c r="C508" i="16"/>
  <c r="M507" i="16"/>
  <c r="N507" i="16" s="1"/>
  <c r="C507" i="16"/>
  <c r="D507" i="16" s="1"/>
  <c r="E507" i="16" s="1"/>
  <c r="D506" i="16"/>
  <c r="E506" i="16" s="1"/>
  <c r="C506" i="16"/>
  <c r="C505" i="16"/>
  <c r="D505" i="16" s="1"/>
  <c r="E505" i="16" s="1"/>
  <c r="J504" i="16"/>
  <c r="C504" i="16"/>
  <c r="D504" i="16" s="1"/>
  <c r="E504" i="16" s="1"/>
  <c r="C503" i="16"/>
  <c r="D503" i="16" s="1"/>
  <c r="E503" i="16" s="1"/>
  <c r="M502" i="16"/>
  <c r="N502" i="16" s="1"/>
  <c r="J502" i="16"/>
  <c r="C502" i="16"/>
  <c r="D502" i="16" s="1"/>
  <c r="E502" i="16" s="1"/>
  <c r="C501" i="16"/>
  <c r="D501" i="16" s="1"/>
  <c r="E501" i="16" s="1"/>
  <c r="J500" i="16"/>
  <c r="F500" i="16"/>
  <c r="E500" i="16"/>
  <c r="M500" i="16" s="1"/>
  <c r="N500" i="16" s="1"/>
  <c r="D500" i="16"/>
  <c r="C500" i="16"/>
  <c r="C499" i="16"/>
  <c r="D499" i="16" s="1"/>
  <c r="E499" i="16" s="1"/>
  <c r="M498" i="16"/>
  <c r="N498" i="16" s="1"/>
  <c r="C498" i="16"/>
  <c r="D498" i="16" s="1"/>
  <c r="E498" i="16" s="1"/>
  <c r="M497" i="16"/>
  <c r="N497" i="16" s="1"/>
  <c r="D497" i="16"/>
  <c r="E497" i="16" s="1"/>
  <c r="C497" i="16"/>
  <c r="J496" i="16"/>
  <c r="C496" i="16"/>
  <c r="D496" i="16" s="1"/>
  <c r="E496" i="16" s="1"/>
  <c r="G495" i="16"/>
  <c r="H495" i="16" s="1"/>
  <c r="P495" i="16" s="1"/>
  <c r="Q495" i="16" s="1"/>
  <c r="C495" i="16"/>
  <c r="D495" i="16" s="1"/>
  <c r="E495" i="16" s="1"/>
  <c r="G494" i="16"/>
  <c r="H494" i="16" s="1"/>
  <c r="I494" i="16" s="1"/>
  <c r="C494" i="16"/>
  <c r="D494" i="16" s="1"/>
  <c r="E494" i="16" s="1"/>
  <c r="C493" i="16"/>
  <c r="D493" i="16" s="1"/>
  <c r="E493" i="16" s="1"/>
  <c r="D492" i="16"/>
  <c r="E492" i="16" s="1"/>
  <c r="C492" i="16"/>
  <c r="M491" i="16"/>
  <c r="N491" i="16" s="1"/>
  <c r="E491" i="16"/>
  <c r="C491" i="16"/>
  <c r="D491" i="16" s="1"/>
  <c r="M490" i="16"/>
  <c r="N490" i="16" s="1"/>
  <c r="J490" i="16"/>
  <c r="C490" i="16"/>
  <c r="D490" i="16" s="1"/>
  <c r="E490" i="16" s="1"/>
  <c r="C489" i="16"/>
  <c r="D489" i="16" s="1"/>
  <c r="E489" i="16" s="1"/>
  <c r="M488" i="16"/>
  <c r="N488" i="16" s="1"/>
  <c r="J488" i="16"/>
  <c r="C488" i="16"/>
  <c r="D488" i="16" s="1"/>
  <c r="E488" i="16" s="1"/>
  <c r="F488" i="16" s="1"/>
  <c r="F487" i="16"/>
  <c r="E487" i="16"/>
  <c r="C487" i="16"/>
  <c r="D487" i="16" s="1"/>
  <c r="D486" i="16"/>
  <c r="E486" i="16" s="1"/>
  <c r="C486" i="16"/>
  <c r="M485" i="16"/>
  <c r="N485" i="16" s="1"/>
  <c r="J485" i="16"/>
  <c r="C485" i="16"/>
  <c r="D485" i="16" s="1"/>
  <c r="E485" i="16" s="1"/>
  <c r="F484" i="16"/>
  <c r="E484" i="16"/>
  <c r="D484" i="16"/>
  <c r="C484" i="16"/>
  <c r="G483" i="16"/>
  <c r="H483" i="16" s="1"/>
  <c r="F483" i="16"/>
  <c r="E483" i="16"/>
  <c r="D483" i="16"/>
  <c r="C483" i="16"/>
  <c r="D482" i="16"/>
  <c r="E482" i="16" s="1"/>
  <c r="C482" i="16"/>
  <c r="D481" i="16"/>
  <c r="E481" i="16" s="1"/>
  <c r="C481" i="16"/>
  <c r="D480" i="16"/>
  <c r="E480" i="16" s="1"/>
  <c r="C480" i="16"/>
  <c r="C479" i="16"/>
  <c r="D479" i="16" s="1"/>
  <c r="E479" i="16" s="1"/>
  <c r="C478" i="16"/>
  <c r="D478" i="16" s="1"/>
  <c r="E478" i="16" s="1"/>
  <c r="N477" i="16"/>
  <c r="M477" i="16"/>
  <c r="J477" i="16"/>
  <c r="C477" i="16"/>
  <c r="D477" i="16" s="1"/>
  <c r="E477" i="16" s="1"/>
  <c r="C476" i="16"/>
  <c r="D476" i="16" s="1"/>
  <c r="E476" i="16" s="1"/>
  <c r="M475" i="16"/>
  <c r="N475" i="16" s="1"/>
  <c r="C475" i="16"/>
  <c r="D475" i="16" s="1"/>
  <c r="E475" i="16" s="1"/>
  <c r="M474" i="16"/>
  <c r="N474" i="16" s="1"/>
  <c r="G474" i="16"/>
  <c r="H474" i="16" s="1"/>
  <c r="F474" i="16"/>
  <c r="C474" i="16"/>
  <c r="D474" i="16" s="1"/>
  <c r="E474" i="16" s="1"/>
  <c r="J474" i="16" s="1"/>
  <c r="C473" i="16"/>
  <c r="D473" i="16" s="1"/>
  <c r="E473" i="16" s="1"/>
  <c r="G472" i="16"/>
  <c r="H472" i="16" s="1"/>
  <c r="D472" i="16"/>
  <c r="E472" i="16" s="1"/>
  <c r="C472" i="16"/>
  <c r="N471" i="16"/>
  <c r="M471" i="16"/>
  <c r="D471" i="16"/>
  <c r="E471" i="16" s="1"/>
  <c r="C471" i="16"/>
  <c r="D470" i="16"/>
  <c r="E470" i="16" s="1"/>
  <c r="C470" i="16"/>
  <c r="C469" i="16"/>
  <c r="D469" i="16" s="1"/>
  <c r="E469" i="16" s="1"/>
  <c r="C468" i="16"/>
  <c r="D468" i="16" s="1"/>
  <c r="E468" i="16" s="1"/>
  <c r="C467" i="16"/>
  <c r="D467" i="16" s="1"/>
  <c r="E467" i="16" s="1"/>
  <c r="M466" i="16"/>
  <c r="N466" i="16" s="1"/>
  <c r="C466" i="16"/>
  <c r="D466" i="16" s="1"/>
  <c r="E466" i="16" s="1"/>
  <c r="M465" i="16"/>
  <c r="N465" i="16" s="1"/>
  <c r="F465" i="16"/>
  <c r="C465" i="16"/>
  <c r="D465" i="16" s="1"/>
  <c r="E465" i="16" s="1"/>
  <c r="C464" i="16"/>
  <c r="D464" i="16" s="1"/>
  <c r="E464" i="16" s="1"/>
  <c r="C463" i="16"/>
  <c r="D463" i="16" s="1"/>
  <c r="E463" i="16" s="1"/>
  <c r="C462" i="16"/>
  <c r="D462" i="16" s="1"/>
  <c r="E462" i="16" s="1"/>
  <c r="C461" i="16"/>
  <c r="D461" i="16" s="1"/>
  <c r="E461" i="16" s="1"/>
  <c r="M460" i="16"/>
  <c r="N460" i="16" s="1"/>
  <c r="J460" i="16"/>
  <c r="C460" i="16"/>
  <c r="D460" i="16" s="1"/>
  <c r="E460" i="16" s="1"/>
  <c r="F459" i="16"/>
  <c r="C459" i="16"/>
  <c r="D459" i="16" s="1"/>
  <c r="E459" i="16" s="1"/>
  <c r="M458" i="16"/>
  <c r="N458" i="16" s="1"/>
  <c r="C458" i="16"/>
  <c r="D458" i="16" s="1"/>
  <c r="E458" i="16" s="1"/>
  <c r="C457" i="16"/>
  <c r="D457" i="16" s="1"/>
  <c r="E457" i="16" s="1"/>
  <c r="J456" i="16"/>
  <c r="C456" i="16"/>
  <c r="D456" i="16" s="1"/>
  <c r="E456" i="16" s="1"/>
  <c r="H455" i="16"/>
  <c r="G455" i="16"/>
  <c r="F455" i="16"/>
  <c r="C455" i="16"/>
  <c r="D455" i="16" s="1"/>
  <c r="E455" i="16" s="1"/>
  <c r="C454" i="16"/>
  <c r="D454" i="16" s="1"/>
  <c r="E454" i="16" s="1"/>
  <c r="M453" i="16"/>
  <c r="N453" i="16" s="1"/>
  <c r="C453" i="16"/>
  <c r="D453" i="16" s="1"/>
  <c r="E453" i="16" s="1"/>
  <c r="M452" i="16"/>
  <c r="N452" i="16" s="1"/>
  <c r="C452" i="16"/>
  <c r="D452" i="16" s="1"/>
  <c r="E452" i="16" s="1"/>
  <c r="C451" i="16"/>
  <c r="D451" i="16" s="1"/>
  <c r="E451" i="16" s="1"/>
  <c r="M450" i="16"/>
  <c r="N450" i="16" s="1"/>
  <c r="J450" i="16"/>
  <c r="C450" i="16"/>
  <c r="D450" i="16" s="1"/>
  <c r="E450" i="16" s="1"/>
  <c r="F450" i="16" s="1"/>
  <c r="F449" i="16"/>
  <c r="C449" i="16"/>
  <c r="D449" i="16" s="1"/>
  <c r="E449" i="16" s="1"/>
  <c r="E448" i="16"/>
  <c r="C448" i="16"/>
  <c r="D448" i="16" s="1"/>
  <c r="M447" i="16"/>
  <c r="N447" i="16" s="1"/>
  <c r="J447" i="16"/>
  <c r="C447" i="16"/>
  <c r="D447" i="16" s="1"/>
  <c r="E447" i="16" s="1"/>
  <c r="M446" i="16"/>
  <c r="N446" i="16" s="1"/>
  <c r="G446" i="16"/>
  <c r="H446" i="16" s="1"/>
  <c r="F446" i="16"/>
  <c r="E446" i="16"/>
  <c r="J446" i="16" s="1"/>
  <c r="D446" i="16"/>
  <c r="C446" i="16"/>
  <c r="C445" i="16"/>
  <c r="D445" i="16" s="1"/>
  <c r="E445" i="16" s="1"/>
  <c r="E444" i="16"/>
  <c r="D444" i="16"/>
  <c r="C444" i="16"/>
  <c r="J443" i="16"/>
  <c r="E443" i="16"/>
  <c r="C443" i="16"/>
  <c r="D443" i="16" s="1"/>
  <c r="C442" i="16"/>
  <c r="D442" i="16" s="1"/>
  <c r="E442" i="16" s="1"/>
  <c r="D441" i="16"/>
  <c r="E441" i="16" s="1"/>
  <c r="C441" i="16"/>
  <c r="C440" i="16"/>
  <c r="D440" i="16" s="1"/>
  <c r="E440" i="16" s="1"/>
  <c r="N439" i="16"/>
  <c r="M439" i="16"/>
  <c r="J439" i="16"/>
  <c r="C439" i="16"/>
  <c r="D439" i="16" s="1"/>
  <c r="E439" i="16" s="1"/>
  <c r="J438" i="16"/>
  <c r="C438" i="16"/>
  <c r="D438" i="16" s="1"/>
  <c r="E438" i="16" s="1"/>
  <c r="D437" i="16"/>
  <c r="E437" i="16" s="1"/>
  <c r="C437" i="16"/>
  <c r="C436" i="16"/>
  <c r="D436" i="16" s="1"/>
  <c r="E436" i="16" s="1"/>
  <c r="M435" i="16"/>
  <c r="N435" i="16" s="1"/>
  <c r="J435" i="16"/>
  <c r="C435" i="16"/>
  <c r="D435" i="16" s="1"/>
  <c r="E435" i="16" s="1"/>
  <c r="G434" i="16"/>
  <c r="H434" i="16" s="1"/>
  <c r="F434" i="16"/>
  <c r="E434" i="16"/>
  <c r="C434" i="16"/>
  <c r="D434" i="16" s="1"/>
  <c r="M433" i="16"/>
  <c r="N433" i="16" s="1"/>
  <c r="D433" i="16"/>
  <c r="E433" i="16" s="1"/>
  <c r="C433" i="16"/>
  <c r="E432" i="16"/>
  <c r="D432" i="16"/>
  <c r="C432" i="16"/>
  <c r="D431" i="16"/>
  <c r="E431" i="16" s="1"/>
  <c r="C431" i="16"/>
  <c r="J430" i="16"/>
  <c r="F430" i="16"/>
  <c r="C430" i="16"/>
  <c r="D430" i="16" s="1"/>
  <c r="E430" i="16" s="1"/>
  <c r="M430" i="16" s="1"/>
  <c r="N430" i="16" s="1"/>
  <c r="D429" i="16"/>
  <c r="E429" i="16" s="1"/>
  <c r="C429" i="16"/>
  <c r="D428" i="16"/>
  <c r="E428" i="16" s="1"/>
  <c r="C428" i="16"/>
  <c r="E427" i="16"/>
  <c r="D427" i="16"/>
  <c r="C427" i="16"/>
  <c r="M426" i="16"/>
  <c r="N426" i="16" s="1"/>
  <c r="F426" i="16"/>
  <c r="C426" i="16"/>
  <c r="D426" i="16" s="1"/>
  <c r="E426" i="16" s="1"/>
  <c r="J426" i="16" s="1"/>
  <c r="C425" i="16"/>
  <c r="D425" i="16" s="1"/>
  <c r="E425" i="16" s="1"/>
  <c r="M424" i="16"/>
  <c r="N424" i="16" s="1"/>
  <c r="D424" i="16"/>
  <c r="E424" i="16" s="1"/>
  <c r="C424" i="16"/>
  <c r="D423" i="16"/>
  <c r="E423" i="16" s="1"/>
  <c r="C423" i="16"/>
  <c r="M422" i="16"/>
  <c r="N422" i="16" s="1"/>
  <c r="J422" i="16"/>
  <c r="C422" i="16"/>
  <c r="D422" i="16" s="1"/>
  <c r="E422" i="16" s="1"/>
  <c r="F422" i="16" s="1"/>
  <c r="J421" i="16"/>
  <c r="C421" i="16"/>
  <c r="D421" i="16" s="1"/>
  <c r="E421" i="16" s="1"/>
  <c r="M421" i="16" s="1"/>
  <c r="N421" i="16" s="1"/>
  <c r="C420" i="16"/>
  <c r="D420" i="16" s="1"/>
  <c r="E420" i="16" s="1"/>
  <c r="J419" i="16"/>
  <c r="G419" i="16"/>
  <c r="H419" i="16" s="1"/>
  <c r="D419" i="16"/>
  <c r="E419" i="16" s="1"/>
  <c r="C419" i="16"/>
  <c r="C418" i="16"/>
  <c r="D418" i="16" s="1"/>
  <c r="E418" i="16" s="1"/>
  <c r="D417" i="16"/>
  <c r="E417" i="16" s="1"/>
  <c r="C417" i="16"/>
  <c r="J416" i="16"/>
  <c r="E416" i="16"/>
  <c r="D416" i="16"/>
  <c r="C416" i="16"/>
  <c r="C415" i="16"/>
  <c r="D415" i="16" s="1"/>
  <c r="E415" i="16" s="1"/>
  <c r="D414" i="16"/>
  <c r="E414" i="16" s="1"/>
  <c r="C414" i="16"/>
  <c r="D413" i="16"/>
  <c r="E413" i="16" s="1"/>
  <c r="C413" i="16"/>
  <c r="J412" i="16"/>
  <c r="E412" i="16"/>
  <c r="D412" i="16"/>
  <c r="C412" i="16"/>
  <c r="E411" i="16"/>
  <c r="D411" i="16"/>
  <c r="C411" i="16"/>
  <c r="C410" i="16"/>
  <c r="D410" i="16" s="1"/>
  <c r="E410" i="16" s="1"/>
  <c r="C409" i="16"/>
  <c r="D409" i="16" s="1"/>
  <c r="E409" i="16" s="1"/>
  <c r="M408" i="16"/>
  <c r="N408" i="16" s="1"/>
  <c r="E408" i="16"/>
  <c r="D408" i="16"/>
  <c r="C408" i="16"/>
  <c r="D407" i="16"/>
  <c r="E407" i="16" s="1"/>
  <c r="C407" i="16"/>
  <c r="N406" i="16"/>
  <c r="M406" i="16"/>
  <c r="C406" i="16"/>
  <c r="D406" i="16" s="1"/>
  <c r="E406" i="16" s="1"/>
  <c r="C405" i="16"/>
  <c r="D405" i="16" s="1"/>
  <c r="E405" i="16" s="1"/>
  <c r="M404" i="16"/>
  <c r="N404" i="16" s="1"/>
  <c r="J404" i="16"/>
  <c r="F404" i="16"/>
  <c r="C404" i="16"/>
  <c r="D404" i="16" s="1"/>
  <c r="E404" i="16" s="1"/>
  <c r="C403" i="16"/>
  <c r="D403" i="16" s="1"/>
  <c r="E403" i="16" s="1"/>
  <c r="M402" i="16"/>
  <c r="N402" i="16" s="1"/>
  <c r="D402" i="16"/>
  <c r="E402" i="16" s="1"/>
  <c r="J402" i="16" s="1"/>
  <c r="C402" i="16"/>
  <c r="C401" i="16"/>
  <c r="D401" i="16" s="1"/>
  <c r="E401" i="16" s="1"/>
  <c r="C400" i="16"/>
  <c r="D400" i="16" s="1"/>
  <c r="E400" i="16" s="1"/>
  <c r="M399" i="16"/>
  <c r="N399" i="16" s="1"/>
  <c r="C399" i="16"/>
  <c r="D399" i="16" s="1"/>
  <c r="E399" i="16" s="1"/>
  <c r="C398" i="16"/>
  <c r="D398" i="16" s="1"/>
  <c r="E398" i="16" s="1"/>
  <c r="G397" i="16"/>
  <c r="H397" i="16" s="1"/>
  <c r="C397" i="16"/>
  <c r="D397" i="16" s="1"/>
  <c r="E397" i="16" s="1"/>
  <c r="N396" i="16"/>
  <c r="M396" i="16"/>
  <c r="J396" i="16"/>
  <c r="C396" i="16"/>
  <c r="D396" i="16" s="1"/>
  <c r="E396" i="16" s="1"/>
  <c r="C395" i="16"/>
  <c r="D395" i="16" s="1"/>
  <c r="E395" i="16" s="1"/>
  <c r="C394" i="16"/>
  <c r="D394" i="16" s="1"/>
  <c r="E394" i="16" s="1"/>
  <c r="C393" i="16"/>
  <c r="D393" i="16" s="1"/>
  <c r="E393" i="16" s="1"/>
  <c r="C392" i="16"/>
  <c r="D392" i="16" s="1"/>
  <c r="E392" i="16" s="1"/>
  <c r="M391" i="16"/>
  <c r="N391" i="16" s="1"/>
  <c r="C391" i="16"/>
  <c r="D391" i="16" s="1"/>
  <c r="E391" i="16" s="1"/>
  <c r="J390" i="16"/>
  <c r="C390" i="16"/>
  <c r="D390" i="16" s="1"/>
  <c r="E390" i="16" s="1"/>
  <c r="M389" i="16"/>
  <c r="N389" i="16" s="1"/>
  <c r="C389" i="16"/>
  <c r="D389" i="16" s="1"/>
  <c r="E389" i="16" s="1"/>
  <c r="J388" i="16"/>
  <c r="C388" i="16"/>
  <c r="D388" i="16" s="1"/>
  <c r="E388" i="16" s="1"/>
  <c r="D387" i="16"/>
  <c r="E387" i="16" s="1"/>
  <c r="C387" i="16"/>
  <c r="C386" i="16"/>
  <c r="D386" i="16" s="1"/>
  <c r="E386" i="16" s="1"/>
  <c r="C385" i="16"/>
  <c r="D385" i="16" s="1"/>
  <c r="E385" i="16" s="1"/>
  <c r="J385" i="16" s="1"/>
  <c r="E384" i="16"/>
  <c r="D384" i="16"/>
  <c r="C384" i="16"/>
  <c r="C383" i="16"/>
  <c r="D383" i="16" s="1"/>
  <c r="E383" i="16" s="1"/>
  <c r="C382" i="16"/>
  <c r="D382" i="16" s="1"/>
  <c r="E382" i="16" s="1"/>
  <c r="M381" i="16"/>
  <c r="N381" i="16" s="1"/>
  <c r="J381" i="16"/>
  <c r="F381" i="16"/>
  <c r="C381" i="16"/>
  <c r="D381" i="16" s="1"/>
  <c r="E381" i="16" s="1"/>
  <c r="D380" i="16"/>
  <c r="E380" i="16" s="1"/>
  <c r="C380" i="16"/>
  <c r="C379" i="16"/>
  <c r="D379" i="16" s="1"/>
  <c r="E379" i="16" s="1"/>
  <c r="M378" i="16"/>
  <c r="N378" i="16" s="1"/>
  <c r="I378" i="16"/>
  <c r="G378" i="16"/>
  <c r="H378" i="16" s="1"/>
  <c r="E378" i="16"/>
  <c r="J378" i="16" s="1"/>
  <c r="C378" i="16"/>
  <c r="D378" i="16" s="1"/>
  <c r="C377" i="16"/>
  <c r="D377" i="16" s="1"/>
  <c r="E377" i="16" s="1"/>
  <c r="C376" i="16"/>
  <c r="D376" i="16" s="1"/>
  <c r="E376" i="16" s="1"/>
  <c r="C375" i="16"/>
  <c r="D375" i="16" s="1"/>
  <c r="E375" i="16" s="1"/>
  <c r="C374" i="16"/>
  <c r="D374" i="16" s="1"/>
  <c r="E374" i="16" s="1"/>
  <c r="D373" i="16"/>
  <c r="E373" i="16" s="1"/>
  <c r="C373" i="16"/>
  <c r="C372" i="16"/>
  <c r="D372" i="16" s="1"/>
  <c r="E372" i="16" s="1"/>
  <c r="C371" i="16"/>
  <c r="D371" i="16" s="1"/>
  <c r="E371" i="16" s="1"/>
  <c r="M370" i="16"/>
  <c r="N370" i="16" s="1"/>
  <c r="D370" i="16"/>
  <c r="E370" i="16" s="1"/>
  <c r="C370" i="16"/>
  <c r="N369" i="16"/>
  <c r="M369" i="16"/>
  <c r="J369" i="16"/>
  <c r="C369" i="16"/>
  <c r="D369" i="16" s="1"/>
  <c r="E369" i="16" s="1"/>
  <c r="F369" i="16" s="1"/>
  <c r="F368" i="16"/>
  <c r="C368" i="16"/>
  <c r="D368" i="16" s="1"/>
  <c r="E368" i="16" s="1"/>
  <c r="C367" i="16"/>
  <c r="D367" i="16" s="1"/>
  <c r="E367" i="16" s="1"/>
  <c r="D366" i="16"/>
  <c r="E366" i="16" s="1"/>
  <c r="C366" i="16"/>
  <c r="M365" i="16"/>
  <c r="N365" i="16" s="1"/>
  <c r="D365" i="16"/>
  <c r="E365" i="16" s="1"/>
  <c r="C365" i="16"/>
  <c r="C364" i="16"/>
  <c r="D364" i="16" s="1"/>
  <c r="E364" i="16" s="1"/>
  <c r="D363" i="16"/>
  <c r="E363" i="16" s="1"/>
  <c r="C363" i="16"/>
  <c r="G362" i="16"/>
  <c r="H362" i="16" s="1"/>
  <c r="E362" i="16"/>
  <c r="D362" i="16"/>
  <c r="C362" i="16"/>
  <c r="C361" i="16"/>
  <c r="D361" i="16" s="1"/>
  <c r="E361" i="16" s="1"/>
  <c r="C360" i="16"/>
  <c r="D360" i="16" s="1"/>
  <c r="E360" i="16" s="1"/>
  <c r="F359" i="16"/>
  <c r="C359" i="16"/>
  <c r="D359" i="16" s="1"/>
  <c r="E359" i="16" s="1"/>
  <c r="C358" i="16"/>
  <c r="D358" i="16" s="1"/>
  <c r="E358" i="16" s="1"/>
  <c r="M358" i="16" s="1"/>
  <c r="N358" i="16" s="1"/>
  <c r="M357" i="16"/>
  <c r="N357" i="16" s="1"/>
  <c r="C357" i="16"/>
  <c r="D357" i="16" s="1"/>
  <c r="E357" i="16" s="1"/>
  <c r="J356" i="16"/>
  <c r="C356" i="16"/>
  <c r="D356" i="16" s="1"/>
  <c r="E356" i="16" s="1"/>
  <c r="D355" i="16"/>
  <c r="E355" i="16" s="1"/>
  <c r="C355" i="16"/>
  <c r="N354" i="16"/>
  <c r="M354" i="16"/>
  <c r="J354" i="16"/>
  <c r="C354" i="16"/>
  <c r="D354" i="16" s="1"/>
  <c r="E354" i="16" s="1"/>
  <c r="M353" i="16"/>
  <c r="N353" i="16" s="1"/>
  <c r="J353" i="16"/>
  <c r="F353" i="16"/>
  <c r="E353" i="16"/>
  <c r="C353" i="16"/>
  <c r="D353" i="16" s="1"/>
  <c r="C352" i="16"/>
  <c r="D352" i="16" s="1"/>
  <c r="E352" i="16" s="1"/>
  <c r="J351" i="16"/>
  <c r="F351" i="16"/>
  <c r="C351" i="16"/>
  <c r="D351" i="16" s="1"/>
  <c r="E351" i="16" s="1"/>
  <c r="M350" i="16"/>
  <c r="N350" i="16" s="1"/>
  <c r="D350" i="16"/>
  <c r="E350" i="16" s="1"/>
  <c r="C350" i="16"/>
  <c r="D349" i="16"/>
  <c r="E349" i="16" s="1"/>
  <c r="C349" i="16"/>
  <c r="C348" i="16"/>
  <c r="D348" i="16" s="1"/>
  <c r="E348" i="16" s="1"/>
  <c r="C347" i="16"/>
  <c r="D347" i="16" s="1"/>
  <c r="E347" i="16" s="1"/>
  <c r="F347" i="16" s="1"/>
  <c r="N346" i="16"/>
  <c r="M346" i="16"/>
  <c r="J346" i="16"/>
  <c r="E346" i="16"/>
  <c r="D346" i="16"/>
  <c r="C346" i="16"/>
  <c r="F345" i="16"/>
  <c r="E345" i="16"/>
  <c r="D345" i="16"/>
  <c r="C345" i="16"/>
  <c r="M344" i="16"/>
  <c r="N344" i="16" s="1"/>
  <c r="F344" i="16"/>
  <c r="E344" i="16"/>
  <c r="D344" i="16"/>
  <c r="C344" i="16"/>
  <c r="C343" i="16"/>
  <c r="D343" i="16" s="1"/>
  <c r="E343" i="16" s="1"/>
  <c r="D342" i="16"/>
  <c r="E342" i="16" s="1"/>
  <c r="C342" i="16"/>
  <c r="C341" i="16"/>
  <c r="D341" i="16" s="1"/>
  <c r="E341" i="16" s="1"/>
  <c r="C340" i="16"/>
  <c r="D340" i="16" s="1"/>
  <c r="E340" i="16" s="1"/>
  <c r="C339" i="16"/>
  <c r="D339" i="16" s="1"/>
  <c r="E339" i="16" s="1"/>
  <c r="F339" i="16" s="1"/>
  <c r="C338" i="16"/>
  <c r="D338" i="16" s="1"/>
  <c r="E338" i="16" s="1"/>
  <c r="C337" i="16"/>
  <c r="D337" i="16" s="1"/>
  <c r="E337" i="16" s="1"/>
  <c r="F337" i="16" s="1"/>
  <c r="D336" i="16"/>
  <c r="E336" i="16" s="1"/>
  <c r="C336" i="16"/>
  <c r="C335" i="16"/>
  <c r="D335" i="16" s="1"/>
  <c r="E335" i="16" s="1"/>
  <c r="J334" i="16"/>
  <c r="C334" i="16"/>
  <c r="D334" i="16" s="1"/>
  <c r="E334" i="16" s="1"/>
  <c r="M334" i="16" s="1"/>
  <c r="N334" i="16" s="1"/>
  <c r="C333" i="16"/>
  <c r="D333" i="16" s="1"/>
  <c r="E333" i="16" s="1"/>
  <c r="C332" i="16"/>
  <c r="D332" i="16" s="1"/>
  <c r="E332" i="16" s="1"/>
  <c r="J332" i="16" s="1"/>
  <c r="C331" i="16"/>
  <c r="D331" i="16" s="1"/>
  <c r="E331" i="16" s="1"/>
  <c r="C330" i="16"/>
  <c r="D330" i="16" s="1"/>
  <c r="E330" i="16" s="1"/>
  <c r="C329" i="16"/>
  <c r="D329" i="16" s="1"/>
  <c r="E329" i="16" s="1"/>
  <c r="C328" i="16"/>
  <c r="D328" i="16" s="1"/>
  <c r="E328" i="16" s="1"/>
  <c r="C327" i="16"/>
  <c r="D327" i="16" s="1"/>
  <c r="E327" i="16" s="1"/>
  <c r="C326" i="16"/>
  <c r="D326" i="16" s="1"/>
  <c r="E326" i="16" s="1"/>
  <c r="C325" i="16"/>
  <c r="D325" i="16" s="1"/>
  <c r="E325" i="16" s="1"/>
  <c r="C324" i="16"/>
  <c r="D324" i="16" s="1"/>
  <c r="E324" i="16" s="1"/>
  <c r="C323" i="16"/>
  <c r="D323" i="16" s="1"/>
  <c r="E323" i="16" s="1"/>
  <c r="C322" i="16"/>
  <c r="D322" i="16" s="1"/>
  <c r="E322" i="16" s="1"/>
  <c r="J322" i="16" s="1"/>
  <c r="C321" i="16"/>
  <c r="D321" i="16" s="1"/>
  <c r="E321" i="16" s="1"/>
  <c r="C320" i="16"/>
  <c r="D320" i="16" s="1"/>
  <c r="E320" i="16" s="1"/>
  <c r="J320" i="16" s="1"/>
  <c r="C319" i="16"/>
  <c r="D319" i="16" s="1"/>
  <c r="E319" i="16" s="1"/>
  <c r="F319" i="16" s="1"/>
  <c r="C318" i="16"/>
  <c r="D318" i="16" s="1"/>
  <c r="E318" i="16" s="1"/>
  <c r="C317" i="16"/>
  <c r="D317" i="16" s="1"/>
  <c r="E317" i="16" s="1"/>
  <c r="M316" i="16"/>
  <c r="N316" i="16" s="1"/>
  <c r="C316" i="16"/>
  <c r="D316" i="16" s="1"/>
  <c r="E316" i="16" s="1"/>
  <c r="E315" i="16"/>
  <c r="C315" i="16"/>
  <c r="D315" i="16" s="1"/>
  <c r="C314" i="16"/>
  <c r="D314" i="16" s="1"/>
  <c r="E314" i="16" s="1"/>
  <c r="J314" i="16" s="1"/>
  <c r="D313" i="16"/>
  <c r="E313" i="16" s="1"/>
  <c r="C313" i="16"/>
  <c r="C312" i="16"/>
  <c r="D312" i="16" s="1"/>
  <c r="E312" i="16" s="1"/>
  <c r="C311" i="16"/>
  <c r="D311" i="16" s="1"/>
  <c r="E311" i="16" s="1"/>
  <c r="C310" i="16"/>
  <c r="D310" i="16" s="1"/>
  <c r="E310" i="16" s="1"/>
  <c r="C309" i="16"/>
  <c r="D309" i="16" s="1"/>
  <c r="E309" i="16" s="1"/>
  <c r="C308" i="16"/>
  <c r="D308" i="16" s="1"/>
  <c r="E308" i="16" s="1"/>
  <c r="M307" i="16"/>
  <c r="N307" i="16" s="1"/>
  <c r="C307" i="16"/>
  <c r="D307" i="16" s="1"/>
  <c r="E307" i="16" s="1"/>
  <c r="F307" i="16" s="1"/>
  <c r="C306" i="16"/>
  <c r="D306" i="16" s="1"/>
  <c r="E306" i="16" s="1"/>
  <c r="C305" i="16"/>
  <c r="D305" i="16" s="1"/>
  <c r="E305" i="16" s="1"/>
  <c r="C304" i="16"/>
  <c r="D304" i="16" s="1"/>
  <c r="E304" i="16" s="1"/>
  <c r="C303" i="16"/>
  <c r="D303" i="16" s="1"/>
  <c r="E303" i="16" s="1"/>
  <c r="M303" i="16" s="1"/>
  <c r="N303" i="16" s="1"/>
  <c r="C302" i="16"/>
  <c r="D302" i="16" s="1"/>
  <c r="E302" i="16" s="1"/>
  <c r="C301" i="16"/>
  <c r="D301" i="16" s="1"/>
  <c r="E301" i="16" s="1"/>
  <c r="C300" i="16"/>
  <c r="D300" i="16" s="1"/>
  <c r="E300" i="16" s="1"/>
  <c r="C299" i="16"/>
  <c r="D299" i="16" s="1"/>
  <c r="E299" i="16" s="1"/>
  <c r="D298" i="16"/>
  <c r="E298" i="16" s="1"/>
  <c r="C298" i="16"/>
  <c r="C297" i="16"/>
  <c r="D297" i="16" s="1"/>
  <c r="E297" i="16" s="1"/>
  <c r="C296" i="16"/>
  <c r="D296" i="16" s="1"/>
  <c r="E296" i="16" s="1"/>
  <c r="C295" i="16"/>
  <c r="D295" i="16" s="1"/>
  <c r="E295" i="16" s="1"/>
  <c r="C294" i="16"/>
  <c r="D294" i="16" s="1"/>
  <c r="E294" i="16" s="1"/>
  <c r="C293" i="16"/>
  <c r="D293" i="16" s="1"/>
  <c r="E293" i="16" s="1"/>
  <c r="C292" i="16"/>
  <c r="D292" i="16" s="1"/>
  <c r="E292" i="16" s="1"/>
  <c r="J292" i="16" s="1"/>
  <c r="C291" i="16"/>
  <c r="D291" i="16" s="1"/>
  <c r="E291" i="16" s="1"/>
  <c r="C290" i="16"/>
  <c r="D290" i="16" s="1"/>
  <c r="E290" i="16" s="1"/>
  <c r="M290" i="16" s="1"/>
  <c r="N290" i="16" s="1"/>
  <c r="C289" i="16"/>
  <c r="D289" i="16" s="1"/>
  <c r="E289" i="16" s="1"/>
  <c r="M289" i="16" s="1"/>
  <c r="N289" i="16" s="1"/>
  <c r="C288" i="16"/>
  <c r="D288" i="16" s="1"/>
  <c r="E288" i="16" s="1"/>
  <c r="C287" i="16"/>
  <c r="D287" i="16" s="1"/>
  <c r="E287" i="16" s="1"/>
  <c r="C286" i="16"/>
  <c r="D286" i="16" s="1"/>
  <c r="E286" i="16" s="1"/>
  <c r="C285" i="16"/>
  <c r="D285" i="16" s="1"/>
  <c r="E285" i="16" s="1"/>
  <c r="C284" i="16"/>
  <c r="D284" i="16" s="1"/>
  <c r="E284" i="16" s="1"/>
  <c r="C283" i="16"/>
  <c r="D283" i="16" s="1"/>
  <c r="E283" i="16" s="1"/>
  <c r="C282" i="16"/>
  <c r="D282" i="16" s="1"/>
  <c r="E282" i="16" s="1"/>
  <c r="C281" i="16"/>
  <c r="D281" i="16" s="1"/>
  <c r="E281" i="16" s="1"/>
  <c r="M281" i="16" s="1"/>
  <c r="N281" i="16" s="1"/>
  <c r="C280" i="16"/>
  <c r="D280" i="16" s="1"/>
  <c r="E280" i="16" s="1"/>
  <c r="C279" i="16"/>
  <c r="D279" i="16" s="1"/>
  <c r="E279" i="16" s="1"/>
  <c r="M279" i="16" s="1"/>
  <c r="N279" i="16" s="1"/>
  <c r="C278" i="16"/>
  <c r="D278" i="16" s="1"/>
  <c r="E278" i="16" s="1"/>
  <c r="C277" i="16"/>
  <c r="D277" i="16" s="1"/>
  <c r="E277" i="16" s="1"/>
  <c r="C276" i="16"/>
  <c r="D276" i="16" s="1"/>
  <c r="E276" i="16" s="1"/>
  <c r="M276" i="16" s="1"/>
  <c r="N276" i="16" s="1"/>
  <c r="C275" i="16"/>
  <c r="D275" i="16" s="1"/>
  <c r="E275" i="16" s="1"/>
  <c r="C274" i="16"/>
  <c r="D274" i="16" s="1"/>
  <c r="E274" i="16" s="1"/>
  <c r="C273" i="16"/>
  <c r="D273" i="16" s="1"/>
  <c r="E273" i="16" s="1"/>
  <c r="C272" i="16"/>
  <c r="D272" i="16" s="1"/>
  <c r="E272" i="16" s="1"/>
  <c r="C271" i="16"/>
  <c r="D271" i="16" s="1"/>
  <c r="E271" i="16" s="1"/>
  <c r="C270" i="16"/>
  <c r="D270" i="16" s="1"/>
  <c r="E270" i="16" s="1"/>
  <c r="M270" i="16" s="1"/>
  <c r="N270" i="16" s="1"/>
  <c r="C269" i="16"/>
  <c r="D269" i="16" s="1"/>
  <c r="E269" i="16" s="1"/>
  <c r="M269" i="16" s="1"/>
  <c r="N269" i="16" s="1"/>
  <c r="C268" i="16"/>
  <c r="D268" i="16" s="1"/>
  <c r="E268" i="16" s="1"/>
  <c r="C267" i="16"/>
  <c r="D267" i="16" s="1"/>
  <c r="E267" i="16" s="1"/>
  <c r="C266" i="16"/>
  <c r="D266" i="16" s="1"/>
  <c r="E266" i="16" s="1"/>
  <c r="F266" i="16" s="1"/>
  <c r="C265" i="16"/>
  <c r="D265" i="16" s="1"/>
  <c r="E265" i="16" s="1"/>
  <c r="M265" i="16" s="1"/>
  <c r="N265" i="16" s="1"/>
  <c r="F264" i="16"/>
  <c r="C264" i="16"/>
  <c r="D264" i="16" s="1"/>
  <c r="E264" i="16" s="1"/>
  <c r="C263" i="16"/>
  <c r="D263" i="16" s="1"/>
  <c r="E263" i="16" s="1"/>
  <c r="M263" i="16" s="1"/>
  <c r="N263" i="16" s="1"/>
  <c r="C262" i="16"/>
  <c r="D262" i="16" s="1"/>
  <c r="E262" i="16" s="1"/>
  <c r="C261" i="16"/>
  <c r="D261" i="16" s="1"/>
  <c r="E261" i="16" s="1"/>
  <c r="F261" i="16" s="1"/>
  <c r="C260" i="16"/>
  <c r="D260" i="16" s="1"/>
  <c r="E260" i="16" s="1"/>
  <c r="C259" i="16"/>
  <c r="D259" i="16" s="1"/>
  <c r="E259" i="16" s="1"/>
  <c r="C258" i="16"/>
  <c r="D258" i="16" s="1"/>
  <c r="E258" i="16" s="1"/>
  <c r="M258" i="16" s="1"/>
  <c r="N258" i="16" s="1"/>
  <c r="E257" i="16"/>
  <c r="G257" i="16" s="1"/>
  <c r="H257" i="16" s="1"/>
  <c r="C257" i="16"/>
  <c r="D257" i="16" s="1"/>
  <c r="C256" i="16"/>
  <c r="D256" i="16" s="1"/>
  <c r="E256" i="16" s="1"/>
  <c r="M256" i="16" s="1"/>
  <c r="N256" i="16" s="1"/>
  <c r="C255" i="16"/>
  <c r="D255" i="16" s="1"/>
  <c r="E255" i="16" s="1"/>
  <c r="C254" i="16"/>
  <c r="D254" i="16" s="1"/>
  <c r="E254" i="16" s="1"/>
  <c r="C253" i="16"/>
  <c r="D253" i="16" s="1"/>
  <c r="E253" i="16" s="1"/>
  <c r="C252" i="16"/>
  <c r="D252" i="16" s="1"/>
  <c r="E252" i="16" s="1"/>
  <c r="C251" i="16"/>
  <c r="D251" i="16" s="1"/>
  <c r="E251" i="16" s="1"/>
  <c r="C250" i="16"/>
  <c r="D250" i="16" s="1"/>
  <c r="E250" i="16" s="1"/>
  <c r="F250" i="16" s="1"/>
  <c r="C249" i="16"/>
  <c r="D249" i="16" s="1"/>
  <c r="E249" i="16" s="1"/>
  <c r="C248" i="16"/>
  <c r="D248" i="16" s="1"/>
  <c r="E248" i="16" s="1"/>
  <c r="C247" i="16"/>
  <c r="D247" i="16" s="1"/>
  <c r="E247" i="16" s="1"/>
  <c r="C246" i="16"/>
  <c r="D246" i="16" s="1"/>
  <c r="E246" i="16" s="1"/>
  <c r="M245" i="16"/>
  <c r="N245" i="16" s="1"/>
  <c r="J245" i="16"/>
  <c r="C245" i="16"/>
  <c r="D245" i="16" s="1"/>
  <c r="E245" i="16" s="1"/>
  <c r="G245" i="16" s="1"/>
  <c r="H245" i="16" s="1"/>
  <c r="C244" i="16"/>
  <c r="D244" i="16" s="1"/>
  <c r="E244" i="16" s="1"/>
  <c r="C243" i="16"/>
  <c r="D243" i="16" s="1"/>
  <c r="E243" i="16" s="1"/>
  <c r="C242" i="16"/>
  <c r="D242" i="16" s="1"/>
  <c r="E242" i="16" s="1"/>
  <c r="C241" i="16"/>
  <c r="D241" i="16" s="1"/>
  <c r="E241" i="16" s="1"/>
  <c r="C240" i="16"/>
  <c r="D240" i="16" s="1"/>
  <c r="E240" i="16" s="1"/>
  <c r="D239" i="16"/>
  <c r="E239" i="16" s="1"/>
  <c r="F239" i="16" s="1"/>
  <c r="C239" i="16"/>
  <c r="C238" i="16"/>
  <c r="D238" i="16" s="1"/>
  <c r="E238" i="16" s="1"/>
  <c r="G238" i="16" s="1"/>
  <c r="H238" i="16" s="1"/>
  <c r="K238" i="16" s="1"/>
  <c r="C237" i="16"/>
  <c r="D237" i="16" s="1"/>
  <c r="E237" i="16" s="1"/>
  <c r="F237" i="16" s="1"/>
  <c r="C236" i="16"/>
  <c r="D236" i="16" s="1"/>
  <c r="E236" i="16" s="1"/>
  <c r="J236" i="16" s="1"/>
  <c r="C235" i="16"/>
  <c r="D235" i="16" s="1"/>
  <c r="E235" i="16" s="1"/>
  <c r="M234" i="16"/>
  <c r="N234" i="16" s="1"/>
  <c r="C234" i="16"/>
  <c r="D234" i="16" s="1"/>
  <c r="E234" i="16" s="1"/>
  <c r="J234" i="16" s="1"/>
  <c r="C233" i="16"/>
  <c r="D233" i="16" s="1"/>
  <c r="E233" i="16" s="1"/>
  <c r="M233" i="16" s="1"/>
  <c r="N233" i="16" s="1"/>
  <c r="C232" i="16"/>
  <c r="D232" i="16" s="1"/>
  <c r="E232" i="16" s="1"/>
  <c r="C231" i="16"/>
  <c r="D231" i="16" s="1"/>
  <c r="E231" i="16" s="1"/>
  <c r="C230" i="16"/>
  <c r="D230" i="16" s="1"/>
  <c r="E230" i="16" s="1"/>
  <c r="J230" i="16" s="1"/>
  <c r="D229" i="16"/>
  <c r="E229" i="16" s="1"/>
  <c r="J229" i="16" s="1"/>
  <c r="C229" i="16"/>
  <c r="C228" i="16"/>
  <c r="D228" i="16" s="1"/>
  <c r="E228" i="16" s="1"/>
  <c r="C227" i="16"/>
  <c r="D227" i="16" s="1"/>
  <c r="E227" i="16" s="1"/>
  <c r="C226" i="16"/>
  <c r="D226" i="16" s="1"/>
  <c r="E226" i="16" s="1"/>
  <c r="C225" i="16"/>
  <c r="D225" i="16" s="1"/>
  <c r="E225" i="16" s="1"/>
  <c r="F225" i="16" s="1"/>
  <c r="C224" i="16"/>
  <c r="D224" i="16" s="1"/>
  <c r="E224" i="16" s="1"/>
  <c r="C223" i="16"/>
  <c r="D223" i="16" s="1"/>
  <c r="E223" i="16" s="1"/>
  <c r="M223" i="16" s="1"/>
  <c r="N223" i="16" s="1"/>
  <c r="C222" i="16"/>
  <c r="D222" i="16" s="1"/>
  <c r="E222" i="16" s="1"/>
  <c r="C221" i="16"/>
  <c r="D221" i="16" s="1"/>
  <c r="E221" i="16" s="1"/>
  <c r="C220" i="16"/>
  <c r="D220" i="16" s="1"/>
  <c r="E220" i="16" s="1"/>
  <c r="J220" i="16" s="1"/>
  <c r="C219" i="16"/>
  <c r="D219" i="16" s="1"/>
  <c r="E219" i="16" s="1"/>
  <c r="C218" i="16"/>
  <c r="D218" i="16" s="1"/>
  <c r="E218" i="16" s="1"/>
  <c r="C217" i="16"/>
  <c r="D217" i="16" s="1"/>
  <c r="E217" i="16" s="1"/>
  <c r="C216" i="16"/>
  <c r="D216" i="16" s="1"/>
  <c r="E216" i="16" s="1"/>
  <c r="C215" i="16"/>
  <c r="D215" i="16" s="1"/>
  <c r="E215" i="16" s="1"/>
  <c r="C214" i="16"/>
  <c r="D214" i="16" s="1"/>
  <c r="E214" i="16" s="1"/>
  <c r="J214" i="16" s="1"/>
  <c r="C213" i="16"/>
  <c r="D213" i="16" s="1"/>
  <c r="E213" i="16" s="1"/>
  <c r="C212" i="16"/>
  <c r="D212" i="16" s="1"/>
  <c r="E212" i="16" s="1"/>
  <c r="C211" i="16"/>
  <c r="D211" i="16" s="1"/>
  <c r="E211" i="16" s="1"/>
  <c r="C210" i="16"/>
  <c r="D210" i="16" s="1"/>
  <c r="E210" i="16" s="1"/>
  <c r="C209" i="16"/>
  <c r="D209" i="16" s="1"/>
  <c r="E209" i="16" s="1"/>
  <c r="C208" i="16"/>
  <c r="D208" i="16" s="1"/>
  <c r="E208" i="16" s="1"/>
  <c r="F208" i="16" s="1"/>
  <c r="C207" i="16"/>
  <c r="D207" i="16" s="1"/>
  <c r="E207" i="16" s="1"/>
  <c r="C206" i="16"/>
  <c r="D206" i="16" s="1"/>
  <c r="E206" i="16" s="1"/>
  <c r="C205" i="16"/>
  <c r="D205" i="16" s="1"/>
  <c r="E205" i="16" s="1"/>
  <c r="C204" i="16"/>
  <c r="D204" i="16" s="1"/>
  <c r="E204" i="16" s="1"/>
  <c r="F204" i="16" s="1"/>
  <c r="M203" i="16"/>
  <c r="N203" i="16" s="1"/>
  <c r="C203" i="16"/>
  <c r="D203" i="16" s="1"/>
  <c r="E203" i="16" s="1"/>
  <c r="F203" i="16" s="1"/>
  <c r="C202" i="16"/>
  <c r="D202" i="16" s="1"/>
  <c r="E202" i="16" s="1"/>
  <c r="C201" i="16"/>
  <c r="D201" i="16" s="1"/>
  <c r="E201" i="16" s="1"/>
  <c r="C200" i="16"/>
  <c r="D200" i="16" s="1"/>
  <c r="E200" i="16" s="1"/>
  <c r="C199" i="16"/>
  <c r="D199" i="16" s="1"/>
  <c r="E199" i="16" s="1"/>
  <c r="C198" i="16"/>
  <c r="D198" i="16" s="1"/>
  <c r="E198" i="16" s="1"/>
  <c r="C197" i="16"/>
  <c r="D197" i="16" s="1"/>
  <c r="E197" i="16" s="1"/>
  <c r="C196" i="16"/>
  <c r="D196" i="16" s="1"/>
  <c r="E196" i="16" s="1"/>
  <c r="C195" i="16"/>
  <c r="D195" i="16" s="1"/>
  <c r="E195" i="16" s="1"/>
  <c r="C194" i="16"/>
  <c r="D194" i="16" s="1"/>
  <c r="E194" i="16" s="1"/>
  <c r="C193" i="16"/>
  <c r="D193" i="16" s="1"/>
  <c r="E193" i="16" s="1"/>
  <c r="C192" i="16"/>
  <c r="D192" i="16" s="1"/>
  <c r="E192" i="16" s="1"/>
  <c r="C191" i="16"/>
  <c r="D191" i="16" s="1"/>
  <c r="E191" i="16" s="1"/>
  <c r="M191" i="16" s="1"/>
  <c r="N191" i="16" s="1"/>
  <c r="C190" i="16"/>
  <c r="D190" i="16" s="1"/>
  <c r="E190" i="16" s="1"/>
  <c r="C189" i="16"/>
  <c r="D189" i="16" s="1"/>
  <c r="E189" i="16" s="1"/>
  <c r="C188" i="16"/>
  <c r="D188" i="16" s="1"/>
  <c r="E188" i="16" s="1"/>
  <c r="C187" i="16"/>
  <c r="D187" i="16" s="1"/>
  <c r="E187" i="16" s="1"/>
  <c r="M187" i="16" s="1"/>
  <c r="N187" i="16" s="1"/>
  <c r="C186" i="16"/>
  <c r="D186" i="16" s="1"/>
  <c r="E186" i="16" s="1"/>
  <c r="J186" i="16" s="1"/>
  <c r="C185" i="16"/>
  <c r="D185" i="16" s="1"/>
  <c r="E185" i="16" s="1"/>
  <c r="M184" i="16"/>
  <c r="N184" i="16" s="1"/>
  <c r="F184" i="16"/>
  <c r="D184" i="16"/>
  <c r="E184" i="16" s="1"/>
  <c r="J184" i="16" s="1"/>
  <c r="C183" i="16"/>
  <c r="D183" i="16" s="1"/>
  <c r="E183" i="16" s="1"/>
  <c r="C182" i="16"/>
  <c r="D182" i="16" s="1"/>
  <c r="E182" i="16" s="1"/>
  <c r="J182" i="16" s="1"/>
  <c r="C181" i="16"/>
  <c r="D181" i="16" s="1"/>
  <c r="E181" i="16" s="1"/>
  <c r="C180" i="16"/>
  <c r="D180" i="16" s="1"/>
  <c r="E180" i="16" s="1"/>
  <c r="C179" i="16"/>
  <c r="D179" i="16" s="1"/>
  <c r="E179" i="16" s="1"/>
  <c r="C178" i="16"/>
  <c r="D178" i="16" s="1"/>
  <c r="E178" i="16" s="1"/>
  <c r="M178" i="16" s="1"/>
  <c r="N178" i="16" s="1"/>
  <c r="C177" i="16"/>
  <c r="D177" i="16" s="1"/>
  <c r="E177" i="16" s="1"/>
  <c r="F177" i="16" s="1"/>
  <c r="C176" i="16"/>
  <c r="D176" i="16" s="1"/>
  <c r="E176" i="16" s="1"/>
  <c r="J176" i="16" s="1"/>
  <c r="C175" i="16"/>
  <c r="D175" i="16" s="1"/>
  <c r="E175" i="16" s="1"/>
  <c r="C174" i="16"/>
  <c r="D174" i="16" s="1"/>
  <c r="E174" i="16" s="1"/>
  <c r="C173" i="16"/>
  <c r="D173" i="16" s="1"/>
  <c r="E173" i="16" s="1"/>
  <c r="C172" i="16"/>
  <c r="D172" i="16" s="1"/>
  <c r="E172" i="16" s="1"/>
  <c r="F172" i="16" s="1"/>
  <c r="C171" i="16"/>
  <c r="D171" i="16" s="1"/>
  <c r="E171" i="16" s="1"/>
  <c r="D170" i="16"/>
  <c r="E170" i="16" s="1"/>
  <c r="C170" i="16"/>
  <c r="C169" i="16"/>
  <c r="D169" i="16" s="1"/>
  <c r="E169" i="16" s="1"/>
  <c r="C168" i="16"/>
  <c r="D168" i="16" s="1"/>
  <c r="E168" i="16" s="1"/>
  <c r="C167" i="16"/>
  <c r="D167" i="16" s="1"/>
  <c r="E167" i="16" s="1"/>
  <c r="M167" i="16" s="1"/>
  <c r="N167" i="16" s="1"/>
  <c r="C166" i="16"/>
  <c r="D166" i="16" s="1"/>
  <c r="E166" i="16" s="1"/>
  <c r="C165" i="16"/>
  <c r="D165" i="16" s="1"/>
  <c r="E165" i="16" s="1"/>
  <c r="C164" i="16"/>
  <c r="D164" i="16" s="1"/>
  <c r="E164" i="16" s="1"/>
  <c r="C163" i="16"/>
  <c r="D163" i="16" s="1"/>
  <c r="E163" i="16" s="1"/>
  <c r="F163" i="16" s="1"/>
  <c r="C162" i="16"/>
  <c r="D162" i="16" s="1"/>
  <c r="E162" i="16" s="1"/>
  <c r="C161" i="16"/>
  <c r="D161" i="16" s="1"/>
  <c r="E161" i="16" s="1"/>
  <c r="C160" i="16"/>
  <c r="D160" i="16" s="1"/>
  <c r="E160" i="16" s="1"/>
  <c r="C159" i="16"/>
  <c r="D159" i="16" s="1"/>
  <c r="E159" i="16" s="1"/>
  <c r="M159" i="16" s="1"/>
  <c r="N159" i="16" s="1"/>
  <c r="M158" i="16"/>
  <c r="N158" i="16" s="1"/>
  <c r="C158" i="16"/>
  <c r="D158" i="16" s="1"/>
  <c r="E158" i="16" s="1"/>
  <c r="F158" i="16" s="1"/>
  <c r="C157" i="16"/>
  <c r="D157" i="16" s="1"/>
  <c r="E157" i="16" s="1"/>
  <c r="C156" i="16"/>
  <c r="D156" i="16" s="1"/>
  <c r="E156" i="16" s="1"/>
  <c r="C155" i="16"/>
  <c r="D155" i="16" s="1"/>
  <c r="E155" i="16" s="1"/>
  <c r="C154" i="16"/>
  <c r="D154" i="16" s="1"/>
  <c r="E154" i="16" s="1"/>
  <c r="C153" i="16"/>
  <c r="D153" i="16" s="1"/>
  <c r="E153" i="16" s="1"/>
  <c r="C152" i="16"/>
  <c r="D152" i="16" s="1"/>
  <c r="E152" i="16" s="1"/>
  <c r="J152" i="16" s="1"/>
  <c r="C151" i="16"/>
  <c r="D151" i="16" s="1"/>
  <c r="E151" i="16" s="1"/>
  <c r="C150" i="16"/>
  <c r="D150" i="16" s="1"/>
  <c r="E150" i="16" s="1"/>
  <c r="C149" i="16"/>
  <c r="D149" i="16" s="1"/>
  <c r="E149" i="16" s="1"/>
  <c r="F149" i="16" s="1"/>
  <c r="C148" i="16"/>
  <c r="D148" i="16" s="1"/>
  <c r="E148" i="16" s="1"/>
  <c r="C147" i="16"/>
  <c r="D147" i="16" s="1"/>
  <c r="E147" i="16" s="1"/>
  <c r="C146" i="16"/>
  <c r="D146" i="16" s="1"/>
  <c r="E146" i="16" s="1"/>
  <c r="J146" i="16" s="1"/>
  <c r="C145" i="16"/>
  <c r="D145" i="16" s="1"/>
  <c r="E145" i="16" s="1"/>
  <c r="C144" i="16"/>
  <c r="D144" i="16" s="1"/>
  <c r="E144" i="16" s="1"/>
  <c r="C143" i="16"/>
  <c r="D143" i="16" s="1"/>
  <c r="E143" i="16" s="1"/>
  <c r="C142" i="16"/>
  <c r="D142" i="16" s="1"/>
  <c r="E142" i="16" s="1"/>
  <c r="C141" i="16"/>
  <c r="D141" i="16" s="1"/>
  <c r="E141" i="16" s="1"/>
  <c r="J141" i="16" s="1"/>
  <c r="C140" i="16"/>
  <c r="D140" i="16" s="1"/>
  <c r="E140" i="16" s="1"/>
  <c r="C139" i="16"/>
  <c r="D139" i="16" s="1"/>
  <c r="E139" i="16" s="1"/>
  <c r="C138" i="16"/>
  <c r="D138" i="16" s="1"/>
  <c r="E138" i="16" s="1"/>
  <c r="C137" i="16"/>
  <c r="D137" i="16" s="1"/>
  <c r="E137" i="16" s="1"/>
  <c r="C136" i="16"/>
  <c r="D136" i="16" s="1"/>
  <c r="E136" i="16" s="1"/>
  <c r="C135" i="16"/>
  <c r="D135" i="16" s="1"/>
  <c r="E135" i="16" s="1"/>
  <c r="C134" i="16"/>
  <c r="D134" i="16" s="1"/>
  <c r="E134" i="16" s="1"/>
  <c r="C133" i="16"/>
  <c r="D133" i="16" s="1"/>
  <c r="E133" i="16" s="1"/>
  <c r="C132" i="16"/>
  <c r="D132" i="16" s="1"/>
  <c r="E132" i="16" s="1"/>
  <c r="M132" i="16" s="1"/>
  <c r="N132" i="16" s="1"/>
  <c r="C131" i="16"/>
  <c r="D131" i="16" s="1"/>
  <c r="E131" i="16" s="1"/>
  <c r="F131" i="16" s="1"/>
  <c r="C130" i="16"/>
  <c r="D130" i="16" s="1"/>
  <c r="E130" i="16" s="1"/>
  <c r="C129" i="16"/>
  <c r="D129" i="16" s="1"/>
  <c r="E129" i="16" s="1"/>
  <c r="C128" i="16"/>
  <c r="D128" i="16" s="1"/>
  <c r="E128" i="16" s="1"/>
  <c r="J128" i="16" s="1"/>
  <c r="C127" i="16"/>
  <c r="D127" i="16" s="1"/>
  <c r="E127" i="16" s="1"/>
  <c r="C126" i="16"/>
  <c r="D126" i="16" s="1"/>
  <c r="E126" i="16" s="1"/>
  <c r="M126" i="16" s="1"/>
  <c r="N126" i="16" s="1"/>
  <c r="C125" i="16"/>
  <c r="D125" i="16" s="1"/>
  <c r="E125" i="16" s="1"/>
  <c r="M125" i="16" s="1"/>
  <c r="N125" i="16" s="1"/>
  <c r="C124" i="16"/>
  <c r="D124" i="16" s="1"/>
  <c r="E124" i="16" s="1"/>
  <c r="C123" i="16"/>
  <c r="D123" i="16" s="1"/>
  <c r="E123" i="16" s="1"/>
  <c r="C122" i="16"/>
  <c r="D122" i="16" s="1"/>
  <c r="E122" i="16" s="1"/>
  <c r="C121" i="16"/>
  <c r="D121" i="16" s="1"/>
  <c r="E121" i="16" s="1"/>
  <c r="F121" i="16" s="1"/>
  <c r="C120" i="16"/>
  <c r="D120" i="16" s="1"/>
  <c r="E120" i="16" s="1"/>
  <c r="C119" i="16"/>
  <c r="D119" i="16" s="1"/>
  <c r="E119" i="16" s="1"/>
  <c r="C118" i="16"/>
  <c r="D118" i="16" s="1"/>
  <c r="E118" i="16" s="1"/>
  <c r="C117" i="16"/>
  <c r="D117" i="16" s="1"/>
  <c r="E117" i="16" s="1"/>
  <c r="C116" i="16"/>
  <c r="D116" i="16" s="1"/>
  <c r="E116" i="16" s="1"/>
  <c r="C115" i="16"/>
  <c r="D115" i="16" s="1"/>
  <c r="E115" i="16" s="1"/>
  <c r="C114" i="16"/>
  <c r="D114" i="16" s="1"/>
  <c r="E114" i="16" s="1"/>
  <c r="C113" i="16"/>
  <c r="D113" i="16" s="1"/>
  <c r="E113" i="16" s="1"/>
  <c r="C112" i="16"/>
  <c r="D112" i="16" s="1"/>
  <c r="E112" i="16" s="1"/>
  <c r="C111" i="16"/>
  <c r="D111" i="16" s="1"/>
  <c r="E111" i="16" s="1"/>
  <c r="J111" i="16" s="1"/>
  <c r="C110" i="16"/>
  <c r="D110" i="16" s="1"/>
  <c r="E110" i="16" s="1"/>
  <c r="C109" i="16"/>
  <c r="D109" i="16" s="1"/>
  <c r="E109" i="16" s="1"/>
  <c r="M109" i="16" s="1"/>
  <c r="N109" i="16" s="1"/>
  <c r="C108" i="16"/>
  <c r="D108" i="16" s="1"/>
  <c r="E108" i="16" s="1"/>
  <c r="C107" i="16"/>
  <c r="D107" i="16" s="1"/>
  <c r="E107" i="16" s="1"/>
  <c r="C106" i="16"/>
  <c r="D106" i="16" s="1"/>
  <c r="E106" i="16" s="1"/>
  <c r="C105" i="16"/>
  <c r="D105" i="16" s="1"/>
  <c r="E105" i="16" s="1"/>
  <c r="C104" i="16"/>
  <c r="D104" i="16" s="1"/>
  <c r="E104" i="16" s="1"/>
  <c r="F104" i="16" s="1"/>
  <c r="C103" i="16"/>
  <c r="D103" i="16" s="1"/>
  <c r="E103" i="16" s="1"/>
  <c r="J103" i="16" s="1"/>
  <c r="C102" i="16"/>
  <c r="D102" i="16" s="1"/>
  <c r="E102" i="16" s="1"/>
  <c r="C101" i="16"/>
  <c r="D101" i="16" s="1"/>
  <c r="E101" i="16" s="1"/>
  <c r="M101" i="16" s="1"/>
  <c r="N101" i="16" s="1"/>
  <c r="C100" i="16"/>
  <c r="D100" i="16" s="1"/>
  <c r="E100" i="16" s="1"/>
  <c r="C99" i="16"/>
  <c r="D99" i="16" s="1"/>
  <c r="E99" i="16" s="1"/>
  <c r="C98" i="16"/>
  <c r="D98" i="16" s="1"/>
  <c r="E98" i="16" s="1"/>
  <c r="C97" i="16"/>
  <c r="D97" i="16" s="1"/>
  <c r="E97" i="16" s="1"/>
  <c r="C96" i="16"/>
  <c r="D96" i="16" s="1"/>
  <c r="E96" i="16" s="1"/>
  <c r="F96" i="16" s="1"/>
  <c r="C95" i="16"/>
  <c r="D95" i="16" s="1"/>
  <c r="E95" i="16" s="1"/>
  <c r="M95" i="16" s="1"/>
  <c r="N95" i="16" s="1"/>
  <c r="C94" i="16"/>
  <c r="D94" i="16" s="1"/>
  <c r="E94" i="16" s="1"/>
  <c r="C93" i="16"/>
  <c r="D93" i="16" s="1"/>
  <c r="E93" i="16" s="1"/>
  <c r="J93" i="16" s="1"/>
  <c r="C92" i="16"/>
  <c r="D92" i="16" s="1"/>
  <c r="E92" i="16" s="1"/>
  <c r="C91" i="16"/>
  <c r="D91" i="16" s="1"/>
  <c r="E91" i="16" s="1"/>
  <c r="C90" i="16"/>
  <c r="D90" i="16" s="1"/>
  <c r="E90" i="16" s="1"/>
  <c r="C89" i="16"/>
  <c r="D89" i="16" s="1"/>
  <c r="E89" i="16" s="1"/>
  <c r="C88" i="16"/>
  <c r="D88" i="16" s="1"/>
  <c r="E88" i="16" s="1"/>
  <c r="C87" i="16"/>
  <c r="D87" i="16" s="1"/>
  <c r="E87" i="16" s="1"/>
  <c r="J87" i="16" s="1"/>
  <c r="C86" i="16"/>
  <c r="D86" i="16" s="1"/>
  <c r="E86" i="16" s="1"/>
  <c r="C85" i="16"/>
  <c r="D85" i="16" s="1"/>
  <c r="E85" i="16" s="1"/>
  <c r="C84" i="16"/>
  <c r="D84" i="16" s="1"/>
  <c r="E84" i="16" s="1"/>
  <c r="C83" i="16"/>
  <c r="D83" i="16" s="1"/>
  <c r="E83" i="16" s="1"/>
  <c r="C82" i="16"/>
  <c r="D82" i="16" s="1"/>
  <c r="E82" i="16" s="1"/>
  <c r="C81" i="16"/>
  <c r="D81" i="16" s="1"/>
  <c r="E81" i="16" s="1"/>
  <c r="C80" i="16"/>
  <c r="D80" i="16" s="1"/>
  <c r="E80" i="16" s="1"/>
  <c r="J80" i="16" s="1"/>
  <c r="C79" i="16"/>
  <c r="D79" i="16" s="1"/>
  <c r="E79" i="16" s="1"/>
  <c r="C78" i="16"/>
  <c r="D78" i="16" s="1"/>
  <c r="E78" i="16" s="1"/>
  <c r="J78" i="16" s="1"/>
  <c r="C77" i="16"/>
  <c r="D77" i="16" s="1"/>
  <c r="E77" i="16" s="1"/>
  <c r="C76" i="16"/>
  <c r="D76" i="16" s="1"/>
  <c r="E76" i="16" s="1"/>
  <c r="C75" i="16"/>
  <c r="D75" i="16" s="1"/>
  <c r="E75" i="16" s="1"/>
  <c r="J75" i="16" s="1"/>
  <c r="C74" i="16"/>
  <c r="D74" i="16" s="1"/>
  <c r="E74" i="16" s="1"/>
  <c r="C73" i="16"/>
  <c r="D73" i="16" s="1"/>
  <c r="E73" i="16" s="1"/>
  <c r="C72" i="16"/>
  <c r="D72" i="16" s="1"/>
  <c r="E72" i="16" s="1"/>
  <c r="C71" i="16"/>
  <c r="D71" i="16" s="1"/>
  <c r="E71" i="16" s="1"/>
  <c r="C70" i="16"/>
  <c r="D70" i="16" s="1"/>
  <c r="E70" i="16" s="1"/>
  <c r="C69" i="16"/>
  <c r="D69" i="16" s="1"/>
  <c r="E69" i="16" s="1"/>
  <c r="C68" i="16"/>
  <c r="D68" i="16" s="1"/>
  <c r="E68" i="16" s="1"/>
  <c r="C67" i="16"/>
  <c r="D67" i="16" s="1"/>
  <c r="E67" i="16" s="1"/>
  <c r="C66" i="16"/>
  <c r="D66" i="16" s="1"/>
  <c r="E66" i="16" s="1"/>
  <c r="C65" i="16"/>
  <c r="D65" i="16" s="1"/>
  <c r="E65" i="16" s="1"/>
  <c r="J65" i="16" s="1"/>
  <c r="C64" i="16"/>
  <c r="D64" i="16" s="1"/>
  <c r="E64" i="16" s="1"/>
  <c r="F64" i="16" s="1"/>
  <c r="C63" i="16"/>
  <c r="D63" i="16" s="1"/>
  <c r="E63" i="16" s="1"/>
  <c r="C62" i="16"/>
  <c r="D62" i="16" s="1"/>
  <c r="E62" i="16" s="1"/>
  <c r="M62" i="16" s="1"/>
  <c r="N62" i="16" s="1"/>
  <c r="C61" i="16"/>
  <c r="D61" i="16" s="1"/>
  <c r="E61" i="16" s="1"/>
  <c r="J61" i="16" s="1"/>
  <c r="C60" i="16"/>
  <c r="D60" i="16" s="1"/>
  <c r="E60" i="16" s="1"/>
  <c r="C59" i="16"/>
  <c r="D59" i="16" s="1"/>
  <c r="E59" i="16" s="1"/>
  <c r="C58" i="16"/>
  <c r="D58" i="16" s="1"/>
  <c r="E58" i="16" s="1"/>
  <c r="C57" i="16"/>
  <c r="D57" i="16" s="1"/>
  <c r="E57" i="16" s="1"/>
  <c r="M57" i="16" s="1"/>
  <c r="N57" i="16" s="1"/>
  <c r="C56" i="16"/>
  <c r="D56" i="16" s="1"/>
  <c r="E56" i="16" s="1"/>
  <c r="C55" i="16"/>
  <c r="D55" i="16" s="1"/>
  <c r="E55" i="16" s="1"/>
  <c r="C54" i="16"/>
  <c r="D54" i="16" s="1"/>
  <c r="E54" i="16" s="1"/>
  <c r="C53" i="16"/>
  <c r="D53" i="16" s="1"/>
  <c r="E53" i="16" s="1"/>
  <c r="C52" i="16"/>
  <c r="D52" i="16" s="1"/>
  <c r="E52" i="16" s="1"/>
  <c r="M52" i="16" s="1"/>
  <c r="N52" i="16" s="1"/>
  <c r="C51" i="16"/>
  <c r="D51" i="16" s="1"/>
  <c r="E51" i="16" s="1"/>
  <c r="C50" i="16"/>
  <c r="D50" i="16" s="1"/>
  <c r="E50" i="16" s="1"/>
  <c r="M50" i="16" s="1"/>
  <c r="N50" i="16" s="1"/>
  <c r="C49" i="16"/>
  <c r="D49" i="16" s="1"/>
  <c r="E49" i="16" s="1"/>
  <c r="F49" i="16" s="1"/>
  <c r="C48" i="16"/>
  <c r="D48" i="16" s="1"/>
  <c r="E48" i="16" s="1"/>
  <c r="G49" i="16" s="1"/>
  <c r="H49" i="16" s="1"/>
  <c r="C47" i="16"/>
  <c r="D47" i="16" s="1"/>
  <c r="E47" i="16" s="1"/>
  <c r="C46" i="16"/>
  <c r="D46" i="16" s="1"/>
  <c r="E46" i="16" s="1"/>
  <c r="C45" i="16"/>
  <c r="D45" i="16" s="1"/>
  <c r="E45" i="16" s="1"/>
  <c r="C44" i="16"/>
  <c r="D44" i="16" s="1"/>
  <c r="E44" i="16" s="1"/>
  <c r="J44" i="16" s="1"/>
  <c r="C43" i="16"/>
  <c r="D43" i="16" s="1"/>
  <c r="E43" i="16" s="1"/>
  <c r="C42" i="16"/>
  <c r="D42" i="16" s="1"/>
  <c r="E42" i="16" s="1"/>
  <c r="C41" i="16"/>
  <c r="D41" i="16" s="1"/>
  <c r="E41" i="16" s="1"/>
  <c r="C40" i="16"/>
  <c r="D40" i="16" s="1"/>
  <c r="E40" i="16" s="1"/>
  <c r="C39" i="16"/>
  <c r="D39" i="16" s="1"/>
  <c r="E39" i="16" s="1"/>
  <c r="C38" i="16"/>
  <c r="D38" i="16" s="1"/>
  <c r="E38" i="16" s="1"/>
  <c r="J38" i="16" s="1"/>
  <c r="C37" i="16"/>
  <c r="D37" i="16" s="1"/>
  <c r="E37" i="16" s="1"/>
  <c r="M37" i="16" s="1"/>
  <c r="N37" i="16" s="1"/>
  <c r="C36" i="16"/>
  <c r="D36" i="16" s="1"/>
  <c r="E36" i="16" s="1"/>
  <c r="C35" i="16"/>
  <c r="D35" i="16" s="1"/>
  <c r="E35" i="16" s="1"/>
  <c r="C34" i="16"/>
  <c r="D34" i="16" s="1"/>
  <c r="E34" i="16" s="1"/>
  <c r="F34" i="16" s="1"/>
  <c r="C33" i="16"/>
  <c r="D33" i="16" s="1"/>
  <c r="E33" i="16" s="1"/>
  <c r="J33" i="16" s="1"/>
  <c r="C32" i="16"/>
  <c r="D32" i="16" s="1"/>
  <c r="E32" i="16" s="1"/>
  <c r="C31" i="16"/>
  <c r="D31" i="16" s="1"/>
  <c r="E31" i="16" s="1"/>
  <c r="C30" i="16"/>
  <c r="D30" i="16" s="1"/>
  <c r="E30" i="16" s="1"/>
  <c r="C29" i="16"/>
  <c r="D29" i="16" s="1"/>
  <c r="E29" i="16" s="1"/>
  <c r="J29" i="16" s="1"/>
  <c r="C28" i="16"/>
  <c r="D28" i="16" s="1"/>
  <c r="E28" i="16" s="1"/>
  <c r="J28" i="16" s="1"/>
  <c r="C27" i="16"/>
  <c r="D27" i="16" s="1"/>
  <c r="E27" i="16" s="1"/>
  <c r="C26" i="16"/>
  <c r="D26" i="16" s="1"/>
  <c r="E26" i="16" s="1"/>
  <c r="C25" i="16"/>
  <c r="D25" i="16" s="1"/>
  <c r="E25" i="16" s="1"/>
  <c r="C24" i="16"/>
  <c r="D24" i="16" s="1"/>
  <c r="E24" i="16" s="1"/>
  <c r="C23" i="16"/>
  <c r="D23" i="16" s="1"/>
  <c r="E23" i="16" s="1"/>
  <c r="J23" i="16" s="1"/>
  <c r="C22" i="16"/>
  <c r="D22" i="16" s="1"/>
  <c r="E22" i="16" s="1"/>
  <c r="C21" i="16"/>
  <c r="D21" i="16" s="1"/>
  <c r="E21" i="16" s="1"/>
  <c r="C20" i="16"/>
  <c r="D20" i="16" s="1"/>
  <c r="E20" i="16" s="1"/>
  <c r="C19" i="16"/>
  <c r="D19" i="16" s="1"/>
  <c r="E19" i="16" s="1"/>
  <c r="J19" i="16" s="1"/>
  <c r="C18" i="16"/>
  <c r="D18" i="16" s="1"/>
  <c r="E18" i="16" s="1"/>
  <c r="G18" i="16" s="1"/>
  <c r="H18" i="16" s="1"/>
  <c r="C17" i="16"/>
  <c r="D17" i="16" s="1"/>
  <c r="E17" i="16" s="1"/>
  <c r="C16" i="16"/>
  <c r="D16" i="16" s="1"/>
  <c r="E16" i="16" s="1"/>
  <c r="P15" i="16"/>
  <c r="K15" i="16"/>
  <c r="I15" i="16"/>
  <c r="C15" i="16"/>
  <c r="D15" i="16" s="1"/>
  <c r="E15" i="16" s="1"/>
  <c r="F15" i="16" s="1"/>
  <c r="Q14" i="16"/>
  <c r="P14" i="16"/>
  <c r="J14" i="16"/>
  <c r="C14" i="16"/>
  <c r="B7" i="16"/>
  <c r="B6" i="16"/>
  <c r="B5" i="16"/>
  <c r="C513" i="15"/>
  <c r="D513" i="15" s="1"/>
  <c r="E513" i="15" s="1"/>
  <c r="C512" i="15"/>
  <c r="D512" i="15" s="1"/>
  <c r="E512" i="15" s="1"/>
  <c r="J512" i="15" s="1"/>
  <c r="C511" i="15"/>
  <c r="D511" i="15" s="1"/>
  <c r="E511" i="15" s="1"/>
  <c r="C510" i="15"/>
  <c r="D510" i="15" s="1"/>
  <c r="E510" i="15" s="1"/>
  <c r="C509" i="15"/>
  <c r="D509" i="15" s="1"/>
  <c r="E509" i="15" s="1"/>
  <c r="C508" i="15"/>
  <c r="D508" i="15" s="1"/>
  <c r="E508" i="15" s="1"/>
  <c r="M508" i="15" s="1"/>
  <c r="N508" i="15" s="1"/>
  <c r="C507" i="15"/>
  <c r="D507" i="15" s="1"/>
  <c r="E507" i="15" s="1"/>
  <c r="C506" i="15"/>
  <c r="D506" i="15" s="1"/>
  <c r="E506" i="15" s="1"/>
  <c r="C505" i="15"/>
  <c r="D505" i="15" s="1"/>
  <c r="E505" i="15" s="1"/>
  <c r="C504" i="15"/>
  <c r="D504" i="15" s="1"/>
  <c r="E504" i="15" s="1"/>
  <c r="C503" i="15"/>
  <c r="D503" i="15" s="1"/>
  <c r="E503" i="15" s="1"/>
  <c r="C502" i="15"/>
  <c r="D502" i="15" s="1"/>
  <c r="E502" i="15" s="1"/>
  <c r="C501" i="15"/>
  <c r="D501" i="15" s="1"/>
  <c r="E501" i="15" s="1"/>
  <c r="C500" i="15"/>
  <c r="D500" i="15" s="1"/>
  <c r="E500" i="15" s="1"/>
  <c r="C499" i="15"/>
  <c r="D499" i="15" s="1"/>
  <c r="E499" i="15" s="1"/>
  <c r="F499" i="15" s="1"/>
  <c r="D498" i="15"/>
  <c r="E498" i="15" s="1"/>
  <c r="F498" i="15" s="1"/>
  <c r="C498" i="15"/>
  <c r="D497" i="15"/>
  <c r="E497" i="15" s="1"/>
  <c r="C497" i="15"/>
  <c r="C496" i="15"/>
  <c r="D496" i="15" s="1"/>
  <c r="E496" i="15" s="1"/>
  <c r="C495" i="15"/>
  <c r="D495" i="15" s="1"/>
  <c r="E495" i="15" s="1"/>
  <c r="C494" i="15"/>
  <c r="D494" i="15" s="1"/>
  <c r="E494" i="15" s="1"/>
  <c r="C493" i="15"/>
  <c r="D493" i="15" s="1"/>
  <c r="E493" i="15" s="1"/>
  <c r="M493" i="15" s="1"/>
  <c r="N493" i="15" s="1"/>
  <c r="C492" i="15"/>
  <c r="D492" i="15" s="1"/>
  <c r="E492" i="15" s="1"/>
  <c r="C491" i="15"/>
  <c r="D491" i="15" s="1"/>
  <c r="E491" i="15" s="1"/>
  <c r="M490" i="15"/>
  <c r="N490" i="15" s="1"/>
  <c r="C490" i="15"/>
  <c r="D490" i="15" s="1"/>
  <c r="E490" i="15" s="1"/>
  <c r="C489" i="15"/>
  <c r="D489" i="15" s="1"/>
  <c r="E489" i="15" s="1"/>
  <c r="C488" i="15"/>
  <c r="D488" i="15" s="1"/>
  <c r="E488" i="15" s="1"/>
  <c r="M487" i="15"/>
  <c r="N487" i="15" s="1"/>
  <c r="C487" i="15"/>
  <c r="D487" i="15" s="1"/>
  <c r="E487" i="15" s="1"/>
  <c r="F487" i="15" s="1"/>
  <c r="D486" i="15"/>
  <c r="E486" i="15" s="1"/>
  <c r="C486" i="15"/>
  <c r="D485" i="15"/>
  <c r="E485" i="15" s="1"/>
  <c r="M485" i="15" s="1"/>
  <c r="N485" i="15" s="1"/>
  <c r="C485" i="15"/>
  <c r="C484" i="15"/>
  <c r="D484" i="15" s="1"/>
  <c r="E484" i="15" s="1"/>
  <c r="D483" i="15"/>
  <c r="E483" i="15" s="1"/>
  <c r="M483" i="15" s="1"/>
  <c r="N483" i="15" s="1"/>
  <c r="C483" i="15"/>
  <c r="C482" i="15"/>
  <c r="D482" i="15" s="1"/>
  <c r="E482" i="15" s="1"/>
  <c r="M482" i="15" s="1"/>
  <c r="N482" i="15" s="1"/>
  <c r="C481" i="15"/>
  <c r="D481" i="15" s="1"/>
  <c r="E481" i="15" s="1"/>
  <c r="J480" i="15"/>
  <c r="C480" i="15"/>
  <c r="D480" i="15" s="1"/>
  <c r="E480" i="15" s="1"/>
  <c r="M480" i="15" s="1"/>
  <c r="N480" i="15" s="1"/>
  <c r="C479" i="15"/>
  <c r="D479" i="15" s="1"/>
  <c r="E479" i="15" s="1"/>
  <c r="G480" i="15" s="1"/>
  <c r="H480" i="15" s="1"/>
  <c r="K480" i="15" s="1"/>
  <c r="C478" i="15"/>
  <c r="D478" i="15" s="1"/>
  <c r="E478" i="15" s="1"/>
  <c r="C477" i="15"/>
  <c r="D477" i="15" s="1"/>
  <c r="E477" i="15" s="1"/>
  <c r="M476" i="15"/>
  <c r="N476" i="15" s="1"/>
  <c r="J476" i="15"/>
  <c r="C476" i="15"/>
  <c r="D476" i="15" s="1"/>
  <c r="E476" i="15" s="1"/>
  <c r="D475" i="15"/>
  <c r="E475" i="15" s="1"/>
  <c r="C475" i="15"/>
  <c r="C474" i="15"/>
  <c r="D474" i="15" s="1"/>
  <c r="E474" i="15" s="1"/>
  <c r="C473" i="15"/>
  <c r="D473" i="15" s="1"/>
  <c r="E473" i="15" s="1"/>
  <c r="J473" i="15" s="1"/>
  <c r="C472" i="15"/>
  <c r="D472" i="15" s="1"/>
  <c r="E472" i="15" s="1"/>
  <c r="C471" i="15"/>
  <c r="D471" i="15" s="1"/>
  <c r="E471" i="15" s="1"/>
  <c r="G471" i="15" s="1"/>
  <c r="H471" i="15" s="1"/>
  <c r="C470" i="15"/>
  <c r="D470" i="15" s="1"/>
  <c r="E470" i="15" s="1"/>
  <c r="M470" i="15" s="1"/>
  <c r="N470" i="15" s="1"/>
  <c r="D469" i="15"/>
  <c r="E469" i="15" s="1"/>
  <c r="C469" i="15"/>
  <c r="C468" i="15"/>
  <c r="D468" i="15" s="1"/>
  <c r="E468" i="15" s="1"/>
  <c r="C467" i="15"/>
  <c r="D467" i="15" s="1"/>
  <c r="E467" i="15" s="1"/>
  <c r="G467" i="15" s="1"/>
  <c r="H467" i="15" s="1"/>
  <c r="C466" i="15"/>
  <c r="D466" i="15" s="1"/>
  <c r="E466" i="15" s="1"/>
  <c r="C465" i="15"/>
  <c r="D465" i="15" s="1"/>
  <c r="E465" i="15" s="1"/>
  <c r="C464" i="15"/>
  <c r="D464" i="15" s="1"/>
  <c r="E464" i="15" s="1"/>
  <c r="C463" i="15"/>
  <c r="D463" i="15" s="1"/>
  <c r="E463" i="15" s="1"/>
  <c r="F463" i="15" s="1"/>
  <c r="C462" i="15"/>
  <c r="D462" i="15" s="1"/>
  <c r="E462" i="15" s="1"/>
  <c r="C461" i="15"/>
  <c r="D461" i="15" s="1"/>
  <c r="E461" i="15" s="1"/>
  <c r="G461" i="15" s="1"/>
  <c r="H461" i="15" s="1"/>
  <c r="C460" i="15"/>
  <c r="D460" i="15" s="1"/>
  <c r="E460" i="15" s="1"/>
  <c r="F460" i="15" s="1"/>
  <c r="C459" i="15"/>
  <c r="D459" i="15" s="1"/>
  <c r="E459" i="15" s="1"/>
  <c r="M458" i="15"/>
  <c r="N458" i="15" s="1"/>
  <c r="C458" i="15"/>
  <c r="D458" i="15" s="1"/>
  <c r="E458" i="15" s="1"/>
  <c r="J458" i="15" s="1"/>
  <c r="C457" i="15"/>
  <c r="D457" i="15" s="1"/>
  <c r="E457" i="15" s="1"/>
  <c r="G457" i="15" s="1"/>
  <c r="H457" i="15" s="1"/>
  <c r="C456" i="15"/>
  <c r="D456" i="15" s="1"/>
  <c r="E456" i="15" s="1"/>
  <c r="J456" i="15" s="1"/>
  <c r="C455" i="15"/>
  <c r="D455" i="15" s="1"/>
  <c r="E455" i="15" s="1"/>
  <c r="C454" i="15"/>
  <c r="D454" i="15" s="1"/>
  <c r="E454" i="15" s="1"/>
  <c r="C453" i="15"/>
  <c r="D453" i="15" s="1"/>
  <c r="E453" i="15" s="1"/>
  <c r="C452" i="15"/>
  <c r="D452" i="15" s="1"/>
  <c r="E452" i="15" s="1"/>
  <c r="C451" i="15"/>
  <c r="D451" i="15" s="1"/>
  <c r="E451" i="15" s="1"/>
  <c r="C450" i="15"/>
  <c r="D450" i="15" s="1"/>
  <c r="E450" i="15" s="1"/>
  <c r="C449" i="15"/>
  <c r="D449" i="15" s="1"/>
  <c r="E449" i="15" s="1"/>
  <c r="E448" i="15"/>
  <c r="C448" i="15"/>
  <c r="D448" i="15" s="1"/>
  <c r="J447" i="15"/>
  <c r="D447" i="15"/>
  <c r="E447" i="15" s="1"/>
  <c r="F447" i="15" s="1"/>
  <c r="C447" i="15"/>
  <c r="C446" i="15"/>
  <c r="D446" i="15" s="1"/>
  <c r="E446" i="15" s="1"/>
  <c r="C445" i="15"/>
  <c r="D445" i="15" s="1"/>
  <c r="E445" i="15" s="1"/>
  <c r="C444" i="15"/>
  <c r="D444" i="15" s="1"/>
  <c r="E444" i="15" s="1"/>
  <c r="C443" i="15"/>
  <c r="D443" i="15" s="1"/>
  <c r="E443" i="15" s="1"/>
  <c r="J443" i="15" s="1"/>
  <c r="C442" i="15"/>
  <c r="D442" i="15" s="1"/>
  <c r="E442" i="15" s="1"/>
  <c r="C441" i="15"/>
  <c r="D441" i="15" s="1"/>
  <c r="E441" i="15" s="1"/>
  <c r="F441" i="15" s="1"/>
  <c r="D440" i="15"/>
  <c r="E440" i="15" s="1"/>
  <c r="C440" i="15"/>
  <c r="C439" i="15"/>
  <c r="D439" i="15" s="1"/>
  <c r="E439" i="15" s="1"/>
  <c r="C438" i="15"/>
  <c r="D438" i="15" s="1"/>
  <c r="E438" i="15" s="1"/>
  <c r="C437" i="15"/>
  <c r="D437" i="15" s="1"/>
  <c r="E437" i="15" s="1"/>
  <c r="C436" i="15"/>
  <c r="D436" i="15" s="1"/>
  <c r="E436" i="15" s="1"/>
  <c r="C435" i="15"/>
  <c r="D435" i="15" s="1"/>
  <c r="E435" i="15" s="1"/>
  <c r="M435" i="15" s="1"/>
  <c r="N435" i="15" s="1"/>
  <c r="C434" i="15"/>
  <c r="D434" i="15" s="1"/>
  <c r="E434" i="15" s="1"/>
  <c r="C433" i="15"/>
  <c r="D433" i="15" s="1"/>
  <c r="E433" i="15" s="1"/>
  <c r="M433" i="15" s="1"/>
  <c r="N433" i="15" s="1"/>
  <c r="C432" i="15"/>
  <c r="D432" i="15" s="1"/>
  <c r="E432" i="15" s="1"/>
  <c r="M432" i="15" s="1"/>
  <c r="N432" i="15" s="1"/>
  <c r="C431" i="15"/>
  <c r="D431" i="15" s="1"/>
  <c r="E431" i="15" s="1"/>
  <c r="C430" i="15"/>
  <c r="D430" i="15" s="1"/>
  <c r="E430" i="15" s="1"/>
  <c r="D429" i="15"/>
  <c r="E429" i="15" s="1"/>
  <c r="C429" i="15"/>
  <c r="C428" i="15"/>
  <c r="D428" i="15" s="1"/>
  <c r="E428" i="15" s="1"/>
  <c r="C427" i="15"/>
  <c r="D427" i="15" s="1"/>
  <c r="E427" i="15" s="1"/>
  <c r="C426" i="15"/>
  <c r="D426" i="15" s="1"/>
  <c r="E426" i="15" s="1"/>
  <c r="C425" i="15"/>
  <c r="D425" i="15" s="1"/>
  <c r="E425" i="15" s="1"/>
  <c r="M425" i="15" s="1"/>
  <c r="N425" i="15" s="1"/>
  <c r="C424" i="15"/>
  <c r="D424" i="15" s="1"/>
  <c r="E424" i="15" s="1"/>
  <c r="C423" i="15"/>
  <c r="D423" i="15" s="1"/>
  <c r="E423" i="15" s="1"/>
  <c r="C422" i="15"/>
  <c r="D422" i="15" s="1"/>
  <c r="E422" i="15" s="1"/>
  <c r="J421" i="15"/>
  <c r="C421" i="15"/>
  <c r="D421" i="15" s="1"/>
  <c r="E421" i="15" s="1"/>
  <c r="C420" i="15"/>
  <c r="D420" i="15" s="1"/>
  <c r="E420" i="15" s="1"/>
  <c r="D419" i="15"/>
  <c r="E419" i="15" s="1"/>
  <c r="C419" i="15"/>
  <c r="C418" i="15"/>
  <c r="D418" i="15" s="1"/>
  <c r="E418" i="15" s="1"/>
  <c r="C417" i="15"/>
  <c r="D417" i="15" s="1"/>
  <c r="E417" i="15" s="1"/>
  <c r="C416" i="15"/>
  <c r="D416" i="15" s="1"/>
  <c r="E416" i="15" s="1"/>
  <c r="J416" i="15" s="1"/>
  <c r="E415" i="15"/>
  <c r="C415" i="15"/>
  <c r="D415" i="15" s="1"/>
  <c r="C414" i="15"/>
  <c r="D414" i="15" s="1"/>
  <c r="E414" i="15" s="1"/>
  <c r="M414" i="15" s="1"/>
  <c r="N414" i="15" s="1"/>
  <c r="C413" i="15"/>
  <c r="D413" i="15" s="1"/>
  <c r="E413" i="15" s="1"/>
  <c r="J413" i="15" s="1"/>
  <c r="E412" i="15"/>
  <c r="C412" i="15"/>
  <c r="D412" i="15" s="1"/>
  <c r="C411" i="15"/>
  <c r="D411" i="15" s="1"/>
  <c r="E411" i="15" s="1"/>
  <c r="C410" i="15"/>
  <c r="D410" i="15" s="1"/>
  <c r="E410" i="15" s="1"/>
  <c r="C409" i="15"/>
  <c r="D409" i="15" s="1"/>
  <c r="E409" i="15" s="1"/>
  <c r="C408" i="15"/>
  <c r="D408" i="15" s="1"/>
  <c r="E408" i="15" s="1"/>
  <c r="C407" i="15"/>
  <c r="D407" i="15" s="1"/>
  <c r="E407" i="15" s="1"/>
  <c r="F406" i="15"/>
  <c r="C406" i="15"/>
  <c r="D406" i="15" s="1"/>
  <c r="E406" i="15" s="1"/>
  <c r="C405" i="15"/>
  <c r="D405" i="15" s="1"/>
  <c r="E405" i="15" s="1"/>
  <c r="J405" i="15" s="1"/>
  <c r="C404" i="15"/>
  <c r="D404" i="15" s="1"/>
  <c r="E404" i="15" s="1"/>
  <c r="C403" i="15"/>
  <c r="D403" i="15" s="1"/>
  <c r="E403" i="15" s="1"/>
  <c r="F403" i="15" s="1"/>
  <c r="C402" i="15"/>
  <c r="D402" i="15" s="1"/>
  <c r="E402" i="15" s="1"/>
  <c r="C401" i="15"/>
  <c r="D401" i="15" s="1"/>
  <c r="E401" i="15" s="1"/>
  <c r="C400" i="15"/>
  <c r="D400" i="15" s="1"/>
  <c r="E400" i="15" s="1"/>
  <c r="C399" i="15"/>
  <c r="D399" i="15" s="1"/>
  <c r="E399" i="15" s="1"/>
  <c r="M399" i="15" s="1"/>
  <c r="N399" i="15" s="1"/>
  <c r="J398" i="15"/>
  <c r="E398" i="15"/>
  <c r="C398" i="15"/>
  <c r="D398" i="15" s="1"/>
  <c r="C397" i="15"/>
  <c r="D397" i="15" s="1"/>
  <c r="E397" i="15" s="1"/>
  <c r="C396" i="15"/>
  <c r="D396" i="15" s="1"/>
  <c r="E396" i="15" s="1"/>
  <c r="C395" i="15"/>
  <c r="D395" i="15" s="1"/>
  <c r="E395" i="15" s="1"/>
  <c r="D394" i="15"/>
  <c r="E394" i="15" s="1"/>
  <c r="C394" i="15"/>
  <c r="C393" i="15"/>
  <c r="D393" i="15" s="1"/>
  <c r="E393" i="15" s="1"/>
  <c r="F393" i="15" s="1"/>
  <c r="N392" i="15"/>
  <c r="J392" i="15"/>
  <c r="G392" i="15"/>
  <c r="H392" i="15" s="1"/>
  <c r="C392" i="15"/>
  <c r="D392" i="15" s="1"/>
  <c r="E392" i="15" s="1"/>
  <c r="M392" i="15" s="1"/>
  <c r="C391" i="15"/>
  <c r="D391" i="15" s="1"/>
  <c r="E391" i="15" s="1"/>
  <c r="C390" i="15"/>
  <c r="D390" i="15" s="1"/>
  <c r="E390" i="15" s="1"/>
  <c r="D389" i="15"/>
  <c r="E389" i="15" s="1"/>
  <c r="C389" i="15"/>
  <c r="C388" i="15"/>
  <c r="D388" i="15" s="1"/>
  <c r="E388" i="15" s="1"/>
  <c r="J388" i="15" s="1"/>
  <c r="C387" i="15"/>
  <c r="D387" i="15" s="1"/>
  <c r="E387" i="15" s="1"/>
  <c r="C386" i="15"/>
  <c r="D386" i="15" s="1"/>
  <c r="E386" i="15" s="1"/>
  <c r="C385" i="15"/>
  <c r="D385" i="15" s="1"/>
  <c r="E385" i="15" s="1"/>
  <c r="D384" i="15"/>
  <c r="E384" i="15" s="1"/>
  <c r="F384" i="15" s="1"/>
  <c r="C384" i="15"/>
  <c r="C383" i="15"/>
  <c r="D383" i="15" s="1"/>
  <c r="E383" i="15" s="1"/>
  <c r="C382" i="15"/>
  <c r="D382" i="15" s="1"/>
  <c r="E382" i="15" s="1"/>
  <c r="M382" i="15" s="1"/>
  <c r="N382" i="15" s="1"/>
  <c r="C381" i="15"/>
  <c r="D381" i="15" s="1"/>
  <c r="E381" i="15" s="1"/>
  <c r="C380" i="15"/>
  <c r="D380" i="15" s="1"/>
  <c r="E380" i="15" s="1"/>
  <c r="G380" i="15" s="1"/>
  <c r="H380" i="15" s="1"/>
  <c r="C379" i="15"/>
  <c r="D379" i="15" s="1"/>
  <c r="E379" i="15" s="1"/>
  <c r="F379" i="15" s="1"/>
  <c r="D378" i="15"/>
  <c r="E378" i="15" s="1"/>
  <c r="F378" i="15" s="1"/>
  <c r="C378" i="15"/>
  <c r="C377" i="15"/>
  <c r="D377" i="15" s="1"/>
  <c r="E377" i="15" s="1"/>
  <c r="C376" i="15"/>
  <c r="D376" i="15" s="1"/>
  <c r="E376" i="15" s="1"/>
  <c r="C375" i="15"/>
  <c r="D375" i="15" s="1"/>
  <c r="E375" i="15" s="1"/>
  <c r="J375" i="15" s="1"/>
  <c r="E374" i="15"/>
  <c r="F374" i="15" s="1"/>
  <c r="C374" i="15"/>
  <c r="D374" i="15" s="1"/>
  <c r="C373" i="15"/>
  <c r="D373" i="15" s="1"/>
  <c r="E373" i="15" s="1"/>
  <c r="F373" i="15" s="1"/>
  <c r="D372" i="15"/>
  <c r="E372" i="15" s="1"/>
  <c r="C372" i="15"/>
  <c r="D371" i="15"/>
  <c r="E371" i="15" s="1"/>
  <c r="M371" i="15" s="1"/>
  <c r="N371" i="15" s="1"/>
  <c r="C371" i="15"/>
  <c r="C370" i="15"/>
  <c r="D370" i="15" s="1"/>
  <c r="E370" i="15" s="1"/>
  <c r="C369" i="15"/>
  <c r="D369" i="15" s="1"/>
  <c r="E369" i="15" s="1"/>
  <c r="F369" i="15" s="1"/>
  <c r="C368" i="15"/>
  <c r="D368" i="15" s="1"/>
  <c r="E368" i="15" s="1"/>
  <c r="F368" i="15" s="1"/>
  <c r="C367" i="15"/>
  <c r="D367" i="15" s="1"/>
  <c r="E367" i="15" s="1"/>
  <c r="J367" i="15" s="1"/>
  <c r="D366" i="15"/>
  <c r="E366" i="15" s="1"/>
  <c r="C366" i="15"/>
  <c r="C365" i="15"/>
  <c r="D365" i="15" s="1"/>
  <c r="E365" i="15" s="1"/>
  <c r="G364" i="15"/>
  <c r="H364" i="15" s="1"/>
  <c r="F364" i="15"/>
  <c r="C364" i="15"/>
  <c r="D364" i="15" s="1"/>
  <c r="E364" i="15" s="1"/>
  <c r="F363" i="15"/>
  <c r="C363" i="15"/>
  <c r="D363" i="15" s="1"/>
  <c r="E363" i="15" s="1"/>
  <c r="C362" i="15"/>
  <c r="D362" i="15" s="1"/>
  <c r="E362" i="15" s="1"/>
  <c r="M362" i="15" s="1"/>
  <c r="N362" i="15" s="1"/>
  <c r="C361" i="15"/>
  <c r="D361" i="15" s="1"/>
  <c r="E361" i="15" s="1"/>
  <c r="J361" i="15" s="1"/>
  <c r="D360" i="15"/>
  <c r="E360" i="15" s="1"/>
  <c r="F360" i="15" s="1"/>
  <c r="C360" i="15"/>
  <c r="C359" i="15"/>
  <c r="D359" i="15" s="1"/>
  <c r="E359" i="15" s="1"/>
  <c r="M359" i="15" s="1"/>
  <c r="N359" i="15" s="1"/>
  <c r="D358" i="15"/>
  <c r="E358" i="15" s="1"/>
  <c r="F358" i="15" s="1"/>
  <c r="C358" i="15"/>
  <c r="E357" i="15"/>
  <c r="D357" i="15"/>
  <c r="C357" i="15"/>
  <c r="M356" i="15"/>
  <c r="N356" i="15" s="1"/>
  <c r="J356" i="15"/>
  <c r="C356" i="15"/>
  <c r="D356" i="15" s="1"/>
  <c r="E356" i="15" s="1"/>
  <c r="F356" i="15" s="1"/>
  <c r="C355" i="15"/>
  <c r="D355" i="15" s="1"/>
  <c r="E355" i="15" s="1"/>
  <c r="M355" i="15" s="1"/>
  <c r="N355" i="15" s="1"/>
  <c r="C354" i="15"/>
  <c r="D354" i="15" s="1"/>
  <c r="E354" i="15" s="1"/>
  <c r="C353" i="15"/>
  <c r="D353" i="15" s="1"/>
  <c r="E353" i="15" s="1"/>
  <c r="F353" i="15" s="1"/>
  <c r="C352" i="15"/>
  <c r="D352" i="15" s="1"/>
  <c r="E352" i="15" s="1"/>
  <c r="N351" i="15"/>
  <c r="M351" i="15"/>
  <c r="J351" i="15"/>
  <c r="E351" i="15"/>
  <c r="C351" i="15"/>
  <c r="D351" i="15" s="1"/>
  <c r="D350" i="15"/>
  <c r="E350" i="15" s="1"/>
  <c r="C350" i="15"/>
  <c r="C349" i="15"/>
  <c r="D349" i="15" s="1"/>
  <c r="E349" i="15" s="1"/>
  <c r="C348" i="15"/>
  <c r="D348" i="15" s="1"/>
  <c r="E348" i="15" s="1"/>
  <c r="C347" i="15"/>
  <c r="D347" i="15" s="1"/>
  <c r="E347" i="15" s="1"/>
  <c r="M347" i="15" s="1"/>
  <c r="N347" i="15" s="1"/>
  <c r="C346" i="15"/>
  <c r="D346" i="15" s="1"/>
  <c r="E346" i="15" s="1"/>
  <c r="M345" i="15"/>
  <c r="N345" i="15" s="1"/>
  <c r="C345" i="15"/>
  <c r="D345" i="15" s="1"/>
  <c r="E345" i="15" s="1"/>
  <c r="C344" i="15"/>
  <c r="D344" i="15" s="1"/>
  <c r="E344" i="15" s="1"/>
  <c r="C343" i="15"/>
  <c r="D343" i="15" s="1"/>
  <c r="E343" i="15" s="1"/>
  <c r="M343" i="15" s="1"/>
  <c r="N343" i="15" s="1"/>
  <c r="C342" i="15"/>
  <c r="D342" i="15" s="1"/>
  <c r="E342" i="15" s="1"/>
  <c r="M342" i="15" s="1"/>
  <c r="N342" i="15" s="1"/>
  <c r="C341" i="15"/>
  <c r="D341" i="15" s="1"/>
  <c r="E341" i="15" s="1"/>
  <c r="F341" i="15" s="1"/>
  <c r="C340" i="15"/>
  <c r="D340" i="15" s="1"/>
  <c r="E340" i="15" s="1"/>
  <c r="C339" i="15"/>
  <c r="D339" i="15" s="1"/>
  <c r="E339" i="15" s="1"/>
  <c r="N338" i="15"/>
  <c r="C338" i="15"/>
  <c r="D338" i="15" s="1"/>
  <c r="E338" i="15" s="1"/>
  <c r="M338" i="15" s="1"/>
  <c r="C337" i="15"/>
  <c r="D337" i="15" s="1"/>
  <c r="E337" i="15" s="1"/>
  <c r="J337" i="15" s="1"/>
  <c r="E336" i="15"/>
  <c r="D336" i="15"/>
  <c r="C336" i="15"/>
  <c r="J335" i="15"/>
  <c r="C335" i="15"/>
  <c r="D335" i="15" s="1"/>
  <c r="E335" i="15" s="1"/>
  <c r="M335" i="15" s="1"/>
  <c r="N335" i="15" s="1"/>
  <c r="D334" i="15"/>
  <c r="E334" i="15" s="1"/>
  <c r="M334" i="15" s="1"/>
  <c r="N334" i="15" s="1"/>
  <c r="C334" i="15"/>
  <c r="D333" i="15"/>
  <c r="E333" i="15" s="1"/>
  <c r="C333" i="15"/>
  <c r="C332" i="15"/>
  <c r="D332" i="15" s="1"/>
  <c r="E332" i="15" s="1"/>
  <c r="C331" i="15"/>
  <c r="D331" i="15" s="1"/>
  <c r="E331" i="15" s="1"/>
  <c r="C330" i="15"/>
  <c r="D330" i="15" s="1"/>
  <c r="E330" i="15" s="1"/>
  <c r="J330" i="15" s="1"/>
  <c r="F329" i="15"/>
  <c r="C329" i="15"/>
  <c r="D329" i="15" s="1"/>
  <c r="E329" i="15" s="1"/>
  <c r="C328" i="15"/>
  <c r="D328" i="15" s="1"/>
  <c r="E328" i="15" s="1"/>
  <c r="C327" i="15"/>
  <c r="D327" i="15" s="1"/>
  <c r="E327" i="15" s="1"/>
  <c r="F327" i="15" s="1"/>
  <c r="N326" i="15"/>
  <c r="C326" i="15"/>
  <c r="D326" i="15" s="1"/>
  <c r="E326" i="15" s="1"/>
  <c r="M326" i="15" s="1"/>
  <c r="C325" i="15"/>
  <c r="D325" i="15" s="1"/>
  <c r="E325" i="15" s="1"/>
  <c r="C324" i="15"/>
  <c r="D324" i="15" s="1"/>
  <c r="E324" i="15" s="1"/>
  <c r="C323" i="15"/>
  <c r="D323" i="15" s="1"/>
  <c r="E323" i="15" s="1"/>
  <c r="E322" i="15"/>
  <c r="M322" i="15" s="1"/>
  <c r="N322" i="15" s="1"/>
  <c r="D322" i="15"/>
  <c r="C322" i="15"/>
  <c r="C321" i="15"/>
  <c r="D321" i="15" s="1"/>
  <c r="E321" i="15" s="1"/>
  <c r="N320" i="15"/>
  <c r="M320" i="15"/>
  <c r="C320" i="15"/>
  <c r="D320" i="15" s="1"/>
  <c r="E320" i="15" s="1"/>
  <c r="J320" i="15" s="1"/>
  <c r="E319" i="15"/>
  <c r="D319" i="15"/>
  <c r="C319" i="15"/>
  <c r="C318" i="15"/>
  <c r="D318" i="15" s="1"/>
  <c r="E318" i="15" s="1"/>
  <c r="C317" i="15"/>
  <c r="D317" i="15" s="1"/>
  <c r="E317" i="15" s="1"/>
  <c r="F317" i="15" s="1"/>
  <c r="C316" i="15"/>
  <c r="D316" i="15" s="1"/>
  <c r="E316" i="15" s="1"/>
  <c r="J316" i="15" s="1"/>
  <c r="M315" i="15"/>
  <c r="N315" i="15" s="1"/>
  <c r="C315" i="15"/>
  <c r="D315" i="15" s="1"/>
  <c r="E315" i="15" s="1"/>
  <c r="D314" i="15"/>
  <c r="E314" i="15" s="1"/>
  <c r="F314" i="15" s="1"/>
  <c r="C314" i="15"/>
  <c r="C313" i="15"/>
  <c r="D313" i="15" s="1"/>
  <c r="E313" i="15" s="1"/>
  <c r="M313" i="15" s="1"/>
  <c r="N313" i="15" s="1"/>
  <c r="M312" i="15"/>
  <c r="N312" i="15" s="1"/>
  <c r="G312" i="15"/>
  <c r="H312" i="15" s="1"/>
  <c r="C312" i="15"/>
  <c r="D312" i="15" s="1"/>
  <c r="E312" i="15" s="1"/>
  <c r="E311" i="15"/>
  <c r="M311" i="15" s="1"/>
  <c r="N311" i="15" s="1"/>
  <c r="C311" i="15"/>
  <c r="D311" i="15" s="1"/>
  <c r="C310" i="15"/>
  <c r="D310" i="15" s="1"/>
  <c r="E310" i="15" s="1"/>
  <c r="M310" i="15" s="1"/>
  <c r="N310" i="15" s="1"/>
  <c r="C309" i="15"/>
  <c r="D309" i="15" s="1"/>
  <c r="E309" i="15" s="1"/>
  <c r="C308" i="15"/>
  <c r="D308" i="15" s="1"/>
  <c r="E308" i="15" s="1"/>
  <c r="C307" i="15"/>
  <c r="D307" i="15" s="1"/>
  <c r="E307" i="15" s="1"/>
  <c r="C306" i="15"/>
  <c r="D306" i="15" s="1"/>
  <c r="E306" i="15" s="1"/>
  <c r="F306" i="15" s="1"/>
  <c r="C305" i="15"/>
  <c r="D305" i="15" s="1"/>
  <c r="E305" i="15" s="1"/>
  <c r="C304" i="15"/>
  <c r="D304" i="15" s="1"/>
  <c r="E304" i="15" s="1"/>
  <c r="G304" i="15" s="1"/>
  <c r="H304" i="15" s="1"/>
  <c r="N303" i="15"/>
  <c r="M303" i="15"/>
  <c r="C303" i="15"/>
  <c r="D303" i="15" s="1"/>
  <c r="E303" i="15" s="1"/>
  <c r="J303" i="15" s="1"/>
  <c r="C302" i="15"/>
  <c r="D302" i="15" s="1"/>
  <c r="E302" i="15" s="1"/>
  <c r="M302" i="15" s="1"/>
  <c r="N302" i="15" s="1"/>
  <c r="F301" i="15"/>
  <c r="E301" i="15"/>
  <c r="C301" i="15"/>
  <c r="D301" i="15" s="1"/>
  <c r="C300" i="15"/>
  <c r="D300" i="15" s="1"/>
  <c r="E300" i="15" s="1"/>
  <c r="C299" i="15"/>
  <c r="D299" i="15" s="1"/>
  <c r="E299" i="15" s="1"/>
  <c r="C298" i="15"/>
  <c r="D298" i="15" s="1"/>
  <c r="E298" i="15" s="1"/>
  <c r="D297" i="15"/>
  <c r="E297" i="15" s="1"/>
  <c r="J297" i="15" s="1"/>
  <c r="C297" i="15"/>
  <c r="C296" i="15"/>
  <c r="D296" i="15" s="1"/>
  <c r="E296" i="15" s="1"/>
  <c r="C295" i="15"/>
  <c r="D295" i="15" s="1"/>
  <c r="E295" i="15" s="1"/>
  <c r="C294" i="15"/>
  <c r="D294" i="15" s="1"/>
  <c r="E294" i="15" s="1"/>
  <c r="C293" i="15"/>
  <c r="D293" i="15" s="1"/>
  <c r="E293" i="15" s="1"/>
  <c r="J293" i="15" s="1"/>
  <c r="C292" i="15"/>
  <c r="D292" i="15" s="1"/>
  <c r="E292" i="15" s="1"/>
  <c r="C291" i="15"/>
  <c r="D291" i="15" s="1"/>
  <c r="E291" i="15" s="1"/>
  <c r="M291" i="15" s="1"/>
  <c r="N291" i="15" s="1"/>
  <c r="C290" i="15"/>
  <c r="D290" i="15" s="1"/>
  <c r="E290" i="15" s="1"/>
  <c r="C289" i="15"/>
  <c r="D289" i="15" s="1"/>
  <c r="E289" i="15" s="1"/>
  <c r="M289" i="15" s="1"/>
  <c r="N289" i="15" s="1"/>
  <c r="C288" i="15"/>
  <c r="D288" i="15" s="1"/>
  <c r="E288" i="15" s="1"/>
  <c r="D287" i="15"/>
  <c r="E287" i="15" s="1"/>
  <c r="F287" i="15" s="1"/>
  <c r="C287" i="15"/>
  <c r="D286" i="15"/>
  <c r="E286" i="15" s="1"/>
  <c r="M286" i="15" s="1"/>
  <c r="N286" i="15" s="1"/>
  <c r="C286" i="15"/>
  <c r="C285" i="15"/>
  <c r="D285" i="15" s="1"/>
  <c r="E285" i="15" s="1"/>
  <c r="M285" i="15" s="1"/>
  <c r="N285" i="15" s="1"/>
  <c r="D284" i="15"/>
  <c r="E284" i="15" s="1"/>
  <c r="J284" i="15" s="1"/>
  <c r="C284" i="15"/>
  <c r="C283" i="15"/>
  <c r="D283" i="15" s="1"/>
  <c r="E283" i="15" s="1"/>
  <c r="C282" i="15"/>
  <c r="D282" i="15" s="1"/>
  <c r="E282" i="15" s="1"/>
  <c r="C281" i="15"/>
  <c r="D281" i="15" s="1"/>
  <c r="E281" i="15" s="1"/>
  <c r="M281" i="15" s="1"/>
  <c r="N281" i="15" s="1"/>
  <c r="J280" i="15"/>
  <c r="C280" i="15"/>
  <c r="D280" i="15" s="1"/>
  <c r="E280" i="15" s="1"/>
  <c r="C279" i="15"/>
  <c r="D279" i="15" s="1"/>
  <c r="E279" i="15" s="1"/>
  <c r="C278" i="15"/>
  <c r="D278" i="15" s="1"/>
  <c r="E278" i="15" s="1"/>
  <c r="C277" i="15"/>
  <c r="D277" i="15" s="1"/>
  <c r="E277" i="15" s="1"/>
  <c r="J277" i="15" s="1"/>
  <c r="C276" i="15"/>
  <c r="D276" i="15" s="1"/>
  <c r="E276" i="15" s="1"/>
  <c r="D275" i="15"/>
  <c r="E275" i="15" s="1"/>
  <c r="C275" i="15"/>
  <c r="C274" i="15"/>
  <c r="D274" i="15" s="1"/>
  <c r="E274" i="15" s="1"/>
  <c r="F274" i="15" s="1"/>
  <c r="C273" i="15"/>
  <c r="D273" i="15" s="1"/>
  <c r="E273" i="15" s="1"/>
  <c r="J272" i="15"/>
  <c r="C272" i="15"/>
  <c r="D272" i="15" s="1"/>
  <c r="E272" i="15" s="1"/>
  <c r="M272" i="15" s="1"/>
  <c r="N272" i="15" s="1"/>
  <c r="C271" i="15"/>
  <c r="D271" i="15" s="1"/>
  <c r="E271" i="15" s="1"/>
  <c r="J270" i="15"/>
  <c r="G270" i="15"/>
  <c r="H270" i="15" s="1"/>
  <c r="P270" i="15" s="1"/>
  <c r="Q270" i="15" s="1"/>
  <c r="F270" i="15"/>
  <c r="C270" i="15"/>
  <c r="D270" i="15" s="1"/>
  <c r="E270" i="15" s="1"/>
  <c r="M270" i="15" s="1"/>
  <c r="N270" i="15" s="1"/>
  <c r="D269" i="15"/>
  <c r="E269" i="15" s="1"/>
  <c r="F269" i="15" s="1"/>
  <c r="C269" i="15"/>
  <c r="C268" i="15"/>
  <c r="D268" i="15" s="1"/>
  <c r="E268" i="15" s="1"/>
  <c r="M267" i="15"/>
  <c r="N267" i="15" s="1"/>
  <c r="J267" i="15"/>
  <c r="F267" i="15"/>
  <c r="C267" i="15"/>
  <c r="D267" i="15" s="1"/>
  <c r="E267" i="15" s="1"/>
  <c r="C266" i="15"/>
  <c r="D266" i="15" s="1"/>
  <c r="E266" i="15" s="1"/>
  <c r="C265" i="15"/>
  <c r="D265" i="15" s="1"/>
  <c r="E265" i="15" s="1"/>
  <c r="J265" i="15" s="1"/>
  <c r="C264" i="15"/>
  <c r="D264" i="15" s="1"/>
  <c r="E264" i="15" s="1"/>
  <c r="C263" i="15"/>
  <c r="D263" i="15" s="1"/>
  <c r="E263" i="15" s="1"/>
  <c r="C262" i="15"/>
  <c r="D262" i="15" s="1"/>
  <c r="E262" i="15" s="1"/>
  <c r="J262" i="15" s="1"/>
  <c r="C261" i="15"/>
  <c r="D261" i="15" s="1"/>
  <c r="E261" i="15" s="1"/>
  <c r="C260" i="15"/>
  <c r="D260" i="15" s="1"/>
  <c r="E260" i="15" s="1"/>
  <c r="C259" i="15"/>
  <c r="D259" i="15" s="1"/>
  <c r="E259" i="15" s="1"/>
  <c r="N258" i="15"/>
  <c r="J258" i="15"/>
  <c r="F258" i="15"/>
  <c r="E258" i="15"/>
  <c r="M258" i="15" s="1"/>
  <c r="C258" i="15"/>
  <c r="D258" i="15" s="1"/>
  <c r="D257" i="15"/>
  <c r="E257" i="15" s="1"/>
  <c r="G257" i="15" s="1"/>
  <c r="H257" i="15" s="1"/>
  <c r="C257" i="15"/>
  <c r="D256" i="15"/>
  <c r="E256" i="15" s="1"/>
  <c r="C256" i="15"/>
  <c r="D255" i="15"/>
  <c r="E255" i="15" s="1"/>
  <c r="C255" i="15"/>
  <c r="C254" i="15"/>
  <c r="D254" i="15" s="1"/>
  <c r="E254" i="15" s="1"/>
  <c r="C253" i="15"/>
  <c r="D253" i="15" s="1"/>
  <c r="E253" i="15" s="1"/>
  <c r="J253" i="15" s="1"/>
  <c r="C252" i="15"/>
  <c r="D252" i="15" s="1"/>
  <c r="E252" i="15" s="1"/>
  <c r="C251" i="15"/>
  <c r="D251" i="15" s="1"/>
  <c r="E251" i="15" s="1"/>
  <c r="G250" i="15"/>
  <c r="H250" i="15" s="1"/>
  <c r="C250" i="15"/>
  <c r="D250" i="15" s="1"/>
  <c r="E250" i="15" s="1"/>
  <c r="C249" i="15"/>
  <c r="D249" i="15" s="1"/>
  <c r="E249" i="15" s="1"/>
  <c r="M249" i="15" s="1"/>
  <c r="N249" i="15" s="1"/>
  <c r="C248" i="15"/>
  <c r="D248" i="15" s="1"/>
  <c r="E248" i="15" s="1"/>
  <c r="C247" i="15"/>
  <c r="D247" i="15" s="1"/>
  <c r="E247" i="15" s="1"/>
  <c r="F247" i="15" s="1"/>
  <c r="C246" i="15"/>
  <c r="D246" i="15" s="1"/>
  <c r="E246" i="15" s="1"/>
  <c r="C245" i="15"/>
  <c r="D245" i="15" s="1"/>
  <c r="E245" i="15" s="1"/>
  <c r="E244" i="15"/>
  <c r="C244" i="15"/>
  <c r="D244" i="15" s="1"/>
  <c r="C243" i="15"/>
  <c r="D243" i="15" s="1"/>
  <c r="E243" i="15" s="1"/>
  <c r="C242" i="15"/>
  <c r="D242" i="15" s="1"/>
  <c r="E242" i="15" s="1"/>
  <c r="F242" i="15" s="1"/>
  <c r="C241" i="15"/>
  <c r="D241" i="15" s="1"/>
  <c r="E241" i="15" s="1"/>
  <c r="C240" i="15"/>
  <c r="D240" i="15" s="1"/>
  <c r="E240" i="15" s="1"/>
  <c r="C239" i="15"/>
  <c r="D239" i="15" s="1"/>
  <c r="E239" i="15" s="1"/>
  <c r="C238" i="15"/>
  <c r="D238" i="15" s="1"/>
  <c r="E238" i="15" s="1"/>
  <c r="F238" i="15" s="1"/>
  <c r="C237" i="15"/>
  <c r="D237" i="15" s="1"/>
  <c r="E237" i="15" s="1"/>
  <c r="M236" i="15"/>
  <c r="N236" i="15" s="1"/>
  <c r="C236" i="15"/>
  <c r="D236" i="15" s="1"/>
  <c r="E236" i="15" s="1"/>
  <c r="J236" i="15" s="1"/>
  <c r="F235" i="15"/>
  <c r="C235" i="15"/>
  <c r="D235" i="15" s="1"/>
  <c r="E235" i="15" s="1"/>
  <c r="C234" i="15"/>
  <c r="D234" i="15" s="1"/>
  <c r="E234" i="15" s="1"/>
  <c r="C233" i="15"/>
  <c r="D233" i="15" s="1"/>
  <c r="E233" i="15" s="1"/>
  <c r="M233" i="15" s="1"/>
  <c r="N233" i="15" s="1"/>
  <c r="C232" i="15"/>
  <c r="D232" i="15" s="1"/>
  <c r="E232" i="15" s="1"/>
  <c r="C231" i="15"/>
  <c r="D231" i="15" s="1"/>
  <c r="E231" i="15" s="1"/>
  <c r="J231" i="15" s="1"/>
  <c r="C230" i="15"/>
  <c r="D230" i="15" s="1"/>
  <c r="E230" i="15" s="1"/>
  <c r="M230" i="15" s="1"/>
  <c r="N230" i="15" s="1"/>
  <c r="C229" i="15"/>
  <c r="D229" i="15" s="1"/>
  <c r="E229" i="15" s="1"/>
  <c r="C228" i="15"/>
  <c r="D228" i="15" s="1"/>
  <c r="E228" i="15" s="1"/>
  <c r="J227" i="15"/>
  <c r="E227" i="15"/>
  <c r="C227" i="15"/>
  <c r="D227" i="15" s="1"/>
  <c r="C226" i="15"/>
  <c r="D226" i="15" s="1"/>
  <c r="E226" i="15" s="1"/>
  <c r="J226" i="15" s="1"/>
  <c r="C225" i="15"/>
  <c r="D225" i="15" s="1"/>
  <c r="E225" i="15" s="1"/>
  <c r="D224" i="15"/>
  <c r="E224" i="15" s="1"/>
  <c r="F224" i="15" s="1"/>
  <c r="C224" i="15"/>
  <c r="E223" i="15"/>
  <c r="F223" i="15" s="1"/>
  <c r="C223" i="15"/>
  <c r="D223" i="15" s="1"/>
  <c r="C222" i="15"/>
  <c r="D222" i="15" s="1"/>
  <c r="E222" i="15" s="1"/>
  <c r="C221" i="15"/>
  <c r="D221" i="15" s="1"/>
  <c r="E221" i="15" s="1"/>
  <c r="C220" i="15"/>
  <c r="D220" i="15" s="1"/>
  <c r="E220" i="15" s="1"/>
  <c r="M220" i="15" s="1"/>
  <c r="N220" i="15" s="1"/>
  <c r="M219" i="15"/>
  <c r="N219" i="15" s="1"/>
  <c r="C219" i="15"/>
  <c r="D219" i="15" s="1"/>
  <c r="E219" i="15" s="1"/>
  <c r="F218" i="15"/>
  <c r="C218" i="15"/>
  <c r="D218" i="15" s="1"/>
  <c r="E218" i="15" s="1"/>
  <c r="M218" i="15" s="1"/>
  <c r="N218" i="15" s="1"/>
  <c r="C217" i="15"/>
  <c r="D217" i="15" s="1"/>
  <c r="E217" i="15" s="1"/>
  <c r="C216" i="15"/>
  <c r="D216" i="15" s="1"/>
  <c r="E216" i="15" s="1"/>
  <c r="M216" i="15" s="1"/>
  <c r="N216" i="15" s="1"/>
  <c r="D215" i="15"/>
  <c r="E215" i="15" s="1"/>
  <c r="C215" i="15"/>
  <c r="C214" i="15"/>
  <c r="D214" i="15" s="1"/>
  <c r="E214" i="15" s="1"/>
  <c r="C213" i="15"/>
  <c r="D213" i="15" s="1"/>
  <c r="E213" i="15" s="1"/>
  <c r="D212" i="15"/>
  <c r="E212" i="15" s="1"/>
  <c r="C212" i="15"/>
  <c r="D211" i="15"/>
  <c r="E211" i="15" s="1"/>
  <c r="C211" i="15"/>
  <c r="C210" i="15"/>
  <c r="D210" i="15" s="1"/>
  <c r="E210" i="15" s="1"/>
  <c r="M210" i="15" s="1"/>
  <c r="N210" i="15" s="1"/>
  <c r="D209" i="15"/>
  <c r="E209" i="15" s="1"/>
  <c r="C209" i="15"/>
  <c r="C208" i="15"/>
  <c r="D208" i="15" s="1"/>
  <c r="E208" i="15" s="1"/>
  <c r="C207" i="15"/>
  <c r="D207" i="15" s="1"/>
  <c r="E207" i="15" s="1"/>
  <c r="F207" i="15" s="1"/>
  <c r="C206" i="15"/>
  <c r="D206" i="15" s="1"/>
  <c r="E206" i="15" s="1"/>
  <c r="D205" i="15"/>
  <c r="E205" i="15" s="1"/>
  <c r="C205" i="15"/>
  <c r="C204" i="15"/>
  <c r="D204" i="15" s="1"/>
  <c r="E204" i="15" s="1"/>
  <c r="M203" i="15"/>
  <c r="N203" i="15" s="1"/>
  <c r="J203" i="15"/>
  <c r="D203" i="15"/>
  <c r="E203" i="15" s="1"/>
  <c r="C203" i="15"/>
  <c r="C202" i="15"/>
  <c r="D202" i="15" s="1"/>
  <c r="E202" i="15" s="1"/>
  <c r="J202" i="15" s="1"/>
  <c r="C201" i="15"/>
  <c r="D201" i="15" s="1"/>
  <c r="E201" i="15" s="1"/>
  <c r="C200" i="15"/>
  <c r="D200" i="15" s="1"/>
  <c r="E200" i="15" s="1"/>
  <c r="C199" i="15"/>
  <c r="D199" i="15" s="1"/>
  <c r="E199" i="15" s="1"/>
  <c r="F199" i="15" s="1"/>
  <c r="E198" i="15"/>
  <c r="D198" i="15"/>
  <c r="C198" i="15"/>
  <c r="C197" i="15"/>
  <c r="D197" i="15" s="1"/>
  <c r="E197" i="15" s="1"/>
  <c r="C196" i="15"/>
  <c r="D196" i="15" s="1"/>
  <c r="E196" i="15" s="1"/>
  <c r="E195" i="15"/>
  <c r="C195" i="15"/>
  <c r="D195" i="15" s="1"/>
  <c r="C194" i="15"/>
  <c r="D194" i="15" s="1"/>
  <c r="E194" i="15" s="1"/>
  <c r="C193" i="15"/>
  <c r="D193" i="15" s="1"/>
  <c r="E193" i="15" s="1"/>
  <c r="C192" i="15"/>
  <c r="D192" i="15" s="1"/>
  <c r="E192" i="15" s="1"/>
  <c r="C191" i="15"/>
  <c r="D191" i="15" s="1"/>
  <c r="E191" i="15" s="1"/>
  <c r="C190" i="15"/>
  <c r="D190" i="15" s="1"/>
  <c r="E190" i="15" s="1"/>
  <c r="C189" i="15"/>
  <c r="D189" i="15" s="1"/>
  <c r="E189" i="15" s="1"/>
  <c r="M188" i="15"/>
  <c r="N188" i="15" s="1"/>
  <c r="C188" i="15"/>
  <c r="D188" i="15" s="1"/>
  <c r="E188" i="15" s="1"/>
  <c r="D187" i="15"/>
  <c r="E187" i="15" s="1"/>
  <c r="C187" i="15"/>
  <c r="C186" i="15"/>
  <c r="D186" i="15" s="1"/>
  <c r="E186" i="15" s="1"/>
  <c r="D185" i="15"/>
  <c r="E185" i="15" s="1"/>
  <c r="G185" i="15" s="1"/>
  <c r="H185" i="15" s="1"/>
  <c r="C185" i="15"/>
  <c r="E184" i="15"/>
  <c r="D184" i="15"/>
  <c r="C183" i="15"/>
  <c r="D183" i="15" s="1"/>
  <c r="E183" i="15" s="1"/>
  <c r="E182" i="15"/>
  <c r="J182" i="15" s="1"/>
  <c r="C182" i="15"/>
  <c r="D182" i="15" s="1"/>
  <c r="D181" i="15"/>
  <c r="E181" i="15" s="1"/>
  <c r="F181" i="15" s="1"/>
  <c r="C181" i="15"/>
  <c r="C180" i="15"/>
  <c r="D180" i="15" s="1"/>
  <c r="E180" i="15" s="1"/>
  <c r="C179" i="15"/>
  <c r="D179" i="15" s="1"/>
  <c r="E179" i="15" s="1"/>
  <c r="M178" i="15"/>
  <c r="N178" i="15" s="1"/>
  <c r="C178" i="15"/>
  <c r="D178" i="15" s="1"/>
  <c r="E178" i="15" s="1"/>
  <c r="C177" i="15"/>
  <c r="D177" i="15" s="1"/>
  <c r="E177" i="15" s="1"/>
  <c r="C176" i="15"/>
  <c r="D176" i="15" s="1"/>
  <c r="E176" i="15" s="1"/>
  <c r="C175" i="15"/>
  <c r="D175" i="15" s="1"/>
  <c r="E175" i="15" s="1"/>
  <c r="M174" i="15"/>
  <c r="N174" i="15" s="1"/>
  <c r="C174" i="15"/>
  <c r="D174" i="15" s="1"/>
  <c r="E174" i="15" s="1"/>
  <c r="J174" i="15" s="1"/>
  <c r="C173" i="15"/>
  <c r="D173" i="15" s="1"/>
  <c r="E173" i="15" s="1"/>
  <c r="F173" i="15" s="1"/>
  <c r="C172" i="15"/>
  <c r="D172" i="15" s="1"/>
  <c r="E172" i="15" s="1"/>
  <c r="D171" i="15"/>
  <c r="E171" i="15" s="1"/>
  <c r="J171" i="15" s="1"/>
  <c r="C171" i="15"/>
  <c r="C170" i="15"/>
  <c r="D170" i="15" s="1"/>
  <c r="E170" i="15" s="1"/>
  <c r="M170" i="15" s="1"/>
  <c r="N170" i="15" s="1"/>
  <c r="C169" i="15"/>
  <c r="D169" i="15" s="1"/>
  <c r="E169" i="15" s="1"/>
  <c r="C168" i="15"/>
  <c r="D168" i="15" s="1"/>
  <c r="E168" i="15" s="1"/>
  <c r="M168" i="15" s="1"/>
  <c r="N168" i="15" s="1"/>
  <c r="C167" i="15"/>
  <c r="D167" i="15" s="1"/>
  <c r="E167" i="15" s="1"/>
  <c r="C166" i="15"/>
  <c r="D166" i="15" s="1"/>
  <c r="E166" i="15" s="1"/>
  <c r="J166" i="15" s="1"/>
  <c r="C165" i="15"/>
  <c r="D165" i="15" s="1"/>
  <c r="E165" i="15" s="1"/>
  <c r="C164" i="15"/>
  <c r="D164" i="15" s="1"/>
  <c r="E164" i="15" s="1"/>
  <c r="E163" i="15"/>
  <c r="F163" i="15" s="1"/>
  <c r="C163" i="15"/>
  <c r="D163" i="15" s="1"/>
  <c r="C162" i="15"/>
  <c r="D162" i="15" s="1"/>
  <c r="E162" i="15" s="1"/>
  <c r="C161" i="15"/>
  <c r="D161" i="15" s="1"/>
  <c r="E161" i="15" s="1"/>
  <c r="C160" i="15"/>
  <c r="D160" i="15" s="1"/>
  <c r="E160" i="15" s="1"/>
  <c r="C159" i="15"/>
  <c r="D159" i="15" s="1"/>
  <c r="E159" i="15" s="1"/>
  <c r="D158" i="15"/>
  <c r="E158" i="15" s="1"/>
  <c r="C158" i="15"/>
  <c r="C157" i="15"/>
  <c r="D157" i="15" s="1"/>
  <c r="E157" i="15" s="1"/>
  <c r="C156" i="15"/>
  <c r="D156" i="15" s="1"/>
  <c r="E156" i="15" s="1"/>
  <c r="F156" i="15" s="1"/>
  <c r="C155" i="15"/>
  <c r="D155" i="15" s="1"/>
  <c r="E155" i="15" s="1"/>
  <c r="C154" i="15"/>
  <c r="D154" i="15" s="1"/>
  <c r="E154" i="15" s="1"/>
  <c r="F154" i="15" s="1"/>
  <c r="M153" i="15"/>
  <c r="N153" i="15" s="1"/>
  <c r="C153" i="15"/>
  <c r="D153" i="15" s="1"/>
  <c r="E153" i="15" s="1"/>
  <c r="J153" i="15" s="1"/>
  <c r="C152" i="15"/>
  <c r="D152" i="15" s="1"/>
  <c r="E152" i="15" s="1"/>
  <c r="C151" i="15"/>
  <c r="D151" i="15" s="1"/>
  <c r="E151" i="15" s="1"/>
  <c r="C150" i="15"/>
  <c r="D150" i="15" s="1"/>
  <c r="E150" i="15" s="1"/>
  <c r="F150" i="15" s="1"/>
  <c r="C149" i="15"/>
  <c r="D149" i="15" s="1"/>
  <c r="E149" i="15" s="1"/>
  <c r="M149" i="15" s="1"/>
  <c r="N149" i="15" s="1"/>
  <c r="E148" i="15"/>
  <c r="G148" i="15" s="1"/>
  <c r="H148" i="15" s="1"/>
  <c r="P148" i="15" s="1"/>
  <c r="Q148" i="15" s="1"/>
  <c r="C148" i="15"/>
  <c r="D148" i="15" s="1"/>
  <c r="C147" i="15"/>
  <c r="D147" i="15" s="1"/>
  <c r="E147" i="15" s="1"/>
  <c r="C146" i="15"/>
  <c r="D146" i="15" s="1"/>
  <c r="E146" i="15" s="1"/>
  <c r="C145" i="15"/>
  <c r="D145" i="15" s="1"/>
  <c r="E145" i="15" s="1"/>
  <c r="F145" i="15" s="1"/>
  <c r="C144" i="15"/>
  <c r="D144" i="15" s="1"/>
  <c r="E144" i="15" s="1"/>
  <c r="M144" i="15" s="1"/>
  <c r="N144" i="15" s="1"/>
  <c r="D143" i="15"/>
  <c r="E143" i="15" s="1"/>
  <c r="C143" i="15"/>
  <c r="C142" i="15"/>
  <c r="D142" i="15" s="1"/>
  <c r="E142" i="15" s="1"/>
  <c r="E141" i="15"/>
  <c r="F141" i="15" s="1"/>
  <c r="C141" i="15"/>
  <c r="D141" i="15" s="1"/>
  <c r="C140" i="15"/>
  <c r="D140" i="15" s="1"/>
  <c r="E140" i="15" s="1"/>
  <c r="J140" i="15" s="1"/>
  <c r="C139" i="15"/>
  <c r="D139" i="15" s="1"/>
  <c r="E139" i="15" s="1"/>
  <c r="C138" i="15"/>
  <c r="D138" i="15" s="1"/>
  <c r="E138" i="15" s="1"/>
  <c r="M138" i="15" s="1"/>
  <c r="N138" i="15" s="1"/>
  <c r="J137" i="15"/>
  <c r="C137" i="15"/>
  <c r="D137" i="15" s="1"/>
  <c r="E137" i="15" s="1"/>
  <c r="F137" i="15" s="1"/>
  <c r="C136" i="15"/>
  <c r="D136" i="15" s="1"/>
  <c r="E136" i="15" s="1"/>
  <c r="M136" i="15" s="1"/>
  <c r="N136" i="15" s="1"/>
  <c r="D135" i="15"/>
  <c r="E135" i="15" s="1"/>
  <c r="C135" i="15"/>
  <c r="C134" i="15"/>
  <c r="D134" i="15" s="1"/>
  <c r="E134" i="15" s="1"/>
  <c r="C133" i="15"/>
  <c r="D133" i="15" s="1"/>
  <c r="E133" i="15" s="1"/>
  <c r="M133" i="15" s="1"/>
  <c r="N133" i="15" s="1"/>
  <c r="C132" i="15"/>
  <c r="D132" i="15" s="1"/>
  <c r="E132" i="15" s="1"/>
  <c r="C131" i="15"/>
  <c r="D131" i="15" s="1"/>
  <c r="E131" i="15" s="1"/>
  <c r="M131" i="15" s="1"/>
  <c r="N131" i="15" s="1"/>
  <c r="C130" i="15"/>
  <c r="D130" i="15" s="1"/>
  <c r="E130" i="15" s="1"/>
  <c r="C129" i="15"/>
  <c r="D129" i="15" s="1"/>
  <c r="E129" i="15" s="1"/>
  <c r="F129" i="15" s="1"/>
  <c r="C128" i="15"/>
  <c r="D128" i="15" s="1"/>
  <c r="E128" i="15" s="1"/>
  <c r="C127" i="15"/>
  <c r="D127" i="15" s="1"/>
  <c r="E127" i="15" s="1"/>
  <c r="C126" i="15"/>
  <c r="D126" i="15" s="1"/>
  <c r="E126" i="15" s="1"/>
  <c r="F126" i="15" s="1"/>
  <c r="C125" i="15"/>
  <c r="D125" i="15" s="1"/>
  <c r="E125" i="15" s="1"/>
  <c r="C124" i="15"/>
  <c r="D124" i="15" s="1"/>
  <c r="E124" i="15" s="1"/>
  <c r="C123" i="15"/>
  <c r="D123" i="15" s="1"/>
  <c r="E123" i="15" s="1"/>
  <c r="C122" i="15"/>
  <c r="D122" i="15" s="1"/>
  <c r="E122" i="15" s="1"/>
  <c r="C121" i="15"/>
  <c r="D121" i="15" s="1"/>
  <c r="E121" i="15" s="1"/>
  <c r="C120" i="15"/>
  <c r="D120" i="15" s="1"/>
  <c r="E120" i="15" s="1"/>
  <c r="C119" i="15"/>
  <c r="D119" i="15" s="1"/>
  <c r="E119" i="15" s="1"/>
  <c r="C118" i="15"/>
  <c r="D118" i="15" s="1"/>
  <c r="E118" i="15" s="1"/>
  <c r="F118" i="15" s="1"/>
  <c r="C117" i="15"/>
  <c r="D117" i="15" s="1"/>
  <c r="E117" i="15" s="1"/>
  <c r="C116" i="15"/>
  <c r="D116" i="15" s="1"/>
  <c r="E116" i="15" s="1"/>
  <c r="M116" i="15" s="1"/>
  <c r="N116" i="15" s="1"/>
  <c r="C115" i="15"/>
  <c r="D115" i="15" s="1"/>
  <c r="E115" i="15" s="1"/>
  <c r="C114" i="15"/>
  <c r="D114" i="15" s="1"/>
  <c r="E114" i="15" s="1"/>
  <c r="C113" i="15"/>
  <c r="D113" i="15" s="1"/>
  <c r="E113" i="15" s="1"/>
  <c r="M113" i="15" s="1"/>
  <c r="N113" i="15" s="1"/>
  <c r="C112" i="15"/>
  <c r="D112" i="15" s="1"/>
  <c r="E112" i="15" s="1"/>
  <c r="C111" i="15"/>
  <c r="D111" i="15" s="1"/>
  <c r="E111" i="15" s="1"/>
  <c r="C110" i="15"/>
  <c r="D110" i="15" s="1"/>
  <c r="E110" i="15" s="1"/>
  <c r="M110" i="15" s="1"/>
  <c r="N110" i="15" s="1"/>
  <c r="C109" i="15"/>
  <c r="D109" i="15" s="1"/>
  <c r="E109" i="15" s="1"/>
  <c r="M109" i="15" s="1"/>
  <c r="N109" i="15" s="1"/>
  <c r="C108" i="15"/>
  <c r="D108" i="15" s="1"/>
  <c r="E108" i="15" s="1"/>
  <c r="C107" i="15"/>
  <c r="D107" i="15" s="1"/>
  <c r="E107" i="15" s="1"/>
  <c r="C106" i="15"/>
  <c r="D106" i="15" s="1"/>
  <c r="E106" i="15" s="1"/>
  <c r="F106" i="15" s="1"/>
  <c r="C105" i="15"/>
  <c r="D105" i="15" s="1"/>
  <c r="E105" i="15" s="1"/>
  <c r="C104" i="15"/>
  <c r="D104" i="15" s="1"/>
  <c r="E104" i="15" s="1"/>
  <c r="C103" i="15"/>
  <c r="D103" i="15" s="1"/>
  <c r="E103" i="15" s="1"/>
  <c r="C102" i="15"/>
  <c r="D102" i="15" s="1"/>
  <c r="E102" i="15" s="1"/>
  <c r="C101" i="15"/>
  <c r="D101" i="15" s="1"/>
  <c r="E101" i="15" s="1"/>
  <c r="J101" i="15" s="1"/>
  <c r="C100" i="15"/>
  <c r="D100" i="15" s="1"/>
  <c r="E100" i="15" s="1"/>
  <c r="C99" i="15"/>
  <c r="D99" i="15" s="1"/>
  <c r="E99" i="15" s="1"/>
  <c r="J99" i="15" s="1"/>
  <c r="C98" i="15"/>
  <c r="D98" i="15" s="1"/>
  <c r="E98" i="15" s="1"/>
  <c r="F98" i="15" s="1"/>
  <c r="C97" i="15"/>
  <c r="D97" i="15" s="1"/>
  <c r="E97" i="15" s="1"/>
  <c r="C96" i="15"/>
  <c r="D96" i="15" s="1"/>
  <c r="E96" i="15" s="1"/>
  <c r="C95" i="15"/>
  <c r="D95" i="15" s="1"/>
  <c r="E95" i="15" s="1"/>
  <c r="M95" i="15" s="1"/>
  <c r="N95" i="15" s="1"/>
  <c r="C94" i="15"/>
  <c r="D94" i="15" s="1"/>
  <c r="E94" i="15" s="1"/>
  <c r="C93" i="15"/>
  <c r="D93" i="15" s="1"/>
  <c r="E93" i="15" s="1"/>
  <c r="M93" i="15" s="1"/>
  <c r="N93" i="15" s="1"/>
  <c r="C92" i="15"/>
  <c r="D92" i="15" s="1"/>
  <c r="E92" i="15" s="1"/>
  <c r="J92" i="15" s="1"/>
  <c r="C91" i="15"/>
  <c r="D91" i="15" s="1"/>
  <c r="E91" i="15" s="1"/>
  <c r="C90" i="15"/>
  <c r="D90" i="15" s="1"/>
  <c r="E90" i="15" s="1"/>
  <c r="C89" i="15"/>
  <c r="D89" i="15" s="1"/>
  <c r="E89" i="15" s="1"/>
  <c r="M89" i="15" s="1"/>
  <c r="N89" i="15" s="1"/>
  <c r="C88" i="15"/>
  <c r="D88" i="15" s="1"/>
  <c r="E88" i="15" s="1"/>
  <c r="M88" i="15" s="1"/>
  <c r="N88" i="15" s="1"/>
  <c r="C87" i="15"/>
  <c r="D87" i="15" s="1"/>
  <c r="E87" i="15" s="1"/>
  <c r="C86" i="15"/>
  <c r="D86" i="15" s="1"/>
  <c r="E86" i="15" s="1"/>
  <c r="C85" i="15"/>
  <c r="D85" i="15" s="1"/>
  <c r="E85" i="15" s="1"/>
  <c r="G85" i="15" s="1"/>
  <c r="H85" i="15" s="1"/>
  <c r="C84" i="15"/>
  <c r="D84" i="15" s="1"/>
  <c r="E84" i="15" s="1"/>
  <c r="C83" i="15"/>
  <c r="D83" i="15" s="1"/>
  <c r="E83" i="15" s="1"/>
  <c r="C82" i="15"/>
  <c r="D82" i="15" s="1"/>
  <c r="E82" i="15" s="1"/>
  <c r="C81" i="15"/>
  <c r="D81" i="15" s="1"/>
  <c r="E81" i="15" s="1"/>
  <c r="C80" i="15"/>
  <c r="D80" i="15" s="1"/>
  <c r="E80" i="15" s="1"/>
  <c r="M80" i="15" s="1"/>
  <c r="N80" i="15" s="1"/>
  <c r="C79" i="15"/>
  <c r="D79" i="15" s="1"/>
  <c r="E79" i="15" s="1"/>
  <c r="M79" i="15" s="1"/>
  <c r="N79" i="15" s="1"/>
  <c r="C78" i="15"/>
  <c r="D78" i="15" s="1"/>
  <c r="E78" i="15" s="1"/>
  <c r="C77" i="15"/>
  <c r="D77" i="15" s="1"/>
  <c r="E77" i="15" s="1"/>
  <c r="C76" i="15"/>
  <c r="D76" i="15" s="1"/>
  <c r="E76" i="15" s="1"/>
  <c r="C75" i="15"/>
  <c r="D75" i="15" s="1"/>
  <c r="E75" i="15" s="1"/>
  <c r="C74" i="15"/>
  <c r="D74" i="15" s="1"/>
  <c r="E74" i="15" s="1"/>
  <c r="C73" i="15"/>
  <c r="D73" i="15" s="1"/>
  <c r="E73" i="15" s="1"/>
  <c r="C72" i="15"/>
  <c r="D72" i="15" s="1"/>
  <c r="E72" i="15" s="1"/>
  <c r="C71" i="15"/>
  <c r="D71" i="15" s="1"/>
  <c r="E71" i="15" s="1"/>
  <c r="D70" i="15"/>
  <c r="E70" i="15" s="1"/>
  <c r="C70" i="15"/>
  <c r="C69" i="15"/>
  <c r="D69" i="15" s="1"/>
  <c r="E69" i="15" s="1"/>
  <c r="C68" i="15"/>
  <c r="D68" i="15" s="1"/>
  <c r="E68" i="15" s="1"/>
  <c r="M68" i="15" s="1"/>
  <c r="N68" i="15" s="1"/>
  <c r="C67" i="15"/>
  <c r="D67" i="15" s="1"/>
  <c r="E67" i="15" s="1"/>
  <c r="C66" i="15"/>
  <c r="D66" i="15" s="1"/>
  <c r="E66" i="15" s="1"/>
  <c r="C65" i="15"/>
  <c r="D65" i="15" s="1"/>
  <c r="E65" i="15" s="1"/>
  <c r="C64" i="15"/>
  <c r="D64" i="15" s="1"/>
  <c r="E64" i="15" s="1"/>
  <c r="J64" i="15" s="1"/>
  <c r="C63" i="15"/>
  <c r="D63" i="15" s="1"/>
  <c r="E63" i="15" s="1"/>
  <c r="C62" i="15"/>
  <c r="D62" i="15" s="1"/>
  <c r="E62" i="15" s="1"/>
  <c r="C61" i="15"/>
  <c r="D61" i="15" s="1"/>
  <c r="E61" i="15" s="1"/>
  <c r="D60" i="15"/>
  <c r="E60" i="15" s="1"/>
  <c r="M60" i="15" s="1"/>
  <c r="N60" i="15" s="1"/>
  <c r="C60" i="15"/>
  <c r="C59" i="15"/>
  <c r="D59" i="15" s="1"/>
  <c r="E59" i="15" s="1"/>
  <c r="C58" i="15"/>
  <c r="D58" i="15" s="1"/>
  <c r="E58" i="15" s="1"/>
  <c r="C57" i="15"/>
  <c r="D57" i="15" s="1"/>
  <c r="E57" i="15" s="1"/>
  <c r="C56" i="15"/>
  <c r="D56" i="15" s="1"/>
  <c r="E56" i="15" s="1"/>
  <c r="C55" i="15"/>
  <c r="D55" i="15" s="1"/>
  <c r="E55" i="15" s="1"/>
  <c r="F55" i="15" s="1"/>
  <c r="C54" i="15"/>
  <c r="D54" i="15" s="1"/>
  <c r="E54" i="15" s="1"/>
  <c r="C53" i="15"/>
  <c r="D53" i="15" s="1"/>
  <c r="E53" i="15" s="1"/>
  <c r="C52" i="15"/>
  <c r="D52" i="15" s="1"/>
  <c r="E52" i="15" s="1"/>
  <c r="C51" i="15"/>
  <c r="D51" i="15" s="1"/>
  <c r="E51" i="15" s="1"/>
  <c r="C50" i="15"/>
  <c r="D50" i="15" s="1"/>
  <c r="E50" i="15" s="1"/>
  <c r="C49" i="15"/>
  <c r="D49" i="15" s="1"/>
  <c r="E49" i="15" s="1"/>
  <c r="C48" i="15"/>
  <c r="D48" i="15" s="1"/>
  <c r="E48" i="15" s="1"/>
  <c r="C47" i="15"/>
  <c r="D47" i="15" s="1"/>
  <c r="E47" i="15" s="1"/>
  <c r="C46" i="15"/>
  <c r="D46" i="15" s="1"/>
  <c r="E46" i="15" s="1"/>
  <c r="M46" i="15" s="1"/>
  <c r="N46" i="15" s="1"/>
  <c r="C45" i="15"/>
  <c r="D45" i="15" s="1"/>
  <c r="E45" i="15" s="1"/>
  <c r="C44" i="15"/>
  <c r="D44" i="15" s="1"/>
  <c r="E44" i="15" s="1"/>
  <c r="C43" i="15"/>
  <c r="D43" i="15" s="1"/>
  <c r="E43" i="15" s="1"/>
  <c r="C42" i="15"/>
  <c r="D42" i="15" s="1"/>
  <c r="E42" i="15" s="1"/>
  <c r="J42" i="15" s="1"/>
  <c r="C41" i="15"/>
  <c r="D41" i="15" s="1"/>
  <c r="E41" i="15" s="1"/>
  <c r="C40" i="15"/>
  <c r="D40" i="15" s="1"/>
  <c r="E40" i="15" s="1"/>
  <c r="C39" i="15"/>
  <c r="D39" i="15" s="1"/>
  <c r="E39" i="15" s="1"/>
  <c r="C38" i="15"/>
  <c r="D38" i="15" s="1"/>
  <c r="E38" i="15" s="1"/>
  <c r="C37" i="15"/>
  <c r="D37" i="15" s="1"/>
  <c r="E37" i="15" s="1"/>
  <c r="C36" i="15"/>
  <c r="D36" i="15" s="1"/>
  <c r="E36" i="15" s="1"/>
  <c r="C35" i="15"/>
  <c r="D35" i="15" s="1"/>
  <c r="E35" i="15" s="1"/>
  <c r="C34" i="15"/>
  <c r="D34" i="15" s="1"/>
  <c r="E34" i="15" s="1"/>
  <c r="C33" i="15"/>
  <c r="D33" i="15" s="1"/>
  <c r="E33" i="15" s="1"/>
  <c r="C32" i="15"/>
  <c r="D32" i="15" s="1"/>
  <c r="E32" i="15" s="1"/>
  <c r="C31" i="15"/>
  <c r="D31" i="15" s="1"/>
  <c r="E31" i="15" s="1"/>
  <c r="C30" i="15"/>
  <c r="D30" i="15" s="1"/>
  <c r="E30" i="15" s="1"/>
  <c r="C29" i="15"/>
  <c r="D29" i="15" s="1"/>
  <c r="E29" i="15" s="1"/>
  <c r="C28" i="15"/>
  <c r="D28" i="15" s="1"/>
  <c r="E28" i="15" s="1"/>
  <c r="F28" i="15" s="1"/>
  <c r="C27" i="15"/>
  <c r="D27" i="15" s="1"/>
  <c r="E27" i="15" s="1"/>
  <c r="C26" i="15"/>
  <c r="D26" i="15" s="1"/>
  <c r="E26" i="15" s="1"/>
  <c r="C25" i="15"/>
  <c r="D25" i="15" s="1"/>
  <c r="E25" i="15" s="1"/>
  <c r="C24" i="15"/>
  <c r="D24" i="15" s="1"/>
  <c r="E24" i="15" s="1"/>
  <c r="C23" i="15"/>
  <c r="D23" i="15" s="1"/>
  <c r="E23" i="15" s="1"/>
  <c r="M23" i="15" s="1"/>
  <c r="N23" i="15" s="1"/>
  <c r="M22" i="15"/>
  <c r="N22" i="15" s="1"/>
  <c r="C22" i="15"/>
  <c r="D22" i="15" s="1"/>
  <c r="E22" i="15" s="1"/>
  <c r="C21" i="15"/>
  <c r="D21" i="15" s="1"/>
  <c r="E21" i="15" s="1"/>
  <c r="C20" i="15"/>
  <c r="D20" i="15" s="1"/>
  <c r="E20" i="15" s="1"/>
  <c r="C19" i="15"/>
  <c r="D19" i="15" s="1"/>
  <c r="E19" i="15" s="1"/>
  <c r="C18" i="15"/>
  <c r="D18" i="15" s="1"/>
  <c r="E18" i="15" s="1"/>
  <c r="C17" i="15"/>
  <c r="D17" i="15" s="1"/>
  <c r="E17" i="15" s="1"/>
  <c r="C16" i="15"/>
  <c r="D16" i="15" s="1"/>
  <c r="E16" i="15" s="1"/>
  <c r="M16" i="15" s="1"/>
  <c r="N16" i="15" s="1"/>
  <c r="P15" i="15"/>
  <c r="O15" i="15"/>
  <c r="K15" i="15"/>
  <c r="I15" i="15"/>
  <c r="C15" i="15"/>
  <c r="D15" i="15" s="1"/>
  <c r="E15" i="15" s="1"/>
  <c r="M15" i="15" s="1"/>
  <c r="N15" i="15" s="1"/>
  <c r="Q14" i="15"/>
  <c r="P14" i="15"/>
  <c r="O14" i="15"/>
  <c r="J14" i="15"/>
  <c r="C14" i="15"/>
  <c r="B7" i="15"/>
  <c r="B6" i="15"/>
  <c r="B5" i="15"/>
  <c r="E513" i="14"/>
  <c r="C513" i="14"/>
  <c r="D513" i="14" s="1"/>
  <c r="C512" i="14"/>
  <c r="D512" i="14" s="1"/>
  <c r="E512" i="14" s="1"/>
  <c r="D511" i="14"/>
  <c r="E511" i="14" s="1"/>
  <c r="G511" i="14" s="1"/>
  <c r="H511" i="14" s="1"/>
  <c r="C511" i="14"/>
  <c r="C510" i="14"/>
  <c r="D510" i="14" s="1"/>
  <c r="E510" i="14" s="1"/>
  <c r="C509" i="14"/>
  <c r="D509" i="14" s="1"/>
  <c r="E509" i="14" s="1"/>
  <c r="C508" i="14"/>
  <c r="D508" i="14" s="1"/>
  <c r="E508" i="14" s="1"/>
  <c r="C507" i="14"/>
  <c r="D507" i="14" s="1"/>
  <c r="E507" i="14" s="1"/>
  <c r="M507" i="14" s="1"/>
  <c r="N507" i="14" s="1"/>
  <c r="C506" i="14"/>
  <c r="D506" i="14" s="1"/>
  <c r="E506" i="14" s="1"/>
  <c r="M506" i="14" s="1"/>
  <c r="N506" i="14" s="1"/>
  <c r="C505" i="14"/>
  <c r="D505" i="14" s="1"/>
  <c r="E505" i="14" s="1"/>
  <c r="C504" i="14"/>
  <c r="D504" i="14" s="1"/>
  <c r="E504" i="14" s="1"/>
  <c r="C503" i="14"/>
  <c r="D503" i="14" s="1"/>
  <c r="E503" i="14" s="1"/>
  <c r="C502" i="14"/>
  <c r="D502" i="14" s="1"/>
  <c r="E502" i="14" s="1"/>
  <c r="F502" i="14" s="1"/>
  <c r="D501" i="14"/>
  <c r="E501" i="14" s="1"/>
  <c r="C501" i="14"/>
  <c r="C500" i="14"/>
  <c r="D500" i="14" s="1"/>
  <c r="E500" i="14" s="1"/>
  <c r="C499" i="14"/>
  <c r="D499" i="14" s="1"/>
  <c r="E499" i="14" s="1"/>
  <c r="J498" i="14"/>
  <c r="C498" i="14"/>
  <c r="D498" i="14" s="1"/>
  <c r="E498" i="14" s="1"/>
  <c r="C497" i="14"/>
  <c r="D497" i="14" s="1"/>
  <c r="E497" i="14" s="1"/>
  <c r="C496" i="14"/>
  <c r="D496" i="14" s="1"/>
  <c r="E496" i="14" s="1"/>
  <c r="C495" i="14"/>
  <c r="D495" i="14" s="1"/>
  <c r="E495" i="14" s="1"/>
  <c r="C494" i="14"/>
  <c r="D494" i="14" s="1"/>
  <c r="E494" i="14" s="1"/>
  <c r="C493" i="14"/>
  <c r="D493" i="14" s="1"/>
  <c r="E493" i="14" s="1"/>
  <c r="C492" i="14"/>
  <c r="D492" i="14" s="1"/>
  <c r="E492" i="14" s="1"/>
  <c r="C491" i="14"/>
  <c r="D491" i="14" s="1"/>
  <c r="E491" i="14" s="1"/>
  <c r="C490" i="14"/>
  <c r="D490" i="14" s="1"/>
  <c r="E490" i="14" s="1"/>
  <c r="M490" i="14" s="1"/>
  <c r="N490" i="14" s="1"/>
  <c r="C489" i="14"/>
  <c r="D489" i="14" s="1"/>
  <c r="E489" i="14" s="1"/>
  <c r="J489" i="14" s="1"/>
  <c r="D488" i="14"/>
  <c r="E488" i="14" s="1"/>
  <c r="C488" i="14"/>
  <c r="D487" i="14"/>
  <c r="E487" i="14" s="1"/>
  <c r="C487" i="14"/>
  <c r="C486" i="14"/>
  <c r="D486" i="14" s="1"/>
  <c r="E486" i="14" s="1"/>
  <c r="C485" i="14"/>
  <c r="D485" i="14" s="1"/>
  <c r="E485" i="14" s="1"/>
  <c r="C484" i="14"/>
  <c r="D484" i="14" s="1"/>
  <c r="E484" i="14" s="1"/>
  <c r="C483" i="14"/>
  <c r="D483" i="14" s="1"/>
  <c r="E483" i="14" s="1"/>
  <c r="C482" i="14"/>
  <c r="D482" i="14" s="1"/>
  <c r="E482" i="14" s="1"/>
  <c r="E481" i="14"/>
  <c r="C481" i="14"/>
  <c r="D481" i="14" s="1"/>
  <c r="C480" i="14"/>
  <c r="D480" i="14" s="1"/>
  <c r="E480" i="14" s="1"/>
  <c r="C479" i="14"/>
  <c r="D479" i="14" s="1"/>
  <c r="E479" i="14" s="1"/>
  <c r="M479" i="14" s="1"/>
  <c r="N479" i="14" s="1"/>
  <c r="C478" i="14"/>
  <c r="D478" i="14" s="1"/>
  <c r="E478" i="14" s="1"/>
  <c r="C477" i="14"/>
  <c r="D477" i="14" s="1"/>
  <c r="E477" i="14" s="1"/>
  <c r="C476" i="14"/>
  <c r="D476" i="14" s="1"/>
  <c r="E476" i="14" s="1"/>
  <c r="C475" i="14"/>
  <c r="D475" i="14" s="1"/>
  <c r="E475" i="14" s="1"/>
  <c r="C474" i="14"/>
  <c r="D474" i="14" s="1"/>
  <c r="E474" i="14" s="1"/>
  <c r="C473" i="14"/>
  <c r="D473" i="14" s="1"/>
  <c r="E473" i="14" s="1"/>
  <c r="M472" i="14"/>
  <c r="N472" i="14" s="1"/>
  <c r="C472" i="14"/>
  <c r="D472" i="14" s="1"/>
  <c r="E472" i="14" s="1"/>
  <c r="C471" i="14"/>
  <c r="D471" i="14" s="1"/>
  <c r="E471" i="14" s="1"/>
  <c r="C470" i="14"/>
  <c r="D470" i="14" s="1"/>
  <c r="E470" i="14" s="1"/>
  <c r="C469" i="14"/>
  <c r="D469" i="14" s="1"/>
  <c r="E469" i="14" s="1"/>
  <c r="F469" i="14" s="1"/>
  <c r="D468" i="14"/>
  <c r="E468" i="14" s="1"/>
  <c r="M468" i="14" s="1"/>
  <c r="N468" i="14" s="1"/>
  <c r="C468" i="14"/>
  <c r="C467" i="14"/>
  <c r="D467" i="14" s="1"/>
  <c r="E467" i="14" s="1"/>
  <c r="M466" i="14"/>
  <c r="N466" i="14" s="1"/>
  <c r="C466" i="14"/>
  <c r="D466" i="14" s="1"/>
  <c r="E466" i="14" s="1"/>
  <c r="C465" i="14"/>
  <c r="D465" i="14" s="1"/>
  <c r="E465" i="14" s="1"/>
  <c r="C464" i="14"/>
  <c r="D464" i="14" s="1"/>
  <c r="E464" i="14" s="1"/>
  <c r="M464" i="14" s="1"/>
  <c r="N464" i="14" s="1"/>
  <c r="C463" i="14"/>
  <c r="D463" i="14" s="1"/>
  <c r="E463" i="14" s="1"/>
  <c r="J463" i="14" s="1"/>
  <c r="C462" i="14"/>
  <c r="D462" i="14" s="1"/>
  <c r="E462" i="14" s="1"/>
  <c r="C461" i="14"/>
  <c r="D461" i="14" s="1"/>
  <c r="E461" i="14" s="1"/>
  <c r="C460" i="14"/>
  <c r="D460" i="14" s="1"/>
  <c r="E460" i="14" s="1"/>
  <c r="F460" i="14" s="1"/>
  <c r="M459" i="14"/>
  <c r="N459" i="14" s="1"/>
  <c r="D459" i="14"/>
  <c r="E459" i="14" s="1"/>
  <c r="J459" i="14" s="1"/>
  <c r="C459" i="14"/>
  <c r="C458" i="14"/>
  <c r="D458" i="14" s="1"/>
  <c r="E458" i="14" s="1"/>
  <c r="C457" i="14"/>
  <c r="D457" i="14" s="1"/>
  <c r="E457" i="14" s="1"/>
  <c r="C456" i="14"/>
  <c r="D456" i="14" s="1"/>
  <c r="E456" i="14" s="1"/>
  <c r="C455" i="14"/>
  <c r="D455" i="14" s="1"/>
  <c r="E455" i="14" s="1"/>
  <c r="M455" i="14" s="1"/>
  <c r="N455" i="14" s="1"/>
  <c r="F454" i="14"/>
  <c r="D454" i="14"/>
  <c r="E454" i="14" s="1"/>
  <c r="C454" i="14"/>
  <c r="C453" i="14"/>
  <c r="D453" i="14" s="1"/>
  <c r="E453" i="14" s="1"/>
  <c r="C452" i="14"/>
  <c r="D452" i="14" s="1"/>
  <c r="E452" i="14" s="1"/>
  <c r="J452" i="14" s="1"/>
  <c r="C451" i="14"/>
  <c r="D451" i="14" s="1"/>
  <c r="E451" i="14" s="1"/>
  <c r="G451" i="14" s="1"/>
  <c r="H451" i="14" s="1"/>
  <c r="Q451" i="14" s="1"/>
  <c r="R451" i="14" s="1"/>
  <c r="C450" i="14"/>
  <c r="D450" i="14" s="1"/>
  <c r="E450" i="14" s="1"/>
  <c r="M449" i="14"/>
  <c r="N449" i="14" s="1"/>
  <c r="C449" i="14"/>
  <c r="D449" i="14" s="1"/>
  <c r="E449" i="14" s="1"/>
  <c r="M448" i="14"/>
  <c r="N448" i="14" s="1"/>
  <c r="C448" i="14"/>
  <c r="D448" i="14" s="1"/>
  <c r="E448" i="14" s="1"/>
  <c r="C447" i="14"/>
  <c r="D447" i="14" s="1"/>
  <c r="E447" i="14" s="1"/>
  <c r="F447" i="14" s="1"/>
  <c r="C446" i="14"/>
  <c r="D446" i="14" s="1"/>
  <c r="E446" i="14" s="1"/>
  <c r="C445" i="14"/>
  <c r="D445" i="14" s="1"/>
  <c r="E445" i="14" s="1"/>
  <c r="D444" i="14"/>
  <c r="E444" i="14" s="1"/>
  <c r="C444" i="14"/>
  <c r="C443" i="14"/>
  <c r="D443" i="14" s="1"/>
  <c r="E443" i="14" s="1"/>
  <c r="C442" i="14"/>
  <c r="D442" i="14" s="1"/>
  <c r="E442" i="14" s="1"/>
  <c r="M442" i="14" s="1"/>
  <c r="N442" i="14" s="1"/>
  <c r="C441" i="14"/>
  <c r="D441" i="14" s="1"/>
  <c r="E441" i="14" s="1"/>
  <c r="C440" i="14"/>
  <c r="D440" i="14" s="1"/>
  <c r="E440" i="14" s="1"/>
  <c r="C439" i="14"/>
  <c r="D439" i="14" s="1"/>
  <c r="E439" i="14" s="1"/>
  <c r="F439" i="14" s="1"/>
  <c r="C438" i="14"/>
  <c r="D438" i="14" s="1"/>
  <c r="E438" i="14" s="1"/>
  <c r="C437" i="14"/>
  <c r="D437" i="14" s="1"/>
  <c r="E437" i="14" s="1"/>
  <c r="J437" i="14" s="1"/>
  <c r="C436" i="14"/>
  <c r="D436" i="14" s="1"/>
  <c r="E436" i="14" s="1"/>
  <c r="M436" i="14" s="1"/>
  <c r="N436" i="14" s="1"/>
  <c r="C435" i="14"/>
  <c r="D435" i="14" s="1"/>
  <c r="E435" i="14" s="1"/>
  <c r="C434" i="14"/>
  <c r="D434" i="14" s="1"/>
  <c r="E434" i="14" s="1"/>
  <c r="D433" i="14"/>
  <c r="E433" i="14" s="1"/>
  <c r="C433" i="14"/>
  <c r="C432" i="14"/>
  <c r="D432" i="14" s="1"/>
  <c r="E432" i="14" s="1"/>
  <c r="J432" i="14" s="1"/>
  <c r="M431" i="14"/>
  <c r="N431" i="14" s="1"/>
  <c r="C431" i="14"/>
  <c r="D431" i="14" s="1"/>
  <c r="E431" i="14" s="1"/>
  <c r="C430" i="14"/>
  <c r="D430" i="14" s="1"/>
  <c r="E430" i="14" s="1"/>
  <c r="C429" i="14"/>
  <c r="D429" i="14" s="1"/>
  <c r="E429" i="14" s="1"/>
  <c r="C428" i="14"/>
  <c r="D428" i="14" s="1"/>
  <c r="E428" i="14" s="1"/>
  <c r="C427" i="14"/>
  <c r="D427" i="14" s="1"/>
  <c r="E427" i="14" s="1"/>
  <c r="J426" i="14"/>
  <c r="C426" i="14"/>
  <c r="D426" i="14" s="1"/>
  <c r="E426" i="14" s="1"/>
  <c r="C425" i="14"/>
  <c r="D425" i="14" s="1"/>
  <c r="E425" i="14" s="1"/>
  <c r="C424" i="14"/>
  <c r="D424" i="14" s="1"/>
  <c r="E424" i="14" s="1"/>
  <c r="J424" i="14" s="1"/>
  <c r="C423" i="14"/>
  <c r="D423" i="14" s="1"/>
  <c r="E423" i="14" s="1"/>
  <c r="E422" i="14"/>
  <c r="C422" i="14"/>
  <c r="D422" i="14" s="1"/>
  <c r="C421" i="14"/>
  <c r="D421" i="14" s="1"/>
  <c r="E421" i="14" s="1"/>
  <c r="C420" i="14"/>
  <c r="D420" i="14" s="1"/>
  <c r="E420" i="14" s="1"/>
  <c r="D419" i="14"/>
  <c r="E419" i="14" s="1"/>
  <c r="C419" i="14"/>
  <c r="C418" i="14"/>
  <c r="D418" i="14" s="1"/>
  <c r="E418" i="14" s="1"/>
  <c r="J418" i="14" s="1"/>
  <c r="D417" i="14"/>
  <c r="E417" i="14" s="1"/>
  <c r="C417" i="14"/>
  <c r="C416" i="14"/>
  <c r="D416" i="14" s="1"/>
  <c r="E416" i="14" s="1"/>
  <c r="J416" i="14" s="1"/>
  <c r="C415" i="14"/>
  <c r="D415" i="14" s="1"/>
  <c r="E415" i="14" s="1"/>
  <c r="J415" i="14" s="1"/>
  <c r="C414" i="14"/>
  <c r="D414" i="14" s="1"/>
  <c r="E414" i="14" s="1"/>
  <c r="C413" i="14"/>
  <c r="D413" i="14" s="1"/>
  <c r="E413" i="14" s="1"/>
  <c r="C412" i="14"/>
  <c r="D412" i="14" s="1"/>
  <c r="E412" i="14" s="1"/>
  <c r="D411" i="14"/>
  <c r="E411" i="14" s="1"/>
  <c r="C411" i="14"/>
  <c r="C410" i="14"/>
  <c r="D410" i="14" s="1"/>
  <c r="E410" i="14" s="1"/>
  <c r="C409" i="14"/>
  <c r="D409" i="14" s="1"/>
  <c r="E409" i="14" s="1"/>
  <c r="J409" i="14" s="1"/>
  <c r="C408" i="14"/>
  <c r="D408" i="14" s="1"/>
  <c r="E408" i="14" s="1"/>
  <c r="F408" i="14" s="1"/>
  <c r="C407" i="14"/>
  <c r="D407" i="14" s="1"/>
  <c r="E407" i="14" s="1"/>
  <c r="F407" i="14" s="1"/>
  <c r="C406" i="14"/>
  <c r="D406" i="14" s="1"/>
  <c r="E406" i="14" s="1"/>
  <c r="C405" i="14"/>
  <c r="D405" i="14" s="1"/>
  <c r="E405" i="14" s="1"/>
  <c r="C404" i="14"/>
  <c r="D404" i="14" s="1"/>
  <c r="E404" i="14" s="1"/>
  <c r="F404" i="14" s="1"/>
  <c r="C403" i="14"/>
  <c r="D403" i="14" s="1"/>
  <c r="E403" i="14" s="1"/>
  <c r="C402" i="14"/>
  <c r="D402" i="14" s="1"/>
  <c r="E402" i="14" s="1"/>
  <c r="M402" i="14" s="1"/>
  <c r="N402" i="14" s="1"/>
  <c r="C401" i="14"/>
  <c r="D401" i="14" s="1"/>
  <c r="E401" i="14" s="1"/>
  <c r="J401" i="14" s="1"/>
  <c r="C400" i="14"/>
  <c r="D400" i="14" s="1"/>
  <c r="E400" i="14" s="1"/>
  <c r="F400" i="14" s="1"/>
  <c r="C399" i="14"/>
  <c r="D399" i="14" s="1"/>
  <c r="E399" i="14" s="1"/>
  <c r="M399" i="14" s="1"/>
  <c r="N399" i="14" s="1"/>
  <c r="C398" i="14"/>
  <c r="D398" i="14" s="1"/>
  <c r="E398" i="14" s="1"/>
  <c r="C397" i="14"/>
  <c r="D397" i="14" s="1"/>
  <c r="E397" i="14" s="1"/>
  <c r="C396" i="14"/>
  <c r="D396" i="14" s="1"/>
  <c r="E396" i="14" s="1"/>
  <c r="C395" i="14"/>
  <c r="D395" i="14" s="1"/>
  <c r="E395" i="14" s="1"/>
  <c r="C394" i="14"/>
  <c r="D394" i="14" s="1"/>
  <c r="E394" i="14" s="1"/>
  <c r="C393" i="14"/>
  <c r="D393" i="14" s="1"/>
  <c r="E393" i="14" s="1"/>
  <c r="C392" i="14"/>
  <c r="D392" i="14" s="1"/>
  <c r="E392" i="14" s="1"/>
  <c r="C391" i="14"/>
  <c r="D391" i="14" s="1"/>
  <c r="E391" i="14" s="1"/>
  <c r="C390" i="14"/>
  <c r="D390" i="14" s="1"/>
  <c r="E390" i="14" s="1"/>
  <c r="M390" i="14" s="1"/>
  <c r="N390" i="14" s="1"/>
  <c r="C389" i="14"/>
  <c r="D389" i="14" s="1"/>
  <c r="E389" i="14" s="1"/>
  <c r="C388" i="14"/>
  <c r="D388" i="14" s="1"/>
  <c r="E388" i="14" s="1"/>
  <c r="C387" i="14"/>
  <c r="D387" i="14" s="1"/>
  <c r="E387" i="14" s="1"/>
  <c r="C386" i="14"/>
  <c r="D386" i="14" s="1"/>
  <c r="E386" i="14" s="1"/>
  <c r="C385" i="14"/>
  <c r="D385" i="14" s="1"/>
  <c r="E385" i="14" s="1"/>
  <c r="C384" i="14"/>
  <c r="D384" i="14" s="1"/>
  <c r="E384" i="14" s="1"/>
  <c r="C383" i="14"/>
  <c r="D383" i="14" s="1"/>
  <c r="E383" i="14" s="1"/>
  <c r="C382" i="14"/>
  <c r="D382" i="14" s="1"/>
  <c r="E382" i="14" s="1"/>
  <c r="D381" i="14"/>
  <c r="E381" i="14" s="1"/>
  <c r="J381" i="14" s="1"/>
  <c r="C381" i="14"/>
  <c r="C380" i="14"/>
  <c r="D380" i="14" s="1"/>
  <c r="E380" i="14" s="1"/>
  <c r="C379" i="14"/>
  <c r="D379" i="14" s="1"/>
  <c r="E379" i="14" s="1"/>
  <c r="F379" i="14" s="1"/>
  <c r="C378" i="14"/>
  <c r="D378" i="14" s="1"/>
  <c r="E378" i="14" s="1"/>
  <c r="C377" i="14"/>
  <c r="D377" i="14" s="1"/>
  <c r="E377" i="14" s="1"/>
  <c r="F377" i="14" s="1"/>
  <c r="C376" i="14"/>
  <c r="D376" i="14" s="1"/>
  <c r="E376" i="14" s="1"/>
  <c r="J375" i="14"/>
  <c r="C375" i="14"/>
  <c r="D375" i="14" s="1"/>
  <c r="E375" i="14" s="1"/>
  <c r="M375" i="14" s="1"/>
  <c r="N375" i="14" s="1"/>
  <c r="C374" i="14"/>
  <c r="D374" i="14" s="1"/>
  <c r="E374" i="14" s="1"/>
  <c r="C373" i="14"/>
  <c r="D373" i="14" s="1"/>
  <c r="E373" i="14" s="1"/>
  <c r="F373" i="14" s="1"/>
  <c r="C372" i="14"/>
  <c r="D372" i="14" s="1"/>
  <c r="E372" i="14" s="1"/>
  <c r="M372" i="14" s="1"/>
  <c r="N372" i="14" s="1"/>
  <c r="C371" i="14"/>
  <c r="D371" i="14" s="1"/>
  <c r="E371" i="14" s="1"/>
  <c r="C370" i="14"/>
  <c r="D370" i="14" s="1"/>
  <c r="E370" i="14" s="1"/>
  <c r="C369" i="14"/>
  <c r="D369" i="14" s="1"/>
  <c r="E369" i="14" s="1"/>
  <c r="M369" i="14" s="1"/>
  <c r="N369" i="14" s="1"/>
  <c r="C368" i="14"/>
  <c r="D368" i="14" s="1"/>
  <c r="E368" i="14" s="1"/>
  <c r="D367" i="14"/>
  <c r="E367" i="14" s="1"/>
  <c r="C367" i="14"/>
  <c r="C366" i="14"/>
  <c r="D366" i="14" s="1"/>
  <c r="E366" i="14" s="1"/>
  <c r="C365" i="14"/>
  <c r="D365" i="14" s="1"/>
  <c r="E365" i="14" s="1"/>
  <c r="C364" i="14"/>
  <c r="D364" i="14" s="1"/>
  <c r="E364" i="14" s="1"/>
  <c r="F364" i="14" s="1"/>
  <c r="C363" i="14"/>
  <c r="D363" i="14" s="1"/>
  <c r="E363" i="14" s="1"/>
  <c r="M362" i="14"/>
  <c r="N362" i="14" s="1"/>
  <c r="C362" i="14"/>
  <c r="D362" i="14" s="1"/>
  <c r="E362" i="14" s="1"/>
  <c r="C361" i="14"/>
  <c r="D361" i="14" s="1"/>
  <c r="E361" i="14" s="1"/>
  <c r="E360" i="14"/>
  <c r="J360" i="14" s="1"/>
  <c r="C360" i="14"/>
  <c r="D360" i="14" s="1"/>
  <c r="C359" i="14"/>
  <c r="D359" i="14" s="1"/>
  <c r="E359" i="14" s="1"/>
  <c r="J359" i="14" s="1"/>
  <c r="C358" i="14"/>
  <c r="D358" i="14" s="1"/>
  <c r="E358" i="14" s="1"/>
  <c r="C357" i="14"/>
  <c r="D357" i="14" s="1"/>
  <c r="E357" i="14" s="1"/>
  <c r="C356" i="14"/>
  <c r="D356" i="14" s="1"/>
  <c r="E356" i="14" s="1"/>
  <c r="C355" i="14"/>
  <c r="D355" i="14" s="1"/>
  <c r="E355" i="14" s="1"/>
  <c r="F355" i="14" s="1"/>
  <c r="C354" i="14"/>
  <c r="D354" i="14" s="1"/>
  <c r="E354" i="14" s="1"/>
  <c r="M354" i="14" s="1"/>
  <c r="N354" i="14" s="1"/>
  <c r="D353" i="14"/>
  <c r="E353" i="14" s="1"/>
  <c r="C353" i="14"/>
  <c r="C352" i="14"/>
  <c r="D352" i="14" s="1"/>
  <c r="E352" i="14" s="1"/>
  <c r="C351" i="14"/>
  <c r="D351" i="14" s="1"/>
  <c r="E351" i="14" s="1"/>
  <c r="F351" i="14" s="1"/>
  <c r="C350" i="14"/>
  <c r="D350" i="14" s="1"/>
  <c r="E350" i="14" s="1"/>
  <c r="C349" i="14"/>
  <c r="D349" i="14" s="1"/>
  <c r="E349" i="14" s="1"/>
  <c r="C348" i="14"/>
  <c r="D348" i="14" s="1"/>
  <c r="E348" i="14" s="1"/>
  <c r="C347" i="14"/>
  <c r="D347" i="14" s="1"/>
  <c r="E347" i="14" s="1"/>
  <c r="M347" i="14" s="1"/>
  <c r="N347" i="14" s="1"/>
  <c r="C346" i="14"/>
  <c r="D346" i="14" s="1"/>
  <c r="E346" i="14" s="1"/>
  <c r="C345" i="14"/>
  <c r="D345" i="14" s="1"/>
  <c r="E345" i="14" s="1"/>
  <c r="C344" i="14"/>
  <c r="D344" i="14" s="1"/>
  <c r="E344" i="14" s="1"/>
  <c r="D343" i="14"/>
  <c r="E343" i="14" s="1"/>
  <c r="F343" i="14" s="1"/>
  <c r="C343" i="14"/>
  <c r="C342" i="14"/>
  <c r="D342" i="14" s="1"/>
  <c r="E342" i="14" s="1"/>
  <c r="C341" i="14"/>
  <c r="D341" i="14" s="1"/>
  <c r="E341" i="14" s="1"/>
  <c r="C340" i="14"/>
  <c r="D340" i="14" s="1"/>
  <c r="E340" i="14" s="1"/>
  <c r="C339" i="14"/>
  <c r="D339" i="14" s="1"/>
  <c r="E339" i="14" s="1"/>
  <c r="C338" i="14"/>
  <c r="D338" i="14" s="1"/>
  <c r="E338" i="14" s="1"/>
  <c r="C337" i="14"/>
  <c r="D337" i="14" s="1"/>
  <c r="E337" i="14" s="1"/>
  <c r="J337" i="14" s="1"/>
  <c r="C336" i="14"/>
  <c r="D336" i="14" s="1"/>
  <c r="E336" i="14" s="1"/>
  <c r="C335" i="14"/>
  <c r="D335" i="14" s="1"/>
  <c r="E335" i="14" s="1"/>
  <c r="C334" i="14"/>
  <c r="D334" i="14" s="1"/>
  <c r="E334" i="14" s="1"/>
  <c r="M334" i="14" s="1"/>
  <c r="N334" i="14" s="1"/>
  <c r="C333" i="14"/>
  <c r="D333" i="14" s="1"/>
  <c r="E333" i="14" s="1"/>
  <c r="D332" i="14"/>
  <c r="E332" i="14" s="1"/>
  <c r="C332" i="14"/>
  <c r="C331" i="14"/>
  <c r="D331" i="14" s="1"/>
  <c r="E331" i="14" s="1"/>
  <c r="C330" i="14"/>
  <c r="D330" i="14" s="1"/>
  <c r="E330" i="14" s="1"/>
  <c r="M330" i="14" s="1"/>
  <c r="N330" i="14" s="1"/>
  <c r="C329" i="14"/>
  <c r="D329" i="14" s="1"/>
  <c r="E329" i="14" s="1"/>
  <c r="C328" i="14"/>
  <c r="D328" i="14" s="1"/>
  <c r="E328" i="14" s="1"/>
  <c r="C327" i="14"/>
  <c r="D327" i="14" s="1"/>
  <c r="E327" i="14" s="1"/>
  <c r="F327" i="14" s="1"/>
  <c r="C326" i="14"/>
  <c r="D326" i="14" s="1"/>
  <c r="E326" i="14" s="1"/>
  <c r="C325" i="14"/>
  <c r="D325" i="14" s="1"/>
  <c r="E325" i="14" s="1"/>
  <c r="M325" i="14" s="1"/>
  <c r="N325" i="14" s="1"/>
  <c r="C324" i="14"/>
  <c r="D324" i="14" s="1"/>
  <c r="E324" i="14" s="1"/>
  <c r="C323" i="14"/>
  <c r="D323" i="14" s="1"/>
  <c r="E323" i="14" s="1"/>
  <c r="C322" i="14"/>
  <c r="D322" i="14" s="1"/>
  <c r="E322" i="14" s="1"/>
  <c r="C321" i="14"/>
  <c r="D321" i="14" s="1"/>
  <c r="E321" i="14" s="1"/>
  <c r="C320" i="14"/>
  <c r="D320" i="14" s="1"/>
  <c r="E320" i="14" s="1"/>
  <c r="C319" i="14"/>
  <c r="D319" i="14" s="1"/>
  <c r="E319" i="14" s="1"/>
  <c r="C318" i="14"/>
  <c r="D318" i="14" s="1"/>
  <c r="E318" i="14" s="1"/>
  <c r="M318" i="14" s="1"/>
  <c r="N318" i="14" s="1"/>
  <c r="C317" i="14"/>
  <c r="D317" i="14" s="1"/>
  <c r="E317" i="14" s="1"/>
  <c r="C316" i="14"/>
  <c r="D316" i="14" s="1"/>
  <c r="E316" i="14" s="1"/>
  <c r="J316" i="14" s="1"/>
  <c r="C315" i="14"/>
  <c r="D315" i="14" s="1"/>
  <c r="E315" i="14" s="1"/>
  <c r="M315" i="14" s="1"/>
  <c r="N315" i="14" s="1"/>
  <c r="C314" i="14"/>
  <c r="D314" i="14" s="1"/>
  <c r="E314" i="14" s="1"/>
  <c r="F314" i="14" s="1"/>
  <c r="C313" i="14"/>
  <c r="D313" i="14" s="1"/>
  <c r="E313" i="14" s="1"/>
  <c r="M313" i="14" s="1"/>
  <c r="N313" i="14" s="1"/>
  <c r="C312" i="14"/>
  <c r="D312" i="14" s="1"/>
  <c r="E312" i="14" s="1"/>
  <c r="C311" i="14"/>
  <c r="D311" i="14" s="1"/>
  <c r="E311" i="14" s="1"/>
  <c r="C310" i="14"/>
  <c r="D310" i="14" s="1"/>
  <c r="E310" i="14" s="1"/>
  <c r="E309" i="14"/>
  <c r="C309" i="14"/>
  <c r="D309" i="14" s="1"/>
  <c r="C308" i="14"/>
  <c r="D308" i="14" s="1"/>
  <c r="E308" i="14" s="1"/>
  <c r="C307" i="14"/>
  <c r="D307" i="14" s="1"/>
  <c r="E307" i="14" s="1"/>
  <c r="C306" i="14"/>
  <c r="D306" i="14" s="1"/>
  <c r="E306" i="14" s="1"/>
  <c r="F306" i="14" s="1"/>
  <c r="C305" i="14"/>
  <c r="D305" i="14" s="1"/>
  <c r="E305" i="14" s="1"/>
  <c r="M305" i="14" s="1"/>
  <c r="N305" i="14" s="1"/>
  <c r="C304" i="14"/>
  <c r="D304" i="14" s="1"/>
  <c r="E304" i="14" s="1"/>
  <c r="C303" i="14"/>
  <c r="D303" i="14" s="1"/>
  <c r="E303" i="14" s="1"/>
  <c r="J303" i="14" s="1"/>
  <c r="C302" i="14"/>
  <c r="D302" i="14" s="1"/>
  <c r="E302" i="14" s="1"/>
  <c r="C301" i="14"/>
  <c r="D301" i="14" s="1"/>
  <c r="E301" i="14" s="1"/>
  <c r="M301" i="14" s="1"/>
  <c r="N301" i="14" s="1"/>
  <c r="C300" i="14"/>
  <c r="D300" i="14" s="1"/>
  <c r="E300" i="14" s="1"/>
  <c r="C299" i="14"/>
  <c r="D299" i="14" s="1"/>
  <c r="E299" i="14" s="1"/>
  <c r="D298" i="14"/>
  <c r="E298" i="14" s="1"/>
  <c r="C298" i="14"/>
  <c r="C297" i="14"/>
  <c r="D297" i="14" s="1"/>
  <c r="E297" i="14" s="1"/>
  <c r="C296" i="14"/>
  <c r="D296" i="14" s="1"/>
  <c r="E296" i="14" s="1"/>
  <c r="C295" i="14"/>
  <c r="D295" i="14" s="1"/>
  <c r="E295" i="14" s="1"/>
  <c r="M295" i="14" s="1"/>
  <c r="N295" i="14" s="1"/>
  <c r="C294" i="14"/>
  <c r="D294" i="14" s="1"/>
  <c r="E294" i="14" s="1"/>
  <c r="C293" i="14"/>
  <c r="D293" i="14" s="1"/>
  <c r="E293" i="14" s="1"/>
  <c r="F293" i="14" s="1"/>
  <c r="C292" i="14"/>
  <c r="D292" i="14" s="1"/>
  <c r="E292" i="14" s="1"/>
  <c r="C291" i="14"/>
  <c r="D291" i="14" s="1"/>
  <c r="E291" i="14" s="1"/>
  <c r="C290" i="14"/>
  <c r="D290" i="14" s="1"/>
  <c r="E290" i="14" s="1"/>
  <c r="C289" i="14"/>
  <c r="D289" i="14" s="1"/>
  <c r="E289" i="14" s="1"/>
  <c r="C288" i="14"/>
  <c r="D288" i="14" s="1"/>
  <c r="E288" i="14" s="1"/>
  <c r="C287" i="14"/>
  <c r="D287" i="14" s="1"/>
  <c r="E287" i="14" s="1"/>
  <c r="C286" i="14"/>
  <c r="D286" i="14" s="1"/>
  <c r="E286" i="14" s="1"/>
  <c r="C285" i="14"/>
  <c r="D285" i="14" s="1"/>
  <c r="E285" i="14" s="1"/>
  <c r="J285" i="14" s="1"/>
  <c r="C284" i="14"/>
  <c r="D284" i="14" s="1"/>
  <c r="E284" i="14" s="1"/>
  <c r="C283" i="14"/>
  <c r="D283" i="14" s="1"/>
  <c r="E283" i="14" s="1"/>
  <c r="C282" i="14"/>
  <c r="D282" i="14" s="1"/>
  <c r="E282" i="14" s="1"/>
  <c r="C281" i="14"/>
  <c r="D281" i="14" s="1"/>
  <c r="E281" i="14" s="1"/>
  <c r="C280" i="14"/>
  <c r="D280" i="14" s="1"/>
  <c r="E280" i="14" s="1"/>
  <c r="D279" i="14"/>
  <c r="E279" i="14" s="1"/>
  <c r="C279" i="14"/>
  <c r="C278" i="14"/>
  <c r="D278" i="14" s="1"/>
  <c r="E278" i="14" s="1"/>
  <c r="G278" i="14" s="1"/>
  <c r="H278" i="14" s="1"/>
  <c r="C277" i="14"/>
  <c r="D277" i="14" s="1"/>
  <c r="E277" i="14" s="1"/>
  <c r="C276" i="14"/>
  <c r="D276" i="14" s="1"/>
  <c r="E276" i="14" s="1"/>
  <c r="M276" i="14" s="1"/>
  <c r="N276" i="14" s="1"/>
  <c r="C275" i="14"/>
  <c r="D275" i="14" s="1"/>
  <c r="E275" i="14" s="1"/>
  <c r="C274" i="14"/>
  <c r="D274" i="14" s="1"/>
  <c r="E274" i="14" s="1"/>
  <c r="J274" i="14" s="1"/>
  <c r="C273" i="14"/>
  <c r="D273" i="14" s="1"/>
  <c r="E273" i="14" s="1"/>
  <c r="C272" i="14"/>
  <c r="D272" i="14" s="1"/>
  <c r="E272" i="14" s="1"/>
  <c r="C271" i="14"/>
  <c r="D271" i="14" s="1"/>
  <c r="E271" i="14" s="1"/>
  <c r="F271" i="14" s="1"/>
  <c r="C270" i="14"/>
  <c r="D270" i="14" s="1"/>
  <c r="E270" i="14" s="1"/>
  <c r="C269" i="14"/>
  <c r="D269" i="14" s="1"/>
  <c r="E269" i="14" s="1"/>
  <c r="D268" i="14"/>
  <c r="E268" i="14" s="1"/>
  <c r="C268" i="14"/>
  <c r="C267" i="14"/>
  <c r="D267" i="14" s="1"/>
  <c r="E267" i="14" s="1"/>
  <c r="C266" i="14"/>
  <c r="D266" i="14" s="1"/>
  <c r="E266" i="14" s="1"/>
  <c r="C265" i="14"/>
  <c r="D265" i="14" s="1"/>
  <c r="E265" i="14" s="1"/>
  <c r="C264" i="14"/>
  <c r="D264" i="14" s="1"/>
  <c r="E264" i="14" s="1"/>
  <c r="C263" i="14"/>
  <c r="D263" i="14" s="1"/>
  <c r="E263" i="14" s="1"/>
  <c r="C262" i="14"/>
  <c r="D262" i="14" s="1"/>
  <c r="E262" i="14" s="1"/>
  <c r="C261" i="14"/>
  <c r="D261" i="14" s="1"/>
  <c r="E261" i="14" s="1"/>
  <c r="C260" i="14"/>
  <c r="D260" i="14" s="1"/>
  <c r="E260" i="14" s="1"/>
  <c r="C259" i="14"/>
  <c r="D259" i="14" s="1"/>
  <c r="E259" i="14" s="1"/>
  <c r="C258" i="14"/>
  <c r="D258" i="14" s="1"/>
  <c r="E258" i="14" s="1"/>
  <c r="F258" i="14" s="1"/>
  <c r="C257" i="14"/>
  <c r="D257" i="14" s="1"/>
  <c r="E257" i="14" s="1"/>
  <c r="C256" i="14"/>
  <c r="D256" i="14" s="1"/>
  <c r="E256" i="14" s="1"/>
  <c r="J256" i="14" s="1"/>
  <c r="C255" i="14"/>
  <c r="D255" i="14" s="1"/>
  <c r="E255" i="14" s="1"/>
  <c r="F255" i="14" s="1"/>
  <c r="C254" i="14"/>
  <c r="D254" i="14" s="1"/>
  <c r="E254" i="14" s="1"/>
  <c r="C253" i="14"/>
  <c r="D253" i="14" s="1"/>
  <c r="E253" i="14" s="1"/>
  <c r="C252" i="14"/>
  <c r="D252" i="14" s="1"/>
  <c r="E252" i="14" s="1"/>
  <c r="F252" i="14" s="1"/>
  <c r="C251" i="14"/>
  <c r="D251" i="14" s="1"/>
  <c r="E251" i="14" s="1"/>
  <c r="C250" i="14"/>
  <c r="D250" i="14" s="1"/>
  <c r="E250" i="14" s="1"/>
  <c r="C249" i="14"/>
  <c r="D249" i="14" s="1"/>
  <c r="E249" i="14" s="1"/>
  <c r="C248" i="14"/>
  <c r="D248" i="14" s="1"/>
  <c r="E248" i="14" s="1"/>
  <c r="C247" i="14"/>
  <c r="D247" i="14" s="1"/>
  <c r="E247" i="14" s="1"/>
  <c r="C246" i="14"/>
  <c r="D246" i="14" s="1"/>
  <c r="E246" i="14" s="1"/>
  <c r="C245" i="14"/>
  <c r="D245" i="14" s="1"/>
  <c r="E245" i="14" s="1"/>
  <c r="C244" i="14"/>
  <c r="D244" i="14" s="1"/>
  <c r="E244" i="14" s="1"/>
  <c r="F244" i="14" s="1"/>
  <c r="C243" i="14"/>
  <c r="D243" i="14" s="1"/>
  <c r="E243" i="14" s="1"/>
  <c r="C242" i="14"/>
  <c r="D242" i="14" s="1"/>
  <c r="E242" i="14" s="1"/>
  <c r="C241" i="14"/>
  <c r="D241" i="14" s="1"/>
  <c r="E241" i="14" s="1"/>
  <c r="C240" i="14"/>
  <c r="D240" i="14" s="1"/>
  <c r="E240" i="14" s="1"/>
  <c r="C239" i="14"/>
  <c r="D239" i="14" s="1"/>
  <c r="E239" i="14" s="1"/>
  <c r="F239" i="14" s="1"/>
  <c r="C238" i="14"/>
  <c r="D238" i="14" s="1"/>
  <c r="E238" i="14" s="1"/>
  <c r="C237" i="14"/>
  <c r="D237" i="14" s="1"/>
  <c r="E237" i="14" s="1"/>
  <c r="C236" i="14"/>
  <c r="D236" i="14" s="1"/>
  <c r="E236" i="14" s="1"/>
  <c r="C235" i="14"/>
  <c r="D235" i="14" s="1"/>
  <c r="E235" i="14" s="1"/>
  <c r="D234" i="14"/>
  <c r="E234" i="14" s="1"/>
  <c r="C234" i="14"/>
  <c r="C233" i="14"/>
  <c r="D233" i="14" s="1"/>
  <c r="E233" i="14" s="1"/>
  <c r="C232" i="14"/>
  <c r="D232" i="14" s="1"/>
  <c r="E232" i="14" s="1"/>
  <c r="C231" i="14"/>
  <c r="D231" i="14" s="1"/>
  <c r="E231" i="14" s="1"/>
  <c r="C230" i="14"/>
  <c r="D230" i="14" s="1"/>
  <c r="E230" i="14" s="1"/>
  <c r="C229" i="14"/>
  <c r="D229" i="14" s="1"/>
  <c r="E229" i="14" s="1"/>
  <c r="C228" i="14"/>
  <c r="D228" i="14" s="1"/>
  <c r="E228" i="14" s="1"/>
  <c r="C227" i="14"/>
  <c r="D227" i="14" s="1"/>
  <c r="E227" i="14" s="1"/>
  <c r="C226" i="14"/>
  <c r="D226" i="14" s="1"/>
  <c r="E226" i="14" s="1"/>
  <c r="J226" i="14" s="1"/>
  <c r="C225" i="14"/>
  <c r="D225" i="14" s="1"/>
  <c r="E225" i="14" s="1"/>
  <c r="C224" i="14"/>
  <c r="D224" i="14" s="1"/>
  <c r="E224" i="14" s="1"/>
  <c r="D223" i="14"/>
  <c r="E223" i="14" s="1"/>
  <c r="C223" i="14"/>
  <c r="C222" i="14"/>
  <c r="D222" i="14" s="1"/>
  <c r="E222" i="14" s="1"/>
  <c r="C221" i="14"/>
  <c r="D221" i="14" s="1"/>
  <c r="E221" i="14" s="1"/>
  <c r="C220" i="14"/>
  <c r="D220" i="14" s="1"/>
  <c r="E220" i="14" s="1"/>
  <c r="F220" i="14" s="1"/>
  <c r="C219" i="14"/>
  <c r="D219" i="14" s="1"/>
  <c r="E219" i="14" s="1"/>
  <c r="C218" i="14"/>
  <c r="D218" i="14" s="1"/>
  <c r="E218" i="14" s="1"/>
  <c r="C217" i="14"/>
  <c r="D217" i="14" s="1"/>
  <c r="E217" i="14" s="1"/>
  <c r="C216" i="14"/>
  <c r="D216" i="14" s="1"/>
  <c r="E216" i="14" s="1"/>
  <c r="F216" i="14" s="1"/>
  <c r="C215" i="14"/>
  <c r="D215" i="14" s="1"/>
  <c r="E215" i="14" s="1"/>
  <c r="C214" i="14"/>
  <c r="D214" i="14" s="1"/>
  <c r="E214" i="14" s="1"/>
  <c r="C213" i="14"/>
  <c r="D213" i="14" s="1"/>
  <c r="E213" i="14" s="1"/>
  <c r="C212" i="14"/>
  <c r="D212" i="14" s="1"/>
  <c r="E212" i="14" s="1"/>
  <c r="J212" i="14" s="1"/>
  <c r="C211" i="14"/>
  <c r="D211" i="14" s="1"/>
  <c r="E211" i="14" s="1"/>
  <c r="C210" i="14"/>
  <c r="D210" i="14" s="1"/>
  <c r="E210" i="14" s="1"/>
  <c r="C209" i="14"/>
  <c r="D209" i="14" s="1"/>
  <c r="E209" i="14" s="1"/>
  <c r="C208" i="14"/>
  <c r="D208" i="14" s="1"/>
  <c r="E208" i="14" s="1"/>
  <c r="C207" i="14"/>
  <c r="D207" i="14" s="1"/>
  <c r="E207" i="14" s="1"/>
  <c r="C206" i="14"/>
  <c r="D206" i="14" s="1"/>
  <c r="E206" i="14" s="1"/>
  <c r="C205" i="14"/>
  <c r="D205" i="14" s="1"/>
  <c r="E205" i="14" s="1"/>
  <c r="C204" i="14"/>
  <c r="D204" i="14" s="1"/>
  <c r="E204" i="14" s="1"/>
  <c r="C203" i="14"/>
  <c r="D203" i="14" s="1"/>
  <c r="E203" i="14" s="1"/>
  <c r="J203" i="14" s="1"/>
  <c r="C202" i="14"/>
  <c r="D202" i="14" s="1"/>
  <c r="E202" i="14" s="1"/>
  <c r="C201" i="14"/>
  <c r="D201" i="14" s="1"/>
  <c r="E201" i="14" s="1"/>
  <c r="F201" i="14" s="1"/>
  <c r="C200" i="14"/>
  <c r="D200" i="14" s="1"/>
  <c r="E200" i="14" s="1"/>
  <c r="J200" i="14" s="1"/>
  <c r="C199" i="14"/>
  <c r="D199" i="14" s="1"/>
  <c r="E199" i="14" s="1"/>
  <c r="C198" i="14"/>
  <c r="D198" i="14" s="1"/>
  <c r="E198" i="14" s="1"/>
  <c r="M198" i="14" s="1"/>
  <c r="N198" i="14" s="1"/>
  <c r="D197" i="14"/>
  <c r="E197" i="14" s="1"/>
  <c r="F197" i="14" s="1"/>
  <c r="C197" i="14"/>
  <c r="C196" i="14"/>
  <c r="D196" i="14" s="1"/>
  <c r="E196" i="14" s="1"/>
  <c r="C195" i="14"/>
  <c r="D195" i="14" s="1"/>
  <c r="E195" i="14" s="1"/>
  <c r="F195" i="14" s="1"/>
  <c r="C194" i="14"/>
  <c r="D194" i="14" s="1"/>
  <c r="E194" i="14" s="1"/>
  <c r="C193" i="14"/>
  <c r="D193" i="14" s="1"/>
  <c r="E193" i="14" s="1"/>
  <c r="J193" i="14" s="1"/>
  <c r="C192" i="14"/>
  <c r="D192" i="14" s="1"/>
  <c r="E192" i="14" s="1"/>
  <c r="C191" i="14"/>
  <c r="D191" i="14" s="1"/>
  <c r="E191" i="14" s="1"/>
  <c r="J191" i="14" s="1"/>
  <c r="C190" i="14"/>
  <c r="D190" i="14" s="1"/>
  <c r="E190" i="14" s="1"/>
  <c r="C189" i="14"/>
  <c r="D189" i="14" s="1"/>
  <c r="E189" i="14" s="1"/>
  <c r="J189" i="14" s="1"/>
  <c r="C188" i="14"/>
  <c r="D188" i="14" s="1"/>
  <c r="E188" i="14" s="1"/>
  <c r="C187" i="14"/>
  <c r="D187" i="14" s="1"/>
  <c r="E187" i="14" s="1"/>
  <c r="C186" i="14"/>
  <c r="D186" i="14" s="1"/>
  <c r="E186" i="14" s="1"/>
  <c r="C185" i="14"/>
  <c r="D185" i="14" s="1"/>
  <c r="E185" i="14" s="1"/>
  <c r="M185" i="14" s="1"/>
  <c r="N185" i="14" s="1"/>
  <c r="D184" i="14"/>
  <c r="E184" i="14" s="1"/>
  <c r="C183" i="14"/>
  <c r="D183" i="14" s="1"/>
  <c r="E183" i="14" s="1"/>
  <c r="C182" i="14"/>
  <c r="D182" i="14" s="1"/>
  <c r="E182" i="14" s="1"/>
  <c r="M182" i="14" s="1"/>
  <c r="N182" i="14" s="1"/>
  <c r="C181" i="14"/>
  <c r="D181" i="14" s="1"/>
  <c r="E181" i="14" s="1"/>
  <c r="M181" i="14" s="1"/>
  <c r="N181" i="14" s="1"/>
  <c r="C180" i="14"/>
  <c r="D180" i="14" s="1"/>
  <c r="E180" i="14" s="1"/>
  <c r="M180" i="14" s="1"/>
  <c r="N180" i="14" s="1"/>
  <c r="C179" i="14"/>
  <c r="D179" i="14" s="1"/>
  <c r="E179" i="14" s="1"/>
  <c r="F179" i="14" s="1"/>
  <c r="C178" i="14"/>
  <c r="D178" i="14" s="1"/>
  <c r="E178" i="14" s="1"/>
  <c r="C177" i="14"/>
  <c r="D177" i="14" s="1"/>
  <c r="E177" i="14" s="1"/>
  <c r="C176" i="14"/>
  <c r="D176" i="14" s="1"/>
  <c r="E176" i="14" s="1"/>
  <c r="C175" i="14"/>
  <c r="D175" i="14" s="1"/>
  <c r="E175" i="14" s="1"/>
  <c r="C174" i="14"/>
  <c r="D174" i="14" s="1"/>
  <c r="E174" i="14" s="1"/>
  <c r="C173" i="14"/>
  <c r="D173" i="14" s="1"/>
  <c r="E173" i="14" s="1"/>
  <c r="C172" i="14"/>
  <c r="D172" i="14" s="1"/>
  <c r="E172" i="14" s="1"/>
  <c r="C171" i="14"/>
  <c r="D171" i="14" s="1"/>
  <c r="E171" i="14" s="1"/>
  <c r="C170" i="14"/>
  <c r="D170" i="14" s="1"/>
  <c r="E170" i="14" s="1"/>
  <c r="C169" i="14"/>
  <c r="D169" i="14" s="1"/>
  <c r="E169" i="14" s="1"/>
  <c r="C168" i="14"/>
  <c r="D168" i="14" s="1"/>
  <c r="E168" i="14" s="1"/>
  <c r="M168" i="14" s="1"/>
  <c r="N168" i="14" s="1"/>
  <c r="C167" i="14"/>
  <c r="D167" i="14" s="1"/>
  <c r="E167" i="14" s="1"/>
  <c r="C166" i="14"/>
  <c r="D166" i="14" s="1"/>
  <c r="E166" i="14" s="1"/>
  <c r="M166" i="14" s="1"/>
  <c r="N166" i="14" s="1"/>
  <c r="C165" i="14"/>
  <c r="D165" i="14" s="1"/>
  <c r="E165" i="14" s="1"/>
  <c r="M165" i="14" s="1"/>
  <c r="N165" i="14" s="1"/>
  <c r="C164" i="14"/>
  <c r="D164" i="14" s="1"/>
  <c r="E164" i="14" s="1"/>
  <c r="J164" i="14" s="1"/>
  <c r="C163" i="14"/>
  <c r="D163" i="14" s="1"/>
  <c r="E163" i="14" s="1"/>
  <c r="M163" i="14" s="1"/>
  <c r="N163" i="14" s="1"/>
  <c r="C162" i="14"/>
  <c r="D162" i="14" s="1"/>
  <c r="E162" i="14" s="1"/>
  <c r="C161" i="14"/>
  <c r="D161" i="14" s="1"/>
  <c r="E161" i="14" s="1"/>
  <c r="C160" i="14"/>
  <c r="D160" i="14" s="1"/>
  <c r="E160" i="14" s="1"/>
  <c r="C159" i="14"/>
  <c r="D159" i="14" s="1"/>
  <c r="E159" i="14" s="1"/>
  <c r="F159" i="14" s="1"/>
  <c r="C158" i="14"/>
  <c r="D158" i="14" s="1"/>
  <c r="E158" i="14" s="1"/>
  <c r="C157" i="14"/>
  <c r="D157" i="14" s="1"/>
  <c r="E157" i="14" s="1"/>
  <c r="C156" i="14"/>
  <c r="D156" i="14" s="1"/>
  <c r="E156" i="14" s="1"/>
  <c r="C155" i="14"/>
  <c r="D155" i="14" s="1"/>
  <c r="E155" i="14" s="1"/>
  <c r="C154" i="14"/>
  <c r="D154" i="14" s="1"/>
  <c r="E154" i="14" s="1"/>
  <c r="F154" i="14" s="1"/>
  <c r="C153" i="14"/>
  <c r="D153" i="14" s="1"/>
  <c r="E153" i="14" s="1"/>
  <c r="C152" i="14"/>
  <c r="D152" i="14" s="1"/>
  <c r="E152" i="14" s="1"/>
  <c r="C151" i="14"/>
  <c r="D151" i="14" s="1"/>
  <c r="E151" i="14" s="1"/>
  <c r="M151" i="14" s="1"/>
  <c r="N151" i="14" s="1"/>
  <c r="C150" i="14"/>
  <c r="D150" i="14" s="1"/>
  <c r="E150" i="14" s="1"/>
  <c r="C149" i="14"/>
  <c r="D149" i="14" s="1"/>
  <c r="E149" i="14" s="1"/>
  <c r="C148" i="14"/>
  <c r="D148" i="14" s="1"/>
  <c r="E148" i="14" s="1"/>
  <c r="D147" i="14"/>
  <c r="E147" i="14" s="1"/>
  <c r="C147" i="14"/>
  <c r="C146" i="14"/>
  <c r="D146" i="14" s="1"/>
  <c r="E146" i="14" s="1"/>
  <c r="J146" i="14" s="1"/>
  <c r="C145" i="14"/>
  <c r="D145" i="14" s="1"/>
  <c r="E145" i="14" s="1"/>
  <c r="F145" i="14" s="1"/>
  <c r="C144" i="14"/>
  <c r="D144" i="14" s="1"/>
  <c r="E144" i="14" s="1"/>
  <c r="C143" i="14"/>
  <c r="D143" i="14" s="1"/>
  <c r="E143" i="14" s="1"/>
  <c r="C142" i="14"/>
  <c r="D142" i="14" s="1"/>
  <c r="E142" i="14" s="1"/>
  <c r="J142" i="14" s="1"/>
  <c r="C141" i="14"/>
  <c r="D141" i="14" s="1"/>
  <c r="E141" i="14" s="1"/>
  <c r="C140" i="14"/>
  <c r="D140" i="14" s="1"/>
  <c r="E140" i="14" s="1"/>
  <c r="M140" i="14" s="1"/>
  <c r="N140" i="14" s="1"/>
  <c r="C139" i="14"/>
  <c r="D139" i="14" s="1"/>
  <c r="E139" i="14" s="1"/>
  <c r="C138" i="14"/>
  <c r="D138" i="14" s="1"/>
  <c r="E138" i="14" s="1"/>
  <c r="M138" i="14" s="1"/>
  <c r="N138" i="14" s="1"/>
  <c r="C137" i="14"/>
  <c r="D137" i="14" s="1"/>
  <c r="E137" i="14" s="1"/>
  <c r="J137" i="14" s="1"/>
  <c r="C136" i="14"/>
  <c r="D136" i="14" s="1"/>
  <c r="E136" i="14" s="1"/>
  <c r="G136" i="14" s="1"/>
  <c r="H136" i="14" s="1"/>
  <c r="C135" i="14"/>
  <c r="D135" i="14" s="1"/>
  <c r="E135" i="14" s="1"/>
  <c r="C134" i="14"/>
  <c r="D134" i="14" s="1"/>
  <c r="E134" i="14" s="1"/>
  <c r="M134" i="14" s="1"/>
  <c r="N134" i="14" s="1"/>
  <c r="C133" i="14"/>
  <c r="D133" i="14" s="1"/>
  <c r="E133" i="14" s="1"/>
  <c r="C132" i="14"/>
  <c r="D132" i="14" s="1"/>
  <c r="E132" i="14" s="1"/>
  <c r="C131" i="14"/>
  <c r="D131" i="14" s="1"/>
  <c r="E131" i="14" s="1"/>
  <c r="C130" i="14"/>
  <c r="D130" i="14" s="1"/>
  <c r="E130" i="14" s="1"/>
  <c r="C129" i="14"/>
  <c r="D129" i="14" s="1"/>
  <c r="E129" i="14" s="1"/>
  <c r="C128" i="14"/>
  <c r="D128" i="14" s="1"/>
  <c r="E128" i="14" s="1"/>
  <c r="C127" i="14"/>
  <c r="D127" i="14" s="1"/>
  <c r="E127" i="14" s="1"/>
  <c r="C126" i="14"/>
  <c r="D126" i="14" s="1"/>
  <c r="E126" i="14" s="1"/>
  <c r="J126" i="14" s="1"/>
  <c r="C125" i="14"/>
  <c r="D125" i="14" s="1"/>
  <c r="E125" i="14" s="1"/>
  <c r="C124" i="14"/>
  <c r="D124" i="14" s="1"/>
  <c r="E124" i="14" s="1"/>
  <c r="C123" i="14"/>
  <c r="D123" i="14" s="1"/>
  <c r="E123" i="14" s="1"/>
  <c r="C122" i="14"/>
  <c r="D122" i="14" s="1"/>
  <c r="E122" i="14" s="1"/>
  <c r="M122" i="14" s="1"/>
  <c r="N122" i="14" s="1"/>
  <c r="C121" i="14"/>
  <c r="D121" i="14" s="1"/>
  <c r="E121" i="14" s="1"/>
  <c r="J121" i="14" s="1"/>
  <c r="C120" i="14"/>
  <c r="D120" i="14" s="1"/>
  <c r="E120" i="14" s="1"/>
  <c r="M120" i="14" s="1"/>
  <c r="N120" i="14" s="1"/>
  <c r="C119" i="14"/>
  <c r="D119" i="14" s="1"/>
  <c r="E119" i="14" s="1"/>
  <c r="C118" i="14"/>
  <c r="D118" i="14" s="1"/>
  <c r="E118" i="14" s="1"/>
  <c r="C117" i="14"/>
  <c r="D117" i="14" s="1"/>
  <c r="E117" i="14" s="1"/>
  <c r="C116" i="14"/>
  <c r="D116" i="14" s="1"/>
  <c r="E116" i="14" s="1"/>
  <c r="C115" i="14"/>
  <c r="D115" i="14" s="1"/>
  <c r="E115" i="14" s="1"/>
  <c r="C114" i="14"/>
  <c r="D114" i="14" s="1"/>
  <c r="E114" i="14" s="1"/>
  <c r="C113" i="14"/>
  <c r="D113" i="14" s="1"/>
  <c r="E113" i="14" s="1"/>
  <c r="C112" i="14"/>
  <c r="D112" i="14" s="1"/>
  <c r="E112" i="14" s="1"/>
  <c r="C111" i="14"/>
  <c r="D111" i="14" s="1"/>
  <c r="E111" i="14" s="1"/>
  <c r="C110" i="14"/>
  <c r="D110" i="14" s="1"/>
  <c r="E110" i="14" s="1"/>
  <c r="C109" i="14"/>
  <c r="D109" i="14" s="1"/>
  <c r="E109" i="14" s="1"/>
  <c r="C108" i="14"/>
  <c r="D108" i="14" s="1"/>
  <c r="E108" i="14" s="1"/>
  <c r="M108" i="14" s="1"/>
  <c r="N108" i="14" s="1"/>
  <c r="C107" i="14"/>
  <c r="D107" i="14" s="1"/>
  <c r="E107" i="14" s="1"/>
  <c r="C106" i="14"/>
  <c r="D106" i="14" s="1"/>
  <c r="E106" i="14" s="1"/>
  <c r="M106" i="14" s="1"/>
  <c r="N106" i="14" s="1"/>
  <c r="C105" i="14"/>
  <c r="D105" i="14" s="1"/>
  <c r="E105" i="14" s="1"/>
  <c r="C104" i="14"/>
  <c r="D104" i="14" s="1"/>
  <c r="E104" i="14" s="1"/>
  <c r="C103" i="14"/>
  <c r="D103" i="14" s="1"/>
  <c r="E103" i="14" s="1"/>
  <c r="M103" i="14" s="1"/>
  <c r="N103" i="14" s="1"/>
  <c r="C102" i="14"/>
  <c r="D102" i="14" s="1"/>
  <c r="E102" i="14" s="1"/>
  <c r="C101" i="14"/>
  <c r="D101" i="14" s="1"/>
  <c r="E101" i="14" s="1"/>
  <c r="J101" i="14" s="1"/>
  <c r="C100" i="14"/>
  <c r="D100" i="14" s="1"/>
  <c r="E100" i="14" s="1"/>
  <c r="C99" i="14"/>
  <c r="D99" i="14" s="1"/>
  <c r="E99" i="14" s="1"/>
  <c r="C98" i="14"/>
  <c r="D98" i="14" s="1"/>
  <c r="E98" i="14" s="1"/>
  <c r="J98" i="14" s="1"/>
  <c r="C97" i="14"/>
  <c r="D97" i="14" s="1"/>
  <c r="E97" i="14" s="1"/>
  <c r="C96" i="14"/>
  <c r="D96" i="14" s="1"/>
  <c r="E96" i="14" s="1"/>
  <c r="F96" i="14" s="1"/>
  <c r="C95" i="14"/>
  <c r="D95" i="14" s="1"/>
  <c r="E95" i="14" s="1"/>
  <c r="C94" i="14"/>
  <c r="D94" i="14" s="1"/>
  <c r="E94" i="14" s="1"/>
  <c r="J94" i="14" s="1"/>
  <c r="C93" i="14"/>
  <c r="D93" i="14" s="1"/>
  <c r="E93" i="14" s="1"/>
  <c r="M93" i="14" s="1"/>
  <c r="N93" i="14" s="1"/>
  <c r="C92" i="14"/>
  <c r="D92" i="14" s="1"/>
  <c r="E92" i="14" s="1"/>
  <c r="M92" i="14" s="1"/>
  <c r="N92" i="14" s="1"/>
  <c r="C91" i="14"/>
  <c r="D91" i="14" s="1"/>
  <c r="E91" i="14" s="1"/>
  <c r="C90" i="14"/>
  <c r="D90" i="14" s="1"/>
  <c r="E90" i="14" s="1"/>
  <c r="F90" i="14" s="1"/>
  <c r="C89" i="14"/>
  <c r="D89" i="14" s="1"/>
  <c r="E89" i="14" s="1"/>
  <c r="C88" i="14"/>
  <c r="D88" i="14" s="1"/>
  <c r="E88" i="14" s="1"/>
  <c r="C87" i="14"/>
  <c r="D87" i="14" s="1"/>
  <c r="E87" i="14" s="1"/>
  <c r="C86" i="14"/>
  <c r="D86" i="14" s="1"/>
  <c r="E86" i="14" s="1"/>
  <c r="C85" i="14"/>
  <c r="D85" i="14" s="1"/>
  <c r="E85" i="14" s="1"/>
  <c r="J85" i="14" s="1"/>
  <c r="C84" i="14"/>
  <c r="D84" i="14" s="1"/>
  <c r="E84" i="14" s="1"/>
  <c r="C83" i="14"/>
  <c r="D83" i="14" s="1"/>
  <c r="E83" i="14" s="1"/>
  <c r="J83" i="14" s="1"/>
  <c r="C82" i="14"/>
  <c r="D82" i="14" s="1"/>
  <c r="E82" i="14" s="1"/>
  <c r="C81" i="14"/>
  <c r="D81" i="14" s="1"/>
  <c r="E81" i="14" s="1"/>
  <c r="C80" i="14"/>
  <c r="D80" i="14" s="1"/>
  <c r="E80" i="14" s="1"/>
  <c r="J80" i="14" s="1"/>
  <c r="C79" i="14"/>
  <c r="D79" i="14" s="1"/>
  <c r="E79" i="14" s="1"/>
  <c r="C78" i="14"/>
  <c r="D78" i="14" s="1"/>
  <c r="E78" i="14" s="1"/>
  <c r="C77" i="14"/>
  <c r="D77" i="14" s="1"/>
  <c r="E77" i="14" s="1"/>
  <c r="C76" i="14"/>
  <c r="D76" i="14" s="1"/>
  <c r="E76" i="14" s="1"/>
  <c r="C75" i="14"/>
  <c r="D75" i="14" s="1"/>
  <c r="E75" i="14" s="1"/>
  <c r="C74" i="14"/>
  <c r="D74" i="14" s="1"/>
  <c r="E74" i="14" s="1"/>
  <c r="C73" i="14"/>
  <c r="D73" i="14" s="1"/>
  <c r="E73" i="14" s="1"/>
  <c r="J73" i="14" s="1"/>
  <c r="C72" i="14"/>
  <c r="D72" i="14" s="1"/>
  <c r="E72" i="14" s="1"/>
  <c r="C71" i="14"/>
  <c r="D71" i="14" s="1"/>
  <c r="E71" i="14" s="1"/>
  <c r="C70" i="14"/>
  <c r="D70" i="14" s="1"/>
  <c r="E70" i="14" s="1"/>
  <c r="C69" i="14"/>
  <c r="D69" i="14" s="1"/>
  <c r="E69" i="14" s="1"/>
  <c r="C68" i="14"/>
  <c r="D68" i="14" s="1"/>
  <c r="E68" i="14" s="1"/>
  <c r="C67" i="14"/>
  <c r="D67" i="14" s="1"/>
  <c r="E67" i="14" s="1"/>
  <c r="C66" i="14"/>
  <c r="D66" i="14" s="1"/>
  <c r="E66" i="14" s="1"/>
  <c r="C65" i="14"/>
  <c r="D65" i="14" s="1"/>
  <c r="E65" i="14" s="1"/>
  <c r="C64" i="14"/>
  <c r="D64" i="14" s="1"/>
  <c r="E64" i="14" s="1"/>
  <c r="C63" i="14"/>
  <c r="D63" i="14" s="1"/>
  <c r="E63" i="14" s="1"/>
  <c r="C62" i="14"/>
  <c r="D62" i="14" s="1"/>
  <c r="E62" i="14" s="1"/>
  <c r="J62" i="14" s="1"/>
  <c r="C61" i="14"/>
  <c r="D61" i="14" s="1"/>
  <c r="E61" i="14" s="1"/>
  <c r="J61" i="14" s="1"/>
  <c r="D60" i="14"/>
  <c r="E60" i="14" s="1"/>
  <c r="C60" i="14"/>
  <c r="C59" i="14"/>
  <c r="D59" i="14" s="1"/>
  <c r="E59" i="14" s="1"/>
  <c r="J59" i="14" s="1"/>
  <c r="C58" i="14"/>
  <c r="D58" i="14" s="1"/>
  <c r="E58" i="14" s="1"/>
  <c r="C57" i="14"/>
  <c r="D57" i="14" s="1"/>
  <c r="E57" i="14" s="1"/>
  <c r="J57" i="14" s="1"/>
  <c r="C56" i="14"/>
  <c r="D56" i="14" s="1"/>
  <c r="E56" i="14" s="1"/>
  <c r="C55" i="14"/>
  <c r="D55" i="14" s="1"/>
  <c r="E55" i="14" s="1"/>
  <c r="J55" i="14" s="1"/>
  <c r="C54" i="14"/>
  <c r="D54" i="14" s="1"/>
  <c r="E54" i="14" s="1"/>
  <c r="G55" i="14" s="1"/>
  <c r="H55" i="14" s="1"/>
  <c r="C53" i="14"/>
  <c r="D53" i="14" s="1"/>
  <c r="E53" i="14" s="1"/>
  <c r="C52" i="14"/>
  <c r="D52" i="14" s="1"/>
  <c r="E52" i="14" s="1"/>
  <c r="C51" i="14"/>
  <c r="D51" i="14" s="1"/>
  <c r="E51" i="14" s="1"/>
  <c r="C50" i="14"/>
  <c r="D50" i="14" s="1"/>
  <c r="E50" i="14" s="1"/>
  <c r="C49" i="14"/>
  <c r="D49" i="14" s="1"/>
  <c r="E49" i="14" s="1"/>
  <c r="C48" i="14"/>
  <c r="D48" i="14" s="1"/>
  <c r="E48" i="14" s="1"/>
  <c r="C47" i="14"/>
  <c r="D47" i="14" s="1"/>
  <c r="E47" i="14" s="1"/>
  <c r="M47" i="14" s="1"/>
  <c r="N47" i="14" s="1"/>
  <c r="C46" i="14"/>
  <c r="D46" i="14" s="1"/>
  <c r="E46" i="14" s="1"/>
  <c r="M46" i="14" s="1"/>
  <c r="N46" i="14" s="1"/>
  <c r="C45" i="14"/>
  <c r="D45" i="14" s="1"/>
  <c r="E45" i="14" s="1"/>
  <c r="C44" i="14"/>
  <c r="D44" i="14" s="1"/>
  <c r="E44" i="14" s="1"/>
  <c r="J44" i="14" s="1"/>
  <c r="C43" i="14"/>
  <c r="D43" i="14" s="1"/>
  <c r="E43" i="14" s="1"/>
  <c r="D42" i="14"/>
  <c r="E42" i="14" s="1"/>
  <c r="M42" i="14" s="1"/>
  <c r="N42" i="14" s="1"/>
  <c r="C42" i="14"/>
  <c r="C41" i="14"/>
  <c r="D41" i="14" s="1"/>
  <c r="E41" i="14" s="1"/>
  <c r="C40" i="14"/>
  <c r="D40" i="14" s="1"/>
  <c r="E40" i="14" s="1"/>
  <c r="M40" i="14" s="1"/>
  <c r="N40" i="14" s="1"/>
  <c r="C39" i="14"/>
  <c r="D39" i="14" s="1"/>
  <c r="E39" i="14" s="1"/>
  <c r="C38" i="14"/>
  <c r="D38" i="14" s="1"/>
  <c r="E38" i="14" s="1"/>
  <c r="J38" i="14" s="1"/>
  <c r="C37" i="14"/>
  <c r="D37" i="14" s="1"/>
  <c r="E37" i="14" s="1"/>
  <c r="G37" i="14" s="1"/>
  <c r="H37" i="14" s="1"/>
  <c r="C36" i="14"/>
  <c r="D36" i="14" s="1"/>
  <c r="E36" i="14" s="1"/>
  <c r="C35" i="14"/>
  <c r="D35" i="14" s="1"/>
  <c r="E35" i="14" s="1"/>
  <c r="C34" i="14"/>
  <c r="D34" i="14" s="1"/>
  <c r="E34" i="14" s="1"/>
  <c r="C33" i="14"/>
  <c r="D33" i="14" s="1"/>
  <c r="E33" i="14" s="1"/>
  <c r="C32" i="14"/>
  <c r="D32" i="14" s="1"/>
  <c r="E32" i="14" s="1"/>
  <c r="C31" i="14"/>
  <c r="D31" i="14" s="1"/>
  <c r="E31" i="14" s="1"/>
  <c r="C30" i="14"/>
  <c r="D30" i="14" s="1"/>
  <c r="E30" i="14" s="1"/>
  <c r="M30" i="14" s="1"/>
  <c r="N30" i="14" s="1"/>
  <c r="C29" i="14"/>
  <c r="D29" i="14" s="1"/>
  <c r="E29" i="14" s="1"/>
  <c r="C28" i="14"/>
  <c r="D28" i="14" s="1"/>
  <c r="E28" i="14" s="1"/>
  <c r="C27" i="14"/>
  <c r="D27" i="14" s="1"/>
  <c r="E27" i="14" s="1"/>
  <c r="M27" i="14" s="1"/>
  <c r="N27" i="14" s="1"/>
  <c r="C26" i="14"/>
  <c r="D26" i="14" s="1"/>
  <c r="E26" i="14" s="1"/>
  <c r="J26" i="14" s="1"/>
  <c r="C25" i="14"/>
  <c r="D25" i="14" s="1"/>
  <c r="E25" i="14" s="1"/>
  <c r="M25" i="14" s="1"/>
  <c r="N25" i="14" s="1"/>
  <c r="C24" i="14"/>
  <c r="D24" i="14" s="1"/>
  <c r="E24" i="14" s="1"/>
  <c r="C23" i="14"/>
  <c r="D23" i="14" s="1"/>
  <c r="E23" i="14" s="1"/>
  <c r="C22" i="14"/>
  <c r="D22" i="14" s="1"/>
  <c r="E22" i="14" s="1"/>
  <c r="C21" i="14"/>
  <c r="D21" i="14" s="1"/>
  <c r="E21" i="14" s="1"/>
  <c r="C20" i="14"/>
  <c r="D20" i="14" s="1"/>
  <c r="E20" i="14" s="1"/>
  <c r="C19" i="14"/>
  <c r="D19" i="14" s="1"/>
  <c r="E19" i="14" s="1"/>
  <c r="J19" i="14" s="1"/>
  <c r="C18" i="14"/>
  <c r="D18" i="14" s="1"/>
  <c r="E18" i="14" s="1"/>
  <c r="C17" i="14"/>
  <c r="D17" i="14" s="1"/>
  <c r="E17" i="14" s="1"/>
  <c r="M17" i="14" s="1"/>
  <c r="N17" i="14" s="1"/>
  <c r="C16" i="14"/>
  <c r="D16" i="14" s="1"/>
  <c r="E16" i="14" s="1"/>
  <c r="J16" i="14" s="1"/>
  <c r="Q15" i="14"/>
  <c r="K15" i="14"/>
  <c r="I15" i="14"/>
  <c r="C15" i="14"/>
  <c r="D15" i="14" s="1"/>
  <c r="E15" i="14" s="1"/>
  <c r="M15" i="14" s="1"/>
  <c r="N15" i="14" s="1"/>
  <c r="R14" i="14"/>
  <c r="Q14" i="14"/>
  <c r="J14" i="14"/>
  <c r="C14" i="14"/>
  <c r="B7" i="14"/>
  <c r="B6" i="14"/>
  <c r="O15" i="14" s="1"/>
  <c r="B5" i="14"/>
  <c r="C513" i="13"/>
  <c r="D513" i="13" s="1"/>
  <c r="E513" i="13" s="1"/>
  <c r="C512" i="13"/>
  <c r="D512" i="13" s="1"/>
  <c r="E512" i="13" s="1"/>
  <c r="C511" i="13"/>
  <c r="D511" i="13" s="1"/>
  <c r="E511" i="13" s="1"/>
  <c r="C510" i="13"/>
  <c r="D510" i="13" s="1"/>
  <c r="E510" i="13" s="1"/>
  <c r="J510" i="13" s="1"/>
  <c r="C509" i="13"/>
  <c r="D509" i="13" s="1"/>
  <c r="E509" i="13" s="1"/>
  <c r="F509" i="13" s="1"/>
  <c r="C508" i="13"/>
  <c r="D508" i="13" s="1"/>
  <c r="E508" i="13" s="1"/>
  <c r="C507" i="13"/>
  <c r="D507" i="13" s="1"/>
  <c r="E507" i="13" s="1"/>
  <c r="M507" i="13" s="1"/>
  <c r="P507" i="13" s="1"/>
  <c r="C506" i="13"/>
  <c r="D506" i="13" s="1"/>
  <c r="E506" i="13" s="1"/>
  <c r="C505" i="13"/>
  <c r="D505" i="13" s="1"/>
  <c r="E505" i="13" s="1"/>
  <c r="C504" i="13"/>
  <c r="D504" i="13" s="1"/>
  <c r="E504" i="13" s="1"/>
  <c r="M504" i="13" s="1"/>
  <c r="P504" i="13" s="1"/>
  <c r="C503" i="13"/>
  <c r="D503" i="13" s="1"/>
  <c r="E503" i="13" s="1"/>
  <c r="C502" i="13"/>
  <c r="D502" i="13" s="1"/>
  <c r="E502" i="13" s="1"/>
  <c r="F502" i="13" s="1"/>
  <c r="C501" i="13"/>
  <c r="D501" i="13" s="1"/>
  <c r="E501" i="13" s="1"/>
  <c r="C500" i="13"/>
  <c r="D500" i="13" s="1"/>
  <c r="E500" i="13" s="1"/>
  <c r="C499" i="13"/>
  <c r="D499" i="13" s="1"/>
  <c r="E499" i="13" s="1"/>
  <c r="C498" i="13"/>
  <c r="D498" i="13" s="1"/>
  <c r="E498" i="13" s="1"/>
  <c r="C497" i="13"/>
  <c r="D497" i="13" s="1"/>
  <c r="E497" i="13" s="1"/>
  <c r="C496" i="13"/>
  <c r="D496" i="13" s="1"/>
  <c r="E496" i="13" s="1"/>
  <c r="C495" i="13"/>
  <c r="D495" i="13" s="1"/>
  <c r="E495" i="13" s="1"/>
  <c r="C494" i="13"/>
  <c r="D494" i="13" s="1"/>
  <c r="E494" i="13" s="1"/>
  <c r="C493" i="13"/>
  <c r="D493" i="13" s="1"/>
  <c r="E493" i="13" s="1"/>
  <c r="C492" i="13"/>
  <c r="D492" i="13" s="1"/>
  <c r="E492" i="13" s="1"/>
  <c r="C491" i="13"/>
  <c r="D491" i="13" s="1"/>
  <c r="E491" i="13" s="1"/>
  <c r="C490" i="13"/>
  <c r="D490" i="13" s="1"/>
  <c r="E490" i="13" s="1"/>
  <c r="C489" i="13"/>
  <c r="D489" i="13" s="1"/>
  <c r="E489" i="13" s="1"/>
  <c r="C488" i="13"/>
  <c r="D488" i="13" s="1"/>
  <c r="E488" i="13" s="1"/>
  <c r="C487" i="13"/>
  <c r="D487" i="13" s="1"/>
  <c r="E487" i="13" s="1"/>
  <c r="C486" i="13"/>
  <c r="D486" i="13" s="1"/>
  <c r="E486" i="13" s="1"/>
  <c r="M486" i="13" s="1"/>
  <c r="P486" i="13" s="1"/>
  <c r="C485" i="13"/>
  <c r="D485" i="13" s="1"/>
  <c r="E485" i="13" s="1"/>
  <c r="C484" i="13"/>
  <c r="D484" i="13" s="1"/>
  <c r="E484" i="13" s="1"/>
  <c r="C483" i="13"/>
  <c r="D483" i="13" s="1"/>
  <c r="E483" i="13" s="1"/>
  <c r="C482" i="13"/>
  <c r="D482" i="13" s="1"/>
  <c r="E482" i="13" s="1"/>
  <c r="J482" i="13" s="1"/>
  <c r="C481" i="13"/>
  <c r="D481" i="13" s="1"/>
  <c r="E481" i="13" s="1"/>
  <c r="C480" i="13"/>
  <c r="D480" i="13" s="1"/>
  <c r="E480" i="13" s="1"/>
  <c r="C479" i="13"/>
  <c r="D479" i="13" s="1"/>
  <c r="E479" i="13" s="1"/>
  <c r="F479" i="13" s="1"/>
  <c r="C478" i="13"/>
  <c r="D478" i="13" s="1"/>
  <c r="E478" i="13" s="1"/>
  <c r="C477" i="13"/>
  <c r="D477" i="13" s="1"/>
  <c r="E477" i="13" s="1"/>
  <c r="C476" i="13"/>
  <c r="D476" i="13" s="1"/>
  <c r="E476" i="13" s="1"/>
  <c r="C475" i="13"/>
  <c r="D475" i="13" s="1"/>
  <c r="E475" i="13" s="1"/>
  <c r="C474" i="13"/>
  <c r="D474" i="13" s="1"/>
  <c r="E474" i="13" s="1"/>
  <c r="J474" i="13" s="1"/>
  <c r="C473" i="13"/>
  <c r="D473" i="13" s="1"/>
  <c r="E473" i="13" s="1"/>
  <c r="C472" i="13"/>
  <c r="D472" i="13" s="1"/>
  <c r="E472" i="13" s="1"/>
  <c r="C471" i="13"/>
  <c r="D471" i="13" s="1"/>
  <c r="E471" i="13" s="1"/>
  <c r="C470" i="13"/>
  <c r="D470" i="13" s="1"/>
  <c r="E470" i="13" s="1"/>
  <c r="F470" i="13" s="1"/>
  <c r="C469" i="13"/>
  <c r="D469" i="13" s="1"/>
  <c r="E469" i="13" s="1"/>
  <c r="C468" i="13"/>
  <c r="D468" i="13" s="1"/>
  <c r="E468" i="13" s="1"/>
  <c r="M468" i="13" s="1"/>
  <c r="P468" i="13" s="1"/>
  <c r="C467" i="13"/>
  <c r="D467" i="13" s="1"/>
  <c r="E467" i="13" s="1"/>
  <c r="M467" i="13" s="1"/>
  <c r="P467" i="13" s="1"/>
  <c r="C466" i="13"/>
  <c r="D466" i="13" s="1"/>
  <c r="E466" i="13" s="1"/>
  <c r="C465" i="13"/>
  <c r="D465" i="13" s="1"/>
  <c r="E465" i="13" s="1"/>
  <c r="C464" i="13"/>
  <c r="D464" i="13" s="1"/>
  <c r="E464" i="13" s="1"/>
  <c r="C463" i="13"/>
  <c r="D463" i="13" s="1"/>
  <c r="E463" i="13" s="1"/>
  <c r="C462" i="13"/>
  <c r="D462" i="13" s="1"/>
  <c r="E462" i="13" s="1"/>
  <c r="C461" i="13"/>
  <c r="D461" i="13" s="1"/>
  <c r="E461" i="13" s="1"/>
  <c r="C460" i="13"/>
  <c r="D460" i="13" s="1"/>
  <c r="E460" i="13" s="1"/>
  <c r="M460" i="13" s="1"/>
  <c r="P460" i="13" s="1"/>
  <c r="C459" i="13"/>
  <c r="D459" i="13" s="1"/>
  <c r="E459" i="13" s="1"/>
  <c r="C458" i="13"/>
  <c r="D458" i="13" s="1"/>
  <c r="E458" i="13" s="1"/>
  <c r="F458" i="13" s="1"/>
  <c r="C457" i="13"/>
  <c r="D457" i="13" s="1"/>
  <c r="E457" i="13" s="1"/>
  <c r="J457" i="13" s="1"/>
  <c r="C456" i="13"/>
  <c r="D456" i="13" s="1"/>
  <c r="E456" i="13" s="1"/>
  <c r="C455" i="13"/>
  <c r="D455" i="13" s="1"/>
  <c r="E455" i="13" s="1"/>
  <c r="C454" i="13"/>
  <c r="D454" i="13" s="1"/>
  <c r="E454" i="13" s="1"/>
  <c r="C453" i="13"/>
  <c r="D453" i="13" s="1"/>
  <c r="E453" i="13" s="1"/>
  <c r="M453" i="13" s="1"/>
  <c r="P453" i="13" s="1"/>
  <c r="C452" i="13"/>
  <c r="D452" i="13" s="1"/>
  <c r="E452" i="13" s="1"/>
  <c r="J452" i="13" s="1"/>
  <c r="C451" i="13"/>
  <c r="D451" i="13" s="1"/>
  <c r="E451" i="13" s="1"/>
  <c r="C450" i="13"/>
  <c r="D450" i="13" s="1"/>
  <c r="E450" i="13" s="1"/>
  <c r="J450" i="13" s="1"/>
  <c r="C449" i="13"/>
  <c r="D449" i="13" s="1"/>
  <c r="E449" i="13" s="1"/>
  <c r="C448" i="13"/>
  <c r="D448" i="13" s="1"/>
  <c r="E448" i="13" s="1"/>
  <c r="C447" i="13"/>
  <c r="D447" i="13" s="1"/>
  <c r="E447" i="13" s="1"/>
  <c r="C446" i="13"/>
  <c r="D446" i="13" s="1"/>
  <c r="E446" i="13" s="1"/>
  <c r="C445" i="13"/>
  <c r="D445" i="13" s="1"/>
  <c r="E445" i="13" s="1"/>
  <c r="C444" i="13"/>
  <c r="D444" i="13" s="1"/>
  <c r="E444" i="13" s="1"/>
  <c r="C443" i="13"/>
  <c r="D443" i="13" s="1"/>
  <c r="E443" i="13" s="1"/>
  <c r="C442" i="13"/>
  <c r="D442" i="13" s="1"/>
  <c r="E442" i="13" s="1"/>
  <c r="M442" i="13" s="1"/>
  <c r="P442" i="13" s="1"/>
  <c r="C441" i="13"/>
  <c r="D441" i="13" s="1"/>
  <c r="E441" i="13" s="1"/>
  <c r="J441" i="13" s="1"/>
  <c r="C440" i="13"/>
  <c r="D440" i="13" s="1"/>
  <c r="E440" i="13" s="1"/>
  <c r="J440" i="13" s="1"/>
  <c r="C439" i="13"/>
  <c r="D439" i="13" s="1"/>
  <c r="E439" i="13" s="1"/>
  <c r="C438" i="13"/>
  <c r="D438" i="13" s="1"/>
  <c r="E438" i="13" s="1"/>
  <c r="C437" i="13"/>
  <c r="D437" i="13" s="1"/>
  <c r="E437" i="13" s="1"/>
  <c r="M437" i="13" s="1"/>
  <c r="P437" i="13" s="1"/>
  <c r="C436" i="13"/>
  <c r="D436" i="13" s="1"/>
  <c r="E436" i="13" s="1"/>
  <c r="C435" i="13"/>
  <c r="D435" i="13" s="1"/>
  <c r="E435" i="13" s="1"/>
  <c r="C434" i="13"/>
  <c r="D434" i="13" s="1"/>
  <c r="E434" i="13" s="1"/>
  <c r="C433" i="13"/>
  <c r="D433" i="13" s="1"/>
  <c r="E433" i="13" s="1"/>
  <c r="J433" i="13" s="1"/>
  <c r="C432" i="13"/>
  <c r="D432" i="13" s="1"/>
  <c r="E432" i="13" s="1"/>
  <c r="C431" i="13"/>
  <c r="D431" i="13" s="1"/>
  <c r="E431" i="13" s="1"/>
  <c r="M431" i="13" s="1"/>
  <c r="P431" i="13" s="1"/>
  <c r="C430" i="13"/>
  <c r="D430" i="13" s="1"/>
  <c r="E430" i="13" s="1"/>
  <c r="C429" i="13"/>
  <c r="D429" i="13" s="1"/>
  <c r="E429" i="13" s="1"/>
  <c r="M429" i="13" s="1"/>
  <c r="P429" i="13" s="1"/>
  <c r="C428" i="13"/>
  <c r="D428" i="13" s="1"/>
  <c r="E428" i="13" s="1"/>
  <c r="C427" i="13"/>
  <c r="D427" i="13" s="1"/>
  <c r="E427" i="13" s="1"/>
  <c r="M427" i="13" s="1"/>
  <c r="P427" i="13" s="1"/>
  <c r="C426" i="13"/>
  <c r="D426" i="13" s="1"/>
  <c r="E426" i="13" s="1"/>
  <c r="C425" i="13"/>
  <c r="D425" i="13" s="1"/>
  <c r="E425" i="13" s="1"/>
  <c r="C424" i="13"/>
  <c r="D424" i="13" s="1"/>
  <c r="E424" i="13" s="1"/>
  <c r="C423" i="13"/>
  <c r="D423" i="13" s="1"/>
  <c r="E423" i="13" s="1"/>
  <c r="M423" i="13" s="1"/>
  <c r="P423" i="13" s="1"/>
  <c r="C422" i="13"/>
  <c r="D422" i="13" s="1"/>
  <c r="E422" i="13" s="1"/>
  <c r="C421" i="13"/>
  <c r="D421" i="13" s="1"/>
  <c r="E421" i="13" s="1"/>
  <c r="C420" i="13"/>
  <c r="D420" i="13" s="1"/>
  <c r="E420" i="13" s="1"/>
  <c r="C419" i="13"/>
  <c r="D419" i="13" s="1"/>
  <c r="E419" i="13" s="1"/>
  <c r="M419" i="13" s="1"/>
  <c r="P419" i="13" s="1"/>
  <c r="C418" i="13"/>
  <c r="D418" i="13" s="1"/>
  <c r="E418" i="13" s="1"/>
  <c r="C417" i="13"/>
  <c r="D417" i="13" s="1"/>
  <c r="E417" i="13" s="1"/>
  <c r="C416" i="13"/>
  <c r="D416" i="13" s="1"/>
  <c r="E416" i="13" s="1"/>
  <c r="C415" i="13"/>
  <c r="D415" i="13" s="1"/>
  <c r="E415" i="13" s="1"/>
  <c r="C414" i="13"/>
  <c r="D414" i="13" s="1"/>
  <c r="E414" i="13" s="1"/>
  <c r="M414" i="13" s="1"/>
  <c r="P414" i="13" s="1"/>
  <c r="C413" i="13"/>
  <c r="D413" i="13" s="1"/>
  <c r="E413" i="13" s="1"/>
  <c r="M413" i="13" s="1"/>
  <c r="P413" i="13" s="1"/>
  <c r="C412" i="13"/>
  <c r="D412" i="13" s="1"/>
  <c r="E412" i="13" s="1"/>
  <c r="M412" i="13" s="1"/>
  <c r="P412" i="13" s="1"/>
  <c r="C411" i="13"/>
  <c r="D411" i="13" s="1"/>
  <c r="E411" i="13" s="1"/>
  <c r="C410" i="13"/>
  <c r="D410" i="13" s="1"/>
  <c r="E410" i="13" s="1"/>
  <c r="C409" i="13"/>
  <c r="D409" i="13" s="1"/>
  <c r="E409" i="13" s="1"/>
  <c r="C408" i="13"/>
  <c r="D408" i="13" s="1"/>
  <c r="E408" i="13" s="1"/>
  <c r="F408" i="13" s="1"/>
  <c r="C407" i="13"/>
  <c r="D407" i="13" s="1"/>
  <c r="E407" i="13" s="1"/>
  <c r="C406" i="13"/>
  <c r="D406" i="13" s="1"/>
  <c r="E406" i="13" s="1"/>
  <c r="F406" i="13" s="1"/>
  <c r="C405" i="13"/>
  <c r="D405" i="13" s="1"/>
  <c r="E405" i="13" s="1"/>
  <c r="J405" i="13" s="1"/>
  <c r="C404" i="13"/>
  <c r="D404" i="13" s="1"/>
  <c r="E404" i="13" s="1"/>
  <c r="F404" i="13" s="1"/>
  <c r="C403" i="13"/>
  <c r="D403" i="13" s="1"/>
  <c r="E403" i="13" s="1"/>
  <c r="J403" i="13" s="1"/>
  <c r="C402" i="13"/>
  <c r="D402" i="13" s="1"/>
  <c r="E402" i="13" s="1"/>
  <c r="C401" i="13"/>
  <c r="D401" i="13" s="1"/>
  <c r="E401" i="13" s="1"/>
  <c r="C400" i="13"/>
  <c r="D400" i="13" s="1"/>
  <c r="E400" i="13" s="1"/>
  <c r="J400" i="13" s="1"/>
  <c r="C399" i="13"/>
  <c r="D399" i="13" s="1"/>
  <c r="E399" i="13" s="1"/>
  <c r="C398" i="13"/>
  <c r="D398" i="13" s="1"/>
  <c r="E398" i="13" s="1"/>
  <c r="C397" i="13"/>
  <c r="D397" i="13" s="1"/>
  <c r="E397" i="13" s="1"/>
  <c r="C396" i="13"/>
  <c r="D396" i="13" s="1"/>
  <c r="E396" i="13" s="1"/>
  <c r="M396" i="13" s="1"/>
  <c r="P396" i="13" s="1"/>
  <c r="C395" i="13"/>
  <c r="D395" i="13" s="1"/>
  <c r="E395" i="13" s="1"/>
  <c r="C394" i="13"/>
  <c r="D394" i="13" s="1"/>
  <c r="E394" i="13" s="1"/>
  <c r="C393" i="13"/>
  <c r="D393" i="13" s="1"/>
  <c r="E393" i="13" s="1"/>
  <c r="F393" i="13" s="1"/>
  <c r="C392" i="13"/>
  <c r="D392" i="13" s="1"/>
  <c r="E392" i="13" s="1"/>
  <c r="C391" i="13"/>
  <c r="D391" i="13" s="1"/>
  <c r="E391" i="13" s="1"/>
  <c r="C390" i="13"/>
  <c r="D390" i="13" s="1"/>
  <c r="E390" i="13" s="1"/>
  <c r="F390" i="13" s="1"/>
  <c r="C389" i="13"/>
  <c r="D389" i="13" s="1"/>
  <c r="E389" i="13" s="1"/>
  <c r="C388" i="13"/>
  <c r="D388" i="13" s="1"/>
  <c r="E388" i="13" s="1"/>
  <c r="J388" i="13" s="1"/>
  <c r="C387" i="13"/>
  <c r="D387" i="13" s="1"/>
  <c r="E387" i="13" s="1"/>
  <c r="C386" i="13"/>
  <c r="D386" i="13" s="1"/>
  <c r="E386" i="13" s="1"/>
  <c r="C385" i="13"/>
  <c r="D385" i="13" s="1"/>
  <c r="E385" i="13" s="1"/>
  <c r="C384" i="13"/>
  <c r="D384" i="13" s="1"/>
  <c r="E384" i="13" s="1"/>
  <c r="M384" i="13" s="1"/>
  <c r="P384" i="13" s="1"/>
  <c r="C383" i="13"/>
  <c r="D383" i="13" s="1"/>
  <c r="E383" i="13" s="1"/>
  <c r="C382" i="13"/>
  <c r="D382" i="13" s="1"/>
  <c r="E382" i="13" s="1"/>
  <c r="M382" i="13" s="1"/>
  <c r="P382" i="13" s="1"/>
  <c r="C381" i="13"/>
  <c r="D381" i="13" s="1"/>
  <c r="E381" i="13" s="1"/>
  <c r="M381" i="13" s="1"/>
  <c r="P381" i="13" s="1"/>
  <c r="C380" i="13"/>
  <c r="D380" i="13" s="1"/>
  <c r="E380" i="13" s="1"/>
  <c r="C379" i="13"/>
  <c r="D379" i="13" s="1"/>
  <c r="E379" i="13" s="1"/>
  <c r="C378" i="13"/>
  <c r="D378" i="13" s="1"/>
  <c r="E378" i="13" s="1"/>
  <c r="J378" i="13" s="1"/>
  <c r="C377" i="13"/>
  <c r="D377" i="13" s="1"/>
  <c r="E377" i="13" s="1"/>
  <c r="C376" i="13"/>
  <c r="D376" i="13" s="1"/>
  <c r="E376" i="13" s="1"/>
  <c r="J376" i="13" s="1"/>
  <c r="C375" i="13"/>
  <c r="D375" i="13" s="1"/>
  <c r="E375" i="13" s="1"/>
  <c r="C374" i="13"/>
  <c r="D374" i="13" s="1"/>
  <c r="E374" i="13" s="1"/>
  <c r="C373" i="13"/>
  <c r="D373" i="13" s="1"/>
  <c r="E373" i="13" s="1"/>
  <c r="C372" i="13"/>
  <c r="D372" i="13" s="1"/>
  <c r="E372" i="13" s="1"/>
  <c r="C371" i="13"/>
  <c r="D371" i="13" s="1"/>
  <c r="E371" i="13" s="1"/>
  <c r="M371" i="13" s="1"/>
  <c r="P371" i="13" s="1"/>
  <c r="C370" i="13"/>
  <c r="D370" i="13" s="1"/>
  <c r="E370" i="13" s="1"/>
  <c r="C369" i="13"/>
  <c r="D369" i="13" s="1"/>
  <c r="E369" i="13" s="1"/>
  <c r="J369" i="13" s="1"/>
  <c r="C368" i="13"/>
  <c r="D368" i="13" s="1"/>
  <c r="E368" i="13" s="1"/>
  <c r="M368" i="13" s="1"/>
  <c r="P368" i="13" s="1"/>
  <c r="C367" i="13"/>
  <c r="D367" i="13" s="1"/>
  <c r="E367" i="13" s="1"/>
  <c r="M367" i="13" s="1"/>
  <c r="P367" i="13" s="1"/>
  <c r="C366" i="13"/>
  <c r="D366" i="13" s="1"/>
  <c r="E366" i="13" s="1"/>
  <c r="C365" i="13"/>
  <c r="D365" i="13" s="1"/>
  <c r="E365" i="13" s="1"/>
  <c r="J365" i="13" s="1"/>
  <c r="C364" i="13"/>
  <c r="D364" i="13" s="1"/>
  <c r="E364" i="13" s="1"/>
  <c r="C363" i="13"/>
  <c r="D363" i="13" s="1"/>
  <c r="E363" i="13" s="1"/>
  <c r="F363" i="13" s="1"/>
  <c r="C362" i="13"/>
  <c r="D362" i="13" s="1"/>
  <c r="E362" i="13" s="1"/>
  <c r="C361" i="13"/>
  <c r="D361" i="13" s="1"/>
  <c r="E361" i="13" s="1"/>
  <c r="C360" i="13"/>
  <c r="D360" i="13" s="1"/>
  <c r="E360" i="13" s="1"/>
  <c r="J360" i="13" s="1"/>
  <c r="C359" i="13"/>
  <c r="D359" i="13" s="1"/>
  <c r="E359" i="13" s="1"/>
  <c r="C358" i="13"/>
  <c r="D358" i="13" s="1"/>
  <c r="E358" i="13" s="1"/>
  <c r="C357" i="13"/>
  <c r="D357" i="13" s="1"/>
  <c r="E357" i="13" s="1"/>
  <c r="C356" i="13"/>
  <c r="D356" i="13" s="1"/>
  <c r="E356" i="13" s="1"/>
  <c r="C355" i="13"/>
  <c r="D355" i="13" s="1"/>
  <c r="E355" i="13" s="1"/>
  <c r="M355" i="13" s="1"/>
  <c r="P355" i="13" s="1"/>
  <c r="C354" i="13"/>
  <c r="D354" i="13" s="1"/>
  <c r="E354" i="13" s="1"/>
  <c r="C353" i="13"/>
  <c r="D353" i="13" s="1"/>
  <c r="E353" i="13" s="1"/>
  <c r="M353" i="13" s="1"/>
  <c r="P353" i="13" s="1"/>
  <c r="C352" i="13"/>
  <c r="D352" i="13" s="1"/>
  <c r="E352" i="13" s="1"/>
  <c r="C351" i="13"/>
  <c r="D351" i="13" s="1"/>
  <c r="E351" i="13" s="1"/>
  <c r="C350" i="13"/>
  <c r="D350" i="13" s="1"/>
  <c r="E350" i="13" s="1"/>
  <c r="C349" i="13"/>
  <c r="D349" i="13" s="1"/>
  <c r="E349" i="13" s="1"/>
  <c r="C348" i="13"/>
  <c r="D348" i="13" s="1"/>
  <c r="E348" i="13" s="1"/>
  <c r="C347" i="13"/>
  <c r="D347" i="13" s="1"/>
  <c r="E347" i="13" s="1"/>
  <c r="C346" i="13"/>
  <c r="D346" i="13" s="1"/>
  <c r="E346" i="13" s="1"/>
  <c r="J346" i="13" s="1"/>
  <c r="C345" i="13"/>
  <c r="D345" i="13" s="1"/>
  <c r="E345" i="13" s="1"/>
  <c r="C344" i="13"/>
  <c r="D344" i="13" s="1"/>
  <c r="E344" i="13" s="1"/>
  <c r="C343" i="13"/>
  <c r="D343" i="13" s="1"/>
  <c r="E343" i="13" s="1"/>
  <c r="C342" i="13"/>
  <c r="D342" i="13" s="1"/>
  <c r="E342" i="13" s="1"/>
  <c r="M342" i="13" s="1"/>
  <c r="P342" i="13" s="1"/>
  <c r="C341" i="13"/>
  <c r="D341" i="13" s="1"/>
  <c r="E341" i="13" s="1"/>
  <c r="C340" i="13"/>
  <c r="D340" i="13" s="1"/>
  <c r="E340" i="13" s="1"/>
  <c r="C339" i="13"/>
  <c r="D339" i="13" s="1"/>
  <c r="E339" i="13" s="1"/>
  <c r="C338" i="13"/>
  <c r="D338" i="13" s="1"/>
  <c r="E338" i="13" s="1"/>
  <c r="M338" i="13" s="1"/>
  <c r="P338" i="13" s="1"/>
  <c r="C337" i="13"/>
  <c r="D337" i="13" s="1"/>
  <c r="E337" i="13" s="1"/>
  <c r="C336" i="13"/>
  <c r="D336" i="13" s="1"/>
  <c r="E336" i="13" s="1"/>
  <c r="C335" i="13"/>
  <c r="D335" i="13" s="1"/>
  <c r="E335" i="13" s="1"/>
  <c r="C334" i="13"/>
  <c r="D334" i="13" s="1"/>
  <c r="E334" i="13" s="1"/>
  <c r="C333" i="13"/>
  <c r="D333" i="13" s="1"/>
  <c r="E333" i="13" s="1"/>
  <c r="C332" i="13"/>
  <c r="D332" i="13" s="1"/>
  <c r="E332" i="13" s="1"/>
  <c r="C331" i="13"/>
  <c r="D331" i="13" s="1"/>
  <c r="E331" i="13" s="1"/>
  <c r="C330" i="13"/>
  <c r="D330" i="13" s="1"/>
  <c r="E330" i="13" s="1"/>
  <c r="C329" i="13"/>
  <c r="D329" i="13" s="1"/>
  <c r="E329" i="13" s="1"/>
  <c r="C328" i="13"/>
  <c r="D328" i="13" s="1"/>
  <c r="E328" i="13" s="1"/>
  <c r="M328" i="13" s="1"/>
  <c r="P328" i="13" s="1"/>
  <c r="C327" i="13"/>
  <c r="D327" i="13" s="1"/>
  <c r="E327" i="13" s="1"/>
  <c r="F327" i="13" s="1"/>
  <c r="C326" i="13"/>
  <c r="D326" i="13" s="1"/>
  <c r="E326" i="13" s="1"/>
  <c r="J326" i="13" s="1"/>
  <c r="C325" i="13"/>
  <c r="D325" i="13" s="1"/>
  <c r="E325" i="13" s="1"/>
  <c r="C324" i="13"/>
  <c r="D324" i="13" s="1"/>
  <c r="E324" i="13" s="1"/>
  <c r="C323" i="13"/>
  <c r="D323" i="13" s="1"/>
  <c r="E323" i="13" s="1"/>
  <c r="F323" i="13" s="1"/>
  <c r="C322" i="13"/>
  <c r="D322" i="13" s="1"/>
  <c r="E322" i="13" s="1"/>
  <c r="M322" i="13" s="1"/>
  <c r="P322" i="13" s="1"/>
  <c r="C321" i="13"/>
  <c r="D321" i="13" s="1"/>
  <c r="E321" i="13" s="1"/>
  <c r="C320" i="13"/>
  <c r="D320" i="13" s="1"/>
  <c r="E320" i="13" s="1"/>
  <c r="C319" i="13"/>
  <c r="D319" i="13" s="1"/>
  <c r="E319" i="13" s="1"/>
  <c r="C318" i="13"/>
  <c r="D318" i="13" s="1"/>
  <c r="E318" i="13" s="1"/>
  <c r="J318" i="13" s="1"/>
  <c r="C317" i="13"/>
  <c r="D317" i="13" s="1"/>
  <c r="E317" i="13" s="1"/>
  <c r="C316" i="13"/>
  <c r="D316" i="13" s="1"/>
  <c r="E316" i="13" s="1"/>
  <c r="C315" i="13"/>
  <c r="D315" i="13" s="1"/>
  <c r="E315" i="13" s="1"/>
  <c r="M315" i="13" s="1"/>
  <c r="P315" i="13" s="1"/>
  <c r="C314" i="13"/>
  <c r="D314" i="13" s="1"/>
  <c r="E314" i="13" s="1"/>
  <c r="C313" i="13"/>
  <c r="D313" i="13" s="1"/>
  <c r="E313" i="13" s="1"/>
  <c r="J313" i="13" s="1"/>
  <c r="C312" i="13"/>
  <c r="D312" i="13" s="1"/>
  <c r="E312" i="13" s="1"/>
  <c r="F312" i="13" s="1"/>
  <c r="C311" i="13"/>
  <c r="D311" i="13" s="1"/>
  <c r="E311" i="13" s="1"/>
  <c r="M311" i="13" s="1"/>
  <c r="P311" i="13" s="1"/>
  <c r="C310" i="13"/>
  <c r="D310" i="13" s="1"/>
  <c r="E310" i="13" s="1"/>
  <c r="C309" i="13"/>
  <c r="D309" i="13" s="1"/>
  <c r="E309" i="13" s="1"/>
  <c r="C308" i="13"/>
  <c r="D308" i="13" s="1"/>
  <c r="E308" i="13" s="1"/>
  <c r="C307" i="13"/>
  <c r="D307" i="13" s="1"/>
  <c r="E307" i="13" s="1"/>
  <c r="C306" i="13"/>
  <c r="D306" i="13" s="1"/>
  <c r="E306" i="13" s="1"/>
  <c r="C305" i="13"/>
  <c r="D305" i="13" s="1"/>
  <c r="E305" i="13" s="1"/>
  <c r="C304" i="13"/>
  <c r="D304" i="13" s="1"/>
  <c r="E304" i="13" s="1"/>
  <c r="F304" i="13" s="1"/>
  <c r="C303" i="13"/>
  <c r="D303" i="13" s="1"/>
  <c r="E303" i="13" s="1"/>
  <c r="J303" i="13" s="1"/>
  <c r="C302" i="13"/>
  <c r="D302" i="13" s="1"/>
  <c r="E302" i="13" s="1"/>
  <c r="F302" i="13" s="1"/>
  <c r="C301" i="13"/>
  <c r="D301" i="13" s="1"/>
  <c r="E301" i="13" s="1"/>
  <c r="C300" i="13"/>
  <c r="D300" i="13" s="1"/>
  <c r="E300" i="13" s="1"/>
  <c r="M300" i="13" s="1"/>
  <c r="P300" i="13" s="1"/>
  <c r="C299" i="13"/>
  <c r="D299" i="13" s="1"/>
  <c r="E299" i="13" s="1"/>
  <c r="C298" i="13"/>
  <c r="D298" i="13" s="1"/>
  <c r="E298" i="13" s="1"/>
  <c r="M298" i="13" s="1"/>
  <c r="P298" i="13" s="1"/>
  <c r="C297" i="13"/>
  <c r="D297" i="13" s="1"/>
  <c r="E297" i="13" s="1"/>
  <c r="J297" i="13" s="1"/>
  <c r="C296" i="13"/>
  <c r="D296" i="13" s="1"/>
  <c r="E296" i="13" s="1"/>
  <c r="C295" i="13"/>
  <c r="D295" i="13" s="1"/>
  <c r="E295" i="13" s="1"/>
  <c r="C294" i="13"/>
  <c r="D294" i="13" s="1"/>
  <c r="E294" i="13" s="1"/>
  <c r="C293" i="13"/>
  <c r="D293" i="13" s="1"/>
  <c r="E293" i="13" s="1"/>
  <c r="F293" i="13" s="1"/>
  <c r="C292" i="13"/>
  <c r="D292" i="13" s="1"/>
  <c r="E292" i="13" s="1"/>
  <c r="M292" i="13" s="1"/>
  <c r="P292" i="13" s="1"/>
  <c r="C291" i="13"/>
  <c r="D291" i="13" s="1"/>
  <c r="E291" i="13" s="1"/>
  <c r="C290" i="13"/>
  <c r="D290" i="13" s="1"/>
  <c r="E290" i="13" s="1"/>
  <c r="C289" i="13"/>
  <c r="D289" i="13" s="1"/>
  <c r="E289" i="13" s="1"/>
  <c r="C288" i="13"/>
  <c r="D288" i="13" s="1"/>
  <c r="E288" i="13" s="1"/>
  <c r="C287" i="13"/>
  <c r="D287" i="13" s="1"/>
  <c r="E287" i="13" s="1"/>
  <c r="F287" i="13" s="1"/>
  <c r="C286" i="13"/>
  <c r="D286" i="13" s="1"/>
  <c r="E286" i="13" s="1"/>
  <c r="C285" i="13"/>
  <c r="D285" i="13" s="1"/>
  <c r="E285" i="13" s="1"/>
  <c r="M285" i="13" s="1"/>
  <c r="P285" i="13" s="1"/>
  <c r="C284" i="13"/>
  <c r="D284" i="13" s="1"/>
  <c r="E284" i="13" s="1"/>
  <c r="C283" i="13"/>
  <c r="D283" i="13" s="1"/>
  <c r="E283" i="13" s="1"/>
  <c r="C282" i="13"/>
  <c r="D282" i="13" s="1"/>
  <c r="E282" i="13" s="1"/>
  <c r="C281" i="13"/>
  <c r="D281" i="13" s="1"/>
  <c r="E281" i="13" s="1"/>
  <c r="M281" i="13" s="1"/>
  <c r="P281" i="13" s="1"/>
  <c r="C280" i="13"/>
  <c r="D280" i="13" s="1"/>
  <c r="E280" i="13" s="1"/>
  <c r="C279" i="13"/>
  <c r="D279" i="13" s="1"/>
  <c r="E279" i="13" s="1"/>
  <c r="M279" i="13" s="1"/>
  <c r="P279" i="13" s="1"/>
  <c r="C278" i="13"/>
  <c r="D278" i="13" s="1"/>
  <c r="E278" i="13" s="1"/>
  <c r="J278" i="13" s="1"/>
  <c r="C277" i="13"/>
  <c r="D277" i="13" s="1"/>
  <c r="E277" i="13" s="1"/>
  <c r="C276" i="13"/>
  <c r="D276" i="13" s="1"/>
  <c r="E276" i="13" s="1"/>
  <c r="C275" i="13"/>
  <c r="D275" i="13" s="1"/>
  <c r="E275" i="13" s="1"/>
  <c r="J275" i="13" s="1"/>
  <c r="C274" i="13"/>
  <c r="D274" i="13" s="1"/>
  <c r="E274" i="13" s="1"/>
  <c r="J274" i="13" s="1"/>
  <c r="C273" i="13"/>
  <c r="D273" i="13" s="1"/>
  <c r="E273" i="13" s="1"/>
  <c r="C272" i="13"/>
  <c r="D272" i="13" s="1"/>
  <c r="E272" i="13" s="1"/>
  <c r="F272" i="13" s="1"/>
  <c r="C271" i="13"/>
  <c r="D271" i="13" s="1"/>
  <c r="E271" i="13" s="1"/>
  <c r="C270" i="13"/>
  <c r="D270" i="13" s="1"/>
  <c r="E270" i="13" s="1"/>
  <c r="C269" i="13"/>
  <c r="D269" i="13" s="1"/>
  <c r="E269" i="13" s="1"/>
  <c r="C268" i="13"/>
  <c r="D268" i="13" s="1"/>
  <c r="E268" i="13" s="1"/>
  <c r="J268" i="13" s="1"/>
  <c r="C267" i="13"/>
  <c r="D267" i="13" s="1"/>
  <c r="E267" i="13" s="1"/>
  <c r="C266" i="13"/>
  <c r="D266" i="13" s="1"/>
  <c r="E266" i="13" s="1"/>
  <c r="C265" i="13"/>
  <c r="D265" i="13" s="1"/>
  <c r="E265" i="13" s="1"/>
  <c r="F265" i="13" s="1"/>
  <c r="C264" i="13"/>
  <c r="D264" i="13" s="1"/>
  <c r="E264" i="13" s="1"/>
  <c r="C263" i="13"/>
  <c r="D263" i="13" s="1"/>
  <c r="E263" i="13" s="1"/>
  <c r="M263" i="13" s="1"/>
  <c r="P263" i="13" s="1"/>
  <c r="C262" i="13"/>
  <c r="D262" i="13" s="1"/>
  <c r="E262" i="13" s="1"/>
  <c r="C261" i="13"/>
  <c r="D261" i="13" s="1"/>
  <c r="E261" i="13" s="1"/>
  <c r="J261" i="13" s="1"/>
  <c r="C260" i="13"/>
  <c r="D260" i="13" s="1"/>
  <c r="E260" i="13" s="1"/>
  <c r="C259" i="13"/>
  <c r="D259" i="13" s="1"/>
  <c r="E259" i="13" s="1"/>
  <c r="C258" i="13"/>
  <c r="D258" i="13" s="1"/>
  <c r="E258" i="13" s="1"/>
  <c r="M258" i="13" s="1"/>
  <c r="P258" i="13" s="1"/>
  <c r="C257" i="13"/>
  <c r="D257" i="13" s="1"/>
  <c r="E257" i="13" s="1"/>
  <c r="J257" i="13" s="1"/>
  <c r="C256" i="13"/>
  <c r="D256" i="13" s="1"/>
  <c r="E256" i="13" s="1"/>
  <c r="F256" i="13" s="1"/>
  <c r="C255" i="13"/>
  <c r="D255" i="13" s="1"/>
  <c r="E255" i="13" s="1"/>
  <c r="C254" i="13"/>
  <c r="D254" i="13" s="1"/>
  <c r="E254" i="13" s="1"/>
  <c r="C253" i="13"/>
  <c r="D253" i="13" s="1"/>
  <c r="E253" i="13" s="1"/>
  <c r="C252" i="13"/>
  <c r="D252" i="13" s="1"/>
  <c r="E252" i="13" s="1"/>
  <c r="C251" i="13"/>
  <c r="D251" i="13" s="1"/>
  <c r="E251" i="13" s="1"/>
  <c r="F251" i="13" s="1"/>
  <c r="C250" i="13"/>
  <c r="D250" i="13" s="1"/>
  <c r="E250" i="13" s="1"/>
  <c r="C249" i="13"/>
  <c r="D249" i="13" s="1"/>
  <c r="E249" i="13" s="1"/>
  <c r="C248" i="13"/>
  <c r="D248" i="13" s="1"/>
  <c r="E248" i="13" s="1"/>
  <c r="C247" i="13"/>
  <c r="D247" i="13" s="1"/>
  <c r="E247" i="13" s="1"/>
  <c r="C246" i="13"/>
  <c r="D246" i="13" s="1"/>
  <c r="E246" i="13" s="1"/>
  <c r="C245" i="13"/>
  <c r="D245" i="13" s="1"/>
  <c r="E245" i="13" s="1"/>
  <c r="C244" i="13"/>
  <c r="D244" i="13" s="1"/>
  <c r="E244" i="13" s="1"/>
  <c r="C243" i="13"/>
  <c r="D243" i="13" s="1"/>
  <c r="E243" i="13" s="1"/>
  <c r="J243" i="13" s="1"/>
  <c r="C242" i="13"/>
  <c r="D242" i="13" s="1"/>
  <c r="E242" i="13" s="1"/>
  <c r="C241" i="13"/>
  <c r="D241" i="13" s="1"/>
  <c r="E241" i="13" s="1"/>
  <c r="C240" i="13"/>
  <c r="D240" i="13" s="1"/>
  <c r="E240" i="13" s="1"/>
  <c r="J240" i="13" s="1"/>
  <c r="C239" i="13"/>
  <c r="D239" i="13" s="1"/>
  <c r="E239" i="13" s="1"/>
  <c r="C238" i="13"/>
  <c r="D238" i="13" s="1"/>
  <c r="E238" i="13" s="1"/>
  <c r="M238" i="13" s="1"/>
  <c r="P238" i="13" s="1"/>
  <c r="C237" i="13"/>
  <c r="D237" i="13" s="1"/>
  <c r="E237" i="13" s="1"/>
  <c r="C236" i="13"/>
  <c r="D236" i="13" s="1"/>
  <c r="E236" i="13" s="1"/>
  <c r="C235" i="13"/>
  <c r="D235" i="13" s="1"/>
  <c r="E235" i="13" s="1"/>
  <c r="F235" i="13" s="1"/>
  <c r="C234" i="13"/>
  <c r="D234" i="13" s="1"/>
  <c r="E234" i="13" s="1"/>
  <c r="C233" i="13"/>
  <c r="D233" i="13" s="1"/>
  <c r="E233" i="13" s="1"/>
  <c r="M233" i="13" s="1"/>
  <c r="P233" i="13" s="1"/>
  <c r="C232" i="13"/>
  <c r="D232" i="13" s="1"/>
  <c r="E232" i="13" s="1"/>
  <c r="C231" i="13"/>
  <c r="D231" i="13" s="1"/>
  <c r="E231" i="13" s="1"/>
  <c r="C230" i="13"/>
  <c r="D230" i="13" s="1"/>
  <c r="E230" i="13" s="1"/>
  <c r="C229" i="13"/>
  <c r="D229" i="13" s="1"/>
  <c r="E229" i="13" s="1"/>
  <c r="C228" i="13"/>
  <c r="D228" i="13" s="1"/>
  <c r="E228" i="13" s="1"/>
  <c r="J228" i="13" s="1"/>
  <c r="C227" i="13"/>
  <c r="D227" i="13" s="1"/>
  <c r="E227" i="13" s="1"/>
  <c r="C226" i="13"/>
  <c r="D226" i="13" s="1"/>
  <c r="E226" i="13" s="1"/>
  <c r="J226" i="13" s="1"/>
  <c r="C225" i="13"/>
  <c r="D225" i="13" s="1"/>
  <c r="E225" i="13" s="1"/>
  <c r="F225" i="13" s="1"/>
  <c r="C224" i="13"/>
  <c r="D224" i="13" s="1"/>
  <c r="E224" i="13" s="1"/>
  <c r="C223" i="13"/>
  <c r="D223" i="13" s="1"/>
  <c r="E223" i="13" s="1"/>
  <c r="C222" i="13"/>
  <c r="D222" i="13" s="1"/>
  <c r="E222" i="13" s="1"/>
  <c r="C221" i="13"/>
  <c r="D221" i="13" s="1"/>
  <c r="E221" i="13" s="1"/>
  <c r="C220" i="13"/>
  <c r="D220" i="13" s="1"/>
  <c r="E220" i="13" s="1"/>
  <c r="M220" i="13" s="1"/>
  <c r="P220" i="13" s="1"/>
  <c r="C219" i="13"/>
  <c r="D219" i="13" s="1"/>
  <c r="E219" i="13" s="1"/>
  <c r="F219" i="13" s="1"/>
  <c r="C218" i="13"/>
  <c r="D218" i="13" s="1"/>
  <c r="E218" i="13" s="1"/>
  <c r="C217" i="13"/>
  <c r="D217" i="13" s="1"/>
  <c r="E217" i="13" s="1"/>
  <c r="C216" i="13"/>
  <c r="D216" i="13" s="1"/>
  <c r="E216" i="13" s="1"/>
  <c r="C215" i="13"/>
  <c r="D215" i="13" s="1"/>
  <c r="E215" i="13" s="1"/>
  <c r="M215" i="13" s="1"/>
  <c r="P215" i="13" s="1"/>
  <c r="C214" i="13"/>
  <c r="D214" i="13" s="1"/>
  <c r="E214" i="13" s="1"/>
  <c r="F214" i="13" s="1"/>
  <c r="C213" i="13"/>
  <c r="D213" i="13" s="1"/>
  <c r="E213" i="13" s="1"/>
  <c r="C212" i="13"/>
  <c r="D212" i="13" s="1"/>
  <c r="E212" i="13" s="1"/>
  <c r="M212" i="13" s="1"/>
  <c r="P212" i="13" s="1"/>
  <c r="C211" i="13"/>
  <c r="D211" i="13" s="1"/>
  <c r="E211" i="13" s="1"/>
  <c r="C210" i="13"/>
  <c r="D210" i="13" s="1"/>
  <c r="E210" i="13" s="1"/>
  <c r="C209" i="13"/>
  <c r="D209" i="13" s="1"/>
  <c r="E209" i="13" s="1"/>
  <c r="C208" i="13"/>
  <c r="D208" i="13" s="1"/>
  <c r="E208" i="13" s="1"/>
  <c r="C207" i="13"/>
  <c r="D207" i="13" s="1"/>
  <c r="E207" i="13" s="1"/>
  <c r="C206" i="13"/>
  <c r="D206" i="13" s="1"/>
  <c r="E206" i="13" s="1"/>
  <c r="C205" i="13"/>
  <c r="D205" i="13" s="1"/>
  <c r="E205" i="13" s="1"/>
  <c r="C204" i="13"/>
  <c r="D204" i="13" s="1"/>
  <c r="E204" i="13" s="1"/>
  <c r="C203" i="13"/>
  <c r="D203" i="13" s="1"/>
  <c r="E203" i="13" s="1"/>
  <c r="C202" i="13"/>
  <c r="D202" i="13" s="1"/>
  <c r="E202" i="13" s="1"/>
  <c r="C201" i="13"/>
  <c r="D201" i="13" s="1"/>
  <c r="E201" i="13" s="1"/>
  <c r="C200" i="13"/>
  <c r="D200" i="13" s="1"/>
  <c r="E200" i="13" s="1"/>
  <c r="C199" i="13"/>
  <c r="D199" i="13" s="1"/>
  <c r="E199" i="13" s="1"/>
  <c r="M199" i="13" s="1"/>
  <c r="P199" i="13" s="1"/>
  <c r="C198" i="13"/>
  <c r="D198" i="13" s="1"/>
  <c r="E198" i="13" s="1"/>
  <c r="C197" i="13"/>
  <c r="D197" i="13" s="1"/>
  <c r="E197" i="13" s="1"/>
  <c r="J197" i="13" s="1"/>
  <c r="C196" i="13"/>
  <c r="D196" i="13" s="1"/>
  <c r="E196" i="13" s="1"/>
  <c r="M196" i="13" s="1"/>
  <c r="P196" i="13" s="1"/>
  <c r="C195" i="13"/>
  <c r="D195" i="13" s="1"/>
  <c r="E195" i="13" s="1"/>
  <c r="C194" i="13"/>
  <c r="D194" i="13" s="1"/>
  <c r="E194" i="13" s="1"/>
  <c r="J194" i="13" s="1"/>
  <c r="C193" i="13"/>
  <c r="D193" i="13" s="1"/>
  <c r="E193" i="13" s="1"/>
  <c r="C192" i="13"/>
  <c r="D192" i="13" s="1"/>
  <c r="E192" i="13" s="1"/>
  <c r="F192" i="13" s="1"/>
  <c r="C191" i="13"/>
  <c r="D191" i="13" s="1"/>
  <c r="E191" i="13" s="1"/>
  <c r="C190" i="13"/>
  <c r="D190" i="13" s="1"/>
  <c r="E190" i="13" s="1"/>
  <c r="F190" i="13" s="1"/>
  <c r="C189" i="13"/>
  <c r="D189" i="13" s="1"/>
  <c r="E189" i="13" s="1"/>
  <c r="M189" i="13" s="1"/>
  <c r="P189" i="13" s="1"/>
  <c r="C188" i="13"/>
  <c r="D188" i="13" s="1"/>
  <c r="E188" i="13" s="1"/>
  <c r="C187" i="13"/>
  <c r="D187" i="13" s="1"/>
  <c r="E187" i="13" s="1"/>
  <c r="C186" i="13"/>
  <c r="D186" i="13" s="1"/>
  <c r="E186" i="13" s="1"/>
  <c r="C185" i="13"/>
  <c r="D185" i="13" s="1"/>
  <c r="E185" i="13" s="1"/>
  <c r="D184" i="13"/>
  <c r="E184" i="13" s="1"/>
  <c r="C183" i="13"/>
  <c r="D183" i="13" s="1"/>
  <c r="E183" i="13" s="1"/>
  <c r="C182" i="13"/>
  <c r="D182" i="13" s="1"/>
  <c r="E182" i="13" s="1"/>
  <c r="C181" i="13"/>
  <c r="D181" i="13" s="1"/>
  <c r="E181" i="13" s="1"/>
  <c r="J181" i="13" s="1"/>
  <c r="C180" i="13"/>
  <c r="D180" i="13" s="1"/>
  <c r="E180" i="13" s="1"/>
  <c r="C179" i="13"/>
  <c r="D179" i="13" s="1"/>
  <c r="E179" i="13" s="1"/>
  <c r="M179" i="13" s="1"/>
  <c r="P179" i="13" s="1"/>
  <c r="C178" i="13"/>
  <c r="D178" i="13" s="1"/>
  <c r="E178" i="13" s="1"/>
  <c r="C177" i="13"/>
  <c r="D177" i="13" s="1"/>
  <c r="E177" i="13" s="1"/>
  <c r="C176" i="13"/>
  <c r="D176" i="13" s="1"/>
  <c r="E176" i="13" s="1"/>
  <c r="F176" i="13" s="1"/>
  <c r="C175" i="13"/>
  <c r="D175" i="13" s="1"/>
  <c r="E175" i="13" s="1"/>
  <c r="C174" i="13"/>
  <c r="D174" i="13" s="1"/>
  <c r="E174" i="13" s="1"/>
  <c r="C173" i="13"/>
  <c r="D173" i="13" s="1"/>
  <c r="E173" i="13" s="1"/>
  <c r="J173" i="13" s="1"/>
  <c r="C172" i="13"/>
  <c r="D172" i="13" s="1"/>
  <c r="E172" i="13" s="1"/>
  <c r="C171" i="13"/>
  <c r="D171" i="13" s="1"/>
  <c r="E171" i="13" s="1"/>
  <c r="C170" i="13"/>
  <c r="D170" i="13" s="1"/>
  <c r="E170" i="13" s="1"/>
  <c r="M170" i="13" s="1"/>
  <c r="P170" i="13" s="1"/>
  <c r="C169" i="13"/>
  <c r="D169" i="13" s="1"/>
  <c r="E169" i="13" s="1"/>
  <c r="C168" i="13"/>
  <c r="D168" i="13" s="1"/>
  <c r="E168" i="13" s="1"/>
  <c r="C167" i="13"/>
  <c r="D167" i="13" s="1"/>
  <c r="E167" i="13" s="1"/>
  <c r="C166" i="13"/>
  <c r="D166" i="13" s="1"/>
  <c r="E166" i="13" s="1"/>
  <c r="C165" i="13"/>
  <c r="D165" i="13" s="1"/>
  <c r="E165" i="13" s="1"/>
  <c r="M165" i="13" s="1"/>
  <c r="P165" i="13" s="1"/>
  <c r="C164" i="13"/>
  <c r="D164" i="13" s="1"/>
  <c r="E164" i="13" s="1"/>
  <c r="M164" i="13" s="1"/>
  <c r="P164" i="13" s="1"/>
  <c r="C163" i="13"/>
  <c r="D163" i="13" s="1"/>
  <c r="E163" i="13" s="1"/>
  <c r="C162" i="13"/>
  <c r="D162" i="13" s="1"/>
  <c r="E162" i="13" s="1"/>
  <c r="C161" i="13"/>
  <c r="D161" i="13" s="1"/>
  <c r="E161" i="13" s="1"/>
  <c r="C160" i="13"/>
  <c r="D160" i="13" s="1"/>
  <c r="E160" i="13" s="1"/>
  <c r="C159" i="13"/>
  <c r="D159" i="13" s="1"/>
  <c r="E159" i="13" s="1"/>
  <c r="C158" i="13"/>
  <c r="D158" i="13" s="1"/>
  <c r="E158" i="13" s="1"/>
  <c r="F158" i="13" s="1"/>
  <c r="C157" i="13"/>
  <c r="D157" i="13" s="1"/>
  <c r="E157" i="13" s="1"/>
  <c r="M157" i="13" s="1"/>
  <c r="P157" i="13" s="1"/>
  <c r="C156" i="13"/>
  <c r="D156" i="13" s="1"/>
  <c r="E156" i="13" s="1"/>
  <c r="M156" i="13" s="1"/>
  <c r="P156" i="13" s="1"/>
  <c r="C155" i="13"/>
  <c r="D155" i="13" s="1"/>
  <c r="E155" i="13" s="1"/>
  <c r="F155" i="13" s="1"/>
  <c r="C154" i="13"/>
  <c r="D154" i="13" s="1"/>
  <c r="E154" i="13" s="1"/>
  <c r="C153" i="13"/>
  <c r="D153" i="13" s="1"/>
  <c r="E153" i="13" s="1"/>
  <c r="C152" i="13"/>
  <c r="D152" i="13" s="1"/>
  <c r="E152" i="13" s="1"/>
  <c r="J152" i="13" s="1"/>
  <c r="C151" i="13"/>
  <c r="D151" i="13" s="1"/>
  <c r="E151" i="13" s="1"/>
  <c r="C150" i="13"/>
  <c r="D150" i="13" s="1"/>
  <c r="E150" i="13" s="1"/>
  <c r="C149" i="13"/>
  <c r="D149" i="13" s="1"/>
  <c r="E149" i="13" s="1"/>
  <c r="C148" i="13"/>
  <c r="D148" i="13" s="1"/>
  <c r="E148" i="13" s="1"/>
  <c r="C147" i="13"/>
  <c r="D147" i="13" s="1"/>
  <c r="E147" i="13" s="1"/>
  <c r="C146" i="13"/>
  <c r="D146" i="13" s="1"/>
  <c r="E146" i="13" s="1"/>
  <c r="M146" i="13" s="1"/>
  <c r="P146" i="13" s="1"/>
  <c r="C145" i="13"/>
  <c r="D145" i="13" s="1"/>
  <c r="E145" i="13" s="1"/>
  <c r="C144" i="13"/>
  <c r="D144" i="13" s="1"/>
  <c r="E144" i="13" s="1"/>
  <c r="C143" i="13"/>
  <c r="D143" i="13" s="1"/>
  <c r="E143" i="13" s="1"/>
  <c r="J143" i="13" s="1"/>
  <c r="C142" i="13"/>
  <c r="D142" i="13" s="1"/>
  <c r="E142" i="13" s="1"/>
  <c r="C141" i="13"/>
  <c r="D141" i="13" s="1"/>
  <c r="E141" i="13" s="1"/>
  <c r="C140" i="13"/>
  <c r="D140" i="13" s="1"/>
  <c r="E140" i="13" s="1"/>
  <c r="C139" i="13"/>
  <c r="D139" i="13" s="1"/>
  <c r="E139" i="13" s="1"/>
  <c r="C138" i="13"/>
  <c r="D138" i="13" s="1"/>
  <c r="E138" i="13" s="1"/>
  <c r="C137" i="13"/>
  <c r="D137" i="13" s="1"/>
  <c r="E137" i="13" s="1"/>
  <c r="C136" i="13"/>
  <c r="D136" i="13" s="1"/>
  <c r="E136" i="13" s="1"/>
  <c r="M136" i="13" s="1"/>
  <c r="P136" i="13" s="1"/>
  <c r="C135" i="13"/>
  <c r="D135" i="13" s="1"/>
  <c r="E135" i="13" s="1"/>
  <c r="J135" i="13" s="1"/>
  <c r="C134" i="13"/>
  <c r="D134" i="13" s="1"/>
  <c r="E134" i="13" s="1"/>
  <c r="C133" i="13"/>
  <c r="D133" i="13" s="1"/>
  <c r="E133" i="13" s="1"/>
  <c r="M133" i="13" s="1"/>
  <c r="P133" i="13" s="1"/>
  <c r="C132" i="13"/>
  <c r="D132" i="13" s="1"/>
  <c r="E132" i="13" s="1"/>
  <c r="C131" i="13"/>
  <c r="D131" i="13" s="1"/>
  <c r="E131" i="13" s="1"/>
  <c r="C130" i="13"/>
  <c r="D130" i="13" s="1"/>
  <c r="E130" i="13" s="1"/>
  <c r="C129" i="13"/>
  <c r="D129" i="13" s="1"/>
  <c r="E129" i="13" s="1"/>
  <c r="M129" i="13" s="1"/>
  <c r="P129" i="13" s="1"/>
  <c r="C128" i="13"/>
  <c r="D128" i="13" s="1"/>
  <c r="E128" i="13" s="1"/>
  <c r="C127" i="13"/>
  <c r="D127" i="13" s="1"/>
  <c r="E127" i="13" s="1"/>
  <c r="C126" i="13"/>
  <c r="D126" i="13" s="1"/>
  <c r="E126" i="13" s="1"/>
  <c r="C125" i="13"/>
  <c r="D125" i="13" s="1"/>
  <c r="E125" i="13" s="1"/>
  <c r="C124" i="13"/>
  <c r="D124" i="13" s="1"/>
  <c r="E124" i="13" s="1"/>
  <c r="F124" i="13" s="1"/>
  <c r="C123" i="13"/>
  <c r="D123" i="13" s="1"/>
  <c r="E123" i="13" s="1"/>
  <c r="C122" i="13"/>
  <c r="D122" i="13" s="1"/>
  <c r="E122" i="13" s="1"/>
  <c r="C121" i="13"/>
  <c r="D121" i="13" s="1"/>
  <c r="E121" i="13" s="1"/>
  <c r="M121" i="13" s="1"/>
  <c r="P121" i="13" s="1"/>
  <c r="C120" i="13"/>
  <c r="D120" i="13" s="1"/>
  <c r="E120" i="13" s="1"/>
  <c r="C119" i="13"/>
  <c r="D119" i="13" s="1"/>
  <c r="E119" i="13" s="1"/>
  <c r="C118" i="13"/>
  <c r="D118" i="13" s="1"/>
  <c r="E118" i="13" s="1"/>
  <c r="C117" i="13"/>
  <c r="D117" i="13" s="1"/>
  <c r="E117" i="13" s="1"/>
  <c r="M117" i="13" s="1"/>
  <c r="P117" i="13" s="1"/>
  <c r="C116" i="13"/>
  <c r="D116" i="13" s="1"/>
  <c r="E116" i="13" s="1"/>
  <c r="C115" i="13"/>
  <c r="D115" i="13" s="1"/>
  <c r="E115" i="13" s="1"/>
  <c r="C114" i="13"/>
  <c r="D114" i="13" s="1"/>
  <c r="E114" i="13" s="1"/>
  <c r="C113" i="13"/>
  <c r="D113" i="13" s="1"/>
  <c r="E113" i="13" s="1"/>
  <c r="C112" i="13"/>
  <c r="D112" i="13" s="1"/>
  <c r="E112" i="13" s="1"/>
  <c r="J112" i="13" s="1"/>
  <c r="C111" i="13"/>
  <c r="D111" i="13" s="1"/>
  <c r="E111" i="13" s="1"/>
  <c r="C110" i="13"/>
  <c r="D110" i="13" s="1"/>
  <c r="E110" i="13" s="1"/>
  <c r="J110" i="13" s="1"/>
  <c r="C109" i="13"/>
  <c r="D109" i="13" s="1"/>
  <c r="E109" i="13" s="1"/>
  <c r="C108" i="13"/>
  <c r="D108" i="13" s="1"/>
  <c r="E108" i="13" s="1"/>
  <c r="C107" i="13"/>
  <c r="D107" i="13" s="1"/>
  <c r="E107" i="13" s="1"/>
  <c r="C106" i="13"/>
  <c r="D106" i="13" s="1"/>
  <c r="E106" i="13" s="1"/>
  <c r="M106" i="13" s="1"/>
  <c r="P106" i="13" s="1"/>
  <c r="C105" i="13"/>
  <c r="D105" i="13" s="1"/>
  <c r="E105" i="13" s="1"/>
  <c r="F105" i="13" s="1"/>
  <c r="C104" i="13"/>
  <c r="D104" i="13" s="1"/>
  <c r="E104" i="13" s="1"/>
  <c r="M104" i="13" s="1"/>
  <c r="P104" i="13" s="1"/>
  <c r="C103" i="13"/>
  <c r="D103" i="13" s="1"/>
  <c r="E103" i="13" s="1"/>
  <c r="C102" i="13"/>
  <c r="D102" i="13" s="1"/>
  <c r="E102" i="13" s="1"/>
  <c r="C101" i="13"/>
  <c r="D101" i="13" s="1"/>
  <c r="E101" i="13" s="1"/>
  <c r="F101" i="13" s="1"/>
  <c r="C100" i="13"/>
  <c r="D100" i="13" s="1"/>
  <c r="E100" i="13" s="1"/>
  <c r="C99" i="13"/>
  <c r="D99" i="13" s="1"/>
  <c r="E99" i="13" s="1"/>
  <c r="M99" i="13" s="1"/>
  <c r="P99" i="13" s="1"/>
  <c r="C98" i="13"/>
  <c r="D98" i="13" s="1"/>
  <c r="E98" i="13" s="1"/>
  <c r="C97" i="13"/>
  <c r="D97" i="13" s="1"/>
  <c r="E97" i="13" s="1"/>
  <c r="C96" i="13"/>
  <c r="D96" i="13" s="1"/>
  <c r="E96" i="13" s="1"/>
  <c r="C95" i="13"/>
  <c r="D95" i="13" s="1"/>
  <c r="E95" i="13" s="1"/>
  <c r="C94" i="13"/>
  <c r="D94" i="13" s="1"/>
  <c r="E94" i="13" s="1"/>
  <c r="M94" i="13" s="1"/>
  <c r="P94" i="13" s="1"/>
  <c r="C93" i="13"/>
  <c r="D93" i="13" s="1"/>
  <c r="E93" i="13" s="1"/>
  <c r="C92" i="13"/>
  <c r="D92" i="13" s="1"/>
  <c r="E92" i="13" s="1"/>
  <c r="C91" i="13"/>
  <c r="D91" i="13" s="1"/>
  <c r="E91" i="13" s="1"/>
  <c r="J91" i="13" s="1"/>
  <c r="C90" i="13"/>
  <c r="D90" i="13" s="1"/>
  <c r="E90" i="13" s="1"/>
  <c r="J90" i="13" s="1"/>
  <c r="C89" i="13"/>
  <c r="D89" i="13" s="1"/>
  <c r="E89" i="13" s="1"/>
  <c r="M89" i="13" s="1"/>
  <c r="P89" i="13" s="1"/>
  <c r="C88" i="13"/>
  <c r="D88" i="13" s="1"/>
  <c r="E88" i="13" s="1"/>
  <c r="C87" i="13"/>
  <c r="D87" i="13" s="1"/>
  <c r="E87" i="13" s="1"/>
  <c r="C86" i="13"/>
  <c r="D86" i="13" s="1"/>
  <c r="E86" i="13" s="1"/>
  <c r="J86" i="13" s="1"/>
  <c r="C85" i="13"/>
  <c r="D85" i="13" s="1"/>
  <c r="E85" i="13" s="1"/>
  <c r="C84" i="13"/>
  <c r="D84" i="13" s="1"/>
  <c r="E84" i="13" s="1"/>
  <c r="C83" i="13"/>
  <c r="D83" i="13" s="1"/>
  <c r="E83" i="13" s="1"/>
  <c r="C82" i="13"/>
  <c r="D82" i="13" s="1"/>
  <c r="E82" i="13" s="1"/>
  <c r="J82" i="13" s="1"/>
  <c r="C81" i="13"/>
  <c r="D81" i="13" s="1"/>
  <c r="E81" i="13" s="1"/>
  <c r="C80" i="13"/>
  <c r="D80" i="13" s="1"/>
  <c r="E80" i="13" s="1"/>
  <c r="C79" i="13"/>
  <c r="D79" i="13" s="1"/>
  <c r="E79" i="13" s="1"/>
  <c r="C78" i="13"/>
  <c r="D78" i="13" s="1"/>
  <c r="E78" i="13" s="1"/>
  <c r="C77" i="13"/>
  <c r="D77" i="13" s="1"/>
  <c r="E77" i="13" s="1"/>
  <c r="F77" i="13" s="1"/>
  <c r="C76" i="13"/>
  <c r="D76" i="13" s="1"/>
  <c r="E76" i="13" s="1"/>
  <c r="C75" i="13"/>
  <c r="D75" i="13" s="1"/>
  <c r="E75" i="13" s="1"/>
  <c r="M75" i="13" s="1"/>
  <c r="P75" i="13" s="1"/>
  <c r="C74" i="13"/>
  <c r="D74" i="13" s="1"/>
  <c r="E74" i="13" s="1"/>
  <c r="C73" i="13"/>
  <c r="D73" i="13" s="1"/>
  <c r="E73" i="13" s="1"/>
  <c r="C72" i="13"/>
  <c r="D72" i="13" s="1"/>
  <c r="E72" i="13" s="1"/>
  <c r="J72" i="13" s="1"/>
  <c r="C71" i="13"/>
  <c r="D71" i="13" s="1"/>
  <c r="E71" i="13" s="1"/>
  <c r="C70" i="13"/>
  <c r="D70" i="13" s="1"/>
  <c r="E70" i="13" s="1"/>
  <c r="M70" i="13" s="1"/>
  <c r="P70" i="13" s="1"/>
  <c r="C69" i="13"/>
  <c r="D69" i="13" s="1"/>
  <c r="E69" i="13" s="1"/>
  <c r="C68" i="13"/>
  <c r="D68" i="13" s="1"/>
  <c r="E68" i="13" s="1"/>
  <c r="C67" i="13"/>
  <c r="D67" i="13" s="1"/>
  <c r="E67" i="13" s="1"/>
  <c r="M67" i="13" s="1"/>
  <c r="P67" i="13" s="1"/>
  <c r="C66" i="13"/>
  <c r="D66" i="13" s="1"/>
  <c r="E66" i="13" s="1"/>
  <c r="C65" i="13"/>
  <c r="D65" i="13" s="1"/>
  <c r="E65" i="13" s="1"/>
  <c r="C64" i="13"/>
  <c r="D64" i="13" s="1"/>
  <c r="E64" i="13" s="1"/>
  <c r="M64" i="13" s="1"/>
  <c r="P64" i="13" s="1"/>
  <c r="C63" i="13"/>
  <c r="D63" i="13" s="1"/>
  <c r="E63" i="13" s="1"/>
  <c r="C62" i="13"/>
  <c r="D62" i="13" s="1"/>
  <c r="E62" i="13" s="1"/>
  <c r="C61" i="13"/>
  <c r="D61" i="13" s="1"/>
  <c r="E61" i="13" s="1"/>
  <c r="C60" i="13"/>
  <c r="D60" i="13" s="1"/>
  <c r="E60" i="13" s="1"/>
  <c r="M60" i="13" s="1"/>
  <c r="P60" i="13" s="1"/>
  <c r="C59" i="13"/>
  <c r="D59" i="13" s="1"/>
  <c r="E59" i="13" s="1"/>
  <c r="C58" i="13"/>
  <c r="D58" i="13" s="1"/>
  <c r="E58" i="13" s="1"/>
  <c r="C57" i="13"/>
  <c r="D57" i="13" s="1"/>
  <c r="E57" i="13" s="1"/>
  <c r="C56" i="13"/>
  <c r="D56" i="13" s="1"/>
  <c r="E56" i="13" s="1"/>
  <c r="C55" i="13"/>
  <c r="D55" i="13" s="1"/>
  <c r="E55" i="13" s="1"/>
  <c r="M55" i="13" s="1"/>
  <c r="P55" i="13" s="1"/>
  <c r="C54" i="13"/>
  <c r="D54" i="13" s="1"/>
  <c r="E54" i="13" s="1"/>
  <c r="C53" i="13"/>
  <c r="D53" i="13" s="1"/>
  <c r="E53" i="13" s="1"/>
  <c r="J53" i="13" s="1"/>
  <c r="C52" i="13"/>
  <c r="D52" i="13" s="1"/>
  <c r="E52" i="13" s="1"/>
  <c r="J52" i="13" s="1"/>
  <c r="C51" i="13"/>
  <c r="D51" i="13" s="1"/>
  <c r="E51" i="13" s="1"/>
  <c r="C50" i="13"/>
  <c r="D50" i="13" s="1"/>
  <c r="E50" i="13" s="1"/>
  <c r="C49" i="13"/>
  <c r="D49" i="13" s="1"/>
  <c r="E49" i="13" s="1"/>
  <c r="J49" i="13" s="1"/>
  <c r="C48" i="13"/>
  <c r="D48" i="13" s="1"/>
  <c r="E48" i="13" s="1"/>
  <c r="C47" i="13"/>
  <c r="D47" i="13" s="1"/>
  <c r="E47" i="13" s="1"/>
  <c r="M47" i="13" s="1"/>
  <c r="P47" i="13" s="1"/>
  <c r="C46" i="13"/>
  <c r="D46" i="13" s="1"/>
  <c r="E46" i="13" s="1"/>
  <c r="C45" i="13"/>
  <c r="D45" i="13" s="1"/>
  <c r="E45" i="13" s="1"/>
  <c r="J45" i="13" s="1"/>
  <c r="C44" i="13"/>
  <c r="D44" i="13" s="1"/>
  <c r="E44" i="13" s="1"/>
  <c r="C43" i="13"/>
  <c r="D43" i="13" s="1"/>
  <c r="E43" i="13" s="1"/>
  <c r="C42" i="13"/>
  <c r="D42" i="13" s="1"/>
  <c r="E42" i="13" s="1"/>
  <c r="F42" i="13" s="1"/>
  <c r="C41" i="13"/>
  <c r="D41" i="13" s="1"/>
  <c r="E41" i="13" s="1"/>
  <c r="C40" i="13"/>
  <c r="D40" i="13" s="1"/>
  <c r="E40" i="13" s="1"/>
  <c r="C39" i="13"/>
  <c r="D39" i="13" s="1"/>
  <c r="E39" i="13" s="1"/>
  <c r="C38" i="13"/>
  <c r="D38" i="13" s="1"/>
  <c r="E38" i="13" s="1"/>
  <c r="C37" i="13"/>
  <c r="D37" i="13" s="1"/>
  <c r="E37" i="13" s="1"/>
  <c r="M37" i="13" s="1"/>
  <c r="P37" i="13" s="1"/>
  <c r="C36" i="13"/>
  <c r="D36" i="13" s="1"/>
  <c r="E36" i="13" s="1"/>
  <c r="J36" i="13" s="1"/>
  <c r="C35" i="13"/>
  <c r="D35" i="13" s="1"/>
  <c r="E35" i="13" s="1"/>
  <c r="J35" i="13" s="1"/>
  <c r="C34" i="13"/>
  <c r="D34" i="13" s="1"/>
  <c r="E34" i="13" s="1"/>
  <c r="J34" i="13" s="1"/>
  <c r="C33" i="13"/>
  <c r="D33" i="13" s="1"/>
  <c r="E33" i="13" s="1"/>
  <c r="C32" i="13"/>
  <c r="D32" i="13" s="1"/>
  <c r="E32" i="13" s="1"/>
  <c r="C31" i="13"/>
  <c r="D31" i="13" s="1"/>
  <c r="E31" i="13" s="1"/>
  <c r="J31" i="13" s="1"/>
  <c r="C30" i="13"/>
  <c r="D30" i="13" s="1"/>
  <c r="E30" i="13" s="1"/>
  <c r="C29" i="13"/>
  <c r="D29" i="13" s="1"/>
  <c r="E29" i="13" s="1"/>
  <c r="C28" i="13"/>
  <c r="D28" i="13" s="1"/>
  <c r="E28" i="13" s="1"/>
  <c r="C27" i="13"/>
  <c r="D27" i="13" s="1"/>
  <c r="E27" i="13" s="1"/>
  <c r="C26" i="13"/>
  <c r="D26" i="13" s="1"/>
  <c r="E26" i="13" s="1"/>
  <c r="C25" i="13"/>
  <c r="D25" i="13" s="1"/>
  <c r="E25" i="13" s="1"/>
  <c r="C24" i="13"/>
  <c r="D24" i="13" s="1"/>
  <c r="E24" i="13" s="1"/>
  <c r="C23" i="13"/>
  <c r="D23" i="13" s="1"/>
  <c r="E23" i="13" s="1"/>
  <c r="C22" i="13"/>
  <c r="D22" i="13" s="1"/>
  <c r="E22" i="13" s="1"/>
  <c r="C21" i="13"/>
  <c r="D21" i="13" s="1"/>
  <c r="E21" i="13" s="1"/>
  <c r="J21" i="13" s="1"/>
  <c r="C20" i="13"/>
  <c r="D20" i="13" s="1"/>
  <c r="E20" i="13" s="1"/>
  <c r="C19" i="13"/>
  <c r="D19" i="13" s="1"/>
  <c r="E19" i="13" s="1"/>
  <c r="F19" i="13" s="1"/>
  <c r="C18" i="13"/>
  <c r="D18" i="13" s="1"/>
  <c r="E18" i="13" s="1"/>
  <c r="C17" i="13"/>
  <c r="D17" i="13" s="1"/>
  <c r="E17" i="13" s="1"/>
  <c r="C16" i="13"/>
  <c r="D16" i="13" s="1"/>
  <c r="E16" i="13" s="1"/>
  <c r="T15" i="13"/>
  <c r="U15" i="13" s="1"/>
  <c r="K15" i="13"/>
  <c r="I15" i="13"/>
  <c r="C15" i="13"/>
  <c r="D15" i="13" s="1"/>
  <c r="E15" i="13" s="1"/>
  <c r="M15" i="13" s="1"/>
  <c r="P15" i="13" s="1"/>
  <c r="T14" i="13"/>
  <c r="U14" i="13" s="1"/>
  <c r="J14" i="13"/>
  <c r="C14" i="13"/>
  <c r="B7" i="13"/>
  <c r="B6" i="13"/>
  <c r="B5" i="13"/>
  <c r="D448" i="12"/>
  <c r="D481" i="12"/>
  <c r="C512" i="12"/>
  <c r="D512" i="12" s="1"/>
  <c r="C511" i="12"/>
  <c r="D511" i="12" s="1"/>
  <c r="C510" i="12"/>
  <c r="D510" i="12" s="1"/>
  <c r="C509" i="12"/>
  <c r="D509" i="12" s="1"/>
  <c r="C508" i="12"/>
  <c r="D508" i="12" s="1"/>
  <c r="C507" i="12"/>
  <c r="D507" i="12" s="1"/>
  <c r="C506" i="12"/>
  <c r="D506" i="12" s="1"/>
  <c r="C505" i="12"/>
  <c r="C504" i="12"/>
  <c r="D504" i="12" s="1"/>
  <c r="E504" i="12" s="1"/>
  <c r="C503" i="12"/>
  <c r="D503" i="12" s="1"/>
  <c r="C502" i="12"/>
  <c r="D502" i="12" s="1"/>
  <c r="C501" i="12"/>
  <c r="C500" i="12"/>
  <c r="C499" i="12"/>
  <c r="D499" i="12" s="1"/>
  <c r="C498" i="12"/>
  <c r="D498" i="12" s="1"/>
  <c r="C497" i="12"/>
  <c r="D497" i="12" s="1"/>
  <c r="C496" i="12"/>
  <c r="D496" i="12" s="1"/>
  <c r="C495" i="12"/>
  <c r="D495" i="12" s="1"/>
  <c r="C494" i="12"/>
  <c r="D494" i="12" s="1"/>
  <c r="C493" i="12"/>
  <c r="D493" i="12" s="1"/>
  <c r="C492" i="12"/>
  <c r="D492" i="12" s="1"/>
  <c r="C491" i="12"/>
  <c r="D491" i="12" s="1"/>
  <c r="C490" i="12"/>
  <c r="D490" i="12" s="1"/>
  <c r="C489" i="12"/>
  <c r="C488" i="12"/>
  <c r="D488" i="12" s="1"/>
  <c r="C487" i="12"/>
  <c r="D487" i="12" s="1"/>
  <c r="C486" i="12"/>
  <c r="D486" i="12" s="1"/>
  <c r="C485" i="12"/>
  <c r="C484" i="12"/>
  <c r="C483" i="12"/>
  <c r="D483" i="12" s="1"/>
  <c r="C482" i="12"/>
  <c r="D482" i="12" s="1"/>
  <c r="C481" i="12"/>
  <c r="C480" i="12"/>
  <c r="D480" i="12" s="1"/>
  <c r="C479" i="12"/>
  <c r="D479" i="12" s="1"/>
  <c r="C478" i="12"/>
  <c r="D478" i="12" s="1"/>
  <c r="C477" i="12"/>
  <c r="D477" i="12" s="1"/>
  <c r="C476" i="12"/>
  <c r="D476" i="12" s="1"/>
  <c r="C475" i="12"/>
  <c r="D475" i="12" s="1"/>
  <c r="C474" i="12"/>
  <c r="D474" i="12" s="1"/>
  <c r="C473" i="12"/>
  <c r="C472" i="12"/>
  <c r="D472" i="12" s="1"/>
  <c r="E472" i="12" s="1"/>
  <c r="C471" i="12"/>
  <c r="D471" i="12" s="1"/>
  <c r="C470" i="12"/>
  <c r="C469" i="12"/>
  <c r="C468" i="12"/>
  <c r="C467" i="12"/>
  <c r="D467" i="12" s="1"/>
  <c r="C466" i="12"/>
  <c r="D466" i="12" s="1"/>
  <c r="C465" i="12"/>
  <c r="D465" i="12" s="1"/>
  <c r="C464" i="12"/>
  <c r="D464" i="12" s="1"/>
  <c r="C463" i="12"/>
  <c r="D463" i="12" s="1"/>
  <c r="C462" i="12"/>
  <c r="D462" i="12" s="1"/>
  <c r="C461" i="12"/>
  <c r="D461" i="12" s="1"/>
  <c r="C460" i="12"/>
  <c r="D460" i="12" s="1"/>
  <c r="C459" i="12"/>
  <c r="D459" i="12" s="1"/>
  <c r="C458" i="12"/>
  <c r="D458" i="12" s="1"/>
  <c r="C457" i="12"/>
  <c r="C456" i="12"/>
  <c r="D456" i="12" s="1"/>
  <c r="C455" i="12"/>
  <c r="D455" i="12" s="1"/>
  <c r="C454" i="12"/>
  <c r="C453" i="12"/>
  <c r="C452" i="12"/>
  <c r="C451" i="12"/>
  <c r="D451" i="12" s="1"/>
  <c r="C450" i="12"/>
  <c r="D450" i="12" s="1"/>
  <c r="C449" i="12"/>
  <c r="D449" i="12" s="1"/>
  <c r="C448" i="12"/>
  <c r="C447" i="12"/>
  <c r="D447" i="12" s="1"/>
  <c r="C446" i="12"/>
  <c r="D446" i="12" s="1"/>
  <c r="C445" i="12"/>
  <c r="D445" i="12" s="1"/>
  <c r="C444" i="12"/>
  <c r="D444" i="12" s="1"/>
  <c r="C443" i="12"/>
  <c r="D443" i="12" s="1"/>
  <c r="C442" i="12"/>
  <c r="D442" i="12" s="1"/>
  <c r="C441" i="12"/>
  <c r="C440" i="12"/>
  <c r="D440" i="12" s="1"/>
  <c r="C439" i="12"/>
  <c r="D439" i="12" s="1"/>
  <c r="C438" i="12"/>
  <c r="C437" i="12"/>
  <c r="C436" i="12"/>
  <c r="C435" i="12"/>
  <c r="D435" i="12" s="1"/>
  <c r="C434" i="12"/>
  <c r="D434" i="12" s="1"/>
  <c r="C433" i="12"/>
  <c r="D433" i="12" s="1"/>
  <c r="C432" i="12"/>
  <c r="D432" i="12" s="1"/>
  <c r="C431" i="12"/>
  <c r="D431" i="12" s="1"/>
  <c r="C430" i="12"/>
  <c r="D430" i="12" s="1"/>
  <c r="C429" i="12"/>
  <c r="D429" i="12" s="1"/>
  <c r="C428" i="12"/>
  <c r="D428" i="12" s="1"/>
  <c r="C427" i="12"/>
  <c r="D427" i="12" s="1"/>
  <c r="C426" i="12"/>
  <c r="D426" i="12" s="1"/>
  <c r="C425" i="12"/>
  <c r="C424" i="12"/>
  <c r="D424" i="12" s="1"/>
  <c r="C423" i="12"/>
  <c r="D423" i="12" s="1"/>
  <c r="C422" i="12"/>
  <c r="C421" i="12"/>
  <c r="C420" i="12"/>
  <c r="C419" i="12"/>
  <c r="D419" i="12" s="1"/>
  <c r="C418" i="12"/>
  <c r="D418" i="12" s="1"/>
  <c r="C417" i="12"/>
  <c r="C416" i="12"/>
  <c r="D416" i="12" s="1"/>
  <c r="C415" i="12"/>
  <c r="D415" i="12" s="1"/>
  <c r="C414" i="12"/>
  <c r="D414" i="12" s="1"/>
  <c r="C413" i="12"/>
  <c r="D413" i="12" s="1"/>
  <c r="C412" i="12"/>
  <c r="D412" i="12" s="1"/>
  <c r="C411" i="12"/>
  <c r="D411" i="12" s="1"/>
  <c r="C410" i="12"/>
  <c r="D410" i="12" s="1"/>
  <c r="C409" i="12"/>
  <c r="C408" i="12"/>
  <c r="D408" i="12" s="1"/>
  <c r="C407" i="12"/>
  <c r="D407" i="12" s="1"/>
  <c r="C406" i="12"/>
  <c r="C405" i="12"/>
  <c r="C404" i="12"/>
  <c r="C403" i="12"/>
  <c r="D403" i="12" s="1"/>
  <c r="C402" i="12"/>
  <c r="D402" i="12" s="1"/>
  <c r="C401" i="12"/>
  <c r="C400" i="12"/>
  <c r="D400" i="12" s="1"/>
  <c r="C399" i="12"/>
  <c r="D399" i="12" s="1"/>
  <c r="C398" i="12"/>
  <c r="D398" i="12" s="1"/>
  <c r="C397" i="12"/>
  <c r="D397" i="12" s="1"/>
  <c r="C396" i="12"/>
  <c r="D396" i="12" s="1"/>
  <c r="C395" i="12"/>
  <c r="D395" i="12" s="1"/>
  <c r="C394" i="12"/>
  <c r="D394" i="12" s="1"/>
  <c r="C393" i="12"/>
  <c r="C392" i="12"/>
  <c r="D392" i="12" s="1"/>
  <c r="C391" i="12"/>
  <c r="D391" i="12" s="1"/>
  <c r="C390" i="12"/>
  <c r="C389" i="12"/>
  <c r="C388" i="12"/>
  <c r="C387" i="12"/>
  <c r="D387" i="12" s="1"/>
  <c r="C386" i="12"/>
  <c r="D386" i="12" s="1"/>
  <c r="C385" i="12"/>
  <c r="C384" i="12"/>
  <c r="D384" i="12" s="1"/>
  <c r="C383" i="12"/>
  <c r="D383" i="12" s="1"/>
  <c r="C382" i="12"/>
  <c r="D382" i="12" s="1"/>
  <c r="C381" i="12"/>
  <c r="D381" i="12" s="1"/>
  <c r="C380" i="12"/>
  <c r="D380" i="12" s="1"/>
  <c r="C379" i="12"/>
  <c r="D379" i="12" s="1"/>
  <c r="C378" i="12"/>
  <c r="D378" i="12" s="1"/>
  <c r="C377" i="12"/>
  <c r="C376" i="12"/>
  <c r="D376" i="12" s="1"/>
  <c r="C375" i="12"/>
  <c r="D375" i="12" s="1"/>
  <c r="C374" i="12"/>
  <c r="C373" i="12"/>
  <c r="C372" i="12"/>
  <c r="C371" i="12"/>
  <c r="D371" i="12" s="1"/>
  <c r="C370" i="12"/>
  <c r="D370" i="12" s="1"/>
  <c r="C369" i="12"/>
  <c r="C368" i="12"/>
  <c r="D368" i="12" s="1"/>
  <c r="C367" i="12"/>
  <c r="D367" i="12" s="1"/>
  <c r="C366" i="12"/>
  <c r="D366" i="12" s="1"/>
  <c r="C365" i="12"/>
  <c r="D365" i="12" s="1"/>
  <c r="C364" i="12"/>
  <c r="D364" i="12" s="1"/>
  <c r="E364" i="12" s="1"/>
  <c r="C363" i="12"/>
  <c r="D363" i="12" s="1"/>
  <c r="C362" i="12"/>
  <c r="D362" i="12" s="1"/>
  <c r="C361" i="12"/>
  <c r="C360" i="12"/>
  <c r="D360" i="12" s="1"/>
  <c r="C359" i="12"/>
  <c r="C358" i="12"/>
  <c r="D358" i="12" s="1"/>
  <c r="C357" i="12"/>
  <c r="C356" i="12"/>
  <c r="C355" i="12"/>
  <c r="D355" i="12" s="1"/>
  <c r="C354" i="12"/>
  <c r="C353" i="12"/>
  <c r="D353" i="12" s="1"/>
  <c r="C352" i="12"/>
  <c r="D352" i="12" s="1"/>
  <c r="C351" i="12"/>
  <c r="D351" i="12" s="1"/>
  <c r="C350" i="12"/>
  <c r="D350" i="12" s="1"/>
  <c r="C349" i="12"/>
  <c r="D349" i="12" s="1"/>
  <c r="E349" i="12" s="1"/>
  <c r="C348" i="12"/>
  <c r="D348" i="12" s="1"/>
  <c r="C347" i="12"/>
  <c r="D347" i="12" s="1"/>
  <c r="C346" i="12"/>
  <c r="D346" i="12" s="1"/>
  <c r="C345" i="12"/>
  <c r="C344" i="12"/>
  <c r="C343" i="12"/>
  <c r="C342" i="12"/>
  <c r="C341" i="12"/>
  <c r="C340" i="12"/>
  <c r="D340" i="12" s="1"/>
  <c r="C339" i="12"/>
  <c r="D339" i="12" s="1"/>
  <c r="C338" i="12"/>
  <c r="D338" i="12" s="1"/>
  <c r="C337" i="12"/>
  <c r="C336" i="12"/>
  <c r="D336" i="12" s="1"/>
  <c r="C335" i="12"/>
  <c r="D335" i="12" s="1"/>
  <c r="C334" i="12"/>
  <c r="D334" i="12" s="1"/>
  <c r="C333" i="12"/>
  <c r="D333" i="12" s="1"/>
  <c r="C332" i="12"/>
  <c r="D332" i="12" s="1"/>
  <c r="C331" i="12"/>
  <c r="D331" i="12" s="1"/>
  <c r="C330" i="12"/>
  <c r="D330" i="12" s="1"/>
  <c r="C329" i="12"/>
  <c r="C328" i="12"/>
  <c r="C327" i="12"/>
  <c r="C326" i="12"/>
  <c r="C325" i="12"/>
  <c r="C324" i="12"/>
  <c r="D324" i="12" s="1"/>
  <c r="C323" i="12"/>
  <c r="D323" i="12" s="1"/>
  <c r="C322" i="12"/>
  <c r="D322" i="12" s="1"/>
  <c r="C321" i="12"/>
  <c r="C320" i="12"/>
  <c r="D320" i="12" s="1"/>
  <c r="C319" i="12"/>
  <c r="D319" i="12" s="1"/>
  <c r="C318" i="12"/>
  <c r="D318" i="12" s="1"/>
  <c r="C317" i="12"/>
  <c r="D317" i="12" s="1"/>
  <c r="C316" i="12"/>
  <c r="D316" i="12" s="1"/>
  <c r="C315" i="12"/>
  <c r="D315" i="12" s="1"/>
  <c r="C314" i="12"/>
  <c r="D314" i="12" s="1"/>
  <c r="C313" i="12"/>
  <c r="C312" i="12"/>
  <c r="C311" i="12"/>
  <c r="C310" i="12"/>
  <c r="C309" i="12"/>
  <c r="C308" i="12"/>
  <c r="D308" i="12" s="1"/>
  <c r="C307" i="12"/>
  <c r="D307" i="12" s="1"/>
  <c r="C306" i="12"/>
  <c r="D306" i="12" s="1"/>
  <c r="C305" i="12"/>
  <c r="C304" i="12"/>
  <c r="D304" i="12" s="1"/>
  <c r="C303" i="12"/>
  <c r="D303" i="12" s="1"/>
  <c r="C302" i="12"/>
  <c r="D302" i="12" s="1"/>
  <c r="C301" i="12"/>
  <c r="D301" i="12" s="1"/>
  <c r="C300" i="12"/>
  <c r="D300" i="12" s="1"/>
  <c r="C299" i="12"/>
  <c r="D299" i="12" s="1"/>
  <c r="C298" i="12"/>
  <c r="D298" i="12" s="1"/>
  <c r="C297" i="12"/>
  <c r="C296" i="12"/>
  <c r="C295" i="12"/>
  <c r="C294" i="12"/>
  <c r="C293" i="12"/>
  <c r="C292" i="12"/>
  <c r="D292" i="12" s="1"/>
  <c r="C291" i="12"/>
  <c r="D291" i="12" s="1"/>
  <c r="C290" i="12"/>
  <c r="D290" i="12" s="1"/>
  <c r="C289" i="12"/>
  <c r="C288" i="12"/>
  <c r="D288" i="12" s="1"/>
  <c r="C287" i="12"/>
  <c r="D287" i="12" s="1"/>
  <c r="C286" i="12"/>
  <c r="D286" i="12" s="1"/>
  <c r="C285" i="12"/>
  <c r="D285" i="12" s="1"/>
  <c r="C284" i="12"/>
  <c r="D284" i="12" s="1"/>
  <c r="C283" i="12"/>
  <c r="D283" i="12" s="1"/>
  <c r="C282" i="12"/>
  <c r="D282" i="12" s="1"/>
  <c r="C281" i="12"/>
  <c r="C280" i="12"/>
  <c r="C279" i="12"/>
  <c r="C278" i="12"/>
  <c r="C277" i="12"/>
  <c r="C276" i="12"/>
  <c r="D276" i="12" s="1"/>
  <c r="C275" i="12"/>
  <c r="D275" i="12" s="1"/>
  <c r="C274" i="12"/>
  <c r="D274" i="12" s="1"/>
  <c r="C273" i="12"/>
  <c r="D273" i="12" s="1"/>
  <c r="E273" i="12" s="1"/>
  <c r="C272" i="12"/>
  <c r="D272" i="12" s="1"/>
  <c r="C271" i="12"/>
  <c r="D271" i="12" s="1"/>
  <c r="C270" i="12"/>
  <c r="D270" i="12" s="1"/>
  <c r="C269" i="12"/>
  <c r="D269" i="12" s="1"/>
  <c r="C268" i="12"/>
  <c r="D268" i="12" s="1"/>
  <c r="C267" i="12"/>
  <c r="C266" i="12"/>
  <c r="C265" i="12"/>
  <c r="C264" i="12"/>
  <c r="C263" i="12"/>
  <c r="C262" i="12"/>
  <c r="C261" i="12"/>
  <c r="D261" i="12" s="1"/>
  <c r="C260" i="12"/>
  <c r="D260" i="12" s="1"/>
  <c r="C259" i="12"/>
  <c r="C258" i="12"/>
  <c r="C257" i="12"/>
  <c r="C256" i="12"/>
  <c r="D256" i="12" s="1"/>
  <c r="C255" i="12"/>
  <c r="D255" i="12" s="1"/>
  <c r="C254" i="12"/>
  <c r="D254" i="12" s="1"/>
  <c r="C253" i="12"/>
  <c r="D253" i="12" s="1"/>
  <c r="C252" i="12"/>
  <c r="D252" i="12" s="1"/>
  <c r="C251" i="12"/>
  <c r="C250" i="12"/>
  <c r="C249" i="12"/>
  <c r="C248" i="12"/>
  <c r="C247" i="12"/>
  <c r="C246" i="12"/>
  <c r="C245" i="12"/>
  <c r="D245" i="12" s="1"/>
  <c r="C244" i="12"/>
  <c r="D244" i="12" s="1"/>
  <c r="C243" i="12"/>
  <c r="C242" i="12"/>
  <c r="C241" i="12"/>
  <c r="C240" i="12"/>
  <c r="D240" i="12" s="1"/>
  <c r="C239" i="12"/>
  <c r="D239" i="12" s="1"/>
  <c r="C238" i="12"/>
  <c r="D238" i="12" s="1"/>
  <c r="C237" i="12"/>
  <c r="D237" i="12" s="1"/>
  <c r="C236" i="12"/>
  <c r="D236" i="12" s="1"/>
  <c r="C235" i="12"/>
  <c r="C234" i="12"/>
  <c r="C233" i="12"/>
  <c r="C232" i="12"/>
  <c r="C231" i="12"/>
  <c r="C230" i="12"/>
  <c r="C229" i="12"/>
  <c r="D229" i="12" s="1"/>
  <c r="C228" i="12"/>
  <c r="D228" i="12" s="1"/>
  <c r="C227" i="12"/>
  <c r="C226" i="12"/>
  <c r="C225" i="12"/>
  <c r="C224" i="12"/>
  <c r="D224" i="12" s="1"/>
  <c r="C223" i="12"/>
  <c r="D223" i="12" s="1"/>
  <c r="C222" i="12"/>
  <c r="D222" i="12" s="1"/>
  <c r="C221" i="12"/>
  <c r="D221" i="12" s="1"/>
  <c r="C220" i="12"/>
  <c r="D220" i="12" s="1"/>
  <c r="C219" i="12"/>
  <c r="C218" i="12"/>
  <c r="C217" i="12"/>
  <c r="C216" i="12"/>
  <c r="C215" i="12"/>
  <c r="C214" i="12"/>
  <c r="C213" i="12"/>
  <c r="D213" i="12" s="1"/>
  <c r="C212" i="12"/>
  <c r="D212" i="12" s="1"/>
  <c r="C211" i="12"/>
  <c r="C210" i="12"/>
  <c r="C209" i="12"/>
  <c r="C208" i="12"/>
  <c r="D208" i="12" s="1"/>
  <c r="C207" i="12"/>
  <c r="D207" i="12" s="1"/>
  <c r="C206" i="12"/>
  <c r="D206" i="12" s="1"/>
  <c r="C205" i="12"/>
  <c r="D205" i="12" s="1"/>
  <c r="C204" i="12"/>
  <c r="D204" i="12" s="1"/>
  <c r="C203" i="12"/>
  <c r="C202" i="12"/>
  <c r="C201" i="12"/>
  <c r="C200" i="12"/>
  <c r="C199" i="12"/>
  <c r="C198" i="12"/>
  <c r="C197" i="12"/>
  <c r="D197" i="12" s="1"/>
  <c r="C196" i="12"/>
  <c r="D196" i="12" s="1"/>
  <c r="C195" i="12"/>
  <c r="C194" i="12"/>
  <c r="C193" i="12"/>
  <c r="C192" i="12"/>
  <c r="D192" i="12" s="1"/>
  <c r="C191" i="12"/>
  <c r="D191" i="12" s="1"/>
  <c r="C190" i="12"/>
  <c r="D190" i="12" s="1"/>
  <c r="C189" i="12"/>
  <c r="D189" i="12" s="1"/>
  <c r="C188" i="12"/>
  <c r="D188" i="12" s="1"/>
  <c r="C187" i="12"/>
  <c r="C186" i="12"/>
  <c r="C183" i="12"/>
  <c r="D183" i="12" s="1"/>
  <c r="C182" i="12"/>
  <c r="C181" i="12"/>
  <c r="D181" i="12" s="1"/>
  <c r="C180" i="12"/>
  <c r="D180" i="12" s="1"/>
  <c r="C179" i="12"/>
  <c r="C178" i="12"/>
  <c r="C177" i="12"/>
  <c r="C176" i="12"/>
  <c r="D176" i="12" s="1"/>
  <c r="C175" i="12"/>
  <c r="D175" i="12" s="1"/>
  <c r="C174" i="12"/>
  <c r="D174" i="12" s="1"/>
  <c r="C173" i="12"/>
  <c r="D173" i="12" s="1"/>
  <c r="C172" i="12"/>
  <c r="D172" i="12" s="1"/>
  <c r="C171" i="12"/>
  <c r="D171" i="12" s="1"/>
  <c r="C170" i="12"/>
  <c r="C169" i="12"/>
  <c r="C168" i="12"/>
  <c r="C167" i="12"/>
  <c r="D167" i="12" s="1"/>
  <c r="C166" i="12"/>
  <c r="C165" i="12"/>
  <c r="D165" i="12" s="1"/>
  <c r="C164" i="12"/>
  <c r="D164" i="12" s="1"/>
  <c r="C163" i="12"/>
  <c r="C162" i="12"/>
  <c r="C161" i="12"/>
  <c r="C160" i="12"/>
  <c r="D160" i="12" s="1"/>
  <c r="C159" i="12"/>
  <c r="D159" i="12" s="1"/>
  <c r="C158" i="12"/>
  <c r="D158" i="12" s="1"/>
  <c r="C157" i="12"/>
  <c r="D157" i="12" s="1"/>
  <c r="C156" i="12"/>
  <c r="D156" i="12" s="1"/>
  <c r="C155" i="12"/>
  <c r="C154" i="12"/>
  <c r="C153" i="12"/>
  <c r="C152" i="12"/>
  <c r="C151" i="12"/>
  <c r="D151" i="12" s="1"/>
  <c r="C150" i="12"/>
  <c r="C149" i="12"/>
  <c r="C148" i="12"/>
  <c r="C147" i="12"/>
  <c r="C146" i="12"/>
  <c r="C145" i="12"/>
  <c r="C144" i="12"/>
  <c r="C143" i="12"/>
  <c r="D143" i="12" s="1"/>
  <c r="C142" i="12"/>
  <c r="D142" i="12" s="1"/>
  <c r="C141" i="12"/>
  <c r="D141" i="12" s="1"/>
  <c r="C140" i="12"/>
  <c r="D140" i="12" s="1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D127" i="12" s="1"/>
  <c r="C126" i="12"/>
  <c r="D126" i="12" s="1"/>
  <c r="C125" i="12"/>
  <c r="D125" i="12" s="1"/>
  <c r="C124" i="12"/>
  <c r="D124" i="12" s="1"/>
  <c r="C123" i="12"/>
  <c r="D123" i="12" s="1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D111" i="12" s="1"/>
  <c r="C110" i="12"/>
  <c r="D110" i="12" s="1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D95" i="12" s="1"/>
  <c r="C94" i="12"/>
  <c r="C93" i="12"/>
  <c r="D93" i="12" s="1"/>
  <c r="C92" i="12"/>
  <c r="D92" i="12" s="1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D79" i="12" s="1"/>
  <c r="C78" i="12"/>
  <c r="D78" i="12" s="1"/>
  <c r="C77" i="12"/>
  <c r="C76" i="12"/>
  <c r="D76" i="12" s="1"/>
  <c r="C75" i="12"/>
  <c r="D75" i="12" s="1"/>
  <c r="C74" i="12"/>
  <c r="C73" i="12"/>
  <c r="C72" i="12"/>
  <c r="C71" i="12"/>
  <c r="C70" i="12"/>
  <c r="C69" i="12"/>
  <c r="C68" i="12"/>
  <c r="C67" i="12"/>
  <c r="C66" i="12"/>
  <c r="C65" i="12"/>
  <c r="C64" i="12"/>
  <c r="C63" i="12"/>
  <c r="D63" i="12" s="1"/>
  <c r="C62" i="12"/>
  <c r="D62" i="12" s="1"/>
  <c r="C61" i="12"/>
  <c r="C60" i="12"/>
  <c r="C59" i="12"/>
  <c r="D59" i="12" s="1"/>
  <c r="C58" i="12"/>
  <c r="C57" i="12"/>
  <c r="C56" i="12"/>
  <c r="C55" i="12"/>
  <c r="C54" i="12"/>
  <c r="C53" i="12"/>
  <c r="C52" i="12"/>
  <c r="C51" i="12"/>
  <c r="C50" i="12"/>
  <c r="C49" i="12"/>
  <c r="C48" i="12"/>
  <c r="C47" i="12"/>
  <c r="D47" i="12" s="1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D31" i="12" s="1"/>
  <c r="C30" i="12"/>
  <c r="D30" i="12" s="1"/>
  <c r="C29" i="12"/>
  <c r="D29" i="12" s="1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P15" i="12"/>
  <c r="K15" i="12"/>
  <c r="I15" i="12"/>
  <c r="C15" i="12"/>
  <c r="P14" i="12"/>
  <c r="Q14" i="12" s="1"/>
  <c r="J14" i="12"/>
  <c r="C14" i="12"/>
  <c r="B7" i="12"/>
  <c r="B6" i="12"/>
  <c r="B5" i="12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E184" i="9" s="1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E215" i="9" s="1"/>
  <c r="F215" i="9" s="1"/>
  <c r="D216" i="9"/>
  <c r="E216" i="9" s="1"/>
  <c r="D217" i="9"/>
  <c r="E217" i="9" s="1"/>
  <c r="D218" i="9"/>
  <c r="D219" i="9"/>
  <c r="E219" i="9" s="1"/>
  <c r="F219" i="9" s="1"/>
  <c r="D220" i="9"/>
  <c r="E220" i="9" s="1"/>
  <c r="D221" i="9"/>
  <c r="E221" i="9" s="1"/>
  <c r="D222" i="9"/>
  <c r="D223" i="9"/>
  <c r="D224" i="9"/>
  <c r="D225" i="9"/>
  <c r="D226" i="9"/>
  <c r="D227" i="9"/>
  <c r="D228" i="9"/>
  <c r="D229" i="9"/>
  <c r="D230" i="9"/>
  <c r="D231" i="9"/>
  <c r="D232" i="9"/>
  <c r="E232" i="9" s="1"/>
  <c r="D233" i="9"/>
  <c r="E233" i="9" s="1"/>
  <c r="D234" i="9"/>
  <c r="E234" i="9" s="1"/>
  <c r="D235" i="9"/>
  <c r="E235" i="9" s="1"/>
  <c r="J235" i="9" s="1"/>
  <c r="M235" i="9" s="1"/>
  <c r="N235" i="9" s="1"/>
  <c r="D236" i="9"/>
  <c r="D237" i="9"/>
  <c r="D238" i="9"/>
  <c r="D239" i="9"/>
  <c r="D240" i="9"/>
  <c r="D241" i="9"/>
  <c r="D242" i="9"/>
  <c r="D243" i="9"/>
  <c r="D244" i="9"/>
  <c r="E244" i="9" s="1"/>
  <c r="D245" i="9"/>
  <c r="D246" i="9"/>
  <c r="D247" i="9"/>
  <c r="E247" i="9" s="1"/>
  <c r="J247" i="9" s="1"/>
  <c r="M247" i="9" s="1"/>
  <c r="N247" i="9" s="1"/>
  <c r="D248" i="9"/>
  <c r="E248" i="9" s="1"/>
  <c r="F248" i="9" s="1"/>
  <c r="D249" i="9"/>
  <c r="E249" i="9" s="1"/>
  <c r="D250" i="9"/>
  <c r="D251" i="9"/>
  <c r="E251" i="9" s="1"/>
  <c r="D252" i="9"/>
  <c r="D253" i="9"/>
  <c r="D254" i="9"/>
  <c r="E254" i="9" s="1"/>
  <c r="D255" i="9"/>
  <c r="E255" i="9" s="1"/>
  <c r="J255" i="9" s="1"/>
  <c r="M255" i="9" s="1"/>
  <c r="N255" i="9" s="1"/>
  <c r="D256" i="9"/>
  <c r="D257" i="9"/>
  <c r="D258" i="9"/>
  <c r="D259" i="9"/>
  <c r="D260" i="9"/>
  <c r="D261" i="9"/>
  <c r="D262" i="9"/>
  <c r="D263" i="9"/>
  <c r="D264" i="9"/>
  <c r="D265" i="9"/>
  <c r="D266" i="9"/>
  <c r="E266" i="9" s="1"/>
  <c r="D267" i="9"/>
  <c r="E267" i="9" s="1"/>
  <c r="J267" i="9" s="1"/>
  <c r="M267" i="9" s="1"/>
  <c r="N267" i="9" s="1"/>
  <c r="D268" i="9"/>
  <c r="D269" i="9"/>
  <c r="D270" i="9"/>
  <c r="D271" i="9"/>
  <c r="D272" i="9"/>
  <c r="D273" i="9"/>
  <c r="D274" i="9"/>
  <c r="D275" i="9"/>
  <c r="D276" i="9"/>
  <c r="D277" i="9"/>
  <c r="D278" i="9"/>
  <c r="D279" i="9"/>
  <c r="E279" i="9" s="1"/>
  <c r="J279" i="9" s="1"/>
  <c r="M279" i="9" s="1"/>
  <c r="N279" i="9" s="1"/>
  <c r="D280" i="9"/>
  <c r="E280" i="9" s="1"/>
  <c r="D281" i="9"/>
  <c r="E281" i="9" s="1"/>
  <c r="F281" i="9" s="1"/>
  <c r="D282" i="9"/>
  <c r="E282" i="9" s="1"/>
  <c r="D283" i="9"/>
  <c r="E283" i="9" s="1"/>
  <c r="D284" i="9"/>
  <c r="D285" i="9"/>
  <c r="D286" i="9"/>
  <c r="D287" i="9"/>
  <c r="D288" i="9"/>
  <c r="D289" i="9"/>
  <c r="D290" i="9"/>
  <c r="D291" i="9"/>
  <c r="D292" i="9"/>
  <c r="E292" i="9" s="1"/>
  <c r="F292" i="9" s="1"/>
  <c r="D293" i="9"/>
  <c r="D294" i="9"/>
  <c r="D295" i="9"/>
  <c r="E295" i="9" s="1"/>
  <c r="J295" i="9" s="1"/>
  <c r="M295" i="9" s="1"/>
  <c r="N295" i="9" s="1"/>
  <c r="D296" i="9"/>
  <c r="E296" i="9" s="1"/>
  <c r="D297" i="9"/>
  <c r="D298" i="9"/>
  <c r="D299" i="9"/>
  <c r="E299" i="9" s="1"/>
  <c r="J299" i="9" s="1"/>
  <c r="M299" i="9" s="1"/>
  <c r="N299" i="9" s="1"/>
  <c r="D300" i="9"/>
  <c r="D301" i="9"/>
  <c r="D302" i="9"/>
  <c r="D303" i="9"/>
  <c r="D304" i="9"/>
  <c r="D305" i="9"/>
  <c r="D306" i="9"/>
  <c r="D307" i="9"/>
  <c r="D308" i="9"/>
  <c r="D309" i="9"/>
  <c r="E309" i="9" s="1"/>
  <c r="J309" i="9" s="1"/>
  <c r="M309" i="9" s="1"/>
  <c r="N309" i="9" s="1"/>
  <c r="D310" i="9"/>
  <c r="D311" i="9"/>
  <c r="D312" i="9"/>
  <c r="E312" i="9" s="1"/>
  <c r="D313" i="9"/>
  <c r="E313" i="9" s="1"/>
  <c r="F313" i="9" s="1"/>
  <c r="D314" i="9"/>
  <c r="E314" i="9" s="1"/>
  <c r="F314" i="9" s="1"/>
  <c r="D315" i="9"/>
  <c r="D316" i="9"/>
  <c r="D317" i="9"/>
  <c r="D318" i="9"/>
  <c r="D319" i="9"/>
  <c r="E319" i="9" s="1"/>
  <c r="J319" i="9" s="1"/>
  <c r="M319" i="9" s="1"/>
  <c r="N319" i="9" s="1"/>
  <c r="D320" i="9"/>
  <c r="D321" i="9"/>
  <c r="D322" i="9"/>
  <c r="D323" i="9"/>
  <c r="D324" i="9"/>
  <c r="D325" i="9"/>
  <c r="D326" i="9"/>
  <c r="D327" i="9"/>
  <c r="E327" i="9" s="1"/>
  <c r="D328" i="9"/>
  <c r="E328" i="9" s="1"/>
  <c r="J328" i="9" s="1"/>
  <c r="M328" i="9" s="1"/>
  <c r="N328" i="9" s="1"/>
  <c r="D329" i="9"/>
  <c r="E329" i="9" s="1"/>
  <c r="D330" i="9"/>
  <c r="E330" i="9" s="1"/>
  <c r="D331" i="9"/>
  <c r="D332" i="9"/>
  <c r="D333" i="9"/>
  <c r="E333" i="9" s="1"/>
  <c r="F333" i="9" s="1"/>
  <c r="D334" i="9"/>
  <c r="E334" i="9" s="1"/>
  <c r="J334" i="9" s="1"/>
  <c r="M334" i="9" s="1"/>
  <c r="N334" i="9" s="1"/>
  <c r="D335" i="9"/>
  <c r="E335" i="9" s="1"/>
  <c r="D336" i="9"/>
  <c r="D337" i="9"/>
  <c r="D338" i="9"/>
  <c r="D339" i="9"/>
  <c r="D340" i="9"/>
  <c r="D341" i="9"/>
  <c r="D342" i="9"/>
  <c r="D343" i="9"/>
  <c r="E343" i="9" s="1"/>
  <c r="D344" i="9"/>
  <c r="E344" i="9" s="1"/>
  <c r="D345" i="9"/>
  <c r="D346" i="9"/>
  <c r="E346" i="9" s="1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E359" i="9" s="1"/>
  <c r="J359" i="9" s="1"/>
  <c r="M359" i="9" s="1"/>
  <c r="N359" i="9" s="1"/>
  <c r="D360" i="9"/>
  <c r="E360" i="9" s="1"/>
  <c r="J360" i="9" s="1"/>
  <c r="M360" i="9" s="1"/>
  <c r="N360" i="9" s="1"/>
  <c r="D361" i="9"/>
  <c r="E361" i="9" s="1"/>
  <c r="J361" i="9" s="1"/>
  <c r="M361" i="9" s="1"/>
  <c r="N361" i="9" s="1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E375" i="9" s="1"/>
  <c r="D376" i="9"/>
  <c r="E376" i="9" s="1"/>
  <c r="J376" i="9" s="1"/>
  <c r="M376" i="9" s="1"/>
  <c r="N376" i="9" s="1"/>
  <c r="D377" i="9"/>
  <c r="E377" i="9" s="1"/>
  <c r="D378" i="9"/>
  <c r="E378" i="9" s="1"/>
  <c r="D379" i="9"/>
  <c r="E379" i="9" s="1"/>
  <c r="D380" i="9"/>
  <c r="E380" i="9" s="1"/>
  <c r="J380" i="9" s="1"/>
  <c r="M380" i="9" s="1"/>
  <c r="N380" i="9" s="1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E394" i="9" s="1"/>
  <c r="D395" i="9"/>
  <c r="E395" i="9" s="1"/>
  <c r="D396" i="9"/>
  <c r="D397" i="9"/>
  <c r="D398" i="9"/>
  <c r="D399" i="9"/>
  <c r="D400" i="9"/>
  <c r="D401" i="9"/>
  <c r="D402" i="9"/>
  <c r="D403" i="9"/>
  <c r="D404" i="9"/>
  <c r="D405" i="9"/>
  <c r="D406" i="9"/>
  <c r="D407" i="9"/>
  <c r="E407" i="9" s="1"/>
  <c r="J407" i="9" s="1"/>
  <c r="M407" i="9" s="1"/>
  <c r="N407" i="9" s="1"/>
  <c r="D408" i="9"/>
  <c r="E408" i="9" s="1"/>
  <c r="D409" i="9"/>
  <c r="E409" i="9" s="1"/>
  <c r="J409" i="9" s="1"/>
  <c r="M409" i="9" s="1"/>
  <c r="N409" i="9" s="1"/>
  <c r="D410" i="9"/>
  <c r="E410" i="9" s="1"/>
  <c r="J410" i="9" s="1"/>
  <c r="M410" i="9" s="1"/>
  <c r="N410" i="9" s="1"/>
  <c r="D411" i="9"/>
  <c r="E411" i="9" s="1"/>
  <c r="D412" i="9"/>
  <c r="D413" i="9"/>
  <c r="E413" i="9" s="1"/>
  <c r="D414" i="9"/>
  <c r="D415" i="9"/>
  <c r="D416" i="9"/>
  <c r="D417" i="9"/>
  <c r="D418" i="9"/>
  <c r="D419" i="9"/>
  <c r="D420" i="9"/>
  <c r="D421" i="9"/>
  <c r="E421" i="9" s="1"/>
  <c r="D422" i="9"/>
  <c r="D423" i="9"/>
  <c r="E423" i="9" s="1"/>
  <c r="D424" i="9"/>
  <c r="E424" i="9" s="1"/>
  <c r="D425" i="9"/>
  <c r="E425" i="9" s="1"/>
  <c r="D426" i="9"/>
  <c r="E426" i="9" s="1"/>
  <c r="G426" i="9" s="1"/>
  <c r="H426" i="9" s="1"/>
  <c r="K426" i="9" s="1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E439" i="9" s="1"/>
  <c r="D440" i="9"/>
  <c r="E440" i="9" s="1"/>
  <c r="D441" i="9"/>
  <c r="E441" i="9" s="1"/>
  <c r="F441" i="9" s="1"/>
  <c r="D442" i="9"/>
  <c r="E442" i="9" s="1"/>
  <c r="J442" i="9" s="1"/>
  <c r="M442" i="9" s="1"/>
  <c r="N442" i="9" s="1"/>
  <c r="D443" i="9"/>
  <c r="E443" i="9" s="1"/>
  <c r="J443" i="9" s="1"/>
  <c r="M443" i="9" s="1"/>
  <c r="N443" i="9" s="1"/>
  <c r="D444" i="9"/>
  <c r="D445" i="9"/>
  <c r="D446" i="9"/>
  <c r="D447" i="9"/>
  <c r="D448" i="9"/>
  <c r="D449" i="9"/>
  <c r="D450" i="9"/>
  <c r="D451" i="9"/>
  <c r="D452" i="9"/>
  <c r="D453" i="9"/>
  <c r="D454" i="9"/>
  <c r="D455" i="9"/>
  <c r="E455" i="9" s="1"/>
  <c r="D456" i="9"/>
  <c r="E456" i="9" s="1"/>
  <c r="J456" i="9" s="1"/>
  <c r="M456" i="9" s="1"/>
  <c r="N456" i="9" s="1"/>
  <c r="D457" i="9"/>
  <c r="E457" i="9" s="1"/>
  <c r="D458" i="9"/>
  <c r="D459" i="9"/>
  <c r="D460" i="9"/>
  <c r="D461" i="9"/>
  <c r="D462" i="9"/>
  <c r="E462" i="9" s="1"/>
  <c r="J462" i="9" s="1"/>
  <c r="M462" i="9" s="1"/>
  <c r="N462" i="9" s="1"/>
  <c r="D463" i="9"/>
  <c r="D464" i="9"/>
  <c r="D465" i="9"/>
  <c r="D466" i="9"/>
  <c r="D467" i="9"/>
  <c r="D468" i="9"/>
  <c r="D469" i="9"/>
  <c r="D470" i="9"/>
  <c r="D471" i="9"/>
  <c r="E471" i="9" s="1"/>
  <c r="J471" i="9" s="1"/>
  <c r="M471" i="9" s="1"/>
  <c r="N471" i="9" s="1"/>
  <c r="D472" i="9"/>
  <c r="E472" i="9" s="1"/>
  <c r="J472" i="9" s="1"/>
  <c r="M472" i="9" s="1"/>
  <c r="N472" i="9" s="1"/>
  <c r="D473" i="9"/>
  <c r="E473" i="9" s="1"/>
  <c r="D474" i="9"/>
  <c r="E474" i="9" s="1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E489" i="9" s="1"/>
  <c r="J489" i="9" s="1"/>
  <c r="M489" i="9" s="1"/>
  <c r="N489" i="9" s="1"/>
  <c r="D490" i="9"/>
  <c r="E490" i="9" s="1"/>
  <c r="D491" i="9"/>
  <c r="E491" i="9" s="1"/>
  <c r="D492" i="9"/>
  <c r="D493" i="9"/>
  <c r="D494" i="9"/>
  <c r="D495" i="9"/>
  <c r="D496" i="9"/>
  <c r="D497" i="9"/>
  <c r="D498" i="9"/>
  <c r="D499" i="9"/>
  <c r="D500" i="9"/>
  <c r="D501" i="9"/>
  <c r="D502" i="9"/>
  <c r="D503" i="9"/>
  <c r="E503" i="9" s="1"/>
  <c r="D504" i="9"/>
  <c r="E504" i="9" s="1"/>
  <c r="J504" i="9" s="1"/>
  <c r="M504" i="9" s="1"/>
  <c r="N504" i="9" s="1"/>
  <c r="D505" i="9"/>
  <c r="E505" i="9" s="1"/>
  <c r="F505" i="9" s="1"/>
  <c r="D506" i="9"/>
  <c r="E506" i="9" s="1"/>
  <c r="F506" i="9" s="1"/>
  <c r="D507" i="9"/>
  <c r="D508" i="9"/>
  <c r="D509" i="9"/>
  <c r="D510" i="9"/>
  <c r="E510" i="9" s="1"/>
  <c r="J510" i="9" s="1"/>
  <c r="M510" i="9" s="1"/>
  <c r="N510" i="9" s="1"/>
  <c r="D511" i="9"/>
  <c r="E511" i="9" s="1"/>
  <c r="D512" i="9"/>
  <c r="D513" i="9"/>
  <c r="D15" i="9"/>
  <c r="C215" i="9"/>
  <c r="C216" i="9"/>
  <c r="C217" i="9"/>
  <c r="C218" i="9"/>
  <c r="C219" i="9"/>
  <c r="C220" i="9"/>
  <c r="C221" i="9"/>
  <c r="C222" i="9"/>
  <c r="C223" i="9"/>
  <c r="C224" i="9"/>
  <c r="C225" i="9"/>
  <c r="E225" i="9" s="1"/>
  <c r="C226" i="9"/>
  <c r="E226" i="9" s="1"/>
  <c r="C227" i="9"/>
  <c r="E227" i="9" s="1"/>
  <c r="J227" i="9" s="1"/>
  <c r="M227" i="9" s="1"/>
  <c r="N227" i="9" s="1"/>
  <c r="C228" i="9"/>
  <c r="C229" i="9"/>
  <c r="C230" i="9"/>
  <c r="C231" i="9"/>
  <c r="C232" i="9"/>
  <c r="C233" i="9"/>
  <c r="C234" i="9"/>
  <c r="C235" i="9"/>
  <c r="C236" i="9"/>
  <c r="C237" i="9"/>
  <c r="E237" i="9" s="1"/>
  <c r="C238" i="9"/>
  <c r="E238" i="9" s="1"/>
  <c r="C239" i="9"/>
  <c r="E239" i="9" s="1"/>
  <c r="J239" i="9" s="1"/>
  <c r="M239" i="9" s="1"/>
  <c r="N239" i="9" s="1"/>
  <c r="C240" i="9"/>
  <c r="E240" i="9" s="1"/>
  <c r="C241" i="9"/>
  <c r="E241" i="9" s="1"/>
  <c r="C242" i="9"/>
  <c r="E242" i="9" s="1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E256" i="9" s="1"/>
  <c r="C257" i="9"/>
  <c r="E257" i="9" s="1"/>
  <c r="C258" i="9"/>
  <c r="E258" i="9" s="1"/>
  <c r="C259" i="9"/>
  <c r="E259" i="9" s="1"/>
  <c r="G259" i="9" s="1"/>
  <c r="H259" i="9" s="1"/>
  <c r="C260" i="9"/>
  <c r="C261" i="9"/>
  <c r="C262" i="9"/>
  <c r="C263" i="9"/>
  <c r="C264" i="9"/>
  <c r="C265" i="9"/>
  <c r="C266" i="9"/>
  <c r="C267" i="9"/>
  <c r="C268" i="9"/>
  <c r="C269" i="9"/>
  <c r="E269" i="9" s="1"/>
  <c r="F269" i="9" s="1"/>
  <c r="C270" i="9"/>
  <c r="E270" i="9" s="1"/>
  <c r="C271" i="9"/>
  <c r="E271" i="9" s="1"/>
  <c r="C272" i="9"/>
  <c r="E272" i="9" s="1"/>
  <c r="C273" i="9"/>
  <c r="E273" i="9" s="1"/>
  <c r="J273" i="9" s="1"/>
  <c r="M273" i="9" s="1"/>
  <c r="N273" i="9" s="1"/>
  <c r="C274" i="9"/>
  <c r="C275" i="9"/>
  <c r="C276" i="9"/>
  <c r="C277" i="9"/>
  <c r="C278" i="9"/>
  <c r="C279" i="9"/>
  <c r="C280" i="9"/>
  <c r="C281" i="9"/>
  <c r="C282" i="9"/>
  <c r="C283" i="9"/>
  <c r="C284" i="9"/>
  <c r="C285" i="9"/>
  <c r="E285" i="9" s="1"/>
  <c r="C286" i="9"/>
  <c r="E286" i="9" s="1"/>
  <c r="J286" i="9" s="1"/>
  <c r="M286" i="9" s="1"/>
  <c r="N286" i="9" s="1"/>
  <c r="C287" i="9"/>
  <c r="E287" i="9" s="1"/>
  <c r="C288" i="9"/>
  <c r="C289" i="9"/>
  <c r="E289" i="9" s="1"/>
  <c r="C290" i="9"/>
  <c r="E290" i="9" s="1"/>
  <c r="C291" i="9"/>
  <c r="E291" i="9" s="1"/>
  <c r="C292" i="9"/>
  <c r="C293" i="9"/>
  <c r="C294" i="9"/>
  <c r="C295" i="9"/>
  <c r="C296" i="9"/>
  <c r="C297" i="9"/>
  <c r="C298" i="9"/>
  <c r="C299" i="9"/>
  <c r="C300" i="9"/>
  <c r="C301" i="9"/>
  <c r="E301" i="9" s="1"/>
  <c r="J301" i="9" s="1"/>
  <c r="M301" i="9" s="1"/>
  <c r="N301" i="9" s="1"/>
  <c r="C302" i="9"/>
  <c r="E302" i="9" s="1"/>
  <c r="C303" i="9"/>
  <c r="E303" i="9" s="1"/>
  <c r="C304" i="9"/>
  <c r="E304" i="9" s="1"/>
  <c r="C305" i="9"/>
  <c r="E305" i="9" s="1"/>
  <c r="J305" i="9" s="1"/>
  <c r="M305" i="9" s="1"/>
  <c r="N305" i="9" s="1"/>
  <c r="C306" i="9"/>
  <c r="E306" i="9" s="1"/>
  <c r="C307" i="9"/>
  <c r="E307" i="9" s="1"/>
  <c r="J307" i="9" s="1"/>
  <c r="M307" i="9" s="1"/>
  <c r="N307" i="9" s="1"/>
  <c r="C308" i="9"/>
  <c r="C309" i="9"/>
  <c r="C310" i="9"/>
  <c r="C311" i="9"/>
  <c r="C312" i="9"/>
  <c r="C313" i="9"/>
  <c r="C314" i="9"/>
  <c r="C315" i="9"/>
  <c r="C316" i="9"/>
  <c r="C317" i="9"/>
  <c r="E317" i="9" s="1"/>
  <c r="C318" i="9"/>
  <c r="E318" i="9" s="1"/>
  <c r="C319" i="9"/>
  <c r="C320" i="9"/>
  <c r="C321" i="9"/>
  <c r="E321" i="9" s="1"/>
  <c r="J321" i="9" s="1"/>
  <c r="M321" i="9" s="1"/>
  <c r="N321" i="9" s="1"/>
  <c r="C322" i="9"/>
  <c r="E322" i="9" s="1"/>
  <c r="C323" i="9"/>
  <c r="E323" i="9" s="1"/>
  <c r="C324" i="9"/>
  <c r="C325" i="9"/>
  <c r="C326" i="9"/>
  <c r="C327" i="9"/>
  <c r="C328" i="9"/>
  <c r="C329" i="9"/>
  <c r="C330" i="9"/>
  <c r="C331" i="9"/>
  <c r="C332" i="9"/>
  <c r="E332" i="9" s="1"/>
  <c r="C333" i="9"/>
  <c r="C334" i="9"/>
  <c r="C335" i="9"/>
  <c r="C336" i="9"/>
  <c r="E336" i="9" s="1"/>
  <c r="C337" i="9"/>
  <c r="E337" i="9" s="1"/>
  <c r="J337" i="9" s="1"/>
  <c r="M337" i="9" s="1"/>
  <c r="N337" i="9" s="1"/>
  <c r="C338" i="9"/>
  <c r="E338" i="9" s="1"/>
  <c r="C339" i="9"/>
  <c r="E339" i="9" s="1"/>
  <c r="C340" i="9"/>
  <c r="C341" i="9"/>
  <c r="C342" i="9"/>
  <c r="C343" i="9"/>
  <c r="C344" i="9"/>
  <c r="C345" i="9"/>
  <c r="C346" i="9"/>
  <c r="C347" i="9"/>
  <c r="C348" i="9"/>
  <c r="E348" i="9" s="1"/>
  <c r="C349" i="9"/>
  <c r="E349" i="9" s="1"/>
  <c r="C350" i="9"/>
  <c r="C351" i="9"/>
  <c r="E351" i="9" s="1"/>
  <c r="G351" i="9" s="1"/>
  <c r="H351" i="9" s="1"/>
  <c r="C352" i="9"/>
  <c r="E352" i="9" s="1"/>
  <c r="C353" i="9"/>
  <c r="E353" i="9" s="1"/>
  <c r="C354" i="9"/>
  <c r="E354" i="9" s="1"/>
  <c r="C355" i="9"/>
  <c r="E355" i="9" s="1"/>
  <c r="C356" i="9"/>
  <c r="C357" i="9"/>
  <c r="C358" i="9"/>
  <c r="C359" i="9"/>
  <c r="C360" i="9"/>
  <c r="C361" i="9"/>
  <c r="C362" i="9"/>
  <c r="C363" i="9"/>
  <c r="C364" i="9"/>
  <c r="E364" i="9" s="1"/>
  <c r="C365" i="9"/>
  <c r="E365" i="9" s="1"/>
  <c r="C366" i="9"/>
  <c r="E366" i="9" s="1"/>
  <c r="C367" i="9"/>
  <c r="E367" i="9" s="1"/>
  <c r="F367" i="9" s="1"/>
  <c r="C368" i="9"/>
  <c r="C369" i="9"/>
  <c r="C370" i="9"/>
  <c r="E370" i="9" s="1"/>
  <c r="C371" i="9"/>
  <c r="E371" i="9" s="1"/>
  <c r="C372" i="9"/>
  <c r="C373" i="9"/>
  <c r="C374" i="9"/>
  <c r="C375" i="9"/>
  <c r="C376" i="9"/>
  <c r="C377" i="9"/>
  <c r="C378" i="9"/>
  <c r="C379" i="9"/>
  <c r="C380" i="9"/>
  <c r="C381" i="9"/>
  <c r="E381" i="9" s="1"/>
  <c r="J381" i="9" s="1"/>
  <c r="M381" i="9" s="1"/>
  <c r="N381" i="9" s="1"/>
  <c r="C382" i="9"/>
  <c r="E382" i="9" s="1"/>
  <c r="C383" i="9"/>
  <c r="E383" i="9" s="1"/>
  <c r="F383" i="9" s="1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E398" i="9" s="1"/>
  <c r="C399" i="9"/>
  <c r="E399" i="9" s="1"/>
  <c r="C400" i="9"/>
  <c r="E400" i="9" s="1"/>
  <c r="C401" i="9"/>
  <c r="E401" i="9" s="1"/>
  <c r="C402" i="9"/>
  <c r="C403" i="9"/>
  <c r="E403" i="9" s="1"/>
  <c r="C404" i="9"/>
  <c r="C405" i="9"/>
  <c r="C406" i="9"/>
  <c r="C407" i="9"/>
  <c r="C408" i="9"/>
  <c r="C409" i="9"/>
  <c r="C410" i="9"/>
  <c r="C411" i="9"/>
  <c r="C412" i="9"/>
  <c r="C413" i="9"/>
  <c r="C414" i="9"/>
  <c r="E414" i="9" s="1"/>
  <c r="C415" i="9"/>
  <c r="E415" i="9" s="1"/>
  <c r="C416" i="9"/>
  <c r="E416" i="9" s="1"/>
  <c r="C417" i="9"/>
  <c r="E417" i="9" s="1"/>
  <c r="J417" i="9" s="1"/>
  <c r="M417" i="9" s="1"/>
  <c r="N417" i="9" s="1"/>
  <c r="C418" i="9"/>
  <c r="E418" i="9" s="1"/>
  <c r="C419" i="9"/>
  <c r="E419" i="9" s="1"/>
  <c r="C420" i="9"/>
  <c r="C421" i="9"/>
  <c r="C422" i="9"/>
  <c r="C423" i="9"/>
  <c r="C424" i="9"/>
  <c r="C425" i="9"/>
  <c r="C426" i="9"/>
  <c r="C427" i="9"/>
  <c r="C428" i="9"/>
  <c r="C429" i="9"/>
  <c r="E429" i="9" s="1"/>
  <c r="C430" i="9"/>
  <c r="E430" i="9" s="1"/>
  <c r="C431" i="9"/>
  <c r="E431" i="9" s="1"/>
  <c r="C432" i="9"/>
  <c r="E432" i="9" s="1"/>
  <c r="C433" i="9"/>
  <c r="C434" i="9"/>
  <c r="C435" i="9"/>
  <c r="E435" i="9" s="1"/>
  <c r="J435" i="9" s="1"/>
  <c r="M435" i="9" s="1"/>
  <c r="N435" i="9" s="1"/>
  <c r="C436" i="9"/>
  <c r="C437" i="9"/>
  <c r="C438" i="9"/>
  <c r="C439" i="9"/>
  <c r="C440" i="9"/>
  <c r="C441" i="9"/>
  <c r="C442" i="9"/>
  <c r="C443" i="9"/>
  <c r="C444" i="9"/>
  <c r="C445" i="9"/>
  <c r="E445" i="9" s="1"/>
  <c r="C446" i="9"/>
  <c r="E446" i="9" s="1"/>
  <c r="C447" i="9"/>
  <c r="E447" i="9" s="1"/>
  <c r="C448" i="9"/>
  <c r="C449" i="9"/>
  <c r="E449" i="9" s="1"/>
  <c r="C450" i="9"/>
  <c r="E450" i="9" s="1"/>
  <c r="C451" i="9"/>
  <c r="E451" i="9" s="1"/>
  <c r="C452" i="9"/>
  <c r="C453" i="9"/>
  <c r="C454" i="9"/>
  <c r="C455" i="9"/>
  <c r="C456" i="9"/>
  <c r="C457" i="9"/>
  <c r="C458" i="9"/>
  <c r="C459" i="9"/>
  <c r="C460" i="9"/>
  <c r="C461" i="9"/>
  <c r="C462" i="9"/>
  <c r="C463" i="9"/>
  <c r="E463" i="9" s="1"/>
  <c r="C464" i="9"/>
  <c r="E464" i="9" s="1"/>
  <c r="J464" i="9" s="1"/>
  <c r="M464" i="9" s="1"/>
  <c r="N464" i="9" s="1"/>
  <c r="C465" i="9"/>
  <c r="E465" i="9" s="1"/>
  <c r="C466" i="9"/>
  <c r="E466" i="9" s="1"/>
  <c r="C467" i="9"/>
  <c r="E467" i="9" s="1"/>
  <c r="C468" i="9"/>
  <c r="C469" i="9"/>
  <c r="C470" i="9"/>
  <c r="C471" i="9"/>
  <c r="C472" i="9"/>
  <c r="C473" i="9"/>
  <c r="C474" i="9"/>
  <c r="C475" i="9"/>
  <c r="C476" i="9"/>
  <c r="E476" i="9" s="1"/>
  <c r="C477" i="9"/>
  <c r="E477" i="9" s="1"/>
  <c r="C478" i="9"/>
  <c r="C479" i="9"/>
  <c r="E479" i="9" s="1"/>
  <c r="J479" i="9" s="1"/>
  <c r="M479" i="9" s="1"/>
  <c r="N479" i="9" s="1"/>
  <c r="C480" i="9"/>
  <c r="E480" i="9" s="1"/>
  <c r="C481" i="9"/>
  <c r="E481" i="9" s="1"/>
  <c r="C482" i="9"/>
  <c r="E482" i="9" s="1"/>
  <c r="G482" i="9" s="1"/>
  <c r="H482" i="9" s="1"/>
  <c r="C483" i="9"/>
  <c r="E483" i="9" s="1"/>
  <c r="C484" i="9"/>
  <c r="C485" i="9"/>
  <c r="C486" i="9"/>
  <c r="C487" i="9"/>
  <c r="C488" i="9"/>
  <c r="C489" i="9"/>
  <c r="C490" i="9"/>
  <c r="C491" i="9"/>
  <c r="C492" i="9"/>
  <c r="E492" i="9" s="1"/>
  <c r="F492" i="9" s="1"/>
  <c r="C493" i="9"/>
  <c r="E493" i="9" s="1"/>
  <c r="F493" i="9" s="1"/>
  <c r="C494" i="9"/>
  <c r="E494" i="9" s="1"/>
  <c r="C495" i="9"/>
  <c r="E495" i="9" s="1"/>
  <c r="G495" i="9" s="1"/>
  <c r="H495" i="9" s="1"/>
  <c r="C496" i="9"/>
  <c r="C497" i="9"/>
  <c r="C498" i="9"/>
  <c r="C499" i="9"/>
  <c r="E499" i="9" s="1"/>
  <c r="C500" i="9"/>
  <c r="C501" i="9"/>
  <c r="C502" i="9"/>
  <c r="C503" i="9"/>
  <c r="C504" i="9"/>
  <c r="C505" i="9"/>
  <c r="C506" i="9"/>
  <c r="C507" i="9"/>
  <c r="C508" i="9"/>
  <c r="E508" i="9" s="1"/>
  <c r="C509" i="9"/>
  <c r="E509" i="9" s="1"/>
  <c r="G509" i="9" s="1"/>
  <c r="H509" i="9" s="1"/>
  <c r="C510" i="9"/>
  <c r="C511" i="9"/>
  <c r="C512" i="9"/>
  <c r="C513" i="9"/>
  <c r="E513" i="9"/>
  <c r="E512" i="9"/>
  <c r="J512" i="9" s="1"/>
  <c r="M512" i="9" s="1"/>
  <c r="N512" i="9" s="1"/>
  <c r="E498" i="9"/>
  <c r="E497" i="9"/>
  <c r="E496" i="9"/>
  <c r="E488" i="9"/>
  <c r="E487" i="9"/>
  <c r="E478" i="9"/>
  <c r="E461" i="9"/>
  <c r="E460" i="9"/>
  <c r="E448" i="9"/>
  <c r="E444" i="9"/>
  <c r="E434" i="9"/>
  <c r="J434" i="9" s="1"/>
  <c r="M434" i="9" s="1"/>
  <c r="N434" i="9" s="1"/>
  <c r="E433" i="9"/>
  <c r="E428" i="9"/>
  <c r="J428" i="9" s="1"/>
  <c r="M428" i="9" s="1"/>
  <c r="N428" i="9" s="1"/>
  <c r="E427" i="9"/>
  <c r="E412" i="9"/>
  <c r="E402" i="9"/>
  <c r="J402" i="9" s="1"/>
  <c r="M402" i="9" s="1"/>
  <c r="N402" i="9" s="1"/>
  <c r="E397" i="9"/>
  <c r="E396" i="9"/>
  <c r="E393" i="9"/>
  <c r="J393" i="9" s="1"/>
  <c r="M393" i="9" s="1"/>
  <c r="N393" i="9" s="1"/>
  <c r="E392" i="9"/>
  <c r="E391" i="9"/>
  <c r="F391" i="9" s="1"/>
  <c r="E387" i="9"/>
  <c r="E386" i="9"/>
  <c r="E385" i="9"/>
  <c r="E384" i="9"/>
  <c r="E369" i="9"/>
  <c r="E368" i="9"/>
  <c r="E357" i="9"/>
  <c r="J357" i="9" s="1"/>
  <c r="M357" i="9" s="1"/>
  <c r="N357" i="9" s="1"/>
  <c r="E350" i="9"/>
  <c r="J350" i="9" s="1"/>
  <c r="M350" i="9" s="1"/>
  <c r="N350" i="9" s="1"/>
  <c r="E345" i="9"/>
  <c r="J345" i="9" s="1"/>
  <c r="M345" i="9" s="1"/>
  <c r="N345" i="9" s="1"/>
  <c r="F344" i="9"/>
  <c r="E320" i="9"/>
  <c r="E316" i="9"/>
  <c r="E311" i="9"/>
  <c r="J311" i="9" s="1"/>
  <c r="M311" i="9" s="1"/>
  <c r="N311" i="9" s="1"/>
  <c r="E300" i="9"/>
  <c r="F300" i="9" s="1"/>
  <c r="E298" i="9"/>
  <c r="E297" i="9"/>
  <c r="E288" i="9"/>
  <c r="E284" i="9"/>
  <c r="E275" i="9"/>
  <c r="E274" i="9"/>
  <c r="F274" i="9" s="1"/>
  <c r="E268" i="9"/>
  <c r="E265" i="9"/>
  <c r="E264" i="9"/>
  <c r="E263" i="9"/>
  <c r="E253" i="9"/>
  <c r="J252" i="9"/>
  <c r="M252" i="9" s="1"/>
  <c r="N252" i="9" s="1"/>
  <c r="E252" i="9"/>
  <c r="E243" i="9"/>
  <c r="E236" i="9"/>
  <c r="J236" i="9" s="1"/>
  <c r="M236" i="9" s="1"/>
  <c r="N236" i="9" s="1"/>
  <c r="E231" i="9"/>
  <c r="E224" i="9"/>
  <c r="J224" i="9" s="1"/>
  <c r="M224" i="9" s="1"/>
  <c r="N224" i="9" s="1"/>
  <c r="E223" i="9"/>
  <c r="E222" i="9"/>
  <c r="C214" i="9"/>
  <c r="C213" i="9"/>
  <c r="C212" i="9"/>
  <c r="C211" i="9"/>
  <c r="E211" i="9" s="1"/>
  <c r="C210" i="9"/>
  <c r="E210" i="9" s="1"/>
  <c r="F210" i="9" s="1"/>
  <c r="C209" i="9"/>
  <c r="E209" i="9" s="1"/>
  <c r="C208" i="9"/>
  <c r="E208" i="9" s="1"/>
  <c r="C207" i="9"/>
  <c r="E207" i="9" s="1"/>
  <c r="C206" i="9"/>
  <c r="E206" i="9" s="1"/>
  <c r="J206" i="9" s="1"/>
  <c r="M206" i="9" s="1"/>
  <c r="N206" i="9" s="1"/>
  <c r="C205" i="9"/>
  <c r="E205" i="9" s="1"/>
  <c r="C204" i="9"/>
  <c r="C203" i="9"/>
  <c r="C202" i="9"/>
  <c r="C201" i="9"/>
  <c r="C200" i="9"/>
  <c r="C199" i="9"/>
  <c r="C198" i="9"/>
  <c r="C197" i="9"/>
  <c r="C196" i="9"/>
  <c r="C195" i="9"/>
  <c r="E195" i="9" s="1"/>
  <c r="C194" i="9"/>
  <c r="E194" i="9" s="1"/>
  <c r="C193" i="9"/>
  <c r="E193" i="9" s="1"/>
  <c r="C192" i="9"/>
  <c r="E192" i="9" s="1"/>
  <c r="J192" i="9" s="1"/>
  <c r="M192" i="9" s="1"/>
  <c r="N192" i="9" s="1"/>
  <c r="C191" i="9"/>
  <c r="E191" i="9" s="1"/>
  <c r="C190" i="9"/>
  <c r="E190" i="9" s="1"/>
  <c r="J190" i="9" s="1"/>
  <c r="M190" i="9" s="1"/>
  <c r="N190" i="9" s="1"/>
  <c r="C189" i="9"/>
  <c r="E189" i="9" s="1"/>
  <c r="C188" i="9"/>
  <c r="C187" i="9"/>
  <c r="C186" i="9"/>
  <c r="C185" i="9"/>
  <c r="C183" i="9"/>
  <c r="C182" i="9"/>
  <c r="C181" i="9"/>
  <c r="C180" i="9"/>
  <c r="E180" i="9" s="1"/>
  <c r="J180" i="9" s="1"/>
  <c r="M180" i="9" s="1"/>
  <c r="N180" i="9" s="1"/>
  <c r="C179" i="9"/>
  <c r="E179" i="9" s="1"/>
  <c r="F179" i="9" s="1"/>
  <c r="C178" i="9"/>
  <c r="E178" i="9" s="1"/>
  <c r="C177" i="9"/>
  <c r="E177" i="9" s="1"/>
  <c r="C176" i="9"/>
  <c r="E176" i="9" s="1"/>
  <c r="C175" i="9"/>
  <c r="C174" i="9"/>
  <c r="C173" i="9"/>
  <c r="C172" i="9"/>
  <c r="C171" i="9"/>
  <c r="C170" i="9"/>
  <c r="C169" i="9"/>
  <c r="C168" i="9"/>
  <c r="C167" i="9"/>
  <c r="C166" i="9"/>
  <c r="C165" i="9"/>
  <c r="C164" i="9"/>
  <c r="E164" i="9" s="1"/>
  <c r="C163" i="9"/>
  <c r="E163" i="9" s="1"/>
  <c r="C162" i="9"/>
  <c r="E162" i="9" s="1"/>
  <c r="F162" i="9" s="1"/>
  <c r="C161" i="9"/>
  <c r="E161" i="9" s="1"/>
  <c r="E160" i="9"/>
  <c r="F160" i="9" s="1"/>
  <c r="C160" i="9"/>
  <c r="C159" i="9"/>
  <c r="C158" i="9"/>
  <c r="C157" i="9"/>
  <c r="C156" i="9"/>
  <c r="E156" i="9" s="1"/>
  <c r="C155" i="9"/>
  <c r="C154" i="9"/>
  <c r="C153" i="9"/>
  <c r="C152" i="9"/>
  <c r="C151" i="9"/>
  <c r="C150" i="9"/>
  <c r="C149" i="9"/>
  <c r="C148" i="9"/>
  <c r="E148" i="9" s="1"/>
  <c r="F148" i="9" s="1"/>
  <c r="C147" i="9"/>
  <c r="E147" i="9" s="1"/>
  <c r="J147" i="9" s="1"/>
  <c r="M147" i="9" s="1"/>
  <c r="N147" i="9" s="1"/>
  <c r="C146" i="9"/>
  <c r="E146" i="9" s="1"/>
  <c r="C145" i="9"/>
  <c r="E145" i="9" s="1"/>
  <c r="J145" i="9" s="1"/>
  <c r="M145" i="9" s="1"/>
  <c r="N145" i="9" s="1"/>
  <c r="C144" i="9"/>
  <c r="E144" i="9" s="1"/>
  <c r="C143" i="9"/>
  <c r="C142" i="9"/>
  <c r="C141" i="9"/>
  <c r="C140" i="9"/>
  <c r="E140" i="9" s="1"/>
  <c r="F140" i="9" s="1"/>
  <c r="C139" i="9"/>
  <c r="C138" i="9"/>
  <c r="C137" i="9"/>
  <c r="C136" i="9"/>
  <c r="C135" i="9"/>
  <c r="C134" i="9"/>
  <c r="C133" i="9"/>
  <c r="C132" i="9"/>
  <c r="E132" i="9" s="1"/>
  <c r="C131" i="9"/>
  <c r="E131" i="9" s="1"/>
  <c r="C130" i="9"/>
  <c r="E130" i="9" s="1"/>
  <c r="C129" i="9"/>
  <c r="E129" i="9" s="1"/>
  <c r="J129" i="9" s="1"/>
  <c r="M129" i="9" s="1"/>
  <c r="N129" i="9" s="1"/>
  <c r="C128" i="9"/>
  <c r="E128" i="9" s="1"/>
  <c r="F128" i="9" s="1"/>
  <c r="C127" i="9"/>
  <c r="C126" i="9"/>
  <c r="C125" i="9"/>
  <c r="C124" i="9"/>
  <c r="E124" i="9" s="1"/>
  <c r="C123" i="9"/>
  <c r="C122" i="9"/>
  <c r="C121" i="9"/>
  <c r="C120" i="9"/>
  <c r="C119" i="9"/>
  <c r="C118" i="9"/>
  <c r="C117" i="9"/>
  <c r="C116" i="9"/>
  <c r="E116" i="9" s="1"/>
  <c r="C115" i="9"/>
  <c r="E115" i="9" s="1"/>
  <c r="F115" i="9" s="1"/>
  <c r="C114" i="9"/>
  <c r="E114" i="9" s="1"/>
  <c r="C113" i="9"/>
  <c r="E113" i="9" s="1"/>
  <c r="C112" i="9"/>
  <c r="E112" i="9" s="1"/>
  <c r="C111" i="9"/>
  <c r="C110" i="9"/>
  <c r="C109" i="9"/>
  <c r="E109" i="9" s="1"/>
  <c r="J109" i="9" s="1"/>
  <c r="M109" i="9" s="1"/>
  <c r="N109" i="9" s="1"/>
  <c r="C108" i="9"/>
  <c r="E108" i="9" s="1"/>
  <c r="C107" i="9"/>
  <c r="C106" i="9"/>
  <c r="C105" i="9"/>
  <c r="C104" i="9"/>
  <c r="C103" i="9"/>
  <c r="C102" i="9"/>
  <c r="C101" i="9"/>
  <c r="E101" i="9" s="1"/>
  <c r="J101" i="9" s="1"/>
  <c r="M101" i="9" s="1"/>
  <c r="N101" i="9" s="1"/>
  <c r="C100" i="9"/>
  <c r="E100" i="9" s="1"/>
  <c r="C99" i="9"/>
  <c r="E99" i="9" s="1"/>
  <c r="C98" i="9"/>
  <c r="E98" i="9" s="1"/>
  <c r="C97" i="9"/>
  <c r="E97" i="9" s="1"/>
  <c r="C96" i="9"/>
  <c r="E96" i="9" s="1"/>
  <c r="C95" i="9"/>
  <c r="C94" i="9"/>
  <c r="C93" i="9"/>
  <c r="E93" i="9" s="1"/>
  <c r="F93" i="9" s="1"/>
  <c r="C92" i="9"/>
  <c r="E92" i="9" s="1"/>
  <c r="F92" i="9" s="1"/>
  <c r="C91" i="9"/>
  <c r="C90" i="9"/>
  <c r="C89" i="9"/>
  <c r="C88" i="9"/>
  <c r="C87" i="9"/>
  <c r="C86" i="9"/>
  <c r="C85" i="9"/>
  <c r="E85" i="9" s="1"/>
  <c r="C84" i="9"/>
  <c r="E84" i="9" s="1"/>
  <c r="C83" i="9"/>
  <c r="E83" i="9" s="1"/>
  <c r="C82" i="9"/>
  <c r="E82" i="9" s="1"/>
  <c r="C81" i="9"/>
  <c r="E81" i="9" s="1"/>
  <c r="C80" i="9"/>
  <c r="E80" i="9" s="1"/>
  <c r="C79" i="9"/>
  <c r="C78" i="9"/>
  <c r="C77" i="9"/>
  <c r="E77" i="9" s="1"/>
  <c r="C76" i="9"/>
  <c r="E76" i="9" s="1"/>
  <c r="C75" i="9"/>
  <c r="C74" i="9"/>
  <c r="C73" i="9"/>
  <c r="C72" i="9"/>
  <c r="C71" i="9"/>
  <c r="C70" i="9"/>
  <c r="C69" i="9"/>
  <c r="E69" i="9" s="1"/>
  <c r="F69" i="9" s="1"/>
  <c r="C68" i="9"/>
  <c r="E68" i="9" s="1"/>
  <c r="F68" i="9" s="1"/>
  <c r="C67" i="9"/>
  <c r="E67" i="9" s="1"/>
  <c r="G68" i="9" s="1"/>
  <c r="H68" i="9" s="1"/>
  <c r="C66" i="9"/>
  <c r="E66" i="9" s="1"/>
  <c r="C65" i="9"/>
  <c r="E65" i="9" s="1"/>
  <c r="F65" i="9" s="1"/>
  <c r="C64" i="9"/>
  <c r="E64" i="9" s="1"/>
  <c r="C63" i="9"/>
  <c r="C62" i="9"/>
  <c r="C61" i="9"/>
  <c r="E61" i="9" s="1"/>
  <c r="C60" i="9"/>
  <c r="E60" i="9" s="1"/>
  <c r="C59" i="9"/>
  <c r="C58" i="9"/>
  <c r="C57" i="9"/>
  <c r="C56" i="9"/>
  <c r="C55" i="9"/>
  <c r="C54" i="9"/>
  <c r="C53" i="9"/>
  <c r="E53" i="9" s="1"/>
  <c r="C52" i="9"/>
  <c r="E52" i="9" s="1"/>
  <c r="C51" i="9"/>
  <c r="E51" i="9" s="1"/>
  <c r="C50" i="9"/>
  <c r="E50" i="9" s="1"/>
  <c r="C49" i="9"/>
  <c r="E49" i="9" s="1"/>
  <c r="C48" i="9"/>
  <c r="E48" i="9" s="1"/>
  <c r="C47" i="9"/>
  <c r="C46" i="9"/>
  <c r="E45" i="9"/>
  <c r="F45" i="9" s="1"/>
  <c r="C45" i="9"/>
  <c r="C44" i="9"/>
  <c r="E44" i="9" s="1"/>
  <c r="C43" i="9"/>
  <c r="C42" i="9"/>
  <c r="C41" i="9"/>
  <c r="C40" i="9"/>
  <c r="C39" i="9"/>
  <c r="C38" i="9"/>
  <c r="C37" i="9"/>
  <c r="E37" i="9" s="1"/>
  <c r="J37" i="9" s="1"/>
  <c r="M37" i="9" s="1"/>
  <c r="N37" i="9" s="1"/>
  <c r="C36" i="9"/>
  <c r="E36" i="9" s="1"/>
  <c r="C35" i="9"/>
  <c r="E35" i="9" s="1"/>
  <c r="J35" i="9" s="1"/>
  <c r="M35" i="9" s="1"/>
  <c r="N35" i="9" s="1"/>
  <c r="C34" i="9"/>
  <c r="C33" i="9"/>
  <c r="E33" i="9" s="1"/>
  <c r="C32" i="9"/>
  <c r="E32" i="9" s="1"/>
  <c r="C31" i="9"/>
  <c r="C30" i="9"/>
  <c r="C29" i="9"/>
  <c r="E29" i="9" s="1"/>
  <c r="C28" i="9"/>
  <c r="E28" i="9" s="1"/>
  <c r="C27" i="9"/>
  <c r="C26" i="9"/>
  <c r="C25" i="9"/>
  <c r="C24" i="9"/>
  <c r="C23" i="9"/>
  <c r="C22" i="9"/>
  <c r="C21" i="9"/>
  <c r="E21" i="9" s="1"/>
  <c r="J21" i="9" s="1"/>
  <c r="M21" i="9" s="1"/>
  <c r="N21" i="9" s="1"/>
  <c r="C20" i="9"/>
  <c r="E20" i="9" s="1"/>
  <c r="C19" i="9"/>
  <c r="E19" i="9" s="1"/>
  <c r="C18" i="9"/>
  <c r="C17" i="9"/>
  <c r="E17" i="9" s="1"/>
  <c r="C16" i="9"/>
  <c r="E16" i="9" s="1"/>
  <c r="P15" i="9"/>
  <c r="O15" i="9"/>
  <c r="K15" i="9"/>
  <c r="I15" i="9"/>
  <c r="C15" i="9"/>
  <c r="E15" i="9" s="1"/>
  <c r="Q14" i="9"/>
  <c r="P14" i="9"/>
  <c r="O14" i="9"/>
  <c r="J14" i="9"/>
  <c r="C14" i="9"/>
  <c r="B7" i="9"/>
  <c r="B6" i="9"/>
  <c r="B5" i="9"/>
  <c r="D513" i="8"/>
  <c r="E513" i="8" s="1"/>
  <c r="D512" i="8"/>
  <c r="E512" i="8" s="1"/>
  <c r="J512" i="8" s="1"/>
  <c r="M512" i="8" s="1"/>
  <c r="N512" i="8" s="1"/>
  <c r="D511" i="8"/>
  <c r="E511" i="8" s="1"/>
  <c r="D510" i="8"/>
  <c r="E510" i="8" s="1"/>
  <c r="D509" i="8"/>
  <c r="E509" i="8" s="1"/>
  <c r="D508" i="8"/>
  <c r="E508" i="8" s="1"/>
  <c r="P507" i="8"/>
  <c r="Q507" i="8" s="1"/>
  <c r="M507" i="8"/>
  <c r="N507" i="8" s="1"/>
  <c r="K507" i="8"/>
  <c r="J507" i="8"/>
  <c r="F507" i="8"/>
  <c r="D507" i="8"/>
  <c r="E507" i="8" s="1"/>
  <c r="G507" i="8" s="1"/>
  <c r="H507" i="8" s="1"/>
  <c r="I507" i="8" s="1"/>
  <c r="J506" i="8"/>
  <c r="M506" i="8" s="1"/>
  <c r="N506" i="8" s="1"/>
  <c r="E506" i="8"/>
  <c r="F506" i="8" s="1"/>
  <c r="D506" i="8"/>
  <c r="D505" i="8"/>
  <c r="E505" i="8" s="1"/>
  <c r="D504" i="8"/>
  <c r="E504" i="8" s="1"/>
  <c r="D503" i="8"/>
  <c r="E503" i="8" s="1"/>
  <c r="D502" i="8"/>
  <c r="E502" i="8" s="1"/>
  <c r="J501" i="8"/>
  <c r="M501" i="8" s="1"/>
  <c r="N501" i="8" s="1"/>
  <c r="E501" i="8"/>
  <c r="D501" i="8"/>
  <c r="D500" i="8"/>
  <c r="E500" i="8" s="1"/>
  <c r="E499" i="8"/>
  <c r="J499" i="8" s="1"/>
  <c r="M499" i="8" s="1"/>
  <c r="N499" i="8" s="1"/>
  <c r="D499" i="8"/>
  <c r="J498" i="8"/>
  <c r="M498" i="8" s="1"/>
  <c r="N498" i="8" s="1"/>
  <c r="E498" i="8"/>
  <c r="D498" i="8"/>
  <c r="M497" i="8"/>
  <c r="N497" i="8" s="1"/>
  <c r="J497" i="8"/>
  <c r="E497" i="8"/>
  <c r="F497" i="8" s="1"/>
  <c r="D497" i="8"/>
  <c r="D496" i="8"/>
  <c r="E496" i="8" s="1"/>
  <c r="D495" i="8"/>
  <c r="E495" i="8" s="1"/>
  <c r="G495" i="8" s="1"/>
  <c r="H495" i="8" s="1"/>
  <c r="D494" i="8"/>
  <c r="E494" i="8" s="1"/>
  <c r="P493" i="8"/>
  <c r="Q493" i="8" s="1"/>
  <c r="M493" i="8"/>
  <c r="N493" i="8" s="1"/>
  <c r="J493" i="8"/>
  <c r="D493" i="8"/>
  <c r="E493" i="8" s="1"/>
  <c r="F493" i="8" s="1"/>
  <c r="L492" i="8"/>
  <c r="J492" i="8"/>
  <c r="M492" i="8" s="1"/>
  <c r="N492" i="8" s="1"/>
  <c r="G492" i="8"/>
  <c r="H492" i="8" s="1"/>
  <c r="E492" i="8"/>
  <c r="G493" i="8" s="1"/>
  <c r="H493" i="8" s="1"/>
  <c r="I493" i="8" s="1"/>
  <c r="D492" i="8"/>
  <c r="D491" i="8"/>
  <c r="E491" i="8" s="1"/>
  <c r="E490" i="8"/>
  <c r="G490" i="8" s="1"/>
  <c r="H490" i="8" s="1"/>
  <c r="D490" i="8"/>
  <c r="J489" i="8"/>
  <c r="M489" i="8" s="1"/>
  <c r="N489" i="8" s="1"/>
  <c r="F489" i="8"/>
  <c r="D489" i="8"/>
  <c r="E489" i="8" s="1"/>
  <c r="E488" i="8"/>
  <c r="J488" i="8" s="1"/>
  <c r="M488" i="8" s="1"/>
  <c r="N488" i="8" s="1"/>
  <c r="D488" i="8"/>
  <c r="E487" i="8"/>
  <c r="F487" i="8" s="1"/>
  <c r="D487" i="8"/>
  <c r="D486" i="8"/>
  <c r="E486" i="8" s="1"/>
  <c r="N485" i="8"/>
  <c r="M485" i="8"/>
  <c r="J485" i="8"/>
  <c r="D485" i="8"/>
  <c r="E485" i="8" s="1"/>
  <c r="F485" i="8" s="1"/>
  <c r="M484" i="8"/>
  <c r="N484" i="8" s="1"/>
  <c r="J484" i="8"/>
  <c r="F484" i="8"/>
  <c r="E484" i="8"/>
  <c r="D484" i="8"/>
  <c r="D483" i="8"/>
  <c r="E483" i="8" s="1"/>
  <c r="D482" i="8"/>
  <c r="E482" i="8" s="1"/>
  <c r="D481" i="8"/>
  <c r="E481" i="8" s="1"/>
  <c r="P480" i="8"/>
  <c r="Q480" i="8" s="1"/>
  <c r="O480" i="8"/>
  <c r="I480" i="8"/>
  <c r="F480" i="8"/>
  <c r="E480" i="8"/>
  <c r="J480" i="8" s="1"/>
  <c r="M480" i="8" s="1"/>
  <c r="N480" i="8" s="1"/>
  <c r="D480" i="8"/>
  <c r="D479" i="8"/>
  <c r="E479" i="8" s="1"/>
  <c r="G480" i="8" s="1"/>
  <c r="H480" i="8" s="1"/>
  <c r="K480" i="8" s="1"/>
  <c r="D478" i="8"/>
  <c r="E478" i="8" s="1"/>
  <c r="E477" i="8"/>
  <c r="D477" i="8"/>
  <c r="J476" i="8"/>
  <c r="M476" i="8" s="1"/>
  <c r="N476" i="8" s="1"/>
  <c r="F476" i="8"/>
  <c r="D476" i="8"/>
  <c r="E476" i="8" s="1"/>
  <c r="E475" i="8"/>
  <c r="D475" i="8"/>
  <c r="D474" i="8"/>
  <c r="E474" i="8" s="1"/>
  <c r="P473" i="8"/>
  <c r="Q473" i="8" s="1"/>
  <c r="J473" i="8"/>
  <c r="M473" i="8" s="1"/>
  <c r="N473" i="8" s="1"/>
  <c r="F473" i="8"/>
  <c r="E473" i="8"/>
  <c r="G473" i="8" s="1"/>
  <c r="H473" i="8" s="1"/>
  <c r="D473" i="8"/>
  <c r="F472" i="8"/>
  <c r="D472" i="8"/>
  <c r="E472" i="8" s="1"/>
  <c r="D471" i="8"/>
  <c r="E471" i="8" s="1"/>
  <c r="G470" i="8"/>
  <c r="H470" i="8" s="1"/>
  <c r="D470" i="8"/>
  <c r="E470" i="8" s="1"/>
  <c r="J470" i="8" s="1"/>
  <c r="M470" i="8" s="1"/>
  <c r="N470" i="8" s="1"/>
  <c r="Q469" i="8"/>
  <c r="P469" i="8"/>
  <c r="G469" i="8"/>
  <c r="H469" i="8" s="1"/>
  <c r="I469" i="8" s="1"/>
  <c r="E469" i="8"/>
  <c r="J469" i="8" s="1"/>
  <c r="M469" i="8" s="1"/>
  <c r="N469" i="8" s="1"/>
  <c r="D469" i="8"/>
  <c r="M468" i="8"/>
  <c r="N468" i="8" s="1"/>
  <c r="J468" i="8"/>
  <c r="G468" i="8"/>
  <c r="H468" i="8" s="1"/>
  <c r="E468" i="8"/>
  <c r="F468" i="8" s="1"/>
  <c r="D468" i="8"/>
  <c r="J467" i="8"/>
  <c r="M467" i="8" s="1"/>
  <c r="N467" i="8" s="1"/>
  <c r="D467" i="8"/>
  <c r="E467" i="8" s="1"/>
  <c r="F467" i="8" s="1"/>
  <c r="D466" i="8"/>
  <c r="E466" i="8" s="1"/>
  <c r="M465" i="8"/>
  <c r="N465" i="8" s="1"/>
  <c r="E465" i="8"/>
  <c r="J465" i="8" s="1"/>
  <c r="D465" i="8"/>
  <c r="E464" i="8"/>
  <c r="D464" i="8"/>
  <c r="J463" i="8"/>
  <c r="M463" i="8" s="1"/>
  <c r="N463" i="8" s="1"/>
  <c r="D463" i="8"/>
  <c r="E463" i="8" s="1"/>
  <c r="M462" i="8"/>
  <c r="N462" i="8" s="1"/>
  <c r="F462" i="8"/>
  <c r="E462" i="8"/>
  <c r="J462" i="8" s="1"/>
  <c r="D462" i="8"/>
  <c r="D461" i="8"/>
  <c r="E461" i="8" s="1"/>
  <c r="D460" i="8"/>
  <c r="E460" i="8" s="1"/>
  <c r="D459" i="8"/>
  <c r="E459" i="8" s="1"/>
  <c r="E458" i="8"/>
  <c r="D458" i="8"/>
  <c r="E457" i="8"/>
  <c r="D457" i="8"/>
  <c r="J456" i="8"/>
  <c r="M456" i="8" s="1"/>
  <c r="N456" i="8" s="1"/>
  <c r="D456" i="8"/>
  <c r="E456" i="8" s="1"/>
  <c r="F456" i="8" s="1"/>
  <c r="D455" i="8"/>
  <c r="E455" i="8" s="1"/>
  <c r="E454" i="8"/>
  <c r="J454" i="8" s="1"/>
  <c r="M454" i="8" s="1"/>
  <c r="N454" i="8" s="1"/>
  <c r="D454" i="8"/>
  <c r="D453" i="8"/>
  <c r="E453" i="8" s="1"/>
  <c r="D452" i="8"/>
  <c r="E452" i="8" s="1"/>
  <c r="J452" i="8" s="1"/>
  <c r="M452" i="8" s="1"/>
  <c r="N452" i="8" s="1"/>
  <c r="J451" i="8"/>
  <c r="M451" i="8" s="1"/>
  <c r="N451" i="8" s="1"/>
  <c r="E451" i="8"/>
  <c r="F451" i="8" s="1"/>
  <c r="D451" i="8"/>
  <c r="D450" i="8"/>
  <c r="E450" i="8" s="1"/>
  <c r="D449" i="8"/>
  <c r="E449" i="8" s="1"/>
  <c r="J449" i="8" s="1"/>
  <c r="M449" i="8" s="1"/>
  <c r="N449" i="8" s="1"/>
  <c r="D448" i="8"/>
  <c r="E448" i="8" s="1"/>
  <c r="M447" i="8"/>
  <c r="N447" i="8" s="1"/>
  <c r="J447" i="8"/>
  <c r="G447" i="8"/>
  <c r="H447" i="8" s="1"/>
  <c r="F447" i="8"/>
  <c r="D447" i="8"/>
  <c r="E447" i="8" s="1"/>
  <c r="D446" i="8"/>
  <c r="E446" i="8" s="1"/>
  <c r="J446" i="8" s="1"/>
  <c r="M446" i="8" s="1"/>
  <c r="N446" i="8" s="1"/>
  <c r="N445" i="8"/>
  <c r="F445" i="8"/>
  <c r="E445" i="8"/>
  <c r="J445" i="8" s="1"/>
  <c r="M445" i="8" s="1"/>
  <c r="D445" i="8"/>
  <c r="P444" i="8"/>
  <c r="Q444" i="8" s="1"/>
  <c r="O444" i="8"/>
  <c r="L444" i="8"/>
  <c r="K444" i="8"/>
  <c r="D444" i="8"/>
  <c r="E444" i="8" s="1"/>
  <c r="G444" i="8" s="1"/>
  <c r="H444" i="8" s="1"/>
  <c r="I444" i="8" s="1"/>
  <c r="D443" i="8"/>
  <c r="E443" i="8" s="1"/>
  <c r="D442" i="8"/>
  <c r="E442" i="8" s="1"/>
  <c r="J442" i="8" s="1"/>
  <c r="M442" i="8" s="1"/>
  <c r="N442" i="8" s="1"/>
  <c r="E441" i="8"/>
  <c r="D441" i="8"/>
  <c r="D440" i="8"/>
  <c r="E440" i="8" s="1"/>
  <c r="D439" i="8"/>
  <c r="E439" i="8" s="1"/>
  <c r="J439" i="8" s="1"/>
  <c r="M439" i="8" s="1"/>
  <c r="N439" i="8" s="1"/>
  <c r="D438" i="8"/>
  <c r="E438" i="8" s="1"/>
  <c r="D437" i="8"/>
  <c r="E437" i="8" s="1"/>
  <c r="D436" i="8"/>
  <c r="E436" i="8" s="1"/>
  <c r="J436" i="8" s="1"/>
  <c r="M436" i="8" s="1"/>
  <c r="N436" i="8" s="1"/>
  <c r="M435" i="8"/>
  <c r="N435" i="8" s="1"/>
  <c r="J435" i="8"/>
  <c r="D435" i="8"/>
  <c r="E435" i="8" s="1"/>
  <c r="G434" i="8"/>
  <c r="H434" i="8" s="1"/>
  <c r="F434" i="8"/>
  <c r="D434" i="8"/>
  <c r="E434" i="8" s="1"/>
  <c r="J434" i="8" s="1"/>
  <c r="M434" i="8" s="1"/>
  <c r="N434" i="8" s="1"/>
  <c r="D433" i="8"/>
  <c r="E433" i="8" s="1"/>
  <c r="J432" i="8"/>
  <c r="M432" i="8" s="1"/>
  <c r="N432" i="8" s="1"/>
  <c r="G432" i="8"/>
  <c r="H432" i="8" s="1"/>
  <c r="E432" i="8"/>
  <c r="F432" i="8" s="1"/>
  <c r="D432" i="8"/>
  <c r="D431" i="8"/>
  <c r="E431" i="8" s="1"/>
  <c r="E430" i="8"/>
  <c r="D430" i="8"/>
  <c r="F429" i="8"/>
  <c r="D429" i="8"/>
  <c r="E429" i="8" s="1"/>
  <c r="D428" i="8"/>
  <c r="E428" i="8" s="1"/>
  <c r="D427" i="8"/>
  <c r="E427" i="8" s="1"/>
  <c r="J426" i="8"/>
  <c r="M426" i="8" s="1"/>
  <c r="N426" i="8" s="1"/>
  <c r="F426" i="8"/>
  <c r="E426" i="8"/>
  <c r="D426" i="8"/>
  <c r="N425" i="8"/>
  <c r="J425" i="8"/>
  <c r="M425" i="8" s="1"/>
  <c r="F425" i="8"/>
  <c r="E425" i="8"/>
  <c r="D425" i="8"/>
  <c r="D424" i="8"/>
  <c r="E424" i="8" s="1"/>
  <c r="D423" i="8"/>
  <c r="E423" i="8" s="1"/>
  <c r="M422" i="8"/>
  <c r="N422" i="8" s="1"/>
  <c r="I422" i="8"/>
  <c r="H422" i="8"/>
  <c r="G422" i="8"/>
  <c r="F422" i="8"/>
  <c r="D422" i="8"/>
  <c r="E422" i="8" s="1"/>
  <c r="J422" i="8" s="1"/>
  <c r="F421" i="8"/>
  <c r="E421" i="8"/>
  <c r="D421" i="8"/>
  <c r="D420" i="8"/>
  <c r="E420" i="8" s="1"/>
  <c r="J419" i="8"/>
  <c r="M419" i="8" s="1"/>
  <c r="N419" i="8" s="1"/>
  <c r="D419" i="8"/>
  <c r="E419" i="8" s="1"/>
  <c r="J418" i="8"/>
  <c r="M418" i="8" s="1"/>
  <c r="N418" i="8" s="1"/>
  <c r="G418" i="8"/>
  <c r="H418" i="8" s="1"/>
  <c r="F418" i="8"/>
  <c r="E418" i="8"/>
  <c r="D418" i="8"/>
  <c r="J417" i="8"/>
  <c r="M417" i="8" s="1"/>
  <c r="N417" i="8" s="1"/>
  <c r="F417" i="8"/>
  <c r="E417" i="8"/>
  <c r="D417" i="8"/>
  <c r="D416" i="8"/>
  <c r="E416" i="8" s="1"/>
  <c r="D415" i="8"/>
  <c r="E415" i="8" s="1"/>
  <c r="D414" i="8"/>
  <c r="E414" i="8" s="1"/>
  <c r="J413" i="8"/>
  <c r="M413" i="8" s="1"/>
  <c r="N413" i="8" s="1"/>
  <c r="G413" i="8"/>
  <c r="H413" i="8" s="1"/>
  <c r="F413" i="8"/>
  <c r="E413" i="8"/>
  <c r="D413" i="8"/>
  <c r="E412" i="8"/>
  <c r="D412" i="8"/>
  <c r="J411" i="8"/>
  <c r="M411" i="8" s="1"/>
  <c r="N411" i="8" s="1"/>
  <c r="F411" i="8"/>
  <c r="D411" i="8"/>
  <c r="E411" i="8" s="1"/>
  <c r="D410" i="8"/>
  <c r="E410" i="8" s="1"/>
  <c r="L409" i="8"/>
  <c r="K409" i="8"/>
  <c r="J409" i="8"/>
  <c r="M409" i="8" s="1"/>
  <c r="N409" i="8" s="1"/>
  <c r="I409" i="8"/>
  <c r="H409" i="8"/>
  <c r="P409" i="8" s="1"/>
  <c r="Q409" i="8" s="1"/>
  <c r="E409" i="8"/>
  <c r="G409" i="8" s="1"/>
  <c r="D409" i="8"/>
  <c r="D408" i="8"/>
  <c r="E408" i="8" s="1"/>
  <c r="J407" i="8"/>
  <c r="M407" i="8" s="1"/>
  <c r="N407" i="8" s="1"/>
  <c r="G407" i="8"/>
  <c r="H407" i="8" s="1"/>
  <c r="E407" i="8"/>
  <c r="F407" i="8" s="1"/>
  <c r="D407" i="8"/>
  <c r="J406" i="8"/>
  <c r="M406" i="8" s="1"/>
  <c r="N406" i="8" s="1"/>
  <c r="F406" i="8"/>
  <c r="E406" i="8"/>
  <c r="D406" i="8"/>
  <c r="D405" i="8"/>
  <c r="E405" i="8" s="1"/>
  <c r="D404" i="8"/>
  <c r="E404" i="8" s="1"/>
  <c r="D403" i="8"/>
  <c r="E403" i="8" s="1"/>
  <c r="D402" i="8"/>
  <c r="E402" i="8" s="1"/>
  <c r="J401" i="8"/>
  <c r="M401" i="8" s="1"/>
  <c r="N401" i="8" s="1"/>
  <c r="F401" i="8"/>
  <c r="E401" i="8"/>
  <c r="D401" i="8"/>
  <c r="D400" i="8"/>
  <c r="E400" i="8" s="1"/>
  <c r="D399" i="8"/>
  <c r="E399" i="8" s="1"/>
  <c r="N398" i="8"/>
  <c r="F398" i="8"/>
  <c r="E398" i="8"/>
  <c r="J398" i="8" s="1"/>
  <c r="M398" i="8" s="1"/>
  <c r="D398" i="8"/>
  <c r="E397" i="8"/>
  <c r="D397" i="8"/>
  <c r="E396" i="8"/>
  <c r="J396" i="8" s="1"/>
  <c r="M396" i="8" s="1"/>
  <c r="N396" i="8" s="1"/>
  <c r="D396" i="8"/>
  <c r="E395" i="8"/>
  <c r="D395" i="8"/>
  <c r="M394" i="8"/>
  <c r="N394" i="8" s="1"/>
  <c r="J394" i="8"/>
  <c r="E394" i="8"/>
  <c r="D394" i="8"/>
  <c r="M393" i="8"/>
  <c r="N393" i="8" s="1"/>
  <c r="J393" i="8"/>
  <c r="F393" i="8"/>
  <c r="D393" i="8"/>
  <c r="E393" i="8" s="1"/>
  <c r="D392" i="8"/>
  <c r="E392" i="8" s="1"/>
  <c r="E391" i="8"/>
  <c r="D391" i="8"/>
  <c r="N390" i="8"/>
  <c r="J390" i="8"/>
  <c r="M390" i="8" s="1"/>
  <c r="D390" i="8"/>
  <c r="E390" i="8" s="1"/>
  <c r="F390" i="8" s="1"/>
  <c r="D389" i="8"/>
  <c r="E389" i="8" s="1"/>
  <c r="E388" i="8"/>
  <c r="G388" i="8" s="1"/>
  <c r="H388" i="8" s="1"/>
  <c r="L388" i="8" s="1"/>
  <c r="D388" i="8"/>
  <c r="D387" i="8"/>
  <c r="E387" i="8" s="1"/>
  <c r="J387" i="8" s="1"/>
  <c r="M387" i="8" s="1"/>
  <c r="N387" i="8" s="1"/>
  <c r="D386" i="8"/>
  <c r="E386" i="8" s="1"/>
  <c r="J385" i="8"/>
  <c r="M385" i="8" s="1"/>
  <c r="N385" i="8" s="1"/>
  <c r="E385" i="8"/>
  <c r="G385" i="8" s="1"/>
  <c r="H385" i="8" s="1"/>
  <c r="D385" i="8"/>
  <c r="J384" i="8"/>
  <c r="M384" i="8" s="1"/>
  <c r="N384" i="8" s="1"/>
  <c r="G384" i="8"/>
  <c r="H384" i="8" s="1"/>
  <c r="F384" i="8"/>
  <c r="D384" i="8"/>
  <c r="E384" i="8" s="1"/>
  <c r="D383" i="8"/>
  <c r="E383" i="8" s="1"/>
  <c r="J382" i="8"/>
  <c r="M382" i="8" s="1"/>
  <c r="N382" i="8" s="1"/>
  <c r="E382" i="8"/>
  <c r="F382" i="8" s="1"/>
  <c r="D382" i="8"/>
  <c r="J381" i="8"/>
  <c r="M381" i="8" s="1"/>
  <c r="N381" i="8" s="1"/>
  <c r="F381" i="8"/>
  <c r="E381" i="8"/>
  <c r="D381" i="8"/>
  <c r="D380" i="8"/>
  <c r="E380" i="8" s="1"/>
  <c r="D379" i="8"/>
  <c r="E379" i="8" s="1"/>
  <c r="E378" i="8"/>
  <c r="D378" i="8"/>
  <c r="J377" i="8"/>
  <c r="M377" i="8" s="1"/>
  <c r="N377" i="8" s="1"/>
  <c r="D377" i="8"/>
  <c r="E377" i="8" s="1"/>
  <c r="E376" i="8"/>
  <c r="J376" i="8" s="1"/>
  <c r="M376" i="8" s="1"/>
  <c r="N376" i="8" s="1"/>
  <c r="D376" i="8"/>
  <c r="E375" i="8"/>
  <c r="D375" i="8"/>
  <c r="M374" i="8"/>
  <c r="N374" i="8" s="1"/>
  <c r="D374" i="8"/>
  <c r="E374" i="8" s="1"/>
  <c r="J374" i="8" s="1"/>
  <c r="D373" i="8"/>
  <c r="E373" i="8" s="1"/>
  <c r="E372" i="8"/>
  <c r="J372" i="8" s="1"/>
  <c r="M372" i="8" s="1"/>
  <c r="N372" i="8" s="1"/>
  <c r="D372" i="8"/>
  <c r="J371" i="8"/>
  <c r="M371" i="8" s="1"/>
  <c r="N371" i="8" s="1"/>
  <c r="D371" i="8"/>
  <c r="E371" i="8" s="1"/>
  <c r="F371" i="8" s="1"/>
  <c r="D370" i="8"/>
  <c r="E370" i="8" s="1"/>
  <c r="D369" i="8"/>
  <c r="E369" i="8" s="1"/>
  <c r="J368" i="8"/>
  <c r="M368" i="8" s="1"/>
  <c r="N368" i="8" s="1"/>
  <c r="D368" i="8"/>
  <c r="E368" i="8" s="1"/>
  <c r="F368" i="8" s="1"/>
  <c r="E367" i="8"/>
  <c r="D367" i="8"/>
  <c r="J366" i="8"/>
  <c r="M366" i="8" s="1"/>
  <c r="N366" i="8" s="1"/>
  <c r="D366" i="8"/>
  <c r="E366" i="8" s="1"/>
  <c r="E365" i="8"/>
  <c r="J365" i="8" s="1"/>
  <c r="M365" i="8" s="1"/>
  <c r="N365" i="8" s="1"/>
  <c r="D365" i="8"/>
  <c r="D364" i="8"/>
  <c r="E364" i="8" s="1"/>
  <c r="E363" i="8"/>
  <c r="D363" i="8"/>
  <c r="J362" i="8"/>
  <c r="M362" i="8" s="1"/>
  <c r="N362" i="8" s="1"/>
  <c r="D362" i="8"/>
  <c r="E362" i="8" s="1"/>
  <c r="D361" i="8"/>
  <c r="E361" i="8" s="1"/>
  <c r="D360" i="8"/>
  <c r="E360" i="8" s="1"/>
  <c r="J359" i="8"/>
  <c r="M359" i="8" s="1"/>
  <c r="N359" i="8" s="1"/>
  <c r="D359" i="8"/>
  <c r="E359" i="8" s="1"/>
  <c r="E358" i="8"/>
  <c r="D358" i="8"/>
  <c r="D357" i="8"/>
  <c r="E357" i="8" s="1"/>
  <c r="E356" i="8"/>
  <c r="D356" i="8"/>
  <c r="D355" i="8"/>
  <c r="E355" i="8" s="1"/>
  <c r="D354" i="8"/>
  <c r="E354" i="8" s="1"/>
  <c r="J353" i="8"/>
  <c r="M353" i="8" s="1"/>
  <c r="N353" i="8" s="1"/>
  <c r="G353" i="8"/>
  <c r="H353" i="8" s="1"/>
  <c r="F353" i="8"/>
  <c r="D353" i="8"/>
  <c r="E353" i="8" s="1"/>
  <c r="D352" i="8"/>
  <c r="E352" i="8" s="1"/>
  <c r="P351" i="8"/>
  <c r="Q351" i="8" s="1"/>
  <c r="L351" i="8"/>
  <c r="K351" i="8"/>
  <c r="E351" i="8"/>
  <c r="G351" i="8" s="1"/>
  <c r="H351" i="8" s="1"/>
  <c r="I351" i="8" s="1"/>
  <c r="D351" i="8"/>
  <c r="E350" i="8"/>
  <c r="J350" i="8" s="1"/>
  <c r="M350" i="8" s="1"/>
  <c r="N350" i="8" s="1"/>
  <c r="D350" i="8"/>
  <c r="D349" i="8"/>
  <c r="E349" i="8" s="1"/>
  <c r="D348" i="8"/>
  <c r="E348" i="8" s="1"/>
  <c r="N347" i="8"/>
  <c r="M347" i="8"/>
  <c r="J347" i="8"/>
  <c r="F347" i="8"/>
  <c r="E347" i="8"/>
  <c r="D347" i="8"/>
  <c r="D346" i="8"/>
  <c r="E346" i="8" s="1"/>
  <c r="D345" i="8"/>
  <c r="E345" i="8" s="1"/>
  <c r="E344" i="8"/>
  <c r="D344" i="8"/>
  <c r="E343" i="8"/>
  <c r="G343" i="8" s="1"/>
  <c r="H343" i="8" s="1"/>
  <c r="O343" i="8" s="1"/>
  <c r="D343" i="8"/>
  <c r="D342" i="8"/>
  <c r="E342" i="8" s="1"/>
  <c r="J341" i="8"/>
  <c r="M341" i="8" s="1"/>
  <c r="N341" i="8" s="1"/>
  <c r="E341" i="8"/>
  <c r="D341" i="8"/>
  <c r="D340" i="8"/>
  <c r="E340" i="8" s="1"/>
  <c r="E339" i="8"/>
  <c r="J339" i="8" s="1"/>
  <c r="M339" i="8" s="1"/>
  <c r="N339" i="8" s="1"/>
  <c r="D339" i="8"/>
  <c r="D338" i="8"/>
  <c r="E338" i="8" s="1"/>
  <c r="J337" i="8"/>
  <c r="M337" i="8" s="1"/>
  <c r="N337" i="8" s="1"/>
  <c r="D337" i="8"/>
  <c r="E337" i="8" s="1"/>
  <c r="J336" i="8"/>
  <c r="M336" i="8" s="1"/>
  <c r="N336" i="8" s="1"/>
  <c r="F336" i="8"/>
  <c r="D336" i="8"/>
  <c r="E336" i="8" s="1"/>
  <c r="D335" i="8"/>
  <c r="E335" i="8" s="1"/>
  <c r="D334" i="8"/>
  <c r="E334" i="8" s="1"/>
  <c r="D333" i="8"/>
  <c r="E333" i="8" s="1"/>
  <c r="J332" i="8"/>
  <c r="M332" i="8" s="1"/>
  <c r="N332" i="8" s="1"/>
  <c r="D332" i="8"/>
  <c r="E332" i="8" s="1"/>
  <c r="D331" i="8"/>
  <c r="E331" i="8" s="1"/>
  <c r="J330" i="8"/>
  <c r="M330" i="8" s="1"/>
  <c r="N330" i="8" s="1"/>
  <c r="D330" i="8"/>
  <c r="E330" i="8" s="1"/>
  <c r="F330" i="8" s="1"/>
  <c r="D329" i="8"/>
  <c r="E329" i="8" s="1"/>
  <c r="D328" i="8"/>
  <c r="E328" i="8" s="1"/>
  <c r="D327" i="8"/>
  <c r="E327" i="8" s="1"/>
  <c r="D326" i="8"/>
  <c r="E326" i="8" s="1"/>
  <c r="D325" i="8"/>
  <c r="E325" i="8" s="1"/>
  <c r="D324" i="8"/>
  <c r="E324" i="8" s="1"/>
  <c r="D323" i="8"/>
  <c r="E323" i="8" s="1"/>
  <c r="J322" i="8"/>
  <c r="M322" i="8" s="1"/>
  <c r="N322" i="8" s="1"/>
  <c r="E322" i="8"/>
  <c r="F322" i="8" s="1"/>
  <c r="D322" i="8"/>
  <c r="D321" i="8"/>
  <c r="E321" i="8" s="1"/>
  <c r="M320" i="8"/>
  <c r="N320" i="8" s="1"/>
  <c r="J320" i="8"/>
  <c r="H320" i="8"/>
  <c r="D320" i="8"/>
  <c r="E320" i="8" s="1"/>
  <c r="G320" i="8" s="1"/>
  <c r="M319" i="8"/>
  <c r="N319" i="8" s="1"/>
  <c r="J319" i="8"/>
  <c r="E319" i="8"/>
  <c r="F319" i="8" s="1"/>
  <c r="D319" i="8"/>
  <c r="E318" i="8"/>
  <c r="D318" i="8"/>
  <c r="D317" i="8"/>
  <c r="E317" i="8" s="1"/>
  <c r="N316" i="8"/>
  <c r="F316" i="8"/>
  <c r="D316" i="8"/>
  <c r="E316" i="8" s="1"/>
  <c r="J316" i="8" s="1"/>
  <c r="M316" i="8" s="1"/>
  <c r="D315" i="8"/>
  <c r="E315" i="8" s="1"/>
  <c r="G316" i="8" s="1"/>
  <c r="H316" i="8" s="1"/>
  <c r="N314" i="8"/>
  <c r="G314" i="8"/>
  <c r="H314" i="8" s="1"/>
  <c r="P314" i="8" s="1"/>
  <c r="Q314" i="8" s="1"/>
  <c r="E314" i="8"/>
  <c r="J314" i="8" s="1"/>
  <c r="M314" i="8" s="1"/>
  <c r="D314" i="8"/>
  <c r="D313" i="8"/>
  <c r="E313" i="8" s="1"/>
  <c r="E312" i="8"/>
  <c r="J312" i="8" s="1"/>
  <c r="M312" i="8" s="1"/>
  <c r="N312" i="8" s="1"/>
  <c r="D312" i="8"/>
  <c r="D311" i="8"/>
  <c r="E311" i="8" s="1"/>
  <c r="D310" i="8"/>
  <c r="E310" i="8" s="1"/>
  <c r="M309" i="8"/>
  <c r="N309" i="8" s="1"/>
  <c r="J309" i="8"/>
  <c r="D309" i="8"/>
  <c r="E309" i="8" s="1"/>
  <c r="G308" i="8"/>
  <c r="H308" i="8" s="1"/>
  <c r="F308" i="8"/>
  <c r="E308" i="8"/>
  <c r="J308" i="8" s="1"/>
  <c r="M308" i="8" s="1"/>
  <c r="N308" i="8" s="1"/>
  <c r="D308" i="8"/>
  <c r="D307" i="8"/>
  <c r="E307" i="8" s="1"/>
  <c r="D306" i="8"/>
  <c r="E306" i="8" s="1"/>
  <c r="D305" i="8"/>
  <c r="E305" i="8" s="1"/>
  <c r="J305" i="8" s="1"/>
  <c r="M305" i="8" s="1"/>
  <c r="N305" i="8" s="1"/>
  <c r="D304" i="8"/>
  <c r="E304" i="8" s="1"/>
  <c r="M303" i="8"/>
  <c r="N303" i="8" s="1"/>
  <c r="G303" i="8"/>
  <c r="H303" i="8" s="1"/>
  <c r="D303" i="8"/>
  <c r="E303" i="8" s="1"/>
  <c r="J303" i="8" s="1"/>
  <c r="E302" i="8"/>
  <c r="J302" i="8" s="1"/>
  <c r="M302" i="8" s="1"/>
  <c r="N302" i="8" s="1"/>
  <c r="D302" i="8"/>
  <c r="D301" i="8"/>
  <c r="E301" i="8" s="1"/>
  <c r="D300" i="8"/>
  <c r="E300" i="8" s="1"/>
  <c r="J300" i="8" s="1"/>
  <c r="M300" i="8" s="1"/>
  <c r="N300" i="8" s="1"/>
  <c r="F299" i="8"/>
  <c r="E299" i="8"/>
  <c r="D299" i="8"/>
  <c r="D298" i="8"/>
  <c r="E298" i="8" s="1"/>
  <c r="J297" i="8"/>
  <c r="M297" i="8" s="1"/>
  <c r="N297" i="8" s="1"/>
  <c r="F297" i="8"/>
  <c r="D297" i="8"/>
  <c r="E297" i="8" s="1"/>
  <c r="D296" i="8"/>
  <c r="E296" i="8" s="1"/>
  <c r="D295" i="8"/>
  <c r="E295" i="8" s="1"/>
  <c r="D294" i="8"/>
  <c r="E294" i="8" s="1"/>
  <c r="D293" i="8"/>
  <c r="E293" i="8" s="1"/>
  <c r="M292" i="8"/>
  <c r="N292" i="8" s="1"/>
  <c r="D292" i="8"/>
  <c r="E292" i="8" s="1"/>
  <c r="J292" i="8" s="1"/>
  <c r="J291" i="8"/>
  <c r="M291" i="8" s="1"/>
  <c r="N291" i="8" s="1"/>
  <c r="E291" i="8"/>
  <c r="F291" i="8" s="1"/>
  <c r="D291" i="8"/>
  <c r="D290" i="8"/>
  <c r="E290" i="8" s="1"/>
  <c r="E289" i="8"/>
  <c r="D289" i="8"/>
  <c r="E288" i="8"/>
  <c r="J288" i="8" s="1"/>
  <c r="M288" i="8" s="1"/>
  <c r="N288" i="8" s="1"/>
  <c r="D288" i="8"/>
  <c r="D287" i="8"/>
  <c r="E287" i="8" s="1"/>
  <c r="M286" i="8"/>
  <c r="N286" i="8" s="1"/>
  <c r="E286" i="8"/>
  <c r="J286" i="8" s="1"/>
  <c r="D286" i="8"/>
  <c r="J285" i="8"/>
  <c r="M285" i="8" s="1"/>
  <c r="N285" i="8" s="1"/>
  <c r="D285" i="8"/>
  <c r="E285" i="8" s="1"/>
  <c r="F285" i="8" s="1"/>
  <c r="D284" i="8"/>
  <c r="E284" i="8" s="1"/>
  <c r="D283" i="8"/>
  <c r="E283" i="8" s="1"/>
  <c r="M282" i="8"/>
  <c r="N282" i="8" s="1"/>
  <c r="E282" i="8"/>
  <c r="J282" i="8" s="1"/>
  <c r="D282" i="8"/>
  <c r="J281" i="8"/>
  <c r="M281" i="8" s="1"/>
  <c r="N281" i="8" s="1"/>
  <c r="H281" i="8"/>
  <c r="P281" i="8" s="1"/>
  <c r="Q281" i="8" s="1"/>
  <c r="G281" i="8"/>
  <c r="E281" i="8"/>
  <c r="F281" i="8" s="1"/>
  <c r="D281" i="8"/>
  <c r="J280" i="8"/>
  <c r="M280" i="8" s="1"/>
  <c r="N280" i="8" s="1"/>
  <c r="E280" i="8"/>
  <c r="G280" i="8" s="1"/>
  <c r="H280" i="8" s="1"/>
  <c r="D280" i="8"/>
  <c r="D279" i="8"/>
  <c r="E279" i="8" s="1"/>
  <c r="G279" i="8" s="1"/>
  <c r="H279" i="8" s="1"/>
  <c r="O279" i="8" s="1"/>
  <c r="D278" i="8"/>
  <c r="E278" i="8" s="1"/>
  <c r="F278" i="8" s="1"/>
  <c r="P277" i="8"/>
  <c r="Q277" i="8" s="1"/>
  <c r="N277" i="8"/>
  <c r="G277" i="8"/>
  <c r="H277" i="8" s="1"/>
  <c r="F277" i="8"/>
  <c r="E277" i="8"/>
  <c r="J277" i="8" s="1"/>
  <c r="M277" i="8" s="1"/>
  <c r="D277" i="8"/>
  <c r="D276" i="8"/>
  <c r="E276" i="8" s="1"/>
  <c r="D275" i="8"/>
  <c r="E275" i="8" s="1"/>
  <c r="P274" i="8"/>
  <c r="Q274" i="8" s="1"/>
  <c r="O274" i="8"/>
  <c r="M274" i="8"/>
  <c r="N274" i="8" s="1"/>
  <c r="J274" i="8"/>
  <c r="D274" i="8"/>
  <c r="E274" i="8" s="1"/>
  <c r="G274" i="8" s="1"/>
  <c r="H274" i="8" s="1"/>
  <c r="I274" i="8" s="1"/>
  <c r="N273" i="8"/>
  <c r="M273" i="8"/>
  <c r="J273" i="8"/>
  <c r="F273" i="8"/>
  <c r="E273" i="8"/>
  <c r="D273" i="8"/>
  <c r="D272" i="8"/>
  <c r="E272" i="8" s="1"/>
  <c r="D271" i="8"/>
  <c r="E271" i="8" s="1"/>
  <c r="D270" i="8"/>
  <c r="E270" i="8" s="1"/>
  <c r="E269" i="8"/>
  <c r="J269" i="8" s="1"/>
  <c r="M269" i="8" s="1"/>
  <c r="N269" i="8" s="1"/>
  <c r="D269" i="8"/>
  <c r="D268" i="8"/>
  <c r="E268" i="8" s="1"/>
  <c r="D267" i="8"/>
  <c r="E267" i="8" s="1"/>
  <c r="F267" i="8" s="1"/>
  <c r="E266" i="8"/>
  <c r="G266" i="8" s="1"/>
  <c r="H266" i="8" s="1"/>
  <c r="D266" i="8"/>
  <c r="J265" i="8"/>
  <c r="M265" i="8" s="1"/>
  <c r="N265" i="8" s="1"/>
  <c r="D265" i="8"/>
  <c r="E265" i="8" s="1"/>
  <c r="F265" i="8" s="1"/>
  <c r="D264" i="8"/>
  <c r="E264" i="8" s="1"/>
  <c r="E263" i="8"/>
  <c r="D263" i="8"/>
  <c r="E262" i="8"/>
  <c r="J262" i="8" s="1"/>
  <c r="M262" i="8" s="1"/>
  <c r="N262" i="8" s="1"/>
  <c r="D262" i="8"/>
  <c r="D261" i="8"/>
  <c r="E261" i="8" s="1"/>
  <c r="E260" i="8"/>
  <c r="D260" i="8"/>
  <c r="D259" i="8"/>
  <c r="E259" i="8" s="1"/>
  <c r="M258" i="8"/>
  <c r="N258" i="8" s="1"/>
  <c r="G258" i="8"/>
  <c r="H258" i="8" s="1"/>
  <c r="F258" i="8"/>
  <c r="E258" i="8"/>
  <c r="J258" i="8" s="1"/>
  <c r="D258" i="8"/>
  <c r="D257" i="8"/>
  <c r="E257" i="8" s="1"/>
  <c r="J256" i="8"/>
  <c r="M256" i="8" s="1"/>
  <c r="N256" i="8" s="1"/>
  <c r="D256" i="8"/>
  <c r="E256" i="8" s="1"/>
  <c r="F256" i="8" s="1"/>
  <c r="E255" i="8"/>
  <c r="J255" i="8" s="1"/>
  <c r="M255" i="8" s="1"/>
  <c r="N255" i="8" s="1"/>
  <c r="D255" i="8"/>
  <c r="J254" i="8"/>
  <c r="M254" i="8" s="1"/>
  <c r="N254" i="8" s="1"/>
  <c r="D254" i="8"/>
  <c r="E254" i="8" s="1"/>
  <c r="F254" i="8" s="1"/>
  <c r="D253" i="8"/>
  <c r="E253" i="8" s="1"/>
  <c r="P252" i="8"/>
  <c r="Q252" i="8" s="1"/>
  <c r="O252" i="8"/>
  <c r="D252" i="8"/>
  <c r="E252" i="8" s="1"/>
  <c r="G252" i="8" s="1"/>
  <c r="H252" i="8" s="1"/>
  <c r="K252" i="8" s="1"/>
  <c r="J251" i="8"/>
  <c r="M251" i="8" s="1"/>
  <c r="N251" i="8" s="1"/>
  <c r="D251" i="8"/>
  <c r="E251" i="8" s="1"/>
  <c r="F251" i="8" s="1"/>
  <c r="E250" i="8"/>
  <c r="D250" i="8"/>
  <c r="D249" i="8"/>
  <c r="E249" i="8" s="1"/>
  <c r="D248" i="8"/>
  <c r="E248" i="8" s="1"/>
  <c r="E247" i="8"/>
  <c r="J247" i="8" s="1"/>
  <c r="M247" i="8" s="1"/>
  <c r="N247" i="8" s="1"/>
  <c r="D247" i="8"/>
  <c r="D246" i="8"/>
  <c r="E246" i="8" s="1"/>
  <c r="E245" i="8"/>
  <c r="J245" i="8" s="1"/>
  <c r="M245" i="8" s="1"/>
  <c r="N245" i="8" s="1"/>
  <c r="D245" i="8"/>
  <c r="D244" i="8"/>
  <c r="E244" i="8" s="1"/>
  <c r="D243" i="8"/>
  <c r="E243" i="8" s="1"/>
  <c r="J242" i="8"/>
  <c r="M242" i="8" s="1"/>
  <c r="N242" i="8" s="1"/>
  <c r="E242" i="8"/>
  <c r="F242" i="8" s="1"/>
  <c r="D242" i="8"/>
  <c r="D241" i="8"/>
  <c r="E241" i="8" s="1"/>
  <c r="D240" i="8"/>
  <c r="E240" i="8" s="1"/>
  <c r="D239" i="8"/>
  <c r="E239" i="8" s="1"/>
  <c r="D238" i="8"/>
  <c r="E238" i="8" s="1"/>
  <c r="J238" i="8" s="1"/>
  <c r="M238" i="8" s="1"/>
  <c r="N238" i="8" s="1"/>
  <c r="D237" i="8"/>
  <c r="E237" i="8" s="1"/>
  <c r="J236" i="8"/>
  <c r="M236" i="8" s="1"/>
  <c r="N236" i="8" s="1"/>
  <c r="D236" i="8"/>
  <c r="E236" i="8" s="1"/>
  <c r="F236" i="8" s="1"/>
  <c r="D235" i="8"/>
  <c r="E235" i="8" s="1"/>
  <c r="N234" i="8"/>
  <c r="G234" i="8"/>
  <c r="H234" i="8" s="1"/>
  <c r="E234" i="8"/>
  <c r="J234" i="8" s="1"/>
  <c r="M234" i="8" s="1"/>
  <c r="D234" i="8"/>
  <c r="M233" i="8"/>
  <c r="N233" i="8" s="1"/>
  <c r="G233" i="8"/>
  <c r="H233" i="8" s="1"/>
  <c r="D233" i="8"/>
  <c r="E233" i="8" s="1"/>
  <c r="J233" i="8" s="1"/>
  <c r="D232" i="8"/>
  <c r="E232" i="8" s="1"/>
  <c r="D231" i="8"/>
  <c r="E231" i="8" s="1"/>
  <c r="J231" i="8" s="1"/>
  <c r="M231" i="8" s="1"/>
  <c r="N231" i="8" s="1"/>
  <c r="D230" i="8"/>
  <c r="E230" i="8" s="1"/>
  <c r="D229" i="8"/>
  <c r="E229" i="8" s="1"/>
  <c r="J229" i="8" s="1"/>
  <c r="M229" i="8" s="1"/>
  <c r="N229" i="8" s="1"/>
  <c r="E228" i="8"/>
  <c r="J228" i="8" s="1"/>
  <c r="M228" i="8" s="1"/>
  <c r="N228" i="8" s="1"/>
  <c r="D228" i="8"/>
  <c r="D227" i="8"/>
  <c r="E227" i="8" s="1"/>
  <c r="E226" i="8"/>
  <c r="J226" i="8" s="1"/>
  <c r="M226" i="8" s="1"/>
  <c r="N226" i="8" s="1"/>
  <c r="D226" i="8"/>
  <c r="D225" i="8"/>
  <c r="E225" i="8" s="1"/>
  <c r="J224" i="8"/>
  <c r="M224" i="8" s="1"/>
  <c r="N224" i="8" s="1"/>
  <c r="D224" i="8"/>
  <c r="E224" i="8" s="1"/>
  <c r="D223" i="8"/>
  <c r="E223" i="8" s="1"/>
  <c r="E222" i="8"/>
  <c r="J222" i="8" s="1"/>
  <c r="M222" i="8" s="1"/>
  <c r="N222" i="8" s="1"/>
  <c r="D222" i="8"/>
  <c r="L221" i="8"/>
  <c r="K221" i="8"/>
  <c r="J221" i="8"/>
  <c r="M221" i="8" s="1"/>
  <c r="N221" i="8" s="1"/>
  <c r="I221" i="8"/>
  <c r="E221" i="8"/>
  <c r="G221" i="8" s="1"/>
  <c r="H221" i="8" s="1"/>
  <c r="P221" i="8" s="1"/>
  <c r="Q221" i="8" s="1"/>
  <c r="D221" i="8"/>
  <c r="D220" i="8"/>
  <c r="E220" i="8" s="1"/>
  <c r="J219" i="8"/>
  <c r="M219" i="8" s="1"/>
  <c r="N219" i="8" s="1"/>
  <c r="D219" i="8"/>
  <c r="E219" i="8" s="1"/>
  <c r="G219" i="8" s="1"/>
  <c r="H219" i="8" s="1"/>
  <c r="D218" i="8"/>
  <c r="E218" i="8" s="1"/>
  <c r="D217" i="8"/>
  <c r="E217" i="8" s="1"/>
  <c r="D216" i="8"/>
  <c r="E216" i="8" s="1"/>
  <c r="D215" i="8"/>
  <c r="E215" i="8" s="1"/>
  <c r="J215" i="8" s="1"/>
  <c r="M215" i="8" s="1"/>
  <c r="N215" i="8" s="1"/>
  <c r="D214" i="8"/>
  <c r="E214" i="8" s="1"/>
  <c r="C214" i="8"/>
  <c r="C213" i="8"/>
  <c r="D213" i="8" s="1"/>
  <c r="E213" i="8" s="1"/>
  <c r="C212" i="8"/>
  <c r="D212" i="8" s="1"/>
  <c r="E212" i="8" s="1"/>
  <c r="C211" i="8"/>
  <c r="D211" i="8" s="1"/>
  <c r="E211" i="8" s="1"/>
  <c r="F211" i="8" s="1"/>
  <c r="C210" i="8"/>
  <c r="D210" i="8" s="1"/>
  <c r="E210" i="8" s="1"/>
  <c r="F210" i="8" s="1"/>
  <c r="C209" i="8"/>
  <c r="D209" i="8" s="1"/>
  <c r="E209" i="8" s="1"/>
  <c r="C208" i="8"/>
  <c r="D208" i="8" s="1"/>
  <c r="E208" i="8" s="1"/>
  <c r="C207" i="8"/>
  <c r="D207" i="8" s="1"/>
  <c r="E207" i="8" s="1"/>
  <c r="J207" i="8" s="1"/>
  <c r="M207" i="8" s="1"/>
  <c r="N207" i="8" s="1"/>
  <c r="C206" i="8"/>
  <c r="D206" i="8" s="1"/>
  <c r="E206" i="8" s="1"/>
  <c r="C205" i="8"/>
  <c r="D205" i="8" s="1"/>
  <c r="E205" i="8" s="1"/>
  <c r="C204" i="8"/>
  <c r="D204" i="8" s="1"/>
  <c r="E204" i="8" s="1"/>
  <c r="C203" i="8"/>
  <c r="D203" i="8" s="1"/>
  <c r="E203" i="8" s="1"/>
  <c r="C202" i="8"/>
  <c r="D202" i="8" s="1"/>
  <c r="E202" i="8" s="1"/>
  <c r="C201" i="8"/>
  <c r="D201" i="8" s="1"/>
  <c r="E201" i="8" s="1"/>
  <c r="F201" i="8" s="1"/>
  <c r="C200" i="8"/>
  <c r="D200" i="8" s="1"/>
  <c r="E200" i="8" s="1"/>
  <c r="J200" i="8" s="1"/>
  <c r="M200" i="8" s="1"/>
  <c r="N200" i="8" s="1"/>
  <c r="C199" i="8"/>
  <c r="D199" i="8" s="1"/>
  <c r="E199" i="8" s="1"/>
  <c r="C198" i="8"/>
  <c r="D198" i="8" s="1"/>
  <c r="E198" i="8" s="1"/>
  <c r="C197" i="8"/>
  <c r="D197" i="8" s="1"/>
  <c r="E197" i="8" s="1"/>
  <c r="J197" i="8" s="1"/>
  <c r="M197" i="8" s="1"/>
  <c r="N197" i="8" s="1"/>
  <c r="C196" i="8"/>
  <c r="D196" i="8" s="1"/>
  <c r="E196" i="8" s="1"/>
  <c r="C195" i="8"/>
  <c r="D195" i="8" s="1"/>
  <c r="E195" i="8" s="1"/>
  <c r="C194" i="8"/>
  <c r="D194" i="8" s="1"/>
  <c r="E194" i="8" s="1"/>
  <c r="C193" i="8"/>
  <c r="D193" i="8" s="1"/>
  <c r="E193" i="8" s="1"/>
  <c r="C192" i="8"/>
  <c r="D192" i="8" s="1"/>
  <c r="E192" i="8" s="1"/>
  <c r="C191" i="8"/>
  <c r="D191" i="8" s="1"/>
  <c r="E191" i="8" s="1"/>
  <c r="C190" i="8"/>
  <c r="D190" i="8" s="1"/>
  <c r="E190" i="8" s="1"/>
  <c r="C189" i="8"/>
  <c r="D189" i="8" s="1"/>
  <c r="E189" i="8" s="1"/>
  <c r="C188" i="8"/>
  <c r="D188" i="8" s="1"/>
  <c r="E188" i="8" s="1"/>
  <c r="J188" i="8" s="1"/>
  <c r="M188" i="8" s="1"/>
  <c r="N188" i="8" s="1"/>
  <c r="C187" i="8"/>
  <c r="D187" i="8" s="1"/>
  <c r="E187" i="8" s="1"/>
  <c r="C186" i="8"/>
  <c r="D186" i="8" s="1"/>
  <c r="E186" i="8" s="1"/>
  <c r="C185" i="8"/>
  <c r="D185" i="8" s="1"/>
  <c r="E185" i="8" s="1"/>
  <c r="F185" i="8" s="1"/>
  <c r="J184" i="8"/>
  <c r="M184" i="8" s="1"/>
  <c r="N184" i="8" s="1"/>
  <c r="D184" i="8"/>
  <c r="E184" i="8" s="1"/>
  <c r="G185" i="8" s="1"/>
  <c r="H185" i="8" s="1"/>
  <c r="P185" i="8" s="1"/>
  <c r="Q185" i="8" s="1"/>
  <c r="C183" i="8"/>
  <c r="D183" i="8" s="1"/>
  <c r="E183" i="8" s="1"/>
  <c r="C182" i="8"/>
  <c r="D182" i="8" s="1"/>
  <c r="E182" i="8" s="1"/>
  <c r="C181" i="8"/>
  <c r="D181" i="8" s="1"/>
  <c r="E181" i="8" s="1"/>
  <c r="C180" i="8"/>
  <c r="D180" i="8" s="1"/>
  <c r="E180" i="8" s="1"/>
  <c r="J179" i="8"/>
  <c r="M179" i="8" s="1"/>
  <c r="N179" i="8" s="1"/>
  <c r="C179" i="8"/>
  <c r="D179" i="8" s="1"/>
  <c r="E179" i="8" s="1"/>
  <c r="C178" i="8"/>
  <c r="D178" i="8" s="1"/>
  <c r="E178" i="8" s="1"/>
  <c r="J178" i="8" s="1"/>
  <c r="M178" i="8" s="1"/>
  <c r="N178" i="8" s="1"/>
  <c r="C177" i="8"/>
  <c r="D177" i="8" s="1"/>
  <c r="E177" i="8" s="1"/>
  <c r="C176" i="8"/>
  <c r="D176" i="8" s="1"/>
  <c r="E176" i="8" s="1"/>
  <c r="C175" i="8"/>
  <c r="D175" i="8" s="1"/>
  <c r="E175" i="8" s="1"/>
  <c r="C174" i="8"/>
  <c r="D174" i="8" s="1"/>
  <c r="E174" i="8" s="1"/>
  <c r="C173" i="8"/>
  <c r="D173" i="8" s="1"/>
  <c r="E173" i="8" s="1"/>
  <c r="C172" i="8"/>
  <c r="D172" i="8" s="1"/>
  <c r="E172" i="8" s="1"/>
  <c r="C171" i="8"/>
  <c r="D171" i="8" s="1"/>
  <c r="E171" i="8" s="1"/>
  <c r="C170" i="8"/>
  <c r="D170" i="8" s="1"/>
  <c r="E170" i="8" s="1"/>
  <c r="J170" i="8" s="1"/>
  <c r="M170" i="8" s="1"/>
  <c r="N170" i="8" s="1"/>
  <c r="C169" i="8"/>
  <c r="D169" i="8" s="1"/>
  <c r="E169" i="8" s="1"/>
  <c r="C168" i="8"/>
  <c r="D168" i="8" s="1"/>
  <c r="E168" i="8" s="1"/>
  <c r="C167" i="8"/>
  <c r="D167" i="8" s="1"/>
  <c r="E167" i="8" s="1"/>
  <c r="C166" i="8"/>
  <c r="D166" i="8" s="1"/>
  <c r="E166" i="8" s="1"/>
  <c r="F166" i="8" s="1"/>
  <c r="C165" i="8"/>
  <c r="D165" i="8" s="1"/>
  <c r="E165" i="8" s="1"/>
  <c r="C164" i="8"/>
  <c r="D164" i="8" s="1"/>
  <c r="E164" i="8" s="1"/>
  <c r="C163" i="8"/>
  <c r="D163" i="8" s="1"/>
  <c r="E163" i="8" s="1"/>
  <c r="J163" i="8" s="1"/>
  <c r="M163" i="8" s="1"/>
  <c r="N163" i="8" s="1"/>
  <c r="C162" i="8"/>
  <c r="D162" i="8" s="1"/>
  <c r="E162" i="8" s="1"/>
  <c r="C161" i="8"/>
  <c r="D161" i="8" s="1"/>
  <c r="E161" i="8" s="1"/>
  <c r="C160" i="8"/>
  <c r="D160" i="8" s="1"/>
  <c r="E160" i="8" s="1"/>
  <c r="C159" i="8"/>
  <c r="D159" i="8" s="1"/>
  <c r="E159" i="8" s="1"/>
  <c r="C158" i="8"/>
  <c r="D158" i="8" s="1"/>
  <c r="E158" i="8" s="1"/>
  <c r="C157" i="8"/>
  <c r="D157" i="8" s="1"/>
  <c r="E157" i="8" s="1"/>
  <c r="J157" i="8" s="1"/>
  <c r="M157" i="8" s="1"/>
  <c r="N157" i="8" s="1"/>
  <c r="C156" i="8"/>
  <c r="D156" i="8" s="1"/>
  <c r="E156" i="8" s="1"/>
  <c r="C155" i="8"/>
  <c r="D155" i="8" s="1"/>
  <c r="E155" i="8" s="1"/>
  <c r="F155" i="8" s="1"/>
  <c r="C154" i="8"/>
  <c r="D154" i="8" s="1"/>
  <c r="E154" i="8" s="1"/>
  <c r="C153" i="8"/>
  <c r="D153" i="8" s="1"/>
  <c r="E153" i="8" s="1"/>
  <c r="C152" i="8"/>
  <c r="D152" i="8" s="1"/>
  <c r="E152" i="8" s="1"/>
  <c r="C151" i="8"/>
  <c r="D151" i="8" s="1"/>
  <c r="E151" i="8" s="1"/>
  <c r="C150" i="8"/>
  <c r="D150" i="8" s="1"/>
  <c r="E150" i="8" s="1"/>
  <c r="F150" i="8" s="1"/>
  <c r="C149" i="8"/>
  <c r="D149" i="8" s="1"/>
  <c r="E149" i="8" s="1"/>
  <c r="C148" i="8"/>
  <c r="D148" i="8" s="1"/>
  <c r="E148" i="8" s="1"/>
  <c r="C147" i="8"/>
  <c r="D147" i="8" s="1"/>
  <c r="E147" i="8" s="1"/>
  <c r="J147" i="8" s="1"/>
  <c r="M147" i="8" s="1"/>
  <c r="N147" i="8" s="1"/>
  <c r="C146" i="8"/>
  <c r="D146" i="8" s="1"/>
  <c r="E146" i="8" s="1"/>
  <c r="C145" i="8"/>
  <c r="D145" i="8" s="1"/>
  <c r="E145" i="8" s="1"/>
  <c r="C144" i="8"/>
  <c r="D144" i="8" s="1"/>
  <c r="E144" i="8" s="1"/>
  <c r="C143" i="8"/>
  <c r="D143" i="8" s="1"/>
  <c r="E143" i="8" s="1"/>
  <c r="C142" i="8"/>
  <c r="D142" i="8" s="1"/>
  <c r="E142" i="8" s="1"/>
  <c r="C141" i="8"/>
  <c r="D141" i="8" s="1"/>
  <c r="E141" i="8" s="1"/>
  <c r="J141" i="8" s="1"/>
  <c r="M141" i="8" s="1"/>
  <c r="N141" i="8" s="1"/>
  <c r="C140" i="8"/>
  <c r="D140" i="8" s="1"/>
  <c r="E140" i="8" s="1"/>
  <c r="F140" i="8" s="1"/>
  <c r="C139" i="8"/>
  <c r="D139" i="8" s="1"/>
  <c r="E139" i="8" s="1"/>
  <c r="C138" i="8"/>
  <c r="D138" i="8" s="1"/>
  <c r="E138" i="8" s="1"/>
  <c r="F138" i="8" s="1"/>
  <c r="C137" i="8"/>
  <c r="D137" i="8" s="1"/>
  <c r="E137" i="8" s="1"/>
  <c r="F137" i="8" s="1"/>
  <c r="C136" i="8"/>
  <c r="D136" i="8" s="1"/>
  <c r="E136" i="8" s="1"/>
  <c r="J136" i="8" s="1"/>
  <c r="M136" i="8" s="1"/>
  <c r="N136" i="8" s="1"/>
  <c r="C135" i="8"/>
  <c r="D135" i="8" s="1"/>
  <c r="E135" i="8" s="1"/>
  <c r="J135" i="8" s="1"/>
  <c r="M135" i="8" s="1"/>
  <c r="N135" i="8" s="1"/>
  <c r="C134" i="8"/>
  <c r="D134" i="8" s="1"/>
  <c r="E134" i="8" s="1"/>
  <c r="C133" i="8"/>
  <c r="D133" i="8" s="1"/>
  <c r="E133" i="8" s="1"/>
  <c r="C132" i="8"/>
  <c r="D132" i="8" s="1"/>
  <c r="E132" i="8" s="1"/>
  <c r="C131" i="8"/>
  <c r="D131" i="8" s="1"/>
  <c r="E131" i="8" s="1"/>
  <c r="J131" i="8" s="1"/>
  <c r="M131" i="8" s="1"/>
  <c r="N131" i="8" s="1"/>
  <c r="C130" i="8"/>
  <c r="D130" i="8" s="1"/>
  <c r="E130" i="8" s="1"/>
  <c r="C129" i="8"/>
  <c r="D129" i="8" s="1"/>
  <c r="E129" i="8" s="1"/>
  <c r="C128" i="8"/>
  <c r="D128" i="8" s="1"/>
  <c r="E128" i="8" s="1"/>
  <c r="J128" i="8" s="1"/>
  <c r="M128" i="8" s="1"/>
  <c r="N128" i="8" s="1"/>
  <c r="C127" i="8"/>
  <c r="D127" i="8" s="1"/>
  <c r="E127" i="8" s="1"/>
  <c r="J127" i="8" s="1"/>
  <c r="M127" i="8" s="1"/>
  <c r="N127" i="8" s="1"/>
  <c r="C126" i="8"/>
  <c r="D126" i="8" s="1"/>
  <c r="E126" i="8" s="1"/>
  <c r="C125" i="8"/>
  <c r="D125" i="8" s="1"/>
  <c r="E125" i="8" s="1"/>
  <c r="C124" i="8"/>
  <c r="D124" i="8" s="1"/>
  <c r="E124" i="8" s="1"/>
  <c r="F124" i="8" s="1"/>
  <c r="C123" i="8"/>
  <c r="D123" i="8" s="1"/>
  <c r="E123" i="8" s="1"/>
  <c r="C122" i="8"/>
  <c r="D122" i="8" s="1"/>
  <c r="E122" i="8" s="1"/>
  <c r="J122" i="8" s="1"/>
  <c r="M122" i="8" s="1"/>
  <c r="N122" i="8" s="1"/>
  <c r="C121" i="8"/>
  <c r="D121" i="8" s="1"/>
  <c r="E121" i="8" s="1"/>
  <c r="F121" i="8" s="1"/>
  <c r="C120" i="8"/>
  <c r="D120" i="8" s="1"/>
  <c r="E120" i="8" s="1"/>
  <c r="C119" i="8"/>
  <c r="D119" i="8" s="1"/>
  <c r="E119" i="8" s="1"/>
  <c r="C118" i="8"/>
  <c r="D118" i="8" s="1"/>
  <c r="E118" i="8" s="1"/>
  <c r="J118" i="8" s="1"/>
  <c r="M118" i="8" s="1"/>
  <c r="N118" i="8" s="1"/>
  <c r="C117" i="8"/>
  <c r="D117" i="8" s="1"/>
  <c r="E117" i="8" s="1"/>
  <c r="C116" i="8"/>
  <c r="D116" i="8" s="1"/>
  <c r="E116" i="8" s="1"/>
  <c r="C115" i="8"/>
  <c r="D115" i="8" s="1"/>
  <c r="E115" i="8" s="1"/>
  <c r="F115" i="8" s="1"/>
  <c r="C114" i="8"/>
  <c r="D114" i="8" s="1"/>
  <c r="E114" i="8" s="1"/>
  <c r="C113" i="8"/>
  <c r="D113" i="8" s="1"/>
  <c r="E113" i="8" s="1"/>
  <c r="C112" i="8"/>
  <c r="D112" i="8" s="1"/>
  <c r="E112" i="8" s="1"/>
  <c r="C111" i="8"/>
  <c r="D111" i="8" s="1"/>
  <c r="E111" i="8" s="1"/>
  <c r="C110" i="8"/>
  <c r="D110" i="8" s="1"/>
  <c r="E110" i="8" s="1"/>
  <c r="C109" i="8"/>
  <c r="D109" i="8" s="1"/>
  <c r="E109" i="8" s="1"/>
  <c r="F109" i="8" s="1"/>
  <c r="C108" i="8"/>
  <c r="D108" i="8" s="1"/>
  <c r="E108" i="8" s="1"/>
  <c r="C107" i="8"/>
  <c r="D107" i="8" s="1"/>
  <c r="E107" i="8" s="1"/>
  <c r="F107" i="8" s="1"/>
  <c r="C106" i="8"/>
  <c r="D106" i="8" s="1"/>
  <c r="E106" i="8" s="1"/>
  <c r="C105" i="8"/>
  <c r="D105" i="8" s="1"/>
  <c r="E105" i="8" s="1"/>
  <c r="F105" i="8" s="1"/>
  <c r="C104" i="8"/>
  <c r="D104" i="8" s="1"/>
  <c r="E104" i="8" s="1"/>
  <c r="G105" i="8" s="1"/>
  <c r="H105" i="8" s="1"/>
  <c r="C103" i="8"/>
  <c r="D103" i="8" s="1"/>
  <c r="E103" i="8" s="1"/>
  <c r="C102" i="8"/>
  <c r="D102" i="8" s="1"/>
  <c r="E102" i="8" s="1"/>
  <c r="C101" i="8"/>
  <c r="D101" i="8" s="1"/>
  <c r="E101" i="8" s="1"/>
  <c r="C100" i="8"/>
  <c r="D100" i="8" s="1"/>
  <c r="E100" i="8" s="1"/>
  <c r="J100" i="8" s="1"/>
  <c r="M100" i="8" s="1"/>
  <c r="N100" i="8" s="1"/>
  <c r="C99" i="8"/>
  <c r="D99" i="8" s="1"/>
  <c r="E99" i="8" s="1"/>
  <c r="C98" i="8"/>
  <c r="D98" i="8" s="1"/>
  <c r="E98" i="8" s="1"/>
  <c r="C97" i="8"/>
  <c r="D97" i="8" s="1"/>
  <c r="E97" i="8" s="1"/>
  <c r="C96" i="8"/>
  <c r="D96" i="8" s="1"/>
  <c r="E96" i="8" s="1"/>
  <c r="C95" i="8"/>
  <c r="D95" i="8" s="1"/>
  <c r="E95" i="8" s="1"/>
  <c r="C94" i="8"/>
  <c r="D94" i="8" s="1"/>
  <c r="E94" i="8" s="1"/>
  <c r="C93" i="8"/>
  <c r="D93" i="8" s="1"/>
  <c r="E93" i="8" s="1"/>
  <c r="F93" i="8" s="1"/>
  <c r="C92" i="8"/>
  <c r="D92" i="8" s="1"/>
  <c r="E92" i="8" s="1"/>
  <c r="F92" i="8" s="1"/>
  <c r="C91" i="8"/>
  <c r="D91" i="8" s="1"/>
  <c r="E91" i="8" s="1"/>
  <c r="C90" i="8"/>
  <c r="D90" i="8" s="1"/>
  <c r="E90" i="8" s="1"/>
  <c r="C89" i="8"/>
  <c r="D89" i="8" s="1"/>
  <c r="E89" i="8" s="1"/>
  <c r="J89" i="8" s="1"/>
  <c r="M89" i="8" s="1"/>
  <c r="N89" i="8" s="1"/>
  <c r="C88" i="8"/>
  <c r="D88" i="8" s="1"/>
  <c r="E88" i="8" s="1"/>
  <c r="C87" i="8"/>
  <c r="D87" i="8" s="1"/>
  <c r="E87" i="8" s="1"/>
  <c r="C86" i="8"/>
  <c r="D86" i="8" s="1"/>
  <c r="E86" i="8" s="1"/>
  <c r="J86" i="8" s="1"/>
  <c r="M86" i="8" s="1"/>
  <c r="N86" i="8" s="1"/>
  <c r="C85" i="8"/>
  <c r="D85" i="8" s="1"/>
  <c r="E85" i="8" s="1"/>
  <c r="C84" i="8"/>
  <c r="D84" i="8" s="1"/>
  <c r="E84" i="8" s="1"/>
  <c r="J84" i="8" s="1"/>
  <c r="M84" i="8" s="1"/>
  <c r="N84" i="8" s="1"/>
  <c r="C83" i="8"/>
  <c r="D83" i="8" s="1"/>
  <c r="E83" i="8" s="1"/>
  <c r="C82" i="8"/>
  <c r="D82" i="8" s="1"/>
  <c r="E82" i="8" s="1"/>
  <c r="C81" i="8"/>
  <c r="D81" i="8" s="1"/>
  <c r="E81" i="8" s="1"/>
  <c r="C80" i="8"/>
  <c r="D80" i="8" s="1"/>
  <c r="E80" i="8" s="1"/>
  <c r="C79" i="8"/>
  <c r="D79" i="8" s="1"/>
  <c r="E79" i="8" s="1"/>
  <c r="C78" i="8"/>
  <c r="D78" i="8" s="1"/>
  <c r="E78" i="8" s="1"/>
  <c r="C77" i="8"/>
  <c r="D77" i="8" s="1"/>
  <c r="E77" i="8" s="1"/>
  <c r="C76" i="8"/>
  <c r="D76" i="8" s="1"/>
  <c r="E76" i="8" s="1"/>
  <c r="C75" i="8"/>
  <c r="D75" i="8" s="1"/>
  <c r="E75" i="8" s="1"/>
  <c r="C74" i="8"/>
  <c r="D74" i="8" s="1"/>
  <c r="E74" i="8" s="1"/>
  <c r="F74" i="8" s="1"/>
  <c r="C73" i="8"/>
  <c r="D73" i="8" s="1"/>
  <c r="E73" i="8" s="1"/>
  <c r="C72" i="8"/>
  <c r="D72" i="8" s="1"/>
  <c r="E72" i="8" s="1"/>
  <c r="C71" i="8"/>
  <c r="D71" i="8" s="1"/>
  <c r="E71" i="8" s="1"/>
  <c r="F71" i="8" s="1"/>
  <c r="C70" i="8"/>
  <c r="D70" i="8" s="1"/>
  <c r="E70" i="8" s="1"/>
  <c r="J70" i="8" s="1"/>
  <c r="M70" i="8" s="1"/>
  <c r="N70" i="8" s="1"/>
  <c r="C69" i="8"/>
  <c r="D69" i="8" s="1"/>
  <c r="E69" i="8" s="1"/>
  <c r="C68" i="8"/>
  <c r="D68" i="8" s="1"/>
  <c r="E68" i="8" s="1"/>
  <c r="F68" i="8" s="1"/>
  <c r="C67" i="8"/>
  <c r="D67" i="8" s="1"/>
  <c r="E67" i="8" s="1"/>
  <c r="C66" i="8"/>
  <c r="D66" i="8" s="1"/>
  <c r="E66" i="8" s="1"/>
  <c r="C65" i="8"/>
  <c r="D65" i="8" s="1"/>
  <c r="E65" i="8" s="1"/>
  <c r="C64" i="8"/>
  <c r="D64" i="8" s="1"/>
  <c r="E64" i="8" s="1"/>
  <c r="C63" i="8"/>
  <c r="D63" i="8" s="1"/>
  <c r="E63" i="8" s="1"/>
  <c r="J63" i="8" s="1"/>
  <c r="M63" i="8" s="1"/>
  <c r="N63" i="8" s="1"/>
  <c r="C62" i="8"/>
  <c r="D62" i="8" s="1"/>
  <c r="E62" i="8" s="1"/>
  <c r="F62" i="8" s="1"/>
  <c r="C61" i="8"/>
  <c r="D61" i="8" s="1"/>
  <c r="E61" i="8" s="1"/>
  <c r="F61" i="8" s="1"/>
  <c r="C60" i="8"/>
  <c r="D60" i="8" s="1"/>
  <c r="E60" i="8" s="1"/>
  <c r="C59" i="8"/>
  <c r="D59" i="8" s="1"/>
  <c r="E59" i="8" s="1"/>
  <c r="C58" i="8"/>
  <c r="D58" i="8" s="1"/>
  <c r="E58" i="8" s="1"/>
  <c r="C57" i="8"/>
  <c r="D57" i="8" s="1"/>
  <c r="E57" i="8" s="1"/>
  <c r="J57" i="8" s="1"/>
  <c r="M57" i="8" s="1"/>
  <c r="N57" i="8" s="1"/>
  <c r="C56" i="8"/>
  <c r="D56" i="8" s="1"/>
  <c r="E56" i="8" s="1"/>
  <c r="C55" i="8"/>
  <c r="D55" i="8" s="1"/>
  <c r="E55" i="8" s="1"/>
  <c r="J55" i="8" s="1"/>
  <c r="M55" i="8" s="1"/>
  <c r="N55" i="8" s="1"/>
  <c r="C54" i="8"/>
  <c r="D54" i="8" s="1"/>
  <c r="E54" i="8" s="1"/>
  <c r="C53" i="8"/>
  <c r="D53" i="8" s="1"/>
  <c r="E53" i="8" s="1"/>
  <c r="C52" i="8"/>
  <c r="D52" i="8" s="1"/>
  <c r="E52" i="8" s="1"/>
  <c r="J52" i="8" s="1"/>
  <c r="M52" i="8" s="1"/>
  <c r="N52" i="8" s="1"/>
  <c r="C51" i="8"/>
  <c r="D51" i="8" s="1"/>
  <c r="E51" i="8" s="1"/>
  <c r="C50" i="8"/>
  <c r="D50" i="8" s="1"/>
  <c r="E50" i="8" s="1"/>
  <c r="C49" i="8"/>
  <c r="D49" i="8" s="1"/>
  <c r="E49" i="8" s="1"/>
  <c r="J49" i="8" s="1"/>
  <c r="M49" i="8" s="1"/>
  <c r="N49" i="8" s="1"/>
  <c r="C48" i="8"/>
  <c r="D48" i="8" s="1"/>
  <c r="E48" i="8" s="1"/>
  <c r="C47" i="8"/>
  <c r="D47" i="8" s="1"/>
  <c r="E47" i="8" s="1"/>
  <c r="C46" i="8"/>
  <c r="D46" i="8" s="1"/>
  <c r="E46" i="8" s="1"/>
  <c r="F46" i="8" s="1"/>
  <c r="C45" i="8"/>
  <c r="D45" i="8" s="1"/>
  <c r="E45" i="8" s="1"/>
  <c r="J45" i="8" s="1"/>
  <c r="M45" i="8" s="1"/>
  <c r="N45" i="8" s="1"/>
  <c r="C44" i="8"/>
  <c r="D44" i="8" s="1"/>
  <c r="E44" i="8" s="1"/>
  <c r="G45" i="8" s="1"/>
  <c r="H45" i="8" s="1"/>
  <c r="C43" i="8"/>
  <c r="D43" i="8" s="1"/>
  <c r="E43" i="8" s="1"/>
  <c r="C42" i="8"/>
  <c r="D42" i="8" s="1"/>
  <c r="E42" i="8" s="1"/>
  <c r="C41" i="8"/>
  <c r="D41" i="8" s="1"/>
  <c r="E41" i="8" s="1"/>
  <c r="C40" i="8"/>
  <c r="D40" i="8" s="1"/>
  <c r="E40" i="8" s="1"/>
  <c r="C39" i="8"/>
  <c r="D39" i="8" s="1"/>
  <c r="E39" i="8" s="1"/>
  <c r="C38" i="8"/>
  <c r="D38" i="8" s="1"/>
  <c r="E38" i="8" s="1"/>
  <c r="J38" i="8" s="1"/>
  <c r="M38" i="8" s="1"/>
  <c r="N38" i="8" s="1"/>
  <c r="C37" i="8"/>
  <c r="D37" i="8" s="1"/>
  <c r="E37" i="8" s="1"/>
  <c r="C36" i="8"/>
  <c r="D36" i="8" s="1"/>
  <c r="E36" i="8" s="1"/>
  <c r="C35" i="8"/>
  <c r="D35" i="8" s="1"/>
  <c r="E35" i="8" s="1"/>
  <c r="C34" i="8"/>
  <c r="D34" i="8" s="1"/>
  <c r="E34" i="8" s="1"/>
  <c r="J34" i="8" s="1"/>
  <c r="M34" i="8" s="1"/>
  <c r="N34" i="8" s="1"/>
  <c r="C33" i="8"/>
  <c r="D33" i="8" s="1"/>
  <c r="E33" i="8" s="1"/>
  <c r="C32" i="8"/>
  <c r="D32" i="8" s="1"/>
  <c r="E32" i="8" s="1"/>
  <c r="C31" i="8"/>
  <c r="D31" i="8" s="1"/>
  <c r="E31" i="8" s="1"/>
  <c r="F31" i="8" s="1"/>
  <c r="C30" i="8"/>
  <c r="D30" i="8" s="1"/>
  <c r="E30" i="8" s="1"/>
  <c r="J30" i="8" s="1"/>
  <c r="M30" i="8" s="1"/>
  <c r="N30" i="8" s="1"/>
  <c r="C29" i="8"/>
  <c r="D29" i="8" s="1"/>
  <c r="E29" i="8" s="1"/>
  <c r="C28" i="8"/>
  <c r="D28" i="8" s="1"/>
  <c r="E28" i="8" s="1"/>
  <c r="C27" i="8"/>
  <c r="D27" i="8" s="1"/>
  <c r="E27" i="8" s="1"/>
  <c r="C26" i="8"/>
  <c r="D26" i="8" s="1"/>
  <c r="E26" i="8" s="1"/>
  <c r="C25" i="8"/>
  <c r="D25" i="8" s="1"/>
  <c r="E25" i="8" s="1"/>
  <c r="C24" i="8"/>
  <c r="D24" i="8" s="1"/>
  <c r="E24" i="8" s="1"/>
  <c r="C23" i="8"/>
  <c r="D23" i="8" s="1"/>
  <c r="E23" i="8" s="1"/>
  <c r="C22" i="8"/>
  <c r="D22" i="8" s="1"/>
  <c r="E22" i="8" s="1"/>
  <c r="C21" i="8"/>
  <c r="D21" i="8" s="1"/>
  <c r="E21" i="8" s="1"/>
  <c r="C20" i="8"/>
  <c r="D20" i="8" s="1"/>
  <c r="E20" i="8" s="1"/>
  <c r="C19" i="8"/>
  <c r="D19" i="8" s="1"/>
  <c r="E19" i="8" s="1"/>
  <c r="C18" i="8"/>
  <c r="D18" i="8" s="1"/>
  <c r="E18" i="8" s="1"/>
  <c r="C17" i="8"/>
  <c r="D17" i="8" s="1"/>
  <c r="E17" i="8" s="1"/>
  <c r="C16" i="8"/>
  <c r="D16" i="8" s="1"/>
  <c r="E16" i="8" s="1"/>
  <c r="P15" i="8"/>
  <c r="O15" i="8"/>
  <c r="K15" i="8"/>
  <c r="I15" i="8"/>
  <c r="C15" i="8"/>
  <c r="D15" i="8" s="1"/>
  <c r="E15" i="8" s="1"/>
  <c r="J15" i="8" s="1"/>
  <c r="M15" i="8" s="1"/>
  <c r="N15" i="8" s="1"/>
  <c r="P14" i="8"/>
  <c r="Q14" i="8" s="1"/>
  <c r="O14" i="8"/>
  <c r="J14" i="8"/>
  <c r="C14" i="8"/>
  <c r="B7" i="8"/>
  <c r="B6" i="8"/>
  <c r="B5" i="8"/>
  <c r="P16" i="7"/>
  <c r="O16" i="7"/>
  <c r="N15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N479" i="7" s="1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N494" i="7" s="1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J15" i="7"/>
  <c r="J14" i="7"/>
  <c r="D513" i="7"/>
  <c r="E513" i="7" s="1"/>
  <c r="D512" i="7"/>
  <c r="E512" i="7" s="1"/>
  <c r="E511" i="7"/>
  <c r="J511" i="7" s="1"/>
  <c r="D511" i="7"/>
  <c r="E510" i="7"/>
  <c r="D510" i="7"/>
  <c r="J509" i="7"/>
  <c r="E509" i="7"/>
  <c r="G509" i="7" s="1"/>
  <c r="H509" i="7" s="1"/>
  <c r="D509" i="7"/>
  <c r="J508" i="7"/>
  <c r="D508" i="7"/>
  <c r="E508" i="7" s="1"/>
  <c r="D507" i="7"/>
  <c r="E507" i="7" s="1"/>
  <c r="D506" i="7"/>
  <c r="E506" i="7" s="1"/>
  <c r="D505" i="7"/>
  <c r="E505" i="7" s="1"/>
  <c r="D504" i="7"/>
  <c r="E504" i="7" s="1"/>
  <c r="E503" i="7"/>
  <c r="J503" i="7" s="1"/>
  <c r="D503" i="7"/>
  <c r="D502" i="7"/>
  <c r="E502" i="7" s="1"/>
  <c r="J501" i="7"/>
  <c r="D501" i="7"/>
  <c r="E501" i="7" s="1"/>
  <c r="P500" i="7"/>
  <c r="Q500" i="7" s="1"/>
  <c r="N500" i="7"/>
  <c r="K500" i="7"/>
  <c r="J500" i="7"/>
  <c r="E500" i="7"/>
  <c r="F500" i="7" s="1"/>
  <c r="D500" i="7"/>
  <c r="J499" i="7"/>
  <c r="H499" i="7"/>
  <c r="G499" i="7"/>
  <c r="F499" i="7"/>
  <c r="E499" i="7"/>
  <c r="G500" i="7" s="1"/>
  <c r="H500" i="7" s="1"/>
  <c r="I500" i="7" s="1"/>
  <c r="D499" i="7"/>
  <c r="D498" i="7"/>
  <c r="E498" i="7" s="1"/>
  <c r="J497" i="7"/>
  <c r="H497" i="7"/>
  <c r="E497" i="7"/>
  <c r="G497" i="7" s="1"/>
  <c r="D497" i="7"/>
  <c r="D496" i="7"/>
  <c r="E496" i="7" s="1"/>
  <c r="J496" i="7" s="1"/>
  <c r="D495" i="7"/>
  <c r="E495" i="7" s="1"/>
  <c r="P494" i="7"/>
  <c r="Q494" i="7" s="1"/>
  <c r="J494" i="7"/>
  <c r="E494" i="7"/>
  <c r="G494" i="7" s="1"/>
  <c r="H494" i="7" s="1"/>
  <c r="I494" i="7" s="1"/>
  <c r="D494" i="7"/>
  <c r="P493" i="7"/>
  <c r="Q493" i="7" s="1"/>
  <c r="J493" i="7"/>
  <c r="H493" i="7"/>
  <c r="I493" i="7" s="1"/>
  <c r="G493" i="7"/>
  <c r="E493" i="7"/>
  <c r="F493" i="7" s="1"/>
  <c r="D493" i="7"/>
  <c r="E492" i="7"/>
  <c r="J492" i="7" s="1"/>
  <c r="D492" i="7"/>
  <c r="D491" i="7"/>
  <c r="E491" i="7" s="1"/>
  <c r="F490" i="7"/>
  <c r="E490" i="7"/>
  <c r="D490" i="7"/>
  <c r="D489" i="7"/>
  <c r="E489" i="7" s="1"/>
  <c r="D488" i="7"/>
  <c r="E488" i="7" s="1"/>
  <c r="D487" i="7"/>
  <c r="E487" i="7" s="1"/>
  <c r="D486" i="7"/>
  <c r="E486" i="7" s="1"/>
  <c r="J485" i="7"/>
  <c r="E485" i="7"/>
  <c r="F485" i="7" s="1"/>
  <c r="D485" i="7"/>
  <c r="J484" i="7"/>
  <c r="F484" i="7"/>
  <c r="E484" i="7"/>
  <c r="D484" i="7"/>
  <c r="D483" i="7"/>
  <c r="E483" i="7" s="1"/>
  <c r="D482" i="7"/>
  <c r="E482" i="7" s="1"/>
  <c r="F481" i="7"/>
  <c r="D481" i="7"/>
  <c r="E481" i="7" s="1"/>
  <c r="J481" i="7" s="1"/>
  <c r="D480" i="7"/>
  <c r="E480" i="7" s="1"/>
  <c r="P479" i="7"/>
  <c r="Q479" i="7" s="1"/>
  <c r="J479" i="7"/>
  <c r="E479" i="7"/>
  <c r="G479" i="7" s="1"/>
  <c r="H479" i="7" s="1"/>
  <c r="I479" i="7" s="1"/>
  <c r="D479" i="7"/>
  <c r="J478" i="7"/>
  <c r="H478" i="7"/>
  <c r="G478" i="7"/>
  <c r="E478" i="7"/>
  <c r="F478" i="7" s="1"/>
  <c r="D478" i="7"/>
  <c r="E477" i="7"/>
  <c r="D477" i="7"/>
  <c r="E476" i="7"/>
  <c r="D476" i="7"/>
  <c r="D475" i="7"/>
  <c r="E475" i="7" s="1"/>
  <c r="D474" i="7"/>
  <c r="E474" i="7" s="1"/>
  <c r="J474" i="7" s="1"/>
  <c r="D473" i="7"/>
  <c r="E473" i="7" s="1"/>
  <c r="D472" i="7"/>
  <c r="E472" i="7" s="1"/>
  <c r="D471" i="7"/>
  <c r="E471" i="7" s="1"/>
  <c r="D470" i="7"/>
  <c r="E470" i="7" s="1"/>
  <c r="J470" i="7" s="1"/>
  <c r="D469" i="7"/>
  <c r="E469" i="7" s="1"/>
  <c r="D468" i="7"/>
  <c r="E468" i="7" s="1"/>
  <c r="D467" i="7"/>
  <c r="E467" i="7" s="1"/>
  <c r="J467" i="7" s="1"/>
  <c r="D466" i="7"/>
  <c r="E466" i="7" s="1"/>
  <c r="D465" i="7"/>
  <c r="E465" i="7" s="1"/>
  <c r="J464" i="7"/>
  <c r="D464" i="7"/>
  <c r="E464" i="7" s="1"/>
  <c r="J463" i="7"/>
  <c r="G463" i="7"/>
  <c r="H463" i="7" s="1"/>
  <c r="E463" i="7"/>
  <c r="F463" i="7" s="1"/>
  <c r="D463" i="7"/>
  <c r="J462" i="7"/>
  <c r="E462" i="7"/>
  <c r="F462" i="7" s="1"/>
  <c r="D462" i="7"/>
  <c r="F461" i="7"/>
  <c r="D461" i="7"/>
  <c r="E461" i="7" s="1"/>
  <c r="J460" i="7"/>
  <c r="H460" i="7"/>
  <c r="D460" i="7"/>
  <c r="E460" i="7" s="1"/>
  <c r="G460" i="7" s="1"/>
  <c r="F459" i="7"/>
  <c r="D459" i="7"/>
  <c r="E459" i="7" s="1"/>
  <c r="J459" i="7" s="1"/>
  <c r="D458" i="7"/>
  <c r="E458" i="7" s="1"/>
  <c r="D457" i="7"/>
  <c r="E457" i="7" s="1"/>
  <c r="P456" i="7"/>
  <c r="Q456" i="7" s="1"/>
  <c r="N456" i="7"/>
  <c r="J456" i="7"/>
  <c r="I456" i="7"/>
  <c r="H456" i="7"/>
  <c r="G456" i="7"/>
  <c r="D456" i="7"/>
  <c r="E456" i="7" s="1"/>
  <c r="F456" i="7" s="1"/>
  <c r="E455" i="7"/>
  <c r="J455" i="7" s="1"/>
  <c r="D455" i="7"/>
  <c r="D454" i="7"/>
  <c r="E454" i="7" s="1"/>
  <c r="E453" i="7"/>
  <c r="D453" i="7"/>
  <c r="D452" i="7"/>
  <c r="E452" i="7" s="1"/>
  <c r="J451" i="7"/>
  <c r="E451" i="7"/>
  <c r="G451" i="7" s="1"/>
  <c r="H451" i="7" s="1"/>
  <c r="D451" i="7"/>
  <c r="J450" i="7"/>
  <c r="D450" i="7"/>
  <c r="E450" i="7" s="1"/>
  <c r="J449" i="7"/>
  <c r="D449" i="7"/>
  <c r="E449" i="7" s="1"/>
  <c r="D448" i="7"/>
  <c r="E448" i="7" s="1"/>
  <c r="J447" i="7"/>
  <c r="E447" i="7"/>
  <c r="D447" i="7"/>
  <c r="E446" i="7"/>
  <c r="J446" i="7" s="1"/>
  <c r="D446" i="7"/>
  <c r="D445" i="7"/>
  <c r="E445" i="7" s="1"/>
  <c r="J444" i="7"/>
  <c r="E444" i="7"/>
  <c r="D444" i="7"/>
  <c r="D443" i="7"/>
  <c r="E443" i="7" s="1"/>
  <c r="F442" i="7"/>
  <c r="D442" i="7"/>
  <c r="E442" i="7" s="1"/>
  <c r="D441" i="7"/>
  <c r="E441" i="7" s="1"/>
  <c r="J441" i="7" s="1"/>
  <c r="F440" i="7"/>
  <c r="D440" i="7"/>
  <c r="E440" i="7" s="1"/>
  <c r="J440" i="7" s="1"/>
  <c r="D439" i="7"/>
  <c r="E439" i="7" s="1"/>
  <c r="E438" i="7"/>
  <c r="D438" i="7"/>
  <c r="D437" i="7"/>
  <c r="E437" i="7" s="1"/>
  <c r="J436" i="7"/>
  <c r="E436" i="7"/>
  <c r="D436" i="7"/>
  <c r="F435" i="7"/>
  <c r="D435" i="7"/>
  <c r="E435" i="7" s="1"/>
  <c r="G434" i="7"/>
  <c r="H434" i="7" s="1"/>
  <c r="D434" i="7"/>
  <c r="E434" i="7" s="1"/>
  <c r="J434" i="7" s="1"/>
  <c r="D433" i="7"/>
  <c r="E433" i="7" s="1"/>
  <c r="D432" i="7"/>
  <c r="E432" i="7" s="1"/>
  <c r="F432" i="7" s="1"/>
  <c r="E431" i="7"/>
  <c r="D431" i="7"/>
  <c r="D430" i="7"/>
  <c r="E430" i="7" s="1"/>
  <c r="E429" i="7"/>
  <c r="D429" i="7"/>
  <c r="Q428" i="7"/>
  <c r="K428" i="7"/>
  <c r="J428" i="7"/>
  <c r="I428" i="7"/>
  <c r="G428" i="7"/>
  <c r="H428" i="7" s="1"/>
  <c r="P428" i="7" s="1"/>
  <c r="D428" i="7"/>
  <c r="E428" i="7" s="1"/>
  <c r="F428" i="7" s="1"/>
  <c r="E427" i="7"/>
  <c r="D427" i="7"/>
  <c r="J426" i="7"/>
  <c r="F426" i="7"/>
  <c r="E426" i="7"/>
  <c r="D426" i="7"/>
  <c r="D425" i="7"/>
  <c r="E425" i="7" s="1"/>
  <c r="D424" i="7"/>
  <c r="E424" i="7" s="1"/>
  <c r="E423" i="7"/>
  <c r="D423" i="7"/>
  <c r="J422" i="7"/>
  <c r="E422" i="7"/>
  <c r="F422" i="7" s="1"/>
  <c r="D422" i="7"/>
  <c r="D421" i="7"/>
  <c r="E421" i="7" s="1"/>
  <c r="D420" i="7"/>
  <c r="E420" i="7" s="1"/>
  <c r="D419" i="7"/>
  <c r="E419" i="7" s="1"/>
  <c r="J419" i="7" s="1"/>
  <c r="D418" i="7"/>
  <c r="E418" i="7" s="1"/>
  <c r="J417" i="7"/>
  <c r="G417" i="7"/>
  <c r="H417" i="7" s="1"/>
  <c r="D417" i="7"/>
  <c r="E417" i="7" s="1"/>
  <c r="F417" i="7" s="1"/>
  <c r="J416" i="7"/>
  <c r="E416" i="7"/>
  <c r="F416" i="7" s="1"/>
  <c r="D416" i="7"/>
  <c r="D415" i="7"/>
  <c r="E415" i="7" s="1"/>
  <c r="D414" i="7"/>
  <c r="E414" i="7" s="1"/>
  <c r="D413" i="7"/>
  <c r="E413" i="7" s="1"/>
  <c r="J412" i="7"/>
  <c r="D412" i="7"/>
  <c r="E412" i="7" s="1"/>
  <c r="F412" i="7" s="1"/>
  <c r="D411" i="7"/>
  <c r="E411" i="7" s="1"/>
  <c r="D410" i="7"/>
  <c r="E410" i="7" s="1"/>
  <c r="D409" i="7"/>
  <c r="E409" i="7" s="1"/>
  <c r="D408" i="7"/>
  <c r="E408" i="7" s="1"/>
  <c r="J408" i="7" s="1"/>
  <c r="H407" i="7"/>
  <c r="G407" i="7"/>
  <c r="D407" i="7"/>
  <c r="E407" i="7" s="1"/>
  <c r="J406" i="7"/>
  <c r="H406" i="7"/>
  <c r="G406" i="7"/>
  <c r="F406" i="7"/>
  <c r="D406" i="7"/>
  <c r="E406" i="7" s="1"/>
  <c r="E405" i="7"/>
  <c r="D405" i="7"/>
  <c r="E404" i="7"/>
  <c r="J404" i="7" s="1"/>
  <c r="D404" i="7"/>
  <c r="D403" i="7"/>
  <c r="E403" i="7" s="1"/>
  <c r="J402" i="7"/>
  <c r="D402" i="7"/>
  <c r="E402" i="7" s="1"/>
  <c r="J401" i="7"/>
  <c r="E401" i="7"/>
  <c r="F401" i="7" s="1"/>
  <c r="D401" i="7"/>
  <c r="E400" i="7"/>
  <c r="D400" i="7"/>
  <c r="J399" i="7"/>
  <c r="G399" i="7"/>
  <c r="H399" i="7" s="1"/>
  <c r="E399" i="7"/>
  <c r="F399" i="7" s="1"/>
  <c r="D399" i="7"/>
  <c r="D398" i="7"/>
  <c r="E398" i="7" s="1"/>
  <c r="F398" i="7" s="1"/>
  <c r="F397" i="7"/>
  <c r="E397" i="7"/>
  <c r="J397" i="7" s="1"/>
  <c r="D397" i="7"/>
  <c r="E396" i="7"/>
  <c r="D396" i="7"/>
  <c r="J395" i="7"/>
  <c r="E395" i="7"/>
  <c r="D395" i="7"/>
  <c r="D394" i="7"/>
  <c r="E394" i="7" s="1"/>
  <c r="F393" i="7"/>
  <c r="D393" i="7"/>
  <c r="E393" i="7" s="1"/>
  <c r="J392" i="7"/>
  <c r="F392" i="7"/>
  <c r="E392" i="7"/>
  <c r="D392" i="7"/>
  <c r="E391" i="7"/>
  <c r="D391" i="7"/>
  <c r="D390" i="7"/>
  <c r="E390" i="7" s="1"/>
  <c r="E389" i="7"/>
  <c r="D389" i="7"/>
  <c r="J388" i="7"/>
  <c r="D388" i="7"/>
  <c r="E388" i="7" s="1"/>
  <c r="D387" i="7"/>
  <c r="E387" i="7" s="1"/>
  <c r="D386" i="7"/>
  <c r="E386" i="7" s="1"/>
  <c r="D385" i="7"/>
  <c r="E385" i="7" s="1"/>
  <c r="J384" i="7"/>
  <c r="E384" i="7"/>
  <c r="D384" i="7"/>
  <c r="F383" i="7"/>
  <c r="D383" i="7"/>
  <c r="E383" i="7" s="1"/>
  <c r="E382" i="7"/>
  <c r="D382" i="7"/>
  <c r="J381" i="7"/>
  <c r="E381" i="7"/>
  <c r="F381" i="7" s="1"/>
  <c r="D381" i="7"/>
  <c r="J380" i="7"/>
  <c r="D380" i="7"/>
  <c r="E380" i="7" s="1"/>
  <c r="E379" i="7"/>
  <c r="D379" i="7"/>
  <c r="L378" i="7"/>
  <c r="K378" i="7"/>
  <c r="J378" i="7"/>
  <c r="I378" i="7"/>
  <c r="G378" i="7"/>
  <c r="H378" i="7" s="1"/>
  <c r="P378" i="7" s="1"/>
  <c r="Q378" i="7" s="1"/>
  <c r="D378" i="7"/>
  <c r="E378" i="7" s="1"/>
  <c r="F378" i="7" s="1"/>
  <c r="J377" i="7"/>
  <c r="G377" i="7"/>
  <c r="H377" i="7" s="1"/>
  <c r="F377" i="7"/>
  <c r="E377" i="7"/>
  <c r="D377" i="7"/>
  <c r="D376" i="7"/>
  <c r="E376" i="7" s="1"/>
  <c r="G375" i="7"/>
  <c r="H375" i="7" s="1"/>
  <c r="F375" i="7"/>
  <c r="D375" i="7"/>
  <c r="E375" i="7" s="1"/>
  <c r="J375" i="7" s="1"/>
  <c r="J374" i="7"/>
  <c r="E374" i="7"/>
  <c r="D374" i="7"/>
  <c r="D373" i="7"/>
  <c r="E373" i="7" s="1"/>
  <c r="J372" i="7"/>
  <c r="D372" i="7"/>
  <c r="E372" i="7" s="1"/>
  <c r="F372" i="7" s="1"/>
  <c r="E371" i="7"/>
  <c r="D371" i="7"/>
  <c r="E370" i="7"/>
  <c r="D370" i="7"/>
  <c r="J369" i="7"/>
  <c r="D369" i="7"/>
  <c r="E369" i="7" s="1"/>
  <c r="G369" i="7" s="1"/>
  <c r="H369" i="7" s="1"/>
  <c r="G368" i="7"/>
  <c r="H368" i="7" s="1"/>
  <c r="F368" i="7"/>
  <c r="E368" i="7"/>
  <c r="J368" i="7" s="1"/>
  <c r="D368" i="7"/>
  <c r="D367" i="7"/>
  <c r="E367" i="7" s="1"/>
  <c r="J366" i="7"/>
  <c r="E366" i="7"/>
  <c r="D366" i="7"/>
  <c r="F365" i="7"/>
  <c r="D365" i="7"/>
  <c r="E365" i="7" s="1"/>
  <c r="F364" i="7"/>
  <c r="E364" i="7"/>
  <c r="D364" i="7"/>
  <c r="D363" i="7"/>
  <c r="E363" i="7" s="1"/>
  <c r="J362" i="7"/>
  <c r="E362" i="7"/>
  <c r="D362" i="7"/>
  <c r="D361" i="7"/>
  <c r="E361" i="7" s="1"/>
  <c r="D360" i="7"/>
  <c r="E360" i="7" s="1"/>
  <c r="J359" i="7"/>
  <c r="E359" i="7"/>
  <c r="D359" i="7"/>
  <c r="D358" i="7"/>
  <c r="E358" i="7" s="1"/>
  <c r="E357" i="7"/>
  <c r="J357" i="7" s="1"/>
  <c r="D357" i="7"/>
  <c r="J356" i="7"/>
  <c r="D356" i="7"/>
  <c r="E356" i="7" s="1"/>
  <c r="F356" i="7" s="1"/>
  <c r="D355" i="7"/>
  <c r="E355" i="7" s="1"/>
  <c r="D354" i="7"/>
  <c r="E354" i="7" s="1"/>
  <c r="H353" i="7"/>
  <c r="G353" i="7"/>
  <c r="F353" i="7"/>
  <c r="E353" i="7"/>
  <c r="J353" i="7" s="1"/>
  <c r="D353" i="7"/>
  <c r="E352" i="7"/>
  <c r="D352" i="7"/>
  <c r="D351" i="7"/>
  <c r="E351" i="7" s="1"/>
  <c r="J350" i="7"/>
  <c r="E350" i="7"/>
  <c r="D350" i="7"/>
  <c r="E349" i="7"/>
  <c r="D349" i="7"/>
  <c r="D348" i="7"/>
  <c r="E348" i="7" s="1"/>
  <c r="D347" i="7"/>
  <c r="E347" i="7" s="1"/>
  <c r="D346" i="7"/>
  <c r="E346" i="7" s="1"/>
  <c r="D345" i="7"/>
  <c r="E345" i="7" s="1"/>
  <c r="E344" i="7"/>
  <c r="J344" i="7" s="1"/>
  <c r="D344" i="7"/>
  <c r="J343" i="7"/>
  <c r="D343" i="7"/>
  <c r="E343" i="7" s="1"/>
  <c r="J342" i="7"/>
  <c r="E342" i="7"/>
  <c r="F342" i="7" s="1"/>
  <c r="D342" i="7"/>
  <c r="E341" i="7"/>
  <c r="D341" i="7"/>
  <c r="D340" i="7"/>
  <c r="E340" i="7" s="1"/>
  <c r="D339" i="7"/>
  <c r="E339" i="7" s="1"/>
  <c r="J338" i="7"/>
  <c r="F338" i="7"/>
  <c r="E338" i="7"/>
  <c r="D338" i="7"/>
  <c r="D337" i="7"/>
  <c r="E337" i="7" s="1"/>
  <c r="E336" i="7"/>
  <c r="J336" i="7" s="1"/>
  <c r="D336" i="7"/>
  <c r="J335" i="7"/>
  <c r="E335" i="7"/>
  <c r="G335" i="7" s="1"/>
  <c r="H335" i="7" s="1"/>
  <c r="D335" i="7"/>
  <c r="D334" i="7"/>
  <c r="E334" i="7" s="1"/>
  <c r="E333" i="7"/>
  <c r="D333" i="7"/>
  <c r="E332" i="7"/>
  <c r="D332" i="7"/>
  <c r="N331" i="7"/>
  <c r="K331" i="7"/>
  <c r="I331" i="7"/>
  <c r="F331" i="7"/>
  <c r="D331" i="7"/>
  <c r="E331" i="7" s="1"/>
  <c r="J331" i="7" s="1"/>
  <c r="E330" i="7"/>
  <c r="G331" i="7" s="1"/>
  <c r="H331" i="7" s="1"/>
  <c r="P331" i="7" s="1"/>
  <c r="Q331" i="7" s="1"/>
  <c r="D330" i="7"/>
  <c r="J329" i="7"/>
  <c r="D329" i="7"/>
  <c r="E329" i="7" s="1"/>
  <c r="E328" i="7"/>
  <c r="J328" i="7" s="1"/>
  <c r="D328" i="7"/>
  <c r="D327" i="7"/>
  <c r="E327" i="7" s="1"/>
  <c r="D326" i="7"/>
  <c r="E326" i="7" s="1"/>
  <c r="G325" i="7"/>
  <c r="H325" i="7" s="1"/>
  <c r="E325" i="7"/>
  <c r="J325" i="7" s="1"/>
  <c r="D325" i="7"/>
  <c r="F324" i="7"/>
  <c r="D324" i="7"/>
  <c r="E324" i="7" s="1"/>
  <c r="D323" i="7"/>
  <c r="E323" i="7" s="1"/>
  <c r="E322" i="7"/>
  <c r="D322" i="7"/>
  <c r="J321" i="7"/>
  <c r="E321" i="7"/>
  <c r="F321" i="7" s="1"/>
  <c r="D321" i="7"/>
  <c r="E320" i="7"/>
  <c r="D320" i="7"/>
  <c r="E319" i="7"/>
  <c r="J319" i="7" s="1"/>
  <c r="D319" i="7"/>
  <c r="J318" i="7"/>
  <c r="D318" i="7"/>
  <c r="E318" i="7" s="1"/>
  <c r="F318" i="7" s="1"/>
  <c r="D317" i="7"/>
  <c r="E317" i="7" s="1"/>
  <c r="J316" i="7"/>
  <c r="E316" i="7"/>
  <c r="F316" i="7" s="1"/>
  <c r="D316" i="7"/>
  <c r="D315" i="7"/>
  <c r="E315" i="7" s="1"/>
  <c r="E314" i="7"/>
  <c r="D314" i="7"/>
  <c r="J313" i="7"/>
  <c r="D313" i="7"/>
  <c r="E313" i="7" s="1"/>
  <c r="F313" i="7" s="1"/>
  <c r="D312" i="7"/>
  <c r="E312" i="7" s="1"/>
  <c r="J311" i="7"/>
  <c r="F311" i="7"/>
  <c r="E311" i="7"/>
  <c r="D311" i="7"/>
  <c r="D310" i="7"/>
  <c r="E310" i="7" s="1"/>
  <c r="E309" i="7"/>
  <c r="J309" i="7" s="1"/>
  <c r="D309" i="7"/>
  <c r="D308" i="7"/>
  <c r="E308" i="7" s="1"/>
  <c r="E307" i="7"/>
  <c r="D307" i="7"/>
  <c r="D306" i="7"/>
  <c r="E306" i="7" s="1"/>
  <c r="J305" i="7"/>
  <c r="F305" i="7"/>
  <c r="E305" i="7"/>
  <c r="D305" i="7"/>
  <c r="D304" i="7"/>
  <c r="E304" i="7" s="1"/>
  <c r="D303" i="7"/>
  <c r="E303" i="7" s="1"/>
  <c r="D302" i="7"/>
  <c r="E302" i="7" s="1"/>
  <c r="J301" i="7"/>
  <c r="E301" i="7"/>
  <c r="D301" i="7"/>
  <c r="J300" i="7"/>
  <c r="F300" i="7"/>
  <c r="D300" i="7"/>
  <c r="E300" i="7" s="1"/>
  <c r="D299" i="7"/>
  <c r="E299" i="7" s="1"/>
  <c r="E298" i="7"/>
  <c r="D298" i="7"/>
  <c r="F297" i="7"/>
  <c r="E297" i="7"/>
  <c r="J297" i="7" s="1"/>
  <c r="D297" i="7"/>
  <c r="D296" i="7"/>
  <c r="E296" i="7" s="1"/>
  <c r="D295" i="7"/>
  <c r="E295" i="7" s="1"/>
  <c r="J294" i="7"/>
  <c r="E294" i="7"/>
  <c r="D294" i="7"/>
  <c r="E293" i="7"/>
  <c r="D293" i="7"/>
  <c r="H292" i="7"/>
  <c r="G292" i="7"/>
  <c r="D292" i="7"/>
  <c r="E292" i="7" s="1"/>
  <c r="D291" i="7"/>
  <c r="E291" i="7" s="1"/>
  <c r="E290" i="7"/>
  <c r="D290" i="7"/>
  <c r="E289" i="7"/>
  <c r="J289" i="7" s="1"/>
  <c r="D289" i="7"/>
  <c r="D288" i="7"/>
  <c r="E288" i="7" s="1"/>
  <c r="E287" i="7"/>
  <c r="D287" i="7"/>
  <c r="J286" i="7"/>
  <c r="F286" i="7"/>
  <c r="D286" i="7"/>
  <c r="E286" i="7" s="1"/>
  <c r="D285" i="7"/>
  <c r="E285" i="7" s="1"/>
  <c r="J284" i="7"/>
  <c r="E284" i="7"/>
  <c r="G284" i="7" s="1"/>
  <c r="H284" i="7" s="1"/>
  <c r="D284" i="7"/>
  <c r="J283" i="7"/>
  <c r="D283" i="7"/>
  <c r="E283" i="7" s="1"/>
  <c r="F283" i="7" s="1"/>
  <c r="D282" i="7"/>
  <c r="E282" i="7" s="1"/>
  <c r="E281" i="7"/>
  <c r="J281" i="7" s="1"/>
  <c r="D281" i="7"/>
  <c r="E280" i="7"/>
  <c r="D280" i="7"/>
  <c r="D279" i="7"/>
  <c r="E279" i="7" s="1"/>
  <c r="J278" i="7"/>
  <c r="G278" i="7"/>
  <c r="H278" i="7" s="1"/>
  <c r="K278" i="7" s="1"/>
  <c r="F278" i="7"/>
  <c r="D278" i="7"/>
  <c r="E278" i="7" s="1"/>
  <c r="J277" i="7"/>
  <c r="E277" i="7"/>
  <c r="F277" i="7" s="1"/>
  <c r="D277" i="7"/>
  <c r="E276" i="7"/>
  <c r="D276" i="7"/>
  <c r="D275" i="7"/>
  <c r="E275" i="7" s="1"/>
  <c r="J274" i="7"/>
  <c r="F274" i="7"/>
  <c r="E274" i="7"/>
  <c r="D274" i="7"/>
  <c r="D273" i="7"/>
  <c r="E273" i="7" s="1"/>
  <c r="E272" i="7"/>
  <c r="D272" i="7"/>
  <c r="D271" i="7"/>
  <c r="E271" i="7" s="1"/>
  <c r="J270" i="7"/>
  <c r="G270" i="7"/>
  <c r="H270" i="7" s="1"/>
  <c r="K270" i="7" s="1"/>
  <c r="F270" i="7"/>
  <c r="D270" i="7"/>
  <c r="E270" i="7" s="1"/>
  <c r="G269" i="7"/>
  <c r="H269" i="7" s="1"/>
  <c r="E269" i="7"/>
  <c r="D269" i="7"/>
  <c r="D268" i="7"/>
  <c r="E268" i="7" s="1"/>
  <c r="E267" i="7"/>
  <c r="D267" i="7"/>
  <c r="J266" i="7"/>
  <c r="D266" i="7"/>
  <c r="E266" i="7" s="1"/>
  <c r="F266" i="7" s="1"/>
  <c r="D265" i="7"/>
  <c r="E265" i="7" s="1"/>
  <c r="J264" i="7"/>
  <c r="D264" i="7"/>
  <c r="E264" i="7" s="1"/>
  <c r="F264" i="7" s="1"/>
  <c r="E263" i="7"/>
  <c r="D263" i="7"/>
  <c r="J262" i="7"/>
  <c r="E262" i="7"/>
  <c r="D262" i="7"/>
  <c r="O261" i="7"/>
  <c r="J261" i="7"/>
  <c r="H261" i="7"/>
  <c r="G261" i="7"/>
  <c r="F261" i="7"/>
  <c r="D261" i="7"/>
  <c r="E261" i="7" s="1"/>
  <c r="D260" i="7"/>
  <c r="E260" i="7" s="1"/>
  <c r="F260" i="7" s="1"/>
  <c r="D259" i="7"/>
  <c r="E259" i="7" s="1"/>
  <c r="J258" i="7"/>
  <c r="D258" i="7"/>
  <c r="E258" i="7" s="1"/>
  <c r="F257" i="7"/>
  <c r="E257" i="7"/>
  <c r="J257" i="7" s="1"/>
  <c r="D257" i="7"/>
  <c r="J256" i="7"/>
  <c r="D256" i="7"/>
  <c r="E256" i="7" s="1"/>
  <c r="D255" i="7"/>
  <c r="E255" i="7" s="1"/>
  <c r="E254" i="7"/>
  <c r="D254" i="7"/>
  <c r="J253" i="7"/>
  <c r="F253" i="7"/>
  <c r="D253" i="7"/>
  <c r="E253" i="7" s="1"/>
  <c r="G253" i="7" s="1"/>
  <c r="H253" i="7" s="1"/>
  <c r="O252" i="7"/>
  <c r="L252" i="7"/>
  <c r="K252" i="7"/>
  <c r="J252" i="7"/>
  <c r="F252" i="7"/>
  <c r="E252" i="7"/>
  <c r="G252" i="7" s="1"/>
  <c r="H252" i="7" s="1"/>
  <c r="D252" i="7"/>
  <c r="J251" i="7"/>
  <c r="F251" i="7"/>
  <c r="D251" i="7"/>
  <c r="E251" i="7" s="1"/>
  <c r="D250" i="7"/>
  <c r="E250" i="7" s="1"/>
  <c r="D249" i="7"/>
  <c r="E249" i="7" s="1"/>
  <c r="F248" i="7"/>
  <c r="E248" i="7"/>
  <c r="J248" i="7" s="1"/>
  <c r="D248" i="7"/>
  <c r="J247" i="7"/>
  <c r="H247" i="7"/>
  <c r="G247" i="7"/>
  <c r="D247" i="7"/>
  <c r="E247" i="7" s="1"/>
  <c r="F247" i="7" s="1"/>
  <c r="F246" i="7"/>
  <c r="E246" i="7"/>
  <c r="D246" i="7"/>
  <c r="D245" i="7"/>
  <c r="E245" i="7" s="1"/>
  <c r="J244" i="7"/>
  <c r="G244" i="7"/>
  <c r="H244" i="7" s="1"/>
  <c r="E244" i="7"/>
  <c r="F244" i="7" s="1"/>
  <c r="D244" i="7"/>
  <c r="O243" i="7"/>
  <c r="J243" i="7"/>
  <c r="H243" i="7"/>
  <c r="P243" i="7" s="1"/>
  <c r="Q243" i="7" s="1"/>
  <c r="E243" i="7"/>
  <c r="G243" i="7" s="1"/>
  <c r="D243" i="7"/>
  <c r="E242" i="7"/>
  <c r="J242" i="7" s="1"/>
  <c r="D242" i="7"/>
  <c r="E241" i="7"/>
  <c r="D241" i="7"/>
  <c r="J240" i="7"/>
  <c r="E240" i="7"/>
  <c r="F240" i="7" s="1"/>
  <c r="D240" i="7"/>
  <c r="D239" i="7"/>
  <c r="E239" i="7" s="1"/>
  <c r="K238" i="7"/>
  <c r="J238" i="7"/>
  <c r="I238" i="7"/>
  <c r="H238" i="7"/>
  <c r="P238" i="7" s="1"/>
  <c r="Q238" i="7" s="1"/>
  <c r="E238" i="7"/>
  <c r="G238" i="7" s="1"/>
  <c r="D238" i="7"/>
  <c r="G237" i="7"/>
  <c r="H237" i="7" s="1"/>
  <c r="F237" i="7"/>
  <c r="D237" i="7"/>
  <c r="E237" i="7" s="1"/>
  <c r="J237" i="7" s="1"/>
  <c r="J236" i="7"/>
  <c r="E236" i="7"/>
  <c r="D236" i="7"/>
  <c r="D235" i="7"/>
  <c r="E235" i="7" s="1"/>
  <c r="F234" i="7"/>
  <c r="D234" i="7"/>
  <c r="E234" i="7" s="1"/>
  <c r="J234" i="7" s="1"/>
  <c r="D233" i="7"/>
  <c r="E233" i="7" s="1"/>
  <c r="J233" i="7" s="1"/>
  <c r="E232" i="7"/>
  <c r="D232" i="7"/>
  <c r="J231" i="7"/>
  <c r="D231" i="7"/>
  <c r="E231" i="7" s="1"/>
  <c r="F231" i="7" s="1"/>
  <c r="F230" i="7"/>
  <c r="E230" i="7"/>
  <c r="D230" i="7"/>
  <c r="D229" i="7"/>
  <c r="E229" i="7" s="1"/>
  <c r="D228" i="7"/>
  <c r="E228" i="7" s="1"/>
  <c r="J227" i="7"/>
  <c r="D227" i="7"/>
  <c r="E227" i="7" s="1"/>
  <c r="J226" i="7"/>
  <c r="F226" i="7"/>
  <c r="E226" i="7"/>
  <c r="D226" i="7"/>
  <c r="D225" i="7"/>
  <c r="E225" i="7" s="1"/>
  <c r="D224" i="7"/>
  <c r="E224" i="7" s="1"/>
  <c r="D223" i="7"/>
  <c r="E223" i="7" s="1"/>
  <c r="J222" i="7"/>
  <c r="F222" i="7"/>
  <c r="E222" i="7"/>
  <c r="D222" i="7"/>
  <c r="D221" i="7"/>
  <c r="E221" i="7" s="1"/>
  <c r="G220" i="7"/>
  <c r="H220" i="7" s="1"/>
  <c r="D220" i="7"/>
  <c r="E220" i="7" s="1"/>
  <c r="F220" i="7" s="1"/>
  <c r="D219" i="7"/>
  <c r="E219" i="7" s="1"/>
  <c r="J218" i="7"/>
  <c r="D218" i="7"/>
  <c r="E218" i="7" s="1"/>
  <c r="G217" i="7"/>
  <c r="H217" i="7" s="1"/>
  <c r="F217" i="7"/>
  <c r="D217" i="7"/>
  <c r="E217" i="7" s="1"/>
  <c r="J217" i="7" s="1"/>
  <c r="J216" i="7"/>
  <c r="F216" i="7"/>
  <c r="E216" i="7"/>
  <c r="D216" i="7"/>
  <c r="D215" i="7"/>
  <c r="E215" i="7" s="1"/>
  <c r="C214" i="7"/>
  <c r="D214" i="7" s="1"/>
  <c r="E214" i="7" s="1"/>
  <c r="G215" i="7" s="1"/>
  <c r="H215" i="7" s="1"/>
  <c r="C213" i="7"/>
  <c r="D213" i="7" s="1"/>
  <c r="E213" i="7" s="1"/>
  <c r="C212" i="7"/>
  <c r="D212" i="7" s="1"/>
  <c r="E212" i="7" s="1"/>
  <c r="C211" i="7"/>
  <c r="D211" i="7" s="1"/>
  <c r="E211" i="7" s="1"/>
  <c r="C210" i="7"/>
  <c r="D210" i="7" s="1"/>
  <c r="E210" i="7" s="1"/>
  <c r="C209" i="7"/>
  <c r="D209" i="7" s="1"/>
  <c r="E209" i="7" s="1"/>
  <c r="G209" i="7" s="1"/>
  <c r="H209" i="7" s="1"/>
  <c r="C208" i="7"/>
  <c r="D208" i="7" s="1"/>
  <c r="E208" i="7" s="1"/>
  <c r="C207" i="7"/>
  <c r="D207" i="7" s="1"/>
  <c r="E207" i="7" s="1"/>
  <c r="C206" i="7"/>
  <c r="D206" i="7" s="1"/>
  <c r="E206" i="7" s="1"/>
  <c r="J206" i="7" s="1"/>
  <c r="C205" i="7"/>
  <c r="D205" i="7" s="1"/>
  <c r="E205" i="7" s="1"/>
  <c r="C204" i="7"/>
  <c r="D204" i="7" s="1"/>
  <c r="E204" i="7" s="1"/>
  <c r="C203" i="7"/>
  <c r="D203" i="7" s="1"/>
  <c r="E203" i="7" s="1"/>
  <c r="E202" i="7"/>
  <c r="D202" i="7"/>
  <c r="C202" i="7"/>
  <c r="C201" i="7"/>
  <c r="D201" i="7" s="1"/>
  <c r="E201" i="7" s="1"/>
  <c r="J201" i="7" s="1"/>
  <c r="C200" i="7"/>
  <c r="D200" i="7" s="1"/>
  <c r="E200" i="7" s="1"/>
  <c r="C199" i="7"/>
  <c r="D199" i="7" s="1"/>
  <c r="E199" i="7" s="1"/>
  <c r="C198" i="7"/>
  <c r="D198" i="7" s="1"/>
  <c r="E198" i="7" s="1"/>
  <c r="C197" i="7"/>
  <c r="D197" i="7" s="1"/>
  <c r="E197" i="7" s="1"/>
  <c r="C196" i="7"/>
  <c r="D196" i="7" s="1"/>
  <c r="E196" i="7" s="1"/>
  <c r="J195" i="7"/>
  <c r="F195" i="7"/>
  <c r="E195" i="7"/>
  <c r="C195" i="7"/>
  <c r="D195" i="7" s="1"/>
  <c r="C194" i="7"/>
  <c r="D194" i="7" s="1"/>
  <c r="E194" i="7" s="1"/>
  <c r="C193" i="7"/>
  <c r="D193" i="7" s="1"/>
  <c r="E193" i="7" s="1"/>
  <c r="J193" i="7" s="1"/>
  <c r="C192" i="7"/>
  <c r="D192" i="7" s="1"/>
  <c r="E192" i="7" s="1"/>
  <c r="C191" i="7"/>
  <c r="D191" i="7" s="1"/>
  <c r="E191" i="7" s="1"/>
  <c r="C190" i="7"/>
  <c r="D190" i="7" s="1"/>
  <c r="E190" i="7" s="1"/>
  <c r="C189" i="7"/>
  <c r="D189" i="7" s="1"/>
  <c r="E189" i="7" s="1"/>
  <c r="C188" i="7"/>
  <c r="D188" i="7" s="1"/>
  <c r="E188" i="7" s="1"/>
  <c r="F187" i="7"/>
  <c r="E187" i="7"/>
  <c r="D187" i="7"/>
  <c r="C187" i="7"/>
  <c r="C186" i="7"/>
  <c r="D186" i="7" s="1"/>
  <c r="E186" i="7" s="1"/>
  <c r="C185" i="7"/>
  <c r="D185" i="7" s="1"/>
  <c r="E185" i="7" s="1"/>
  <c r="D184" i="7"/>
  <c r="E184" i="7" s="1"/>
  <c r="C183" i="7"/>
  <c r="D183" i="7" s="1"/>
  <c r="E183" i="7" s="1"/>
  <c r="C182" i="7"/>
  <c r="D182" i="7" s="1"/>
  <c r="E182" i="7" s="1"/>
  <c r="C181" i="7"/>
  <c r="D181" i="7" s="1"/>
  <c r="E181" i="7" s="1"/>
  <c r="C180" i="7"/>
  <c r="D180" i="7" s="1"/>
  <c r="E180" i="7" s="1"/>
  <c r="C179" i="7"/>
  <c r="D179" i="7" s="1"/>
  <c r="E179" i="7" s="1"/>
  <c r="C178" i="7"/>
  <c r="D178" i="7" s="1"/>
  <c r="E178" i="7" s="1"/>
  <c r="C177" i="7"/>
  <c r="D177" i="7" s="1"/>
  <c r="E177" i="7" s="1"/>
  <c r="C176" i="7"/>
  <c r="D176" i="7" s="1"/>
  <c r="E176" i="7" s="1"/>
  <c r="C175" i="7"/>
  <c r="D175" i="7" s="1"/>
  <c r="E175" i="7" s="1"/>
  <c r="C174" i="7"/>
  <c r="D174" i="7" s="1"/>
  <c r="E174" i="7" s="1"/>
  <c r="C173" i="7"/>
  <c r="D173" i="7" s="1"/>
  <c r="E173" i="7" s="1"/>
  <c r="C172" i="7"/>
  <c r="D172" i="7" s="1"/>
  <c r="E172" i="7" s="1"/>
  <c r="C171" i="7"/>
  <c r="D171" i="7" s="1"/>
  <c r="E171" i="7" s="1"/>
  <c r="C170" i="7"/>
  <c r="D170" i="7" s="1"/>
  <c r="E170" i="7" s="1"/>
  <c r="C169" i="7"/>
  <c r="D169" i="7" s="1"/>
  <c r="E169" i="7" s="1"/>
  <c r="J169" i="7" s="1"/>
  <c r="C168" i="7"/>
  <c r="D168" i="7" s="1"/>
  <c r="E168" i="7" s="1"/>
  <c r="C167" i="7"/>
  <c r="D167" i="7" s="1"/>
  <c r="E167" i="7" s="1"/>
  <c r="C166" i="7"/>
  <c r="D166" i="7" s="1"/>
  <c r="E166" i="7" s="1"/>
  <c r="C165" i="7"/>
  <c r="D165" i="7" s="1"/>
  <c r="E165" i="7" s="1"/>
  <c r="J165" i="7" s="1"/>
  <c r="C164" i="7"/>
  <c r="D164" i="7" s="1"/>
  <c r="E164" i="7" s="1"/>
  <c r="C163" i="7"/>
  <c r="D163" i="7" s="1"/>
  <c r="E163" i="7" s="1"/>
  <c r="F163" i="7" s="1"/>
  <c r="C162" i="7"/>
  <c r="D162" i="7" s="1"/>
  <c r="E162" i="7" s="1"/>
  <c r="C161" i="7"/>
  <c r="D161" i="7" s="1"/>
  <c r="E161" i="7" s="1"/>
  <c r="C160" i="7"/>
  <c r="D160" i="7" s="1"/>
  <c r="E160" i="7" s="1"/>
  <c r="C159" i="7"/>
  <c r="D159" i="7" s="1"/>
  <c r="E159" i="7" s="1"/>
  <c r="C158" i="7"/>
  <c r="D158" i="7" s="1"/>
  <c r="E158" i="7" s="1"/>
  <c r="C157" i="7"/>
  <c r="D157" i="7" s="1"/>
  <c r="E157" i="7" s="1"/>
  <c r="C156" i="7"/>
  <c r="D156" i="7" s="1"/>
  <c r="E156" i="7" s="1"/>
  <c r="C155" i="7"/>
  <c r="D155" i="7" s="1"/>
  <c r="E155" i="7" s="1"/>
  <c r="C154" i="7"/>
  <c r="D154" i="7" s="1"/>
  <c r="E154" i="7" s="1"/>
  <c r="C153" i="7"/>
  <c r="D153" i="7" s="1"/>
  <c r="E153" i="7" s="1"/>
  <c r="C152" i="7"/>
  <c r="D152" i="7" s="1"/>
  <c r="E152" i="7" s="1"/>
  <c r="C151" i="7"/>
  <c r="D151" i="7" s="1"/>
  <c r="E151" i="7" s="1"/>
  <c r="C150" i="7"/>
  <c r="D150" i="7" s="1"/>
  <c r="E150" i="7" s="1"/>
  <c r="J150" i="7" s="1"/>
  <c r="C149" i="7"/>
  <c r="D149" i="7" s="1"/>
  <c r="E149" i="7" s="1"/>
  <c r="C148" i="7"/>
  <c r="D148" i="7" s="1"/>
  <c r="E148" i="7" s="1"/>
  <c r="J148" i="7" s="1"/>
  <c r="C147" i="7"/>
  <c r="D147" i="7" s="1"/>
  <c r="E147" i="7" s="1"/>
  <c r="C146" i="7"/>
  <c r="D146" i="7" s="1"/>
  <c r="E146" i="7" s="1"/>
  <c r="C145" i="7"/>
  <c r="D145" i="7" s="1"/>
  <c r="E145" i="7" s="1"/>
  <c r="F145" i="7" s="1"/>
  <c r="C144" i="7"/>
  <c r="D144" i="7" s="1"/>
  <c r="E144" i="7" s="1"/>
  <c r="C143" i="7"/>
  <c r="D143" i="7" s="1"/>
  <c r="E143" i="7" s="1"/>
  <c r="C142" i="7"/>
  <c r="D142" i="7" s="1"/>
  <c r="E142" i="7" s="1"/>
  <c r="C141" i="7"/>
  <c r="D141" i="7" s="1"/>
  <c r="E141" i="7" s="1"/>
  <c r="C140" i="7"/>
  <c r="D140" i="7" s="1"/>
  <c r="E140" i="7" s="1"/>
  <c r="F140" i="7" s="1"/>
  <c r="C139" i="7"/>
  <c r="D139" i="7" s="1"/>
  <c r="E139" i="7" s="1"/>
  <c r="C138" i="7"/>
  <c r="D138" i="7" s="1"/>
  <c r="E138" i="7" s="1"/>
  <c r="C137" i="7"/>
  <c r="D137" i="7" s="1"/>
  <c r="E137" i="7" s="1"/>
  <c r="F137" i="7" s="1"/>
  <c r="C136" i="7"/>
  <c r="D136" i="7" s="1"/>
  <c r="E136" i="7" s="1"/>
  <c r="D135" i="7"/>
  <c r="E135" i="7" s="1"/>
  <c r="J135" i="7" s="1"/>
  <c r="C135" i="7"/>
  <c r="C134" i="7"/>
  <c r="D134" i="7" s="1"/>
  <c r="E134" i="7" s="1"/>
  <c r="C133" i="7"/>
  <c r="D133" i="7" s="1"/>
  <c r="E133" i="7" s="1"/>
  <c r="C132" i="7"/>
  <c r="D132" i="7" s="1"/>
  <c r="E132" i="7" s="1"/>
  <c r="C131" i="7"/>
  <c r="D131" i="7" s="1"/>
  <c r="E131" i="7" s="1"/>
  <c r="J131" i="7" s="1"/>
  <c r="C130" i="7"/>
  <c r="D130" i="7" s="1"/>
  <c r="E130" i="7" s="1"/>
  <c r="C129" i="7"/>
  <c r="D129" i="7" s="1"/>
  <c r="E129" i="7" s="1"/>
  <c r="C128" i="7"/>
  <c r="D128" i="7" s="1"/>
  <c r="E128" i="7" s="1"/>
  <c r="C127" i="7"/>
  <c r="D127" i="7" s="1"/>
  <c r="E127" i="7" s="1"/>
  <c r="C126" i="7"/>
  <c r="D126" i="7" s="1"/>
  <c r="E126" i="7" s="1"/>
  <c r="C125" i="7"/>
  <c r="D125" i="7" s="1"/>
  <c r="E125" i="7" s="1"/>
  <c r="C124" i="7"/>
  <c r="D124" i="7" s="1"/>
  <c r="E124" i="7" s="1"/>
  <c r="C123" i="7"/>
  <c r="D123" i="7" s="1"/>
  <c r="E123" i="7" s="1"/>
  <c r="C122" i="7"/>
  <c r="D122" i="7" s="1"/>
  <c r="E122" i="7" s="1"/>
  <c r="C121" i="7"/>
  <c r="D121" i="7" s="1"/>
  <c r="E121" i="7" s="1"/>
  <c r="C120" i="7"/>
  <c r="D120" i="7" s="1"/>
  <c r="E120" i="7" s="1"/>
  <c r="D119" i="7"/>
  <c r="E119" i="7" s="1"/>
  <c r="J119" i="7" s="1"/>
  <c r="C119" i="7"/>
  <c r="C118" i="7"/>
  <c r="D118" i="7" s="1"/>
  <c r="E118" i="7" s="1"/>
  <c r="C117" i="7"/>
  <c r="D117" i="7" s="1"/>
  <c r="E117" i="7" s="1"/>
  <c r="C116" i="7"/>
  <c r="D116" i="7" s="1"/>
  <c r="E116" i="7" s="1"/>
  <c r="C115" i="7"/>
  <c r="D115" i="7" s="1"/>
  <c r="E115" i="7" s="1"/>
  <c r="C114" i="7"/>
  <c r="D114" i="7" s="1"/>
  <c r="E114" i="7" s="1"/>
  <c r="C113" i="7"/>
  <c r="D113" i="7" s="1"/>
  <c r="E113" i="7" s="1"/>
  <c r="F113" i="7" s="1"/>
  <c r="C112" i="7"/>
  <c r="D112" i="7" s="1"/>
  <c r="E112" i="7" s="1"/>
  <c r="C111" i="7"/>
  <c r="D111" i="7" s="1"/>
  <c r="E111" i="7" s="1"/>
  <c r="C110" i="7"/>
  <c r="D110" i="7" s="1"/>
  <c r="E110" i="7" s="1"/>
  <c r="C109" i="7"/>
  <c r="D109" i="7" s="1"/>
  <c r="E109" i="7" s="1"/>
  <c r="F109" i="7" s="1"/>
  <c r="C108" i="7"/>
  <c r="D108" i="7" s="1"/>
  <c r="E108" i="7" s="1"/>
  <c r="J108" i="7" s="1"/>
  <c r="C107" i="7"/>
  <c r="D107" i="7" s="1"/>
  <c r="E107" i="7" s="1"/>
  <c r="C106" i="7"/>
  <c r="D106" i="7" s="1"/>
  <c r="E106" i="7" s="1"/>
  <c r="J106" i="7" s="1"/>
  <c r="C105" i="7"/>
  <c r="D105" i="7" s="1"/>
  <c r="E105" i="7" s="1"/>
  <c r="C104" i="7"/>
  <c r="D104" i="7" s="1"/>
  <c r="E104" i="7" s="1"/>
  <c r="C103" i="7"/>
  <c r="D103" i="7" s="1"/>
  <c r="E103" i="7" s="1"/>
  <c r="C102" i="7"/>
  <c r="D102" i="7" s="1"/>
  <c r="E102" i="7" s="1"/>
  <c r="C101" i="7"/>
  <c r="D101" i="7" s="1"/>
  <c r="E101" i="7" s="1"/>
  <c r="C100" i="7"/>
  <c r="D100" i="7" s="1"/>
  <c r="E100" i="7" s="1"/>
  <c r="F100" i="7" s="1"/>
  <c r="C99" i="7"/>
  <c r="D99" i="7" s="1"/>
  <c r="E99" i="7" s="1"/>
  <c r="J99" i="7" s="1"/>
  <c r="C98" i="7"/>
  <c r="D98" i="7" s="1"/>
  <c r="E98" i="7" s="1"/>
  <c r="F98" i="7" s="1"/>
  <c r="C97" i="7"/>
  <c r="D97" i="7" s="1"/>
  <c r="E97" i="7" s="1"/>
  <c r="J97" i="7" s="1"/>
  <c r="C96" i="7"/>
  <c r="D96" i="7" s="1"/>
  <c r="E96" i="7" s="1"/>
  <c r="C95" i="7"/>
  <c r="D95" i="7" s="1"/>
  <c r="E95" i="7" s="1"/>
  <c r="C94" i="7"/>
  <c r="D94" i="7" s="1"/>
  <c r="E94" i="7" s="1"/>
  <c r="C93" i="7"/>
  <c r="D93" i="7" s="1"/>
  <c r="E93" i="7" s="1"/>
  <c r="C92" i="7"/>
  <c r="D92" i="7" s="1"/>
  <c r="E92" i="7" s="1"/>
  <c r="C91" i="7"/>
  <c r="D91" i="7" s="1"/>
  <c r="E91" i="7" s="1"/>
  <c r="C90" i="7"/>
  <c r="D90" i="7" s="1"/>
  <c r="E90" i="7" s="1"/>
  <c r="C89" i="7"/>
  <c r="D89" i="7" s="1"/>
  <c r="E89" i="7" s="1"/>
  <c r="C88" i="7"/>
  <c r="D88" i="7" s="1"/>
  <c r="E88" i="7" s="1"/>
  <c r="C87" i="7"/>
  <c r="D87" i="7" s="1"/>
  <c r="E87" i="7" s="1"/>
  <c r="C86" i="7"/>
  <c r="D86" i="7" s="1"/>
  <c r="E86" i="7" s="1"/>
  <c r="J86" i="7" s="1"/>
  <c r="C85" i="7"/>
  <c r="D85" i="7" s="1"/>
  <c r="E85" i="7" s="1"/>
  <c r="C84" i="7"/>
  <c r="D84" i="7" s="1"/>
  <c r="E84" i="7" s="1"/>
  <c r="C83" i="7"/>
  <c r="D83" i="7" s="1"/>
  <c r="E83" i="7" s="1"/>
  <c r="C82" i="7"/>
  <c r="D82" i="7" s="1"/>
  <c r="E82" i="7" s="1"/>
  <c r="C81" i="7"/>
  <c r="D81" i="7" s="1"/>
  <c r="E81" i="7" s="1"/>
  <c r="C80" i="7"/>
  <c r="D80" i="7" s="1"/>
  <c r="E80" i="7" s="1"/>
  <c r="C79" i="7"/>
  <c r="D79" i="7" s="1"/>
  <c r="E79" i="7" s="1"/>
  <c r="C78" i="7"/>
  <c r="D78" i="7" s="1"/>
  <c r="E78" i="7" s="1"/>
  <c r="C77" i="7"/>
  <c r="D77" i="7" s="1"/>
  <c r="E77" i="7" s="1"/>
  <c r="C76" i="7"/>
  <c r="D76" i="7" s="1"/>
  <c r="E76" i="7" s="1"/>
  <c r="C75" i="7"/>
  <c r="D75" i="7" s="1"/>
  <c r="E75" i="7" s="1"/>
  <c r="C74" i="7"/>
  <c r="D74" i="7" s="1"/>
  <c r="E74" i="7" s="1"/>
  <c r="C73" i="7"/>
  <c r="D73" i="7" s="1"/>
  <c r="E73" i="7" s="1"/>
  <c r="C72" i="7"/>
  <c r="D72" i="7" s="1"/>
  <c r="E72" i="7" s="1"/>
  <c r="C71" i="7"/>
  <c r="D71" i="7" s="1"/>
  <c r="E71" i="7" s="1"/>
  <c r="J71" i="7" s="1"/>
  <c r="C70" i="7"/>
  <c r="D70" i="7" s="1"/>
  <c r="E70" i="7" s="1"/>
  <c r="F70" i="7" s="1"/>
  <c r="C69" i="7"/>
  <c r="D69" i="7" s="1"/>
  <c r="E69" i="7" s="1"/>
  <c r="C68" i="7"/>
  <c r="D68" i="7" s="1"/>
  <c r="E68" i="7" s="1"/>
  <c r="C67" i="7"/>
  <c r="D67" i="7" s="1"/>
  <c r="E67" i="7" s="1"/>
  <c r="J66" i="7"/>
  <c r="C66" i="7"/>
  <c r="D66" i="7" s="1"/>
  <c r="E66" i="7" s="1"/>
  <c r="F66" i="7" s="1"/>
  <c r="C65" i="7"/>
  <c r="D65" i="7" s="1"/>
  <c r="E65" i="7" s="1"/>
  <c r="G66" i="7" s="1"/>
  <c r="H66" i="7" s="1"/>
  <c r="C64" i="7"/>
  <c r="D64" i="7" s="1"/>
  <c r="E64" i="7" s="1"/>
  <c r="J64" i="7" s="1"/>
  <c r="C63" i="7"/>
  <c r="D63" i="7" s="1"/>
  <c r="E63" i="7" s="1"/>
  <c r="F63" i="7" s="1"/>
  <c r="C62" i="7"/>
  <c r="D62" i="7" s="1"/>
  <c r="E62" i="7" s="1"/>
  <c r="C61" i="7"/>
  <c r="D61" i="7" s="1"/>
  <c r="E61" i="7" s="1"/>
  <c r="C60" i="7"/>
  <c r="D60" i="7" s="1"/>
  <c r="E60" i="7" s="1"/>
  <c r="F60" i="7" s="1"/>
  <c r="C59" i="7"/>
  <c r="D59" i="7" s="1"/>
  <c r="E59" i="7" s="1"/>
  <c r="C58" i="7"/>
  <c r="D58" i="7" s="1"/>
  <c r="E58" i="7" s="1"/>
  <c r="C57" i="7"/>
  <c r="D57" i="7" s="1"/>
  <c r="E57" i="7" s="1"/>
  <c r="C56" i="7"/>
  <c r="D56" i="7" s="1"/>
  <c r="E56" i="7" s="1"/>
  <c r="J56" i="7" s="1"/>
  <c r="C55" i="7"/>
  <c r="D55" i="7" s="1"/>
  <c r="E55" i="7" s="1"/>
  <c r="C54" i="7"/>
  <c r="D54" i="7" s="1"/>
  <c r="E54" i="7" s="1"/>
  <c r="C53" i="7"/>
  <c r="D53" i="7" s="1"/>
  <c r="E53" i="7" s="1"/>
  <c r="C52" i="7"/>
  <c r="D52" i="7" s="1"/>
  <c r="E52" i="7" s="1"/>
  <c r="C51" i="7"/>
  <c r="D51" i="7" s="1"/>
  <c r="E51" i="7" s="1"/>
  <c r="C50" i="7"/>
  <c r="D50" i="7" s="1"/>
  <c r="E50" i="7" s="1"/>
  <c r="C49" i="7"/>
  <c r="D49" i="7" s="1"/>
  <c r="E49" i="7" s="1"/>
  <c r="J49" i="7" s="1"/>
  <c r="C48" i="7"/>
  <c r="D48" i="7" s="1"/>
  <c r="E48" i="7" s="1"/>
  <c r="F48" i="7" s="1"/>
  <c r="C47" i="7"/>
  <c r="D47" i="7" s="1"/>
  <c r="E47" i="7" s="1"/>
  <c r="C46" i="7"/>
  <c r="D46" i="7" s="1"/>
  <c r="E46" i="7" s="1"/>
  <c r="J46" i="7" s="1"/>
  <c r="C45" i="7"/>
  <c r="D45" i="7" s="1"/>
  <c r="E45" i="7" s="1"/>
  <c r="C44" i="7"/>
  <c r="D44" i="7" s="1"/>
  <c r="E44" i="7" s="1"/>
  <c r="C43" i="7"/>
  <c r="D43" i="7" s="1"/>
  <c r="E43" i="7" s="1"/>
  <c r="C42" i="7"/>
  <c r="D42" i="7" s="1"/>
  <c r="E42" i="7" s="1"/>
  <c r="J42" i="7" s="1"/>
  <c r="C41" i="7"/>
  <c r="D41" i="7" s="1"/>
  <c r="E41" i="7" s="1"/>
  <c r="J41" i="7" s="1"/>
  <c r="C40" i="7"/>
  <c r="D40" i="7" s="1"/>
  <c r="E40" i="7" s="1"/>
  <c r="J40" i="7" s="1"/>
  <c r="C39" i="7"/>
  <c r="D39" i="7" s="1"/>
  <c r="E39" i="7" s="1"/>
  <c r="C38" i="7"/>
  <c r="D38" i="7" s="1"/>
  <c r="E38" i="7" s="1"/>
  <c r="F38" i="7" s="1"/>
  <c r="C37" i="7"/>
  <c r="D37" i="7" s="1"/>
  <c r="E37" i="7" s="1"/>
  <c r="C36" i="7"/>
  <c r="D36" i="7" s="1"/>
  <c r="E36" i="7" s="1"/>
  <c r="C35" i="7"/>
  <c r="D35" i="7" s="1"/>
  <c r="E35" i="7" s="1"/>
  <c r="C34" i="7"/>
  <c r="D34" i="7" s="1"/>
  <c r="E34" i="7" s="1"/>
  <c r="C33" i="7"/>
  <c r="D33" i="7" s="1"/>
  <c r="E33" i="7" s="1"/>
  <c r="J33" i="7" s="1"/>
  <c r="C32" i="7"/>
  <c r="D32" i="7" s="1"/>
  <c r="E32" i="7" s="1"/>
  <c r="C31" i="7"/>
  <c r="D31" i="7" s="1"/>
  <c r="E31" i="7" s="1"/>
  <c r="C30" i="7"/>
  <c r="D30" i="7" s="1"/>
  <c r="E30" i="7" s="1"/>
  <c r="C29" i="7"/>
  <c r="D29" i="7" s="1"/>
  <c r="E29" i="7" s="1"/>
  <c r="C28" i="7"/>
  <c r="D28" i="7" s="1"/>
  <c r="E28" i="7" s="1"/>
  <c r="C27" i="7"/>
  <c r="D27" i="7" s="1"/>
  <c r="E27" i="7" s="1"/>
  <c r="C26" i="7"/>
  <c r="D26" i="7" s="1"/>
  <c r="E26" i="7" s="1"/>
  <c r="C25" i="7"/>
  <c r="D25" i="7" s="1"/>
  <c r="E25" i="7" s="1"/>
  <c r="C24" i="7"/>
  <c r="D24" i="7" s="1"/>
  <c r="E24" i="7" s="1"/>
  <c r="J24" i="7" s="1"/>
  <c r="C23" i="7"/>
  <c r="D23" i="7" s="1"/>
  <c r="E23" i="7" s="1"/>
  <c r="C22" i="7"/>
  <c r="D22" i="7" s="1"/>
  <c r="E22" i="7" s="1"/>
  <c r="C21" i="7"/>
  <c r="D21" i="7" s="1"/>
  <c r="E21" i="7" s="1"/>
  <c r="F21" i="7" s="1"/>
  <c r="C20" i="7"/>
  <c r="D20" i="7" s="1"/>
  <c r="E20" i="7" s="1"/>
  <c r="J20" i="7" s="1"/>
  <c r="C19" i="7"/>
  <c r="D19" i="7" s="1"/>
  <c r="E19" i="7" s="1"/>
  <c r="C18" i="7"/>
  <c r="D18" i="7" s="1"/>
  <c r="E18" i="7" s="1"/>
  <c r="C17" i="7"/>
  <c r="D17" i="7" s="1"/>
  <c r="E17" i="7" s="1"/>
  <c r="C16" i="7"/>
  <c r="D16" i="7" s="1"/>
  <c r="E16" i="7" s="1"/>
  <c r="J16" i="7" s="1"/>
  <c r="P15" i="7"/>
  <c r="K15" i="7"/>
  <c r="I15" i="7"/>
  <c r="C15" i="7"/>
  <c r="D15" i="7" s="1"/>
  <c r="E15" i="7" s="1"/>
  <c r="Q14" i="7"/>
  <c r="P14" i="7"/>
  <c r="O14" i="7"/>
  <c r="C14" i="7"/>
  <c r="B7" i="7"/>
  <c r="B6" i="7"/>
  <c r="B5" i="7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14" i="6"/>
  <c r="I15" i="6"/>
  <c r="C16" i="6"/>
  <c r="D16" i="6" s="1"/>
  <c r="E16" i="6" s="1"/>
  <c r="J16" i="6" s="1"/>
  <c r="C17" i="6"/>
  <c r="D17" i="6" s="1"/>
  <c r="E17" i="6" s="1"/>
  <c r="J17" i="6" s="1"/>
  <c r="C18" i="6"/>
  <c r="D18" i="6" s="1"/>
  <c r="E18" i="6" s="1"/>
  <c r="J18" i="6" s="1"/>
  <c r="C19" i="6"/>
  <c r="D19" i="6" s="1"/>
  <c r="E19" i="6" s="1"/>
  <c r="J19" i="6" s="1"/>
  <c r="C20" i="6"/>
  <c r="D20" i="6" s="1"/>
  <c r="E20" i="6" s="1"/>
  <c r="J20" i="6" s="1"/>
  <c r="C21" i="6"/>
  <c r="D21" i="6" s="1"/>
  <c r="E21" i="6" s="1"/>
  <c r="J21" i="6" s="1"/>
  <c r="C22" i="6"/>
  <c r="C23" i="6"/>
  <c r="D23" i="6" s="1"/>
  <c r="E23" i="6" s="1"/>
  <c r="J23" i="6" s="1"/>
  <c r="C24" i="6"/>
  <c r="D24" i="6" s="1"/>
  <c r="E24" i="6" s="1"/>
  <c r="J24" i="6" s="1"/>
  <c r="C25" i="6"/>
  <c r="D25" i="6" s="1"/>
  <c r="E25" i="6" s="1"/>
  <c r="J25" i="6" s="1"/>
  <c r="C26" i="6"/>
  <c r="C27" i="6"/>
  <c r="D27" i="6" s="1"/>
  <c r="E27" i="6" s="1"/>
  <c r="J27" i="6" s="1"/>
  <c r="C28" i="6"/>
  <c r="C29" i="6"/>
  <c r="D29" i="6" s="1"/>
  <c r="E29" i="6" s="1"/>
  <c r="J29" i="6" s="1"/>
  <c r="C30" i="6"/>
  <c r="D30" i="6" s="1"/>
  <c r="E30" i="6" s="1"/>
  <c r="J30" i="6" s="1"/>
  <c r="C31" i="6"/>
  <c r="D31" i="6" s="1"/>
  <c r="E31" i="6" s="1"/>
  <c r="J31" i="6" s="1"/>
  <c r="C32" i="6"/>
  <c r="D32" i="6" s="1"/>
  <c r="E32" i="6" s="1"/>
  <c r="J32" i="6" s="1"/>
  <c r="C33" i="6"/>
  <c r="D33" i="6" s="1"/>
  <c r="E33" i="6" s="1"/>
  <c r="J33" i="6" s="1"/>
  <c r="C34" i="6"/>
  <c r="D34" i="6" s="1"/>
  <c r="E34" i="6" s="1"/>
  <c r="J34" i="6" s="1"/>
  <c r="C35" i="6"/>
  <c r="D35" i="6" s="1"/>
  <c r="E35" i="6" s="1"/>
  <c r="J35" i="6" s="1"/>
  <c r="C36" i="6"/>
  <c r="D36" i="6" s="1"/>
  <c r="E36" i="6" s="1"/>
  <c r="J36" i="6" s="1"/>
  <c r="C37" i="6"/>
  <c r="D37" i="6" s="1"/>
  <c r="E37" i="6" s="1"/>
  <c r="J37" i="6" s="1"/>
  <c r="C38" i="6"/>
  <c r="C39" i="6"/>
  <c r="D39" i="6" s="1"/>
  <c r="E39" i="6" s="1"/>
  <c r="J39" i="6" s="1"/>
  <c r="C40" i="6"/>
  <c r="D40" i="6" s="1"/>
  <c r="E40" i="6" s="1"/>
  <c r="J40" i="6" s="1"/>
  <c r="C41" i="6"/>
  <c r="D41" i="6" s="1"/>
  <c r="E41" i="6" s="1"/>
  <c r="J41" i="6" s="1"/>
  <c r="C42" i="6"/>
  <c r="C43" i="6"/>
  <c r="D43" i="6" s="1"/>
  <c r="E43" i="6" s="1"/>
  <c r="J43" i="6" s="1"/>
  <c r="C44" i="6"/>
  <c r="D44" i="6" s="1"/>
  <c r="E44" i="6" s="1"/>
  <c r="J44" i="6" s="1"/>
  <c r="C45" i="6"/>
  <c r="C46" i="6"/>
  <c r="D46" i="6" s="1"/>
  <c r="E46" i="6" s="1"/>
  <c r="J46" i="6" s="1"/>
  <c r="C47" i="6"/>
  <c r="D47" i="6" s="1"/>
  <c r="E47" i="6" s="1"/>
  <c r="J47" i="6" s="1"/>
  <c r="C48" i="6"/>
  <c r="D48" i="6" s="1"/>
  <c r="E48" i="6" s="1"/>
  <c r="J48" i="6" s="1"/>
  <c r="C49" i="6"/>
  <c r="D49" i="6" s="1"/>
  <c r="E49" i="6" s="1"/>
  <c r="J49" i="6" s="1"/>
  <c r="C50" i="6"/>
  <c r="D50" i="6" s="1"/>
  <c r="E50" i="6" s="1"/>
  <c r="J50" i="6" s="1"/>
  <c r="C51" i="6"/>
  <c r="D51" i="6" s="1"/>
  <c r="E51" i="6" s="1"/>
  <c r="J51" i="6" s="1"/>
  <c r="C52" i="6"/>
  <c r="D52" i="6" s="1"/>
  <c r="E52" i="6" s="1"/>
  <c r="J52" i="6" s="1"/>
  <c r="C53" i="6"/>
  <c r="D53" i="6" s="1"/>
  <c r="E53" i="6" s="1"/>
  <c r="J53" i="6" s="1"/>
  <c r="C54" i="6"/>
  <c r="C55" i="6"/>
  <c r="D55" i="6" s="1"/>
  <c r="E55" i="6" s="1"/>
  <c r="J55" i="6" s="1"/>
  <c r="C56" i="6"/>
  <c r="D56" i="6" s="1"/>
  <c r="E56" i="6" s="1"/>
  <c r="J56" i="6" s="1"/>
  <c r="C57" i="6"/>
  <c r="D57" i="6" s="1"/>
  <c r="E57" i="6" s="1"/>
  <c r="J57" i="6" s="1"/>
  <c r="C58" i="6"/>
  <c r="C59" i="6"/>
  <c r="D59" i="6" s="1"/>
  <c r="E59" i="6" s="1"/>
  <c r="J59" i="6" s="1"/>
  <c r="C60" i="6"/>
  <c r="D60" i="6" s="1"/>
  <c r="E60" i="6" s="1"/>
  <c r="J60" i="6" s="1"/>
  <c r="C61" i="6"/>
  <c r="C62" i="6"/>
  <c r="D62" i="6" s="1"/>
  <c r="E62" i="6" s="1"/>
  <c r="J62" i="6" s="1"/>
  <c r="C63" i="6"/>
  <c r="D63" i="6" s="1"/>
  <c r="E63" i="6" s="1"/>
  <c r="J63" i="6" s="1"/>
  <c r="C64" i="6"/>
  <c r="D64" i="6" s="1"/>
  <c r="E64" i="6" s="1"/>
  <c r="J64" i="6" s="1"/>
  <c r="C65" i="6"/>
  <c r="D65" i="6" s="1"/>
  <c r="E65" i="6" s="1"/>
  <c r="J65" i="6" s="1"/>
  <c r="C66" i="6"/>
  <c r="D66" i="6" s="1"/>
  <c r="E66" i="6" s="1"/>
  <c r="J66" i="6" s="1"/>
  <c r="C67" i="6"/>
  <c r="C68" i="6"/>
  <c r="D68" i="6" s="1"/>
  <c r="E68" i="6" s="1"/>
  <c r="J68" i="6" s="1"/>
  <c r="C69" i="6"/>
  <c r="D69" i="6" s="1"/>
  <c r="E69" i="6" s="1"/>
  <c r="J69" i="6" s="1"/>
  <c r="C70" i="6"/>
  <c r="C71" i="6"/>
  <c r="D71" i="6" s="1"/>
  <c r="E71" i="6" s="1"/>
  <c r="J71" i="6" s="1"/>
  <c r="C72" i="6"/>
  <c r="D72" i="6" s="1"/>
  <c r="E72" i="6" s="1"/>
  <c r="J72" i="6" s="1"/>
  <c r="C73" i="6"/>
  <c r="D73" i="6" s="1"/>
  <c r="E73" i="6" s="1"/>
  <c r="J73" i="6" s="1"/>
  <c r="C74" i="6"/>
  <c r="C75" i="6"/>
  <c r="D75" i="6" s="1"/>
  <c r="E75" i="6" s="1"/>
  <c r="J75" i="6" s="1"/>
  <c r="C76" i="6"/>
  <c r="D76" i="6" s="1"/>
  <c r="E76" i="6" s="1"/>
  <c r="J76" i="6" s="1"/>
  <c r="C77" i="6"/>
  <c r="D77" i="6" s="1"/>
  <c r="E77" i="6" s="1"/>
  <c r="J77" i="6" s="1"/>
  <c r="C78" i="6"/>
  <c r="D78" i="6" s="1"/>
  <c r="E78" i="6" s="1"/>
  <c r="J78" i="6" s="1"/>
  <c r="C79" i="6"/>
  <c r="D79" i="6" s="1"/>
  <c r="E79" i="6" s="1"/>
  <c r="J79" i="6" s="1"/>
  <c r="C80" i="6"/>
  <c r="D80" i="6" s="1"/>
  <c r="E80" i="6" s="1"/>
  <c r="J80" i="6" s="1"/>
  <c r="C81" i="6"/>
  <c r="D81" i="6" s="1"/>
  <c r="E81" i="6" s="1"/>
  <c r="J81" i="6" s="1"/>
  <c r="C82" i="6"/>
  <c r="D82" i="6" s="1"/>
  <c r="E82" i="6" s="1"/>
  <c r="J82" i="6" s="1"/>
  <c r="C83" i="6"/>
  <c r="D83" i="6" s="1"/>
  <c r="E83" i="6" s="1"/>
  <c r="J83" i="6" s="1"/>
  <c r="C84" i="6"/>
  <c r="D84" i="6" s="1"/>
  <c r="E84" i="6" s="1"/>
  <c r="J84" i="6" s="1"/>
  <c r="C85" i="6"/>
  <c r="D85" i="6" s="1"/>
  <c r="E85" i="6" s="1"/>
  <c r="J85" i="6" s="1"/>
  <c r="C86" i="6"/>
  <c r="C87" i="6"/>
  <c r="D87" i="6" s="1"/>
  <c r="E87" i="6" s="1"/>
  <c r="J87" i="6" s="1"/>
  <c r="C88" i="6"/>
  <c r="D88" i="6" s="1"/>
  <c r="E88" i="6" s="1"/>
  <c r="J88" i="6" s="1"/>
  <c r="C89" i="6"/>
  <c r="D89" i="6" s="1"/>
  <c r="E89" i="6" s="1"/>
  <c r="J89" i="6" s="1"/>
  <c r="C90" i="6"/>
  <c r="D90" i="6" s="1"/>
  <c r="E90" i="6" s="1"/>
  <c r="J90" i="6" s="1"/>
  <c r="C91" i="6"/>
  <c r="D91" i="6" s="1"/>
  <c r="E91" i="6" s="1"/>
  <c r="J91" i="6" s="1"/>
  <c r="C92" i="6"/>
  <c r="D92" i="6" s="1"/>
  <c r="E92" i="6" s="1"/>
  <c r="J92" i="6" s="1"/>
  <c r="C93" i="6"/>
  <c r="C94" i="6"/>
  <c r="D94" i="6" s="1"/>
  <c r="E94" i="6" s="1"/>
  <c r="J94" i="6" s="1"/>
  <c r="C95" i="6"/>
  <c r="D95" i="6" s="1"/>
  <c r="E95" i="6" s="1"/>
  <c r="J95" i="6" s="1"/>
  <c r="C96" i="6"/>
  <c r="D96" i="6" s="1"/>
  <c r="E96" i="6" s="1"/>
  <c r="J96" i="6" s="1"/>
  <c r="C97" i="6"/>
  <c r="D97" i="6" s="1"/>
  <c r="E97" i="6" s="1"/>
  <c r="J97" i="6" s="1"/>
  <c r="C98" i="6"/>
  <c r="D98" i="6" s="1"/>
  <c r="E98" i="6" s="1"/>
  <c r="J98" i="6" s="1"/>
  <c r="C99" i="6"/>
  <c r="D99" i="6" s="1"/>
  <c r="E99" i="6" s="1"/>
  <c r="J99" i="6" s="1"/>
  <c r="C100" i="6"/>
  <c r="D100" i="6" s="1"/>
  <c r="E100" i="6" s="1"/>
  <c r="J100" i="6" s="1"/>
  <c r="C101" i="6"/>
  <c r="D101" i="6" s="1"/>
  <c r="E101" i="6" s="1"/>
  <c r="J101" i="6" s="1"/>
  <c r="C102" i="6"/>
  <c r="C103" i="6"/>
  <c r="D103" i="6" s="1"/>
  <c r="E103" i="6" s="1"/>
  <c r="J103" i="6" s="1"/>
  <c r="C104" i="6"/>
  <c r="D104" i="6" s="1"/>
  <c r="E104" i="6" s="1"/>
  <c r="J104" i="6" s="1"/>
  <c r="C105" i="6"/>
  <c r="D105" i="6" s="1"/>
  <c r="E105" i="6" s="1"/>
  <c r="J105" i="6" s="1"/>
  <c r="C106" i="6"/>
  <c r="C107" i="6"/>
  <c r="D107" i="6" s="1"/>
  <c r="E107" i="6" s="1"/>
  <c r="J107" i="6" s="1"/>
  <c r="C108" i="6"/>
  <c r="D108" i="6" s="1"/>
  <c r="E108" i="6" s="1"/>
  <c r="J108" i="6" s="1"/>
  <c r="C109" i="6"/>
  <c r="C110" i="6"/>
  <c r="D110" i="6" s="1"/>
  <c r="E110" i="6" s="1"/>
  <c r="J110" i="6" s="1"/>
  <c r="C111" i="6"/>
  <c r="D111" i="6" s="1"/>
  <c r="E111" i="6" s="1"/>
  <c r="J111" i="6" s="1"/>
  <c r="C112" i="6"/>
  <c r="D112" i="6" s="1"/>
  <c r="E112" i="6" s="1"/>
  <c r="J112" i="6" s="1"/>
  <c r="C113" i="6"/>
  <c r="D113" i="6" s="1"/>
  <c r="E113" i="6" s="1"/>
  <c r="J113" i="6" s="1"/>
  <c r="C114" i="6"/>
  <c r="D114" i="6" s="1"/>
  <c r="E114" i="6" s="1"/>
  <c r="J114" i="6" s="1"/>
  <c r="C115" i="6"/>
  <c r="D115" i="6" s="1"/>
  <c r="E115" i="6" s="1"/>
  <c r="J115" i="6" s="1"/>
  <c r="C116" i="6"/>
  <c r="D116" i="6" s="1"/>
  <c r="E116" i="6" s="1"/>
  <c r="J116" i="6" s="1"/>
  <c r="C117" i="6"/>
  <c r="D117" i="6" s="1"/>
  <c r="E117" i="6" s="1"/>
  <c r="J117" i="6" s="1"/>
  <c r="C118" i="6"/>
  <c r="C119" i="6"/>
  <c r="D119" i="6" s="1"/>
  <c r="E119" i="6" s="1"/>
  <c r="J119" i="6" s="1"/>
  <c r="C120" i="6"/>
  <c r="D120" i="6" s="1"/>
  <c r="E120" i="6" s="1"/>
  <c r="J120" i="6" s="1"/>
  <c r="C121" i="6"/>
  <c r="D121" i="6" s="1"/>
  <c r="E121" i="6" s="1"/>
  <c r="J121" i="6" s="1"/>
  <c r="C122" i="6"/>
  <c r="C123" i="6"/>
  <c r="D123" i="6" s="1"/>
  <c r="E123" i="6" s="1"/>
  <c r="J123" i="6" s="1"/>
  <c r="C124" i="6"/>
  <c r="D124" i="6" s="1"/>
  <c r="E124" i="6" s="1"/>
  <c r="J124" i="6" s="1"/>
  <c r="C125" i="6"/>
  <c r="D125" i="6" s="1"/>
  <c r="E125" i="6" s="1"/>
  <c r="J125" i="6" s="1"/>
  <c r="C126" i="6"/>
  <c r="D126" i="6" s="1"/>
  <c r="E126" i="6" s="1"/>
  <c r="J126" i="6" s="1"/>
  <c r="C127" i="6"/>
  <c r="D127" i="6" s="1"/>
  <c r="E127" i="6" s="1"/>
  <c r="J127" i="6" s="1"/>
  <c r="C128" i="6"/>
  <c r="D128" i="6" s="1"/>
  <c r="E128" i="6" s="1"/>
  <c r="J128" i="6" s="1"/>
  <c r="C129" i="6"/>
  <c r="D129" i="6" s="1"/>
  <c r="E129" i="6" s="1"/>
  <c r="J129" i="6" s="1"/>
  <c r="C130" i="6"/>
  <c r="D130" i="6" s="1"/>
  <c r="E130" i="6" s="1"/>
  <c r="J130" i="6" s="1"/>
  <c r="C131" i="6"/>
  <c r="D131" i="6" s="1"/>
  <c r="E131" i="6" s="1"/>
  <c r="J131" i="6" s="1"/>
  <c r="C132" i="6"/>
  <c r="D132" i="6" s="1"/>
  <c r="E132" i="6" s="1"/>
  <c r="J132" i="6" s="1"/>
  <c r="C133" i="6"/>
  <c r="D133" i="6" s="1"/>
  <c r="E133" i="6" s="1"/>
  <c r="J133" i="6" s="1"/>
  <c r="C134" i="6"/>
  <c r="C135" i="6"/>
  <c r="D135" i="6" s="1"/>
  <c r="E135" i="6" s="1"/>
  <c r="J135" i="6" s="1"/>
  <c r="C136" i="6"/>
  <c r="D136" i="6" s="1"/>
  <c r="E136" i="6" s="1"/>
  <c r="J136" i="6" s="1"/>
  <c r="C137" i="6"/>
  <c r="D137" i="6" s="1"/>
  <c r="E137" i="6" s="1"/>
  <c r="J137" i="6" s="1"/>
  <c r="C138" i="6"/>
  <c r="D138" i="6" s="1"/>
  <c r="E138" i="6" s="1"/>
  <c r="J138" i="6" s="1"/>
  <c r="C139" i="6"/>
  <c r="D139" i="6" s="1"/>
  <c r="E139" i="6" s="1"/>
  <c r="J139" i="6" s="1"/>
  <c r="C140" i="6"/>
  <c r="D140" i="6" s="1"/>
  <c r="E140" i="6" s="1"/>
  <c r="J140" i="6" s="1"/>
  <c r="C141" i="6"/>
  <c r="D141" i="6" s="1"/>
  <c r="E141" i="6" s="1"/>
  <c r="J141" i="6" s="1"/>
  <c r="C142" i="6"/>
  <c r="D142" i="6" s="1"/>
  <c r="E142" i="6" s="1"/>
  <c r="J142" i="6" s="1"/>
  <c r="C143" i="6"/>
  <c r="D143" i="6" s="1"/>
  <c r="E143" i="6" s="1"/>
  <c r="J143" i="6" s="1"/>
  <c r="C144" i="6"/>
  <c r="D144" i="6" s="1"/>
  <c r="E144" i="6" s="1"/>
  <c r="J144" i="6" s="1"/>
  <c r="C145" i="6"/>
  <c r="D145" i="6" s="1"/>
  <c r="E145" i="6" s="1"/>
  <c r="J145" i="6" s="1"/>
  <c r="C146" i="6"/>
  <c r="D146" i="6" s="1"/>
  <c r="E146" i="6" s="1"/>
  <c r="J146" i="6" s="1"/>
  <c r="C147" i="6"/>
  <c r="D147" i="6" s="1"/>
  <c r="E147" i="6" s="1"/>
  <c r="J147" i="6" s="1"/>
  <c r="C148" i="6"/>
  <c r="D148" i="6" s="1"/>
  <c r="E148" i="6" s="1"/>
  <c r="J148" i="6" s="1"/>
  <c r="C149" i="6"/>
  <c r="D149" i="6" s="1"/>
  <c r="E149" i="6" s="1"/>
  <c r="J149" i="6" s="1"/>
  <c r="C150" i="6"/>
  <c r="C151" i="6"/>
  <c r="D151" i="6" s="1"/>
  <c r="E151" i="6" s="1"/>
  <c r="J151" i="6" s="1"/>
  <c r="C152" i="6"/>
  <c r="D152" i="6" s="1"/>
  <c r="E152" i="6" s="1"/>
  <c r="J152" i="6" s="1"/>
  <c r="C153" i="6"/>
  <c r="D153" i="6" s="1"/>
  <c r="E153" i="6" s="1"/>
  <c r="J153" i="6" s="1"/>
  <c r="C154" i="6"/>
  <c r="C155" i="6"/>
  <c r="D155" i="6" s="1"/>
  <c r="E155" i="6" s="1"/>
  <c r="J155" i="6" s="1"/>
  <c r="C156" i="6"/>
  <c r="D156" i="6" s="1"/>
  <c r="E156" i="6" s="1"/>
  <c r="J156" i="6" s="1"/>
  <c r="C157" i="6"/>
  <c r="D157" i="6" s="1"/>
  <c r="E157" i="6" s="1"/>
  <c r="J157" i="6" s="1"/>
  <c r="C158" i="6"/>
  <c r="D158" i="6" s="1"/>
  <c r="E158" i="6" s="1"/>
  <c r="J158" i="6" s="1"/>
  <c r="C159" i="6"/>
  <c r="D159" i="6" s="1"/>
  <c r="E159" i="6" s="1"/>
  <c r="J159" i="6" s="1"/>
  <c r="C160" i="6"/>
  <c r="D160" i="6" s="1"/>
  <c r="E160" i="6" s="1"/>
  <c r="J160" i="6" s="1"/>
  <c r="C161" i="6"/>
  <c r="D161" i="6" s="1"/>
  <c r="E161" i="6" s="1"/>
  <c r="J161" i="6" s="1"/>
  <c r="C162" i="6"/>
  <c r="D162" i="6" s="1"/>
  <c r="E162" i="6" s="1"/>
  <c r="J162" i="6" s="1"/>
  <c r="C163" i="6"/>
  <c r="D163" i="6" s="1"/>
  <c r="E163" i="6" s="1"/>
  <c r="J163" i="6" s="1"/>
  <c r="C164" i="6"/>
  <c r="D164" i="6" s="1"/>
  <c r="E164" i="6" s="1"/>
  <c r="J164" i="6" s="1"/>
  <c r="C165" i="6"/>
  <c r="D165" i="6" s="1"/>
  <c r="E165" i="6" s="1"/>
  <c r="J165" i="6" s="1"/>
  <c r="C166" i="6"/>
  <c r="C167" i="6"/>
  <c r="D167" i="6" s="1"/>
  <c r="E167" i="6" s="1"/>
  <c r="J167" i="6" s="1"/>
  <c r="C168" i="6"/>
  <c r="D168" i="6" s="1"/>
  <c r="E168" i="6" s="1"/>
  <c r="J168" i="6" s="1"/>
  <c r="C169" i="6"/>
  <c r="D169" i="6" s="1"/>
  <c r="E169" i="6" s="1"/>
  <c r="J169" i="6" s="1"/>
  <c r="C170" i="6"/>
  <c r="C171" i="6"/>
  <c r="D171" i="6" s="1"/>
  <c r="E171" i="6" s="1"/>
  <c r="J171" i="6" s="1"/>
  <c r="C172" i="6"/>
  <c r="D172" i="6" s="1"/>
  <c r="E172" i="6" s="1"/>
  <c r="J172" i="6" s="1"/>
  <c r="C173" i="6"/>
  <c r="D173" i="6" s="1"/>
  <c r="E173" i="6" s="1"/>
  <c r="J173" i="6" s="1"/>
  <c r="C174" i="6"/>
  <c r="D174" i="6" s="1"/>
  <c r="E174" i="6" s="1"/>
  <c r="J174" i="6" s="1"/>
  <c r="C175" i="6"/>
  <c r="D175" i="6" s="1"/>
  <c r="E175" i="6" s="1"/>
  <c r="J175" i="6" s="1"/>
  <c r="C176" i="6"/>
  <c r="D176" i="6" s="1"/>
  <c r="E176" i="6" s="1"/>
  <c r="J176" i="6" s="1"/>
  <c r="C177" i="6"/>
  <c r="D177" i="6" s="1"/>
  <c r="E177" i="6" s="1"/>
  <c r="J177" i="6" s="1"/>
  <c r="C178" i="6"/>
  <c r="C179" i="6"/>
  <c r="D179" i="6" s="1"/>
  <c r="E179" i="6" s="1"/>
  <c r="J179" i="6" s="1"/>
  <c r="C180" i="6"/>
  <c r="D180" i="6" s="1"/>
  <c r="E180" i="6" s="1"/>
  <c r="J180" i="6" s="1"/>
  <c r="C181" i="6"/>
  <c r="D181" i="6" s="1"/>
  <c r="E181" i="6" s="1"/>
  <c r="J181" i="6" s="1"/>
  <c r="C182" i="6"/>
  <c r="C183" i="6"/>
  <c r="D183" i="6" s="1"/>
  <c r="E183" i="6" s="1"/>
  <c r="J183" i="6" s="1"/>
  <c r="C184" i="6"/>
  <c r="D184" i="6" s="1"/>
  <c r="E184" i="6" s="1"/>
  <c r="J184" i="6" s="1"/>
  <c r="C185" i="6"/>
  <c r="D185" i="6" s="1"/>
  <c r="E185" i="6" s="1"/>
  <c r="J185" i="6" s="1"/>
  <c r="C186" i="6"/>
  <c r="C187" i="6"/>
  <c r="D187" i="6" s="1"/>
  <c r="E187" i="6" s="1"/>
  <c r="J187" i="6" s="1"/>
  <c r="C188" i="6"/>
  <c r="D188" i="6" s="1"/>
  <c r="E188" i="6" s="1"/>
  <c r="J188" i="6" s="1"/>
  <c r="C189" i="6"/>
  <c r="C190" i="6"/>
  <c r="D190" i="6" s="1"/>
  <c r="E190" i="6" s="1"/>
  <c r="J190" i="6" s="1"/>
  <c r="C191" i="6"/>
  <c r="D191" i="6" s="1"/>
  <c r="E191" i="6" s="1"/>
  <c r="J191" i="6" s="1"/>
  <c r="C192" i="6"/>
  <c r="D192" i="6" s="1"/>
  <c r="E192" i="6" s="1"/>
  <c r="J192" i="6" s="1"/>
  <c r="C193" i="6"/>
  <c r="D193" i="6" s="1"/>
  <c r="E193" i="6" s="1"/>
  <c r="J193" i="6" s="1"/>
  <c r="C194" i="6"/>
  <c r="C195" i="6"/>
  <c r="D195" i="6" s="1"/>
  <c r="E195" i="6" s="1"/>
  <c r="J195" i="6" s="1"/>
  <c r="C196" i="6"/>
  <c r="D196" i="6" s="1"/>
  <c r="E196" i="6" s="1"/>
  <c r="J196" i="6" s="1"/>
  <c r="C197" i="6"/>
  <c r="D197" i="6" s="1"/>
  <c r="E197" i="6" s="1"/>
  <c r="J197" i="6" s="1"/>
  <c r="C198" i="6"/>
  <c r="C199" i="6"/>
  <c r="D199" i="6" s="1"/>
  <c r="E199" i="6" s="1"/>
  <c r="J199" i="6" s="1"/>
  <c r="C200" i="6"/>
  <c r="D200" i="6" s="1"/>
  <c r="E200" i="6" s="1"/>
  <c r="J200" i="6" s="1"/>
  <c r="C201" i="6"/>
  <c r="D201" i="6" s="1"/>
  <c r="E201" i="6" s="1"/>
  <c r="J201" i="6" s="1"/>
  <c r="C202" i="6"/>
  <c r="D202" i="6" s="1"/>
  <c r="E202" i="6" s="1"/>
  <c r="J202" i="6" s="1"/>
  <c r="C203" i="6"/>
  <c r="D203" i="6" s="1"/>
  <c r="E203" i="6" s="1"/>
  <c r="J203" i="6" s="1"/>
  <c r="C204" i="6"/>
  <c r="D204" i="6" s="1"/>
  <c r="E204" i="6" s="1"/>
  <c r="J204" i="6" s="1"/>
  <c r="C205" i="6"/>
  <c r="D205" i="6" s="1"/>
  <c r="E205" i="6" s="1"/>
  <c r="J205" i="6" s="1"/>
  <c r="C206" i="6"/>
  <c r="D206" i="6" s="1"/>
  <c r="E206" i="6" s="1"/>
  <c r="J206" i="6" s="1"/>
  <c r="C207" i="6"/>
  <c r="D207" i="6" s="1"/>
  <c r="E207" i="6" s="1"/>
  <c r="J207" i="6" s="1"/>
  <c r="C208" i="6"/>
  <c r="D208" i="6" s="1"/>
  <c r="E208" i="6" s="1"/>
  <c r="J208" i="6" s="1"/>
  <c r="C209" i="6"/>
  <c r="D209" i="6" s="1"/>
  <c r="E209" i="6" s="1"/>
  <c r="J209" i="6" s="1"/>
  <c r="C210" i="6"/>
  <c r="D210" i="6" s="1"/>
  <c r="E210" i="6" s="1"/>
  <c r="J210" i="6" s="1"/>
  <c r="C211" i="6"/>
  <c r="D211" i="6" s="1"/>
  <c r="E211" i="6" s="1"/>
  <c r="J211" i="6" s="1"/>
  <c r="C212" i="6"/>
  <c r="D212" i="6" s="1"/>
  <c r="E212" i="6" s="1"/>
  <c r="J212" i="6" s="1"/>
  <c r="C213" i="6"/>
  <c r="D213" i="6" s="1"/>
  <c r="E213" i="6" s="1"/>
  <c r="J213" i="6" s="1"/>
  <c r="C214" i="6"/>
  <c r="C15" i="6"/>
  <c r="D15" i="6" s="1"/>
  <c r="E15" i="6" s="1"/>
  <c r="F15" i="6" s="1"/>
  <c r="C14" i="6"/>
  <c r="D214" i="6"/>
  <c r="E214" i="6" s="1"/>
  <c r="J214" i="6" s="1"/>
  <c r="D198" i="6"/>
  <c r="E198" i="6" s="1"/>
  <c r="J198" i="6" s="1"/>
  <c r="D194" i="6"/>
  <c r="E194" i="6" s="1"/>
  <c r="J194" i="6" s="1"/>
  <c r="D189" i="6"/>
  <c r="E189" i="6" s="1"/>
  <c r="J189" i="6" s="1"/>
  <c r="D186" i="6"/>
  <c r="E186" i="6" s="1"/>
  <c r="J186" i="6" s="1"/>
  <c r="D182" i="6"/>
  <c r="E182" i="6" s="1"/>
  <c r="J182" i="6" s="1"/>
  <c r="D178" i="6"/>
  <c r="E178" i="6" s="1"/>
  <c r="J178" i="6" s="1"/>
  <c r="D170" i="6"/>
  <c r="E170" i="6" s="1"/>
  <c r="J170" i="6" s="1"/>
  <c r="D166" i="6"/>
  <c r="E166" i="6" s="1"/>
  <c r="J166" i="6" s="1"/>
  <c r="D154" i="6"/>
  <c r="E154" i="6" s="1"/>
  <c r="J154" i="6" s="1"/>
  <c r="D150" i="6"/>
  <c r="E150" i="6" s="1"/>
  <c r="J150" i="6" s="1"/>
  <c r="D134" i="6"/>
  <c r="E134" i="6" s="1"/>
  <c r="J134" i="6" s="1"/>
  <c r="D122" i="6"/>
  <c r="E122" i="6" s="1"/>
  <c r="J122" i="6" s="1"/>
  <c r="D118" i="6"/>
  <c r="E118" i="6" s="1"/>
  <c r="J118" i="6" s="1"/>
  <c r="D109" i="6"/>
  <c r="E109" i="6" s="1"/>
  <c r="J109" i="6" s="1"/>
  <c r="D106" i="6"/>
  <c r="E106" i="6" s="1"/>
  <c r="J106" i="6" s="1"/>
  <c r="D102" i="6"/>
  <c r="E102" i="6" s="1"/>
  <c r="J102" i="6" s="1"/>
  <c r="D93" i="6"/>
  <c r="E93" i="6" s="1"/>
  <c r="J93" i="6" s="1"/>
  <c r="D86" i="6"/>
  <c r="E86" i="6" s="1"/>
  <c r="J86" i="6" s="1"/>
  <c r="D74" i="6"/>
  <c r="E74" i="6" s="1"/>
  <c r="J74" i="6" s="1"/>
  <c r="D70" i="6"/>
  <c r="E70" i="6" s="1"/>
  <c r="J70" i="6" s="1"/>
  <c r="D67" i="6"/>
  <c r="E67" i="6" s="1"/>
  <c r="J67" i="6" s="1"/>
  <c r="D61" i="6"/>
  <c r="E61" i="6" s="1"/>
  <c r="J61" i="6" s="1"/>
  <c r="D58" i="6"/>
  <c r="E58" i="6" s="1"/>
  <c r="J58" i="6" s="1"/>
  <c r="D54" i="6"/>
  <c r="E54" i="6" s="1"/>
  <c r="J54" i="6" s="1"/>
  <c r="D45" i="6"/>
  <c r="E45" i="6" s="1"/>
  <c r="J45" i="6" s="1"/>
  <c r="D42" i="6"/>
  <c r="E42" i="6" s="1"/>
  <c r="J42" i="6" s="1"/>
  <c r="D38" i="6"/>
  <c r="E38" i="6" s="1"/>
  <c r="J38" i="6" s="1"/>
  <c r="D28" i="6"/>
  <c r="E28" i="6" s="1"/>
  <c r="J28" i="6" s="1"/>
  <c r="D26" i="6"/>
  <c r="E26" i="6" s="1"/>
  <c r="J26" i="6" s="1"/>
  <c r="D22" i="6"/>
  <c r="E22" i="6" s="1"/>
  <c r="J22" i="6" s="1"/>
  <c r="P15" i="6"/>
  <c r="K15" i="6"/>
  <c r="P14" i="6"/>
  <c r="Q14" i="6" s="1"/>
  <c r="B7" i="6"/>
  <c r="B6" i="6"/>
  <c r="B5" i="6"/>
  <c r="J15" i="6" l="1"/>
  <c r="O15" i="19"/>
  <c r="L15" i="19"/>
  <c r="O14" i="19"/>
  <c r="J15" i="19"/>
  <c r="M15" i="19" s="1"/>
  <c r="N15" i="19" s="1"/>
  <c r="F15" i="19"/>
  <c r="Q15" i="19"/>
  <c r="J16" i="19"/>
  <c r="M16" i="19" s="1"/>
  <c r="N16" i="19" s="1"/>
  <c r="G16" i="19"/>
  <c r="H16" i="19" s="1"/>
  <c r="F16" i="19"/>
  <c r="J17" i="19"/>
  <c r="M17" i="19" s="1"/>
  <c r="N17" i="19" s="1"/>
  <c r="G17" i="19"/>
  <c r="H17" i="19" s="1"/>
  <c r="F17" i="19"/>
  <c r="J18" i="19"/>
  <c r="M18" i="19" s="1"/>
  <c r="N18" i="19" s="1"/>
  <c r="G18" i="19"/>
  <c r="H18" i="19" s="1"/>
  <c r="F18" i="19"/>
  <c r="J19" i="19"/>
  <c r="M19" i="19" s="1"/>
  <c r="N19" i="19" s="1"/>
  <c r="G19" i="19"/>
  <c r="H19" i="19" s="1"/>
  <c r="F19" i="19"/>
  <c r="J20" i="19"/>
  <c r="M20" i="19" s="1"/>
  <c r="N20" i="19" s="1"/>
  <c r="G20" i="19"/>
  <c r="H20" i="19" s="1"/>
  <c r="F20" i="19"/>
  <c r="J21" i="19"/>
  <c r="M21" i="19" s="1"/>
  <c r="N21" i="19" s="1"/>
  <c r="G21" i="19"/>
  <c r="H21" i="19" s="1"/>
  <c r="F21" i="19"/>
  <c r="J22" i="19"/>
  <c r="M22" i="19" s="1"/>
  <c r="N22" i="19" s="1"/>
  <c r="G22" i="19"/>
  <c r="H22" i="19" s="1"/>
  <c r="F22" i="19"/>
  <c r="J23" i="19"/>
  <c r="M23" i="19" s="1"/>
  <c r="N23" i="19" s="1"/>
  <c r="G23" i="19"/>
  <c r="H23" i="19" s="1"/>
  <c r="F23" i="19"/>
  <c r="J24" i="19"/>
  <c r="M24" i="19" s="1"/>
  <c r="N24" i="19" s="1"/>
  <c r="G24" i="19"/>
  <c r="H24" i="19" s="1"/>
  <c r="F24" i="19"/>
  <c r="J25" i="19"/>
  <c r="M25" i="19" s="1"/>
  <c r="N25" i="19" s="1"/>
  <c r="G25" i="19"/>
  <c r="H25" i="19" s="1"/>
  <c r="F25" i="19"/>
  <c r="J26" i="19"/>
  <c r="M26" i="19" s="1"/>
  <c r="N26" i="19" s="1"/>
  <c r="G26" i="19"/>
  <c r="H26" i="19" s="1"/>
  <c r="F26" i="19"/>
  <c r="J27" i="19"/>
  <c r="M27" i="19" s="1"/>
  <c r="N27" i="19" s="1"/>
  <c r="G27" i="19"/>
  <c r="H27" i="19" s="1"/>
  <c r="F27" i="19"/>
  <c r="J28" i="19"/>
  <c r="M28" i="19" s="1"/>
  <c r="N28" i="19" s="1"/>
  <c r="G28" i="19"/>
  <c r="H28" i="19" s="1"/>
  <c r="F28" i="19"/>
  <c r="J29" i="19"/>
  <c r="M29" i="19" s="1"/>
  <c r="N29" i="19" s="1"/>
  <c r="G29" i="19"/>
  <c r="H29" i="19" s="1"/>
  <c r="F29" i="19"/>
  <c r="J30" i="19"/>
  <c r="M30" i="19" s="1"/>
  <c r="N30" i="19" s="1"/>
  <c r="G30" i="19"/>
  <c r="H30" i="19" s="1"/>
  <c r="F30" i="19"/>
  <c r="J31" i="19"/>
  <c r="M31" i="19" s="1"/>
  <c r="N31" i="19" s="1"/>
  <c r="G31" i="19"/>
  <c r="H31" i="19" s="1"/>
  <c r="F31" i="19"/>
  <c r="J32" i="19"/>
  <c r="M32" i="19" s="1"/>
  <c r="N32" i="19" s="1"/>
  <c r="G32" i="19"/>
  <c r="H32" i="19" s="1"/>
  <c r="F32" i="19"/>
  <c r="J33" i="19"/>
  <c r="M33" i="19" s="1"/>
  <c r="N33" i="19" s="1"/>
  <c r="G33" i="19"/>
  <c r="H33" i="19" s="1"/>
  <c r="F33" i="19"/>
  <c r="J34" i="19"/>
  <c r="M34" i="19" s="1"/>
  <c r="N34" i="19" s="1"/>
  <c r="G34" i="19"/>
  <c r="H34" i="19" s="1"/>
  <c r="F34" i="19"/>
  <c r="J35" i="19"/>
  <c r="M35" i="19" s="1"/>
  <c r="N35" i="19" s="1"/>
  <c r="G35" i="19"/>
  <c r="H35" i="19" s="1"/>
  <c r="F35" i="19"/>
  <c r="J36" i="19"/>
  <c r="M36" i="19" s="1"/>
  <c r="N36" i="19" s="1"/>
  <c r="G36" i="19"/>
  <c r="H36" i="19" s="1"/>
  <c r="F36" i="19"/>
  <c r="J37" i="19"/>
  <c r="M37" i="19" s="1"/>
  <c r="N37" i="19" s="1"/>
  <c r="G37" i="19"/>
  <c r="H37" i="19" s="1"/>
  <c r="F37" i="19"/>
  <c r="J38" i="19"/>
  <c r="M38" i="19" s="1"/>
  <c r="N38" i="19" s="1"/>
  <c r="G38" i="19"/>
  <c r="H38" i="19" s="1"/>
  <c r="F38" i="19"/>
  <c r="J39" i="19"/>
  <c r="M39" i="19" s="1"/>
  <c r="N39" i="19" s="1"/>
  <c r="G39" i="19"/>
  <c r="H39" i="19" s="1"/>
  <c r="F39" i="19"/>
  <c r="J40" i="19"/>
  <c r="M40" i="19" s="1"/>
  <c r="N40" i="19" s="1"/>
  <c r="G40" i="19"/>
  <c r="H40" i="19" s="1"/>
  <c r="F40" i="19"/>
  <c r="J41" i="19"/>
  <c r="M41" i="19" s="1"/>
  <c r="N41" i="19" s="1"/>
  <c r="G41" i="19"/>
  <c r="H41" i="19" s="1"/>
  <c r="F41" i="19"/>
  <c r="J42" i="19"/>
  <c r="M42" i="19" s="1"/>
  <c r="N42" i="19" s="1"/>
  <c r="G42" i="19"/>
  <c r="H42" i="19" s="1"/>
  <c r="F42" i="19"/>
  <c r="J43" i="19"/>
  <c r="M43" i="19" s="1"/>
  <c r="N43" i="19" s="1"/>
  <c r="G43" i="19"/>
  <c r="H43" i="19" s="1"/>
  <c r="F43" i="19"/>
  <c r="J44" i="19"/>
  <c r="M44" i="19" s="1"/>
  <c r="N44" i="19" s="1"/>
  <c r="G44" i="19"/>
  <c r="H44" i="19" s="1"/>
  <c r="F44" i="19"/>
  <c r="J45" i="19"/>
  <c r="M45" i="19" s="1"/>
  <c r="N45" i="19" s="1"/>
  <c r="G45" i="19"/>
  <c r="H45" i="19" s="1"/>
  <c r="F45" i="19"/>
  <c r="J46" i="19"/>
  <c r="M46" i="19" s="1"/>
  <c r="N46" i="19" s="1"/>
  <c r="G46" i="19"/>
  <c r="H46" i="19" s="1"/>
  <c r="F46" i="19"/>
  <c r="J47" i="19"/>
  <c r="M47" i="19" s="1"/>
  <c r="N47" i="19" s="1"/>
  <c r="G47" i="19"/>
  <c r="H47" i="19" s="1"/>
  <c r="F47" i="19"/>
  <c r="J48" i="19"/>
  <c r="M48" i="19" s="1"/>
  <c r="N48" i="19" s="1"/>
  <c r="G48" i="19"/>
  <c r="H48" i="19" s="1"/>
  <c r="F48" i="19"/>
  <c r="J49" i="19"/>
  <c r="M49" i="19" s="1"/>
  <c r="N49" i="19" s="1"/>
  <c r="G49" i="19"/>
  <c r="H49" i="19" s="1"/>
  <c r="F49" i="19"/>
  <c r="J50" i="19"/>
  <c r="M50" i="19" s="1"/>
  <c r="N50" i="19" s="1"/>
  <c r="G50" i="19"/>
  <c r="H50" i="19" s="1"/>
  <c r="F50" i="19"/>
  <c r="J51" i="19"/>
  <c r="M51" i="19" s="1"/>
  <c r="N51" i="19" s="1"/>
  <c r="G51" i="19"/>
  <c r="H51" i="19" s="1"/>
  <c r="F51" i="19"/>
  <c r="J52" i="19"/>
  <c r="M52" i="19" s="1"/>
  <c r="N52" i="19" s="1"/>
  <c r="G52" i="19"/>
  <c r="H52" i="19" s="1"/>
  <c r="F52" i="19"/>
  <c r="J53" i="19"/>
  <c r="M53" i="19" s="1"/>
  <c r="N53" i="19" s="1"/>
  <c r="G53" i="19"/>
  <c r="H53" i="19" s="1"/>
  <c r="F53" i="19"/>
  <c r="J54" i="19"/>
  <c r="M54" i="19" s="1"/>
  <c r="N54" i="19" s="1"/>
  <c r="G54" i="19"/>
  <c r="H54" i="19" s="1"/>
  <c r="F54" i="19"/>
  <c r="J55" i="19"/>
  <c r="M55" i="19" s="1"/>
  <c r="N55" i="19" s="1"/>
  <c r="G55" i="19"/>
  <c r="H55" i="19" s="1"/>
  <c r="F55" i="19"/>
  <c r="J56" i="19"/>
  <c r="M56" i="19" s="1"/>
  <c r="N56" i="19" s="1"/>
  <c r="G56" i="19"/>
  <c r="H56" i="19" s="1"/>
  <c r="F56" i="19"/>
  <c r="J57" i="19"/>
  <c r="M57" i="19" s="1"/>
  <c r="N57" i="19" s="1"/>
  <c r="G57" i="19"/>
  <c r="H57" i="19" s="1"/>
  <c r="F57" i="19"/>
  <c r="J58" i="19"/>
  <c r="M58" i="19" s="1"/>
  <c r="N58" i="19" s="1"/>
  <c r="G58" i="19"/>
  <c r="H58" i="19" s="1"/>
  <c r="F58" i="19"/>
  <c r="J59" i="19"/>
  <c r="M59" i="19" s="1"/>
  <c r="N59" i="19" s="1"/>
  <c r="G59" i="19"/>
  <c r="H59" i="19" s="1"/>
  <c r="F59" i="19"/>
  <c r="J60" i="19"/>
  <c r="M60" i="19" s="1"/>
  <c r="N60" i="19" s="1"/>
  <c r="G60" i="19"/>
  <c r="H60" i="19" s="1"/>
  <c r="F60" i="19"/>
  <c r="J61" i="19"/>
  <c r="M61" i="19" s="1"/>
  <c r="N61" i="19" s="1"/>
  <c r="G61" i="19"/>
  <c r="H61" i="19" s="1"/>
  <c r="F61" i="19"/>
  <c r="J62" i="19"/>
  <c r="M62" i="19" s="1"/>
  <c r="N62" i="19" s="1"/>
  <c r="G62" i="19"/>
  <c r="H62" i="19" s="1"/>
  <c r="F62" i="19"/>
  <c r="J63" i="19"/>
  <c r="M63" i="19" s="1"/>
  <c r="N63" i="19" s="1"/>
  <c r="G63" i="19"/>
  <c r="H63" i="19" s="1"/>
  <c r="F63" i="19"/>
  <c r="J64" i="19"/>
  <c r="M64" i="19" s="1"/>
  <c r="N64" i="19" s="1"/>
  <c r="G64" i="19"/>
  <c r="H64" i="19" s="1"/>
  <c r="F64" i="19"/>
  <c r="J65" i="19"/>
  <c r="M65" i="19" s="1"/>
  <c r="N65" i="19" s="1"/>
  <c r="G65" i="19"/>
  <c r="H65" i="19" s="1"/>
  <c r="F65" i="19"/>
  <c r="J66" i="19"/>
  <c r="M66" i="19" s="1"/>
  <c r="N66" i="19" s="1"/>
  <c r="G66" i="19"/>
  <c r="H66" i="19" s="1"/>
  <c r="F66" i="19"/>
  <c r="J67" i="19"/>
  <c r="M67" i="19" s="1"/>
  <c r="N67" i="19" s="1"/>
  <c r="G67" i="19"/>
  <c r="H67" i="19" s="1"/>
  <c r="F67" i="19"/>
  <c r="J68" i="19"/>
  <c r="M68" i="19" s="1"/>
  <c r="N68" i="19" s="1"/>
  <c r="G68" i="19"/>
  <c r="H68" i="19" s="1"/>
  <c r="F68" i="19"/>
  <c r="J69" i="19"/>
  <c r="M69" i="19" s="1"/>
  <c r="N69" i="19" s="1"/>
  <c r="G69" i="19"/>
  <c r="H69" i="19" s="1"/>
  <c r="F69" i="19"/>
  <c r="J70" i="19"/>
  <c r="M70" i="19" s="1"/>
  <c r="N70" i="19" s="1"/>
  <c r="G70" i="19"/>
  <c r="H70" i="19" s="1"/>
  <c r="F70" i="19"/>
  <c r="J71" i="19"/>
  <c r="M71" i="19" s="1"/>
  <c r="N71" i="19" s="1"/>
  <c r="G71" i="19"/>
  <c r="H71" i="19" s="1"/>
  <c r="F71" i="19"/>
  <c r="J72" i="19"/>
  <c r="M72" i="19" s="1"/>
  <c r="N72" i="19" s="1"/>
  <c r="G72" i="19"/>
  <c r="H72" i="19" s="1"/>
  <c r="F72" i="19"/>
  <c r="J73" i="19"/>
  <c r="M73" i="19" s="1"/>
  <c r="N73" i="19" s="1"/>
  <c r="G73" i="19"/>
  <c r="H73" i="19" s="1"/>
  <c r="F73" i="19"/>
  <c r="J74" i="19"/>
  <c r="M74" i="19" s="1"/>
  <c r="N74" i="19" s="1"/>
  <c r="G74" i="19"/>
  <c r="H74" i="19" s="1"/>
  <c r="F74" i="19"/>
  <c r="J75" i="19"/>
  <c r="M75" i="19" s="1"/>
  <c r="N75" i="19" s="1"/>
  <c r="G75" i="19"/>
  <c r="H75" i="19" s="1"/>
  <c r="F75" i="19"/>
  <c r="J76" i="19"/>
  <c r="M76" i="19" s="1"/>
  <c r="N76" i="19" s="1"/>
  <c r="G76" i="19"/>
  <c r="H76" i="19" s="1"/>
  <c r="F76" i="19"/>
  <c r="J77" i="19"/>
  <c r="M77" i="19" s="1"/>
  <c r="N77" i="19" s="1"/>
  <c r="G77" i="19"/>
  <c r="H77" i="19" s="1"/>
  <c r="F77" i="19"/>
  <c r="J78" i="19"/>
  <c r="M78" i="19" s="1"/>
  <c r="N78" i="19" s="1"/>
  <c r="G78" i="19"/>
  <c r="H78" i="19" s="1"/>
  <c r="F78" i="19"/>
  <c r="J79" i="19"/>
  <c r="M79" i="19" s="1"/>
  <c r="N79" i="19" s="1"/>
  <c r="G79" i="19"/>
  <c r="H79" i="19" s="1"/>
  <c r="F79" i="19"/>
  <c r="J80" i="19"/>
  <c r="M80" i="19" s="1"/>
  <c r="N80" i="19" s="1"/>
  <c r="G80" i="19"/>
  <c r="H80" i="19" s="1"/>
  <c r="F80" i="19"/>
  <c r="J81" i="19"/>
  <c r="M81" i="19" s="1"/>
  <c r="N81" i="19" s="1"/>
  <c r="G81" i="19"/>
  <c r="H81" i="19" s="1"/>
  <c r="F81" i="19"/>
  <c r="J82" i="19"/>
  <c r="M82" i="19" s="1"/>
  <c r="N82" i="19" s="1"/>
  <c r="G82" i="19"/>
  <c r="H82" i="19" s="1"/>
  <c r="F82" i="19"/>
  <c r="J83" i="19"/>
  <c r="M83" i="19" s="1"/>
  <c r="N83" i="19" s="1"/>
  <c r="G83" i="19"/>
  <c r="H83" i="19" s="1"/>
  <c r="F83" i="19"/>
  <c r="J84" i="19"/>
  <c r="M84" i="19" s="1"/>
  <c r="N84" i="19" s="1"/>
  <c r="G84" i="19"/>
  <c r="H84" i="19" s="1"/>
  <c r="F84" i="19"/>
  <c r="J85" i="19"/>
  <c r="M85" i="19" s="1"/>
  <c r="N85" i="19" s="1"/>
  <c r="G85" i="19"/>
  <c r="H85" i="19" s="1"/>
  <c r="F85" i="19"/>
  <c r="J86" i="19"/>
  <c r="M86" i="19" s="1"/>
  <c r="N86" i="19" s="1"/>
  <c r="G86" i="19"/>
  <c r="H86" i="19" s="1"/>
  <c r="F86" i="19"/>
  <c r="J87" i="19"/>
  <c r="M87" i="19" s="1"/>
  <c r="N87" i="19" s="1"/>
  <c r="G87" i="19"/>
  <c r="H87" i="19" s="1"/>
  <c r="F87" i="19"/>
  <c r="J88" i="19"/>
  <c r="M88" i="19" s="1"/>
  <c r="N88" i="19" s="1"/>
  <c r="G88" i="19"/>
  <c r="H88" i="19" s="1"/>
  <c r="F88" i="19"/>
  <c r="J89" i="19"/>
  <c r="M89" i="19" s="1"/>
  <c r="N89" i="19" s="1"/>
  <c r="G89" i="19"/>
  <c r="H89" i="19" s="1"/>
  <c r="F89" i="19"/>
  <c r="J90" i="19"/>
  <c r="M90" i="19" s="1"/>
  <c r="N90" i="19" s="1"/>
  <c r="G90" i="19"/>
  <c r="H90" i="19" s="1"/>
  <c r="F90" i="19"/>
  <c r="J91" i="19"/>
  <c r="M91" i="19" s="1"/>
  <c r="N91" i="19" s="1"/>
  <c r="G91" i="19"/>
  <c r="H91" i="19" s="1"/>
  <c r="F91" i="19"/>
  <c r="J92" i="19"/>
  <c r="M92" i="19" s="1"/>
  <c r="N92" i="19" s="1"/>
  <c r="G92" i="19"/>
  <c r="H92" i="19" s="1"/>
  <c r="F92" i="19"/>
  <c r="J93" i="19"/>
  <c r="M93" i="19" s="1"/>
  <c r="N93" i="19" s="1"/>
  <c r="G93" i="19"/>
  <c r="H93" i="19" s="1"/>
  <c r="F93" i="19"/>
  <c r="J94" i="19"/>
  <c r="M94" i="19" s="1"/>
  <c r="N94" i="19" s="1"/>
  <c r="G94" i="19"/>
  <c r="H94" i="19" s="1"/>
  <c r="F94" i="19"/>
  <c r="J95" i="19"/>
  <c r="M95" i="19" s="1"/>
  <c r="N95" i="19" s="1"/>
  <c r="G95" i="19"/>
  <c r="H95" i="19" s="1"/>
  <c r="F95" i="19"/>
  <c r="J96" i="19"/>
  <c r="M96" i="19" s="1"/>
  <c r="N96" i="19" s="1"/>
  <c r="G96" i="19"/>
  <c r="H96" i="19" s="1"/>
  <c r="F96" i="19"/>
  <c r="J97" i="19"/>
  <c r="M97" i="19" s="1"/>
  <c r="N97" i="19" s="1"/>
  <c r="G97" i="19"/>
  <c r="H97" i="19" s="1"/>
  <c r="F97" i="19"/>
  <c r="J98" i="19"/>
  <c r="M98" i="19" s="1"/>
  <c r="N98" i="19" s="1"/>
  <c r="G98" i="19"/>
  <c r="H98" i="19" s="1"/>
  <c r="F98" i="19"/>
  <c r="J99" i="19"/>
  <c r="M99" i="19" s="1"/>
  <c r="N99" i="19" s="1"/>
  <c r="G99" i="19"/>
  <c r="H99" i="19" s="1"/>
  <c r="F99" i="19"/>
  <c r="J100" i="19"/>
  <c r="M100" i="19" s="1"/>
  <c r="N100" i="19" s="1"/>
  <c r="G100" i="19"/>
  <c r="H100" i="19" s="1"/>
  <c r="F100" i="19"/>
  <c r="J101" i="19"/>
  <c r="M101" i="19" s="1"/>
  <c r="N101" i="19" s="1"/>
  <c r="G101" i="19"/>
  <c r="H101" i="19" s="1"/>
  <c r="F101" i="19"/>
  <c r="J102" i="19"/>
  <c r="M102" i="19" s="1"/>
  <c r="N102" i="19" s="1"/>
  <c r="G102" i="19"/>
  <c r="H102" i="19" s="1"/>
  <c r="F102" i="19"/>
  <c r="J103" i="19"/>
  <c r="M103" i="19" s="1"/>
  <c r="N103" i="19" s="1"/>
  <c r="G103" i="19"/>
  <c r="H103" i="19" s="1"/>
  <c r="F103" i="19"/>
  <c r="J104" i="19"/>
  <c r="M104" i="19" s="1"/>
  <c r="N104" i="19" s="1"/>
  <c r="G104" i="19"/>
  <c r="H104" i="19" s="1"/>
  <c r="F104" i="19"/>
  <c r="J105" i="19"/>
  <c r="M105" i="19" s="1"/>
  <c r="N105" i="19" s="1"/>
  <c r="G105" i="19"/>
  <c r="H105" i="19" s="1"/>
  <c r="F105" i="19"/>
  <c r="J106" i="19"/>
  <c r="M106" i="19" s="1"/>
  <c r="N106" i="19" s="1"/>
  <c r="G106" i="19"/>
  <c r="H106" i="19" s="1"/>
  <c r="F106" i="19"/>
  <c r="J107" i="19"/>
  <c r="M107" i="19" s="1"/>
  <c r="N107" i="19" s="1"/>
  <c r="G107" i="19"/>
  <c r="H107" i="19" s="1"/>
  <c r="F107" i="19"/>
  <c r="J108" i="19"/>
  <c r="M108" i="19" s="1"/>
  <c r="N108" i="19" s="1"/>
  <c r="G108" i="19"/>
  <c r="H108" i="19" s="1"/>
  <c r="F108" i="19"/>
  <c r="J109" i="19"/>
  <c r="M109" i="19" s="1"/>
  <c r="N109" i="19" s="1"/>
  <c r="G109" i="19"/>
  <c r="H109" i="19" s="1"/>
  <c r="F109" i="19"/>
  <c r="J110" i="19"/>
  <c r="M110" i="19" s="1"/>
  <c r="N110" i="19" s="1"/>
  <c r="G110" i="19"/>
  <c r="H110" i="19" s="1"/>
  <c r="F110" i="19"/>
  <c r="J111" i="19"/>
  <c r="M111" i="19" s="1"/>
  <c r="N111" i="19" s="1"/>
  <c r="G111" i="19"/>
  <c r="H111" i="19" s="1"/>
  <c r="F111" i="19"/>
  <c r="J112" i="19"/>
  <c r="M112" i="19" s="1"/>
  <c r="N112" i="19" s="1"/>
  <c r="G112" i="19"/>
  <c r="H112" i="19" s="1"/>
  <c r="F112" i="19"/>
  <c r="J113" i="19"/>
  <c r="M113" i="19" s="1"/>
  <c r="N113" i="19" s="1"/>
  <c r="G113" i="19"/>
  <c r="H113" i="19" s="1"/>
  <c r="F113" i="19"/>
  <c r="J114" i="19"/>
  <c r="M114" i="19" s="1"/>
  <c r="N114" i="19" s="1"/>
  <c r="G114" i="19"/>
  <c r="H114" i="19" s="1"/>
  <c r="F114" i="19"/>
  <c r="J115" i="19"/>
  <c r="M115" i="19" s="1"/>
  <c r="N115" i="19" s="1"/>
  <c r="G115" i="19"/>
  <c r="H115" i="19" s="1"/>
  <c r="F115" i="19"/>
  <c r="J116" i="19"/>
  <c r="M116" i="19" s="1"/>
  <c r="N116" i="19" s="1"/>
  <c r="G116" i="19"/>
  <c r="H116" i="19" s="1"/>
  <c r="F116" i="19"/>
  <c r="J117" i="19"/>
  <c r="M117" i="19" s="1"/>
  <c r="N117" i="19" s="1"/>
  <c r="G117" i="19"/>
  <c r="H117" i="19" s="1"/>
  <c r="F117" i="19"/>
  <c r="J118" i="19"/>
  <c r="M118" i="19" s="1"/>
  <c r="N118" i="19" s="1"/>
  <c r="G118" i="19"/>
  <c r="H118" i="19" s="1"/>
  <c r="F118" i="19"/>
  <c r="J119" i="19"/>
  <c r="M119" i="19" s="1"/>
  <c r="N119" i="19" s="1"/>
  <c r="G119" i="19"/>
  <c r="H119" i="19" s="1"/>
  <c r="F119" i="19"/>
  <c r="J120" i="19"/>
  <c r="M120" i="19" s="1"/>
  <c r="N120" i="19" s="1"/>
  <c r="G120" i="19"/>
  <c r="H120" i="19" s="1"/>
  <c r="F120" i="19"/>
  <c r="J121" i="19"/>
  <c r="M121" i="19" s="1"/>
  <c r="N121" i="19" s="1"/>
  <c r="G121" i="19"/>
  <c r="H121" i="19" s="1"/>
  <c r="F121" i="19"/>
  <c r="J122" i="19"/>
  <c r="M122" i="19" s="1"/>
  <c r="N122" i="19" s="1"/>
  <c r="G122" i="19"/>
  <c r="H122" i="19" s="1"/>
  <c r="F122" i="19"/>
  <c r="J123" i="19"/>
  <c r="M123" i="19" s="1"/>
  <c r="N123" i="19" s="1"/>
  <c r="G123" i="19"/>
  <c r="H123" i="19" s="1"/>
  <c r="F123" i="19"/>
  <c r="J124" i="19"/>
  <c r="M124" i="19" s="1"/>
  <c r="N124" i="19" s="1"/>
  <c r="G124" i="19"/>
  <c r="H124" i="19" s="1"/>
  <c r="F124" i="19"/>
  <c r="J125" i="19"/>
  <c r="M125" i="19" s="1"/>
  <c r="N125" i="19" s="1"/>
  <c r="G125" i="19"/>
  <c r="H125" i="19" s="1"/>
  <c r="F125" i="19"/>
  <c r="J126" i="19"/>
  <c r="M126" i="19" s="1"/>
  <c r="N126" i="19" s="1"/>
  <c r="G126" i="19"/>
  <c r="H126" i="19" s="1"/>
  <c r="F126" i="19"/>
  <c r="J127" i="19"/>
  <c r="M127" i="19" s="1"/>
  <c r="N127" i="19" s="1"/>
  <c r="G127" i="19"/>
  <c r="H127" i="19" s="1"/>
  <c r="F127" i="19"/>
  <c r="J128" i="19"/>
  <c r="M128" i="19" s="1"/>
  <c r="N128" i="19" s="1"/>
  <c r="G128" i="19"/>
  <c r="H128" i="19" s="1"/>
  <c r="F128" i="19"/>
  <c r="J129" i="19"/>
  <c r="M129" i="19" s="1"/>
  <c r="N129" i="19" s="1"/>
  <c r="G129" i="19"/>
  <c r="H129" i="19" s="1"/>
  <c r="F129" i="19"/>
  <c r="J130" i="19"/>
  <c r="M130" i="19" s="1"/>
  <c r="N130" i="19" s="1"/>
  <c r="G130" i="19"/>
  <c r="H130" i="19" s="1"/>
  <c r="F130" i="19"/>
  <c r="J131" i="19"/>
  <c r="M131" i="19" s="1"/>
  <c r="N131" i="19" s="1"/>
  <c r="G131" i="19"/>
  <c r="H131" i="19" s="1"/>
  <c r="F131" i="19"/>
  <c r="J132" i="19"/>
  <c r="M132" i="19" s="1"/>
  <c r="N132" i="19" s="1"/>
  <c r="G132" i="19"/>
  <c r="H132" i="19" s="1"/>
  <c r="F132" i="19"/>
  <c r="J133" i="19"/>
  <c r="M133" i="19" s="1"/>
  <c r="N133" i="19" s="1"/>
  <c r="G133" i="19"/>
  <c r="H133" i="19" s="1"/>
  <c r="F133" i="19"/>
  <c r="J134" i="19"/>
  <c r="M134" i="19" s="1"/>
  <c r="N134" i="19" s="1"/>
  <c r="G134" i="19"/>
  <c r="H134" i="19" s="1"/>
  <c r="F134" i="19"/>
  <c r="J135" i="19"/>
  <c r="M135" i="19" s="1"/>
  <c r="N135" i="19" s="1"/>
  <c r="G135" i="19"/>
  <c r="H135" i="19" s="1"/>
  <c r="F135" i="19"/>
  <c r="J136" i="19"/>
  <c r="M136" i="19" s="1"/>
  <c r="N136" i="19" s="1"/>
  <c r="G136" i="19"/>
  <c r="H136" i="19" s="1"/>
  <c r="F136" i="19"/>
  <c r="J137" i="19"/>
  <c r="M137" i="19" s="1"/>
  <c r="N137" i="19" s="1"/>
  <c r="G137" i="19"/>
  <c r="H137" i="19" s="1"/>
  <c r="F137" i="19"/>
  <c r="J138" i="19"/>
  <c r="M138" i="19" s="1"/>
  <c r="N138" i="19" s="1"/>
  <c r="G138" i="19"/>
  <c r="H138" i="19" s="1"/>
  <c r="F138" i="19"/>
  <c r="J139" i="19"/>
  <c r="M139" i="19" s="1"/>
  <c r="N139" i="19" s="1"/>
  <c r="G139" i="19"/>
  <c r="H139" i="19" s="1"/>
  <c r="F139" i="19"/>
  <c r="J140" i="19"/>
  <c r="M140" i="19" s="1"/>
  <c r="N140" i="19" s="1"/>
  <c r="G140" i="19"/>
  <c r="H140" i="19" s="1"/>
  <c r="F140" i="19"/>
  <c r="J141" i="19"/>
  <c r="M141" i="19" s="1"/>
  <c r="N141" i="19" s="1"/>
  <c r="G141" i="19"/>
  <c r="H141" i="19" s="1"/>
  <c r="F141" i="19"/>
  <c r="J142" i="19"/>
  <c r="M142" i="19" s="1"/>
  <c r="N142" i="19" s="1"/>
  <c r="G142" i="19"/>
  <c r="H142" i="19" s="1"/>
  <c r="F142" i="19"/>
  <c r="J143" i="19"/>
  <c r="M143" i="19" s="1"/>
  <c r="N143" i="19" s="1"/>
  <c r="G143" i="19"/>
  <c r="H143" i="19" s="1"/>
  <c r="F143" i="19"/>
  <c r="J144" i="19"/>
  <c r="M144" i="19" s="1"/>
  <c r="N144" i="19" s="1"/>
  <c r="G144" i="19"/>
  <c r="H144" i="19" s="1"/>
  <c r="F144" i="19"/>
  <c r="J145" i="19"/>
  <c r="M145" i="19" s="1"/>
  <c r="N145" i="19" s="1"/>
  <c r="G145" i="19"/>
  <c r="H145" i="19" s="1"/>
  <c r="F145" i="19"/>
  <c r="J146" i="19"/>
  <c r="M146" i="19" s="1"/>
  <c r="N146" i="19" s="1"/>
  <c r="G146" i="19"/>
  <c r="H146" i="19" s="1"/>
  <c r="F146" i="19"/>
  <c r="J147" i="19"/>
  <c r="M147" i="19" s="1"/>
  <c r="N147" i="19" s="1"/>
  <c r="G147" i="19"/>
  <c r="H147" i="19" s="1"/>
  <c r="F147" i="19"/>
  <c r="J148" i="19"/>
  <c r="M148" i="19" s="1"/>
  <c r="N148" i="19" s="1"/>
  <c r="G148" i="19"/>
  <c r="H148" i="19" s="1"/>
  <c r="F148" i="19"/>
  <c r="J149" i="19"/>
  <c r="M149" i="19" s="1"/>
  <c r="N149" i="19" s="1"/>
  <c r="G149" i="19"/>
  <c r="H149" i="19" s="1"/>
  <c r="F149" i="19"/>
  <c r="J150" i="19"/>
  <c r="M150" i="19" s="1"/>
  <c r="N150" i="19" s="1"/>
  <c r="G150" i="19"/>
  <c r="H150" i="19" s="1"/>
  <c r="F150" i="19"/>
  <c r="J151" i="19"/>
  <c r="M151" i="19" s="1"/>
  <c r="N151" i="19" s="1"/>
  <c r="G151" i="19"/>
  <c r="H151" i="19" s="1"/>
  <c r="F151" i="19"/>
  <c r="J152" i="19"/>
  <c r="M152" i="19" s="1"/>
  <c r="N152" i="19" s="1"/>
  <c r="G152" i="19"/>
  <c r="H152" i="19" s="1"/>
  <c r="F152" i="19"/>
  <c r="J153" i="19"/>
  <c r="M153" i="19" s="1"/>
  <c r="N153" i="19" s="1"/>
  <c r="G153" i="19"/>
  <c r="H153" i="19" s="1"/>
  <c r="F153" i="19"/>
  <c r="J154" i="19"/>
  <c r="M154" i="19" s="1"/>
  <c r="N154" i="19" s="1"/>
  <c r="G154" i="19"/>
  <c r="H154" i="19" s="1"/>
  <c r="F154" i="19"/>
  <c r="J155" i="19"/>
  <c r="M155" i="19" s="1"/>
  <c r="N155" i="19" s="1"/>
  <c r="G155" i="19"/>
  <c r="H155" i="19" s="1"/>
  <c r="F155" i="19"/>
  <c r="J156" i="19"/>
  <c r="M156" i="19" s="1"/>
  <c r="N156" i="19" s="1"/>
  <c r="G156" i="19"/>
  <c r="H156" i="19" s="1"/>
  <c r="F156" i="19"/>
  <c r="J157" i="19"/>
  <c r="M157" i="19" s="1"/>
  <c r="N157" i="19" s="1"/>
  <c r="G157" i="19"/>
  <c r="H157" i="19" s="1"/>
  <c r="F157" i="19"/>
  <c r="J158" i="19"/>
  <c r="M158" i="19" s="1"/>
  <c r="N158" i="19" s="1"/>
  <c r="G158" i="19"/>
  <c r="H158" i="19" s="1"/>
  <c r="F158" i="19"/>
  <c r="J159" i="19"/>
  <c r="M159" i="19" s="1"/>
  <c r="N159" i="19" s="1"/>
  <c r="G159" i="19"/>
  <c r="H159" i="19" s="1"/>
  <c r="F159" i="19"/>
  <c r="J160" i="19"/>
  <c r="M160" i="19" s="1"/>
  <c r="N160" i="19" s="1"/>
  <c r="G160" i="19"/>
  <c r="H160" i="19" s="1"/>
  <c r="F160" i="19"/>
  <c r="J161" i="19"/>
  <c r="M161" i="19" s="1"/>
  <c r="N161" i="19" s="1"/>
  <c r="G161" i="19"/>
  <c r="H161" i="19" s="1"/>
  <c r="F161" i="19"/>
  <c r="J162" i="19"/>
  <c r="M162" i="19" s="1"/>
  <c r="N162" i="19" s="1"/>
  <c r="G162" i="19"/>
  <c r="H162" i="19" s="1"/>
  <c r="F162" i="19"/>
  <c r="J163" i="19"/>
  <c r="M163" i="19" s="1"/>
  <c r="N163" i="19" s="1"/>
  <c r="G163" i="19"/>
  <c r="H163" i="19" s="1"/>
  <c r="F163" i="19"/>
  <c r="J164" i="19"/>
  <c r="M164" i="19" s="1"/>
  <c r="N164" i="19" s="1"/>
  <c r="G164" i="19"/>
  <c r="H164" i="19" s="1"/>
  <c r="F164" i="19"/>
  <c r="J165" i="19"/>
  <c r="M165" i="19" s="1"/>
  <c r="N165" i="19" s="1"/>
  <c r="G165" i="19"/>
  <c r="H165" i="19" s="1"/>
  <c r="F165" i="19"/>
  <c r="J166" i="19"/>
  <c r="M166" i="19" s="1"/>
  <c r="N166" i="19" s="1"/>
  <c r="G166" i="19"/>
  <c r="H166" i="19" s="1"/>
  <c r="F166" i="19"/>
  <c r="J167" i="19"/>
  <c r="M167" i="19" s="1"/>
  <c r="N167" i="19" s="1"/>
  <c r="G167" i="19"/>
  <c r="H167" i="19" s="1"/>
  <c r="F167" i="19"/>
  <c r="J168" i="19"/>
  <c r="M168" i="19" s="1"/>
  <c r="N168" i="19" s="1"/>
  <c r="G168" i="19"/>
  <c r="H168" i="19" s="1"/>
  <c r="F168" i="19"/>
  <c r="J169" i="19"/>
  <c r="M169" i="19" s="1"/>
  <c r="N169" i="19" s="1"/>
  <c r="G169" i="19"/>
  <c r="H169" i="19" s="1"/>
  <c r="F169" i="19"/>
  <c r="J170" i="19"/>
  <c r="M170" i="19" s="1"/>
  <c r="N170" i="19" s="1"/>
  <c r="G170" i="19"/>
  <c r="H170" i="19" s="1"/>
  <c r="F170" i="19"/>
  <c r="J171" i="19"/>
  <c r="M171" i="19" s="1"/>
  <c r="N171" i="19" s="1"/>
  <c r="G171" i="19"/>
  <c r="H171" i="19" s="1"/>
  <c r="F171" i="19"/>
  <c r="J172" i="19"/>
  <c r="M172" i="19" s="1"/>
  <c r="N172" i="19" s="1"/>
  <c r="G172" i="19"/>
  <c r="H172" i="19" s="1"/>
  <c r="F172" i="19"/>
  <c r="J173" i="19"/>
  <c r="M173" i="19" s="1"/>
  <c r="N173" i="19" s="1"/>
  <c r="G173" i="19"/>
  <c r="H173" i="19" s="1"/>
  <c r="F173" i="19"/>
  <c r="J174" i="19"/>
  <c r="M174" i="19" s="1"/>
  <c r="N174" i="19" s="1"/>
  <c r="G174" i="19"/>
  <c r="H174" i="19" s="1"/>
  <c r="F174" i="19"/>
  <c r="J175" i="19"/>
  <c r="M175" i="19" s="1"/>
  <c r="N175" i="19" s="1"/>
  <c r="G175" i="19"/>
  <c r="H175" i="19" s="1"/>
  <c r="F175" i="19"/>
  <c r="J176" i="19"/>
  <c r="M176" i="19" s="1"/>
  <c r="N176" i="19" s="1"/>
  <c r="G176" i="19"/>
  <c r="H176" i="19" s="1"/>
  <c r="F176" i="19"/>
  <c r="J177" i="19"/>
  <c r="M177" i="19" s="1"/>
  <c r="N177" i="19" s="1"/>
  <c r="G177" i="19"/>
  <c r="H177" i="19" s="1"/>
  <c r="F177" i="19"/>
  <c r="J178" i="19"/>
  <c r="M178" i="19" s="1"/>
  <c r="N178" i="19" s="1"/>
  <c r="G178" i="19"/>
  <c r="H178" i="19" s="1"/>
  <c r="F178" i="19"/>
  <c r="J179" i="19"/>
  <c r="M179" i="19" s="1"/>
  <c r="N179" i="19" s="1"/>
  <c r="G179" i="19"/>
  <c r="H179" i="19" s="1"/>
  <c r="F179" i="19"/>
  <c r="J180" i="19"/>
  <c r="M180" i="19" s="1"/>
  <c r="N180" i="19" s="1"/>
  <c r="G180" i="19"/>
  <c r="H180" i="19" s="1"/>
  <c r="F180" i="19"/>
  <c r="J181" i="19"/>
  <c r="M181" i="19" s="1"/>
  <c r="N181" i="19" s="1"/>
  <c r="G181" i="19"/>
  <c r="H181" i="19" s="1"/>
  <c r="F181" i="19"/>
  <c r="J182" i="19"/>
  <c r="M182" i="19" s="1"/>
  <c r="N182" i="19" s="1"/>
  <c r="G182" i="19"/>
  <c r="H182" i="19" s="1"/>
  <c r="F182" i="19"/>
  <c r="J183" i="19"/>
  <c r="M183" i="19" s="1"/>
  <c r="N183" i="19" s="1"/>
  <c r="G183" i="19"/>
  <c r="H183" i="19" s="1"/>
  <c r="F183" i="19"/>
  <c r="J184" i="19"/>
  <c r="M184" i="19" s="1"/>
  <c r="N184" i="19" s="1"/>
  <c r="G184" i="19"/>
  <c r="H184" i="19" s="1"/>
  <c r="F184" i="19"/>
  <c r="J185" i="19"/>
  <c r="M185" i="19" s="1"/>
  <c r="N185" i="19" s="1"/>
  <c r="G185" i="19"/>
  <c r="H185" i="19" s="1"/>
  <c r="F185" i="19"/>
  <c r="J186" i="19"/>
  <c r="M186" i="19" s="1"/>
  <c r="N186" i="19" s="1"/>
  <c r="G186" i="19"/>
  <c r="H186" i="19" s="1"/>
  <c r="F186" i="19"/>
  <c r="J187" i="19"/>
  <c r="M187" i="19" s="1"/>
  <c r="N187" i="19" s="1"/>
  <c r="G187" i="19"/>
  <c r="H187" i="19" s="1"/>
  <c r="F187" i="19"/>
  <c r="J188" i="19"/>
  <c r="M188" i="19" s="1"/>
  <c r="N188" i="19" s="1"/>
  <c r="G188" i="19"/>
  <c r="H188" i="19" s="1"/>
  <c r="F188" i="19"/>
  <c r="J189" i="19"/>
  <c r="M189" i="19" s="1"/>
  <c r="N189" i="19" s="1"/>
  <c r="G189" i="19"/>
  <c r="H189" i="19" s="1"/>
  <c r="F189" i="19"/>
  <c r="J190" i="19"/>
  <c r="M190" i="19" s="1"/>
  <c r="N190" i="19" s="1"/>
  <c r="G190" i="19"/>
  <c r="H190" i="19" s="1"/>
  <c r="F190" i="19"/>
  <c r="J191" i="19"/>
  <c r="M191" i="19" s="1"/>
  <c r="N191" i="19" s="1"/>
  <c r="G191" i="19"/>
  <c r="H191" i="19" s="1"/>
  <c r="F191" i="19"/>
  <c r="J192" i="19"/>
  <c r="M192" i="19" s="1"/>
  <c r="N192" i="19" s="1"/>
  <c r="G192" i="19"/>
  <c r="H192" i="19" s="1"/>
  <c r="F192" i="19"/>
  <c r="J193" i="19"/>
  <c r="M193" i="19" s="1"/>
  <c r="N193" i="19" s="1"/>
  <c r="G193" i="19"/>
  <c r="H193" i="19" s="1"/>
  <c r="F193" i="19"/>
  <c r="J194" i="19"/>
  <c r="M194" i="19" s="1"/>
  <c r="N194" i="19" s="1"/>
  <c r="G194" i="19"/>
  <c r="H194" i="19" s="1"/>
  <c r="F194" i="19"/>
  <c r="J195" i="19"/>
  <c r="M195" i="19" s="1"/>
  <c r="N195" i="19" s="1"/>
  <c r="G195" i="19"/>
  <c r="H195" i="19" s="1"/>
  <c r="F195" i="19"/>
  <c r="J196" i="19"/>
  <c r="M196" i="19" s="1"/>
  <c r="N196" i="19" s="1"/>
  <c r="G196" i="19"/>
  <c r="H196" i="19" s="1"/>
  <c r="F196" i="19"/>
  <c r="J197" i="19"/>
  <c r="M197" i="19" s="1"/>
  <c r="N197" i="19" s="1"/>
  <c r="G197" i="19"/>
  <c r="H197" i="19" s="1"/>
  <c r="F197" i="19"/>
  <c r="J198" i="19"/>
  <c r="M198" i="19" s="1"/>
  <c r="N198" i="19" s="1"/>
  <c r="G198" i="19"/>
  <c r="H198" i="19" s="1"/>
  <c r="F198" i="19"/>
  <c r="J199" i="19"/>
  <c r="M199" i="19" s="1"/>
  <c r="N199" i="19" s="1"/>
  <c r="G199" i="19"/>
  <c r="H199" i="19" s="1"/>
  <c r="F199" i="19"/>
  <c r="J200" i="19"/>
  <c r="M200" i="19" s="1"/>
  <c r="N200" i="19" s="1"/>
  <c r="G200" i="19"/>
  <c r="H200" i="19" s="1"/>
  <c r="F200" i="19"/>
  <c r="J201" i="19"/>
  <c r="M201" i="19" s="1"/>
  <c r="N201" i="19" s="1"/>
  <c r="G201" i="19"/>
  <c r="H201" i="19" s="1"/>
  <c r="F201" i="19"/>
  <c r="J202" i="19"/>
  <c r="M202" i="19" s="1"/>
  <c r="N202" i="19" s="1"/>
  <c r="G202" i="19"/>
  <c r="H202" i="19" s="1"/>
  <c r="F202" i="19"/>
  <c r="J203" i="19"/>
  <c r="M203" i="19" s="1"/>
  <c r="N203" i="19" s="1"/>
  <c r="G203" i="19"/>
  <c r="H203" i="19" s="1"/>
  <c r="F203" i="19"/>
  <c r="J204" i="19"/>
  <c r="M204" i="19" s="1"/>
  <c r="N204" i="19" s="1"/>
  <c r="G204" i="19"/>
  <c r="H204" i="19" s="1"/>
  <c r="F204" i="19"/>
  <c r="J205" i="19"/>
  <c r="M205" i="19" s="1"/>
  <c r="N205" i="19" s="1"/>
  <c r="G205" i="19"/>
  <c r="H205" i="19" s="1"/>
  <c r="F205" i="19"/>
  <c r="J206" i="19"/>
  <c r="M206" i="19" s="1"/>
  <c r="N206" i="19" s="1"/>
  <c r="G206" i="19"/>
  <c r="H206" i="19" s="1"/>
  <c r="F206" i="19"/>
  <c r="J207" i="19"/>
  <c r="M207" i="19" s="1"/>
  <c r="N207" i="19" s="1"/>
  <c r="G207" i="19"/>
  <c r="H207" i="19" s="1"/>
  <c r="F207" i="19"/>
  <c r="J208" i="19"/>
  <c r="M208" i="19" s="1"/>
  <c r="N208" i="19" s="1"/>
  <c r="G208" i="19"/>
  <c r="H208" i="19" s="1"/>
  <c r="F208" i="19"/>
  <c r="J209" i="19"/>
  <c r="M209" i="19" s="1"/>
  <c r="N209" i="19" s="1"/>
  <c r="G209" i="19"/>
  <c r="H209" i="19" s="1"/>
  <c r="F209" i="19"/>
  <c r="J210" i="19"/>
  <c r="M210" i="19" s="1"/>
  <c r="N210" i="19" s="1"/>
  <c r="G210" i="19"/>
  <c r="H210" i="19" s="1"/>
  <c r="F210" i="19"/>
  <c r="J211" i="19"/>
  <c r="M211" i="19" s="1"/>
  <c r="N211" i="19" s="1"/>
  <c r="G211" i="19"/>
  <c r="H211" i="19" s="1"/>
  <c r="F211" i="19"/>
  <c r="J212" i="19"/>
  <c r="M212" i="19" s="1"/>
  <c r="N212" i="19" s="1"/>
  <c r="G212" i="19"/>
  <c r="H212" i="19" s="1"/>
  <c r="F212" i="19"/>
  <c r="J213" i="19"/>
  <c r="M213" i="19" s="1"/>
  <c r="N213" i="19" s="1"/>
  <c r="G213" i="19"/>
  <c r="H213" i="19" s="1"/>
  <c r="F213" i="19"/>
  <c r="J214" i="19"/>
  <c r="M214" i="19" s="1"/>
  <c r="N214" i="19" s="1"/>
  <c r="G214" i="19"/>
  <c r="H214" i="19" s="1"/>
  <c r="F214" i="19"/>
  <c r="J215" i="19"/>
  <c r="M215" i="19" s="1"/>
  <c r="N215" i="19" s="1"/>
  <c r="G215" i="19"/>
  <c r="H215" i="19" s="1"/>
  <c r="F215" i="19"/>
  <c r="J216" i="19"/>
  <c r="M216" i="19" s="1"/>
  <c r="N216" i="19" s="1"/>
  <c r="G216" i="19"/>
  <c r="H216" i="19" s="1"/>
  <c r="F216" i="19"/>
  <c r="J217" i="19"/>
  <c r="M217" i="19" s="1"/>
  <c r="N217" i="19" s="1"/>
  <c r="G217" i="19"/>
  <c r="H217" i="19" s="1"/>
  <c r="F217" i="19"/>
  <c r="J218" i="19"/>
  <c r="M218" i="19" s="1"/>
  <c r="N218" i="19" s="1"/>
  <c r="G218" i="19"/>
  <c r="H218" i="19" s="1"/>
  <c r="F218" i="19"/>
  <c r="J219" i="19"/>
  <c r="M219" i="19" s="1"/>
  <c r="N219" i="19" s="1"/>
  <c r="G219" i="19"/>
  <c r="H219" i="19" s="1"/>
  <c r="F219" i="19"/>
  <c r="J220" i="19"/>
  <c r="M220" i="19" s="1"/>
  <c r="N220" i="19" s="1"/>
  <c r="G220" i="19"/>
  <c r="H220" i="19" s="1"/>
  <c r="F220" i="19"/>
  <c r="J221" i="19"/>
  <c r="M221" i="19" s="1"/>
  <c r="N221" i="19" s="1"/>
  <c r="G221" i="19"/>
  <c r="H221" i="19" s="1"/>
  <c r="F221" i="19"/>
  <c r="J222" i="19"/>
  <c r="M222" i="19" s="1"/>
  <c r="N222" i="19" s="1"/>
  <c r="G222" i="19"/>
  <c r="H222" i="19" s="1"/>
  <c r="F222" i="19"/>
  <c r="J223" i="19"/>
  <c r="M223" i="19" s="1"/>
  <c r="N223" i="19" s="1"/>
  <c r="G223" i="19"/>
  <c r="H223" i="19" s="1"/>
  <c r="F223" i="19"/>
  <c r="J224" i="19"/>
  <c r="M224" i="19" s="1"/>
  <c r="N224" i="19" s="1"/>
  <c r="G224" i="19"/>
  <c r="H224" i="19" s="1"/>
  <c r="F224" i="19"/>
  <c r="J225" i="19"/>
  <c r="M225" i="19" s="1"/>
  <c r="N225" i="19" s="1"/>
  <c r="G225" i="19"/>
  <c r="H225" i="19" s="1"/>
  <c r="F225" i="19"/>
  <c r="J226" i="19"/>
  <c r="M226" i="19" s="1"/>
  <c r="N226" i="19" s="1"/>
  <c r="G226" i="19"/>
  <c r="H226" i="19" s="1"/>
  <c r="F226" i="19"/>
  <c r="J227" i="19"/>
  <c r="M227" i="19" s="1"/>
  <c r="N227" i="19" s="1"/>
  <c r="G227" i="19"/>
  <c r="H227" i="19" s="1"/>
  <c r="F227" i="19"/>
  <c r="J228" i="19"/>
  <c r="M228" i="19" s="1"/>
  <c r="N228" i="19" s="1"/>
  <c r="G228" i="19"/>
  <c r="H228" i="19" s="1"/>
  <c r="F228" i="19"/>
  <c r="J229" i="19"/>
  <c r="M229" i="19" s="1"/>
  <c r="N229" i="19" s="1"/>
  <c r="G229" i="19"/>
  <c r="H229" i="19" s="1"/>
  <c r="F229" i="19"/>
  <c r="J230" i="19"/>
  <c r="M230" i="19" s="1"/>
  <c r="N230" i="19" s="1"/>
  <c r="G230" i="19"/>
  <c r="H230" i="19" s="1"/>
  <c r="F230" i="19"/>
  <c r="J231" i="19"/>
  <c r="M231" i="19" s="1"/>
  <c r="N231" i="19" s="1"/>
  <c r="G231" i="19"/>
  <c r="H231" i="19" s="1"/>
  <c r="F231" i="19"/>
  <c r="J232" i="19"/>
  <c r="M232" i="19" s="1"/>
  <c r="N232" i="19" s="1"/>
  <c r="G232" i="19"/>
  <c r="H232" i="19" s="1"/>
  <c r="F232" i="19"/>
  <c r="J233" i="19"/>
  <c r="M233" i="19" s="1"/>
  <c r="N233" i="19" s="1"/>
  <c r="G233" i="19"/>
  <c r="H233" i="19" s="1"/>
  <c r="F233" i="19"/>
  <c r="J234" i="19"/>
  <c r="M234" i="19" s="1"/>
  <c r="N234" i="19" s="1"/>
  <c r="G234" i="19"/>
  <c r="H234" i="19" s="1"/>
  <c r="F234" i="19"/>
  <c r="J235" i="19"/>
  <c r="M235" i="19" s="1"/>
  <c r="N235" i="19" s="1"/>
  <c r="G235" i="19"/>
  <c r="H235" i="19" s="1"/>
  <c r="F235" i="19"/>
  <c r="J236" i="19"/>
  <c r="M236" i="19" s="1"/>
  <c r="N236" i="19" s="1"/>
  <c r="G236" i="19"/>
  <c r="H236" i="19" s="1"/>
  <c r="F236" i="19"/>
  <c r="J237" i="19"/>
  <c r="M237" i="19" s="1"/>
  <c r="N237" i="19" s="1"/>
  <c r="G237" i="19"/>
  <c r="H237" i="19" s="1"/>
  <c r="F237" i="19"/>
  <c r="J238" i="19"/>
  <c r="M238" i="19" s="1"/>
  <c r="N238" i="19" s="1"/>
  <c r="G238" i="19"/>
  <c r="H238" i="19" s="1"/>
  <c r="F238" i="19"/>
  <c r="J239" i="19"/>
  <c r="M239" i="19" s="1"/>
  <c r="N239" i="19" s="1"/>
  <c r="G239" i="19"/>
  <c r="H239" i="19" s="1"/>
  <c r="F239" i="19"/>
  <c r="J240" i="19"/>
  <c r="M240" i="19" s="1"/>
  <c r="N240" i="19" s="1"/>
  <c r="G240" i="19"/>
  <c r="H240" i="19" s="1"/>
  <c r="F240" i="19"/>
  <c r="J241" i="19"/>
  <c r="M241" i="19" s="1"/>
  <c r="N241" i="19" s="1"/>
  <c r="G241" i="19"/>
  <c r="H241" i="19" s="1"/>
  <c r="F241" i="19"/>
  <c r="J242" i="19"/>
  <c r="M242" i="19" s="1"/>
  <c r="N242" i="19" s="1"/>
  <c r="G242" i="19"/>
  <c r="H242" i="19" s="1"/>
  <c r="F242" i="19"/>
  <c r="J243" i="19"/>
  <c r="M243" i="19" s="1"/>
  <c r="N243" i="19" s="1"/>
  <c r="G243" i="19"/>
  <c r="H243" i="19" s="1"/>
  <c r="F243" i="19"/>
  <c r="J244" i="19"/>
  <c r="M244" i="19" s="1"/>
  <c r="N244" i="19" s="1"/>
  <c r="G244" i="19"/>
  <c r="H244" i="19" s="1"/>
  <c r="F244" i="19"/>
  <c r="J245" i="19"/>
  <c r="M245" i="19" s="1"/>
  <c r="N245" i="19" s="1"/>
  <c r="G245" i="19"/>
  <c r="H245" i="19" s="1"/>
  <c r="F245" i="19"/>
  <c r="J246" i="19"/>
  <c r="M246" i="19" s="1"/>
  <c r="N246" i="19" s="1"/>
  <c r="G246" i="19"/>
  <c r="H246" i="19" s="1"/>
  <c r="F246" i="19"/>
  <c r="J247" i="19"/>
  <c r="M247" i="19" s="1"/>
  <c r="N247" i="19" s="1"/>
  <c r="G247" i="19"/>
  <c r="H247" i="19" s="1"/>
  <c r="F247" i="19"/>
  <c r="J248" i="19"/>
  <c r="M248" i="19" s="1"/>
  <c r="N248" i="19" s="1"/>
  <c r="G248" i="19"/>
  <c r="H248" i="19" s="1"/>
  <c r="F248" i="19"/>
  <c r="J249" i="19"/>
  <c r="M249" i="19" s="1"/>
  <c r="N249" i="19" s="1"/>
  <c r="G249" i="19"/>
  <c r="H249" i="19" s="1"/>
  <c r="F249" i="19"/>
  <c r="J250" i="19"/>
  <c r="M250" i="19" s="1"/>
  <c r="N250" i="19" s="1"/>
  <c r="G250" i="19"/>
  <c r="H250" i="19" s="1"/>
  <c r="F250" i="19"/>
  <c r="J251" i="19"/>
  <c r="M251" i="19" s="1"/>
  <c r="N251" i="19" s="1"/>
  <c r="G251" i="19"/>
  <c r="H251" i="19" s="1"/>
  <c r="F251" i="19"/>
  <c r="J252" i="19"/>
  <c r="M252" i="19" s="1"/>
  <c r="N252" i="19" s="1"/>
  <c r="G252" i="19"/>
  <c r="H252" i="19" s="1"/>
  <c r="F252" i="19"/>
  <c r="J253" i="19"/>
  <c r="M253" i="19" s="1"/>
  <c r="N253" i="19" s="1"/>
  <c r="G253" i="19"/>
  <c r="H253" i="19" s="1"/>
  <c r="F253" i="19"/>
  <c r="J254" i="19"/>
  <c r="M254" i="19" s="1"/>
  <c r="N254" i="19" s="1"/>
  <c r="G254" i="19"/>
  <c r="H254" i="19" s="1"/>
  <c r="F254" i="19"/>
  <c r="J255" i="19"/>
  <c r="M255" i="19" s="1"/>
  <c r="N255" i="19" s="1"/>
  <c r="G255" i="19"/>
  <c r="H255" i="19" s="1"/>
  <c r="F255" i="19"/>
  <c r="J256" i="19"/>
  <c r="M256" i="19" s="1"/>
  <c r="N256" i="19" s="1"/>
  <c r="G256" i="19"/>
  <c r="H256" i="19" s="1"/>
  <c r="F256" i="19"/>
  <c r="J257" i="19"/>
  <c r="M257" i="19" s="1"/>
  <c r="N257" i="19" s="1"/>
  <c r="G257" i="19"/>
  <c r="H257" i="19" s="1"/>
  <c r="F257" i="19"/>
  <c r="J258" i="19"/>
  <c r="M258" i="19" s="1"/>
  <c r="N258" i="19" s="1"/>
  <c r="G258" i="19"/>
  <c r="H258" i="19" s="1"/>
  <c r="F258" i="19"/>
  <c r="J259" i="19"/>
  <c r="M259" i="19" s="1"/>
  <c r="N259" i="19" s="1"/>
  <c r="G259" i="19"/>
  <c r="H259" i="19" s="1"/>
  <c r="F259" i="19"/>
  <c r="J260" i="19"/>
  <c r="M260" i="19" s="1"/>
  <c r="N260" i="19" s="1"/>
  <c r="G260" i="19"/>
  <c r="H260" i="19" s="1"/>
  <c r="F260" i="19"/>
  <c r="J261" i="19"/>
  <c r="M261" i="19" s="1"/>
  <c r="N261" i="19" s="1"/>
  <c r="G261" i="19"/>
  <c r="H261" i="19" s="1"/>
  <c r="F261" i="19"/>
  <c r="J262" i="19"/>
  <c r="M262" i="19" s="1"/>
  <c r="N262" i="19" s="1"/>
  <c r="G262" i="19"/>
  <c r="H262" i="19" s="1"/>
  <c r="F262" i="19"/>
  <c r="J263" i="19"/>
  <c r="M263" i="19" s="1"/>
  <c r="N263" i="19" s="1"/>
  <c r="G263" i="19"/>
  <c r="H263" i="19" s="1"/>
  <c r="F263" i="19"/>
  <c r="J264" i="19"/>
  <c r="M264" i="19" s="1"/>
  <c r="N264" i="19" s="1"/>
  <c r="G264" i="19"/>
  <c r="H264" i="19" s="1"/>
  <c r="F264" i="19"/>
  <c r="J265" i="19"/>
  <c r="M265" i="19" s="1"/>
  <c r="N265" i="19" s="1"/>
  <c r="G265" i="19"/>
  <c r="H265" i="19" s="1"/>
  <c r="F265" i="19"/>
  <c r="J266" i="19"/>
  <c r="M266" i="19" s="1"/>
  <c r="N266" i="19" s="1"/>
  <c r="G266" i="19"/>
  <c r="H266" i="19" s="1"/>
  <c r="F266" i="19"/>
  <c r="J267" i="19"/>
  <c r="M267" i="19" s="1"/>
  <c r="N267" i="19" s="1"/>
  <c r="G267" i="19"/>
  <c r="H267" i="19" s="1"/>
  <c r="F267" i="19"/>
  <c r="J268" i="19"/>
  <c r="M268" i="19" s="1"/>
  <c r="N268" i="19" s="1"/>
  <c r="G268" i="19"/>
  <c r="H268" i="19" s="1"/>
  <c r="F268" i="19"/>
  <c r="J269" i="19"/>
  <c r="M269" i="19" s="1"/>
  <c r="N269" i="19" s="1"/>
  <c r="G269" i="19"/>
  <c r="H269" i="19" s="1"/>
  <c r="F269" i="19"/>
  <c r="J270" i="19"/>
  <c r="M270" i="19" s="1"/>
  <c r="N270" i="19" s="1"/>
  <c r="G270" i="19"/>
  <c r="H270" i="19" s="1"/>
  <c r="F270" i="19"/>
  <c r="J271" i="19"/>
  <c r="M271" i="19" s="1"/>
  <c r="N271" i="19" s="1"/>
  <c r="G271" i="19"/>
  <c r="H271" i="19" s="1"/>
  <c r="F271" i="19"/>
  <c r="J272" i="19"/>
  <c r="M272" i="19" s="1"/>
  <c r="N272" i="19" s="1"/>
  <c r="G272" i="19"/>
  <c r="H272" i="19" s="1"/>
  <c r="F272" i="19"/>
  <c r="J273" i="19"/>
  <c r="M273" i="19" s="1"/>
  <c r="N273" i="19" s="1"/>
  <c r="G273" i="19"/>
  <c r="H273" i="19" s="1"/>
  <c r="F273" i="19"/>
  <c r="J274" i="19"/>
  <c r="M274" i="19" s="1"/>
  <c r="N274" i="19" s="1"/>
  <c r="G274" i="19"/>
  <c r="H274" i="19" s="1"/>
  <c r="F274" i="19"/>
  <c r="J275" i="19"/>
  <c r="M275" i="19" s="1"/>
  <c r="N275" i="19" s="1"/>
  <c r="G275" i="19"/>
  <c r="H275" i="19" s="1"/>
  <c r="F275" i="19"/>
  <c r="J276" i="19"/>
  <c r="M276" i="19" s="1"/>
  <c r="N276" i="19" s="1"/>
  <c r="G276" i="19"/>
  <c r="H276" i="19" s="1"/>
  <c r="F276" i="19"/>
  <c r="J277" i="19"/>
  <c r="M277" i="19" s="1"/>
  <c r="N277" i="19" s="1"/>
  <c r="G277" i="19"/>
  <c r="H277" i="19" s="1"/>
  <c r="F277" i="19"/>
  <c r="J278" i="19"/>
  <c r="M278" i="19" s="1"/>
  <c r="N278" i="19" s="1"/>
  <c r="G278" i="19"/>
  <c r="H278" i="19" s="1"/>
  <c r="F278" i="19"/>
  <c r="J279" i="19"/>
  <c r="M279" i="19" s="1"/>
  <c r="N279" i="19" s="1"/>
  <c r="G279" i="19"/>
  <c r="H279" i="19" s="1"/>
  <c r="F279" i="19"/>
  <c r="J280" i="19"/>
  <c r="M280" i="19" s="1"/>
  <c r="N280" i="19" s="1"/>
  <c r="G280" i="19"/>
  <c r="H280" i="19" s="1"/>
  <c r="F280" i="19"/>
  <c r="J281" i="19"/>
  <c r="M281" i="19" s="1"/>
  <c r="N281" i="19" s="1"/>
  <c r="G281" i="19"/>
  <c r="H281" i="19" s="1"/>
  <c r="F281" i="19"/>
  <c r="J282" i="19"/>
  <c r="M282" i="19" s="1"/>
  <c r="N282" i="19" s="1"/>
  <c r="G282" i="19"/>
  <c r="H282" i="19" s="1"/>
  <c r="F282" i="19"/>
  <c r="J283" i="19"/>
  <c r="M283" i="19" s="1"/>
  <c r="N283" i="19" s="1"/>
  <c r="G283" i="19"/>
  <c r="H283" i="19" s="1"/>
  <c r="F283" i="19"/>
  <c r="J284" i="19"/>
  <c r="M284" i="19" s="1"/>
  <c r="N284" i="19" s="1"/>
  <c r="G284" i="19"/>
  <c r="H284" i="19" s="1"/>
  <c r="F284" i="19"/>
  <c r="J285" i="19"/>
  <c r="M285" i="19" s="1"/>
  <c r="N285" i="19" s="1"/>
  <c r="G285" i="19"/>
  <c r="H285" i="19" s="1"/>
  <c r="F285" i="19"/>
  <c r="J286" i="19"/>
  <c r="M286" i="19" s="1"/>
  <c r="N286" i="19" s="1"/>
  <c r="G286" i="19"/>
  <c r="H286" i="19" s="1"/>
  <c r="F286" i="19"/>
  <c r="J287" i="19"/>
  <c r="M287" i="19" s="1"/>
  <c r="N287" i="19" s="1"/>
  <c r="G287" i="19"/>
  <c r="H287" i="19" s="1"/>
  <c r="F287" i="19"/>
  <c r="J288" i="19"/>
  <c r="M288" i="19" s="1"/>
  <c r="N288" i="19" s="1"/>
  <c r="G288" i="19"/>
  <c r="H288" i="19" s="1"/>
  <c r="F288" i="19"/>
  <c r="J289" i="19"/>
  <c r="M289" i="19" s="1"/>
  <c r="N289" i="19" s="1"/>
  <c r="G289" i="19"/>
  <c r="H289" i="19" s="1"/>
  <c r="F289" i="19"/>
  <c r="J290" i="19"/>
  <c r="M290" i="19" s="1"/>
  <c r="N290" i="19" s="1"/>
  <c r="G290" i="19"/>
  <c r="H290" i="19" s="1"/>
  <c r="F290" i="19"/>
  <c r="J291" i="19"/>
  <c r="M291" i="19" s="1"/>
  <c r="N291" i="19" s="1"/>
  <c r="G291" i="19"/>
  <c r="H291" i="19" s="1"/>
  <c r="F291" i="19"/>
  <c r="J292" i="19"/>
  <c r="M292" i="19" s="1"/>
  <c r="N292" i="19" s="1"/>
  <c r="G292" i="19"/>
  <c r="H292" i="19" s="1"/>
  <c r="F292" i="19"/>
  <c r="J293" i="19"/>
  <c r="M293" i="19" s="1"/>
  <c r="N293" i="19" s="1"/>
  <c r="G293" i="19"/>
  <c r="H293" i="19" s="1"/>
  <c r="F293" i="19"/>
  <c r="J294" i="19"/>
  <c r="M294" i="19" s="1"/>
  <c r="N294" i="19" s="1"/>
  <c r="G294" i="19"/>
  <c r="H294" i="19" s="1"/>
  <c r="F294" i="19"/>
  <c r="J295" i="19"/>
  <c r="M295" i="19" s="1"/>
  <c r="N295" i="19" s="1"/>
  <c r="G295" i="19"/>
  <c r="H295" i="19" s="1"/>
  <c r="F295" i="19"/>
  <c r="J296" i="19"/>
  <c r="M296" i="19" s="1"/>
  <c r="N296" i="19" s="1"/>
  <c r="G296" i="19"/>
  <c r="H296" i="19" s="1"/>
  <c r="F296" i="19"/>
  <c r="J297" i="19"/>
  <c r="M297" i="19" s="1"/>
  <c r="N297" i="19" s="1"/>
  <c r="G297" i="19"/>
  <c r="H297" i="19" s="1"/>
  <c r="F297" i="19"/>
  <c r="J298" i="19"/>
  <c r="M298" i="19" s="1"/>
  <c r="N298" i="19" s="1"/>
  <c r="G298" i="19"/>
  <c r="H298" i="19" s="1"/>
  <c r="F298" i="19"/>
  <c r="J299" i="19"/>
  <c r="M299" i="19" s="1"/>
  <c r="N299" i="19" s="1"/>
  <c r="G299" i="19"/>
  <c r="H299" i="19" s="1"/>
  <c r="F299" i="19"/>
  <c r="J300" i="19"/>
  <c r="M300" i="19" s="1"/>
  <c r="N300" i="19" s="1"/>
  <c r="G300" i="19"/>
  <c r="H300" i="19" s="1"/>
  <c r="F300" i="19"/>
  <c r="J301" i="19"/>
  <c r="M301" i="19" s="1"/>
  <c r="N301" i="19" s="1"/>
  <c r="G301" i="19"/>
  <c r="H301" i="19" s="1"/>
  <c r="F301" i="19"/>
  <c r="J302" i="19"/>
  <c r="M302" i="19" s="1"/>
  <c r="N302" i="19" s="1"/>
  <c r="G302" i="19"/>
  <c r="H302" i="19" s="1"/>
  <c r="F302" i="19"/>
  <c r="J303" i="19"/>
  <c r="M303" i="19" s="1"/>
  <c r="N303" i="19" s="1"/>
  <c r="G303" i="19"/>
  <c r="H303" i="19" s="1"/>
  <c r="F303" i="19"/>
  <c r="J304" i="19"/>
  <c r="M304" i="19" s="1"/>
  <c r="N304" i="19" s="1"/>
  <c r="G304" i="19"/>
  <c r="H304" i="19" s="1"/>
  <c r="F304" i="19"/>
  <c r="J305" i="19"/>
  <c r="M305" i="19" s="1"/>
  <c r="N305" i="19" s="1"/>
  <c r="G305" i="19"/>
  <c r="H305" i="19" s="1"/>
  <c r="F305" i="19"/>
  <c r="J306" i="19"/>
  <c r="M306" i="19" s="1"/>
  <c r="N306" i="19" s="1"/>
  <c r="G306" i="19"/>
  <c r="H306" i="19" s="1"/>
  <c r="F306" i="19"/>
  <c r="J307" i="19"/>
  <c r="M307" i="19" s="1"/>
  <c r="N307" i="19" s="1"/>
  <c r="G307" i="19"/>
  <c r="H307" i="19" s="1"/>
  <c r="F307" i="19"/>
  <c r="J308" i="19"/>
  <c r="M308" i="19" s="1"/>
  <c r="N308" i="19" s="1"/>
  <c r="G308" i="19"/>
  <c r="H308" i="19" s="1"/>
  <c r="F308" i="19"/>
  <c r="J309" i="19"/>
  <c r="M309" i="19" s="1"/>
  <c r="N309" i="19" s="1"/>
  <c r="G309" i="19"/>
  <c r="H309" i="19" s="1"/>
  <c r="F309" i="19"/>
  <c r="J310" i="19"/>
  <c r="M310" i="19" s="1"/>
  <c r="N310" i="19" s="1"/>
  <c r="G310" i="19"/>
  <c r="H310" i="19" s="1"/>
  <c r="F310" i="19"/>
  <c r="J311" i="19"/>
  <c r="M311" i="19" s="1"/>
  <c r="N311" i="19" s="1"/>
  <c r="G311" i="19"/>
  <c r="H311" i="19" s="1"/>
  <c r="F311" i="19"/>
  <c r="J312" i="19"/>
  <c r="M312" i="19" s="1"/>
  <c r="N312" i="19" s="1"/>
  <c r="G312" i="19"/>
  <c r="H312" i="19" s="1"/>
  <c r="F312" i="19"/>
  <c r="J313" i="19"/>
  <c r="M313" i="19" s="1"/>
  <c r="N313" i="19" s="1"/>
  <c r="G313" i="19"/>
  <c r="H313" i="19" s="1"/>
  <c r="F313" i="19"/>
  <c r="J314" i="19"/>
  <c r="M314" i="19" s="1"/>
  <c r="N314" i="19" s="1"/>
  <c r="G314" i="19"/>
  <c r="H314" i="19" s="1"/>
  <c r="F314" i="19"/>
  <c r="J315" i="19"/>
  <c r="M315" i="19" s="1"/>
  <c r="N315" i="19" s="1"/>
  <c r="G315" i="19"/>
  <c r="H315" i="19" s="1"/>
  <c r="F315" i="19"/>
  <c r="J316" i="19"/>
  <c r="M316" i="19" s="1"/>
  <c r="N316" i="19" s="1"/>
  <c r="G316" i="19"/>
  <c r="H316" i="19" s="1"/>
  <c r="F316" i="19"/>
  <c r="J317" i="19"/>
  <c r="M317" i="19" s="1"/>
  <c r="N317" i="19" s="1"/>
  <c r="G317" i="19"/>
  <c r="H317" i="19" s="1"/>
  <c r="F317" i="19"/>
  <c r="J318" i="19"/>
  <c r="M318" i="19" s="1"/>
  <c r="N318" i="19" s="1"/>
  <c r="G318" i="19"/>
  <c r="H318" i="19" s="1"/>
  <c r="F318" i="19"/>
  <c r="J319" i="19"/>
  <c r="M319" i="19" s="1"/>
  <c r="N319" i="19" s="1"/>
  <c r="G319" i="19"/>
  <c r="H319" i="19" s="1"/>
  <c r="F319" i="19"/>
  <c r="J320" i="19"/>
  <c r="M320" i="19" s="1"/>
  <c r="N320" i="19" s="1"/>
  <c r="G320" i="19"/>
  <c r="H320" i="19" s="1"/>
  <c r="F320" i="19"/>
  <c r="J321" i="19"/>
  <c r="M321" i="19" s="1"/>
  <c r="N321" i="19" s="1"/>
  <c r="G321" i="19"/>
  <c r="H321" i="19" s="1"/>
  <c r="F321" i="19"/>
  <c r="J322" i="19"/>
  <c r="M322" i="19" s="1"/>
  <c r="N322" i="19" s="1"/>
  <c r="G322" i="19"/>
  <c r="H322" i="19" s="1"/>
  <c r="F322" i="19"/>
  <c r="J323" i="19"/>
  <c r="M323" i="19" s="1"/>
  <c r="N323" i="19" s="1"/>
  <c r="G323" i="19"/>
  <c r="H323" i="19" s="1"/>
  <c r="F323" i="19"/>
  <c r="J324" i="19"/>
  <c r="M324" i="19" s="1"/>
  <c r="N324" i="19" s="1"/>
  <c r="G324" i="19"/>
  <c r="H324" i="19" s="1"/>
  <c r="F324" i="19"/>
  <c r="J325" i="19"/>
  <c r="M325" i="19" s="1"/>
  <c r="N325" i="19" s="1"/>
  <c r="G325" i="19"/>
  <c r="H325" i="19" s="1"/>
  <c r="F325" i="19"/>
  <c r="J326" i="19"/>
  <c r="M326" i="19" s="1"/>
  <c r="N326" i="19" s="1"/>
  <c r="G326" i="19"/>
  <c r="H326" i="19" s="1"/>
  <c r="F326" i="19"/>
  <c r="J327" i="19"/>
  <c r="M327" i="19" s="1"/>
  <c r="N327" i="19" s="1"/>
  <c r="G327" i="19"/>
  <c r="H327" i="19" s="1"/>
  <c r="F327" i="19"/>
  <c r="J328" i="19"/>
  <c r="M328" i="19" s="1"/>
  <c r="N328" i="19" s="1"/>
  <c r="G328" i="19"/>
  <c r="H328" i="19" s="1"/>
  <c r="F328" i="19"/>
  <c r="J329" i="19"/>
  <c r="M329" i="19" s="1"/>
  <c r="N329" i="19" s="1"/>
  <c r="G329" i="19"/>
  <c r="H329" i="19" s="1"/>
  <c r="F329" i="19"/>
  <c r="J330" i="19"/>
  <c r="M330" i="19" s="1"/>
  <c r="N330" i="19" s="1"/>
  <c r="G330" i="19"/>
  <c r="H330" i="19" s="1"/>
  <c r="F330" i="19"/>
  <c r="J331" i="19"/>
  <c r="M331" i="19" s="1"/>
  <c r="N331" i="19" s="1"/>
  <c r="G331" i="19"/>
  <c r="H331" i="19" s="1"/>
  <c r="F331" i="19"/>
  <c r="J332" i="19"/>
  <c r="M332" i="19" s="1"/>
  <c r="N332" i="19" s="1"/>
  <c r="G332" i="19"/>
  <c r="H332" i="19" s="1"/>
  <c r="F332" i="19"/>
  <c r="J333" i="19"/>
  <c r="M333" i="19" s="1"/>
  <c r="N333" i="19" s="1"/>
  <c r="G333" i="19"/>
  <c r="H333" i="19" s="1"/>
  <c r="F333" i="19"/>
  <c r="J334" i="19"/>
  <c r="M334" i="19" s="1"/>
  <c r="N334" i="19" s="1"/>
  <c r="G334" i="19"/>
  <c r="H334" i="19" s="1"/>
  <c r="F334" i="19"/>
  <c r="J335" i="19"/>
  <c r="M335" i="19" s="1"/>
  <c r="N335" i="19" s="1"/>
  <c r="G335" i="19"/>
  <c r="H335" i="19" s="1"/>
  <c r="F335" i="19"/>
  <c r="J336" i="19"/>
  <c r="M336" i="19" s="1"/>
  <c r="N336" i="19" s="1"/>
  <c r="G336" i="19"/>
  <c r="H336" i="19" s="1"/>
  <c r="F336" i="19"/>
  <c r="J337" i="19"/>
  <c r="M337" i="19" s="1"/>
  <c r="N337" i="19" s="1"/>
  <c r="G337" i="19"/>
  <c r="H337" i="19" s="1"/>
  <c r="F337" i="19"/>
  <c r="J338" i="19"/>
  <c r="M338" i="19" s="1"/>
  <c r="N338" i="19" s="1"/>
  <c r="G338" i="19"/>
  <c r="H338" i="19" s="1"/>
  <c r="F338" i="19"/>
  <c r="J339" i="19"/>
  <c r="M339" i="19" s="1"/>
  <c r="N339" i="19" s="1"/>
  <c r="G339" i="19"/>
  <c r="H339" i="19" s="1"/>
  <c r="F339" i="19"/>
  <c r="J340" i="19"/>
  <c r="M340" i="19" s="1"/>
  <c r="N340" i="19" s="1"/>
  <c r="G340" i="19"/>
  <c r="H340" i="19" s="1"/>
  <c r="F340" i="19"/>
  <c r="J341" i="19"/>
  <c r="M341" i="19" s="1"/>
  <c r="N341" i="19" s="1"/>
  <c r="G341" i="19"/>
  <c r="H341" i="19" s="1"/>
  <c r="F341" i="19"/>
  <c r="J342" i="19"/>
  <c r="M342" i="19" s="1"/>
  <c r="N342" i="19" s="1"/>
  <c r="G342" i="19"/>
  <c r="H342" i="19" s="1"/>
  <c r="F342" i="19"/>
  <c r="J343" i="19"/>
  <c r="M343" i="19" s="1"/>
  <c r="N343" i="19" s="1"/>
  <c r="G343" i="19"/>
  <c r="H343" i="19" s="1"/>
  <c r="F343" i="19"/>
  <c r="J344" i="19"/>
  <c r="M344" i="19" s="1"/>
  <c r="N344" i="19" s="1"/>
  <c r="G344" i="19"/>
  <c r="H344" i="19" s="1"/>
  <c r="F344" i="19"/>
  <c r="J345" i="19"/>
  <c r="M345" i="19" s="1"/>
  <c r="N345" i="19" s="1"/>
  <c r="G345" i="19"/>
  <c r="H345" i="19" s="1"/>
  <c r="F345" i="19"/>
  <c r="J346" i="19"/>
  <c r="M346" i="19" s="1"/>
  <c r="N346" i="19" s="1"/>
  <c r="G346" i="19"/>
  <c r="H346" i="19" s="1"/>
  <c r="F346" i="19"/>
  <c r="J347" i="19"/>
  <c r="M347" i="19" s="1"/>
  <c r="N347" i="19" s="1"/>
  <c r="G347" i="19"/>
  <c r="H347" i="19" s="1"/>
  <c r="F347" i="19"/>
  <c r="J348" i="19"/>
  <c r="M348" i="19" s="1"/>
  <c r="N348" i="19" s="1"/>
  <c r="G348" i="19"/>
  <c r="H348" i="19" s="1"/>
  <c r="F348" i="19"/>
  <c r="J349" i="19"/>
  <c r="M349" i="19" s="1"/>
  <c r="N349" i="19" s="1"/>
  <c r="G349" i="19"/>
  <c r="H349" i="19" s="1"/>
  <c r="F349" i="19"/>
  <c r="J350" i="19"/>
  <c r="M350" i="19" s="1"/>
  <c r="N350" i="19" s="1"/>
  <c r="G350" i="19"/>
  <c r="H350" i="19" s="1"/>
  <c r="F350" i="19"/>
  <c r="J351" i="19"/>
  <c r="M351" i="19" s="1"/>
  <c r="N351" i="19" s="1"/>
  <c r="G351" i="19"/>
  <c r="H351" i="19" s="1"/>
  <c r="F351" i="19"/>
  <c r="J352" i="19"/>
  <c r="M352" i="19" s="1"/>
  <c r="N352" i="19" s="1"/>
  <c r="G352" i="19"/>
  <c r="H352" i="19" s="1"/>
  <c r="F352" i="19"/>
  <c r="J353" i="19"/>
  <c r="M353" i="19" s="1"/>
  <c r="N353" i="19" s="1"/>
  <c r="G353" i="19"/>
  <c r="H353" i="19" s="1"/>
  <c r="F353" i="19"/>
  <c r="J354" i="19"/>
  <c r="M354" i="19" s="1"/>
  <c r="N354" i="19" s="1"/>
  <c r="G354" i="19"/>
  <c r="H354" i="19" s="1"/>
  <c r="F354" i="19"/>
  <c r="J355" i="19"/>
  <c r="M355" i="19" s="1"/>
  <c r="N355" i="19" s="1"/>
  <c r="G355" i="19"/>
  <c r="H355" i="19" s="1"/>
  <c r="F355" i="19"/>
  <c r="J356" i="19"/>
  <c r="M356" i="19" s="1"/>
  <c r="N356" i="19" s="1"/>
  <c r="G356" i="19"/>
  <c r="H356" i="19" s="1"/>
  <c r="F356" i="19"/>
  <c r="J357" i="19"/>
  <c r="M357" i="19" s="1"/>
  <c r="N357" i="19" s="1"/>
  <c r="G357" i="19"/>
  <c r="H357" i="19" s="1"/>
  <c r="F357" i="19"/>
  <c r="J358" i="19"/>
  <c r="M358" i="19" s="1"/>
  <c r="N358" i="19" s="1"/>
  <c r="G358" i="19"/>
  <c r="H358" i="19" s="1"/>
  <c r="F358" i="19"/>
  <c r="J359" i="19"/>
  <c r="M359" i="19" s="1"/>
  <c r="N359" i="19" s="1"/>
  <c r="G359" i="19"/>
  <c r="H359" i="19" s="1"/>
  <c r="F359" i="19"/>
  <c r="J360" i="19"/>
  <c r="M360" i="19" s="1"/>
  <c r="N360" i="19" s="1"/>
  <c r="G360" i="19"/>
  <c r="H360" i="19" s="1"/>
  <c r="F360" i="19"/>
  <c r="J361" i="19"/>
  <c r="M361" i="19" s="1"/>
  <c r="N361" i="19" s="1"/>
  <c r="G361" i="19"/>
  <c r="H361" i="19" s="1"/>
  <c r="F361" i="19"/>
  <c r="J362" i="19"/>
  <c r="M362" i="19" s="1"/>
  <c r="N362" i="19" s="1"/>
  <c r="G362" i="19"/>
  <c r="H362" i="19" s="1"/>
  <c r="F362" i="19"/>
  <c r="J363" i="19"/>
  <c r="M363" i="19" s="1"/>
  <c r="N363" i="19" s="1"/>
  <c r="G363" i="19"/>
  <c r="H363" i="19" s="1"/>
  <c r="F363" i="19"/>
  <c r="J364" i="19"/>
  <c r="M364" i="19" s="1"/>
  <c r="N364" i="19" s="1"/>
  <c r="G364" i="19"/>
  <c r="H364" i="19" s="1"/>
  <c r="F364" i="19"/>
  <c r="J365" i="19"/>
  <c r="M365" i="19" s="1"/>
  <c r="N365" i="19" s="1"/>
  <c r="G365" i="19"/>
  <c r="H365" i="19" s="1"/>
  <c r="F365" i="19"/>
  <c r="J366" i="19"/>
  <c r="M366" i="19" s="1"/>
  <c r="N366" i="19" s="1"/>
  <c r="G366" i="19"/>
  <c r="H366" i="19" s="1"/>
  <c r="F366" i="19"/>
  <c r="J367" i="19"/>
  <c r="M367" i="19" s="1"/>
  <c r="N367" i="19" s="1"/>
  <c r="G367" i="19"/>
  <c r="H367" i="19" s="1"/>
  <c r="F367" i="19"/>
  <c r="J368" i="19"/>
  <c r="M368" i="19" s="1"/>
  <c r="N368" i="19" s="1"/>
  <c r="G368" i="19"/>
  <c r="H368" i="19" s="1"/>
  <c r="F368" i="19"/>
  <c r="J369" i="19"/>
  <c r="M369" i="19" s="1"/>
  <c r="N369" i="19" s="1"/>
  <c r="G369" i="19"/>
  <c r="H369" i="19" s="1"/>
  <c r="F369" i="19"/>
  <c r="J370" i="19"/>
  <c r="M370" i="19" s="1"/>
  <c r="N370" i="19" s="1"/>
  <c r="G370" i="19"/>
  <c r="H370" i="19" s="1"/>
  <c r="F370" i="19"/>
  <c r="J371" i="19"/>
  <c r="M371" i="19" s="1"/>
  <c r="N371" i="19" s="1"/>
  <c r="G371" i="19"/>
  <c r="H371" i="19" s="1"/>
  <c r="F371" i="19"/>
  <c r="J372" i="19"/>
  <c r="M372" i="19" s="1"/>
  <c r="N372" i="19" s="1"/>
  <c r="G372" i="19"/>
  <c r="H372" i="19" s="1"/>
  <c r="F372" i="19"/>
  <c r="J373" i="19"/>
  <c r="M373" i="19" s="1"/>
  <c r="N373" i="19" s="1"/>
  <c r="G373" i="19"/>
  <c r="H373" i="19" s="1"/>
  <c r="F373" i="19"/>
  <c r="J374" i="19"/>
  <c r="M374" i="19" s="1"/>
  <c r="N374" i="19" s="1"/>
  <c r="G374" i="19"/>
  <c r="H374" i="19" s="1"/>
  <c r="F374" i="19"/>
  <c r="J375" i="19"/>
  <c r="M375" i="19" s="1"/>
  <c r="N375" i="19" s="1"/>
  <c r="G375" i="19"/>
  <c r="H375" i="19" s="1"/>
  <c r="F375" i="19"/>
  <c r="J376" i="19"/>
  <c r="M376" i="19" s="1"/>
  <c r="N376" i="19" s="1"/>
  <c r="G376" i="19"/>
  <c r="H376" i="19" s="1"/>
  <c r="F376" i="19"/>
  <c r="J377" i="19"/>
  <c r="M377" i="19" s="1"/>
  <c r="N377" i="19" s="1"/>
  <c r="G377" i="19"/>
  <c r="H377" i="19" s="1"/>
  <c r="F377" i="19"/>
  <c r="J378" i="19"/>
  <c r="M378" i="19" s="1"/>
  <c r="N378" i="19" s="1"/>
  <c r="G378" i="19"/>
  <c r="H378" i="19" s="1"/>
  <c r="F378" i="19"/>
  <c r="J379" i="19"/>
  <c r="M379" i="19" s="1"/>
  <c r="N379" i="19" s="1"/>
  <c r="G379" i="19"/>
  <c r="H379" i="19" s="1"/>
  <c r="F379" i="19"/>
  <c r="J380" i="19"/>
  <c r="M380" i="19" s="1"/>
  <c r="N380" i="19" s="1"/>
  <c r="G380" i="19"/>
  <c r="H380" i="19" s="1"/>
  <c r="F380" i="19"/>
  <c r="J381" i="19"/>
  <c r="M381" i="19" s="1"/>
  <c r="N381" i="19" s="1"/>
  <c r="G381" i="19"/>
  <c r="H381" i="19" s="1"/>
  <c r="F381" i="19"/>
  <c r="J382" i="19"/>
  <c r="M382" i="19" s="1"/>
  <c r="N382" i="19" s="1"/>
  <c r="G382" i="19"/>
  <c r="H382" i="19" s="1"/>
  <c r="F382" i="19"/>
  <c r="J383" i="19"/>
  <c r="M383" i="19" s="1"/>
  <c r="N383" i="19" s="1"/>
  <c r="G383" i="19"/>
  <c r="H383" i="19" s="1"/>
  <c r="F383" i="19"/>
  <c r="J384" i="19"/>
  <c r="M384" i="19" s="1"/>
  <c r="N384" i="19" s="1"/>
  <c r="G384" i="19"/>
  <c r="H384" i="19" s="1"/>
  <c r="F384" i="19"/>
  <c r="J385" i="19"/>
  <c r="M385" i="19" s="1"/>
  <c r="N385" i="19" s="1"/>
  <c r="G385" i="19"/>
  <c r="H385" i="19" s="1"/>
  <c r="F385" i="19"/>
  <c r="J386" i="19"/>
  <c r="M386" i="19" s="1"/>
  <c r="N386" i="19" s="1"/>
  <c r="G386" i="19"/>
  <c r="H386" i="19" s="1"/>
  <c r="F386" i="19"/>
  <c r="J387" i="19"/>
  <c r="M387" i="19" s="1"/>
  <c r="N387" i="19" s="1"/>
  <c r="G387" i="19"/>
  <c r="H387" i="19" s="1"/>
  <c r="F387" i="19"/>
  <c r="J388" i="19"/>
  <c r="M388" i="19" s="1"/>
  <c r="N388" i="19" s="1"/>
  <c r="G388" i="19"/>
  <c r="H388" i="19" s="1"/>
  <c r="F388" i="19"/>
  <c r="J389" i="19"/>
  <c r="M389" i="19" s="1"/>
  <c r="N389" i="19" s="1"/>
  <c r="G389" i="19"/>
  <c r="H389" i="19" s="1"/>
  <c r="F389" i="19"/>
  <c r="J390" i="19"/>
  <c r="M390" i="19" s="1"/>
  <c r="N390" i="19" s="1"/>
  <c r="G390" i="19"/>
  <c r="H390" i="19" s="1"/>
  <c r="F390" i="19"/>
  <c r="J391" i="19"/>
  <c r="M391" i="19" s="1"/>
  <c r="N391" i="19" s="1"/>
  <c r="G391" i="19"/>
  <c r="H391" i="19" s="1"/>
  <c r="F391" i="19"/>
  <c r="J392" i="19"/>
  <c r="M392" i="19" s="1"/>
  <c r="N392" i="19" s="1"/>
  <c r="G392" i="19"/>
  <c r="H392" i="19" s="1"/>
  <c r="F392" i="19"/>
  <c r="J393" i="19"/>
  <c r="M393" i="19" s="1"/>
  <c r="N393" i="19" s="1"/>
  <c r="G393" i="19"/>
  <c r="H393" i="19" s="1"/>
  <c r="F393" i="19"/>
  <c r="J394" i="19"/>
  <c r="M394" i="19" s="1"/>
  <c r="N394" i="19" s="1"/>
  <c r="G394" i="19"/>
  <c r="H394" i="19" s="1"/>
  <c r="F394" i="19"/>
  <c r="J395" i="19"/>
  <c r="M395" i="19" s="1"/>
  <c r="N395" i="19" s="1"/>
  <c r="G395" i="19"/>
  <c r="H395" i="19" s="1"/>
  <c r="F395" i="19"/>
  <c r="J396" i="19"/>
  <c r="M396" i="19" s="1"/>
  <c r="N396" i="19" s="1"/>
  <c r="G396" i="19"/>
  <c r="H396" i="19" s="1"/>
  <c r="F396" i="19"/>
  <c r="J397" i="19"/>
  <c r="M397" i="19" s="1"/>
  <c r="N397" i="19" s="1"/>
  <c r="G397" i="19"/>
  <c r="H397" i="19" s="1"/>
  <c r="F397" i="19"/>
  <c r="J398" i="19"/>
  <c r="M398" i="19" s="1"/>
  <c r="N398" i="19" s="1"/>
  <c r="G398" i="19"/>
  <c r="H398" i="19" s="1"/>
  <c r="F398" i="19"/>
  <c r="J399" i="19"/>
  <c r="M399" i="19" s="1"/>
  <c r="N399" i="19" s="1"/>
  <c r="G399" i="19"/>
  <c r="H399" i="19" s="1"/>
  <c r="F399" i="19"/>
  <c r="J400" i="19"/>
  <c r="M400" i="19" s="1"/>
  <c r="N400" i="19" s="1"/>
  <c r="G400" i="19"/>
  <c r="H400" i="19" s="1"/>
  <c r="F400" i="19"/>
  <c r="J401" i="19"/>
  <c r="M401" i="19" s="1"/>
  <c r="N401" i="19" s="1"/>
  <c r="G401" i="19"/>
  <c r="H401" i="19" s="1"/>
  <c r="F401" i="19"/>
  <c r="J402" i="19"/>
  <c r="M402" i="19" s="1"/>
  <c r="N402" i="19" s="1"/>
  <c r="G402" i="19"/>
  <c r="H402" i="19" s="1"/>
  <c r="F402" i="19"/>
  <c r="J403" i="19"/>
  <c r="M403" i="19" s="1"/>
  <c r="N403" i="19" s="1"/>
  <c r="G403" i="19"/>
  <c r="H403" i="19" s="1"/>
  <c r="F403" i="19"/>
  <c r="J404" i="19"/>
  <c r="M404" i="19" s="1"/>
  <c r="N404" i="19" s="1"/>
  <c r="G404" i="19"/>
  <c r="H404" i="19" s="1"/>
  <c r="F404" i="19"/>
  <c r="J405" i="19"/>
  <c r="M405" i="19" s="1"/>
  <c r="N405" i="19" s="1"/>
  <c r="G405" i="19"/>
  <c r="H405" i="19" s="1"/>
  <c r="F405" i="19"/>
  <c r="J406" i="19"/>
  <c r="M406" i="19" s="1"/>
  <c r="N406" i="19" s="1"/>
  <c r="G406" i="19"/>
  <c r="H406" i="19" s="1"/>
  <c r="F406" i="19"/>
  <c r="J407" i="19"/>
  <c r="M407" i="19" s="1"/>
  <c r="N407" i="19" s="1"/>
  <c r="G407" i="19"/>
  <c r="H407" i="19" s="1"/>
  <c r="F407" i="19"/>
  <c r="J408" i="19"/>
  <c r="M408" i="19" s="1"/>
  <c r="N408" i="19" s="1"/>
  <c r="G408" i="19"/>
  <c r="H408" i="19" s="1"/>
  <c r="F408" i="19"/>
  <c r="J409" i="19"/>
  <c r="M409" i="19" s="1"/>
  <c r="N409" i="19" s="1"/>
  <c r="G409" i="19"/>
  <c r="H409" i="19" s="1"/>
  <c r="F409" i="19"/>
  <c r="J410" i="19"/>
  <c r="M410" i="19" s="1"/>
  <c r="N410" i="19" s="1"/>
  <c r="G410" i="19"/>
  <c r="H410" i="19" s="1"/>
  <c r="F410" i="19"/>
  <c r="J411" i="19"/>
  <c r="M411" i="19" s="1"/>
  <c r="N411" i="19" s="1"/>
  <c r="G411" i="19"/>
  <c r="H411" i="19" s="1"/>
  <c r="F411" i="19"/>
  <c r="J412" i="19"/>
  <c r="M412" i="19" s="1"/>
  <c r="N412" i="19" s="1"/>
  <c r="G412" i="19"/>
  <c r="H412" i="19" s="1"/>
  <c r="F412" i="19"/>
  <c r="J413" i="19"/>
  <c r="M413" i="19" s="1"/>
  <c r="N413" i="19" s="1"/>
  <c r="G413" i="19"/>
  <c r="H413" i="19" s="1"/>
  <c r="F413" i="19"/>
  <c r="J414" i="19"/>
  <c r="M414" i="19" s="1"/>
  <c r="N414" i="19" s="1"/>
  <c r="G414" i="19"/>
  <c r="H414" i="19" s="1"/>
  <c r="F414" i="19"/>
  <c r="J415" i="19"/>
  <c r="M415" i="19" s="1"/>
  <c r="N415" i="19" s="1"/>
  <c r="G415" i="19"/>
  <c r="H415" i="19" s="1"/>
  <c r="F415" i="19"/>
  <c r="J416" i="19"/>
  <c r="M416" i="19" s="1"/>
  <c r="N416" i="19" s="1"/>
  <c r="G416" i="19"/>
  <c r="H416" i="19" s="1"/>
  <c r="F416" i="19"/>
  <c r="J417" i="19"/>
  <c r="M417" i="19" s="1"/>
  <c r="N417" i="19" s="1"/>
  <c r="G417" i="19"/>
  <c r="H417" i="19" s="1"/>
  <c r="F417" i="19"/>
  <c r="J418" i="19"/>
  <c r="M418" i="19" s="1"/>
  <c r="N418" i="19" s="1"/>
  <c r="G418" i="19"/>
  <c r="H418" i="19" s="1"/>
  <c r="F418" i="19"/>
  <c r="J419" i="19"/>
  <c r="M419" i="19" s="1"/>
  <c r="N419" i="19" s="1"/>
  <c r="G419" i="19"/>
  <c r="H419" i="19" s="1"/>
  <c r="F419" i="19"/>
  <c r="J420" i="19"/>
  <c r="M420" i="19" s="1"/>
  <c r="N420" i="19" s="1"/>
  <c r="G420" i="19"/>
  <c r="H420" i="19" s="1"/>
  <c r="F420" i="19"/>
  <c r="J421" i="19"/>
  <c r="M421" i="19" s="1"/>
  <c r="N421" i="19" s="1"/>
  <c r="G421" i="19"/>
  <c r="H421" i="19" s="1"/>
  <c r="F421" i="19"/>
  <c r="J422" i="19"/>
  <c r="M422" i="19" s="1"/>
  <c r="N422" i="19" s="1"/>
  <c r="G422" i="19"/>
  <c r="H422" i="19" s="1"/>
  <c r="F422" i="19"/>
  <c r="J423" i="19"/>
  <c r="M423" i="19" s="1"/>
  <c r="N423" i="19" s="1"/>
  <c r="G423" i="19"/>
  <c r="H423" i="19" s="1"/>
  <c r="F423" i="19"/>
  <c r="J424" i="19"/>
  <c r="M424" i="19" s="1"/>
  <c r="N424" i="19" s="1"/>
  <c r="G424" i="19"/>
  <c r="H424" i="19" s="1"/>
  <c r="F424" i="19"/>
  <c r="J425" i="19"/>
  <c r="M425" i="19" s="1"/>
  <c r="N425" i="19" s="1"/>
  <c r="G425" i="19"/>
  <c r="H425" i="19" s="1"/>
  <c r="F425" i="19"/>
  <c r="J426" i="19"/>
  <c r="M426" i="19" s="1"/>
  <c r="N426" i="19" s="1"/>
  <c r="G426" i="19"/>
  <c r="H426" i="19" s="1"/>
  <c r="F426" i="19"/>
  <c r="J427" i="19"/>
  <c r="M427" i="19" s="1"/>
  <c r="N427" i="19" s="1"/>
  <c r="G427" i="19"/>
  <c r="H427" i="19" s="1"/>
  <c r="F427" i="19"/>
  <c r="J428" i="19"/>
  <c r="M428" i="19" s="1"/>
  <c r="N428" i="19" s="1"/>
  <c r="G428" i="19"/>
  <c r="H428" i="19" s="1"/>
  <c r="F428" i="19"/>
  <c r="J429" i="19"/>
  <c r="M429" i="19" s="1"/>
  <c r="N429" i="19" s="1"/>
  <c r="G429" i="19"/>
  <c r="H429" i="19" s="1"/>
  <c r="F429" i="19"/>
  <c r="J430" i="19"/>
  <c r="M430" i="19" s="1"/>
  <c r="N430" i="19" s="1"/>
  <c r="G430" i="19"/>
  <c r="H430" i="19" s="1"/>
  <c r="F430" i="19"/>
  <c r="J431" i="19"/>
  <c r="M431" i="19" s="1"/>
  <c r="N431" i="19" s="1"/>
  <c r="G431" i="19"/>
  <c r="H431" i="19" s="1"/>
  <c r="F431" i="19"/>
  <c r="J432" i="19"/>
  <c r="M432" i="19" s="1"/>
  <c r="N432" i="19" s="1"/>
  <c r="G432" i="19"/>
  <c r="H432" i="19" s="1"/>
  <c r="F432" i="19"/>
  <c r="J433" i="19"/>
  <c r="M433" i="19" s="1"/>
  <c r="N433" i="19" s="1"/>
  <c r="G433" i="19"/>
  <c r="H433" i="19" s="1"/>
  <c r="F433" i="19"/>
  <c r="J434" i="19"/>
  <c r="M434" i="19" s="1"/>
  <c r="N434" i="19" s="1"/>
  <c r="G434" i="19"/>
  <c r="H434" i="19" s="1"/>
  <c r="F434" i="19"/>
  <c r="J435" i="19"/>
  <c r="M435" i="19" s="1"/>
  <c r="N435" i="19" s="1"/>
  <c r="G435" i="19"/>
  <c r="H435" i="19" s="1"/>
  <c r="F435" i="19"/>
  <c r="J436" i="19"/>
  <c r="M436" i="19" s="1"/>
  <c r="N436" i="19" s="1"/>
  <c r="G436" i="19"/>
  <c r="H436" i="19" s="1"/>
  <c r="F436" i="19"/>
  <c r="J437" i="19"/>
  <c r="M437" i="19" s="1"/>
  <c r="N437" i="19" s="1"/>
  <c r="G437" i="19"/>
  <c r="H437" i="19" s="1"/>
  <c r="F437" i="19"/>
  <c r="J438" i="19"/>
  <c r="M438" i="19" s="1"/>
  <c r="N438" i="19" s="1"/>
  <c r="G438" i="19"/>
  <c r="H438" i="19" s="1"/>
  <c r="F438" i="19"/>
  <c r="J439" i="19"/>
  <c r="M439" i="19" s="1"/>
  <c r="N439" i="19" s="1"/>
  <c r="G439" i="19"/>
  <c r="H439" i="19" s="1"/>
  <c r="F439" i="19"/>
  <c r="J440" i="19"/>
  <c r="M440" i="19" s="1"/>
  <c r="N440" i="19" s="1"/>
  <c r="G440" i="19"/>
  <c r="H440" i="19" s="1"/>
  <c r="F440" i="19"/>
  <c r="J441" i="19"/>
  <c r="M441" i="19" s="1"/>
  <c r="N441" i="19" s="1"/>
  <c r="G441" i="19"/>
  <c r="H441" i="19" s="1"/>
  <c r="F441" i="19"/>
  <c r="J442" i="19"/>
  <c r="M442" i="19" s="1"/>
  <c r="N442" i="19" s="1"/>
  <c r="G442" i="19"/>
  <c r="H442" i="19" s="1"/>
  <c r="F442" i="19"/>
  <c r="J443" i="19"/>
  <c r="M443" i="19" s="1"/>
  <c r="N443" i="19" s="1"/>
  <c r="G443" i="19"/>
  <c r="H443" i="19" s="1"/>
  <c r="F443" i="19"/>
  <c r="J444" i="19"/>
  <c r="M444" i="19" s="1"/>
  <c r="N444" i="19" s="1"/>
  <c r="G444" i="19"/>
  <c r="H444" i="19" s="1"/>
  <c r="F444" i="19"/>
  <c r="J445" i="19"/>
  <c r="M445" i="19" s="1"/>
  <c r="N445" i="19" s="1"/>
  <c r="G445" i="19"/>
  <c r="H445" i="19" s="1"/>
  <c r="F445" i="19"/>
  <c r="J446" i="19"/>
  <c r="M446" i="19" s="1"/>
  <c r="N446" i="19" s="1"/>
  <c r="G446" i="19"/>
  <c r="H446" i="19" s="1"/>
  <c r="F446" i="19"/>
  <c r="J447" i="19"/>
  <c r="M447" i="19" s="1"/>
  <c r="N447" i="19" s="1"/>
  <c r="G447" i="19"/>
  <c r="H447" i="19" s="1"/>
  <c r="F447" i="19"/>
  <c r="J448" i="19"/>
  <c r="M448" i="19" s="1"/>
  <c r="N448" i="19" s="1"/>
  <c r="G448" i="19"/>
  <c r="H448" i="19" s="1"/>
  <c r="F448" i="19"/>
  <c r="J449" i="19"/>
  <c r="M449" i="19" s="1"/>
  <c r="N449" i="19" s="1"/>
  <c r="G449" i="19"/>
  <c r="H449" i="19" s="1"/>
  <c r="F449" i="19"/>
  <c r="J450" i="19"/>
  <c r="M450" i="19" s="1"/>
  <c r="N450" i="19" s="1"/>
  <c r="G450" i="19"/>
  <c r="H450" i="19" s="1"/>
  <c r="F450" i="19"/>
  <c r="J451" i="19"/>
  <c r="M451" i="19" s="1"/>
  <c r="N451" i="19" s="1"/>
  <c r="G451" i="19"/>
  <c r="H451" i="19" s="1"/>
  <c r="F451" i="19"/>
  <c r="J452" i="19"/>
  <c r="M452" i="19" s="1"/>
  <c r="N452" i="19" s="1"/>
  <c r="G452" i="19"/>
  <c r="H452" i="19" s="1"/>
  <c r="F452" i="19"/>
  <c r="J453" i="19"/>
  <c r="M453" i="19" s="1"/>
  <c r="N453" i="19" s="1"/>
  <c r="G453" i="19"/>
  <c r="H453" i="19" s="1"/>
  <c r="F453" i="19"/>
  <c r="J454" i="19"/>
  <c r="M454" i="19" s="1"/>
  <c r="N454" i="19" s="1"/>
  <c r="G454" i="19"/>
  <c r="H454" i="19" s="1"/>
  <c r="F454" i="19"/>
  <c r="J455" i="19"/>
  <c r="M455" i="19" s="1"/>
  <c r="N455" i="19" s="1"/>
  <c r="G455" i="19"/>
  <c r="H455" i="19" s="1"/>
  <c r="F455" i="19"/>
  <c r="J456" i="19"/>
  <c r="M456" i="19" s="1"/>
  <c r="N456" i="19" s="1"/>
  <c r="G456" i="19"/>
  <c r="H456" i="19" s="1"/>
  <c r="F456" i="19"/>
  <c r="J457" i="19"/>
  <c r="M457" i="19" s="1"/>
  <c r="N457" i="19" s="1"/>
  <c r="G457" i="19"/>
  <c r="H457" i="19" s="1"/>
  <c r="F457" i="19"/>
  <c r="J458" i="19"/>
  <c r="M458" i="19" s="1"/>
  <c r="N458" i="19" s="1"/>
  <c r="G458" i="19"/>
  <c r="H458" i="19" s="1"/>
  <c r="F458" i="19"/>
  <c r="J459" i="19"/>
  <c r="M459" i="19" s="1"/>
  <c r="N459" i="19" s="1"/>
  <c r="G459" i="19"/>
  <c r="H459" i="19" s="1"/>
  <c r="F459" i="19"/>
  <c r="J460" i="19"/>
  <c r="M460" i="19" s="1"/>
  <c r="N460" i="19" s="1"/>
  <c r="G460" i="19"/>
  <c r="H460" i="19" s="1"/>
  <c r="F460" i="19"/>
  <c r="J461" i="19"/>
  <c r="M461" i="19" s="1"/>
  <c r="N461" i="19" s="1"/>
  <c r="G461" i="19"/>
  <c r="H461" i="19" s="1"/>
  <c r="F461" i="19"/>
  <c r="J462" i="19"/>
  <c r="M462" i="19" s="1"/>
  <c r="N462" i="19" s="1"/>
  <c r="G462" i="19"/>
  <c r="H462" i="19" s="1"/>
  <c r="F462" i="19"/>
  <c r="J463" i="19"/>
  <c r="M463" i="19" s="1"/>
  <c r="N463" i="19" s="1"/>
  <c r="G463" i="19"/>
  <c r="H463" i="19" s="1"/>
  <c r="F463" i="19"/>
  <c r="J464" i="19"/>
  <c r="M464" i="19" s="1"/>
  <c r="N464" i="19" s="1"/>
  <c r="G464" i="19"/>
  <c r="H464" i="19" s="1"/>
  <c r="F464" i="19"/>
  <c r="J465" i="19"/>
  <c r="M465" i="19" s="1"/>
  <c r="N465" i="19" s="1"/>
  <c r="G465" i="19"/>
  <c r="H465" i="19" s="1"/>
  <c r="F465" i="19"/>
  <c r="J466" i="19"/>
  <c r="M466" i="19" s="1"/>
  <c r="N466" i="19" s="1"/>
  <c r="G466" i="19"/>
  <c r="H466" i="19" s="1"/>
  <c r="F466" i="19"/>
  <c r="J467" i="19"/>
  <c r="M467" i="19" s="1"/>
  <c r="N467" i="19" s="1"/>
  <c r="G467" i="19"/>
  <c r="H467" i="19" s="1"/>
  <c r="F467" i="19"/>
  <c r="J468" i="19"/>
  <c r="M468" i="19" s="1"/>
  <c r="N468" i="19" s="1"/>
  <c r="G468" i="19"/>
  <c r="H468" i="19" s="1"/>
  <c r="F468" i="19"/>
  <c r="J469" i="19"/>
  <c r="M469" i="19" s="1"/>
  <c r="N469" i="19" s="1"/>
  <c r="G469" i="19"/>
  <c r="H469" i="19" s="1"/>
  <c r="F469" i="19"/>
  <c r="J470" i="19"/>
  <c r="M470" i="19" s="1"/>
  <c r="N470" i="19" s="1"/>
  <c r="G470" i="19"/>
  <c r="H470" i="19" s="1"/>
  <c r="F470" i="19"/>
  <c r="J471" i="19"/>
  <c r="M471" i="19" s="1"/>
  <c r="N471" i="19" s="1"/>
  <c r="G471" i="19"/>
  <c r="H471" i="19" s="1"/>
  <c r="F471" i="19"/>
  <c r="J472" i="19"/>
  <c r="M472" i="19" s="1"/>
  <c r="N472" i="19" s="1"/>
  <c r="G472" i="19"/>
  <c r="H472" i="19" s="1"/>
  <c r="F472" i="19"/>
  <c r="J473" i="19"/>
  <c r="M473" i="19" s="1"/>
  <c r="N473" i="19" s="1"/>
  <c r="G473" i="19"/>
  <c r="H473" i="19" s="1"/>
  <c r="F473" i="19"/>
  <c r="J474" i="19"/>
  <c r="M474" i="19" s="1"/>
  <c r="N474" i="19" s="1"/>
  <c r="G474" i="19"/>
  <c r="H474" i="19" s="1"/>
  <c r="F474" i="19"/>
  <c r="J475" i="19"/>
  <c r="M475" i="19" s="1"/>
  <c r="N475" i="19" s="1"/>
  <c r="G475" i="19"/>
  <c r="H475" i="19" s="1"/>
  <c r="F475" i="19"/>
  <c r="J476" i="19"/>
  <c r="M476" i="19" s="1"/>
  <c r="N476" i="19" s="1"/>
  <c r="G476" i="19"/>
  <c r="H476" i="19" s="1"/>
  <c r="F476" i="19"/>
  <c r="J477" i="19"/>
  <c r="M477" i="19" s="1"/>
  <c r="N477" i="19" s="1"/>
  <c r="G477" i="19"/>
  <c r="H477" i="19" s="1"/>
  <c r="F477" i="19"/>
  <c r="J478" i="19"/>
  <c r="M478" i="19" s="1"/>
  <c r="N478" i="19" s="1"/>
  <c r="G478" i="19"/>
  <c r="H478" i="19" s="1"/>
  <c r="F478" i="19"/>
  <c r="J479" i="19"/>
  <c r="M479" i="19" s="1"/>
  <c r="N479" i="19" s="1"/>
  <c r="G479" i="19"/>
  <c r="H479" i="19" s="1"/>
  <c r="F479" i="19"/>
  <c r="J480" i="19"/>
  <c r="M480" i="19" s="1"/>
  <c r="N480" i="19" s="1"/>
  <c r="G480" i="19"/>
  <c r="H480" i="19" s="1"/>
  <c r="F480" i="19"/>
  <c r="J481" i="19"/>
  <c r="M481" i="19" s="1"/>
  <c r="N481" i="19" s="1"/>
  <c r="G481" i="19"/>
  <c r="H481" i="19" s="1"/>
  <c r="F481" i="19"/>
  <c r="J482" i="19"/>
  <c r="M482" i="19" s="1"/>
  <c r="N482" i="19" s="1"/>
  <c r="G482" i="19"/>
  <c r="H482" i="19" s="1"/>
  <c r="F482" i="19"/>
  <c r="J483" i="19"/>
  <c r="M483" i="19" s="1"/>
  <c r="N483" i="19" s="1"/>
  <c r="G483" i="19"/>
  <c r="H483" i="19" s="1"/>
  <c r="F483" i="19"/>
  <c r="J484" i="19"/>
  <c r="M484" i="19" s="1"/>
  <c r="N484" i="19" s="1"/>
  <c r="G484" i="19"/>
  <c r="H484" i="19" s="1"/>
  <c r="F484" i="19"/>
  <c r="J485" i="19"/>
  <c r="M485" i="19" s="1"/>
  <c r="N485" i="19" s="1"/>
  <c r="G485" i="19"/>
  <c r="H485" i="19" s="1"/>
  <c r="F485" i="19"/>
  <c r="J486" i="19"/>
  <c r="M486" i="19" s="1"/>
  <c r="N486" i="19" s="1"/>
  <c r="G486" i="19"/>
  <c r="H486" i="19" s="1"/>
  <c r="F486" i="19"/>
  <c r="J487" i="19"/>
  <c r="M487" i="19" s="1"/>
  <c r="N487" i="19" s="1"/>
  <c r="G487" i="19"/>
  <c r="H487" i="19" s="1"/>
  <c r="F487" i="19"/>
  <c r="J488" i="19"/>
  <c r="M488" i="19" s="1"/>
  <c r="N488" i="19" s="1"/>
  <c r="G488" i="19"/>
  <c r="H488" i="19" s="1"/>
  <c r="F488" i="19"/>
  <c r="J489" i="19"/>
  <c r="M489" i="19" s="1"/>
  <c r="N489" i="19" s="1"/>
  <c r="G489" i="19"/>
  <c r="H489" i="19" s="1"/>
  <c r="F489" i="19"/>
  <c r="J490" i="19"/>
  <c r="M490" i="19" s="1"/>
  <c r="N490" i="19" s="1"/>
  <c r="G490" i="19"/>
  <c r="H490" i="19" s="1"/>
  <c r="F490" i="19"/>
  <c r="J491" i="19"/>
  <c r="M491" i="19" s="1"/>
  <c r="N491" i="19" s="1"/>
  <c r="G491" i="19"/>
  <c r="H491" i="19" s="1"/>
  <c r="F491" i="19"/>
  <c r="J492" i="19"/>
  <c r="M492" i="19" s="1"/>
  <c r="N492" i="19" s="1"/>
  <c r="G492" i="19"/>
  <c r="H492" i="19" s="1"/>
  <c r="F492" i="19"/>
  <c r="J493" i="19"/>
  <c r="M493" i="19" s="1"/>
  <c r="N493" i="19" s="1"/>
  <c r="G493" i="19"/>
  <c r="H493" i="19" s="1"/>
  <c r="F493" i="19"/>
  <c r="J494" i="19"/>
  <c r="M494" i="19" s="1"/>
  <c r="N494" i="19" s="1"/>
  <c r="G494" i="19"/>
  <c r="H494" i="19" s="1"/>
  <c r="F494" i="19"/>
  <c r="J495" i="19"/>
  <c r="M495" i="19" s="1"/>
  <c r="N495" i="19" s="1"/>
  <c r="G495" i="19"/>
  <c r="H495" i="19" s="1"/>
  <c r="F495" i="19"/>
  <c r="J496" i="19"/>
  <c r="M496" i="19" s="1"/>
  <c r="N496" i="19" s="1"/>
  <c r="G496" i="19"/>
  <c r="H496" i="19" s="1"/>
  <c r="F496" i="19"/>
  <c r="J497" i="19"/>
  <c r="M497" i="19" s="1"/>
  <c r="N497" i="19" s="1"/>
  <c r="G497" i="19"/>
  <c r="H497" i="19" s="1"/>
  <c r="F497" i="19"/>
  <c r="J498" i="19"/>
  <c r="M498" i="19" s="1"/>
  <c r="N498" i="19" s="1"/>
  <c r="G498" i="19"/>
  <c r="H498" i="19" s="1"/>
  <c r="F498" i="19"/>
  <c r="J499" i="19"/>
  <c r="M499" i="19" s="1"/>
  <c r="N499" i="19" s="1"/>
  <c r="G499" i="19"/>
  <c r="H499" i="19" s="1"/>
  <c r="F499" i="19"/>
  <c r="J500" i="19"/>
  <c r="M500" i="19" s="1"/>
  <c r="N500" i="19" s="1"/>
  <c r="G500" i="19"/>
  <c r="H500" i="19" s="1"/>
  <c r="F500" i="19"/>
  <c r="J501" i="19"/>
  <c r="M501" i="19" s="1"/>
  <c r="N501" i="19" s="1"/>
  <c r="G501" i="19"/>
  <c r="H501" i="19" s="1"/>
  <c r="F501" i="19"/>
  <c r="J502" i="19"/>
  <c r="M502" i="19" s="1"/>
  <c r="N502" i="19" s="1"/>
  <c r="G502" i="19"/>
  <c r="H502" i="19" s="1"/>
  <c r="F502" i="19"/>
  <c r="J503" i="19"/>
  <c r="M503" i="19" s="1"/>
  <c r="N503" i="19" s="1"/>
  <c r="G503" i="19"/>
  <c r="H503" i="19" s="1"/>
  <c r="F503" i="19"/>
  <c r="J504" i="19"/>
  <c r="M504" i="19" s="1"/>
  <c r="N504" i="19" s="1"/>
  <c r="G504" i="19"/>
  <c r="H504" i="19" s="1"/>
  <c r="F504" i="19"/>
  <c r="J505" i="19"/>
  <c r="M505" i="19" s="1"/>
  <c r="N505" i="19" s="1"/>
  <c r="G505" i="19"/>
  <c r="H505" i="19" s="1"/>
  <c r="F505" i="19"/>
  <c r="J506" i="19"/>
  <c r="M506" i="19" s="1"/>
  <c r="N506" i="19" s="1"/>
  <c r="G506" i="19"/>
  <c r="H506" i="19" s="1"/>
  <c r="F506" i="19"/>
  <c r="J507" i="19"/>
  <c r="M507" i="19" s="1"/>
  <c r="N507" i="19" s="1"/>
  <c r="G507" i="19"/>
  <c r="H507" i="19" s="1"/>
  <c r="F507" i="19"/>
  <c r="J508" i="19"/>
  <c r="M508" i="19" s="1"/>
  <c r="N508" i="19" s="1"/>
  <c r="G508" i="19"/>
  <c r="H508" i="19" s="1"/>
  <c r="F508" i="19"/>
  <c r="J509" i="19"/>
  <c r="M509" i="19" s="1"/>
  <c r="N509" i="19" s="1"/>
  <c r="G509" i="19"/>
  <c r="H509" i="19" s="1"/>
  <c r="F509" i="19"/>
  <c r="J510" i="19"/>
  <c r="M510" i="19" s="1"/>
  <c r="N510" i="19" s="1"/>
  <c r="G510" i="19"/>
  <c r="H510" i="19" s="1"/>
  <c r="F510" i="19"/>
  <c r="J511" i="19"/>
  <c r="M511" i="19" s="1"/>
  <c r="N511" i="19" s="1"/>
  <c r="G511" i="19"/>
  <c r="H511" i="19" s="1"/>
  <c r="F511" i="19"/>
  <c r="J512" i="19"/>
  <c r="M512" i="19" s="1"/>
  <c r="N512" i="19" s="1"/>
  <c r="G512" i="19"/>
  <c r="H512" i="19" s="1"/>
  <c r="F512" i="19"/>
  <c r="J513" i="19"/>
  <c r="M513" i="19" s="1"/>
  <c r="N513" i="19" s="1"/>
  <c r="G513" i="19"/>
  <c r="H513" i="19" s="1"/>
  <c r="F513" i="19"/>
  <c r="J14" i="18"/>
  <c r="F14" i="18"/>
  <c r="G15" i="18"/>
  <c r="H15" i="18" s="1"/>
  <c r="F13" i="18"/>
  <c r="G13" i="18"/>
  <c r="H13" i="18" s="1"/>
  <c r="G14" i="18"/>
  <c r="H14" i="18" s="1"/>
  <c r="M406" i="13"/>
  <c r="P406" i="13" s="1"/>
  <c r="G362" i="13"/>
  <c r="H362" i="13" s="1"/>
  <c r="J117" i="13"/>
  <c r="G209" i="13"/>
  <c r="H209" i="13" s="1"/>
  <c r="G357" i="13"/>
  <c r="H357" i="13" s="1"/>
  <c r="G374" i="13"/>
  <c r="H374" i="13" s="1"/>
  <c r="I374" i="13" s="1"/>
  <c r="J406" i="13"/>
  <c r="G283" i="13"/>
  <c r="H283" i="13" s="1"/>
  <c r="G60" i="13"/>
  <c r="H60" i="13" s="1"/>
  <c r="F459" i="14"/>
  <c r="G482" i="14"/>
  <c r="H482" i="14" s="1"/>
  <c r="M439" i="14"/>
  <c r="N439" i="14" s="1"/>
  <c r="G152" i="14"/>
  <c r="H152" i="14" s="1"/>
  <c r="Q152" i="14" s="1"/>
  <c r="R152" i="14" s="1"/>
  <c r="J379" i="14"/>
  <c r="J198" i="14"/>
  <c r="M379" i="14"/>
  <c r="N379" i="14" s="1"/>
  <c r="F511" i="14"/>
  <c r="G160" i="14"/>
  <c r="H160" i="14" s="1"/>
  <c r="E79" i="18"/>
  <c r="D170" i="12"/>
  <c r="E170" i="12" s="1"/>
  <c r="D15" i="12"/>
  <c r="E15" i="12" s="1"/>
  <c r="E28" i="12"/>
  <c r="E75" i="12"/>
  <c r="E123" i="12"/>
  <c r="E171" i="12"/>
  <c r="D251" i="12"/>
  <c r="E251" i="12" s="1"/>
  <c r="D42" i="12"/>
  <c r="E42" i="12" s="1"/>
  <c r="D121" i="12"/>
  <c r="E121" i="12" s="1"/>
  <c r="D217" i="12"/>
  <c r="E217" i="12" s="1"/>
  <c r="D313" i="12"/>
  <c r="E313" i="12" s="1"/>
  <c r="D122" i="12"/>
  <c r="E122" i="12" s="1"/>
  <c r="G122" i="12" s="1"/>
  <c r="H122" i="12" s="1"/>
  <c r="O122" i="12" s="1"/>
  <c r="D218" i="12"/>
  <c r="E218" i="12" s="1"/>
  <c r="E29" i="12"/>
  <c r="E76" i="12"/>
  <c r="E92" i="12"/>
  <c r="E124" i="12"/>
  <c r="E140" i="12"/>
  <c r="D61" i="12"/>
  <c r="E61" i="12" s="1"/>
  <c r="E26" i="12"/>
  <c r="D26" i="12"/>
  <c r="D105" i="12"/>
  <c r="E105" i="12" s="1"/>
  <c r="D169" i="12"/>
  <c r="E169" i="12" s="1"/>
  <c r="D233" i="12"/>
  <c r="E233" i="12" s="1"/>
  <c r="D281" i="12"/>
  <c r="E281" i="12" s="1"/>
  <c r="D361" i="12"/>
  <c r="E361" i="12" s="1"/>
  <c r="D106" i="12"/>
  <c r="E106" i="12" s="1"/>
  <c r="D154" i="12"/>
  <c r="E154" i="12" s="1"/>
  <c r="D202" i="12"/>
  <c r="E202" i="12" s="1"/>
  <c r="D266" i="12"/>
  <c r="E266" i="12" s="1"/>
  <c r="E30" i="12"/>
  <c r="E62" i="12"/>
  <c r="E77" i="12"/>
  <c r="E93" i="12"/>
  <c r="E125" i="12"/>
  <c r="E141" i="12"/>
  <c r="D203" i="12"/>
  <c r="E203" i="12" s="1"/>
  <c r="F203" i="12" s="1"/>
  <c r="D109" i="12"/>
  <c r="E109" i="12" s="1"/>
  <c r="D60" i="12"/>
  <c r="E60" i="12" s="1"/>
  <c r="D73" i="12"/>
  <c r="E73" i="12" s="1"/>
  <c r="E153" i="12"/>
  <c r="D153" i="12"/>
  <c r="D249" i="12"/>
  <c r="E249" i="12" s="1"/>
  <c r="D345" i="12"/>
  <c r="E345" i="12" s="1"/>
  <c r="E74" i="12"/>
  <c r="D74" i="12"/>
  <c r="E31" i="12"/>
  <c r="E47" i="12"/>
  <c r="E63" i="12"/>
  <c r="E78" i="12"/>
  <c r="E110" i="12"/>
  <c r="E126" i="12"/>
  <c r="E142" i="12"/>
  <c r="E158" i="12"/>
  <c r="E174" i="12"/>
  <c r="D108" i="12"/>
  <c r="E108" i="12" s="1"/>
  <c r="E16" i="12"/>
  <c r="D16" i="12"/>
  <c r="D32" i="12"/>
  <c r="E32" i="12" s="1"/>
  <c r="D48" i="12"/>
  <c r="E48" i="12" s="1"/>
  <c r="E64" i="12"/>
  <c r="D64" i="12"/>
  <c r="D155" i="12"/>
  <c r="E155" i="12" s="1"/>
  <c r="D107" i="12"/>
  <c r="E107" i="12" s="1"/>
  <c r="D17" i="12"/>
  <c r="E17" i="12" s="1"/>
  <c r="D33" i="12"/>
  <c r="E33" i="12" s="1"/>
  <c r="D49" i="12"/>
  <c r="E49" i="12" s="1"/>
  <c r="D65" i="12"/>
  <c r="E65" i="12" s="1"/>
  <c r="D80" i="12"/>
  <c r="E80" i="12" s="1"/>
  <c r="D96" i="12"/>
  <c r="E96" i="12" s="1"/>
  <c r="D112" i="12"/>
  <c r="E112" i="12" s="1"/>
  <c r="D128" i="12"/>
  <c r="E128" i="12" s="1"/>
  <c r="D144" i="12"/>
  <c r="E144" i="12" s="1"/>
  <c r="D46" i="12"/>
  <c r="E46" i="12" s="1"/>
  <c r="D89" i="12"/>
  <c r="E89" i="12" s="1"/>
  <c r="D201" i="12"/>
  <c r="E201" i="12" s="1"/>
  <c r="D297" i="12"/>
  <c r="E297" i="12" s="1"/>
  <c r="E18" i="12"/>
  <c r="D18" i="12"/>
  <c r="D34" i="12"/>
  <c r="E34" i="12" s="1"/>
  <c r="D50" i="12"/>
  <c r="E50" i="12" s="1"/>
  <c r="D66" i="12"/>
  <c r="E66" i="12" s="1"/>
  <c r="D81" i="12"/>
  <c r="E81" i="12" s="1"/>
  <c r="D97" i="12"/>
  <c r="E97" i="12" s="1"/>
  <c r="D113" i="12"/>
  <c r="E113" i="12" s="1"/>
  <c r="D129" i="12"/>
  <c r="E129" i="12" s="1"/>
  <c r="D235" i="12"/>
  <c r="E235" i="12" s="1"/>
  <c r="D94" i="12"/>
  <c r="E94" i="12" s="1"/>
  <c r="D45" i="12"/>
  <c r="E45" i="12" s="1"/>
  <c r="E19" i="12"/>
  <c r="D19" i="12"/>
  <c r="D35" i="12"/>
  <c r="E35" i="12" s="1"/>
  <c r="D51" i="12"/>
  <c r="E51" i="12" s="1"/>
  <c r="E67" i="12"/>
  <c r="D67" i="12"/>
  <c r="D82" i="12"/>
  <c r="E82" i="12" s="1"/>
  <c r="D98" i="12"/>
  <c r="E98" i="12" s="1"/>
  <c r="D114" i="12"/>
  <c r="E114" i="12" s="1"/>
  <c r="D130" i="12"/>
  <c r="E130" i="12" s="1"/>
  <c r="D44" i="12"/>
  <c r="E44" i="12" s="1"/>
  <c r="D20" i="12"/>
  <c r="E20" i="12" s="1"/>
  <c r="E36" i="12"/>
  <c r="D36" i="12"/>
  <c r="D52" i="12"/>
  <c r="E52" i="12" s="1"/>
  <c r="D68" i="12"/>
  <c r="E68" i="12" s="1"/>
  <c r="D83" i="12"/>
  <c r="E83" i="12" s="1"/>
  <c r="D99" i="12"/>
  <c r="E99" i="12" s="1"/>
  <c r="D115" i="12"/>
  <c r="E115" i="12" s="1"/>
  <c r="D131" i="12"/>
  <c r="E131" i="12" s="1"/>
  <c r="D187" i="12"/>
  <c r="E187" i="12" s="1"/>
  <c r="D43" i="12"/>
  <c r="E43" i="12" s="1"/>
  <c r="E234" i="12"/>
  <c r="D234" i="12"/>
  <c r="D21" i="12"/>
  <c r="E21" i="12" s="1"/>
  <c r="D37" i="12"/>
  <c r="E37" i="12" s="1"/>
  <c r="D53" i="12"/>
  <c r="E53" i="12" s="1"/>
  <c r="D69" i="12"/>
  <c r="E69" i="12" s="1"/>
  <c r="D84" i="12"/>
  <c r="E84" i="12" s="1"/>
  <c r="E100" i="12"/>
  <c r="D100" i="12"/>
  <c r="D116" i="12"/>
  <c r="E116" i="12" s="1"/>
  <c r="D132" i="12"/>
  <c r="E132" i="12" s="1"/>
  <c r="D148" i="12"/>
  <c r="E148" i="12" s="1"/>
  <c r="D356" i="12"/>
  <c r="E356" i="12" s="1"/>
  <c r="D372" i="12"/>
  <c r="E372" i="12" s="1"/>
  <c r="E388" i="12"/>
  <c r="D388" i="12"/>
  <c r="D404" i="12"/>
  <c r="E404" i="12" s="1"/>
  <c r="D420" i="12"/>
  <c r="E420" i="12" s="1"/>
  <c r="D436" i="12"/>
  <c r="E436" i="12" s="1"/>
  <c r="D452" i="12"/>
  <c r="E452" i="12" s="1"/>
  <c r="D468" i="12"/>
  <c r="E468" i="12" s="1"/>
  <c r="D484" i="12"/>
  <c r="E484" i="12" s="1"/>
  <c r="D500" i="12"/>
  <c r="E500" i="12" s="1"/>
  <c r="D91" i="12"/>
  <c r="E91" i="12" s="1"/>
  <c r="E59" i="12"/>
  <c r="D22" i="12"/>
  <c r="E22" i="12" s="1"/>
  <c r="D38" i="12"/>
  <c r="E38" i="12" s="1"/>
  <c r="D54" i="12"/>
  <c r="E54" i="12" s="1"/>
  <c r="E70" i="12"/>
  <c r="D70" i="12"/>
  <c r="D85" i="12"/>
  <c r="E85" i="12" s="1"/>
  <c r="D101" i="12"/>
  <c r="E101" i="12" s="1"/>
  <c r="D117" i="12"/>
  <c r="E117" i="12" s="1"/>
  <c r="D133" i="12"/>
  <c r="E133" i="12" s="1"/>
  <c r="D277" i="12"/>
  <c r="E277" i="12" s="1"/>
  <c r="D293" i="12"/>
  <c r="E293" i="12" s="1"/>
  <c r="D309" i="12"/>
  <c r="E309" i="12" s="1"/>
  <c r="D325" i="12"/>
  <c r="E325" i="12" s="1"/>
  <c r="D341" i="12"/>
  <c r="E341" i="12" s="1"/>
  <c r="D357" i="12"/>
  <c r="E357" i="12" s="1"/>
  <c r="D373" i="12"/>
  <c r="E373" i="12" s="1"/>
  <c r="D389" i="12"/>
  <c r="E389" i="12" s="1"/>
  <c r="E405" i="12"/>
  <c r="D405" i="12"/>
  <c r="D421" i="12"/>
  <c r="E421" i="12" s="1"/>
  <c r="D437" i="12"/>
  <c r="E437" i="12" s="1"/>
  <c r="J437" i="12" s="1"/>
  <c r="D453" i="12"/>
  <c r="E453" i="12" s="1"/>
  <c r="D469" i="12"/>
  <c r="E469" i="12" s="1"/>
  <c r="D485" i="12"/>
  <c r="E485" i="12" s="1"/>
  <c r="D501" i="12"/>
  <c r="E501" i="12" s="1"/>
  <c r="D267" i="12"/>
  <c r="E267" i="12" s="1"/>
  <c r="D139" i="12"/>
  <c r="E139" i="12" s="1"/>
  <c r="D23" i="12"/>
  <c r="E23" i="12" s="1"/>
  <c r="J23" i="12" s="1"/>
  <c r="D39" i="12"/>
  <c r="E39" i="12" s="1"/>
  <c r="D55" i="12"/>
  <c r="E55" i="12" s="1"/>
  <c r="D71" i="12"/>
  <c r="E71" i="12" s="1"/>
  <c r="D86" i="12"/>
  <c r="E86" i="12" s="1"/>
  <c r="E102" i="12"/>
  <c r="D102" i="12"/>
  <c r="D118" i="12"/>
  <c r="E118" i="12" s="1"/>
  <c r="D134" i="12"/>
  <c r="E134" i="12" s="1"/>
  <c r="D150" i="12"/>
  <c r="E150" i="12" s="1"/>
  <c r="D166" i="12"/>
  <c r="E166" i="12" s="1"/>
  <c r="D182" i="12"/>
  <c r="E182" i="12" s="1"/>
  <c r="D198" i="12"/>
  <c r="E198" i="12" s="1"/>
  <c r="D214" i="12"/>
  <c r="E214" i="12" s="1"/>
  <c r="E230" i="12"/>
  <c r="D230" i="12"/>
  <c r="D246" i="12"/>
  <c r="E246" i="12" s="1"/>
  <c r="D262" i="12"/>
  <c r="E262" i="12" s="1"/>
  <c r="E278" i="12"/>
  <c r="D278" i="12"/>
  <c r="E294" i="12"/>
  <c r="D294" i="12"/>
  <c r="D310" i="12"/>
  <c r="E310" i="12" s="1"/>
  <c r="D326" i="12"/>
  <c r="E326" i="12" s="1"/>
  <c r="D342" i="12"/>
  <c r="E342" i="12" s="1"/>
  <c r="D374" i="12"/>
  <c r="E374" i="12" s="1"/>
  <c r="D390" i="12"/>
  <c r="E390" i="12" s="1"/>
  <c r="D406" i="12"/>
  <c r="E406" i="12" s="1"/>
  <c r="E422" i="12"/>
  <c r="D422" i="12"/>
  <c r="D438" i="12"/>
  <c r="E438" i="12" s="1"/>
  <c r="E454" i="12"/>
  <c r="D454" i="12"/>
  <c r="D470" i="12"/>
  <c r="E470" i="12" s="1"/>
  <c r="D58" i="12"/>
  <c r="E58" i="12" s="1"/>
  <c r="D137" i="12"/>
  <c r="E137" i="12" s="1"/>
  <c r="D185" i="12"/>
  <c r="E185" i="12" s="1"/>
  <c r="D265" i="12"/>
  <c r="E265" i="12" s="1"/>
  <c r="D329" i="12"/>
  <c r="E329" i="12" s="1"/>
  <c r="D90" i="12"/>
  <c r="E90" i="12" s="1"/>
  <c r="D138" i="12"/>
  <c r="E138" i="12" s="1"/>
  <c r="J138" i="12" s="1"/>
  <c r="D186" i="12"/>
  <c r="E186" i="12" s="1"/>
  <c r="D250" i="12"/>
  <c r="E250" i="12" s="1"/>
  <c r="D24" i="12"/>
  <c r="E24" i="12" s="1"/>
  <c r="D40" i="12"/>
  <c r="E40" i="12" s="1"/>
  <c r="D56" i="12"/>
  <c r="E56" i="12" s="1"/>
  <c r="D72" i="12"/>
  <c r="E72" i="12" s="1"/>
  <c r="D87" i="12"/>
  <c r="E87" i="12" s="1"/>
  <c r="E103" i="12"/>
  <c r="D103" i="12"/>
  <c r="D119" i="12"/>
  <c r="E119" i="12" s="1"/>
  <c r="D135" i="12"/>
  <c r="E135" i="12" s="1"/>
  <c r="D199" i="12"/>
  <c r="E199" i="12" s="1"/>
  <c r="D215" i="12"/>
  <c r="E215" i="12" s="1"/>
  <c r="D231" i="12"/>
  <c r="E231" i="12" s="1"/>
  <c r="D247" i="12"/>
  <c r="E247" i="12" s="1"/>
  <c r="F247" i="12" s="1"/>
  <c r="D263" i="12"/>
  <c r="E263" i="12" s="1"/>
  <c r="D279" i="12"/>
  <c r="E279" i="12" s="1"/>
  <c r="D295" i="12"/>
  <c r="E295" i="12" s="1"/>
  <c r="D311" i="12"/>
  <c r="E311" i="12" s="1"/>
  <c r="D327" i="12"/>
  <c r="E327" i="12" s="1"/>
  <c r="E343" i="12"/>
  <c r="D343" i="12"/>
  <c r="D359" i="12"/>
  <c r="E359" i="12" s="1"/>
  <c r="D219" i="12"/>
  <c r="E219" i="12" s="1"/>
  <c r="D77" i="12"/>
  <c r="D28" i="12"/>
  <c r="D25" i="12"/>
  <c r="E25" i="12" s="1"/>
  <c r="D41" i="12"/>
  <c r="E41" i="12" s="1"/>
  <c r="D57" i="12"/>
  <c r="E57" i="12" s="1"/>
  <c r="D88" i="12"/>
  <c r="E88" i="12" s="1"/>
  <c r="D104" i="12"/>
  <c r="E104" i="12" s="1"/>
  <c r="D120" i="12"/>
  <c r="E120" i="12" s="1"/>
  <c r="D136" i="12"/>
  <c r="E136" i="12" s="1"/>
  <c r="E152" i="12"/>
  <c r="D152" i="12"/>
  <c r="E168" i="12"/>
  <c r="D168" i="12"/>
  <c r="D184" i="12"/>
  <c r="E184" i="12" s="1"/>
  <c r="D200" i="12"/>
  <c r="E200" i="12" s="1"/>
  <c r="D216" i="12"/>
  <c r="E216" i="12" s="1"/>
  <c r="D232" i="12"/>
  <c r="E232" i="12" s="1"/>
  <c r="D248" i="12"/>
  <c r="E248" i="12" s="1"/>
  <c r="D264" i="12"/>
  <c r="E264" i="12" s="1"/>
  <c r="D280" i="12"/>
  <c r="E280" i="12" s="1"/>
  <c r="D296" i="12"/>
  <c r="E296" i="12" s="1"/>
  <c r="D312" i="12"/>
  <c r="E312" i="12" s="1"/>
  <c r="D328" i="12"/>
  <c r="E328" i="12" s="1"/>
  <c r="E344" i="12"/>
  <c r="D344" i="12"/>
  <c r="D27" i="12"/>
  <c r="E27" i="12" s="1"/>
  <c r="E156" i="12"/>
  <c r="E172" i="12"/>
  <c r="E188" i="12"/>
  <c r="E204" i="12"/>
  <c r="E220" i="12"/>
  <c r="E236" i="12"/>
  <c r="E252" i="12"/>
  <c r="E268" i="12"/>
  <c r="F268" i="12" s="1"/>
  <c r="E283" i="12"/>
  <c r="E299" i="12"/>
  <c r="E315" i="12"/>
  <c r="E331" i="12"/>
  <c r="E347" i="12"/>
  <c r="E157" i="12"/>
  <c r="E173" i="12"/>
  <c r="E189" i="12"/>
  <c r="E205" i="12"/>
  <c r="E221" i="12"/>
  <c r="E237" i="12"/>
  <c r="E253" i="12"/>
  <c r="E269" i="12"/>
  <c r="E284" i="12"/>
  <c r="E300" i="12"/>
  <c r="E316" i="12"/>
  <c r="E332" i="12"/>
  <c r="E348" i="12"/>
  <c r="E363" i="12"/>
  <c r="E378" i="12"/>
  <c r="E394" i="12"/>
  <c r="E410" i="12"/>
  <c r="E426" i="12"/>
  <c r="E442" i="12"/>
  <c r="E458" i="12"/>
  <c r="D505" i="12"/>
  <c r="E505" i="12" s="1"/>
  <c r="D489" i="12"/>
  <c r="E489" i="12" s="1"/>
  <c r="D473" i="12"/>
  <c r="E473" i="12" s="1"/>
  <c r="D457" i="12"/>
  <c r="E457" i="12" s="1"/>
  <c r="D441" i="12"/>
  <c r="E441" i="12" s="1"/>
  <c r="D425" i="12"/>
  <c r="E425" i="12" s="1"/>
  <c r="D409" i="12"/>
  <c r="E409" i="12" s="1"/>
  <c r="G410" i="12" s="1"/>
  <c r="H410" i="12" s="1"/>
  <c r="O410" i="12" s="1"/>
  <c r="D393" i="12"/>
  <c r="E393" i="12" s="1"/>
  <c r="D377" i="12"/>
  <c r="E377" i="12" s="1"/>
  <c r="E285" i="12"/>
  <c r="E301" i="12"/>
  <c r="E317" i="12"/>
  <c r="E333" i="12"/>
  <c r="E379" i="12"/>
  <c r="E395" i="12"/>
  <c r="E411" i="12"/>
  <c r="E427" i="12"/>
  <c r="E443" i="12"/>
  <c r="E459" i="12"/>
  <c r="E475" i="12"/>
  <c r="E491" i="12"/>
  <c r="E191" i="12"/>
  <c r="E207" i="12"/>
  <c r="E223" i="12"/>
  <c r="E239" i="12"/>
  <c r="E255" i="12"/>
  <c r="E271" i="12"/>
  <c r="E380" i="12"/>
  <c r="E396" i="12"/>
  <c r="E412" i="12"/>
  <c r="E428" i="12"/>
  <c r="E444" i="12"/>
  <c r="E460" i="12"/>
  <c r="E476" i="12"/>
  <c r="E492" i="12"/>
  <c r="E507" i="12"/>
  <c r="E160" i="12"/>
  <c r="E176" i="12"/>
  <c r="E192" i="12"/>
  <c r="E208" i="12"/>
  <c r="E224" i="12"/>
  <c r="E240" i="12"/>
  <c r="E256" i="12"/>
  <c r="E272" i="12"/>
  <c r="E287" i="12"/>
  <c r="E303" i="12"/>
  <c r="E319" i="12"/>
  <c r="E335" i="12"/>
  <c r="E365" i="12"/>
  <c r="E381" i="12"/>
  <c r="E397" i="12"/>
  <c r="E413" i="12"/>
  <c r="E429" i="12"/>
  <c r="E445" i="12"/>
  <c r="E461" i="12"/>
  <c r="E477" i="12"/>
  <c r="E493" i="12"/>
  <c r="E508" i="12"/>
  <c r="E288" i="12"/>
  <c r="E304" i="12"/>
  <c r="J304" i="12" s="1"/>
  <c r="E320" i="12"/>
  <c r="E336" i="12"/>
  <c r="E351" i="12"/>
  <c r="E509" i="12"/>
  <c r="D149" i="12"/>
  <c r="E149" i="12" s="1"/>
  <c r="E352" i="12"/>
  <c r="E367" i="12"/>
  <c r="E383" i="12"/>
  <c r="E399" i="12"/>
  <c r="G400" i="12" s="1"/>
  <c r="H400" i="12" s="1"/>
  <c r="L400" i="12" s="1"/>
  <c r="E415" i="12"/>
  <c r="E431" i="12"/>
  <c r="E447" i="12"/>
  <c r="E463" i="12"/>
  <c r="E480" i="12"/>
  <c r="E496" i="12"/>
  <c r="E511" i="12"/>
  <c r="D259" i="12"/>
  <c r="E259" i="12" s="1"/>
  <c r="G260" i="12" s="1"/>
  <c r="H260" i="12" s="1"/>
  <c r="L260" i="12" s="1"/>
  <c r="D243" i="12"/>
  <c r="E243" i="12" s="1"/>
  <c r="D227" i="12"/>
  <c r="E227" i="12" s="1"/>
  <c r="D211" i="12"/>
  <c r="E211" i="12" s="1"/>
  <c r="D195" i="12"/>
  <c r="E195" i="12" s="1"/>
  <c r="D179" i="12"/>
  <c r="E179" i="12" s="1"/>
  <c r="D163" i="12"/>
  <c r="E163" i="12" s="1"/>
  <c r="D147" i="12"/>
  <c r="E147" i="12" s="1"/>
  <c r="E164" i="12"/>
  <c r="E180" i="12"/>
  <c r="E196" i="12"/>
  <c r="E212" i="12"/>
  <c r="E228" i="12"/>
  <c r="E244" i="12"/>
  <c r="E260" i="12"/>
  <c r="E275" i="12"/>
  <c r="E291" i="12"/>
  <c r="E307" i="12"/>
  <c r="E323" i="12"/>
  <c r="E339" i="12"/>
  <c r="E433" i="12"/>
  <c r="E449" i="12"/>
  <c r="E465" i="12"/>
  <c r="E481" i="12"/>
  <c r="E497" i="12"/>
  <c r="E512" i="12"/>
  <c r="D354" i="12"/>
  <c r="E354" i="12" s="1"/>
  <c r="D258" i="12"/>
  <c r="E258" i="12" s="1"/>
  <c r="D242" i="12"/>
  <c r="E242" i="12" s="1"/>
  <c r="F242" i="12" s="1"/>
  <c r="D226" i="12"/>
  <c r="E226" i="12" s="1"/>
  <c r="D210" i="12"/>
  <c r="E210" i="12" s="1"/>
  <c r="D194" i="12"/>
  <c r="E194" i="12" s="1"/>
  <c r="D178" i="12"/>
  <c r="E178" i="12" s="1"/>
  <c r="D162" i="12"/>
  <c r="E162" i="12" s="1"/>
  <c r="F162" i="12" s="1"/>
  <c r="D146" i="12"/>
  <c r="E146" i="12" s="1"/>
  <c r="E165" i="12"/>
  <c r="E181" i="12"/>
  <c r="E197" i="12"/>
  <c r="E213" i="12"/>
  <c r="E229" i="12"/>
  <c r="G229" i="12" s="1"/>
  <c r="H229" i="12" s="1"/>
  <c r="O229" i="12" s="1"/>
  <c r="E245" i="12"/>
  <c r="E261" i="12"/>
  <c r="E276" i="12"/>
  <c r="E292" i="12"/>
  <c r="E308" i="12"/>
  <c r="E324" i="12"/>
  <c r="E340" i="12"/>
  <c r="E355" i="12"/>
  <c r="E370" i="12"/>
  <c r="E386" i="12"/>
  <c r="E402" i="12"/>
  <c r="E418" i="12"/>
  <c r="E434" i="12"/>
  <c r="E450" i="12"/>
  <c r="E466" i="12"/>
  <c r="D417" i="12"/>
  <c r="E417" i="12" s="1"/>
  <c r="D401" i="12"/>
  <c r="E401" i="12" s="1"/>
  <c r="F401" i="12" s="1"/>
  <c r="D385" i="12"/>
  <c r="E385" i="12" s="1"/>
  <c r="D369" i="12"/>
  <c r="E369" i="12" s="1"/>
  <c r="D337" i="12"/>
  <c r="E337" i="12" s="1"/>
  <c r="G337" i="12" s="1"/>
  <c r="H337" i="12" s="1"/>
  <c r="D321" i="12"/>
  <c r="E321" i="12" s="1"/>
  <c r="D305" i="12"/>
  <c r="E305" i="12" s="1"/>
  <c r="D289" i="12"/>
  <c r="E289" i="12" s="1"/>
  <c r="D257" i="12"/>
  <c r="E257" i="12" s="1"/>
  <c r="D241" i="12"/>
  <c r="E241" i="12" s="1"/>
  <c r="D225" i="12"/>
  <c r="E225" i="12" s="1"/>
  <c r="D209" i="12"/>
  <c r="E209" i="12" s="1"/>
  <c r="D193" i="12"/>
  <c r="E193" i="12" s="1"/>
  <c r="D177" i="12"/>
  <c r="E177" i="12" s="1"/>
  <c r="D161" i="12"/>
  <c r="E161" i="12" s="1"/>
  <c r="D145" i="12"/>
  <c r="E145" i="12" s="1"/>
  <c r="J508" i="18"/>
  <c r="M508" i="18"/>
  <c r="N508" i="18" s="1"/>
  <c r="D334" i="18"/>
  <c r="E334" i="18" s="1"/>
  <c r="D17" i="18"/>
  <c r="E17" i="18" s="1"/>
  <c r="D33" i="18"/>
  <c r="E33" i="18" s="1"/>
  <c r="D80" i="18"/>
  <c r="E80" i="18" s="1"/>
  <c r="D96" i="18"/>
  <c r="E96" i="18" s="1"/>
  <c r="D112" i="18"/>
  <c r="E112" i="18" s="1"/>
  <c r="E128" i="18"/>
  <c r="F128" i="18" s="1"/>
  <c r="D128" i="18"/>
  <c r="D144" i="18"/>
  <c r="E144" i="18" s="1"/>
  <c r="D160" i="18"/>
  <c r="E160" i="18" s="1"/>
  <c r="D176" i="18"/>
  <c r="E176" i="18" s="1"/>
  <c r="E289" i="18"/>
  <c r="D289" i="18"/>
  <c r="D305" i="18"/>
  <c r="E305" i="18" s="1"/>
  <c r="E18" i="18"/>
  <c r="E34" i="18"/>
  <c r="D34" i="18"/>
  <c r="D65" i="18"/>
  <c r="E65" i="18" s="1"/>
  <c r="D97" i="18"/>
  <c r="E97" i="18" s="1"/>
  <c r="D113" i="18"/>
  <c r="E113" i="18" s="1"/>
  <c r="E129" i="18"/>
  <c r="F129" i="18" s="1"/>
  <c r="D145" i="18"/>
  <c r="E145" i="18" s="1"/>
  <c r="D161" i="18"/>
  <c r="E161" i="18" s="1"/>
  <c r="E177" i="18"/>
  <c r="F177" i="18" s="1"/>
  <c r="D379" i="18"/>
  <c r="E379" i="18" s="1"/>
  <c r="E364" i="18"/>
  <c r="D364" i="18"/>
  <c r="D365" i="18"/>
  <c r="E365" i="18" s="1"/>
  <c r="D427" i="18"/>
  <c r="E427" i="18" s="1"/>
  <c r="D16" i="18"/>
  <c r="E16" i="18" s="1"/>
  <c r="M16" i="18" s="1"/>
  <c r="N16" i="18" s="1"/>
  <c r="E32" i="18"/>
  <c r="G33" i="18" s="1"/>
  <c r="H33" i="18" s="1"/>
  <c r="D32" i="18"/>
  <c r="D48" i="18"/>
  <c r="E48" i="18" s="1"/>
  <c r="D192" i="18"/>
  <c r="E192" i="18" s="1"/>
  <c r="D208" i="18"/>
  <c r="E208" i="18" s="1"/>
  <c r="E224" i="18"/>
  <c r="F224" i="18" s="1"/>
  <c r="D224" i="18"/>
  <c r="D240" i="18"/>
  <c r="E240" i="18" s="1"/>
  <c r="D320" i="18"/>
  <c r="E320" i="18" s="1"/>
  <c r="M320" i="18" s="1"/>
  <c r="N320" i="18" s="1"/>
  <c r="D50" i="18"/>
  <c r="E50" i="18" s="1"/>
  <c r="G51" i="18" s="1"/>
  <c r="H51" i="18" s="1"/>
  <c r="O51" i="18" s="1"/>
  <c r="D492" i="18"/>
  <c r="E492" i="18" s="1"/>
  <c r="D49" i="18"/>
  <c r="E49" i="18" s="1"/>
  <c r="E342" i="18"/>
  <c r="D342" i="18"/>
  <c r="D494" i="18"/>
  <c r="E494" i="18" s="1"/>
  <c r="D403" i="18"/>
  <c r="E403" i="18" s="1"/>
  <c r="J403" i="18" s="1"/>
  <c r="D437" i="18"/>
  <c r="E437" i="18" s="1"/>
  <c r="G437" i="18" s="1"/>
  <c r="H437" i="18" s="1"/>
  <c r="L437" i="18" s="1"/>
  <c r="D258" i="18"/>
  <c r="E258" i="18" s="1"/>
  <c r="D453" i="18"/>
  <c r="E453" i="18" s="1"/>
  <c r="G453" i="18" s="1"/>
  <c r="H453" i="18" s="1"/>
  <c r="D467" i="18"/>
  <c r="E467" i="18" s="1"/>
  <c r="M467" i="18" s="1"/>
  <c r="N467" i="18" s="1"/>
  <c r="D448" i="18"/>
  <c r="E448" i="18" s="1"/>
  <c r="J448" i="18" s="1"/>
  <c r="D373" i="18"/>
  <c r="E373" i="18" s="1"/>
  <c r="E389" i="18"/>
  <c r="D72" i="18"/>
  <c r="E72" i="18" s="1"/>
  <c r="D129" i="18"/>
  <c r="D81" i="18"/>
  <c r="E81" i="18" s="1"/>
  <c r="E43" i="18"/>
  <c r="E376" i="18"/>
  <c r="M376" i="18" s="1"/>
  <c r="N376" i="18" s="1"/>
  <c r="E392" i="18"/>
  <c r="E406" i="18"/>
  <c r="M406" i="18" s="1"/>
  <c r="N406" i="18" s="1"/>
  <c r="E462" i="18"/>
  <c r="M462" i="18" s="1"/>
  <c r="N462" i="18" s="1"/>
  <c r="D475" i="18"/>
  <c r="E475" i="18" s="1"/>
  <c r="E27" i="18"/>
  <c r="J27" i="18" s="1"/>
  <c r="E59" i="18"/>
  <c r="F59" i="18" s="1"/>
  <c r="E267" i="18"/>
  <c r="G267" i="18" s="1"/>
  <c r="H267" i="18" s="1"/>
  <c r="E502" i="18"/>
  <c r="D189" i="18"/>
  <c r="E189" i="18" s="1"/>
  <c r="D205" i="18"/>
  <c r="E205" i="18" s="1"/>
  <c r="D221" i="18"/>
  <c r="E221" i="18" s="1"/>
  <c r="D237" i="18"/>
  <c r="E237" i="18" s="1"/>
  <c r="J237" i="18" s="1"/>
  <c r="E436" i="18"/>
  <c r="E451" i="18"/>
  <c r="J451" i="18" s="1"/>
  <c r="E306" i="18"/>
  <c r="F306" i="18" s="1"/>
  <c r="E20" i="18"/>
  <c r="D36" i="18"/>
  <c r="E36" i="18" s="1"/>
  <c r="D52" i="18"/>
  <c r="E52" i="18" s="1"/>
  <c r="E83" i="18"/>
  <c r="E179" i="18"/>
  <c r="F179" i="18" s="1"/>
  <c r="E212" i="18"/>
  <c r="M212" i="18" s="1"/>
  <c r="N212" i="18" s="1"/>
  <c r="E228" i="18"/>
  <c r="E244" i="18"/>
  <c r="M244" i="18" s="1"/>
  <c r="N244" i="18" s="1"/>
  <c r="D244" i="18"/>
  <c r="D260" i="18"/>
  <c r="E260" i="18" s="1"/>
  <c r="E275" i="18"/>
  <c r="J275" i="18" s="1"/>
  <c r="E307" i="18"/>
  <c r="E322" i="18"/>
  <c r="M322" i="18" s="1"/>
  <c r="N322" i="18" s="1"/>
  <c r="D368" i="18"/>
  <c r="E368" i="18" s="1"/>
  <c r="M368" i="18" s="1"/>
  <c r="N368" i="18" s="1"/>
  <c r="D384" i="18"/>
  <c r="E384" i="18" s="1"/>
  <c r="F384" i="18" s="1"/>
  <c r="E414" i="18"/>
  <c r="D509" i="18"/>
  <c r="E509" i="18" s="1"/>
  <c r="F509" i="18" s="1"/>
  <c r="D313" i="18"/>
  <c r="E313" i="18" s="1"/>
  <c r="D267" i="18"/>
  <c r="E21" i="18"/>
  <c r="G22" i="18" s="1"/>
  <c r="H22" i="18" s="1"/>
  <c r="L22" i="18" s="1"/>
  <c r="E37" i="18"/>
  <c r="D53" i="18"/>
  <c r="E53" i="18" s="1"/>
  <c r="E68" i="18"/>
  <c r="E84" i="18"/>
  <c r="F84" i="18" s="1"/>
  <c r="E100" i="18"/>
  <c r="G101" i="18" s="1"/>
  <c r="H101" i="18" s="1"/>
  <c r="L101" i="18" s="1"/>
  <c r="D100" i="18"/>
  <c r="D116" i="18"/>
  <c r="E116" i="18" s="1"/>
  <c r="E132" i="18"/>
  <c r="J132" i="18" s="1"/>
  <c r="E148" i="18"/>
  <c r="D164" i="18"/>
  <c r="E164" i="18" s="1"/>
  <c r="G164" i="18" s="1"/>
  <c r="H164" i="18" s="1"/>
  <c r="D180" i="18"/>
  <c r="E180" i="18" s="1"/>
  <c r="E197" i="18"/>
  <c r="M197" i="18" s="1"/>
  <c r="N197" i="18" s="1"/>
  <c r="E213" i="18"/>
  <c r="E229" i="18"/>
  <c r="G229" i="18" s="1"/>
  <c r="H229" i="18" s="1"/>
  <c r="L229" i="18" s="1"/>
  <c r="D245" i="18"/>
  <c r="E245" i="18" s="1"/>
  <c r="D261" i="18"/>
  <c r="E261" i="18" s="1"/>
  <c r="E276" i="18"/>
  <c r="M276" i="18" s="1"/>
  <c r="N276" i="18" s="1"/>
  <c r="D323" i="18"/>
  <c r="E323" i="18" s="1"/>
  <c r="E338" i="18"/>
  <c r="F338" i="18" s="1"/>
  <c r="E369" i="18"/>
  <c r="D400" i="18"/>
  <c r="E400" i="18" s="1"/>
  <c r="E510" i="18"/>
  <c r="M510" i="18" s="1"/>
  <c r="N510" i="18" s="1"/>
  <c r="D430" i="18"/>
  <c r="E430" i="18" s="1"/>
  <c r="D385" i="18"/>
  <c r="E385" i="18" s="1"/>
  <c r="G386" i="18" s="1"/>
  <c r="H386" i="18" s="1"/>
  <c r="D337" i="18"/>
  <c r="E337" i="18" s="1"/>
  <c r="D291" i="18"/>
  <c r="E291" i="18" s="1"/>
  <c r="D196" i="18"/>
  <c r="E196" i="18" s="1"/>
  <c r="D67" i="18"/>
  <c r="E67" i="18" s="1"/>
  <c r="E85" i="18"/>
  <c r="F85" i="18" s="1"/>
  <c r="E101" i="18"/>
  <c r="M101" i="18" s="1"/>
  <c r="N101" i="18" s="1"/>
  <c r="D117" i="18"/>
  <c r="E117" i="18" s="1"/>
  <c r="E133" i="18"/>
  <c r="J133" i="18" s="1"/>
  <c r="E149" i="18"/>
  <c r="M149" i="18" s="1"/>
  <c r="N149" i="18" s="1"/>
  <c r="E165" i="18"/>
  <c r="G165" i="18" s="1"/>
  <c r="H165" i="18" s="1"/>
  <c r="L165" i="18" s="1"/>
  <c r="E181" i="18"/>
  <c r="D181" i="18"/>
  <c r="E324" i="18"/>
  <c r="D339" i="18"/>
  <c r="E339" i="18" s="1"/>
  <c r="E354" i="18"/>
  <c r="E370" i="18"/>
  <c r="G371" i="18" s="1"/>
  <c r="H371" i="18" s="1"/>
  <c r="E386" i="18"/>
  <c r="E416" i="18"/>
  <c r="F416" i="18" s="1"/>
  <c r="D416" i="18"/>
  <c r="D66" i="18"/>
  <c r="E66" i="18" s="1"/>
  <c r="M66" i="18" s="1"/>
  <c r="N66" i="18" s="1"/>
  <c r="E23" i="18"/>
  <c r="G23" i="18" s="1"/>
  <c r="H23" i="18" s="1"/>
  <c r="O23" i="18" s="1"/>
  <c r="E150" i="18"/>
  <c r="M150" i="18" s="1"/>
  <c r="N150" i="18" s="1"/>
  <c r="E19" i="18"/>
  <c r="G19" i="18" s="1"/>
  <c r="H19" i="18" s="1"/>
  <c r="D35" i="18"/>
  <c r="E35" i="18" s="1"/>
  <c r="F35" i="18" s="1"/>
  <c r="E51" i="18"/>
  <c r="J51" i="18" s="1"/>
  <c r="E195" i="18"/>
  <c r="E211" i="18"/>
  <c r="F211" i="18" s="1"/>
  <c r="E227" i="18"/>
  <c r="J227" i="18" s="1"/>
  <c r="E290" i="18"/>
  <c r="E321" i="18"/>
  <c r="G321" i="18" s="1"/>
  <c r="H321" i="18" s="1"/>
  <c r="D321" i="18"/>
  <c r="D336" i="18"/>
  <c r="E336" i="18" s="1"/>
  <c r="F336" i="18" s="1"/>
  <c r="D352" i="18"/>
  <c r="E352" i="18" s="1"/>
  <c r="D413" i="18"/>
  <c r="E413" i="18" s="1"/>
  <c r="D243" i="18"/>
  <c r="E243" i="18" s="1"/>
  <c r="E39" i="18"/>
  <c r="D55" i="18"/>
  <c r="E55" i="18" s="1"/>
  <c r="F55" i="18" s="1"/>
  <c r="E70" i="18"/>
  <c r="J70" i="18" s="1"/>
  <c r="E86" i="18"/>
  <c r="M86" i="18" s="1"/>
  <c r="N86" i="18" s="1"/>
  <c r="E102" i="18"/>
  <c r="E118" i="18"/>
  <c r="E134" i="18"/>
  <c r="E182" i="18"/>
  <c r="E340" i="18"/>
  <c r="M340" i="18" s="1"/>
  <c r="N340" i="18" s="1"/>
  <c r="D340" i="18"/>
  <c r="E355" i="18"/>
  <c r="J355" i="18" s="1"/>
  <c r="E371" i="18"/>
  <c r="M371" i="18" s="1"/>
  <c r="N371" i="18" s="1"/>
  <c r="E387" i="18"/>
  <c r="J387" i="18" s="1"/>
  <c r="E417" i="18"/>
  <c r="F417" i="18" s="1"/>
  <c r="D432" i="18"/>
  <c r="E432" i="18" s="1"/>
  <c r="E24" i="18"/>
  <c r="M24" i="18" s="1"/>
  <c r="N24" i="18" s="1"/>
  <c r="E40" i="18"/>
  <c r="D56" i="18"/>
  <c r="E56" i="18" s="1"/>
  <c r="E71" i="18"/>
  <c r="E310" i="18"/>
  <c r="E326" i="18"/>
  <c r="J326" i="18" s="1"/>
  <c r="E341" i="18"/>
  <c r="J341" i="18" s="1"/>
  <c r="E388" i="18"/>
  <c r="J388" i="18" s="1"/>
  <c r="E402" i="18"/>
  <c r="J402" i="18" s="1"/>
  <c r="D402" i="18"/>
  <c r="D418" i="18"/>
  <c r="E418" i="18" s="1"/>
  <c r="G419" i="18" s="1"/>
  <c r="H419" i="18" s="1"/>
  <c r="D356" i="18"/>
  <c r="E356" i="18" s="1"/>
  <c r="D259" i="18"/>
  <c r="E259" i="18" s="1"/>
  <c r="D166" i="18"/>
  <c r="E166" i="18" s="1"/>
  <c r="F166" i="18" s="1"/>
  <c r="D87" i="18"/>
  <c r="E87" i="18" s="1"/>
  <c r="E15" i="18"/>
  <c r="D204" i="18"/>
  <c r="E204" i="18" s="1"/>
  <c r="D220" i="18"/>
  <c r="E220" i="18" s="1"/>
  <c r="D236" i="18"/>
  <c r="E236" i="18" s="1"/>
  <c r="D252" i="18"/>
  <c r="E252" i="18" s="1"/>
  <c r="F252" i="18" s="1"/>
  <c r="D268" i="18"/>
  <c r="E268" i="18" s="1"/>
  <c r="E283" i="18"/>
  <c r="J283" i="18" s="1"/>
  <c r="E375" i="18"/>
  <c r="J375" i="18" s="1"/>
  <c r="E391" i="18"/>
  <c r="G392" i="18" s="1"/>
  <c r="H392" i="18" s="1"/>
  <c r="E405" i="18"/>
  <c r="J405" i="18" s="1"/>
  <c r="D75" i="18"/>
  <c r="E75" i="18" s="1"/>
  <c r="D190" i="18"/>
  <c r="E190" i="18" s="1"/>
  <c r="D285" i="18"/>
  <c r="E285" i="18" s="1"/>
  <c r="D301" i="18"/>
  <c r="E301" i="18" s="1"/>
  <c r="E435" i="18"/>
  <c r="E449" i="18"/>
  <c r="M449" i="18" s="1"/>
  <c r="N449" i="18" s="1"/>
  <c r="E488" i="18"/>
  <c r="M488" i="18" s="1"/>
  <c r="N488" i="18" s="1"/>
  <c r="D299" i="18"/>
  <c r="E299" i="18" s="1"/>
  <c r="D94" i="18"/>
  <c r="E94" i="18" s="1"/>
  <c r="M94" i="18" s="1"/>
  <c r="N94" i="18" s="1"/>
  <c r="D110" i="18"/>
  <c r="E110" i="18" s="1"/>
  <c r="M110" i="18" s="1"/>
  <c r="N110" i="18" s="1"/>
  <c r="D126" i="18"/>
  <c r="E126" i="18" s="1"/>
  <c r="D142" i="18"/>
  <c r="E142" i="18" s="1"/>
  <c r="D158" i="18"/>
  <c r="E158" i="18" s="1"/>
  <c r="D174" i="18"/>
  <c r="E174" i="18" s="1"/>
  <c r="E271" i="18"/>
  <c r="F271" i="18" s="1"/>
  <c r="E286" i="18"/>
  <c r="F286" i="18" s="1"/>
  <c r="D316" i="18"/>
  <c r="E316" i="18" s="1"/>
  <c r="M316" i="18" s="1"/>
  <c r="N316" i="18" s="1"/>
  <c r="E331" i="18"/>
  <c r="M331" i="18" s="1"/>
  <c r="N331" i="18" s="1"/>
  <c r="E450" i="18"/>
  <c r="J450" i="18" s="1"/>
  <c r="D464" i="18"/>
  <c r="E464" i="18" s="1"/>
  <c r="E513" i="18"/>
  <c r="M513" i="18" s="1"/>
  <c r="N513" i="18" s="1"/>
  <c r="E300" i="18"/>
  <c r="E404" i="18"/>
  <c r="E456" i="18"/>
  <c r="E469" i="18"/>
  <c r="E82" i="18"/>
  <c r="M82" i="18" s="1"/>
  <c r="N82" i="18" s="1"/>
  <c r="E98" i="18"/>
  <c r="E114" i="18"/>
  <c r="E130" i="18"/>
  <c r="E146" i="18"/>
  <c r="G147" i="18" s="1"/>
  <c r="H147" i="18" s="1"/>
  <c r="L147" i="18" s="1"/>
  <c r="E162" i="18"/>
  <c r="E209" i="18"/>
  <c r="M209" i="18" s="1"/>
  <c r="N209" i="18" s="1"/>
  <c r="E225" i="18"/>
  <c r="M225" i="18" s="1"/>
  <c r="N225" i="18" s="1"/>
  <c r="E241" i="18"/>
  <c r="E256" i="18"/>
  <c r="J256" i="18" s="1"/>
  <c r="E272" i="18"/>
  <c r="F272" i="18" s="1"/>
  <c r="E348" i="18"/>
  <c r="E363" i="18"/>
  <c r="E99" i="18"/>
  <c r="E115" i="18"/>
  <c r="F115" i="18" s="1"/>
  <c r="E131" i="18"/>
  <c r="E147" i="18"/>
  <c r="M147" i="18" s="1"/>
  <c r="N147" i="18" s="1"/>
  <c r="E163" i="18"/>
  <c r="F163" i="18" s="1"/>
  <c r="E194" i="18"/>
  <c r="M194" i="18" s="1"/>
  <c r="N194" i="18" s="1"/>
  <c r="E210" i="18"/>
  <c r="F210" i="18" s="1"/>
  <c r="E226" i="18"/>
  <c r="M226" i="18" s="1"/>
  <c r="N226" i="18" s="1"/>
  <c r="E242" i="18"/>
  <c r="E257" i="18"/>
  <c r="F257" i="18" s="1"/>
  <c r="E273" i="18"/>
  <c r="G274" i="18" s="1"/>
  <c r="H274" i="18" s="1"/>
  <c r="E288" i="18"/>
  <c r="E304" i="18"/>
  <c r="F304" i="18" s="1"/>
  <c r="E349" i="18"/>
  <c r="E422" i="18"/>
  <c r="E507" i="18"/>
  <c r="D460" i="18"/>
  <c r="E460" i="18" s="1"/>
  <c r="D348" i="18"/>
  <c r="D300" i="18"/>
  <c r="M463" i="18"/>
  <c r="N463" i="18" s="1"/>
  <c r="J463" i="18"/>
  <c r="M459" i="18"/>
  <c r="N459" i="18" s="1"/>
  <c r="J459" i="18"/>
  <c r="F459" i="18"/>
  <c r="F487" i="18"/>
  <c r="M487" i="18"/>
  <c r="N487" i="18" s="1"/>
  <c r="J487" i="18"/>
  <c r="M473" i="18"/>
  <c r="N473" i="18" s="1"/>
  <c r="J473" i="18"/>
  <c r="F473" i="18"/>
  <c r="M421" i="18"/>
  <c r="N421" i="18" s="1"/>
  <c r="J421" i="18"/>
  <c r="F421" i="18"/>
  <c r="E506" i="18"/>
  <c r="E95" i="18"/>
  <c r="E111" i="18"/>
  <c r="J111" i="18" s="1"/>
  <c r="E127" i="18"/>
  <c r="J127" i="18" s="1"/>
  <c r="E143" i="18"/>
  <c r="J143" i="18" s="1"/>
  <c r="E159" i="18"/>
  <c r="F159" i="18" s="1"/>
  <c r="E175" i="18"/>
  <c r="M175" i="18" s="1"/>
  <c r="N175" i="18" s="1"/>
  <c r="E296" i="18"/>
  <c r="M296" i="18" s="1"/>
  <c r="N296" i="18" s="1"/>
  <c r="E191" i="18"/>
  <c r="J191" i="18" s="1"/>
  <c r="E206" i="18"/>
  <c r="M206" i="18" s="1"/>
  <c r="N206" i="18" s="1"/>
  <c r="E222" i="18"/>
  <c r="M222" i="18" s="1"/>
  <c r="N222" i="18" s="1"/>
  <c r="E238" i="18"/>
  <c r="E282" i="18"/>
  <c r="E297" i="18"/>
  <c r="G298" i="18" s="1"/>
  <c r="H298" i="18" s="1"/>
  <c r="E350" i="18"/>
  <c r="M350" i="18" s="1"/>
  <c r="N350" i="18" s="1"/>
  <c r="J401" i="18"/>
  <c r="E415" i="18"/>
  <c r="F465" i="18"/>
  <c r="E207" i="18"/>
  <c r="J207" i="18" s="1"/>
  <c r="E223" i="18"/>
  <c r="E239" i="18"/>
  <c r="F239" i="18" s="1"/>
  <c r="E254" i="18"/>
  <c r="E269" i="18"/>
  <c r="J269" i="18" s="1"/>
  <c r="E311" i="18"/>
  <c r="E351" i="18"/>
  <c r="M351" i="18" s="1"/>
  <c r="N351" i="18" s="1"/>
  <c r="E362" i="18"/>
  <c r="F362" i="18" s="1"/>
  <c r="F374" i="18"/>
  <c r="E423" i="18"/>
  <c r="E438" i="18"/>
  <c r="E446" i="18"/>
  <c r="G446" i="18" s="1"/>
  <c r="H446" i="18" s="1"/>
  <c r="L446" i="18" s="1"/>
  <c r="J500" i="18"/>
  <c r="E22" i="18"/>
  <c r="F22" i="18" s="1"/>
  <c r="E38" i="18"/>
  <c r="G38" i="18" s="1"/>
  <c r="H38" i="18" s="1"/>
  <c r="E54" i="18"/>
  <c r="E69" i="18"/>
  <c r="J69" i="18" s="1"/>
  <c r="E255" i="18"/>
  <c r="E270" i="18"/>
  <c r="E284" i="18"/>
  <c r="E312" i="18"/>
  <c r="J312" i="18" s="1"/>
  <c r="E325" i="18"/>
  <c r="G326" i="18" s="1"/>
  <c r="H326" i="18" s="1"/>
  <c r="O326" i="18" s="1"/>
  <c r="J374" i="18"/>
  <c r="E390" i="18"/>
  <c r="G390" i="18" s="1"/>
  <c r="H390" i="18" s="1"/>
  <c r="O390" i="18" s="1"/>
  <c r="E424" i="18"/>
  <c r="E447" i="18"/>
  <c r="E461" i="18"/>
  <c r="J461" i="18" s="1"/>
  <c r="M500" i="18"/>
  <c r="N500" i="18" s="1"/>
  <c r="F508" i="18"/>
  <c r="E314" i="18"/>
  <c r="M314" i="18" s="1"/>
  <c r="N314" i="18" s="1"/>
  <c r="E41" i="18"/>
  <c r="F41" i="18" s="1"/>
  <c r="E393" i="18"/>
  <c r="F449" i="18"/>
  <c r="E474" i="18"/>
  <c r="G474" i="18" s="1"/>
  <c r="H474" i="18" s="1"/>
  <c r="O474" i="18" s="1"/>
  <c r="E489" i="18"/>
  <c r="M489" i="18" s="1"/>
  <c r="N489" i="18" s="1"/>
  <c r="E58" i="18"/>
  <c r="J58" i="18" s="1"/>
  <c r="E30" i="18"/>
  <c r="E46" i="18"/>
  <c r="M46" i="18" s="1"/>
  <c r="N46" i="18" s="1"/>
  <c r="E62" i="18"/>
  <c r="G62" i="18" s="1"/>
  <c r="H62" i="18" s="1"/>
  <c r="E77" i="18"/>
  <c r="E106" i="18"/>
  <c r="E122" i="18"/>
  <c r="E138" i="18"/>
  <c r="J138" i="18" s="1"/>
  <c r="E154" i="18"/>
  <c r="M154" i="18" s="1"/>
  <c r="N154" i="18" s="1"/>
  <c r="E170" i="18"/>
  <c r="E185" i="18"/>
  <c r="G185" i="18" s="1"/>
  <c r="H185" i="18" s="1"/>
  <c r="E200" i="18"/>
  <c r="J200" i="18" s="1"/>
  <c r="E216" i="18"/>
  <c r="E232" i="18"/>
  <c r="E248" i="18"/>
  <c r="J248" i="18" s="1"/>
  <c r="E263" i="18"/>
  <c r="M263" i="18" s="1"/>
  <c r="N263" i="18" s="1"/>
  <c r="E277" i="18"/>
  <c r="E292" i="18"/>
  <c r="E332" i="18"/>
  <c r="E345" i="18"/>
  <c r="E358" i="18"/>
  <c r="E382" i="18"/>
  <c r="E397" i="18"/>
  <c r="E410" i="18"/>
  <c r="E477" i="18"/>
  <c r="G478" i="18" s="1"/>
  <c r="H478" i="18" s="1"/>
  <c r="E484" i="18"/>
  <c r="E504" i="18"/>
  <c r="J504" i="18" s="1"/>
  <c r="E26" i="18"/>
  <c r="J26" i="18" s="1"/>
  <c r="E73" i="18"/>
  <c r="E302" i="18"/>
  <c r="E328" i="18"/>
  <c r="M328" i="18" s="1"/>
  <c r="N328" i="18" s="1"/>
  <c r="E394" i="18"/>
  <c r="E74" i="18"/>
  <c r="E103" i="18"/>
  <c r="E135" i="18"/>
  <c r="J135" i="18" s="1"/>
  <c r="E329" i="18"/>
  <c r="G329" i="18" s="1"/>
  <c r="H329" i="18" s="1"/>
  <c r="O329" i="18" s="1"/>
  <c r="E28" i="18"/>
  <c r="E60" i="18"/>
  <c r="E89" i="18"/>
  <c r="E120" i="18"/>
  <c r="E152" i="18"/>
  <c r="M152" i="18" s="1"/>
  <c r="N152" i="18" s="1"/>
  <c r="E183" i="18"/>
  <c r="E214" i="18"/>
  <c r="E246" i="18"/>
  <c r="F246" i="18" s="1"/>
  <c r="E317" i="18"/>
  <c r="E343" i="18"/>
  <c r="E367" i="18"/>
  <c r="G367" i="18" s="1"/>
  <c r="H367" i="18" s="1"/>
  <c r="E442" i="18"/>
  <c r="M442" i="18" s="1"/>
  <c r="N442" i="18" s="1"/>
  <c r="E45" i="18"/>
  <c r="G45" i="18" s="1"/>
  <c r="H45" i="18" s="1"/>
  <c r="E76" i="18"/>
  <c r="E105" i="18"/>
  <c r="E137" i="18"/>
  <c r="E169" i="18"/>
  <c r="M169" i="18" s="1"/>
  <c r="N169" i="18" s="1"/>
  <c r="E199" i="18"/>
  <c r="E215" i="18"/>
  <c r="E247" i="18"/>
  <c r="F247" i="18" s="1"/>
  <c r="E262" i="18"/>
  <c r="F262" i="18" s="1"/>
  <c r="E318" i="18"/>
  <c r="E344" i="18"/>
  <c r="E396" i="18"/>
  <c r="F396" i="18" s="1"/>
  <c r="E476" i="18"/>
  <c r="E503" i="18"/>
  <c r="E31" i="18"/>
  <c r="J31" i="18" s="1"/>
  <c r="E47" i="18"/>
  <c r="E63" i="18"/>
  <c r="F63" i="18" s="1"/>
  <c r="E91" i="18"/>
  <c r="E107" i="18"/>
  <c r="F107" i="18" s="1"/>
  <c r="E123" i="18"/>
  <c r="G124" i="18" s="1"/>
  <c r="H124" i="18" s="1"/>
  <c r="L124" i="18" s="1"/>
  <c r="E139" i="18"/>
  <c r="E155" i="18"/>
  <c r="E171" i="18"/>
  <c r="E186" i="18"/>
  <c r="M186" i="18" s="1"/>
  <c r="N186" i="18" s="1"/>
  <c r="E201" i="18"/>
  <c r="J201" i="18" s="1"/>
  <c r="E217" i="18"/>
  <c r="E233" i="18"/>
  <c r="G233" i="18" s="1"/>
  <c r="H233" i="18" s="1"/>
  <c r="E249" i="18"/>
  <c r="F249" i="18" s="1"/>
  <c r="E264" i="18"/>
  <c r="F264" i="18" s="1"/>
  <c r="E278" i="18"/>
  <c r="E293" i="18"/>
  <c r="E333" i="18"/>
  <c r="E346" i="18"/>
  <c r="M346" i="18" s="1"/>
  <c r="N346" i="18" s="1"/>
  <c r="E359" i="18"/>
  <c r="E383" i="18"/>
  <c r="E398" i="18"/>
  <c r="E411" i="18"/>
  <c r="M411" i="18" s="1"/>
  <c r="N411" i="18" s="1"/>
  <c r="E471" i="18"/>
  <c r="E25" i="18"/>
  <c r="E57" i="18"/>
  <c r="E287" i="18"/>
  <c r="J287" i="18" s="1"/>
  <c r="E377" i="18"/>
  <c r="F501" i="18"/>
  <c r="E92" i="18"/>
  <c r="F92" i="18" s="1"/>
  <c r="E108" i="18"/>
  <c r="E124" i="18"/>
  <c r="J124" i="18" s="1"/>
  <c r="E140" i="18"/>
  <c r="F140" i="18" s="1"/>
  <c r="E156" i="18"/>
  <c r="E172" i="18"/>
  <c r="M172" i="18" s="1"/>
  <c r="N172" i="18" s="1"/>
  <c r="E187" i="18"/>
  <c r="M187" i="18" s="1"/>
  <c r="N187" i="18" s="1"/>
  <c r="E202" i="18"/>
  <c r="G202" i="18" s="1"/>
  <c r="H202" i="18" s="1"/>
  <c r="L202" i="18" s="1"/>
  <c r="E218" i="18"/>
  <c r="E234" i="18"/>
  <c r="E250" i="18"/>
  <c r="E265" i="18"/>
  <c r="E279" i="18"/>
  <c r="J279" i="18" s="1"/>
  <c r="E294" i="18"/>
  <c r="F294" i="18" s="1"/>
  <c r="E360" i="18"/>
  <c r="E399" i="18"/>
  <c r="E412" i="18"/>
  <c r="F412" i="18" s="1"/>
  <c r="E498" i="18"/>
  <c r="E42" i="18"/>
  <c r="M42" i="18" s="1"/>
  <c r="N42" i="18" s="1"/>
  <c r="E378" i="18"/>
  <c r="E426" i="18"/>
  <c r="E440" i="18"/>
  <c r="J440" i="18" s="1"/>
  <c r="J449" i="18"/>
  <c r="E88" i="18"/>
  <c r="J88" i="18" s="1"/>
  <c r="E119" i="18"/>
  <c r="E151" i="18"/>
  <c r="E167" i="18"/>
  <c r="E303" i="18"/>
  <c r="M303" i="18" s="1"/>
  <c r="N303" i="18" s="1"/>
  <c r="E441" i="18"/>
  <c r="M441" i="18" s="1"/>
  <c r="N441" i="18" s="1"/>
  <c r="E490" i="18"/>
  <c r="E44" i="18"/>
  <c r="M44" i="18" s="1"/>
  <c r="N44" i="18" s="1"/>
  <c r="E104" i="18"/>
  <c r="E136" i="18"/>
  <c r="M136" i="18" s="1"/>
  <c r="N136" i="18" s="1"/>
  <c r="E168" i="18"/>
  <c r="M168" i="18" s="1"/>
  <c r="N168" i="18" s="1"/>
  <c r="E198" i="18"/>
  <c r="M198" i="18" s="1"/>
  <c r="N198" i="18" s="1"/>
  <c r="E230" i="18"/>
  <c r="J230" i="18" s="1"/>
  <c r="E330" i="18"/>
  <c r="J330" i="18" s="1"/>
  <c r="E380" i="18"/>
  <c r="E408" i="18"/>
  <c r="J408" i="18" s="1"/>
  <c r="E458" i="18"/>
  <c r="E29" i="18"/>
  <c r="E61" i="18"/>
  <c r="F61" i="18" s="1"/>
  <c r="E90" i="18"/>
  <c r="J90" i="18" s="1"/>
  <c r="E121" i="18"/>
  <c r="M121" i="18" s="1"/>
  <c r="N121" i="18" s="1"/>
  <c r="E153" i="18"/>
  <c r="M153" i="18" s="1"/>
  <c r="N153" i="18" s="1"/>
  <c r="E231" i="18"/>
  <c r="F231" i="18" s="1"/>
  <c r="E357" i="18"/>
  <c r="E381" i="18"/>
  <c r="E409" i="18"/>
  <c r="M409" i="18" s="1"/>
  <c r="N409" i="18" s="1"/>
  <c r="E78" i="18"/>
  <c r="E93" i="18"/>
  <c r="J93" i="18" s="1"/>
  <c r="E109" i="18"/>
  <c r="E125" i="18"/>
  <c r="F125" i="18" s="1"/>
  <c r="E141" i="18"/>
  <c r="G141" i="18" s="1"/>
  <c r="H141" i="18" s="1"/>
  <c r="L141" i="18" s="1"/>
  <c r="E157" i="18"/>
  <c r="E173" i="18"/>
  <c r="E188" i="18"/>
  <c r="E203" i="18"/>
  <c r="J203" i="18" s="1"/>
  <c r="E219" i="18"/>
  <c r="F219" i="18" s="1"/>
  <c r="E235" i="18"/>
  <c r="E251" i="18"/>
  <c r="E280" i="18"/>
  <c r="G281" i="18" s="1"/>
  <c r="H281" i="18" s="1"/>
  <c r="E295" i="18"/>
  <c r="E308" i="18"/>
  <c r="J308" i="18" s="1"/>
  <c r="E347" i="18"/>
  <c r="J347" i="18" s="1"/>
  <c r="E361" i="18"/>
  <c r="E372" i="18"/>
  <c r="M372" i="18" s="1"/>
  <c r="N372" i="18" s="1"/>
  <c r="E444" i="18"/>
  <c r="M396" i="18"/>
  <c r="N396" i="18" s="1"/>
  <c r="M284" i="18"/>
  <c r="N284" i="18" s="1"/>
  <c r="F284" i="18"/>
  <c r="F276" i="18"/>
  <c r="M389" i="18"/>
  <c r="N389" i="18" s="1"/>
  <c r="F315" i="18"/>
  <c r="J276" i="18"/>
  <c r="J315" i="18"/>
  <c r="J231" i="18"/>
  <c r="M306" i="18"/>
  <c r="N306" i="18" s="1"/>
  <c r="J306" i="18"/>
  <c r="G315" i="18"/>
  <c r="H315" i="18" s="1"/>
  <c r="O315" i="18" s="1"/>
  <c r="M401" i="18"/>
  <c r="N401" i="18" s="1"/>
  <c r="M294" i="18"/>
  <c r="N294" i="18" s="1"/>
  <c r="M357" i="18"/>
  <c r="N357" i="18" s="1"/>
  <c r="F43" i="18"/>
  <c r="F64" i="18"/>
  <c r="J193" i="18"/>
  <c r="G195" i="18"/>
  <c r="H195" i="18" s="1"/>
  <c r="G206" i="18"/>
  <c r="H206" i="18" s="1"/>
  <c r="O206" i="18" s="1"/>
  <c r="M253" i="18"/>
  <c r="N253" i="18" s="1"/>
  <c r="F253" i="18"/>
  <c r="M83" i="18"/>
  <c r="N83" i="18" s="1"/>
  <c r="F83" i="18"/>
  <c r="J83" i="18"/>
  <c r="M124" i="18"/>
  <c r="N124" i="18" s="1"/>
  <c r="J98" i="18"/>
  <c r="M98" i="18"/>
  <c r="N98" i="18" s="1"/>
  <c r="M242" i="18"/>
  <c r="N242" i="18" s="1"/>
  <c r="J242" i="18"/>
  <c r="F124" i="18"/>
  <c r="F223" i="18"/>
  <c r="F222" i="18"/>
  <c r="F256" i="18"/>
  <c r="F53" i="18"/>
  <c r="J239" i="18"/>
  <c r="M228" i="18"/>
  <c r="N228" i="18" s="1"/>
  <c r="J228" i="18"/>
  <c r="G228" i="18"/>
  <c r="H228" i="18" s="1"/>
  <c r="L228" i="18" s="1"/>
  <c r="F228" i="18"/>
  <c r="G79" i="18"/>
  <c r="H79" i="18" s="1"/>
  <c r="O79" i="18" s="1"/>
  <c r="M79" i="18"/>
  <c r="N79" i="18" s="1"/>
  <c r="J79" i="18"/>
  <c r="F79" i="18"/>
  <c r="M18" i="18"/>
  <c r="N18" i="18" s="1"/>
  <c r="J18" i="18"/>
  <c r="F18" i="18"/>
  <c r="M255" i="18"/>
  <c r="N255" i="18" s="1"/>
  <c r="J255" i="18"/>
  <c r="F255" i="18"/>
  <c r="F27" i="18"/>
  <c r="M27" i="18"/>
  <c r="N27" i="18" s="1"/>
  <c r="J510" i="18"/>
  <c r="M210" i="18"/>
  <c r="N210" i="18" s="1"/>
  <c r="J285" i="18"/>
  <c r="M285" i="18"/>
  <c r="N285" i="18" s="1"/>
  <c r="J165" i="18"/>
  <c r="M21" i="18"/>
  <c r="N21" i="18" s="1"/>
  <c r="F233" i="18"/>
  <c r="F472" i="18"/>
  <c r="J472" i="18"/>
  <c r="G473" i="18"/>
  <c r="H473" i="18" s="1"/>
  <c r="O473" i="18" s="1"/>
  <c r="M482" i="18"/>
  <c r="N482" i="18" s="1"/>
  <c r="J482" i="18"/>
  <c r="G482" i="18"/>
  <c r="H482" i="18" s="1"/>
  <c r="F482" i="18"/>
  <c r="G483" i="18"/>
  <c r="H483" i="18" s="1"/>
  <c r="L483" i="18" s="1"/>
  <c r="J15" i="18"/>
  <c r="M114" i="18"/>
  <c r="N114" i="18" s="1"/>
  <c r="M182" i="18"/>
  <c r="N182" i="18" s="1"/>
  <c r="J182" i="18"/>
  <c r="G182" i="18"/>
  <c r="H182" i="18" s="1"/>
  <c r="M213" i="18"/>
  <c r="N213" i="18" s="1"/>
  <c r="J213" i="18"/>
  <c r="M233" i="18"/>
  <c r="N233" i="18" s="1"/>
  <c r="G304" i="18"/>
  <c r="H304" i="18" s="1"/>
  <c r="L304" i="18" s="1"/>
  <c r="M304" i="18"/>
  <c r="N304" i="18" s="1"/>
  <c r="J304" i="18"/>
  <c r="M309" i="18"/>
  <c r="N309" i="18" s="1"/>
  <c r="J309" i="18"/>
  <c r="F309" i="18"/>
  <c r="G309" i="18"/>
  <c r="H309" i="18" s="1"/>
  <c r="O309" i="18" s="1"/>
  <c r="M472" i="18"/>
  <c r="N472" i="18" s="1"/>
  <c r="F38" i="18"/>
  <c r="J38" i="18"/>
  <c r="F68" i="18"/>
  <c r="J110" i="18"/>
  <c r="J150" i="18"/>
  <c r="F182" i="18"/>
  <c r="M419" i="18"/>
  <c r="N419" i="18" s="1"/>
  <c r="J419" i="18"/>
  <c r="F419" i="18"/>
  <c r="M99" i="18"/>
  <c r="N99" i="18" s="1"/>
  <c r="J129" i="18"/>
  <c r="M298" i="18"/>
  <c r="N298" i="18" s="1"/>
  <c r="F298" i="18"/>
  <c r="J298" i="18"/>
  <c r="G319" i="18"/>
  <c r="H319" i="18" s="1"/>
  <c r="O319" i="18" s="1"/>
  <c r="J319" i="18"/>
  <c r="F478" i="18"/>
  <c r="J478" i="18"/>
  <c r="M478" i="18"/>
  <c r="N478" i="18" s="1"/>
  <c r="M22" i="18"/>
  <c r="N22" i="18" s="1"/>
  <c r="J22" i="18"/>
  <c r="J299" i="18"/>
  <c r="F319" i="18"/>
  <c r="I501" i="18"/>
  <c r="P501" i="18"/>
  <c r="Q501" i="18" s="1"/>
  <c r="R501" i="18" s="1"/>
  <c r="K501" i="18"/>
  <c r="G486" i="18"/>
  <c r="H486" i="18" s="1"/>
  <c r="F486" i="18"/>
  <c r="M486" i="18"/>
  <c r="N486" i="18" s="1"/>
  <c r="J486" i="18"/>
  <c r="F86" i="18"/>
  <c r="G111" i="18"/>
  <c r="H111" i="18" s="1"/>
  <c r="L111" i="18" s="1"/>
  <c r="F111" i="18"/>
  <c r="M111" i="18"/>
  <c r="N111" i="18" s="1"/>
  <c r="M162" i="18"/>
  <c r="N162" i="18" s="1"/>
  <c r="F162" i="18"/>
  <c r="J162" i="18"/>
  <c r="M214" i="18"/>
  <c r="N214" i="18" s="1"/>
  <c r="J214" i="18"/>
  <c r="F214" i="18"/>
  <c r="J457" i="18"/>
  <c r="M457" i="18"/>
  <c r="N457" i="18" s="1"/>
  <c r="G457" i="18"/>
  <c r="H457" i="18" s="1"/>
  <c r="L457" i="18" s="1"/>
  <c r="F457" i="18"/>
  <c r="M278" i="18"/>
  <c r="N278" i="18" s="1"/>
  <c r="J278" i="18"/>
  <c r="G279" i="18"/>
  <c r="H279" i="18" s="1"/>
  <c r="O279" i="18" s="1"/>
  <c r="F278" i="18"/>
  <c r="G375" i="18"/>
  <c r="H375" i="18" s="1"/>
  <c r="L375" i="18" s="1"/>
  <c r="F375" i="18"/>
  <c r="J466" i="18"/>
  <c r="M466" i="18"/>
  <c r="N466" i="18" s="1"/>
  <c r="G466" i="18"/>
  <c r="H466" i="18" s="1"/>
  <c r="L466" i="18" s="1"/>
  <c r="F466" i="18"/>
  <c r="M353" i="18"/>
  <c r="N353" i="18" s="1"/>
  <c r="F353" i="18"/>
  <c r="G354" i="18"/>
  <c r="H354" i="18" s="1"/>
  <c r="O354" i="18" s="1"/>
  <c r="J353" i="18"/>
  <c r="F26" i="18"/>
  <c r="F66" i="18"/>
  <c r="M104" i="18"/>
  <c r="N104" i="18" s="1"/>
  <c r="J130" i="18"/>
  <c r="F138" i="18"/>
  <c r="M274" i="18"/>
  <c r="N274" i="18" s="1"/>
  <c r="J274" i="18"/>
  <c r="M289" i="18"/>
  <c r="N289" i="18" s="1"/>
  <c r="J289" i="18"/>
  <c r="J311" i="18"/>
  <c r="F311" i="18"/>
  <c r="M327" i="18"/>
  <c r="N327" i="18" s="1"/>
  <c r="J327" i="18"/>
  <c r="F327" i="18"/>
  <c r="J46" i="18"/>
  <c r="F164" i="18"/>
  <c r="M211" i="18"/>
  <c r="N211" i="18" s="1"/>
  <c r="J211" i="18"/>
  <c r="M268" i="18"/>
  <c r="N268" i="18" s="1"/>
  <c r="J268" i="18"/>
  <c r="F274" i="18"/>
  <c r="G327" i="18"/>
  <c r="H327" i="18" s="1"/>
  <c r="O327" i="18" s="1"/>
  <c r="F40" i="18"/>
  <c r="G40" i="18"/>
  <c r="H40" i="18" s="1"/>
  <c r="M40" i="18"/>
  <c r="N40" i="18" s="1"/>
  <c r="J40" i="18"/>
  <c r="F70" i="18"/>
  <c r="G70" i="18"/>
  <c r="H70" i="18" s="1"/>
  <c r="L70" i="18" s="1"/>
  <c r="F94" i="18"/>
  <c r="J94" i="18"/>
  <c r="J101" i="18"/>
  <c r="M138" i="18"/>
  <c r="N138" i="18" s="1"/>
  <c r="F152" i="18"/>
  <c r="M171" i="18"/>
  <c r="N171" i="18" s="1"/>
  <c r="F280" i="18"/>
  <c r="G280" i="18"/>
  <c r="H280" i="18" s="1"/>
  <c r="F47" i="18"/>
  <c r="F54" i="18"/>
  <c r="J57" i="18"/>
  <c r="F57" i="18"/>
  <c r="M57" i="18"/>
  <c r="N57" i="18" s="1"/>
  <c r="F120" i="18"/>
  <c r="M120" i="18"/>
  <c r="N120" i="18" s="1"/>
  <c r="F216" i="18"/>
  <c r="J360" i="18"/>
  <c r="J395" i="18"/>
  <c r="M395" i="18"/>
  <c r="N395" i="18" s="1"/>
  <c r="F395" i="18"/>
  <c r="F446" i="18"/>
  <c r="M34" i="18"/>
  <c r="N34" i="18" s="1"/>
  <c r="F34" i="18"/>
  <c r="G34" i="18"/>
  <c r="H34" i="18" s="1"/>
  <c r="J120" i="18"/>
  <c r="M200" i="18"/>
  <c r="N200" i="18" s="1"/>
  <c r="F232" i="18"/>
  <c r="M232" i="18"/>
  <c r="N232" i="18" s="1"/>
  <c r="J232" i="18"/>
  <c r="G232" i="18"/>
  <c r="H232" i="18" s="1"/>
  <c r="O232" i="18" s="1"/>
  <c r="M250" i="18"/>
  <c r="N250" i="18" s="1"/>
  <c r="F281" i="18"/>
  <c r="J281" i="18"/>
  <c r="J446" i="18"/>
  <c r="F498" i="18"/>
  <c r="M498" i="18"/>
  <c r="N498" i="18" s="1"/>
  <c r="J498" i="18"/>
  <c r="G498" i="18"/>
  <c r="H498" i="18" s="1"/>
  <c r="O498" i="18" s="1"/>
  <c r="M69" i="18"/>
  <c r="N69" i="18" s="1"/>
  <c r="M64" i="18"/>
  <c r="N64" i="18" s="1"/>
  <c r="M177" i="18"/>
  <c r="N177" i="18" s="1"/>
  <c r="J177" i="18"/>
  <c r="M264" i="18"/>
  <c r="N264" i="18" s="1"/>
  <c r="J264" i="18"/>
  <c r="M338" i="18"/>
  <c r="N338" i="18" s="1"/>
  <c r="F503" i="18"/>
  <c r="M503" i="18"/>
  <c r="N503" i="18" s="1"/>
  <c r="J503" i="18"/>
  <c r="M434" i="18"/>
  <c r="N434" i="18" s="1"/>
  <c r="J434" i="18"/>
  <c r="G434" i="18"/>
  <c r="H434" i="18" s="1"/>
  <c r="L434" i="18" s="1"/>
  <c r="F434" i="18"/>
  <c r="F24" i="18"/>
  <c r="J24" i="18"/>
  <c r="J44" i="18"/>
  <c r="F44" i="18"/>
  <c r="M78" i="18"/>
  <c r="N78" i="18" s="1"/>
  <c r="J78" i="18"/>
  <c r="J140" i="18"/>
  <c r="J149" i="18"/>
  <c r="F149" i="18"/>
  <c r="F181" i="18"/>
  <c r="M251" i="18"/>
  <c r="N251" i="18" s="1"/>
  <c r="J251" i="18"/>
  <c r="F251" i="18"/>
  <c r="M281" i="18"/>
  <c r="N281" i="18" s="1"/>
  <c r="G487" i="18"/>
  <c r="H487" i="18" s="1"/>
  <c r="F185" i="18"/>
  <c r="M185" i="18"/>
  <c r="N185" i="18" s="1"/>
  <c r="J185" i="18"/>
  <c r="J236" i="18"/>
  <c r="M236" i="18"/>
  <c r="N236" i="18" s="1"/>
  <c r="J34" i="18"/>
  <c r="F102" i="18"/>
  <c r="M132" i="18"/>
  <c r="N132" i="18" s="1"/>
  <c r="F132" i="18"/>
  <c r="F297" i="18"/>
  <c r="M429" i="18"/>
  <c r="N429" i="18" s="1"/>
  <c r="G429" i="18"/>
  <c r="H429" i="18" s="1"/>
  <c r="L429" i="18" s="1"/>
  <c r="J429" i="18"/>
  <c r="M433" i="18"/>
  <c r="N433" i="18" s="1"/>
  <c r="J433" i="18"/>
  <c r="F433" i="18"/>
  <c r="F266" i="18"/>
  <c r="M266" i="18"/>
  <c r="N266" i="18" s="1"/>
  <c r="J266" i="18"/>
  <c r="M61" i="18"/>
  <c r="N61" i="18" s="1"/>
  <c r="J61" i="18"/>
  <c r="F195" i="18"/>
  <c r="M195" i="18"/>
  <c r="N195" i="18" s="1"/>
  <c r="J195" i="18"/>
  <c r="F227" i="18"/>
  <c r="M227" i="18"/>
  <c r="N227" i="18" s="1"/>
  <c r="G242" i="18"/>
  <c r="H242" i="18" s="1"/>
  <c r="F242" i="18"/>
  <c r="F275" i="18"/>
  <c r="J384" i="18"/>
  <c r="M455" i="18"/>
  <c r="N455" i="18" s="1"/>
  <c r="J455" i="18"/>
  <c r="G455" i="18"/>
  <c r="H455" i="18" s="1"/>
  <c r="F455" i="18"/>
  <c r="J115" i="18"/>
  <c r="F184" i="18"/>
  <c r="J184" i="18"/>
  <c r="M184" i="18"/>
  <c r="N184" i="18" s="1"/>
  <c r="G240" i="18"/>
  <c r="H240" i="18" s="1"/>
  <c r="L240" i="18" s="1"/>
  <c r="M272" i="18"/>
  <c r="N272" i="18" s="1"/>
  <c r="J272" i="18"/>
  <c r="M286" i="18"/>
  <c r="N286" i="18" s="1"/>
  <c r="M325" i="18"/>
  <c r="N325" i="18" s="1"/>
  <c r="J325" i="18"/>
  <c r="M343" i="18"/>
  <c r="N343" i="18" s="1"/>
  <c r="F343" i="18"/>
  <c r="J343" i="18"/>
  <c r="F467" i="18"/>
  <c r="J499" i="18"/>
  <c r="G500" i="18"/>
  <c r="H500" i="18" s="1"/>
  <c r="M499" i="18"/>
  <c r="N499" i="18" s="1"/>
  <c r="G499" i="18"/>
  <c r="H499" i="18" s="1"/>
  <c r="J23" i="18"/>
  <c r="F37" i="18"/>
  <c r="M37" i="18"/>
  <c r="N37" i="18" s="1"/>
  <c r="M125" i="18"/>
  <c r="N125" i="18" s="1"/>
  <c r="J159" i="18"/>
  <c r="M159" i="18"/>
  <c r="N159" i="18" s="1"/>
  <c r="J240" i="18"/>
  <c r="F290" i="18"/>
  <c r="M290" i="18"/>
  <c r="N290" i="18" s="1"/>
  <c r="J431" i="18"/>
  <c r="G431" i="18"/>
  <c r="H431" i="18" s="1"/>
  <c r="L431" i="18" s="1"/>
  <c r="F431" i="18"/>
  <c r="M431" i="18"/>
  <c r="N431" i="18" s="1"/>
  <c r="F436" i="18"/>
  <c r="M436" i="18"/>
  <c r="N436" i="18" s="1"/>
  <c r="J436" i="18"/>
  <c r="F499" i="18"/>
  <c r="O501" i="18"/>
  <c r="O284" i="18"/>
  <c r="O304" i="18"/>
  <c r="O375" i="18"/>
  <c r="L501" i="18"/>
  <c r="J42" i="18"/>
  <c r="F51" i="18"/>
  <c r="M51" i="18"/>
  <c r="N51" i="18" s="1"/>
  <c r="F82" i="18"/>
  <c r="M84" i="18"/>
  <c r="N84" i="18" s="1"/>
  <c r="M178" i="18"/>
  <c r="N178" i="18" s="1"/>
  <c r="J178" i="18"/>
  <c r="F178" i="18"/>
  <c r="M191" i="18"/>
  <c r="N191" i="18" s="1"/>
  <c r="J225" i="18"/>
  <c r="J282" i="18"/>
  <c r="M468" i="18"/>
  <c r="N468" i="18" s="1"/>
  <c r="J468" i="18"/>
  <c r="G468" i="18"/>
  <c r="H468" i="18" s="1"/>
  <c r="O468" i="18" s="1"/>
  <c r="F468" i="18"/>
  <c r="F98" i="18"/>
  <c r="M113" i="18"/>
  <c r="N113" i="18" s="1"/>
  <c r="M115" i="18"/>
  <c r="N115" i="18" s="1"/>
  <c r="M131" i="18"/>
  <c r="N131" i="18" s="1"/>
  <c r="F131" i="18"/>
  <c r="J131" i="18"/>
  <c r="G131" i="18"/>
  <c r="H131" i="18" s="1"/>
  <c r="L131" i="18" s="1"/>
  <c r="G178" i="18"/>
  <c r="H178" i="18" s="1"/>
  <c r="L178" i="18" s="1"/>
  <c r="M203" i="18"/>
  <c r="N203" i="18" s="1"/>
  <c r="M241" i="18"/>
  <c r="N241" i="18" s="1"/>
  <c r="J241" i="18"/>
  <c r="F241" i="18"/>
  <c r="J247" i="18"/>
  <c r="M344" i="18"/>
  <c r="N344" i="18" s="1"/>
  <c r="J344" i="18"/>
  <c r="F344" i="18"/>
  <c r="G344" i="18"/>
  <c r="H344" i="18" s="1"/>
  <c r="O344" i="18" s="1"/>
  <c r="M469" i="18"/>
  <c r="N469" i="18" s="1"/>
  <c r="G469" i="18"/>
  <c r="H469" i="18" s="1"/>
  <c r="O469" i="18" s="1"/>
  <c r="F469" i="18"/>
  <c r="J37" i="18"/>
  <c r="J163" i="18"/>
  <c r="G163" i="18"/>
  <c r="H163" i="18" s="1"/>
  <c r="O163" i="18" s="1"/>
  <c r="M163" i="18"/>
  <c r="N163" i="18" s="1"/>
  <c r="G203" i="18"/>
  <c r="H203" i="18" s="1"/>
  <c r="L203" i="18" s="1"/>
  <c r="J229" i="18"/>
  <c r="M229" i="18"/>
  <c r="N229" i="18" s="1"/>
  <c r="M247" i="18"/>
  <c r="N247" i="18" s="1"/>
  <c r="F295" i="18"/>
  <c r="F308" i="18"/>
  <c r="M308" i="18"/>
  <c r="N308" i="18" s="1"/>
  <c r="G308" i="18"/>
  <c r="H308" i="18" s="1"/>
  <c r="L308" i="18" s="1"/>
  <c r="M339" i="18"/>
  <c r="N339" i="18" s="1"/>
  <c r="J352" i="18"/>
  <c r="F352" i="18"/>
  <c r="M382" i="18"/>
  <c r="N382" i="18" s="1"/>
  <c r="J469" i="18"/>
  <c r="M485" i="18"/>
  <c r="N485" i="18" s="1"/>
  <c r="J485" i="18"/>
  <c r="F485" i="18"/>
  <c r="G186" i="18"/>
  <c r="H186" i="18" s="1"/>
  <c r="L186" i="18" s="1"/>
  <c r="F341" i="18"/>
  <c r="J454" i="18"/>
  <c r="M454" i="18"/>
  <c r="N454" i="18" s="1"/>
  <c r="F454" i="18"/>
  <c r="F502" i="18"/>
  <c r="M502" i="18"/>
  <c r="N502" i="18" s="1"/>
  <c r="F175" i="18"/>
  <c r="F186" i="18"/>
  <c r="J284" i="18"/>
  <c r="G284" i="18"/>
  <c r="H284" i="18" s="1"/>
  <c r="J331" i="18"/>
  <c r="F331" i="18"/>
  <c r="J350" i="18"/>
  <c r="F350" i="18"/>
  <c r="M428" i="18"/>
  <c r="N428" i="18" s="1"/>
  <c r="J428" i="18"/>
  <c r="G320" i="18"/>
  <c r="H320" i="18" s="1"/>
  <c r="L320" i="18" s="1"/>
  <c r="J320" i="18"/>
  <c r="J366" i="18"/>
  <c r="M366" i="18"/>
  <c r="N366" i="18" s="1"/>
  <c r="F366" i="18"/>
  <c r="G400" i="18"/>
  <c r="H400" i="18" s="1"/>
  <c r="L400" i="18" s="1"/>
  <c r="G449" i="18"/>
  <c r="H449" i="18" s="1"/>
  <c r="O449" i="18" s="1"/>
  <c r="F448" i="18"/>
  <c r="M448" i="18"/>
  <c r="N448" i="18" s="1"/>
  <c r="M288" i="18"/>
  <c r="N288" i="18" s="1"/>
  <c r="F288" i="18"/>
  <c r="J288" i="18"/>
  <c r="J302" i="18"/>
  <c r="M302" i="18"/>
  <c r="N302" i="18" s="1"/>
  <c r="F302" i="18"/>
  <c r="F320" i="18"/>
  <c r="M324" i="18"/>
  <c r="N324" i="18" s="1"/>
  <c r="F324" i="18"/>
  <c r="M388" i="18"/>
  <c r="N388" i="18" s="1"/>
  <c r="G389" i="18"/>
  <c r="H389" i="18" s="1"/>
  <c r="O389" i="18" s="1"/>
  <c r="F60" i="18"/>
  <c r="G83" i="18"/>
  <c r="H83" i="18" s="1"/>
  <c r="M207" i="18"/>
  <c r="N207" i="18" s="1"/>
  <c r="F207" i="18"/>
  <c r="J262" i="18"/>
  <c r="M262" i="18"/>
  <c r="N262" i="18" s="1"/>
  <c r="M283" i="18"/>
  <c r="N283" i="18" s="1"/>
  <c r="J324" i="18"/>
  <c r="F333" i="18"/>
  <c r="F406" i="18"/>
  <c r="F414" i="18"/>
  <c r="F439" i="18"/>
  <c r="J439" i="18"/>
  <c r="J479" i="18"/>
  <c r="F479" i="18"/>
  <c r="G479" i="18"/>
  <c r="H479" i="18" s="1"/>
  <c r="O479" i="18" s="1"/>
  <c r="G480" i="18"/>
  <c r="H480" i="18" s="1"/>
  <c r="O480" i="18" s="1"/>
  <c r="M483" i="18"/>
  <c r="N483" i="18" s="1"/>
  <c r="F483" i="18"/>
  <c r="J483" i="18"/>
  <c r="M511" i="18"/>
  <c r="N511" i="18" s="1"/>
  <c r="G511" i="18"/>
  <c r="H511" i="18" s="1"/>
  <c r="O511" i="18" s="1"/>
  <c r="F511" i="18"/>
  <c r="J511" i="18"/>
  <c r="J168" i="18"/>
  <c r="J212" i="18"/>
  <c r="F392" i="18"/>
  <c r="M392" i="18"/>
  <c r="N392" i="18" s="1"/>
  <c r="J392" i="18"/>
  <c r="M496" i="18"/>
  <c r="N496" i="18" s="1"/>
  <c r="J496" i="18"/>
  <c r="G496" i="18"/>
  <c r="H496" i="18" s="1"/>
  <c r="F168" i="18"/>
  <c r="G183" i="18"/>
  <c r="H183" i="18" s="1"/>
  <c r="L183" i="18" s="1"/>
  <c r="M256" i="18"/>
  <c r="N256" i="18" s="1"/>
  <c r="G256" i="18"/>
  <c r="H256" i="18" s="1"/>
  <c r="O256" i="18" s="1"/>
  <c r="M321" i="18"/>
  <c r="N321" i="18" s="1"/>
  <c r="J393" i="18"/>
  <c r="M410" i="18"/>
  <c r="N410" i="18" s="1"/>
  <c r="J410" i="18"/>
  <c r="F410" i="18"/>
  <c r="F496" i="18"/>
  <c r="J507" i="18"/>
  <c r="F507" i="18"/>
  <c r="F153" i="18"/>
  <c r="G154" i="18"/>
  <c r="H154" i="18" s="1"/>
  <c r="O154" i="18" s="1"/>
  <c r="M223" i="18"/>
  <c r="N223" i="18" s="1"/>
  <c r="J223" i="18"/>
  <c r="F303" i="18"/>
  <c r="J303" i="18"/>
  <c r="G303" i="18"/>
  <c r="H303" i="18" s="1"/>
  <c r="O303" i="18" s="1"/>
  <c r="F349" i="18"/>
  <c r="M349" i="18"/>
  <c r="N349" i="18" s="1"/>
  <c r="J349" i="18"/>
  <c r="J441" i="18"/>
  <c r="F441" i="18"/>
  <c r="M445" i="18"/>
  <c r="N445" i="18" s="1"/>
  <c r="J445" i="18"/>
  <c r="F445" i="18"/>
  <c r="M474" i="18"/>
  <c r="N474" i="18" s="1"/>
  <c r="F193" i="18"/>
  <c r="G387" i="18"/>
  <c r="H387" i="18" s="1"/>
  <c r="M387" i="18"/>
  <c r="N387" i="18" s="1"/>
  <c r="M407" i="18"/>
  <c r="N407" i="18" s="1"/>
  <c r="F407" i="18"/>
  <c r="J407" i="18"/>
  <c r="M443" i="18"/>
  <c r="N443" i="18" s="1"/>
  <c r="J443" i="18"/>
  <c r="G443" i="18"/>
  <c r="H443" i="18" s="1"/>
  <c r="F443" i="18"/>
  <c r="M497" i="18"/>
  <c r="N497" i="18" s="1"/>
  <c r="J497" i="18"/>
  <c r="G497" i="18"/>
  <c r="H497" i="18" s="1"/>
  <c r="L497" i="18" s="1"/>
  <c r="J189" i="18"/>
  <c r="J381" i="18"/>
  <c r="M381" i="18"/>
  <c r="N381" i="18" s="1"/>
  <c r="F381" i="18"/>
  <c r="F476" i="18"/>
  <c r="J476" i="18"/>
  <c r="F197" i="18"/>
  <c r="G421" i="18"/>
  <c r="H421" i="18" s="1"/>
  <c r="L421" i="18" s="1"/>
  <c r="G420" i="18"/>
  <c r="H420" i="18" s="1"/>
  <c r="F420" i="18"/>
  <c r="J420" i="18"/>
  <c r="J456" i="18"/>
  <c r="G456" i="18"/>
  <c r="H456" i="18" s="1"/>
  <c r="L456" i="18" s="1"/>
  <c r="G488" i="18"/>
  <c r="H488" i="18" s="1"/>
  <c r="O488" i="18" s="1"/>
  <c r="F488" i="18"/>
  <c r="J488" i="18"/>
  <c r="M326" i="18"/>
  <c r="N326" i="18" s="1"/>
  <c r="F326" i="18"/>
  <c r="F328" i="18"/>
  <c r="M335" i="18"/>
  <c r="N335" i="18" s="1"/>
  <c r="F371" i="18"/>
  <c r="J371" i="18"/>
  <c r="M399" i="18"/>
  <c r="N399" i="18" s="1"/>
  <c r="J399" i="18"/>
  <c r="F399" i="18"/>
  <c r="G452" i="18"/>
  <c r="H452" i="18" s="1"/>
  <c r="F452" i="18"/>
  <c r="M452" i="18"/>
  <c r="N452" i="18" s="1"/>
  <c r="J452" i="18"/>
  <c r="M481" i="18"/>
  <c r="N481" i="18" s="1"/>
  <c r="G481" i="18"/>
  <c r="H481" i="18" s="1"/>
  <c r="L481" i="18" s="1"/>
  <c r="F481" i="18"/>
  <c r="F312" i="18"/>
  <c r="M512" i="18"/>
  <c r="N512" i="18" s="1"/>
  <c r="G512" i="18"/>
  <c r="H512" i="18" s="1"/>
  <c r="O512" i="18" s="1"/>
  <c r="F512" i="18"/>
  <c r="J512" i="18"/>
  <c r="J197" i="18"/>
  <c r="J235" i="18"/>
  <c r="J300" i="18"/>
  <c r="F335" i="18"/>
  <c r="G396" i="18"/>
  <c r="H396" i="18" s="1"/>
  <c r="O396" i="18" s="1"/>
  <c r="J425" i="18"/>
  <c r="M425" i="18"/>
  <c r="N425" i="18" s="1"/>
  <c r="G470" i="18"/>
  <c r="H470" i="18" s="1"/>
  <c r="F470" i="18"/>
  <c r="J470" i="18"/>
  <c r="M470" i="18"/>
  <c r="N470" i="18" s="1"/>
  <c r="M480" i="18"/>
  <c r="N480" i="18" s="1"/>
  <c r="J480" i="18"/>
  <c r="G372" i="18"/>
  <c r="H372" i="18" s="1"/>
  <c r="O372" i="18" s="1"/>
  <c r="F372" i="18"/>
  <c r="F379" i="18"/>
  <c r="J404" i="18"/>
  <c r="F450" i="18"/>
  <c r="M450" i="18"/>
  <c r="N450" i="18" s="1"/>
  <c r="G450" i="18"/>
  <c r="H450" i="18" s="1"/>
  <c r="O450" i="18" s="1"/>
  <c r="G505" i="18"/>
  <c r="H505" i="18" s="1"/>
  <c r="F505" i="18"/>
  <c r="M505" i="18"/>
  <c r="N505" i="18" s="1"/>
  <c r="J505" i="18"/>
  <c r="F462" i="18"/>
  <c r="F477" i="18"/>
  <c r="M477" i="18"/>
  <c r="N477" i="18" s="1"/>
  <c r="J493" i="18"/>
  <c r="F493" i="18"/>
  <c r="J501" i="18"/>
  <c r="M501" i="18"/>
  <c r="N501" i="18" s="1"/>
  <c r="G504" i="18"/>
  <c r="H504" i="18" s="1"/>
  <c r="F504" i="18"/>
  <c r="M504" i="18"/>
  <c r="N504" i="18" s="1"/>
  <c r="M354" i="18"/>
  <c r="N354" i="18" s="1"/>
  <c r="M495" i="18"/>
  <c r="N495" i="18" s="1"/>
  <c r="F495" i="18"/>
  <c r="J465" i="18"/>
  <c r="F318" i="18"/>
  <c r="F376" i="18"/>
  <c r="J376" i="18"/>
  <c r="F435" i="18"/>
  <c r="G463" i="18"/>
  <c r="H463" i="18" s="1"/>
  <c r="L463" i="18" s="1"/>
  <c r="F463" i="18"/>
  <c r="G491" i="18"/>
  <c r="H491" i="18" s="1"/>
  <c r="F491" i="18"/>
  <c r="M491" i="18"/>
  <c r="N491" i="18" s="1"/>
  <c r="F368" i="18"/>
  <c r="G376" i="18"/>
  <c r="H376" i="18" s="1"/>
  <c r="G451" i="18"/>
  <c r="H451" i="18" s="1"/>
  <c r="F451" i="18"/>
  <c r="M451" i="18"/>
  <c r="N451" i="18" s="1"/>
  <c r="F490" i="18"/>
  <c r="J18" i="16"/>
  <c r="M33" i="16"/>
  <c r="N33" i="16" s="1"/>
  <c r="J49" i="16"/>
  <c r="M186" i="16"/>
  <c r="N186" i="16" s="1"/>
  <c r="M49" i="16"/>
  <c r="N49" i="16" s="1"/>
  <c r="F62" i="16"/>
  <c r="G217" i="16"/>
  <c r="H217" i="16" s="1"/>
  <c r="J203" i="16"/>
  <c r="G112" i="16"/>
  <c r="H112" i="16" s="1"/>
  <c r="L112" i="16" s="1"/>
  <c r="J126" i="16"/>
  <c r="M15" i="16"/>
  <c r="N15" i="16" s="1"/>
  <c r="G85" i="16"/>
  <c r="H85" i="16" s="1"/>
  <c r="K85" i="16" s="1"/>
  <c r="Q15" i="16"/>
  <c r="G170" i="16"/>
  <c r="H170" i="16" s="1"/>
  <c r="O170" i="16" s="1"/>
  <c r="G192" i="16"/>
  <c r="H192" i="16" s="1"/>
  <c r="O192" i="16" s="1"/>
  <c r="G31" i="16"/>
  <c r="H31" i="16" s="1"/>
  <c r="L31" i="16" s="1"/>
  <c r="J15" i="16"/>
  <c r="G116" i="16"/>
  <c r="H116" i="16" s="1"/>
  <c r="J200" i="16"/>
  <c r="F200" i="16"/>
  <c r="M200" i="16"/>
  <c r="N200" i="16" s="1"/>
  <c r="M274" i="16"/>
  <c r="N274" i="16" s="1"/>
  <c r="J274" i="16"/>
  <c r="J148" i="16"/>
  <c r="M148" i="16"/>
  <c r="N148" i="16" s="1"/>
  <c r="F148" i="16"/>
  <c r="J189" i="16"/>
  <c r="M189" i="16"/>
  <c r="N189" i="16" s="1"/>
  <c r="J122" i="16"/>
  <c r="M122" i="16"/>
  <c r="N122" i="16" s="1"/>
  <c r="F136" i="16"/>
  <c r="M136" i="16"/>
  <c r="N136" i="16" s="1"/>
  <c r="J136" i="16"/>
  <c r="M164" i="16"/>
  <c r="N164" i="16" s="1"/>
  <c r="J164" i="16"/>
  <c r="G164" i="16"/>
  <c r="H164" i="16" s="1"/>
  <c r="J94" i="16"/>
  <c r="M94" i="16"/>
  <c r="N94" i="16" s="1"/>
  <c r="F94" i="16"/>
  <c r="M99" i="16"/>
  <c r="N99" i="16" s="1"/>
  <c r="J99" i="16"/>
  <c r="J183" i="16"/>
  <c r="G184" i="16"/>
  <c r="H184" i="16" s="1"/>
  <c r="O184" i="16" s="1"/>
  <c r="M183" i="16"/>
  <c r="N183" i="16" s="1"/>
  <c r="F183" i="16"/>
  <c r="M110" i="16"/>
  <c r="N110" i="16" s="1"/>
  <c r="J110" i="16"/>
  <c r="F110" i="16"/>
  <c r="M251" i="16"/>
  <c r="N251" i="16" s="1"/>
  <c r="J251" i="16"/>
  <c r="J46" i="16"/>
  <c r="F46" i="16"/>
  <c r="M46" i="16"/>
  <c r="N46" i="16" s="1"/>
  <c r="J171" i="16"/>
  <c r="M171" i="16"/>
  <c r="N171" i="16" s="1"/>
  <c r="F171" i="16"/>
  <c r="G63" i="16"/>
  <c r="H63" i="16" s="1"/>
  <c r="O63" i="16" s="1"/>
  <c r="F63" i="16"/>
  <c r="M72" i="16"/>
  <c r="N72" i="16" s="1"/>
  <c r="J72" i="16"/>
  <c r="M120" i="16"/>
  <c r="N120" i="16" s="1"/>
  <c r="J120" i="16"/>
  <c r="F120" i="16"/>
  <c r="J160" i="16"/>
  <c r="F160" i="16"/>
  <c r="M197" i="16"/>
  <c r="N197" i="16" s="1"/>
  <c r="J197" i="16"/>
  <c r="G197" i="16"/>
  <c r="H197" i="16" s="1"/>
  <c r="F197" i="16"/>
  <c r="M206" i="16"/>
  <c r="N206" i="16" s="1"/>
  <c r="J206" i="16"/>
  <c r="M227" i="16"/>
  <c r="N227" i="16" s="1"/>
  <c r="J227" i="16"/>
  <c r="F227" i="16"/>
  <c r="J50" i="16"/>
  <c r="M121" i="16"/>
  <c r="N121" i="16" s="1"/>
  <c r="G143" i="16"/>
  <c r="H143" i="16" s="1"/>
  <c r="K143" i="16" s="1"/>
  <c r="M142" i="16"/>
  <c r="N142" i="16" s="1"/>
  <c r="J267" i="16"/>
  <c r="M267" i="16"/>
  <c r="N267" i="16" s="1"/>
  <c r="F33" i="16"/>
  <c r="F142" i="16"/>
  <c r="J142" i="16"/>
  <c r="G163" i="16"/>
  <c r="H163" i="16" s="1"/>
  <c r="G22" i="16"/>
  <c r="H22" i="16" s="1"/>
  <c r="I22" i="16" s="1"/>
  <c r="F22" i="16"/>
  <c r="F143" i="16"/>
  <c r="J143" i="16"/>
  <c r="M143" i="16"/>
  <c r="N143" i="16" s="1"/>
  <c r="J248" i="16"/>
  <c r="M248" i="16"/>
  <c r="N248" i="16" s="1"/>
  <c r="G249" i="16"/>
  <c r="H249" i="16" s="1"/>
  <c r="O249" i="16" s="1"/>
  <c r="J77" i="16"/>
  <c r="M77" i="16"/>
  <c r="N77" i="16" s="1"/>
  <c r="J106" i="16"/>
  <c r="F106" i="16"/>
  <c r="M106" i="16"/>
  <c r="N106" i="16" s="1"/>
  <c r="G148" i="16"/>
  <c r="H148" i="16" s="1"/>
  <c r="K148" i="16" s="1"/>
  <c r="G338" i="16"/>
  <c r="H338" i="16" s="1"/>
  <c r="K338" i="16" s="1"/>
  <c r="M338" i="16"/>
  <c r="N338" i="16" s="1"/>
  <c r="J338" i="16"/>
  <c r="F338" i="16"/>
  <c r="M23" i="16"/>
  <c r="N23" i="16" s="1"/>
  <c r="G16" i="16"/>
  <c r="H16" i="16" s="1"/>
  <c r="I16" i="16" s="1"/>
  <c r="M16" i="16"/>
  <c r="N16" i="16" s="1"/>
  <c r="J16" i="16"/>
  <c r="F16" i="16"/>
  <c r="M47" i="16"/>
  <c r="N47" i="16" s="1"/>
  <c r="F47" i="16"/>
  <c r="J123" i="16"/>
  <c r="M123" i="16"/>
  <c r="N123" i="16" s="1"/>
  <c r="G123" i="16"/>
  <c r="H123" i="16" s="1"/>
  <c r="O123" i="16" s="1"/>
  <c r="F123" i="16"/>
  <c r="G201" i="16"/>
  <c r="H201" i="16" s="1"/>
  <c r="P201" i="16" s="1"/>
  <c r="Q201" i="16" s="1"/>
  <c r="G124" i="16"/>
  <c r="H124" i="16" s="1"/>
  <c r="K124" i="16" s="1"/>
  <c r="F192" i="16"/>
  <c r="J222" i="16"/>
  <c r="M222" i="16"/>
  <c r="N222" i="16" s="1"/>
  <c r="F222" i="16"/>
  <c r="J311" i="16"/>
  <c r="M311" i="16"/>
  <c r="N311" i="16" s="1"/>
  <c r="J157" i="16"/>
  <c r="M157" i="16"/>
  <c r="N157" i="16" s="1"/>
  <c r="M241" i="16"/>
  <c r="N241" i="16" s="1"/>
  <c r="F241" i="16"/>
  <c r="G241" i="16"/>
  <c r="H241" i="16" s="1"/>
  <c r="J241" i="16"/>
  <c r="G17" i="16"/>
  <c r="H17" i="16" s="1"/>
  <c r="O17" i="16" s="1"/>
  <c r="P17" i="16" s="1"/>
  <c r="Q17" i="16" s="1"/>
  <c r="F57" i="16"/>
  <c r="M108" i="16"/>
  <c r="N108" i="16" s="1"/>
  <c r="J108" i="16"/>
  <c r="F108" i="16"/>
  <c r="M185" i="16"/>
  <c r="N185" i="16" s="1"/>
  <c r="J185" i="16"/>
  <c r="F185" i="16"/>
  <c r="J204" i="16"/>
  <c r="J250" i="16"/>
  <c r="M250" i="16"/>
  <c r="N250" i="16" s="1"/>
  <c r="J337" i="16"/>
  <c r="J37" i="16"/>
  <c r="F37" i="16"/>
  <c r="M337" i="16"/>
  <c r="N337" i="16" s="1"/>
  <c r="F38" i="16"/>
  <c r="J57" i="16"/>
  <c r="M204" i="16"/>
  <c r="N204" i="16" s="1"/>
  <c r="J216" i="16"/>
  <c r="F216" i="16"/>
  <c r="F245" i="16"/>
  <c r="J125" i="16"/>
  <c r="M38" i="16"/>
  <c r="N38" i="16" s="1"/>
  <c r="M216" i="16"/>
  <c r="N216" i="16" s="1"/>
  <c r="J34" i="16"/>
  <c r="F111" i="16"/>
  <c r="J172" i="16"/>
  <c r="M111" i="16"/>
  <c r="N111" i="16" s="1"/>
  <c r="M149" i="16"/>
  <c r="N149" i="16" s="1"/>
  <c r="G162" i="16"/>
  <c r="H162" i="16" s="1"/>
  <c r="O162" i="16" s="1"/>
  <c r="M172" i="16"/>
  <c r="N172" i="16" s="1"/>
  <c r="F233" i="16"/>
  <c r="M237" i="16"/>
  <c r="N237" i="16" s="1"/>
  <c r="J269" i="16"/>
  <c r="G339" i="16"/>
  <c r="H339" i="16" s="1"/>
  <c r="P339" i="16" s="1"/>
  <c r="Q339" i="16" s="1"/>
  <c r="G95" i="16"/>
  <c r="H95" i="16" s="1"/>
  <c r="P95" i="16" s="1"/>
  <c r="Q95" i="16" s="1"/>
  <c r="J64" i="16"/>
  <c r="J95" i="16"/>
  <c r="J237" i="16"/>
  <c r="G96" i="16"/>
  <c r="H96" i="16" s="1"/>
  <c r="J233" i="16"/>
  <c r="M34" i="16"/>
  <c r="N34" i="16" s="1"/>
  <c r="M64" i="16"/>
  <c r="N64" i="16" s="1"/>
  <c r="F48" i="16"/>
  <c r="J96" i="16"/>
  <c r="G168" i="16"/>
  <c r="H168" i="16" s="1"/>
  <c r="F238" i="16"/>
  <c r="F249" i="16"/>
  <c r="J263" i="16"/>
  <c r="J303" i="16"/>
  <c r="G111" i="16"/>
  <c r="H111" i="16" s="1"/>
  <c r="O111" i="16" s="1"/>
  <c r="M220" i="16"/>
  <c r="N220" i="16" s="1"/>
  <c r="J276" i="16"/>
  <c r="M96" i="16"/>
  <c r="N96" i="16" s="1"/>
  <c r="G158" i="16"/>
  <c r="H158" i="16" s="1"/>
  <c r="P158" i="16" s="1"/>
  <c r="Q158" i="16" s="1"/>
  <c r="G307" i="16"/>
  <c r="H307" i="16" s="1"/>
  <c r="J149" i="16"/>
  <c r="J158" i="16"/>
  <c r="J307" i="16"/>
  <c r="M58" i="16"/>
  <c r="N58" i="16" s="1"/>
  <c r="G58" i="16"/>
  <c r="H58" i="16" s="1"/>
  <c r="L58" i="16" s="1"/>
  <c r="F58" i="16"/>
  <c r="J58" i="16"/>
  <c r="M88" i="16"/>
  <c r="N88" i="16" s="1"/>
  <c r="J88" i="16"/>
  <c r="G88" i="16"/>
  <c r="H88" i="16" s="1"/>
  <c r="L88" i="16" s="1"/>
  <c r="F88" i="16"/>
  <c r="J210" i="16"/>
  <c r="M210" i="16"/>
  <c r="N210" i="16" s="1"/>
  <c r="G211" i="16"/>
  <c r="H211" i="16" s="1"/>
  <c r="G210" i="16"/>
  <c r="H210" i="16" s="1"/>
  <c r="O210" i="16" s="1"/>
  <c r="F210" i="16"/>
  <c r="J55" i="16"/>
  <c r="M55" i="16"/>
  <c r="N55" i="16" s="1"/>
  <c r="G55" i="16"/>
  <c r="H55" i="16" s="1"/>
  <c r="F55" i="16"/>
  <c r="J86" i="16"/>
  <c r="M86" i="16"/>
  <c r="N86" i="16" s="1"/>
  <c r="G86" i="16"/>
  <c r="H86" i="16" s="1"/>
  <c r="F86" i="16"/>
  <c r="M288" i="16"/>
  <c r="N288" i="16" s="1"/>
  <c r="G288" i="16"/>
  <c r="H288" i="16" s="1"/>
  <c r="O288" i="16" s="1"/>
  <c r="F288" i="16"/>
  <c r="J288" i="16"/>
  <c r="K49" i="16"/>
  <c r="I49" i="16"/>
  <c r="M73" i="16"/>
  <c r="N73" i="16" s="1"/>
  <c r="G73" i="16"/>
  <c r="H73" i="16" s="1"/>
  <c r="L73" i="16" s="1"/>
  <c r="F73" i="16"/>
  <c r="J73" i="16"/>
  <c r="F109" i="16"/>
  <c r="J109" i="16"/>
  <c r="G110" i="16"/>
  <c r="H110" i="16" s="1"/>
  <c r="O110" i="16" s="1"/>
  <c r="G109" i="16"/>
  <c r="H109" i="16" s="1"/>
  <c r="L109" i="16" s="1"/>
  <c r="G113" i="16"/>
  <c r="H113" i="16" s="1"/>
  <c r="O113" i="16" s="1"/>
  <c r="F113" i="16"/>
  <c r="J113" i="16"/>
  <c r="M113" i="16"/>
  <c r="N113" i="16" s="1"/>
  <c r="I124" i="16"/>
  <c r="J39" i="16"/>
  <c r="G39" i="16"/>
  <c r="H39" i="16" s="1"/>
  <c r="F39" i="16"/>
  <c r="M39" i="16"/>
  <c r="N39" i="16" s="1"/>
  <c r="M74" i="16"/>
  <c r="N74" i="16" s="1"/>
  <c r="J74" i="16"/>
  <c r="G74" i="16"/>
  <c r="H74" i="16" s="1"/>
  <c r="F74" i="16"/>
  <c r="G75" i="16"/>
  <c r="H75" i="16" s="1"/>
  <c r="L75" i="16" s="1"/>
  <c r="G98" i="16"/>
  <c r="H98" i="16" s="1"/>
  <c r="F98" i="16"/>
  <c r="M98" i="16"/>
  <c r="N98" i="16" s="1"/>
  <c r="J98" i="16"/>
  <c r="J194" i="16"/>
  <c r="M194" i="16"/>
  <c r="N194" i="16" s="1"/>
  <c r="G194" i="16"/>
  <c r="H194" i="16" s="1"/>
  <c r="O194" i="16" s="1"/>
  <c r="F194" i="16"/>
  <c r="M213" i="16"/>
  <c r="N213" i="16" s="1"/>
  <c r="G213" i="16"/>
  <c r="H213" i="16" s="1"/>
  <c r="L213" i="16" s="1"/>
  <c r="J213" i="16"/>
  <c r="F213" i="16"/>
  <c r="G224" i="16"/>
  <c r="H224" i="16" s="1"/>
  <c r="O224" i="16" s="1"/>
  <c r="F224" i="16"/>
  <c r="M224" i="16"/>
  <c r="N224" i="16" s="1"/>
  <c r="J224" i="16"/>
  <c r="G225" i="16"/>
  <c r="H225" i="16" s="1"/>
  <c r="L225" i="16" s="1"/>
  <c r="M413" i="16"/>
  <c r="N413" i="16" s="1"/>
  <c r="G413" i="16"/>
  <c r="H413" i="16" s="1"/>
  <c r="F413" i="16"/>
  <c r="J413" i="16"/>
  <c r="P446" i="16"/>
  <c r="Q446" i="16" s="1"/>
  <c r="I446" i="16"/>
  <c r="K18" i="16"/>
  <c r="P18" i="16"/>
  <c r="Q18" i="16" s="1"/>
  <c r="I18" i="16"/>
  <c r="G407" i="16"/>
  <c r="H407" i="16" s="1"/>
  <c r="M407" i="16"/>
  <c r="N407" i="16" s="1"/>
  <c r="J407" i="16"/>
  <c r="F407" i="16"/>
  <c r="J40" i="16"/>
  <c r="M40" i="16"/>
  <c r="N40" i="16" s="1"/>
  <c r="G40" i="16"/>
  <c r="H40" i="16" s="1"/>
  <c r="L40" i="16" s="1"/>
  <c r="F40" i="16"/>
  <c r="G67" i="16"/>
  <c r="H67" i="16" s="1"/>
  <c r="F67" i="16"/>
  <c r="M67" i="16"/>
  <c r="N67" i="16" s="1"/>
  <c r="J67" i="16"/>
  <c r="G81" i="16"/>
  <c r="H81" i="16" s="1"/>
  <c r="F81" i="16"/>
  <c r="J81" i="16"/>
  <c r="M81" i="16"/>
  <c r="N81" i="16" s="1"/>
  <c r="M150" i="16"/>
  <c r="N150" i="16" s="1"/>
  <c r="G150" i="16"/>
  <c r="H150" i="16" s="1"/>
  <c r="O150" i="16" s="1"/>
  <c r="J150" i="16"/>
  <c r="F150" i="16"/>
  <c r="G68" i="16"/>
  <c r="H68" i="16" s="1"/>
  <c r="O68" i="16" s="1"/>
  <c r="J68" i="16"/>
  <c r="F68" i="16"/>
  <c r="M105" i="16"/>
  <c r="N105" i="16" s="1"/>
  <c r="G105" i="16"/>
  <c r="H105" i="16" s="1"/>
  <c r="J105" i="16"/>
  <c r="F105" i="16"/>
  <c r="G190" i="16"/>
  <c r="H190" i="16" s="1"/>
  <c r="O190" i="16" s="1"/>
  <c r="F190" i="16"/>
  <c r="M190" i="16"/>
  <c r="N190" i="16" s="1"/>
  <c r="J190" i="16"/>
  <c r="G291" i="16"/>
  <c r="H291" i="16" s="1"/>
  <c r="L291" i="16" s="1"/>
  <c r="M291" i="16"/>
  <c r="N291" i="16" s="1"/>
  <c r="J291" i="16"/>
  <c r="F291" i="16"/>
  <c r="M41" i="16"/>
  <c r="N41" i="16" s="1"/>
  <c r="J41" i="16"/>
  <c r="G41" i="16"/>
  <c r="H41" i="16" s="1"/>
  <c r="F41" i="16"/>
  <c r="M68" i="16"/>
  <c r="N68" i="16" s="1"/>
  <c r="G83" i="16"/>
  <c r="H83" i="16" s="1"/>
  <c r="F83" i="16"/>
  <c r="M83" i="16"/>
  <c r="N83" i="16" s="1"/>
  <c r="J83" i="16"/>
  <c r="G84" i="16"/>
  <c r="H84" i="16" s="1"/>
  <c r="M151" i="16"/>
  <c r="N151" i="16" s="1"/>
  <c r="J151" i="16"/>
  <c r="G151" i="16"/>
  <c r="H151" i="16" s="1"/>
  <c r="L151" i="16" s="1"/>
  <c r="F151" i="16"/>
  <c r="F174" i="16"/>
  <c r="J174" i="16"/>
  <c r="M174" i="16"/>
  <c r="N174" i="16" s="1"/>
  <c r="G174" i="16"/>
  <c r="H174" i="16" s="1"/>
  <c r="J232" i="16"/>
  <c r="G233" i="16"/>
  <c r="H233" i="16" s="1"/>
  <c r="G232" i="16"/>
  <c r="H232" i="16" s="1"/>
  <c r="M232" i="16"/>
  <c r="N232" i="16" s="1"/>
  <c r="F232" i="16"/>
  <c r="J90" i="16"/>
  <c r="G90" i="16"/>
  <c r="H90" i="16" s="1"/>
  <c r="M90" i="16"/>
  <c r="N90" i="16" s="1"/>
  <c r="F90" i="16"/>
  <c r="J117" i="16"/>
  <c r="F117" i="16"/>
  <c r="M117" i="16"/>
  <c r="N117" i="16" s="1"/>
  <c r="G117" i="16"/>
  <c r="H117" i="16" s="1"/>
  <c r="M221" i="16"/>
  <c r="N221" i="16" s="1"/>
  <c r="J221" i="16"/>
  <c r="F221" i="16"/>
  <c r="G222" i="16"/>
  <c r="H222" i="16" s="1"/>
  <c r="O222" i="16" s="1"/>
  <c r="G221" i="16"/>
  <c r="H221" i="16" s="1"/>
  <c r="G51" i="16"/>
  <c r="H51" i="16" s="1"/>
  <c r="F51" i="16"/>
  <c r="J51" i="16"/>
  <c r="M51" i="16"/>
  <c r="N51" i="16" s="1"/>
  <c r="K163" i="16"/>
  <c r="P163" i="16"/>
  <c r="Q163" i="16" s="1"/>
  <c r="I163" i="16"/>
  <c r="M253" i="16"/>
  <c r="N253" i="16" s="1"/>
  <c r="G253" i="16"/>
  <c r="H253" i="16" s="1"/>
  <c r="O253" i="16" s="1"/>
  <c r="J253" i="16"/>
  <c r="F253" i="16"/>
  <c r="G409" i="16"/>
  <c r="H409" i="16" s="1"/>
  <c r="M409" i="16"/>
  <c r="N409" i="16" s="1"/>
  <c r="J409" i="16"/>
  <c r="F409" i="16"/>
  <c r="J394" i="16"/>
  <c r="M394" i="16"/>
  <c r="N394" i="16" s="1"/>
  <c r="G394" i="16"/>
  <c r="H394" i="16" s="1"/>
  <c r="F394" i="16"/>
  <c r="J107" i="16"/>
  <c r="G107" i="16"/>
  <c r="H107" i="16" s="1"/>
  <c r="L107" i="16" s="1"/>
  <c r="M107" i="16"/>
  <c r="N107" i="16" s="1"/>
  <c r="F107" i="16"/>
  <c r="G108" i="16"/>
  <c r="H108" i="16" s="1"/>
  <c r="O108" i="16" s="1"/>
  <c r="M27" i="16"/>
  <c r="N27" i="16" s="1"/>
  <c r="F27" i="16"/>
  <c r="J27" i="16"/>
  <c r="J53" i="16"/>
  <c r="M53" i="16"/>
  <c r="N53" i="16" s="1"/>
  <c r="F53" i="16"/>
  <c r="G53" i="16"/>
  <c r="H53" i="16" s="1"/>
  <c r="M119" i="16"/>
  <c r="N119" i="16" s="1"/>
  <c r="J119" i="16"/>
  <c r="G119" i="16"/>
  <c r="H119" i="16" s="1"/>
  <c r="F119" i="16"/>
  <c r="G294" i="16"/>
  <c r="H294" i="16" s="1"/>
  <c r="O294" i="16" s="1"/>
  <c r="F294" i="16"/>
  <c r="M294" i="16"/>
  <c r="N294" i="16" s="1"/>
  <c r="J294" i="16"/>
  <c r="G492" i="16"/>
  <c r="H492" i="16" s="1"/>
  <c r="M492" i="16"/>
  <c r="N492" i="16" s="1"/>
  <c r="J492" i="16"/>
  <c r="F492" i="16"/>
  <c r="M26" i="16"/>
  <c r="N26" i="16" s="1"/>
  <c r="J26" i="16"/>
  <c r="G26" i="16"/>
  <c r="H26" i="16" s="1"/>
  <c r="F26" i="16"/>
  <c r="J70" i="16"/>
  <c r="M70" i="16"/>
  <c r="N70" i="16" s="1"/>
  <c r="G70" i="16"/>
  <c r="H70" i="16" s="1"/>
  <c r="F70" i="16"/>
  <c r="M347" i="16"/>
  <c r="N347" i="16" s="1"/>
  <c r="J347" i="16"/>
  <c r="G347" i="16"/>
  <c r="H347" i="16" s="1"/>
  <c r="M385" i="16"/>
  <c r="N385" i="16" s="1"/>
  <c r="G385" i="16"/>
  <c r="H385" i="16" s="1"/>
  <c r="L385" i="16" s="1"/>
  <c r="F385" i="16"/>
  <c r="M457" i="16"/>
  <c r="N457" i="16" s="1"/>
  <c r="J457" i="16"/>
  <c r="G457" i="16"/>
  <c r="H457" i="16" s="1"/>
  <c r="F457" i="16"/>
  <c r="G27" i="16"/>
  <c r="H27" i="16" s="1"/>
  <c r="M44" i="16"/>
  <c r="N44" i="16" s="1"/>
  <c r="G44" i="16"/>
  <c r="H44" i="16" s="1"/>
  <c r="L44" i="16" s="1"/>
  <c r="F44" i="16"/>
  <c r="M93" i="16"/>
  <c r="N93" i="16" s="1"/>
  <c r="F93" i="16"/>
  <c r="G93" i="16"/>
  <c r="H93" i="16" s="1"/>
  <c r="L93" i="16" s="1"/>
  <c r="G129" i="16"/>
  <c r="H129" i="16" s="1"/>
  <c r="L129" i="16" s="1"/>
  <c r="M129" i="16"/>
  <c r="N129" i="16" s="1"/>
  <c r="F129" i="16"/>
  <c r="J129" i="16"/>
  <c r="K164" i="16"/>
  <c r="P164" i="16"/>
  <c r="Q164" i="16" s="1"/>
  <c r="I164" i="16"/>
  <c r="J287" i="16"/>
  <c r="M287" i="16"/>
  <c r="N287" i="16" s="1"/>
  <c r="G287" i="16"/>
  <c r="H287" i="16" s="1"/>
  <c r="F287" i="16"/>
  <c r="M444" i="16"/>
  <c r="N444" i="16" s="1"/>
  <c r="G444" i="16"/>
  <c r="H444" i="16" s="1"/>
  <c r="F444" i="16"/>
  <c r="J444" i="16"/>
  <c r="O496" i="16"/>
  <c r="O445" i="16"/>
  <c r="O430" i="16"/>
  <c r="L427" i="16"/>
  <c r="L494" i="16"/>
  <c r="O483" i="16"/>
  <c r="L468" i="16"/>
  <c r="L455" i="16"/>
  <c r="O416" i="16"/>
  <c r="O513" i="16"/>
  <c r="L510" i="16"/>
  <c r="O498" i="16"/>
  <c r="L495" i="16"/>
  <c r="O446" i="16"/>
  <c r="L429" i="16"/>
  <c r="O417" i="16"/>
  <c r="L474" i="16"/>
  <c r="L445" i="16"/>
  <c r="O441" i="16"/>
  <c r="O412" i="16"/>
  <c r="L504" i="16"/>
  <c r="O492" i="16"/>
  <c r="L457" i="16"/>
  <c r="O450" i="16"/>
  <c r="O420" i="16"/>
  <c r="L419" i="16"/>
  <c r="L500" i="16"/>
  <c r="O454" i="16"/>
  <c r="O433" i="16"/>
  <c r="L432" i="16"/>
  <c r="L505" i="16"/>
  <c r="L497" i="16"/>
  <c r="L434" i="16"/>
  <c r="O407" i="16"/>
  <c r="L384" i="16"/>
  <c r="O377" i="16"/>
  <c r="O362" i="16"/>
  <c r="O349" i="16"/>
  <c r="L346" i="16"/>
  <c r="O500" i="16"/>
  <c r="L489" i="16"/>
  <c r="O426" i="16"/>
  <c r="L417" i="16"/>
  <c r="O402" i="16"/>
  <c r="L393" i="16"/>
  <c r="O386" i="16"/>
  <c r="O378" i="16"/>
  <c r="O363" i="16"/>
  <c r="L332" i="16"/>
  <c r="L464" i="16"/>
  <c r="O443" i="16"/>
  <c r="O435" i="16"/>
  <c r="O421" i="16"/>
  <c r="L401" i="16"/>
  <c r="O395" i="16"/>
  <c r="O387" i="16"/>
  <c r="L484" i="16"/>
  <c r="L446" i="16"/>
  <c r="L378" i="16"/>
  <c r="O368" i="16"/>
  <c r="L367" i="16"/>
  <c r="L361" i="16"/>
  <c r="L339" i="16"/>
  <c r="L298" i="16"/>
  <c r="O255" i="16"/>
  <c r="O444" i="16"/>
  <c r="O442" i="16"/>
  <c r="O438" i="16"/>
  <c r="O427" i="16"/>
  <c r="O425" i="16"/>
  <c r="L400" i="16"/>
  <c r="L397" i="16"/>
  <c r="L386" i="16"/>
  <c r="O287" i="16"/>
  <c r="O256" i="16"/>
  <c r="L503" i="16"/>
  <c r="O493" i="16"/>
  <c r="O476" i="16"/>
  <c r="O374" i="16"/>
  <c r="O346" i="16"/>
  <c r="O472" i="16"/>
  <c r="L452" i="16"/>
  <c r="O414" i="16"/>
  <c r="O409" i="16"/>
  <c r="L402" i="16"/>
  <c r="O397" i="16"/>
  <c r="O392" i="16"/>
  <c r="L342" i="16"/>
  <c r="O243" i="16"/>
  <c r="L499" i="16"/>
  <c r="O485" i="16"/>
  <c r="O422" i="16"/>
  <c r="L326" i="16"/>
  <c r="L241" i="16"/>
  <c r="O510" i="16"/>
  <c r="L483" i="16"/>
  <c r="O474" i="16"/>
  <c r="O418" i="16"/>
  <c r="L407" i="16"/>
  <c r="O405" i="16"/>
  <c r="O371" i="16"/>
  <c r="O279" i="16"/>
  <c r="L278" i="16"/>
  <c r="O273" i="16"/>
  <c r="L272" i="16"/>
  <c r="L261" i="16"/>
  <c r="O245" i="16"/>
  <c r="L377" i="16"/>
  <c r="L363" i="16"/>
  <c r="L354" i="16"/>
  <c r="O307" i="16"/>
  <c r="O197" i="16"/>
  <c r="L194" i="16"/>
  <c r="L164" i="16"/>
  <c r="L133" i="16"/>
  <c r="O504" i="16"/>
  <c r="O338" i="16"/>
  <c r="L287" i="16"/>
  <c r="L165" i="16"/>
  <c r="O137" i="16"/>
  <c r="L441" i="16"/>
  <c r="O276" i="16"/>
  <c r="O260" i="16"/>
  <c r="O257" i="16"/>
  <c r="L506" i="16"/>
  <c r="L458" i="16"/>
  <c r="L433" i="16"/>
  <c r="L408" i="16"/>
  <c r="L403" i="16"/>
  <c r="O400" i="16"/>
  <c r="O308" i="16"/>
  <c r="O163" i="16"/>
  <c r="O134" i="16"/>
  <c r="L117" i="16"/>
  <c r="O27" i="16"/>
  <c r="L496" i="16"/>
  <c r="O460" i="16"/>
  <c r="O415" i="16"/>
  <c r="L379" i="16"/>
  <c r="O241" i="16"/>
  <c r="O233" i="16"/>
  <c r="O158" i="16"/>
  <c r="O75" i="16"/>
  <c r="O59" i="16"/>
  <c r="L56" i="16"/>
  <c r="O28" i="16"/>
  <c r="O14" i="16"/>
  <c r="L388" i="16"/>
  <c r="L257" i="16"/>
  <c r="L238" i="16"/>
  <c r="L201" i="16"/>
  <c r="O44" i="16"/>
  <c r="O448" i="16"/>
  <c r="L435" i="16"/>
  <c r="O471" i="16"/>
  <c r="L424" i="16"/>
  <c r="O369" i="16"/>
  <c r="O313" i="16"/>
  <c r="O292" i="16"/>
  <c r="L280" i="16"/>
  <c r="L153" i="16"/>
  <c r="O434" i="16"/>
  <c r="O455" i="16"/>
  <c r="L398" i="16"/>
  <c r="L294" i="16"/>
  <c r="L163" i="16"/>
  <c r="L124" i="16"/>
  <c r="O116" i="16"/>
  <c r="O112" i="16"/>
  <c r="O67" i="16"/>
  <c r="L485" i="16"/>
  <c r="L440" i="16"/>
  <c r="L430" i="16"/>
  <c r="L369" i="16"/>
  <c r="O275" i="16"/>
  <c r="O385" i="16"/>
  <c r="O345" i="16"/>
  <c r="O238" i="16"/>
  <c r="L472" i="16"/>
  <c r="L304" i="16"/>
  <c r="L301" i="16"/>
  <c r="L250" i="16"/>
  <c r="L222" i="16"/>
  <c r="L170" i="16"/>
  <c r="L51" i="16"/>
  <c r="O31" i="16"/>
  <c r="P31" i="16" s="1"/>
  <c r="Q31" i="16" s="1"/>
  <c r="O26" i="16"/>
  <c r="O18" i="16"/>
  <c r="O506" i="16"/>
  <c r="O494" i="16"/>
  <c r="L477" i="16"/>
  <c r="O373" i="16"/>
  <c r="L233" i="16"/>
  <c r="O164" i="16"/>
  <c r="O97" i="16"/>
  <c r="L59" i="16"/>
  <c r="O419" i="16"/>
  <c r="O391" i="16"/>
  <c r="L258" i="16"/>
  <c r="O127" i="16"/>
  <c r="O93" i="16"/>
  <c r="O32" i="16"/>
  <c r="L22" i="16"/>
  <c r="L18" i="16"/>
  <c r="L450" i="16"/>
  <c r="L172" i="16"/>
  <c r="L148" i="16"/>
  <c r="O181" i="16"/>
  <c r="O133" i="16"/>
  <c r="O232" i="16"/>
  <c r="O81" i="16"/>
  <c r="O464" i="16"/>
  <c r="O341" i="16"/>
  <c r="L288" i="16"/>
  <c r="O100" i="16"/>
  <c r="L95" i="16"/>
  <c r="O432" i="16"/>
  <c r="O406" i="16"/>
  <c r="L371" i="16"/>
  <c r="L303" i="16"/>
  <c r="O49" i="16"/>
  <c r="P49" i="16" s="1"/>
  <c r="Q49" i="16" s="1"/>
  <c r="O477" i="16"/>
  <c r="L111" i="16"/>
  <c r="L15" i="16"/>
  <c r="O486" i="16"/>
  <c r="L460" i="16"/>
  <c r="L421" i="16"/>
  <c r="O365" i="16"/>
  <c r="O277" i="16"/>
  <c r="L245" i="16"/>
  <c r="L217" i="16"/>
  <c r="L152" i="16"/>
  <c r="L122" i="16"/>
  <c r="L106" i="16"/>
  <c r="O388" i="16"/>
  <c r="L243" i="16"/>
  <c r="O219" i="16"/>
  <c r="L32" i="16"/>
  <c r="O201" i="16"/>
  <c r="L307" i="16"/>
  <c r="O259" i="16"/>
  <c r="L197" i="16"/>
  <c r="L49" i="16"/>
  <c r="L27" i="16"/>
  <c r="L406" i="16"/>
  <c r="O339" i="16"/>
  <c r="O283" i="16"/>
  <c r="L178" i="16"/>
  <c r="O124" i="16"/>
  <c r="O15" i="16"/>
  <c r="L295" i="16"/>
  <c r="G20" i="16"/>
  <c r="H20" i="16" s="1"/>
  <c r="F20" i="16"/>
  <c r="J20" i="16"/>
  <c r="G60" i="16"/>
  <c r="H60" i="16" s="1"/>
  <c r="M60" i="16"/>
  <c r="N60" i="16" s="1"/>
  <c r="J60" i="16"/>
  <c r="G76" i="16"/>
  <c r="H76" i="16" s="1"/>
  <c r="F76" i="16"/>
  <c r="M76" i="16"/>
  <c r="N76" i="16" s="1"/>
  <c r="J76" i="16"/>
  <c r="G77" i="16"/>
  <c r="H77" i="16" s="1"/>
  <c r="O77" i="16" s="1"/>
  <c r="I116" i="16"/>
  <c r="P116" i="16"/>
  <c r="Q116" i="16" s="1"/>
  <c r="G145" i="16"/>
  <c r="H145" i="16" s="1"/>
  <c r="O145" i="16" s="1"/>
  <c r="J145" i="16"/>
  <c r="M145" i="16"/>
  <c r="N145" i="16" s="1"/>
  <c r="J154" i="16"/>
  <c r="M154" i="16"/>
  <c r="N154" i="16" s="1"/>
  <c r="G154" i="16"/>
  <c r="H154" i="16" s="1"/>
  <c r="L158" i="16"/>
  <c r="P184" i="16"/>
  <c r="Q184" i="16" s="1"/>
  <c r="G207" i="16"/>
  <c r="H207" i="16" s="1"/>
  <c r="L207" i="16" s="1"/>
  <c r="M207" i="16"/>
  <c r="N207" i="16" s="1"/>
  <c r="J207" i="16"/>
  <c r="F207" i="16"/>
  <c r="O217" i="16"/>
  <c r="M300" i="16"/>
  <c r="N300" i="16" s="1"/>
  <c r="J300" i="16"/>
  <c r="G300" i="16"/>
  <c r="H300" i="16" s="1"/>
  <c r="F300" i="16"/>
  <c r="K307" i="16"/>
  <c r="I307" i="16"/>
  <c r="P307" i="16"/>
  <c r="Q307" i="16" s="1"/>
  <c r="M328" i="16"/>
  <c r="N328" i="16" s="1"/>
  <c r="G328" i="16"/>
  <c r="H328" i="16" s="1"/>
  <c r="L328" i="16" s="1"/>
  <c r="F328" i="16"/>
  <c r="J328" i="16"/>
  <c r="L362" i="16"/>
  <c r="M376" i="16"/>
  <c r="N376" i="16" s="1"/>
  <c r="F376" i="16"/>
  <c r="J376" i="16"/>
  <c r="G376" i="16"/>
  <c r="H376" i="16" s="1"/>
  <c r="L425" i="16"/>
  <c r="J30" i="16"/>
  <c r="M30" i="16"/>
  <c r="N30" i="16" s="1"/>
  <c r="G30" i="16"/>
  <c r="H30" i="16" s="1"/>
  <c r="F30" i="16"/>
  <c r="F60" i="16"/>
  <c r="P63" i="16"/>
  <c r="Q63" i="16" s="1"/>
  <c r="K63" i="16"/>
  <c r="I63" i="16"/>
  <c r="G80" i="16"/>
  <c r="H80" i="16" s="1"/>
  <c r="L80" i="16" s="1"/>
  <c r="M79" i="16"/>
  <c r="N79" i="16" s="1"/>
  <c r="J79" i="16"/>
  <c r="G79" i="16"/>
  <c r="H79" i="16" s="1"/>
  <c r="L79" i="16" s="1"/>
  <c r="K95" i="16"/>
  <c r="K116" i="16"/>
  <c r="F145" i="16"/>
  <c r="F154" i="16"/>
  <c r="J329" i="16"/>
  <c r="G329" i="16"/>
  <c r="H329" i="16" s="1"/>
  <c r="F329" i="16"/>
  <c r="M329" i="16"/>
  <c r="N329" i="16" s="1"/>
  <c r="F79" i="16"/>
  <c r="L116" i="16"/>
  <c r="F137" i="16"/>
  <c r="J137" i="16"/>
  <c r="M137" i="16"/>
  <c r="N137" i="16" s="1"/>
  <c r="J193" i="16"/>
  <c r="M193" i="16"/>
  <c r="N193" i="16" s="1"/>
  <c r="G193" i="16"/>
  <c r="H193" i="16" s="1"/>
  <c r="L193" i="16" s="1"/>
  <c r="F193" i="16"/>
  <c r="M273" i="16"/>
  <c r="N273" i="16" s="1"/>
  <c r="J273" i="16"/>
  <c r="G273" i="16"/>
  <c r="H273" i="16" s="1"/>
  <c r="L273" i="16" s="1"/>
  <c r="F273" i="16"/>
  <c r="G363" i="16"/>
  <c r="H363" i="16" s="1"/>
  <c r="F363" i="16"/>
  <c r="J363" i="16"/>
  <c r="M363" i="16"/>
  <c r="N363" i="16" s="1"/>
  <c r="P419" i="16"/>
  <c r="Q419" i="16" s="1"/>
  <c r="K419" i="16"/>
  <c r="I419" i="16"/>
  <c r="P455" i="16"/>
  <c r="Q455" i="16" s="1"/>
  <c r="I455" i="16"/>
  <c r="G505" i="16"/>
  <c r="H505" i="16" s="1"/>
  <c r="J505" i="16"/>
  <c r="M505" i="16"/>
  <c r="N505" i="16" s="1"/>
  <c r="J17" i="16"/>
  <c r="M17" i="16"/>
  <c r="N17" i="16" s="1"/>
  <c r="J54" i="16"/>
  <c r="G54" i="16"/>
  <c r="H54" i="16" s="1"/>
  <c r="L54" i="16" s="1"/>
  <c r="F54" i="16"/>
  <c r="M54" i="16"/>
  <c r="N54" i="16" s="1"/>
  <c r="J92" i="16"/>
  <c r="M92" i="16"/>
  <c r="N92" i="16" s="1"/>
  <c r="G92" i="16"/>
  <c r="H92" i="16" s="1"/>
  <c r="L92" i="16" s="1"/>
  <c r="F92" i="16"/>
  <c r="J102" i="16"/>
  <c r="M102" i="16"/>
  <c r="N102" i="16" s="1"/>
  <c r="G102" i="16"/>
  <c r="H102" i="16" s="1"/>
  <c r="L102" i="16" s="1"/>
  <c r="G106" i="16"/>
  <c r="H106" i="16" s="1"/>
  <c r="M124" i="16"/>
  <c r="N124" i="16" s="1"/>
  <c r="J124" i="16"/>
  <c r="G137" i="16"/>
  <c r="H137" i="16" s="1"/>
  <c r="L137" i="16" s="1"/>
  <c r="G155" i="16"/>
  <c r="H155" i="16" s="1"/>
  <c r="L155" i="16" s="1"/>
  <c r="F155" i="16"/>
  <c r="J155" i="16"/>
  <c r="M155" i="16"/>
  <c r="N155" i="16" s="1"/>
  <c r="G199" i="16"/>
  <c r="H199" i="16" s="1"/>
  <c r="O199" i="16" s="1"/>
  <c r="F199" i="16"/>
  <c r="G200" i="16"/>
  <c r="H200" i="16" s="1"/>
  <c r="O200" i="16" s="1"/>
  <c r="J199" i="16"/>
  <c r="M199" i="16"/>
  <c r="N199" i="16" s="1"/>
  <c r="J260" i="16"/>
  <c r="G260" i="16"/>
  <c r="H260" i="16" s="1"/>
  <c r="F260" i="16"/>
  <c r="M260" i="16"/>
  <c r="N260" i="16" s="1"/>
  <c r="G330" i="16"/>
  <c r="H330" i="16" s="1"/>
  <c r="O330" i="16" s="1"/>
  <c r="F343" i="16"/>
  <c r="M343" i="16"/>
  <c r="N343" i="16" s="1"/>
  <c r="J343" i="16"/>
  <c r="G343" i="16"/>
  <c r="H343" i="16" s="1"/>
  <c r="O351" i="16"/>
  <c r="O384" i="16"/>
  <c r="M480" i="16"/>
  <c r="N480" i="16" s="1"/>
  <c r="G480" i="16"/>
  <c r="H480" i="16" s="1"/>
  <c r="O480" i="16" s="1"/>
  <c r="F480" i="16"/>
  <c r="J480" i="16"/>
  <c r="F505" i="16"/>
  <c r="F17" i="16"/>
  <c r="M20" i="16"/>
  <c r="N20" i="16" s="1"/>
  <c r="M31" i="16"/>
  <c r="N31" i="16" s="1"/>
  <c r="J31" i="16"/>
  <c r="F31" i="16"/>
  <c r="F61" i="16"/>
  <c r="G61" i="16"/>
  <c r="H61" i="16" s="1"/>
  <c r="L61" i="16" s="1"/>
  <c r="M61" i="16"/>
  <c r="N61" i="16" s="1"/>
  <c r="O95" i="16"/>
  <c r="F102" i="16"/>
  <c r="J121" i="16"/>
  <c r="G121" i="16"/>
  <c r="H121" i="16" s="1"/>
  <c r="O121" i="16" s="1"/>
  <c r="F124" i="16"/>
  <c r="G146" i="16"/>
  <c r="H146" i="16" s="1"/>
  <c r="O146" i="16" s="1"/>
  <c r="O155" i="16"/>
  <c r="G167" i="16"/>
  <c r="H167" i="16" s="1"/>
  <c r="J167" i="16"/>
  <c r="F167" i="16"/>
  <c r="L260" i="16"/>
  <c r="M352" i="16"/>
  <c r="N352" i="16" s="1"/>
  <c r="G352" i="16"/>
  <c r="H352" i="16" s="1"/>
  <c r="O352" i="16" s="1"/>
  <c r="F352" i="16"/>
  <c r="J352" i="16"/>
  <c r="G353" i="16"/>
  <c r="H353" i="16" s="1"/>
  <c r="P378" i="16"/>
  <c r="Q378" i="16" s="1"/>
  <c r="K378" i="16"/>
  <c r="J139" i="16"/>
  <c r="G139" i="16"/>
  <c r="H139" i="16" s="1"/>
  <c r="F139" i="16"/>
  <c r="J156" i="16"/>
  <c r="G156" i="16"/>
  <c r="H156" i="16" s="1"/>
  <c r="L156" i="16" s="1"/>
  <c r="F156" i="16"/>
  <c r="M156" i="16"/>
  <c r="N156" i="16" s="1"/>
  <c r="P245" i="16"/>
  <c r="Q245" i="16" s="1"/>
  <c r="K245" i="16"/>
  <c r="I245" i="16"/>
  <c r="J282" i="16"/>
  <c r="G282" i="16"/>
  <c r="H282" i="16" s="1"/>
  <c r="L282" i="16" s="1"/>
  <c r="F282" i="16"/>
  <c r="M282" i="16"/>
  <c r="N282" i="16" s="1"/>
  <c r="G310" i="16"/>
  <c r="H310" i="16" s="1"/>
  <c r="L310" i="16" s="1"/>
  <c r="M310" i="16"/>
  <c r="N310" i="16" s="1"/>
  <c r="J310" i="16"/>
  <c r="G311" i="16"/>
  <c r="H311" i="16" s="1"/>
  <c r="F310" i="16"/>
  <c r="G371" i="16"/>
  <c r="H371" i="16" s="1"/>
  <c r="F371" i="16"/>
  <c r="J371" i="16"/>
  <c r="M371" i="16"/>
  <c r="N371" i="16" s="1"/>
  <c r="M379" i="16"/>
  <c r="N379" i="16" s="1"/>
  <c r="J379" i="16"/>
  <c r="G379" i="16"/>
  <c r="H379" i="16" s="1"/>
  <c r="F379" i="16"/>
  <c r="J24" i="16"/>
  <c r="M24" i="16"/>
  <c r="N24" i="16" s="1"/>
  <c r="G45" i="16"/>
  <c r="H45" i="16" s="1"/>
  <c r="F45" i="16"/>
  <c r="M45" i="16"/>
  <c r="N45" i="16" s="1"/>
  <c r="J45" i="16"/>
  <c r="M89" i="16"/>
  <c r="N89" i="16" s="1"/>
  <c r="J89" i="16"/>
  <c r="G89" i="16"/>
  <c r="H89" i="16" s="1"/>
  <c r="L89" i="16" s="1"/>
  <c r="F89" i="16"/>
  <c r="J296" i="16"/>
  <c r="M296" i="16"/>
  <c r="N296" i="16" s="1"/>
  <c r="G296" i="16"/>
  <c r="H296" i="16" s="1"/>
  <c r="O296" i="16" s="1"/>
  <c r="F296" i="16"/>
  <c r="G451" i="16"/>
  <c r="H451" i="16" s="1"/>
  <c r="F451" i="16"/>
  <c r="M451" i="16"/>
  <c r="N451" i="16" s="1"/>
  <c r="J451" i="16"/>
  <c r="F24" i="16"/>
  <c r="G33" i="16"/>
  <c r="H33" i="16" s="1"/>
  <c r="O33" i="16" s="1"/>
  <c r="F32" i="16"/>
  <c r="J32" i="16"/>
  <c r="G32" i="16"/>
  <c r="H32" i="16" s="1"/>
  <c r="G35" i="16"/>
  <c r="H35" i="16" s="1"/>
  <c r="O35" i="16" s="1"/>
  <c r="F35" i="16"/>
  <c r="J35" i="16"/>
  <c r="M42" i="16"/>
  <c r="N42" i="16" s="1"/>
  <c r="G42" i="16"/>
  <c r="H42" i="16" s="1"/>
  <c r="F42" i="16"/>
  <c r="M56" i="16"/>
  <c r="N56" i="16" s="1"/>
  <c r="G56" i="16"/>
  <c r="H56" i="16" s="1"/>
  <c r="O56" i="16" s="1"/>
  <c r="J130" i="16"/>
  <c r="G130" i="16"/>
  <c r="H130" i="16" s="1"/>
  <c r="O130" i="16" s="1"/>
  <c r="F130" i="16"/>
  <c r="M134" i="16"/>
  <c r="N134" i="16" s="1"/>
  <c r="J134" i="16"/>
  <c r="F134" i="16"/>
  <c r="G134" i="16"/>
  <c r="H134" i="16" s="1"/>
  <c r="L134" i="16" s="1"/>
  <c r="M139" i="16"/>
  <c r="N139" i="16" s="1"/>
  <c r="G205" i="16"/>
  <c r="H205" i="16" s="1"/>
  <c r="F205" i="16"/>
  <c r="J205" i="16"/>
  <c r="M205" i="16"/>
  <c r="N205" i="16" s="1"/>
  <c r="F262" i="16"/>
  <c r="J262" i="16"/>
  <c r="M262" i="16"/>
  <c r="N262" i="16" s="1"/>
  <c r="G262" i="16"/>
  <c r="H262" i="16" s="1"/>
  <c r="G283" i="16"/>
  <c r="H283" i="16" s="1"/>
  <c r="L283" i="16" s="1"/>
  <c r="M333" i="16"/>
  <c r="N333" i="16" s="1"/>
  <c r="J333" i="16"/>
  <c r="G333" i="16"/>
  <c r="H333" i="16" s="1"/>
  <c r="F333" i="16"/>
  <c r="L338" i="16"/>
  <c r="M469" i="16"/>
  <c r="N469" i="16" s="1"/>
  <c r="G469" i="16"/>
  <c r="H469" i="16" s="1"/>
  <c r="J469" i="16"/>
  <c r="F469" i="16"/>
  <c r="J508" i="16"/>
  <c r="M508" i="16"/>
  <c r="N508" i="16" s="1"/>
  <c r="G508" i="16"/>
  <c r="H508" i="16" s="1"/>
  <c r="F508" i="16"/>
  <c r="G24" i="16"/>
  <c r="H24" i="16" s="1"/>
  <c r="M32" i="16"/>
  <c r="N32" i="16" s="1"/>
  <c r="M35" i="16"/>
  <c r="N35" i="16" s="1"/>
  <c r="M135" i="16"/>
  <c r="N135" i="16" s="1"/>
  <c r="G135" i="16"/>
  <c r="H135" i="16" s="1"/>
  <c r="O135" i="16" s="1"/>
  <c r="F135" i="16"/>
  <c r="G136" i="16"/>
  <c r="H136" i="16" s="1"/>
  <c r="L136" i="16" s="1"/>
  <c r="J297" i="16"/>
  <c r="M297" i="16"/>
  <c r="N297" i="16" s="1"/>
  <c r="G297" i="16"/>
  <c r="H297" i="16" s="1"/>
  <c r="J317" i="16"/>
  <c r="G317" i="16"/>
  <c r="H317" i="16" s="1"/>
  <c r="O317" i="16" s="1"/>
  <c r="F317" i="16"/>
  <c r="M317" i="16"/>
  <c r="N317" i="16" s="1"/>
  <c r="J367" i="16"/>
  <c r="M367" i="16"/>
  <c r="N367" i="16" s="1"/>
  <c r="G367" i="16"/>
  <c r="H367" i="16" s="1"/>
  <c r="F367" i="16"/>
  <c r="G368" i="16"/>
  <c r="H368" i="16" s="1"/>
  <c r="O439" i="16"/>
  <c r="M509" i="16"/>
  <c r="N509" i="16" s="1"/>
  <c r="J509" i="16"/>
  <c r="G509" i="16"/>
  <c r="H509" i="16" s="1"/>
  <c r="O509" i="16" s="1"/>
  <c r="F509" i="16"/>
  <c r="J42" i="16"/>
  <c r="G46" i="16"/>
  <c r="H46" i="16" s="1"/>
  <c r="O46" i="16" s="1"/>
  <c r="L81" i="16"/>
  <c r="G114" i="16"/>
  <c r="H114" i="16" s="1"/>
  <c r="O114" i="16" s="1"/>
  <c r="F114" i="16"/>
  <c r="J114" i="16"/>
  <c r="M114" i="16"/>
  <c r="N114" i="16" s="1"/>
  <c r="J135" i="16"/>
  <c r="F297" i="16"/>
  <c r="O367" i="16"/>
  <c r="M410" i="16"/>
  <c r="N410" i="16" s="1"/>
  <c r="G410" i="16"/>
  <c r="H410" i="16" s="1"/>
  <c r="F410" i="16"/>
  <c r="J410" i="16"/>
  <c r="G423" i="16"/>
  <c r="H423" i="16" s="1"/>
  <c r="F423" i="16"/>
  <c r="J423" i="16"/>
  <c r="M423" i="16"/>
  <c r="N423" i="16" s="1"/>
  <c r="J440" i="16"/>
  <c r="G440" i="16"/>
  <c r="H440" i="16" s="1"/>
  <c r="O440" i="16" s="1"/>
  <c r="F440" i="16"/>
  <c r="M440" i="16"/>
  <c r="N440" i="16" s="1"/>
  <c r="G19" i="16"/>
  <c r="H19" i="16" s="1"/>
  <c r="F19" i="16"/>
  <c r="M19" i="16"/>
  <c r="N19" i="16" s="1"/>
  <c r="G29" i="16"/>
  <c r="H29" i="16" s="1"/>
  <c r="L29" i="16" s="1"/>
  <c r="F29" i="16"/>
  <c r="M29" i="16"/>
  <c r="N29" i="16" s="1"/>
  <c r="G52" i="16"/>
  <c r="H52" i="16" s="1"/>
  <c r="O52" i="16" s="1"/>
  <c r="J52" i="16"/>
  <c r="F52" i="16"/>
  <c r="F75" i="16"/>
  <c r="M75" i="16"/>
  <c r="N75" i="16" s="1"/>
  <c r="G82" i="16"/>
  <c r="H82" i="16" s="1"/>
  <c r="O82" i="16" s="1"/>
  <c r="F82" i="16"/>
  <c r="M82" i="16"/>
  <c r="N82" i="16" s="1"/>
  <c r="J82" i="16"/>
  <c r="G115" i="16"/>
  <c r="H115" i="16" s="1"/>
  <c r="O115" i="16" s="1"/>
  <c r="J115" i="16"/>
  <c r="F115" i="16"/>
  <c r="M115" i="16"/>
  <c r="N115" i="16" s="1"/>
  <c r="M130" i="16"/>
  <c r="N130" i="16" s="1"/>
  <c r="J170" i="16"/>
  <c r="G171" i="16"/>
  <c r="H171" i="16" s="1"/>
  <c r="F170" i="16"/>
  <c r="M170" i="16"/>
  <c r="N170" i="16" s="1"/>
  <c r="M305" i="16"/>
  <c r="N305" i="16" s="1"/>
  <c r="F305" i="16"/>
  <c r="J305" i="16"/>
  <c r="G305" i="16"/>
  <c r="H305" i="16" s="1"/>
  <c r="L305" i="16" s="1"/>
  <c r="M318" i="16"/>
  <c r="N318" i="16" s="1"/>
  <c r="G318" i="16"/>
  <c r="H318" i="16" s="1"/>
  <c r="L318" i="16" s="1"/>
  <c r="F318" i="16"/>
  <c r="J318" i="16"/>
  <c r="O429" i="16"/>
  <c r="M501" i="16"/>
  <c r="N501" i="16" s="1"/>
  <c r="J501" i="16"/>
  <c r="G501" i="16"/>
  <c r="H501" i="16" s="1"/>
  <c r="F501" i="16"/>
  <c r="J22" i="16"/>
  <c r="M22" i="16"/>
  <c r="N22" i="16" s="1"/>
  <c r="G23" i="16"/>
  <c r="H23" i="16" s="1"/>
  <c r="J56" i="16"/>
  <c r="J71" i="16"/>
  <c r="G71" i="16"/>
  <c r="H71" i="16" s="1"/>
  <c r="O71" i="16" s="1"/>
  <c r="F71" i="16"/>
  <c r="M71" i="16"/>
  <c r="N71" i="16" s="1"/>
  <c r="J100" i="16"/>
  <c r="M100" i="16"/>
  <c r="N100" i="16" s="1"/>
  <c r="G100" i="16"/>
  <c r="H100" i="16" s="1"/>
  <c r="L100" i="16" s="1"/>
  <c r="F100" i="16"/>
  <c r="G161" i="16"/>
  <c r="H161" i="16" s="1"/>
  <c r="L161" i="16" s="1"/>
  <c r="F161" i="16"/>
  <c r="J161" i="16"/>
  <c r="M161" i="16"/>
  <c r="N161" i="16" s="1"/>
  <c r="I170" i="16"/>
  <c r="G203" i="16"/>
  <c r="H203" i="16" s="1"/>
  <c r="O203" i="16" s="1"/>
  <c r="J202" i="16"/>
  <c r="G202" i="16"/>
  <c r="H202" i="16" s="1"/>
  <c r="O202" i="16" s="1"/>
  <c r="M202" i="16"/>
  <c r="N202" i="16" s="1"/>
  <c r="I217" i="16"/>
  <c r="P217" i="16"/>
  <c r="Q217" i="16" s="1"/>
  <c r="O221" i="16"/>
  <c r="G247" i="16"/>
  <c r="H247" i="16" s="1"/>
  <c r="O247" i="16" s="1"/>
  <c r="F247" i="16"/>
  <c r="M247" i="16"/>
  <c r="N247" i="16" s="1"/>
  <c r="J247" i="16"/>
  <c r="P257" i="16"/>
  <c r="Q257" i="16" s="1"/>
  <c r="K257" i="16"/>
  <c r="I257" i="16"/>
  <c r="M285" i="16"/>
  <c r="N285" i="16" s="1"/>
  <c r="J285" i="16"/>
  <c r="G285" i="16"/>
  <c r="H285" i="16" s="1"/>
  <c r="O285" i="16" s="1"/>
  <c r="F285" i="16"/>
  <c r="G335" i="16"/>
  <c r="H335" i="16" s="1"/>
  <c r="O335" i="16" s="1"/>
  <c r="F335" i="16"/>
  <c r="J335" i="16"/>
  <c r="M335" i="16"/>
  <c r="N335" i="16" s="1"/>
  <c r="K495" i="16"/>
  <c r="I495" i="16"/>
  <c r="O495" i="16"/>
  <c r="K16" i="16"/>
  <c r="M25" i="16"/>
  <c r="N25" i="16" s="1"/>
  <c r="G25" i="16"/>
  <c r="H25" i="16" s="1"/>
  <c r="L25" i="16" s="1"/>
  <c r="F25" i="16"/>
  <c r="J25" i="16"/>
  <c r="J101" i="16"/>
  <c r="G101" i="16"/>
  <c r="H101" i="16" s="1"/>
  <c r="O101" i="16" s="1"/>
  <c r="F101" i="16"/>
  <c r="K111" i="16"/>
  <c r="G144" i="16"/>
  <c r="H144" i="16" s="1"/>
  <c r="L144" i="16" s="1"/>
  <c r="F144" i="16"/>
  <c r="M144" i="16"/>
  <c r="N144" i="16" s="1"/>
  <c r="J144" i="16"/>
  <c r="P197" i="16"/>
  <c r="Q197" i="16" s="1"/>
  <c r="I197" i="16"/>
  <c r="K197" i="16"/>
  <c r="F202" i="16"/>
  <c r="K217" i="16"/>
  <c r="L234" i="16"/>
  <c r="M272" i="16"/>
  <c r="N272" i="16" s="1"/>
  <c r="G272" i="16"/>
  <c r="H272" i="16" s="1"/>
  <c r="O272" i="16" s="1"/>
  <c r="F272" i="16"/>
  <c r="J272" i="16"/>
  <c r="F277" i="16"/>
  <c r="J277" i="16"/>
  <c r="G277" i="16"/>
  <c r="H277" i="16" s="1"/>
  <c r="M277" i="16"/>
  <c r="N277" i="16" s="1"/>
  <c r="G306" i="16"/>
  <c r="H306" i="16" s="1"/>
  <c r="L306" i="16" s="1"/>
  <c r="F306" i="16"/>
  <c r="M306" i="16"/>
  <c r="N306" i="16" s="1"/>
  <c r="J306" i="16"/>
  <c r="J327" i="16"/>
  <c r="G327" i="16"/>
  <c r="H327" i="16" s="1"/>
  <c r="F327" i="16"/>
  <c r="M327" i="16"/>
  <c r="N327" i="16" s="1"/>
  <c r="F417" i="16"/>
  <c r="M417" i="16"/>
  <c r="N417" i="16" s="1"/>
  <c r="J417" i="16"/>
  <c r="G417" i="16"/>
  <c r="H417" i="16" s="1"/>
  <c r="F56" i="16"/>
  <c r="G36" i="16"/>
  <c r="H36" i="16" s="1"/>
  <c r="F36" i="16"/>
  <c r="M36" i="16"/>
  <c r="N36" i="16" s="1"/>
  <c r="J36" i="16"/>
  <c r="M63" i="16"/>
  <c r="N63" i="16" s="1"/>
  <c r="J63" i="16"/>
  <c r="G64" i="16"/>
  <c r="H64" i="16" s="1"/>
  <c r="O64" i="16" s="1"/>
  <c r="F91" i="16"/>
  <c r="G91" i="16"/>
  <c r="H91" i="16" s="1"/>
  <c r="L91" i="16" s="1"/>
  <c r="J91" i="16"/>
  <c r="M91" i="16"/>
  <c r="N91" i="16" s="1"/>
  <c r="G176" i="16"/>
  <c r="H176" i="16" s="1"/>
  <c r="M176" i="16"/>
  <c r="N176" i="16" s="1"/>
  <c r="F176" i="16"/>
  <c r="G226" i="16"/>
  <c r="H226" i="16" s="1"/>
  <c r="L226" i="16" s="1"/>
  <c r="F226" i="16"/>
  <c r="M226" i="16"/>
  <c r="N226" i="16" s="1"/>
  <c r="J226" i="16"/>
  <c r="G252" i="16"/>
  <c r="H252" i="16" s="1"/>
  <c r="L252" i="16" s="1"/>
  <c r="F252" i="16"/>
  <c r="J252" i="16"/>
  <c r="M252" i="16"/>
  <c r="N252" i="16" s="1"/>
  <c r="L335" i="16"/>
  <c r="P362" i="16"/>
  <c r="Q362" i="16" s="1"/>
  <c r="K362" i="16"/>
  <c r="I362" i="16"/>
  <c r="G383" i="16"/>
  <c r="H383" i="16" s="1"/>
  <c r="F383" i="16"/>
  <c r="M383" i="16"/>
  <c r="N383" i="16" s="1"/>
  <c r="J383" i="16"/>
  <c r="J425" i="16"/>
  <c r="G425" i="16"/>
  <c r="H425" i="16" s="1"/>
  <c r="F425" i="16"/>
  <c r="M425" i="16"/>
  <c r="N425" i="16" s="1"/>
  <c r="G426" i="16"/>
  <c r="H426" i="16" s="1"/>
  <c r="G462" i="16"/>
  <c r="H462" i="16" s="1"/>
  <c r="O462" i="16" s="1"/>
  <c r="F462" i="16"/>
  <c r="J462" i="16"/>
  <c r="M462" i="16"/>
  <c r="N462" i="16" s="1"/>
  <c r="J484" i="16"/>
  <c r="M484" i="16"/>
  <c r="N484" i="16" s="1"/>
  <c r="G484" i="16"/>
  <c r="H484" i="16" s="1"/>
  <c r="M180" i="16"/>
  <c r="N180" i="16" s="1"/>
  <c r="J180" i="16"/>
  <c r="F180" i="16"/>
  <c r="M196" i="16"/>
  <c r="N196" i="16" s="1"/>
  <c r="J196" i="16"/>
  <c r="M280" i="16"/>
  <c r="N280" i="16" s="1"/>
  <c r="J280" i="16"/>
  <c r="G280" i="16"/>
  <c r="H280" i="16" s="1"/>
  <c r="F280" i="16"/>
  <c r="M361" i="16"/>
  <c r="N361" i="16" s="1"/>
  <c r="J361" i="16"/>
  <c r="G361" i="16"/>
  <c r="H361" i="16" s="1"/>
  <c r="F361" i="16"/>
  <c r="F390" i="16"/>
  <c r="G390" i="16"/>
  <c r="H390" i="16" s="1"/>
  <c r="M390" i="16"/>
  <c r="N390" i="16" s="1"/>
  <c r="M429" i="16"/>
  <c r="N429" i="16" s="1"/>
  <c r="J429" i="16"/>
  <c r="G430" i="16"/>
  <c r="H430" i="16" s="1"/>
  <c r="G180" i="16"/>
  <c r="H180" i="16" s="1"/>
  <c r="L180" i="16" s="1"/>
  <c r="I192" i="16"/>
  <c r="F196" i="16"/>
  <c r="J209" i="16"/>
  <c r="G209" i="16"/>
  <c r="H209" i="16" s="1"/>
  <c r="O209" i="16" s="1"/>
  <c r="F209" i="16"/>
  <c r="M209" i="16"/>
  <c r="N209" i="16" s="1"/>
  <c r="M244" i="16"/>
  <c r="N244" i="16" s="1"/>
  <c r="J244" i="16"/>
  <c r="G244" i="16"/>
  <c r="H244" i="16" s="1"/>
  <c r="F244" i="16"/>
  <c r="M257" i="16"/>
  <c r="N257" i="16" s="1"/>
  <c r="J257" i="16"/>
  <c r="J275" i="16"/>
  <c r="M275" i="16"/>
  <c r="N275" i="16" s="1"/>
  <c r="G275" i="16"/>
  <c r="H275" i="16" s="1"/>
  <c r="L275" i="16" s="1"/>
  <c r="M315" i="16"/>
  <c r="N315" i="16" s="1"/>
  <c r="J315" i="16"/>
  <c r="G315" i="16"/>
  <c r="H315" i="16" s="1"/>
  <c r="L315" i="16" s="1"/>
  <c r="G321" i="16"/>
  <c r="H321" i="16" s="1"/>
  <c r="O321" i="16" s="1"/>
  <c r="M321" i="16"/>
  <c r="N321" i="16" s="1"/>
  <c r="J321" i="16"/>
  <c r="F321" i="16"/>
  <c r="J403" i="16"/>
  <c r="G404" i="16"/>
  <c r="H404" i="16" s="1"/>
  <c r="G403" i="16"/>
  <c r="H403" i="16" s="1"/>
  <c r="F403" i="16"/>
  <c r="F429" i="16"/>
  <c r="J506" i="16"/>
  <c r="G506" i="16"/>
  <c r="H506" i="16" s="1"/>
  <c r="F506" i="16"/>
  <c r="M506" i="16"/>
  <c r="N506" i="16" s="1"/>
  <c r="F65" i="16"/>
  <c r="G65" i="16"/>
  <c r="H65" i="16" s="1"/>
  <c r="L65" i="16" s="1"/>
  <c r="M65" i="16"/>
  <c r="N65" i="16" s="1"/>
  <c r="J116" i="16"/>
  <c r="M116" i="16"/>
  <c r="N116" i="16" s="1"/>
  <c r="F116" i="16"/>
  <c r="G177" i="16"/>
  <c r="H177" i="16" s="1"/>
  <c r="M177" i="16"/>
  <c r="N177" i="16" s="1"/>
  <c r="J177" i="16"/>
  <c r="G196" i="16"/>
  <c r="H196" i="16" s="1"/>
  <c r="L196" i="16" s="1"/>
  <c r="F217" i="16"/>
  <c r="J217" i="16"/>
  <c r="M217" i="16"/>
  <c r="N217" i="16" s="1"/>
  <c r="F257" i="16"/>
  <c r="J266" i="16"/>
  <c r="M266" i="16"/>
  <c r="N266" i="16" s="1"/>
  <c r="G266" i="16"/>
  <c r="H266" i="16" s="1"/>
  <c r="O266" i="16" s="1"/>
  <c r="G267" i="16"/>
  <c r="H267" i="16" s="1"/>
  <c r="O267" i="16" s="1"/>
  <c r="J271" i="16"/>
  <c r="G271" i="16"/>
  <c r="H271" i="16" s="1"/>
  <c r="O271" i="16" s="1"/>
  <c r="F271" i="16"/>
  <c r="M271" i="16"/>
  <c r="N271" i="16" s="1"/>
  <c r="F275" i="16"/>
  <c r="F315" i="16"/>
  <c r="M403" i="16"/>
  <c r="N403" i="16" s="1"/>
  <c r="G429" i="16"/>
  <c r="H429" i="16" s="1"/>
  <c r="P483" i="16"/>
  <c r="Q483" i="16" s="1"/>
  <c r="I483" i="16"/>
  <c r="K483" i="16"/>
  <c r="M140" i="16"/>
  <c r="N140" i="16" s="1"/>
  <c r="J140" i="16"/>
  <c r="G140" i="16"/>
  <c r="H140" i="16" s="1"/>
  <c r="F140" i="16"/>
  <c r="M215" i="16"/>
  <c r="N215" i="16" s="1"/>
  <c r="J215" i="16"/>
  <c r="G216" i="16"/>
  <c r="H216" i="16" s="1"/>
  <c r="G215" i="16"/>
  <c r="H215" i="16" s="1"/>
  <c r="F215" i="16"/>
  <c r="J246" i="16"/>
  <c r="M246" i="16"/>
  <c r="N246" i="16" s="1"/>
  <c r="G246" i="16"/>
  <c r="H246" i="16" s="1"/>
  <c r="F246" i="16"/>
  <c r="J336" i="16"/>
  <c r="F336" i="16"/>
  <c r="M336" i="16"/>
  <c r="N336" i="16" s="1"/>
  <c r="J373" i="16"/>
  <c r="M373" i="16"/>
  <c r="N373" i="16" s="1"/>
  <c r="G373" i="16"/>
  <c r="H373" i="16" s="1"/>
  <c r="F373" i="16"/>
  <c r="M510" i="16"/>
  <c r="N510" i="16" s="1"/>
  <c r="G510" i="16"/>
  <c r="H510" i="16" s="1"/>
  <c r="F510" i="16"/>
  <c r="M59" i="16"/>
  <c r="N59" i="16" s="1"/>
  <c r="J59" i="16"/>
  <c r="G66" i="16"/>
  <c r="H66" i="16" s="1"/>
  <c r="F66" i="16"/>
  <c r="J66" i="16"/>
  <c r="M66" i="16"/>
  <c r="N66" i="16" s="1"/>
  <c r="F127" i="16"/>
  <c r="J127" i="16"/>
  <c r="G127" i="16"/>
  <c r="H127" i="16" s="1"/>
  <c r="L127" i="16" s="1"/>
  <c r="M165" i="16"/>
  <c r="N165" i="16" s="1"/>
  <c r="G165" i="16"/>
  <c r="H165" i="16" s="1"/>
  <c r="O165" i="16" s="1"/>
  <c r="F165" i="16"/>
  <c r="G166" i="16"/>
  <c r="H166" i="16" s="1"/>
  <c r="J228" i="16"/>
  <c r="G228" i="16"/>
  <c r="H228" i="16" s="1"/>
  <c r="L228" i="16" s="1"/>
  <c r="F228" i="16"/>
  <c r="M228" i="16"/>
  <c r="N228" i="16" s="1"/>
  <c r="G278" i="16"/>
  <c r="H278" i="16" s="1"/>
  <c r="O278" i="16" s="1"/>
  <c r="F278" i="16"/>
  <c r="M278" i="16"/>
  <c r="N278" i="16" s="1"/>
  <c r="J278" i="16"/>
  <c r="G293" i="16"/>
  <c r="H293" i="16" s="1"/>
  <c r="L293" i="16" s="1"/>
  <c r="F293" i="16"/>
  <c r="M293" i="16"/>
  <c r="N293" i="16" s="1"/>
  <c r="J293" i="16"/>
  <c r="J298" i="16"/>
  <c r="G298" i="16"/>
  <c r="H298" i="16" s="1"/>
  <c r="O298" i="16" s="1"/>
  <c r="F298" i="16"/>
  <c r="G324" i="16"/>
  <c r="H324" i="16" s="1"/>
  <c r="O324" i="16" s="1"/>
  <c r="F324" i="16"/>
  <c r="M324" i="16"/>
  <c r="N324" i="16" s="1"/>
  <c r="J324" i="16"/>
  <c r="G336" i="16"/>
  <c r="H336" i="16" s="1"/>
  <c r="J374" i="16"/>
  <c r="M374" i="16"/>
  <c r="N374" i="16" s="1"/>
  <c r="G375" i="16"/>
  <c r="H375" i="16" s="1"/>
  <c r="F374" i="16"/>
  <c r="J380" i="16"/>
  <c r="G381" i="16"/>
  <c r="H381" i="16" s="1"/>
  <c r="G380" i="16"/>
  <c r="H380" i="16" s="1"/>
  <c r="O380" i="16" s="1"/>
  <c r="M380" i="16"/>
  <c r="N380" i="16" s="1"/>
  <c r="F380" i="16"/>
  <c r="K474" i="16"/>
  <c r="P474" i="16"/>
  <c r="Q474" i="16" s="1"/>
  <c r="J510" i="16"/>
  <c r="F59" i="16"/>
  <c r="J69" i="16"/>
  <c r="F69" i="16"/>
  <c r="M69" i="16"/>
  <c r="N69" i="16" s="1"/>
  <c r="G69" i="16"/>
  <c r="H69" i="16" s="1"/>
  <c r="O69" i="16" s="1"/>
  <c r="M141" i="16"/>
  <c r="N141" i="16" s="1"/>
  <c r="G142" i="16"/>
  <c r="H142" i="16" s="1"/>
  <c r="L142" i="16" s="1"/>
  <c r="F141" i="16"/>
  <c r="M242" i="16"/>
  <c r="N242" i="16" s="1"/>
  <c r="J242" i="16"/>
  <c r="G242" i="16"/>
  <c r="H242" i="16" s="1"/>
  <c r="L242" i="16" s="1"/>
  <c r="F242" i="16"/>
  <c r="G259" i="16"/>
  <c r="H259" i="16" s="1"/>
  <c r="J259" i="16"/>
  <c r="M259" i="16"/>
  <c r="N259" i="16" s="1"/>
  <c r="F259" i="16"/>
  <c r="M268" i="16"/>
  <c r="N268" i="16" s="1"/>
  <c r="G268" i="16"/>
  <c r="H268" i="16" s="1"/>
  <c r="L268" i="16" s="1"/>
  <c r="F268" i="16"/>
  <c r="J268" i="16"/>
  <c r="M298" i="16"/>
  <c r="N298" i="16" s="1"/>
  <c r="M319" i="16"/>
  <c r="N319" i="16" s="1"/>
  <c r="J319" i="16"/>
  <c r="G374" i="16"/>
  <c r="H374" i="16" s="1"/>
  <c r="M387" i="16"/>
  <c r="N387" i="16" s="1"/>
  <c r="G387" i="16"/>
  <c r="H387" i="16" s="1"/>
  <c r="L387" i="16" s="1"/>
  <c r="F387" i="16"/>
  <c r="G388" i="16"/>
  <c r="H388" i="16" s="1"/>
  <c r="J387" i="16"/>
  <c r="J400" i="16"/>
  <c r="M400" i="16"/>
  <c r="N400" i="16" s="1"/>
  <c r="G400" i="16"/>
  <c r="H400" i="16" s="1"/>
  <c r="F400" i="16"/>
  <c r="G437" i="16"/>
  <c r="H437" i="16" s="1"/>
  <c r="F437" i="16"/>
  <c r="M437" i="16"/>
  <c r="N437" i="16" s="1"/>
  <c r="J437" i="16"/>
  <c r="I474" i="16"/>
  <c r="J131" i="16"/>
  <c r="M131" i="16"/>
  <c r="N131" i="16" s="1"/>
  <c r="G131" i="16"/>
  <c r="H131" i="16" s="1"/>
  <c r="G59" i="16"/>
  <c r="H59" i="16" s="1"/>
  <c r="M127" i="16"/>
  <c r="N127" i="16" s="1"/>
  <c r="G138" i="16"/>
  <c r="H138" i="16" s="1"/>
  <c r="L138" i="16" s="1"/>
  <c r="M138" i="16"/>
  <c r="N138" i="16" s="1"/>
  <c r="G141" i="16"/>
  <c r="H141" i="16" s="1"/>
  <c r="O141" i="16" s="1"/>
  <c r="J147" i="16"/>
  <c r="M147" i="16"/>
  <c r="N147" i="16" s="1"/>
  <c r="F147" i="16"/>
  <c r="J153" i="16"/>
  <c r="M153" i="16"/>
  <c r="N153" i="16" s="1"/>
  <c r="G153" i="16"/>
  <c r="H153" i="16" s="1"/>
  <c r="M169" i="16"/>
  <c r="N169" i="16" s="1"/>
  <c r="J169" i="16"/>
  <c r="G169" i="16"/>
  <c r="H169" i="16" s="1"/>
  <c r="F169" i="16"/>
  <c r="G175" i="16"/>
  <c r="H175" i="16" s="1"/>
  <c r="O175" i="16" s="1"/>
  <c r="F175" i="16"/>
  <c r="M175" i="16"/>
  <c r="N175" i="16" s="1"/>
  <c r="J175" i="16"/>
  <c r="F188" i="16"/>
  <c r="M188" i="16"/>
  <c r="N188" i="16" s="1"/>
  <c r="J188" i="16"/>
  <c r="M195" i="16"/>
  <c r="N195" i="16" s="1"/>
  <c r="G195" i="16"/>
  <c r="H195" i="16" s="1"/>
  <c r="L195" i="16" s="1"/>
  <c r="F195" i="16"/>
  <c r="G219" i="16"/>
  <c r="H219" i="16" s="1"/>
  <c r="J219" i="16"/>
  <c r="F219" i="16"/>
  <c r="M219" i="16"/>
  <c r="N219" i="16" s="1"/>
  <c r="M243" i="16"/>
  <c r="N243" i="16" s="1"/>
  <c r="G243" i="16"/>
  <c r="H243" i="16" s="1"/>
  <c r="J243" i="16"/>
  <c r="F243" i="16"/>
  <c r="M284" i="16"/>
  <c r="N284" i="16" s="1"/>
  <c r="G284" i="16"/>
  <c r="H284" i="16" s="1"/>
  <c r="O284" i="16" s="1"/>
  <c r="J284" i="16"/>
  <c r="F284" i="16"/>
  <c r="G325" i="16"/>
  <c r="H325" i="16" s="1"/>
  <c r="L325" i="16" s="1"/>
  <c r="F325" i="16"/>
  <c r="M325" i="16"/>
  <c r="N325" i="16" s="1"/>
  <c r="G349" i="16"/>
  <c r="H349" i="16" s="1"/>
  <c r="F349" i="16"/>
  <c r="J349" i="16"/>
  <c r="M349" i="16"/>
  <c r="N349" i="16" s="1"/>
  <c r="M401" i="16"/>
  <c r="N401" i="16" s="1"/>
  <c r="F401" i="16"/>
  <c r="J401" i="16"/>
  <c r="G402" i="16"/>
  <c r="H402" i="16" s="1"/>
  <c r="G503" i="16"/>
  <c r="H503" i="16" s="1"/>
  <c r="F503" i="16"/>
  <c r="M503" i="16"/>
  <c r="N503" i="16" s="1"/>
  <c r="J503" i="16"/>
  <c r="G94" i="16"/>
  <c r="H94" i="16" s="1"/>
  <c r="O94" i="16" s="1"/>
  <c r="M103" i="16"/>
  <c r="N103" i="16" s="1"/>
  <c r="G103" i="16"/>
  <c r="H103" i="16" s="1"/>
  <c r="F103" i="16"/>
  <c r="J168" i="16"/>
  <c r="F168" i="16"/>
  <c r="M168" i="16"/>
  <c r="N168" i="16" s="1"/>
  <c r="K339" i="16"/>
  <c r="F405" i="16"/>
  <c r="G405" i="16"/>
  <c r="H405" i="16" s="1"/>
  <c r="J405" i="16"/>
  <c r="M405" i="16"/>
  <c r="N405" i="16" s="1"/>
  <c r="J442" i="16"/>
  <c r="G442" i="16"/>
  <c r="H442" i="16" s="1"/>
  <c r="L442" i="16" s="1"/>
  <c r="F442" i="16"/>
  <c r="M442" i="16"/>
  <c r="N442" i="16" s="1"/>
  <c r="G28" i="16"/>
  <c r="H28" i="16" s="1"/>
  <c r="L28" i="16" s="1"/>
  <c r="F28" i="16"/>
  <c r="M28" i="16"/>
  <c r="N28" i="16" s="1"/>
  <c r="F72" i="16"/>
  <c r="F112" i="16"/>
  <c r="M112" i="16"/>
  <c r="N112" i="16" s="1"/>
  <c r="J112" i="16"/>
  <c r="F125" i="16"/>
  <c r="G128" i="16"/>
  <c r="H128" i="16" s="1"/>
  <c r="O128" i="16" s="1"/>
  <c r="F128" i="16"/>
  <c r="M128" i="16"/>
  <c r="N128" i="16" s="1"/>
  <c r="J132" i="16"/>
  <c r="G132" i="16"/>
  <c r="H132" i="16" s="1"/>
  <c r="O132" i="16" s="1"/>
  <c r="F132" i="16"/>
  <c r="F138" i="16"/>
  <c r="G147" i="16"/>
  <c r="H147" i="16" s="1"/>
  <c r="O147" i="16" s="1"/>
  <c r="F153" i="16"/>
  <c r="J165" i="16"/>
  <c r="J179" i="16"/>
  <c r="M179" i="16"/>
  <c r="N179" i="16" s="1"/>
  <c r="G179" i="16"/>
  <c r="H179" i="16" s="1"/>
  <c r="O179" i="16" s="1"/>
  <c r="F179" i="16"/>
  <c r="M182" i="16"/>
  <c r="N182" i="16" s="1"/>
  <c r="G182" i="16"/>
  <c r="H182" i="16" s="1"/>
  <c r="L182" i="16" s="1"/>
  <c r="F182" i="16"/>
  <c r="G188" i="16"/>
  <c r="H188" i="16" s="1"/>
  <c r="O188" i="16" s="1"/>
  <c r="J195" i="16"/>
  <c r="M212" i="16"/>
  <c r="N212" i="16" s="1"/>
  <c r="J212" i="16"/>
  <c r="G212" i="16"/>
  <c r="H212" i="16" s="1"/>
  <c r="F212" i="16"/>
  <c r="M229" i="16"/>
  <c r="N229" i="16" s="1"/>
  <c r="F229" i="16"/>
  <c r="G236" i="16"/>
  <c r="H236" i="16" s="1"/>
  <c r="F236" i="16"/>
  <c r="M236" i="16"/>
  <c r="N236" i="16" s="1"/>
  <c r="J239" i="16"/>
  <c r="G239" i="16"/>
  <c r="H239" i="16" s="1"/>
  <c r="G240" i="16"/>
  <c r="H240" i="16" s="1"/>
  <c r="M239" i="16"/>
  <c r="N239" i="16" s="1"/>
  <c r="M255" i="16"/>
  <c r="N255" i="16" s="1"/>
  <c r="F255" i="16"/>
  <c r="G256" i="16"/>
  <c r="H256" i="16" s="1"/>
  <c r="L256" i="16" s="1"/>
  <c r="J255" i="16"/>
  <c r="G255" i="16"/>
  <c r="H255" i="16" s="1"/>
  <c r="L255" i="16" s="1"/>
  <c r="G309" i="16"/>
  <c r="H309" i="16" s="1"/>
  <c r="L309" i="16" s="1"/>
  <c r="F309" i="16"/>
  <c r="M309" i="16"/>
  <c r="N309" i="16" s="1"/>
  <c r="J309" i="16"/>
  <c r="G319" i="16"/>
  <c r="H319" i="16" s="1"/>
  <c r="J325" i="16"/>
  <c r="F340" i="16"/>
  <c r="M340" i="16"/>
  <c r="N340" i="16" s="1"/>
  <c r="J340" i="16"/>
  <c r="G340" i="16"/>
  <c r="H340" i="16" s="1"/>
  <c r="G401" i="16"/>
  <c r="H401" i="16" s="1"/>
  <c r="J162" i="16"/>
  <c r="F162" i="16"/>
  <c r="M162" i="16"/>
  <c r="N162" i="16" s="1"/>
  <c r="G37" i="16"/>
  <c r="H37" i="16" s="1"/>
  <c r="L37" i="16" s="1"/>
  <c r="G72" i="16"/>
  <c r="H72" i="16" s="1"/>
  <c r="L72" i="16" s="1"/>
  <c r="K112" i="16"/>
  <c r="P112" i="16"/>
  <c r="Q112" i="16" s="1"/>
  <c r="I112" i="16"/>
  <c r="G125" i="16"/>
  <c r="H125" i="16" s="1"/>
  <c r="L125" i="16" s="1"/>
  <c r="J138" i="16"/>
  <c r="J163" i="16"/>
  <c r="M163" i="16"/>
  <c r="N163" i="16" s="1"/>
  <c r="J198" i="16"/>
  <c r="G198" i="16"/>
  <c r="H198" i="16" s="1"/>
  <c r="M198" i="16"/>
  <c r="N198" i="16" s="1"/>
  <c r="F198" i="16"/>
  <c r="J208" i="16"/>
  <c r="M208" i="16"/>
  <c r="N208" i="16" s="1"/>
  <c r="G208" i="16"/>
  <c r="H208" i="16" s="1"/>
  <c r="L208" i="16" s="1"/>
  <c r="G229" i="16"/>
  <c r="H229" i="16" s="1"/>
  <c r="L229" i="16" s="1"/>
  <c r="J326" i="16"/>
  <c r="M326" i="16"/>
  <c r="N326" i="16" s="1"/>
  <c r="G326" i="16"/>
  <c r="H326" i="16" s="1"/>
  <c r="O326" i="16" s="1"/>
  <c r="F326" i="16"/>
  <c r="J345" i="16"/>
  <c r="M345" i="16"/>
  <c r="N345" i="16" s="1"/>
  <c r="G345" i="16"/>
  <c r="H345" i="16" s="1"/>
  <c r="J359" i="16"/>
  <c r="M359" i="16"/>
  <c r="N359" i="16" s="1"/>
  <c r="G359" i="16"/>
  <c r="H359" i="16" s="1"/>
  <c r="G395" i="16"/>
  <c r="H395" i="16" s="1"/>
  <c r="F395" i="16"/>
  <c r="M395" i="16"/>
  <c r="N395" i="16" s="1"/>
  <c r="J395" i="16"/>
  <c r="M487" i="16"/>
  <c r="N487" i="16" s="1"/>
  <c r="G488" i="16"/>
  <c r="H488" i="16" s="1"/>
  <c r="O488" i="16" s="1"/>
  <c r="J487" i="16"/>
  <c r="G487" i="16"/>
  <c r="H487" i="16" s="1"/>
  <c r="G263" i="16"/>
  <c r="H263" i="16" s="1"/>
  <c r="O263" i="16" s="1"/>
  <c r="F263" i="16"/>
  <c r="F322" i="16"/>
  <c r="M322" i="16"/>
  <c r="N322" i="16" s="1"/>
  <c r="M332" i="16"/>
  <c r="N332" i="16" s="1"/>
  <c r="G332" i="16"/>
  <c r="H332" i="16" s="1"/>
  <c r="F332" i="16"/>
  <c r="G357" i="16"/>
  <c r="H357" i="16" s="1"/>
  <c r="F357" i="16"/>
  <c r="J357" i="16"/>
  <c r="M362" i="16"/>
  <c r="N362" i="16" s="1"/>
  <c r="J362" i="16"/>
  <c r="G47" i="16"/>
  <c r="H47" i="16" s="1"/>
  <c r="L47" i="16" s="1"/>
  <c r="J47" i="16"/>
  <c r="F77" i="16"/>
  <c r="J84" i="16"/>
  <c r="M84" i="16"/>
  <c r="N84" i="16" s="1"/>
  <c r="F84" i="16"/>
  <c r="K96" i="16"/>
  <c r="G160" i="16"/>
  <c r="H160" i="16" s="1"/>
  <c r="M160" i="16"/>
  <c r="N160" i="16" s="1"/>
  <c r="J223" i="16"/>
  <c r="G223" i="16"/>
  <c r="H223" i="16" s="1"/>
  <c r="L223" i="16" s="1"/>
  <c r="F223" i="16"/>
  <c r="F234" i="16"/>
  <c r="G234" i="16"/>
  <c r="H234" i="16" s="1"/>
  <c r="O234" i="16" s="1"/>
  <c r="M249" i="16"/>
  <c r="N249" i="16" s="1"/>
  <c r="J249" i="16"/>
  <c r="G270" i="16"/>
  <c r="H270" i="16" s="1"/>
  <c r="L270" i="16" s="1"/>
  <c r="F270" i="16"/>
  <c r="J270" i="16"/>
  <c r="M302" i="16"/>
  <c r="N302" i="16" s="1"/>
  <c r="G302" i="16"/>
  <c r="H302" i="16" s="1"/>
  <c r="F302" i="16"/>
  <c r="J302" i="16"/>
  <c r="G322" i="16"/>
  <c r="H322" i="16" s="1"/>
  <c r="J350" i="16"/>
  <c r="G350" i="16"/>
  <c r="H350" i="16" s="1"/>
  <c r="F350" i="16"/>
  <c r="F362" i="16"/>
  <c r="K472" i="16"/>
  <c r="I472" i="16"/>
  <c r="P472" i="16"/>
  <c r="Q472" i="16" s="1"/>
  <c r="J48" i="16"/>
  <c r="M48" i="16"/>
  <c r="N48" i="16" s="1"/>
  <c r="M211" i="16"/>
  <c r="N211" i="16" s="1"/>
  <c r="J211" i="16"/>
  <c r="M254" i="16"/>
  <c r="N254" i="16" s="1"/>
  <c r="J254" i="16"/>
  <c r="G254" i="16"/>
  <c r="H254" i="16" s="1"/>
  <c r="L254" i="16" s="1"/>
  <c r="F254" i="16"/>
  <c r="M414" i="16"/>
  <c r="N414" i="16" s="1"/>
  <c r="F414" i="16"/>
  <c r="J414" i="16"/>
  <c r="M443" i="16"/>
  <c r="N443" i="16" s="1"/>
  <c r="G443" i="16"/>
  <c r="H443" i="16" s="1"/>
  <c r="J499" i="16"/>
  <c r="G499" i="16"/>
  <c r="H499" i="16" s="1"/>
  <c r="F499" i="16"/>
  <c r="M499" i="16"/>
  <c r="N499" i="16" s="1"/>
  <c r="G500" i="16"/>
  <c r="H500" i="16" s="1"/>
  <c r="M511" i="16"/>
  <c r="N511" i="16" s="1"/>
  <c r="F511" i="16"/>
  <c r="J511" i="16"/>
  <c r="G21" i="16"/>
  <c r="H21" i="16" s="1"/>
  <c r="L21" i="16" s="1"/>
  <c r="J21" i="16"/>
  <c r="F21" i="16"/>
  <c r="J62" i="16"/>
  <c r="G62" i="16"/>
  <c r="H62" i="16" s="1"/>
  <c r="F78" i="16"/>
  <c r="M78" i="16"/>
  <c r="N78" i="16" s="1"/>
  <c r="G97" i="16"/>
  <c r="H97" i="16" s="1"/>
  <c r="L97" i="16" s="1"/>
  <c r="F97" i="16"/>
  <c r="J97" i="16"/>
  <c r="M97" i="16"/>
  <c r="N97" i="16" s="1"/>
  <c r="M104" i="16"/>
  <c r="N104" i="16" s="1"/>
  <c r="J104" i="16"/>
  <c r="G159" i="16"/>
  <c r="H159" i="16" s="1"/>
  <c r="F159" i="16"/>
  <c r="J159" i="16"/>
  <c r="M166" i="16"/>
  <c r="N166" i="16" s="1"/>
  <c r="F166" i="16"/>
  <c r="J166" i="16"/>
  <c r="F211" i="16"/>
  <c r="I238" i="16"/>
  <c r="P238" i="16"/>
  <c r="Q238" i="16" s="1"/>
  <c r="J360" i="16"/>
  <c r="G360" i="16"/>
  <c r="H360" i="16" s="1"/>
  <c r="F360" i="16"/>
  <c r="M360" i="16"/>
  <c r="N360" i="16" s="1"/>
  <c r="G377" i="16"/>
  <c r="H377" i="16" s="1"/>
  <c r="J377" i="16"/>
  <c r="F377" i="16"/>
  <c r="M377" i="16"/>
  <c r="N377" i="16" s="1"/>
  <c r="M397" i="16"/>
  <c r="N397" i="16" s="1"/>
  <c r="J397" i="16"/>
  <c r="F397" i="16"/>
  <c r="G414" i="16"/>
  <c r="H414" i="16" s="1"/>
  <c r="F443" i="16"/>
  <c r="M470" i="16"/>
  <c r="N470" i="16" s="1"/>
  <c r="J470" i="16"/>
  <c r="G470" i="16"/>
  <c r="H470" i="16" s="1"/>
  <c r="F470" i="16"/>
  <c r="G511" i="16"/>
  <c r="H511" i="16" s="1"/>
  <c r="M43" i="16"/>
  <c r="N43" i="16" s="1"/>
  <c r="J43" i="16"/>
  <c r="G43" i="16"/>
  <c r="H43" i="16" s="1"/>
  <c r="O43" i="16" s="1"/>
  <c r="F43" i="16"/>
  <c r="G48" i="16"/>
  <c r="H48" i="16" s="1"/>
  <c r="O48" i="16" s="1"/>
  <c r="G50" i="16"/>
  <c r="H50" i="16" s="1"/>
  <c r="O50" i="16" s="1"/>
  <c r="F50" i="16"/>
  <c r="G78" i="16"/>
  <c r="H78" i="16" s="1"/>
  <c r="L78" i="16" s="1"/>
  <c r="J85" i="16"/>
  <c r="M85" i="16"/>
  <c r="N85" i="16" s="1"/>
  <c r="M87" i="16"/>
  <c r="N87" i="16" s="1"/>
  <c r="F87" i="16"/>
  <c r="M118" i="16"/>
  <c r="N118" i="16" s="1"/>
  <c r="F118" i="16"/>
  <c r="G118" i="16"/>
  <c r="H118" i="16" s="1"/>
  <c r="G122" i="16"/>
  <c r="H122" i="16" s="1"/>
  <c r="F122" i="16"/>
  <c r="J133" i="16"/>
  <c r="M133" i="16"/>
  <c r="N133" i="16" s="1"/>
  <c r="G133" i="16"/>
  <c r="H133" i="16" s="1"/>
  <c r="F133" i="16"/>
  <c r="M152" i="16"/>
  <c r="N152" i="16" s="1"/>
  <c r="F152" i="16"/>
  <c r="G173" i="16"/>
  <c r="H173" i="16" s="1"/>
  <c r="O173" i="16" s="1"/>
  <c r="M173" i="16"/>
  <c r="N173" i="16" s="1"/>
  <c r="J173" i="16"/>
  <c r="M201" i="16"/>
  <c r="N201" i="16" s="1"/>
  <c r="J201" i="16"/>
  <c r="K241" i="16"/>
  <c r="P241" i="16"/>
  <c r="Q241" i="16" s="1"/>
  <c r="J281" i="16"/>
  <c r="G281" i="16"/>
  <c r="H281" i="16" s="1"/>
  <c r="O281" i="16" s="1"/>
  <c r="J330" i="16"/>
  <c r="M330" i="16"/>
  <c r="N330" i="16" s="1"/>
  <c r="F355" i="16"/>
  <c r="J355" i="16"/>
  <c r="M355" i="16"/>
  <c r="N355" i="16" s="1"/>
  <c r="G355" i="16"/>
  <c r="H355" i="16" s="1"/>
  <c r="G365" i="16"/>
  <c r="H365" i="16" s="1"/>
  <c r="F365" i="16"/>
  <c r="J365" i="16"/>
  <c r="K397" i="16"/>
  <c r="I397" i="16"/>
  <c r="F415" i="16"/>
  <c r="G415" i="16"/>
  <c r="H415" i="16" s="1"/>
  <c r="M415" i="16"/>
  <c r="N415" i="16" s="1"/>
  <c r="G476" i="16"/>
  <c r="H476" i="16" s="1"/>
  <c r="L476" i="16" s="1"/>
  <c r="F476" i="16"/>
  <c r="M476" i="16"/>
  <c r="N476" i="16" s="1"/>
  <c r="J476" i="16"/>
  <c r="M495" i="16"/>
  <c r="N495" i="16" s="1"/>
  <c r="J495" i="16"/>
  <c r="F18" i="16"/>
  <c r="M18" i="16"/>
  <c r="N18" i="16" s="1"/>
  <c r="M21" i="16"/>
  <c r="N21" i="16" s="1"/>
  <c r="F23" i="16"/>
  <c r="G38" i="16"/>
  <c r="H38" i="16" s="1"/>
  <c r="L38" i="16" s="1"/>
  <c r="G57" i="16"/>
  <c r="H57" i="16" s="1"/>
  <c r="F85" i="16"/>
  <c r="G87" i="16"/>
  <c r="H87" i="16" s="1"/>
  <c r="L87" i="16" s="1"/>
  <c r="G99" i="16"/>
  <c r="H99" i="16" s="1"/>
  <c r="F99" i="16"/>
  <c r="G104" i="16"/>
  <c r="H104" i="16" s="1"/>
  <c r="J118" i="16"/>
  <c r="G120" i="16"/>
  <c r="H120" i="16" s="1"/>
  <c r="G152" i="16"/>
  <c r="H152" i="16" s="1"/>
  <c r="F164" i="16"/>
  <c r="F173" i="16"/>
  <c r="F201" i="16"/>
  <c r="I241" i="16"/>
  <c r="F281" i="16"/>
  <c r="J312" i="16"/>
  <c r="G312" i="16"/>
  <c r="H312" i="16" s="1"/>
  <c r="F312" i="16"/>
  <c r="M312" i="16"/>
  <c r="N312" i="16" s="1"/>
  <c r="F330" i="16"/>
  <c r="F382" i="16"/>
  <c r="J382" i="16"/>
  <c r="M382" i="16"/>
  <c r="N382" i="16" s="1"/>
  <c r="G382" i="16"/>
  <c r="H382" i="16" s="1"/>
  <c r="M393" i="16"/>
  <c r="N393" i="16" s="1"/>
  <c r="J393" i="16"/>
  <c r="F393" i="16"/>
  <c r="G393" i="16"/>
  <c r="H393" i="16" s="1"/>
  <c r="O393" i="16" s="1"/>
  <c r="P397" i="16"/>
  <c r="Q397" i="16" s="1"/>
  <c r="J415" i="16"/>
  <c r="G459" i="16"/>
  <c r="H459" i="16" s="1"/>
  <c r="M459" i="16"/>
  <c r="N459" i="16" s="1"/>
  <c r="J459" i="16"/>
  <c r="J465" i="16"/>
  <c r="G465" i="16"/>
  <c r="H465" i="16" s="1"/>
  <c r="G466" i="16"/>
  <c r="H466" i="16" s="1"/>
  <c r="F495" i="16"/>
  <c r="G186" i="16"/>
  <c r="H186" i="16" s="1"/>
  <c r="F186" i="16"/>
  <c r="M230" i="16"/>
  <c r="N230" i="16" s="1"/>
  <c r="G230" i="16"/>
  <c r="H230" i="16" s="1"/>
  <c r="F230" i="16"/>
  <c r="G308" i="16"/>
  <c r="H308" i="16" s="1"/>
  <c r="L308" i="16" s="1"/>
  <c r="F308" i="16"/>
  <c r="J308" i="16"/>
  <c r="M308" i="16"/>
  <c r="N308" i="16" s="1"/>
  <c r="M368" i="16"/>
  <c r="N368" i="16" s="1"/>
  <c r="J368" i="16"/>
  <c r="G369" i="16"/>
  <c r="H369" i="16" s="1"/>
  <c r="J418" i="16"/>
  <c r="M418" i="16"/>
  <c r="N418" i="16" s="1"/>
  <c r="G418" i="16"/>
  <c r="H418" i="16" s="1"/>
  <c r="F418" i="16"/>
  <c r="G438" i="16"/>
  <c r="H438" i="16" s="1"/>
  <c r="F438" i="16"/>
  <c r="M438" i="16"/>
  <c r="N438" i="16" s="1"/>
  <c r="G491" i="16"/>
  <c r="H491" i="16" s="1"/>
  <c r="F491" i="16"/>
  <c r="J491" i="16"/>
  <c r="J240" i="16"/>
  <c r="F240" i="16"/>
  <c r="M240" i="16"/>
  <c r="N240" i="16" s="1"/>
  <c r="M261" i="16"/>
  <c r="N261" i="16" s="1"/>
  <c r="G261" i="16"/>
  <c r="H261" i="16" s="1"/>
  <c r="G264" i="16"/>
  <c r="H264" i="16" s="1"/>
  <c r="L264" i="16" s="1"/>
  <c r="M264" i="16"/>
  <c r="N264" i="16" s="1"/>
  <c r="J264" i="16"/>
  <c r="G279" i="16"/>
  <c r="H279" i="16" s="1"/>
  <c r="F279" i="16"/>
  <c r="G289" i="16"/>
  <c r="H289" i="16" s="1"/>
  <c r="F289" i="16"/>
  <c r="G290" i="16"/>
  <c r="H290" i="16" s="1"/>
  <c r="O290" i="16" s="1"/>
  <c r="F388" i="16"/>
  <c r="M388" i="16"/>
  <c r="N388" i="16" s="1"/>
  <c r="M445" i="16"/>
  <c r="N445" i="16" s="1"/>
  <c r="J445" i="16"/>
  <c r="G445" i="16"/>
  <c r="H445" i="16" s="1"/>
  <c r="F445" i="16"/>
  <c r="G453" i="16"/>
  <c r="H453" i="16" s="1"/>
  <c r="L453" i="16" s="1"/>
  <c r="J453" i="16"/>
  <c r="F453" i="16"/>
  <c r="J458" i="16"/>
  <c r="G458" i="16"/>
  <c r="H458" i="16" s="1"/>
  <c r="F458" i="16"/>
  <c r="F472" i="16"/>
  <c r="J472" i="16"/>
  <c r="M472" i="16"/>
  <c r="N472" i="16" s="1"/>
  <c r="G498" i="16"/>
  <c r="H498" i="16" s="1"/>
  <c r="F498" i="16"/>
  <c r="M181" i="16"/>
  <c r="N181" i="16" s="1"/>
  <c r="G181" i="16"/>
  <c r="H181" i="16" s="1"/>
  <c r="L181" i="16" s="1"/>
  <c r="F181" i="16"/>
  <c r="M214" i="16"/>
  <c r="N214" i="16" s="1"/>
  <c r="F214" i="16"/>
  <c r="F231" i="16"/>
  <c r="M231" i="16"/>
  <c r="N231" i="16" s="1"/>
  <c r="J231" i="16"/>
  <c r="M301" i="16"/>
  <c r="N301" i="16" s="1"/>
  <c r="J301" i="16"/>
  <c r="G301" i="16"/>
  <c r="H301" i="16" s="1"/>
  <c r="F301" i="16"/>
  <c r="J304" i="16"/>
  <c r="M304" i="16"/>
  <c r="N304" i="16" s="1"/>
  <c r="G304" i="16"/>
  <c r="H304" i="16" s="1"/>
  <c r="F304" i="16"/>
  <c r="J313" i="16"/>
  <c r="M313" i="16"/>
  <c r="N313" i="16" s="1"/>
  <c r="G313" i="16"/>
  <c r="H313" i="16" s="1"/>
  <c r="L313" i="16" s="1"/>
  <c r="F313" i="16"/>
  <c r="J366" i="16"/>
  <c r="M366" i="16"/>
  <c r="N366" i="16" s="1"/>
  <c r="J384" i="16"/>
  <c r="G384" i="16"/>
  <c r="H384" i="16" s="1"/>
  <c r="F384" i="16"/>
  <c r="M428" i="16"/>
  <c r="N428" i="16" s="1"/>
  <c r="G428" i="16"/>
  <c r="H428" i="16" s="1"/>
  <c r="F428" i="16"/>
  <c r="J428" i="16"/>
  <c r="M432" i="16"/>
  <c r="N432" i="16" s="1"/>
  <c r="G432" i="16"/>
  <c r="H432" i="16" s="1"/>
  <c r="G34" i="16"/>
  <c r="H34" i="16" s="1"/>
  <c r="O34" i="16" s="1"/>
  <c r="F95" i="16"/>
  <c r="G126" i="16"/>
  <c r="H126" i="16" s="1"/>
  <c r="O126" i="16" s="1"/>
  <c r="F157" i="16"/>
  <c r="J181" i="16"/>
  <c r="G183" i="16"/>
  <c r="H183" i="16" s="1"/>
  <c r="L183" i="16" s="1"/>
  <c r="G185" i="16"/>
  <c r="H185" i="16" s="1"/>
  <c r="G214" i="16"/>
  <c r="H214" i="16" s="1"/>
  <c r="L214" i="16" s="1"/>
  <c r="G231" i="16"/>
  <c r="H231" i="16" s="1"/>
  <c r="L231" i="16" s="1"/>
  <c r="J261" i="16"/>
  <c r="J279" i="16"/>
  <c r="M286" i="16"/>
  <c r="N286" i="16" s="1"/>
  <c r="G286" i="16"/>
  <c r="H286" i="16" s="1"/>
  <c r="F286" i="16"/>
  <c r="J286" i="16"/>
  <c r="G341" i="16"/>
  <c r="H341" i="16" s="1"/>
  <c r="F341" i="16"/>
  <c r="M341" i="16"/>
  <c r="N341" i="16" s="1"/>
  <c r="J341" i="16"/>
  <c r="F366" i="16"/>
  <c r="M384" i="16"/>
  <c r="N384" i="16" s="1"/>
  <c r="F432" i="16"/>
  <c r="J512" i="16"/>
  <c r="M512" i="16"/>
  <c r="N512" i="16" s="1"/>
  <c r="G512" i="16"/>
  <c r="H512" i="16" s="1"/>
  <c r="O512" i="16" s="1"/>
  <c r="F512" i="16"/>
  <c r="F80" i="16"/>
  <c r="M80" i="16"/>
  <c r="N80" i="16" s="1"/>
  <c r="M146" i="16"/>
  <c r="N146" i="16" s="1"/>
  <c r="F146" i="16"/>
  <c r="G157" i="16"/>
  <c r="H157" i="16" s="1"/>
  <c r="J187" i="16"/>
  <c r="G187" i="16"/>
  <c r="H187" i="16" s="1"/>
  <c r="F187" i="16"/>
  <c r="G191" i="16"/>
  <c r="H191" i="16" s="1"/>
  <c r="O191" i="16" s="1"/>
  <c r="J191" i="16"/>
  <c r="F191" i="16"/>
  <c r="F218" i="16"/>
  <c r="G218" i="16"/>
  <c r="H218" i="16" s="1"/>
  <c r="L218" i="16" s="1"/>
  <c r="M218" i="16"/>
  <c r="N218" i="16" s="1"/>
  <c r="J218" i="16"/>
  <c r="G227" i="16"/>
  <c r="H227" i="16" s="1"/>
  <c r="J238" i="16"/>
  <c r="M238" i="16"/>
  <c r="N238" i="16" s="1"/>
  <c r="J265" i="16"/>
  <c r="G265" i="16"/>
  <c r="H265" i="16" s="1"/>
  <c r="F265" i="16"/>
  <c r="J283" i="16"/>
  <c r="M283" i="16"/>
  <c r="N283" i="16" s="1"/>
  <c r="F283" i="16"/>
  <c r="J289" i="16"/>
  <c r="G295" i="16"/>
  <c r="H295" i="16" s="1"/>
  <c r="O295" i="16" s="1"/>
  <c r="J295" i="16"/>
  <c r="F295" i="16"/>
  <c r="M295" i="16"/>
  <c r="N295" i="16" s="1"/>
  <c r="F320" i="16"/>
  <c r="G320" i="16"/>
  <c r="H320" i="16" s="1"/>
  <c r="O320" i="16" s="1"/>
  <c r="M320" i="16"/>
  <c r="N320" i="16" s="1"/>
  <c r="M331" i="16"/>
  <c r="N331" i="16" s="1"/>
  <c r="J331" i="16"/>
  <c r="G331" i="16"/>
  <c r="H331" i="16" s="1"/>
  <c r="O331" i="16" s="1"/>
  <c r="F331" i="16"/>
  <c r="G366" i="16"/>
  <c r="H366" i="16" s="1"/>
  <c r="G370" i="16"/>
  <c r="H370" i="16" s="1"/>
  <c r="F370" i="16"/>
  <c r="J370" i="16"/>
  <c r="M412" i="16"/>
  <c r="N412" i="16" s="1"/>
  <c r="G412" i="16"/>
  <c r="H412" i="16" s="1"/>
  <c r="L412" i="16" s="1"/>
  <c r="F412" i="16"/>
  <c r="G416" i="16"/>
  <c r="H416" i="16" s="1"/>
  <c r="F416" i="16"/>
  <c r="M416" i="16"/>
  <c r="N416" i="16" s="1"/>
  <c r="J432" i="16"/>
  <c r="P494" i="16"/>
  <c r="Q494" i="16" s="1"/>
  <c r="J498" i="16"/>
  <c r="G258" i="16"/>
  <c r="H258" i="16" s="1"/>
  <c r="F258" i="16"/>
  <c r="M364" i="16"/>
  <c r="N364" i="16" s="1"/>
  <c r="J364" i="16"/>
  <c r="J372" i="16"/>
  <c r="G372" i="16"/>
  <c r="H372" i="16" s="1"/>
  <c r="F398" i="16"/>
  <c r="J398" i="16"/>
  <c r="G398" i="16"/>
  <c r="H398" i="16" s="1"/>
  <c r="J420" i="16"/>
  <c r="F420" i="16"/>
  <c r="M420" i="16"/>
  <c r="N420" i="16" s="1"/>
  <c r="G421" i="16"/>
  <c r="H421" i="16" s="1"/>
  <c r="M482" i="16"/>
  <c r="N482" i="16" s="1"/>
  <c r="J482" i="16"/>
  <c r="G482" i="16"/>
  <c r="H482" i="16" s="1"/>
  <c r="F482" i="16"/>
  <c r="F489" i="16"/>
  <c r="M489" i="16"/>
  <c r="N489" i="16" s="1"/>
  <c r="F248" i="16"/>
  <c r="M299" i="16"/>
  <c r="N299" i="16" s="1"/>
  <c r="G299" i="16"/>
  <c r="H299" i="16" s="1"/>
  <c r="F299" i="16"/>
  <c r="J299" i="16"/>
  <c r="F334" i="16"/>
  <c r="F364" i="16"/>
  <c r="F372" i="16"/>
  <c r="J392" i="16"/>
  <c r="M392" i="16"/>
  <c r="N392" i="16" s="1"/>
  <c r="M411" i="16"/>
  <c r="N411" i="16" s="1"/>
  <c r="J411" i="16"/>
  <c r="G411" i="16"/>
  <c r="H411" i="16" s="1"/>
  <c r="G420" i="16"/>
  <c r="H420" i="16" s="1"/>
  <c r="G424" i="16"/>
  <c r="H424" i="16" s="1"/>
  <c r="F424" i="16"/>
  <c r="J427" i="16"/>
  <c r="G427" i="16"/>
  <c r="H427" i="16" s="1"/>
  <c r="M427" i="16"/>
  <c r="N427" i="16" s="1"/>
  <c r="F427" i="16"/>
  <c r="K434" i="16"/>
  <c r="I434" i="16"/>
  <c r="G448" i="16"/>
  <c r="H448" i="16" s="1"/>
  <c r="L448" i="16" s="1"/>
  <c r="M448" i="16"/>
  <c r="N448" i="16" s="1"/>
  <c r="J448" i="16"/>
  <c r="F448" i="16"/>
  <c r="G463" i="16"/>
  <c r="H463" i="16" s="1"/>
  <c r="F463" i="16"/>
  <c r="M463" i="16"/>
  <c r="N463" i="16" s="1"/>
  <c r="J467" i="16"/>
  <c r="M467" i="16"/>
  <c r="N467" i="16" s="1"/>
  <c r="F467" i="16"/>
  <c r="G478" i="16"/>
  <c r="H478" i="16" s="1"/>
  <c r="M478" i="16"/>
  <c r="N478" i="16" s="1"/>
  <c r="J478" i="16"/>
  <c r="G489" i="16"/>
  <c r="H489" i="16" s="1"/>
  <c r="G172" i="16"/>
  <c r="H172" i="16" s="1"/>
  <c r="O172" i="16" s="1"/>
  <c r="F220" i="16"/>
  <c r="G237" i="16"/>
  <c r="H237" i="16" s="1"/>
  <c r="L237" i="16" s="1"/>
  <c r="G248" i="16"/>
  <c r="H248" i="16" s="1"/>
  <c r="O248" i="16" s="1"/>
  <c r="G250" i="16"/>
  <c r="H250" i="16" s="1"/>
  <c r="O250" i="16" s="1"/>
  <c r="J256" i="16"/>
  <c r="F256" i="16"/>
  <c r="F269" i="16"/>
  <c r="F311" i="16"/>
  <c r="G334" i="16"/>
  <c r="H334" i="16" s="1"/>
  <c r="J339" i="16"/>
  <c r="M339" i="16"/>
  <c r="N339" i="16" s="1"/>
  <c r="M351" i="16"/>
  <c r="N351" i="16" s="1"/>
  <c r="G351" i="16"/>
  <c r="H351" i="16" s="1"/>
  <c r="G364" i="16"/>
  <c r="H364" i="16" s="1"/>
  <c r="M375" i="16"/>
  <c r="N375" i="16" s="1"/>
  <c r="J375" i="16"/>
  <c r="F375" i="16"/>
  <c r="M386" i="16"/>
  <c r="N386" i="16" s="1"/>
  <c r="F386" i="16"/>
  <c r="J386" i="16"/>
  <c r="G386" i="16"/>
  <c r="H386" i="16" s="1"/>
  <c r="F392" i="16"/>
  <c r="J408" i="16"/>
  <c r="G408" i="16"/>
  <c r="H408" i="16" s="1"/>
  <c r="F408" i="16"/>
  <c r="F411" i="16"/>
  <c r="J424" i="16"/>
  <c r="G467" i="16"/>
  <c r="H467" i="16" s="1"/>
  <c r="O467" i="16" s="1"/>
  <c r="F478" i="16"/>
  <c r="J497" i="16"/>
  <c r="G497" i="16"/>
  <c r="H497" i="16" s="1"/>
  <c r="O497" i="16" s="1"/>
  <c r="F497" i="16"/>
  <c r="G504" i="16"/>
  <c r="H504" i="16" s="1"/>
  <c r="F504" i="16"/>
  <c r="M504" i="16"/>
  <c r="N504" i="16" s="1"/>
  <c r="J178" i="16"/>
  <c r="G178" i="16"/>
  <c r="H178" i="16" s="1"/>
  <c r="O178" i="16" s="1"/>
  <c r="F178" i="16"/>
  <c r="G220" i="16"/>
  <c r="H220" i="16" s="1"/>
  <c r="M225" i="16"/>
  <c r="N225" i="16" s="1"/>
  <c r="J225" i="16"/>
  <c r="J258" i="16"/>
  <c r="G269" i="16"/>
  <c r="H269" i="16" s="1"/>
  <c r="G316" i="16"/>
  <c r="H316" i="16" s="1"/>
  <c r="F316" i="16"/>
  <c r="J316" i="16"/>
  <c r="G323" i="16"/>
  <c r="H323" i="16" s="1"/>
  <c r="F323" i="16"/>
  <c r="J323" i="16"/>
  <c r="M323" i="16"/>
  <c r="N323" i="16" s="1"/>
  <c r="M372" i="16"/>
  <c r="N372" i="16" s="1"/>
  <c r="G392" i="16"/>
  <c r="H392" i="16" s="1"/>
  <c r="M398" i="16"/>
  <c r="N398" i="16" s="1"/>
  <c r="G431" i="16"/>
  <c r="H431" i="16" s="1"/>
  <c r="M431" i="16"/>
  <c r="N431" i="16" s="1"/>
  <c r="J431" i="16"/>
  <c r="F431" i="16"/>
  <c r="J441" i="16"/>
  <c r="M441" i="16"/>
  <c r="N441" i="16" s="1"/>
  <c r="F441" i="16"/>
  <c r="J463" i="16"/>
  <c r="J493" i="16"/>
  <c r="M493" i="16"/>
  <c r="N493" i="16" s="1"/>
  <c r="G493" i="16"/>
  <c r="H493" i="16" s="1"/>
  <c r="F493" i="16"/>
  <c r="G149" i="16"/>
  <c r="H149" i="16" s="1"/>
  <c r="O149" i="16" s="1"/>
  <c r="G189" i="16"/>
  <c r="H189" i="16" s="1"/>
  <c r="L189" i="16" s="1"/>
  <c r="F189" i="16"/>
  <c r="J192" i="16"/>
  <c r="M192" i="16"/>
  <c r="N192" i="16" s="1"/>
  <c r="G206" i="16"/>
  <c r="H206" i="16" s="1"/>
  <c r="O206" i="16" s="1"/>
  <c r="F206" i="16"/>
  <c r="G235" i="16"/>
  <c r="H235" i="16" s="1"/>
  <c r="F235" i="16"/>
  <c r="J235" i="16"/>
  <c r="M235" i="16"/>
  <c r="N235" i="16" s="1"/>
  <c r="F267" i="16"/>
  <c r="G274" i="16"/>
  <c r="H274" i="16" s="1"/>
  <c r="F274" i="16"/>
  <c r="G276" i="16"/>
  <c r="H276" i="16" s="1"/>
  <c r="L276" i="16" s="1"/>
  <c r="F276" i="16"/>
  <c r="G346" i="16"/>
  <c r="H346" i="16" s="1"/>
  <c r="F378" i="16"/>
  <c r="G396" i="16"/>
  <c r="H396" i="16" s="1"/>
  <c r="O396" i="16" s="1"/>
  <c r="F396" i="16"/>
  <c r="F402" i="16"/>
  <c r="P434" i="16"/>
  <c r="Q434" i="16" s="1"/>
  <c r="G441" i="16"/>
  <c r="H441" i="16" s="1"/>
  <c r="G449" i="16"/>
  <c r="H449" i="16" s="1"/>
  <c r="L449" i="16" s="1"/>
  <c r="M456" i="16"/>
  <c r="N456" i="16" s="1"/>
  <c r="G456" i="16"/>
  <c r="H456" i="16" s="1"/>
  <c r="F456" i="16"/>
  <c r="M483" i="16"/>
  <c r="N483" i="16" s="1"/>
  <c r="J483" i="16"/>
  <c r="J486" i="16"/>
  <c r="M486" i="16"/>
  <c r="N486" i="16" s="1"/>
  <c r="G486" i="16"/>
  <c r="H486" i="16" s="1"/>
  <c r="L486" i="16" s="1"/>
  <c r="F486" i="16"/>
  <c r="J489" i="16"/>
  <c r="M494" i="16"/>
  <c r="N494" i="16" s="1"/>
  <c r="J494" i="16"/>
  <c r="F494" i="16"/>
  <c r="M314" i="16"/>
  <c r="N314" i="16" s="1"/>
  <c r="F314" i="16"/>
  <c r="J479" i="16"/>
  <c r="M479" i="16"/>
  <c r="N479" i="16" s="1"/>
  <c r="G479" i="16"/>
  <c r="H479" i="16" s="1"/>
  <c r="O479" i="16" s="1"/>
  <c r="G314" i="16"/>
  <c r="H314" i="16" s="1"/>
  <c r="G342" i="16"/>
  <c r="H342" i="16" s="1"/>
  <c r="O342" i="16" s="1"/>
  <c r="J342" i="16"/>
  <c r="F342" i="16"/>
  <c r="M348" i="16"/>
  <c r="N348" i="16" s="1"/>
  <c r="J348" i="16"/>
  <c r="F358" i="16"/>
  <c r="G433" i="16"/>
  <c r="H433" i="16" s="1"/>
  <c r="F433" i="16"/>
  <c r="J433" i="16"/>
  <c r="G464" i="16"/>
  <c r="H464" i="16" s="1"/>
  <c r="M464" i="16"/>
  <c r="N464" i="16" s="1"/>
  <c r="G473" i="16"/>
  <c r="H473" i="16" s="1"/>
  <c r="J473" i="16"/>
  <c r="F473" i="16"/>
  <c r="M473" i="16"/>
  <c r="N473" i="16" s="1"/>
  <c r="F479" i="16"/>
  <c r="F126" i="16"/>
  <c r="G204" i="16"/>
  <c r="H204" i="16" s="1"/>
  <c r="F290" i="16"/>
  <c r="J290" i="16"/>
  <c r="G303" i="16"/>
  <c r="H303" i="16" s="1"/>
  <c r="O303" i="16" s="1"/>
  <c r="F303" i="16"/>
  <c r="I338" i="16"/>
  <c r="P338" i="16"/>
  <c r="Q338" i="16" s="1"/>
  <c r="M342" i="16"/>
  <c r="N342" i="16" s="1"/>
  <c r="F346" i="16"/>
  <c r="F348" i="16"/>
  <c r="G356" i="16"/>
  <c r="H356" i="16" s="1"/>
  <c r="F356" i="16"/>
  <c r="M356" i="16"/>
  <c r="N356" i="16" s="1"/>
  <c r="G358" i="16"/>
  <c r="H358" i="16" s="1"/>
  <c r="L358" i="16" s="1"/>
  <c r="G391" i="16"/>
  <c r="H391" i="16" s="1"/>
  <c r="F391" i="16"/>
  <c r="J391" i="16"/>
  <c r="M455" i="16"/>
  <c r="N455" i="16" s="1"/>
  <c r="J455" i="16"/>
  <c r="F464" i="16"/>
  <c r="G485" i="16"/>
  <c r="H485" i="16" s="1"/>
  <c r="F485" i="16"/>
  <c r="G251" i="16"/>
  <c r="H251" i="16" s="1"/>
  <c r="O251" i="16" s="1"/>
  <c r="F251" i="16"/>
  <c r="G348" i="16"/>
  <c r="H348" i="16" s="1"/>
  <c r="J358" i="16"/>
  <c r="G406" i="16"/>
  <c r="H406" i="16" s="1"/>
  <c r="F406" i="16"/>
  <c r="J406" i="16"/>
  <c r="F436" i="16"/>
  <c r="J436" i="16"/>
  <c r="M436" i="16"/>
  <c r="N436" i="16" s="1"/>
  <c r="G436" i="16"/>
  <c r="H436" i="16" s="1"/>
  <c r="J449" i="16"/>
  <c r="M449" i="16"/>
  <c r="N449" i="16" s="1"/>
  <c r="J464" i="16"/>
  <c r="G447" i="16"/>
  <c r="H447" i="16" s="1"/>
  <c r="O447" i="16" s="1"/>
  <c r="J454" i="16"/>
  <c r="M454" i="16"/>
  <c r="N454" i="16" s="1"/>
  <c r="G454" i="16"/>
  <c r="H454" i="16" s="1"/>
  <c r="L454" i="16" s="1"/>
  <c r="M468" i="16"/>
  <c r="N468" i="16" s="1"/>
  <c r="J468" i="16"/>
  <c r="F292" i="16"/>
  <c r="M292" i="16"/>
  <c r="N292" i="16" s="1"/>
  <c r="G337" i="16"/>
  <c r="H337" i="16" s="1"/>
  <c r="L337" i="16" s="1"/>
  <c r="J389" i="16"/>
  <c r="G389" i="16"/>
  <c r="H389" i="16" s="1"/>
  <c r="F389" i="16"/>
  <c r="G399" i="16"/>
  <c r="H399" i="16" s="1"/>
  <c r="F399" i="16"/>
  <c r="J399" i="16"/>
  <c r="F454" i="16"/>
  <c r="F468" i="16"/>
  <c r="F471" i="16"/>
  <c r="J471" i="16"/>
  <c r="M481" i="16"/>
  <c r="N481" i="16" s="1"/>
  <c r="G481" i="16"/>
  <c r="H481" i="16" s="1"/>
  <c r="L481" i="16" s="1"/>
  <c r="F481" i="16"/>
  <c r="J481" i="16"/>
  <c r="G502" i="16"/>
  <c r="H502" i="16" s="1"/>
  <c r="O502" i="16" s="1"/>
  <c r="G292" i="16"/>
  <c r="H292" i="16" s="1"/>
  <c r="J344" i="16"/>
  <c r="G344" i="16"/>
  <c r="H344" i="16" s="1"/>
  <c r="J434" i="16"/>
  <c r="M434" i="16"/>
  <c r="N434" i="16" s="1"/>
  <c r="G468" i="16"/>
  <c r="H468" i="16" s="1"/>
  <c r="G471" i="16"/>
  <c r="H471" i="16" s="1"/>
  <c r="F502" i="16"/>
  <c r="M513" i="16"/>
  <c r="N513" i="16" s="1"/>
  <c r="J513" i="16"/>
  <c r="G513" i="16"/>
  <c r="H513" i="16" s="1"/>
  <c r="L513" i="16" s="1"/>
  <c r="F513" i="16"/>
  <c r="G354" i="16"/>
  <c r="H354" i="16" s="1"/>
  <c r="F461" i="16"/>
  <c r="J461" i="16"/>
  <c r="M461" i="16"/>
  <c r="N461" i="16" s="1"/>
  <c r="G461" i="16"/>
  <c r="H461" i="16" s="1"/>
  <c r="J466" i="16"/>
  <c r="F466" i="16"/>
  <c r="M419" i="16"/>
  <c r="N419" i="16" s="1"/>
  <c r="F419" i="16"/>
  <c r="F421" i="16"/>
  <c r="G439" i="16"/>
  <c r="H439" i="16" s="1"/>
  <c r="L439" i="16" s="1"/>
  <c r="F439" i="16"/>
  <c r="G452" i="16"/>
  <c r="H452" i="16" s="1"/>
  <c r="O452" i="16" s="1"/>
  <c r="F452" i="16"/>
  <c r="F354" i="16"/>
  <c r="G435" i="16"/>
  <c r="H435" i="16" s="1"/>
  <c r="G460" i="16"/>
  <c r="H460" i="16" s="1"/>
  <c r="F460" i="16"/>
  <c r="F475" i="16"/>
  <c r="J475" i="16"/>
  <c r="G490" i="16"/>
  <c r="H490" i="16" s="1"/>
  <c r="L490" i="16" s="1"/>
  <c r="F490" i="16"/>
  <c r="M496" i="16"/>
  <c r="N496" i="16" s="1"/>
  <c r="F496" i="16"/>
  <c r="J452" i="16"/>
  <c r="G475" i="16"/>
  <c r="H475" i="16" s="1"/>
  <c r="O475" i="16" s="1"/>
  <c r="G496" i="16"/>
  <c r="H496" i="16" s="1"/>
  <c r="F447" i="16"/>
  <c r="G450" i="16"/>
  <c r="H450" i="16" s="1"/>
  <c r="J507" i="16"/>
  <c r="F507" i="16"/>
  <c r="G477" i="16"/>
  <c r="H477" i="16" s="1"/>
  <c r="F477" i="16"/>
  <c r="G507" i="16"/>
  <c r="H507" i="16" s="1"/>
  <c r="F435" i="16"/>
  <c r="G422" i="16"/>
  <c r="H422" i="16" s="1"/>
  <c r="M62" i="15"/>
  <c r="N62" i="15" s="1"/>
  <c r="J62" i="15"/>
  <c r="F62" i="15"/>
  <c r="J37" i="15"/>
  <c r="M37" i="15"/>
  <c r="N37" i="15" s="1"/>
  <c r="M124" i="15"/>
  <c r="N124" i="15" s="1"/>
  <c r="J124" i="15"/>
  <c r="F31" i="15"/>
  <c r="M31" i="15"/>
  <c r="N31" i="15" s="1"/>
  <c r="J31" i="15"/>
  <c r="G31" i="15"/>
  <c r="H31" i="15" s="1"/>
  <c r="K31" i="15" s="1"/>
  <c r="G104" i="15"/>
  <c r="H104" i="15" s="1"/>
  <c r="G38" i="15"/>
  <c r="H38" i="15" s="1"/>
  <c r="J89" i="15"/>
  <c r="M106" i="15"/>
  <c r="N106" i="15" s="1"/>
  <c r="M99" i="15"/>
  <c r="N99" i="15" s="1"/>
  <c r="J486" i="15"/>
  <c r="M486" i="15"/>
  <c r="N486" i="15" s="1"/>
  <c r="G486" i="15"/>
  <c r="H486" i="15" s="1"/>
  <c r="F486" i="15"/>
  <c r="J372" i="15"/>
  <c r="M372" i="15"/>
  <c r="N372" i="15" s="1"/>
  <c r="F372" i="15"/>
  <c r="F276" i="15"/>
  <c r="M276" i="15"/>
  <c r="N276" i="15" s="1"/>
  <c r="J276" i="15"/>
  <c r="F32" i="15"/>
  <c r="M32" i="15"/>
  <c r="N32" i="15" s="1"/>
  <c r="J32" i="15"/>
  <c r="G478" i="15"/>
  <c r="H478" i="15" s="1"/>
  <c r="O478" i="15" s="1"/>
  <c r="F248" i="15"/>
  <c r="M248" i="15"/>
  <c r="N248" i="15" s="1"/>
  <c r="J248" i="15"/>
  <c r="F48" i="15"/>
  <c r="J48" i="15"/>
  <c r="M48" i="15"/>
  <c r="N48" i="15" s="1"/>
  <c r="M348" i="15"/>
  <c r="N348" i="15" s="1"/>
  <c r="J348" i="15"/>
  <c r="M442" i="15"/>
  <c r="N442" i="15" s="1"/>
  <c r="J442" i="15"/>
  <c r="F442" i="15"/>
  <c r="M155" i="15"/>
  <c r="N155" i="15" s="1"/>
  <c r="F155" i="15"/>
  <c r="M295" i="15"/>
  <c r="N295" i="15" s="1"/>
  <c r="J295" i="15"/>
  <c r="F295" i="15"/>
  <c r="M90" i="15"/>
  <c r="N90" i="15" s="1"/>
  <c r="J90" i="15"/>
  <c r="F90" i="15"/>
  <c r="M417" i="15"/>
  <c r="N417" i="15" s="1"/>
  <c r="J417" i="15"/>
  <c r="M176" i="15"/>
  <c r="N176" i="15" s="1"/>
  <c r="J176" i="15"/>
  <c r="F176" i="15"/>
  <c r="F459" i="15"/>
  <c r="M459" i="15"/>
  <c r="N459" i="15" s="1"/>
  <c r="F464" i="15"/>
  <c r="M464" i="15"/>
  <c r="N464" i="15" s="1"/>
  <c r="J464" i="15"/>
  <c r="F492" i="15"/>
  <c r="G492" i="15"/>
  <c r="H492" i="15" s="1"/>
  <c r="I492" i="15" s="1"/>
  <c r="J40" i="15"/>
  <c r="M40" i="15"/>
  <c r="N40" i="15" s="1"/>
  <c r="M67" i="15"/>
  <c r="N67" i="15" s="1"/>
  <c r="J67" i="15"/>
  <c r="F67" i="15"/>
  <c r="G124" i="15"/>
  <c r="H124" i="15" s="1"/>
  <c r="L124" i="15" s="1"/>
  <c r="J164" i="15"/>
  <c r="F164" i="15"/>
  <c r="M73" i="15"/>
  <c r="N73" i="15" s="1"/>
  <c r="J73" i="15"/>
  <c r="M18" i="15"/>
  <c r="N18" i="15" s="1"/>
  <c r="F18" i="15"/>
  <c r="J18" i="15"/>
  <c r="G18" i="15"/>
  <c r="H18" i="15" s="1"/>
  <c r="K18" i="15" s="1"/>
  <c r="G434" i="15"/>
  <c r="H434" i="15" s="1"/>
  <c r="K434" i="15" s="1"/>
  <c r="M234" i="15"/>
  <c r="N234" i="15" s="1"/>
  <c r="F234" i="15"/>
  <c r="M163" i="15"/>
  <c r="N163" i="15" s="1"/>
  <c r="J217" i="15"/>
  <c r="F217" i="15"/>
  <c r="M217" i="15"/>
  <c r="N217" i="15" s="1"/>
  <c r="K270" i="15"/>
  <c r="G287" i="15"/>
  <c r="H287" i="15" s="1"/>
  <c r="M461" i="15"/>
  <c r="N461" i="15" s="1"/>
  <c r="G110" i="15"/>
  <c r="H110" i="15" s="1"/>
  <c r="F404" i="15"/>
  <c r="G404" i="15"/>
  <c r="H404" i="15" s="1"/>
  <c r="F434" i="15"/>
  <c r="J110" i="15"/>
  <c r="M353" i="15"/>
  <c r="N353" i="15" s="1"/>
  <c r="G452" i="15"/>
  <c r="H452" i="15" s="1"/>
  <c r="K452" i="15" s="1"/>
  <c r="J331" i="15"/>
  <c r="G331" i="15"/>
  <c r="H331" i="15" s="1"/>
  <c r="M453" i="15"/>
  <c r="N453" i="15" s="1"/>
  <c r="J453" i="15"/>
  <c r="F453" i="15"/>
  <c r="F322" i="15"/>
  <c r="F140" i="15"/>
  <c r="F310" i="15"/>
  <c r="J322" i="15"/>
  <c r="J498" i="15"/>
  <c r="F95" i="15"/>
  <c r="J310" i="15"/>
  <c r="M498" i="15"/>
  <c r="N498" i="15" s="1"/>
  <c r="M57" i="15"/>
  <c r="N57" i="15" s="1"/>
  <c r="J57" i="15"/>
  <c r="F57" i="15"/>
  <c r="J95" i="15"/>
  <c r="M222" i="15"/>
  <c r="N222" i="15" s="1"/>
  <c r="J222" i="15"/>
  <c r="F222" i="15"/>
  <c r="M364" i="15"/>
  <c r="N364" i="15" s="1"/>
  <c r="J364" i="15"/>
  <c r="G393" i="15"/>
  <c r="H393" i="15" s="1"/>
  <c r="M118" i="15"/>
  <c r="N118" i="15" s="1"/>
  <c r="J118" i="15"/>
  <c r="J199" i="15"/>
  <c r="M199" i="15"/>
  <c r="N199" i="15" s="1"/>
  <c r="M111" i="15"/>
  <c r="N111" i="15" s="1"/>
  <c r="J111" i="15"/>
  <c r="M148" i="15"/>
  <c r="N148" i="15" s="1"/>
  <c r="M193" i="15"/>
  <c r="N193" i="15" s="1"/>
  <c r="J193" i="15"/>
  <c r="F193" i="15"/>
  <c r="F124" i="15"/>
  <c r="J334" i="15"/>
  <c r="F399" i="15"/>
  <c r="G466" i="15"/>
  <c r="H466" i="15" s="1"/>
  <c r="F483" i="15"/>
  <c r="M253" i="15"/>
  <c r="N253" i="15" s="1"/>
  <c r="J393" i="15"/>
  <c r="M262" i="15"/>
  <c r="N262" i="15" s="1"/>
  <c r="M393" i="15"/>
  <c r="N393" i="15" s="1"/>
  <c r="F110" i="15"/>
  <c r="M53" i="15"/>
  <c r="N53" i="15" s="1"/>
  <c r="J53" i="15"/>
  <c r="F53" i="15"/>
  <c r="G53" i="15"/>
  <c r="H53" i="15" s="1"/>
  <c r="I53" i="15" s="1"/>
  <c r="J353" i="15"/>
  <c r="F102" i="15"/>
  <c r="M102" i="15"/>
  <c r="N102" i="15" s="1"/>
  <c r="J102" i="15"/>
  <c r="G396" i="15"/>
  <c r="H396" i="15" s="1"/>
  <c r="P396" i="15" s="1"/>
  <c r="Q396" i="15" s="1"/>
  <c r="J151" i="15"/>
  <c r="M151" i="15"/>
  <c r="N151" i="15" s="1"/>
  <c r="G151" i="15"/>
  <c r="H151" i="15" s="1"/>
  <c r="G323" i="15"/>
  <c r="H323" i="15" s="1"/>
  <c r="M381" i="15"/>
  <c r="N381" i="15" s="1"/>
  <c r="J381" i="15"/>
  <c r="G381" i="15"/>
  <c r="H381" i="15" s="1"/>
  <c r="F381" i="15"/>
  <c r="F89" i="15"/>
  <c r="M293" i="15"/>
  <c r="N293" i="15" s="1"/>
  <c r="J399" i="15"/>
  <c r="K467" i="15"/>
  <c r="P467" i="15"/>
  <c r="Q467" i="15" s="1"/>
  <c r="I467" i="15"/>
  <c r="G483" i="15"/>
  <c r="H483" i="15" s="1"/>
  <c r="P483" i="15" s="1"/>
  <c r="Q483" i="15" s="1"/>
  <c r="J319" i="15"/>
  <c r="M319" i="15"/>
  <c r="N319" i="15" s="1"/>
  <c r="F319" i="15"/>
  <c r="G172" i="15"/>
  <c r="H172" i="15" s="1"/>
  <c r="G246" i="15"/>
  <c r="H246" i="15" s="1"/>
  <c r="P246" i="15" s="1"/>
  <c r="Q246" i="15" s="1"/>
  <c r="F83" i="15"/>
  <c r="M83" i="15"/>
  <c r="N83" i="15" s="1"/>
  <c r="J83" i="15"/>
  <c r="G105" i="15"/>
  <c r="H105" i="15" s="1"/>
  <c r="K105" i="15" s="1"/>
  <c r="F105" i="15"/>
  <c r="M186" i="15"/>
  <c r="N186" i="15" s="1"/>
  <c r="J186" i="15"/>
  <c r="F186" i="15"/>
  <c r="G89" i="15"/>
  <c r="H89" i="15" s="1"/>
  <c r="L89" i="15" s="1"/>
  <c r="G187" i="15"/>
  <c r="H187" i="15" s="1"/>
  <c r="L187" i="15" s="1"/>
  <c r="F409" i="15"/>
  <c r="M409" i="15"/>
  <c r="N409" i="15" s="1"/>
  <c r="J409" i="15"/>
  <c r="J483" i="15"/>
  <c r="M125" i="15"/>
  <c r="N125" i="15" s="1"/>
  <c r="J125" i="15"/>
  <c r="G98" i="15"/>
  <c r="H98" i="15" s="1"/>
  <c r="J136" i="15"/>
  <c r="F249" i="15"/>
  <c r="M327" i="15"/>
  <c r="N327" i="15" s="1"/>
  <c r="G349" i="15"/>
  <c r="H349" i="15" s="1"/>
  <c r="O349" i="15" s="1"/>
  <c r="F396" i="15"/>
  <c r="G460" i="15"/>
  <c r="H460" i="15" s="1"/>
  <c r="O460" i="15" s="1"/>
  <c r="P460" i="15" s="1"/>
  <c r="Q460" i="15" s="1"/>
  <c r="G165" i="15"/>
  <c r="H165" i="15" s="1"/>
  <c r="O165" i="15" s="1"/>
  <c r="F68" i="15"/>
  <c r="F99" i="15"/>
  <c r="G218" i="15"/>
  <c r="H218" i="15" s="1"/>
  <c r="K218" i="15" s="1"/>
  <c r="J249" i="15"/>
  <c r="J362" i="15"/>
  <c r="G369" i="15"/>
  <c r="H369" i="15" s="1"/>
  <c r="O369" i="15" s="1"/>
  <c r="G501" i="15"/>
  <c r="H501" i="15" s="1"/>
  <c r="M201" i="15"/>
  <c r="N201" i="15" s="1"/>
  <c r="J201" i="15"/>
  <c r="G249" i="15"/>
  <c r="H249" i="15" s="1"/>
  <c r="M460" i="15"/>
  <c r="N460" i="15" s="1"/>
  <c r="J68" i="15"/>
  <c r="G99" i="15"/>
  <c r="H99" i="15" s="1"/>
  <c r="L99" i="15" s="1"/>
  <c r="M369" i="15"/>
  <c r="N369" i="15" s="1"/>
  <c r="G487" i="15"/>
  <c r="H487" i="15" s="1"/>
  <c r="K487" i="15" s="1"/>
  <c r="F22" i="15"/>
  <c r="J22" i="15"/>
  <c r="G32" i="15"/>
  <c r="H32" i="15" s="1"/>
  <c r="O32" i="15" s="1"/>
  <c r="G188" i="15"/>
  <c r="H188" i="15" s="1"/>
  <c r="O188" i="15" s="1"/>
  <c r="M187" i="15"/>
  <c r="N187" i="15" s="1"/>
  <c r="F392" i="15"/>
  <c r="J487" i="15"/>
  <c r="F113" i="15"/>
  <c r="F285" i="15"/>
  <c r="G302" i="15"/>
  <c r="H302" i="15" s="1"/>
  <c r="F337" i="15"/>
  <c r="J285" i="15"/>
  <c r="J16" i="15"/>
  <c r="J338" i="15"/>
  <c r="J86" i="14"/>
  <c r="M86" i="14"/>
  <c r="N86" i="14" s="1"/>
  <c r="F43" i="14"/>
  <c r="M43" i="14"/>
  <c r="N43" i="14" s="1"/>
  <c r="G262" i="14"/>
  <c r="H262" i="14" s="1"/>
  <c r="F262" i="14"/>
  <c r="J79" i="14"/>
  <c r="M79" i="14"/>
  <c r="N79" i="14" s="1"/>
  <c r="F230" i="14"/>
  <c r="M230" i="14"/>
  <c r="N230" i="14" s="1"/>
  <c r="M61" i="14"/>
  <c r="N61" i="14" s="1"/>
  <c r="M343" i="14"/>
  <c r="N343" i="14" s="1"/>
  <c r="J343" i="14"/>
  <c r="J160" i="14"/>
  <c r="J271" i="14"/>
  <c r="M201" i="14"/>
  <c r="N201" i="14" s="1"/>
  <c r="G23" i="14"/>
  <c r="H23" i="14" s="1"/>
  <c r="M152" i="14"/>
  <c r="N152" i="14" s="1"/>
  <c r="G220" i="14"/>
  <c r="H220" i="14" s="1"/>
  <c r="F315" i="14"/>
  <c r="G206" i="14"/>
  <c r="H206" i="14" s="1"/>
  <c r="J295" i="14"/>
  <c r="G196" i="14"/>
  <c r="H196" i="14" s="1"/>
  <c r="J106" i="14"/>
  <c r="M59" i="14"/>
  <c r="N59" i="14" s="1"/>
  <c r="G344" i="14"/>
  <c r="H344" i="14" s="1"/>
  <c r="O344" i="14" s="1"/>
  <c r="J151" i="14"/>
  <c r="F313" i="14"/>
  <c r="J252" i="14"/>
  <c r="J313" i="14"/>
  <c r="M252" i="14"/>
  <c r="N252" i="14" s="1"/>
  <c r="J46" i="14"/>
  <c r="G295" i="14"/>
  <c r="H295" i="14" s="1"/>
  <c r="J25" i="14"/>
  <c r="R15" i="14"/>
  <c r="M271" i="14"/>
  <c r="N271" i="14" s="1"/>
  <c r="G28" i="14"/>
  <c r="H28" i="14" s="1"/>
  <c r="M438" i="14"/>
  <c r="N438" i="14" s="1"/>
  <c r="J438" i="14"/>
  <c r="G74" i="14"/>
  <c r="H74" i="14" s="1"/>
  <c r="Q74" i="14" s="1"/>
  <c r="R74" i="14" s="1"/>
  <c r="J74" i="14"/>
  <c r="M74" i="14"/>
  <c r="N74" i="14" s="1"/>
  <c r="M366" i="14"/>
  <c r="N366" i="14" s="1"/>
  <c r="J366" i="14"/>
  <c r="F388" i="14"/>
  <c r="J388" i="14"/>
  <c r="G388" i="14"/>
  <c r="H388" i="14" s="1"/>
  <c r="K388" i="14" s="1"/>
  <c r="M388" i="14"/>
  <c r="N388" i="14" s="1"/>
  <c r="F470" i="14"/>
  <c r="G471" i="14"/>
  <c r="H471" i="14" s="1"/>
  <c r="Q471" i="14" s="1"/>
  <c r="R471" i="14" s="1"/>
  <c r="J129" i="14"/>
  <c r="M129" i="14"/>
  <c r="N129" i="14" s="1"/>
  <c r="F283" i="14"/>
  <c r="J283" i="14"/>
  <c r="M283" i="14"/>
  <c r="N283" i="14" s="1"/>
  <c r="M131" i="14"/>
  <c r="N131" i="14" s="1"/>
  <c r="J131" i="14"/>
  <c r="F339" i="14"/>
  <c r="M339" i="14"/>
  <c r="N339" i="14" s="1"/>
  <c r="J339" i="14"/>
  <c r="F421" i="14"/>
  <c r="M421" i="14"/>
  <c r="N421" i="14" s="1"/>
  <c r="J421" i="14"/>
  <c r="G421" i="14"/>
  <c r="H421" i="14" s="1"/>
  <c r="L421" i="14" s="1"/>
  <c r="F91" i="14"/>
  <c r="J91" i="14"/>
  <c r="M91" i="14"/>
  <c r="N91" i="14" s="1"/>
  <c r="M70" i="14"/>
  <c r="N70" i="14" s="1"/>
  <c r="J70" i="14"/>
  <c r="F70" i="14"/>
  <c r="F75" i="14"/>
  <c r="J75" i="14"/>
  <c r="M75" i="14"/>
  <c r="N75" i="14" s="1"/>
  <c r="M319" i="14"/>
  <c r="N319" i="14" s="1"/>
  <c r="F319" i="14"/>
  <c r="J319" i="14"/>
  <c r="F221" i="14"/>
  <c r="M221" i="14"/>
  <c r="N221" i="14" s="1"/>
  <c r="J221" i="14"/>
  <c r="G221" i="14"/>
  <c r="H221" i="14" s="1"/>
  <c r="I221" i="14" s="1"/>
  <c r="F240" i="14"/>
  <c r="J240" i="14"/>
  <c r="F249" i="14"/>
  <c r="M249" i="14"/>
  <c r="N249" i="14" s="1"/>
  <c r="M505" i="14"/>
  <c r="N505" i="14" s="1"/>
  <c r="J505" i="14"/>
  <c r="M62" i="14"/>
  <c r="N62" i="14" s="1"/>
  <c r="M73" i="14"/>
  <c r="N73" i="14" s="1"/>
  <c r="G73" i="14"/>
  <c r="H73" i="14" s="1"/>
  <c r="L73" i="14" s="1"/>
  <c r="F73" i="14"/>
  <c r="M135" i="14"/>
  <c r="N135" i="14" s="1"/>
  <c r="J135" i="14"/>
  <c r="F135" i="14"/>
  <c r="M240" i="14"/>
  <c r="N240" i="14" s="1"/>
  <c r="J249" i="14"/>
  <c r="J417" i="14"/>
  <c r="M417" i="14"/>
  <c r="N417" i="14" s="1"/>
  <c r="F417" i="14"/>
  <c r="F448" i="14"/>
  <c r="J448" i="14"/>
  <c r="G466" i="14"/>
  <c r="H466" i="14" s="1"/>
  <c r="O466" i="14" s="1"/>
  <c r="Q466" i="14" s="1"/>
  <c r="R466" i="14" s="1"/>
  <c r="M128" i="14"/>
  <c r="N128" i="14" s="1"/>
  <c r="J128" i="14"/>
  <c r="F128" i="14"/>
  <c r="F287" i="14"/>
  <c r="J287" i="14"/>
  <c r="G287" i="14"/>
  <c r="H287" i="14" s="1"/>
  <c r="I287" i="14" s="1"/>
  <c r="J296" i="14"/>
  <c r="F296" i="14"/>
  <c r="M358" i="14"/>
  <c r="N358" i="14" s="1"/>
  <c r="F358" i="14"/>
  <c r="M487" i="14"/>
  <c r="N487" i="14" s="1"/>
  <c r="J487" i="14"/>
  <c r="F27" i="14"/>
  <c r="F155" i="14"/>
  <c r="M155" i="14"/>
  <c r="N155" i="14" s="1"/>
  <c r="J155" i="14"/>
  <c r="F192" i="14"/>
  <c r="M192" i="14"/>
  <c r="N192" i="14" s="1"/>
  <c r="J233" i="14"/>
  <c r="M233" i="14"/>
  <c r="N233" i="14" s="1"/>
  <c r="M287" i="14"/>
  <c r="N287" i="14" s="1"/>
  <c r="G297" i="14"/>
  <c r="H297" i="14" s="1"/>
  <c r="J351" i="14"/>
  <c r="J358" i="14"/>
  <c r="G368" i="14"/>
  <c r="H368" i="14" s="1"/>
  <c r="Q368" i="14" s="1"/>
  <c r="R368" i="14" s="1"/>
  <c r="F368" i="14"/>
  <c r="J192" i="14"/>
  <c r="F233" i="14"/>
  <c r="G242" i="14"/>
  <c r="H242" i="14" s="1"/>
  <c r="O242" i="14" s="1"/>
  <c r="M242" i="14"/>
  <c r="N242" i="14" s="1"/>
  <c r="G279" i="14"/>
  <c r="H279" i="14" s="1"/>
  <c r="O279" i="14" s="1"/>
  <c r="G288" i="14"/>
  <c r="H288" i="14" s="1"/>
  <c r="O288" i="14" s="1"/>
  <c r="M351" i="14"/>
  <c r="N351" i="14" s="1"/>
  <c r="J377" i="14"/>
  <c r="J399" i="14"/>
  <c r="F399" i="14"/>
  <c r="G488" i="14"/>
  <c r="H488" i="14" s="1"/>
  <c r="Q488" i="14" s="1"/>
  <c r="R488" i="14" s="1"/>
  <c r="G233" i="14"/>
  <c r="H233" i="14" s="1"/>
  <c r="I233" i="14" s="1"/>
  <c r="F307" i="14"/>
  <c r="J307" i="14"/>
  <c r="M307" i="14"/>
  <c r="N307" i="14" s="1"/>
  <c r="F352" i="14"/>
  <c r="M352" i="14"/>
  <c r="N352" i="14" s="1"/>
  <c r="J352" i="14"/>
  <c r="G352" i="14"/>
  <c r="H352" i="14" s="1"/>
  <c r="O352" i="14" s="1"/>
  <c r="Q352" i="14" s="1"/>
  <c r="R352" i="14" s="1"/>
  <c r="M377" i="14"/>
  <c r="N377" i="14" s="1"/>
  <c r="J420" i="14"/>
  <c r="M420" i="14"/>
  <c r="N420" i="14" s="1"/>
  <c r="F431" i="14"/>
  <c r="J431" i="14"/>
  <c r="M489" i="14"/>
  <c r="N489" i="14" s="1"/>
  <c r="G489" i="14"/>
  <c r="H489" i="14" s="1"/>
  <c r="F489" i="14"/>
  <c r="M210" i="14"/>
  <c r="N210" i="14" s="1"/>
  <c r="F210" i="14"/>
  <c r="J258" i="14"/>
  <c r="M258" i="14"/>
  <c r="N258" i="14" s="1"/>
  <c r="J290" i="14"/>
  <c r="M290" i="14"/>
  <c r="N290" i="14" s="1"/>
  <c r="M378" i="14"/>
  <c r="N378" i="14" s="1"/>
  <c r="J378" i="14"/>
  <c r="G378" i="14"/>
  <c r="H378" i="14" s="1"/>
  <c r="K378" i="14" s="1"/>
  <c r="F378" i="14"/>
  <c r="M29" i="14"/>
  <c r="N29" i="14" s="1"/>
  <c r="J29" i="14"/>
  <c r="M159" i="14"/>
  <c r="N159" i="14" s="1"/>
  <c r="J159" i="14"/>
  <c r="M253" i="14"/>
  <c r="N253" i="14" s="1"/>
  <c r="J253" i="14"/>
  <c r="F316" i="14"/>
  <c r="J282" i="14"/>
  <c r="F282" i="14"/>
  <c r="F335" i="14"/>
  <c r="M335" i="14"/>
  <c r="N335" i="14" s="1"/>
  <c r="G335" i="14"/>
  <c r="H335" i="14" s="1"/>
  <c r="L335" i="14" s="1"/>
  <c r="J335" i="14"/>
  <c r="J245" i="14"/>
  <c r="G245" i="14"/>
  <c r="H245" i="14" s="1"/>
  <c r="I245" i="14" s="1"/>
  <c r="F354" i="14"/>
  <c r="J108" i="14"/>
  <c r="M274" i="14"/>
  <c r="N274" i="14" s="1"/>
  <c r="J402" i="14"/>
  <c r="G31" i="14"/>
  <c r="H31" i="14" s="1"/>
  <c r="I31" i="14" s="1"/>
  <c r="M31" i="14"/>
  <c r="N31" i="14" s="1"/>
  <c r="M132" i="14"/>
  <c r="N132" i="14" s="1"/>
  <c r="J132" i="14"/>
  <c r="J237" i="14"/>
  <c r="M237" i="14"/>
  <c r="N237" i="14" s="1"/>
  <c r="M245" i="14"/>
  <c r="N245" i="14" s="1"/>
  <c r="M265" i="14"/>
  <c r="N265" i="14" s="1"/>
  <c r="F265" i="14"/>
  <c r="G328" i="14"/>
  <c r="H328" i="14" s="1"/>
  <c r="L328" i="14" s="1"/>
  <c r="M337" i="14"/>
  <c r="N337" i="14" s="1"/>
  <c r="J372" i="14"/>
  <c r="M435" i="14"/>
  <c r="N435" i="14" s="1"/>
  <c r="J435" i="14"/>
  <c r="F435" i="14"/>
  <c r="M58" i="14"/>
  <c r="N58" i="14" s="1"/>
  <c r="F58" i="14"/>
  <c r="J58" i="14"/>
  <c r="F301" i="14"/>
  <c r="F372" i="14"/>
  <c r="J320" i="14"/>
  <c r="F320" i="14"/>
  <c r="F392" i="14"/>
  <c r="M392" i="14"/>
  <c r="N392" i="14" s="1"/>
  <c r="F30" i="14"/>
  <c r="J30" i="14"/>
  <c r="G30" i="14"/>
  <c r="H30" i="14" s="1"/>
  <c r="K30" i="14" s="1"/>
  <c r="F108" i="14"/>
  <c r="M218" i="14"/>
  <c r="N218" i="14" s="1"/>
  <c r="J218" i="14"/>
  <c r="F226" i="14"/>
  <c r="M412" i="14"/>
  <c r="N412" i="14" s="1"/>
  <c r="J412" i="14"/>
  <c r="F245" i="14"/>
  <c r="F412" i="14"/>
  <c r="M502" i="14"/>
  <c r="N502" i="14" s="1"/>
  <c r="J502" i="14"/>
  <c r="F142" i="14"/>
  <c r="M142" i="14"/>
  <c r="N142" i="14" s="1"/>
  <c r="M197" i="14"/>
  <c r="N197" i="14" s="1"/>
  <c r="M220" i="14"/>
  <c r="N220" i="14" s="1"/>
  <c r="J220" i="14"/>
  <c r="G238" i="14"/>
  <c r="H238" i="14" s="1"/>
  <c r="J246" i="14"/>
  <c r="M246" i="14"/>
  <c r="N246" i="14" s="1"/>
  <c r="G246" i="14"/>
  <c r="H246" i="14" s="1"/>
  <c r="L246" i="14" s="1"/>
  <c r="F246" i="14"/>
  <c r="M320" i="14"/>
  <c r="N320" i="14" s="1"/>
  <c r="J392" i="14"/>
  <c r="F462" i="14"/>
  <c r="M462" i="14"/>
  <c r="N462" i="14" s="1"/>
  <c r="G462" i="14"/>
  <c r="H462" i="14" s="1"/>
  <c r="J462" i="14"/>
  <c r="M471" i="14"/>
  <c r="N471" i="14" s="1"/>
  <c r="J471" i="14"/>
  <c r="G437" i="14"/>
  <c r="H437" i="14" s="1"/>
  <c r="K437" i="14" s="1"/>
  <c r="F471" i="14"/>
  <c r="G379" i="14"/>
  <c r="H379" i="14" s="1"/>
  <c r="O379" i="14" s="1"/>
  <c r="G44" i="14"/>
  <c r="H44" i="14" s="1"/>
  <c r="O44" i="14" s="1"/>
  <c r="M44" i="14"/>
  <c r="N44" i="14" s="1"/>
  <c r="F151" i="14"/>
  <c r="J230" i="14"/>
  <c r="F506" i="14"/>
  <c r="F375" i="14"/>
  <c r="G506" i="14"/>
  <c r="H506" i="14" s="1"/>
  <c r="M203" i="14"/>
  <c r="N203" i="14" s="1"/>
  <c r="M212" i="14"/>
  <c r="N212" i="14" s="1"/>
  <c r="G459" i="14"/>
  <c r="H459" i="14" s="1"/>
  <c r="J506" i="14"/>
  <c r="F72" i="15"/>
  <c r="M72" i="15"/>
  <c r="N72" i="15" s="1"/>
  <c r="J72" i="15"/>
  <c r="G72" i="15"/>
  <c r="H72" i="15" s="1"/>
  <c r="I246" i="15"/>
  <c r="K246" i="15"/>
  <c r="F39" i="15"/>
  <c r="G39" i="15"/>
  <c r="H39" i="15" s="1"/>
  <c r="J39" i="15"/>
  <c r="M39" i="15"/>
  <c r="N39" i="15" s="1"/>
  <c r="F96" i="15"/>
  <c r="M96" i="15"/>
  <c r="N96" i="15" s="1"/>
  <c r="J96" i="15"/>
  <c r="G96" i="15"/>
  <c r="H96" i="15" s="1"/>
  <c r="J27" i="15"/>
  <c r="M27" i="15"/>
  <c r="N27" i="15" s="1"/>
  <c r="G27" i="15"/>
  <c r="H27" i="15" s="1"/>
  <c r="F27" i="15"/>
  <c r="F283" i="15"/>
  <c r="J283" i="15"/>
  <c r="G283" i="15"/>
  <c r="H283" i="15" s="1"/>
  <c r="M283" i="15"/>
  <c r="N283" i="15" s="1"/>
  <c r="J74" i="15"/>
  <c r="F74" i="15"/>
  <c r="M74" i="15"/>
  <c r="N74" i="15" s="1"/>
  <c r="G74" i="15"/>
  <c r="H74" i="15" s="1"/>
  <c r="P104" i="15"/>
  <c r="Q104" i="15" s="1"/>
  <c r="I104" i="15"/>
  <c r="L104" i="15"/>
  <c r="K104" i="15"/>
  <c r="G33" i="15"/>
  <c r="H33" i="15" s="1"/>
  <c r="J33" i="15"/>
  <c r="M33" i="15"/>
  <c r="N33" i="15" s="1"/>
  <c r="F33" i="15"/>
  <c r="M45" i="15"/>
  <c r="N45" i="15" s="1"/>
  <c r="F45" i="15"/>
  <c r="J45" i="15"/>
  <c r="G45" i="15"/>
  <c r="H45" i="15" s="1"/>
  <c r="M115" i="15"/>
  <c r="N115" i="15" s="1"/>
  <c r="J115" i="15"/>
  <c r="F115" i="15"/>
  <c r="G115" i="15"/>
  <c r="H115" i="15" s="1"/>
  <c r="O115" i="15" s="1"/>
  <c r="G175" i="15"/>
  <c r="H175" i="15" s="1"/>
  <c r="M175" i="15"/>
  <c r="N175" i="15" s="1"/>
  <c r="J175" i="15"/>
  <c r="F175" i="15"/>
  <c r="M273" i="15"/>
  <c r="N273" i="15" s="1"/>
  <c r="J273" i="15"/>
  <c r="G273" i="15"/>
  <c r="H273" i="15" s="1"/>
  <c r="G274" i="15"/>
  <c r="H274" i="15" s="1"/>
  <c r="F273" i="15"/>
  <c r="P124" i="15"/>
  <c r="Q124" i="15" s="1"/>
  <c r="O124" i="15"/>
  <c r="K124" i="15"/>
  <c r="G56" i="15"/>
  <c r="H56" i="15" s="1"/>
  <c r="M56" i="15"/>
  <c r="N56" i="15" s="1"/>
  <c r="J56" i="15"/>
  <c r="F56" i="15"/>
  <c r="F21" i="15"/>
  <c r="G22" i="15"/>
  <c r="H22" i="15" s="1"/>
  <c r="J21" i="15"/>
  <c r="M21" i="15"/>
  <c r="N21" i="15" s="1"/>
  <c r="G50" i="15"/>
  <c r="H50" i="15" s="1"/>
  <c r="M50" i="15"/>
  <c r="N50" i="15" s="1"/>
  <c r="F50" i="15"/>
  <c r="J50" i="15"/>
  <c r="G21" i="15"/>
  <c r="H21" i="15" s="1"/>
  <c r="M44" i="15"/>
  <c r="N44" i="15" s="1"/>
  <c r="J44" i="15"/>
  <c r="G44" i="15"/>
  <c r="H44" i="15" s="1"/>
  <c r="L44" i="15" s="1"/>
  <c r="F44" i="15"/>
  <c r="F169" i="15"/>
  <c r="J169" i="15"/>
  <c r="G169" i="15"/>
  <c r="H169" i="15" s="1"/>
  <c r="M169" i="15"/>
  <c r="N169" i="15" s="1"/>
  <c r="M29" i="15"/>
  <c r="N29" i="15" s="1"/>
  <c r="J29" i="15"/>
  <c r="G29" i="15"/>
  <c r="H29" i="15" s="1"/>
  <c r="F29" i="15"/>
  <c r="J63" i="15"/>
  <c r="G63" i="15"/>
  <c r="H63" i="15" s="1"/>
  <c r="O63" i="15" s="1"/>
  <c r="F63" i="15"/>
  <c r="M63" i="15"/>
  <c r="N63" i="15" s="1"/>
  <c r="O104" i="15"/>
  <c r="M278" i="15"/>
  <c r="N278" i="15" s="1"/>
  <c r="J278" i="15"/>
  <c r="F278" i="15"/>
  <c r="G278" i="15"/>
  <c r="H278" i="15" s="1"/>
  <c r="F101" i="15"/>
  <c r="M101" i="15"/>
  <c r="N101" i="15" s="1"/>
  <c r="G101" i="15"/>
  <c r="H101" i="15" s="1"/>
  <c r="O110" i="15"/>
  <c r="K110" i="15"/>
  <c r="I110" i="15"/>
  <c r="P110" i="15"/>
  <c r="Q110" i="15" s="1"/>
  <c r="L110" i="15"/>
  <c r="J213" i="15"/>
  <c r="G213" i="15"/>
  <c r="H213" i="15" s="1"/>
  <c r="O213" i="15" s="1"/>
  <c r="M213" i="15"/>
  <c r="N213" i="15" s="1"/>
  <c r="F213" i="15"/>
  <c r="M35" i="15"/>
  <c r="N35" i="15" s="1"/>
  <c r="J35" i="15"/>
  <c r="G35" i="15"/>
  <c r="H35" i="15" s="1"/>
  <c r="F35" i="15"/>
  <c r="P249" i="15"/>
  <c r="Q249" i="15" s="1"/>
  <c r="O249" i="15"/>
  <c r="L249" i="15"/>
  <c r="K249" i="15"/>
  <c r="I249" i="15"/>
  <c r="M496" i="15"/>
  <c r="N496" i="15" s="1"/>
  <c r="G496" i="15"/>
  <c r="H496" i="15" s="1"/>
  <c r="O496" i="15" s="1"/>
  <c r="J496" i="15"/>
  <c r="F496" i="15"/>
  <c r="M77" i="15"/>
  <c r="N77" i="15" s="1"/>
  <c r="J77" i="15"/>
  <c r="G77" i="15"/>
  <c r="H77" i="15" s="1"/>
  <c r="F77" i="15"/>
  <c r="J152" i="15"/>
  <c r="G152" i="15"/>
  <c r="H152" i="15" s="1"/>
  <c r="M152" i="15"/>
  <c r="N152" i="15" s="1"/>
  <c r="F152" i="15"/>
  <c r="K501" i="15"/>
  <c r="I501" i="15"/>
  <c r="P501" i="15"/>
  <c r="Q501" i="15" s="1"/>
  <c r="O501" i="15"/>
  <c r="I32" i="15"/>
  <c r="J47" i="15"/>
  <c r="F47" i="15"/>
  <c r="M47" i="15"/>
  <c r="N47" i="15" s="1"/>
  <c r="G48" i="15"/>
  <c r="H48" i="15" s="1"/>
  <c r="G47" i="15"/>
  <c r="H47" i="15" s="1"/>
  <c r="O47" i="15" s="1"/>
  <c r="M91" i="15"/>
  <c r="N91" i="15" s="1"/>
  <c r="J91" i="15"/>
  <c r="G91" i="15"/>
  <c r="H91" i="15" s="1"/>
  <c r="F91" i="15"/>
  <c r="M87" i="15"/>
  <c r="N87" i="15" s="1"/>
  <c r="J87" i="15"/>
  <c r="G87" i="15"/>
  <c r="H87" i="15" s="1"/>
  <c r="F87" i="15"/>
  <c r="F200" i="15"/>
  <c r="M200" i="15"/>
  <c r="N200" i="15" s="1"/>
  <c r="J200" i="15"/>
  <c r="G200" i="15"/>
  <c r="H200" i="15" s="1"/>
  <c r="G201" i="15"/>
  <c r="H201" i="15" s="1"/>
  <c r="G92" i="15"/>
  <c r="H92" i="15" s="1"/>
  <c r="G128" i="15"/>
  <c r="H128" i="15" s="1"/>
  <c r="M128" i="15"/>
  <c r="N128" i="15" s="1"/>
  <c r="F128" i="15"/>
  <c r="J128" i="15"/>
  <c r="G221" i="15"/>
  <c r="H221" i="15" s="1"/>
  <c r="M221" i="15"/>
  <c r="N221" i="15" s="1"/>
  <c r="J221" i="15"/>
  <c r="F221" i="15"/>
  <c r="M81" i="15"/>
  <c r="N81" i="15" s="1"/>
  <c r="J81" i="15"/>
  <c r="G81" i="15"/>
  <c r="H81" i="15" s="1"/>
  <c r="F81" i="15"/>
  <c r="K188" i="15"/>
  <c r="J146" i="15"/>
  <c r="M146" i="15"/>
  <c r="N146" i="15" s="1"/>
  <c r="G146" i="15"/>
  <c r="H146" i="15" s="1"/>
  <c r="F146" i="15"/>
  <c r="F429" i="15"/>
  <c r="M429" i="15"/>
  <c r="N429" i="15" s="1"/>
  <c r="J429" i="15"/>
  <c r="G429" i="15"/>
  <c r="H429" i="15" s="1"/>
  <c r="M34" i="15"/>
  <c r="N34" i="15" s="1"/>
  <c r="F34" i="15"/>
  <c r="J34" i="15"/>
  <c r="G34" i="15"/>
  <c r="H34" i="15" s="1"/>
  <c r="M134" i="15"/>
  <c r="N134" i="15" s="1"/>
  <c r="J134" i="15"/>
  <c r="G134" i="15"/>
  <c r="H134" i="15" s="1"/>
  <c r="F134" i="15"/>
  <c r="G159" i="15"/>
  <c r="H159" i="15" s="1"/>
  <c r="F159" i="15"/>
  <c r="J159" i="15"/>
  <c r="M159" i="15"/>
  <c r="N159" i="15" s="1"/>
  <c r="M246" i="15"/>
  <c r="N246" i="15" s="1"/>
  <c r="J246" i="15"/>
  <c r="F246" i="15"/>
  <c r="G42" i="15"/>
  <c r="H42" i="15" s="1"/>
  <c r="M42" i="15"/>
  <c r="N42" i="15" s="1"/>
  <c r="F42" i="15"/>
  <c r="P185" i="15"/>
  <c r="Q185" i="15" s="1"/>
  <c r="O185" i="15"/>
  <c r="K185" i="15"/>
  <c r="G189" i="15"/>
  <c r="H189" i="15" s="1"/>
  <c r="M189" i="15"/>
  <c r="N189" i="15" s="1"/>
  <c r="F189" i="15"/>
  <c r="J189" i="15"/>
  <c r="G263" i="15"/>
  <c r="H263" i="15" s="1"/>
  <c r="F263" i="15"/>
  <c r="M263" i="15"/>
  <c r="N263" i="15" s="1"/>
  <c r="J263" i="15"/>
  <c r="F324" i="15"/>
  <c r="J324" i="15"/>
  <c r="G324" i="15"/>
  <c r="H324" i="15" s="1"/>
  <c r="M324" i="15"/>
  <c r="N324" i="15" s="1"/>
  <c r="I331" i="15"/>
  <c r="K331" i="15"/>
  <c r="O331" i="15"/>
  <c r="P331" i="15" s="1"/>
  <c r="Q331" i="15" s="1"/>
  <c r="M36" i="15"/>
  <c r="N36" i="15" s="1"/>
  <c r="G37" i="15"/>
  <c r="H37" i="15" s="1"/>
  <c r="F49" i="15"/>
  <c r="M49" i="15"/>
  <c r="N49" i="15" s="1"/>
  <c r="J49" i="15"/>
  <c r="G49" i="15"/>
  <c r="H49" i="15" s="1"/>
  <c r="J58" i="15"/>
  <c r="F58" i="15"/>
  <c r="M58" i="15"/>
  <c r="N58" i="15" s="1"/>
  <c r="G58" i="15"/>
  <c r="H58" i="15" s="1"/>
  <c r="M120" i="15"/>
  <c r="N120" i="15" s="1"/>
  <c r="G120" i="15"/>
  <c r="H120" i="15" s="1"/>
  <c r="O120" i="15" s="1"/>
  <c r="F120" i="15"/>
  <c r="J130" i="15"/>
  <c r="F130" i="15"/>
  <c r="M130" i="15"/>
  <c r="N130" i="15" s="1"/>
  <c r="M135" i="15"/>
  <c r="N135" i="15" s="1"/>
  <c r="J135" i="15"/>
  <c r="G135" i="15"/>
  <c r="H135" i="15" s="1"/>
  <c r="F135" i="15"/>
  <c r="I185" i="15"/>
  <c r="M229" i="15"/>
  <c r="N229" i="15" s="1"/>
  <c r="G229" i="15"/>
  <c r="H229" i="15" s="1"/>
  <c r="F229" i="15"/>
  <c r="J229" i="15"/>
  <c r="F294" i="15"/>
  <c r="G294" i="15"/>
  <c r="H294" i="15" s="1"/>
  <c r="J294" i="15"/>
  <c r="G295" i="15"/>
  <c r="H295" i="15" s="1"/>
  <c r="M294" i="15"/>
  <c r="N294" i="15" s="1"/>
  <c r="F325" i="15"/>
  <c r="G325" i="15"/>
  <c r="H325" i="15" s="1"/>
  <c r="M325" i="15"/>
  <c r="N325" i="15" s="1"/>
  <c r="J325" i="15"/>
  <c r="F36" i="15"/>
  <c r="M59" i="15"/>
  <c r="N59" i="15" s="1"/>
  <c r="J59" i="15"/>
  <c r="F59" i="15"/>
  <c r="G59" i="15"/>
  <c r="H59" i="15" s="1"/>
  <c r="J120" i="15"/>
  <c r="G130" i="15"/>
  <c r="H130" i="15" s="1"/>
  <c r="L151" i="15"/>
  <c r="I151" i="15"/>
  <c r="K151" i="15"/>
  <c r="J162" i="15"/>
  <c r="M162" i="15"/>
  <c r="N162" i="15" s="1"/>
  <c r="G162" i="15"/>
  <c r="H162" i="15" s="1"/>
  <c r="F162" i="15"/>
  <c r="L185" i="15"/>
  <c r="I250" i="15"/>
  <c r="P250" i="15"/>
  <c r="Q250" i="15" s="1"/>
  <c r="L250" i="15"/>
  <c r="K250" i="15"/>
  <c r="K257" i="15"/>
  <c r="I257" i="15"/>
  <c r="O257" i="15"/>
  <c r="L257" i="15"/>
  <c r="P257" i="15"/>
  <c r="Q257" i="15" s="1"/>
  <c r="M275" i="15"/>
  <c r="N275" i="15" s="1"/>
  <c r="G276" i="15"/>
  <c r="H276" i="15" s="1"/>
  <c r="O276" i="15" s="1"/>
  <c r="G36" i="15"/>
  <c r="H36" i="15" s="1"/>
  <c r="G191" i="15"/>
  <c r="H191" i="15" s="1"/>
  <c r="M191" i="15"/>
  <c r="N191" i="15" s="1"/>
  <c r="J191" i="15"/>
  <c r="F191" i="15"/>
  <c r="J197" i="15"/>
  <c r="G197" i="15"/>
  <c r="H197" i="15" s="1"/>
  <c r="L197" i="15" s="1"/>
  <c r="F197" i="15"/>
  <c r="M197" i="15"/>
  <c r="N197" i="15" s="1"/>
  <c r="F275" i="15"/>
  <c r="L349" i="15"/>
  <c r="I349" i="15"/>
  <c r="P349" i="15"/>
  <c r="Q349" i="15" s="1"/>
  <c r="K349" i="15"/>
  <c r="J424" i="15"/>
  <c r="F424" i="15"/>
  <c r="G425" i="15"/>
  <c r="H425" i="15" s="1"/>
  <c r="O425" i="15" s="1"/>
  <c r="G424" i="15"/>
  <c r="H424" i="15" s="1"/>
  <c r="M424" i="15"/>
  <c r="N424" i="15" s="1"/>
  <c r="F23" i="15"/>
  <c r="J23" i="15"/>
  <c r="G23" i="15"/>
  <c r="H23" i="15" s="1"/>
  <c r="J36" i="15"/>
  <c r="J60" i="15"/>
  <c r="G60" i="15"/>
  <c r="H60" i="15" s="1"/>
  <c r="L60" i="15" s="1"/>
  <c r="F60" i="15"/>
  <c r="L98" i="15"/>
  <c r="K98" i="15"/>
  <c r="I98" i="15"/>
  <c r="O151" i="15"/>
  <c r="P151" i="15" s="1"/>
  <c r="Q151" i="15" s="1"/>
  <c r="J242" i="15"/>
  <c r="G242" i="15"/>
  <c r="H242" i="15" s="1"/>
  <c r="M242" i="15"/>
  <c r="N242" i="15" s="1"/>
  <c r="G275" i="15"/>
  <c r="H275" i="15" s="1"/>
  <c r="J344" i="15"/>
  <c r="M344" i="15"/>
  <c r="N344" i="15" s="1"/>
  <c r="F344" i="15"/>
  <c r="G344" i="15"/>
  <c r="H344" i="15" s="1"/>
  <c r="M474" i="15"/>
  <c r="N474" i="15" s="1"/>
  <c r="J474" i="15"/>
  <c r="F474" i="15"/>
  <c r="G474" i="15"/>
  <c r="H474" i="15" s="1"/>
  <c r="M501" i="15"/>
  <c r="N501" i="15" s="1"/>
  <c r="J501" i="15"/>
  <c r="F501" i="15"/>
  <c r="G137" i="15"/>
  <c r="H137" i="15" s="1"/>
  <c r="M137" i="15"/>
  <c r="N137" i="15" s="1"/>
  <c r="J275" i="15"/>
  <c r="M374" i="15"/>
  <c r="N374" i="15" s="1"/>
  <c r="J374" i="15"/>
  <c r="G374" i="15"/>
  <c r="H374" i="15" s="1"/>
  <c r="G25" i="15"/>
  <c r="H25" i="15" s="1"/>
  <c r="J25" i="15"/>
  <c r="F25" i="15"/>
  <c r="G70" i="15"/>
  <c r="H70" i="15" s="1"/>
  <c r="J86" i="15"/>
  <c r="F86" i="15"/>
  <c r="M86" i="15"/>
  <c r="N86" i="15" s="1"/>
  <c r="G86" i="15"/>
  <c r="H86" i="15" s="1"/>
  <c r="M259" i="15"/>
  <c r="N259" i="15" s="1"/>
  <c r="F259" i="15"/>
  <c r="G259" i="15"/>
  <c r="H259" i="15" s="1"/>
  <c r="J259" i="15"/>
  <c r="J17" i="15"/>
  <c r="M17" i="15"/>
  <c r="N17" i="15" s="1"/>
  <c r="F17" i="15"/>
  <c r="G17" i="15"/>
  <c r="H17" i="15" s="1"/>
  <c r="M30" i="15"/>
  <c r="N30" i="15" s="1"/>
  <c r="J30" i="15"/>
  <c r="G30" i="15"/>
  <c r="H30" i="15" s="1"/>
  <c r="F30" i="15"/>
  <c r="F66" i="15"/>
  <c r="J66" i="15"/>
  <c r="M66" i="15"/>
  <c r="N66" i="15" s="1"/>
  <c r="G71" i="15"/>
  <c r="H71" i="15" s="1"/>
  <c r="M71" i="15"/>
  <c r="N71" i="15" s="1"/>
  <c r="J71" i="15"/>
  <c r="F71" i="15"/>
  <c r="M232" i="15"/>
  <c r="N232" i="15" s="1"/>
  <c r="J232" i="15"/>
  <c r="G232" i="15"/>
  <c r="H232" i="15" s="1"/>
  <c r="G237" i="15"/>
  <c r="H237" i="15" s="1"/>
  <c r="F237" i="15"/>
  <c r="M237" i="15"/>
  <c r="N237" i="15" s="1"/>
  <c r="G238" i="15"/>
  <c r="H238" i="15" s="1"/>
  <c r="J237" i="15"/>
  <c r="F254" i="15"/>
  <c r="G254" i="15"/>
  <c r="H254" i="15" s="1"/>
  <c r="M254" i="15"/>
  <c r="N254" i="15" s="1"/>
  <c r="O302" i="15"/>
  <c r="P302" i="15"/>
  <c r="Q302" i="15" s="1"/>
  <c r="L302" i="15"/>
  <c r="I302" i="15"/>
  <c r="O312" i="15"/>
  <c r="P312" i="15" s="1"/>
  <c r="Q312" i="15" s="1"/>
  <c r="L312" i="15"/>
  <c r="K312" i="15"/>
  <c r="I312" i="15"/>
  <c r="G346" i="15"/>
  <c r="H346" i="15" s="1"/>
  <c r="M346" i="15"/>
  <c r="N346" i="15" s="1"/>
  <c r="G347" i="15"/>
  <c r="H347" i="15" s="1"/>
  <c r="J346" i="15"/>
  <c r="J69" i="15"/>
  <c r="F69" i="15"/>
  <c r="M69" i="15"/>
  <c r="N69" i="15" s="1"/>
  <c r="G69" i="15"/>
  <c r="H69" i="15" s="1"/>
  <c r="J80" i="15"/>
  <c r="F80" i="15"/>
  <c r="K85" i="15"/>
  <c r="L85" i="15"/>
  <c r="O85" i="15"/>
  <c r="P85" i="15" s="1"/>
  <c r="Q85" i="15" s="1"/>
  <c r="I85" i="15"/>
  <c r="G94" i="15"/>
  <c r="H94" i="15" s="1"/>
  <c r="F94" i="15"/>
  <c r="M94" i="15"/>
  <c r="N94" i="15" s="1"/>
  <c r="J94" i="15"/>
  <c r="G107" i="15"/>
  <c r="H107" i="15" s="1"/>
  <c r="M107" i="15"/>
  <c r="N107" i="15" s="1"/>
  <c r="J107" i="15"/>
  <c r="F107" i="15"/>
  <c r="G117" i="15"/>
  <c r="H117" i="15" s="1"/>
  <c r="G118" i="15"/>
  <c r="H118" i="15" s="1"/>
  <c r="M117" i="15"/>
  <c r="N117" i="15" s="1"/>
  <c r="J117" i="15"/>
  <c r="F117" i="15"/>
  <c r="J121" i="15"/>
  <c r="F121" i="15"/>
  <c r="M121" i="15"/>
  <c r="N121" i="15" s="1"/>
  <c r="G121" i="15"/>
  <c r="H121" i="15" s="1"/>
  <c r="K148" i="15"/>
  <c r="I148" i="15"/>
  <c r="O148" i="15"/>
  <c r="J192" i="15"/>
  <c r="G192" i="15"/>
  <c r="H192" i="15" s="1"/>
  <c r="G193" i="15"/>
  <c r="H193" i="15" s="1"/>
  <c r="M192" i="15"/>
  <c r="N192" i="15" s="1"/>
  <c r="F192" i="15"/>
  <c r="G80" i="15"/>
  <c r="H80" i="15" s="1"/>
  <c r="P99" i="15"/>
  <c r="Q99" i="15" s="1"/>
  <c r="K99" i="15"/>
  <c r="J108" i="15"/>
  <c r="G108" i="15"/>
  <c r="H108" i="15" s="1"/>
  <c r="F108" i="15"/>
  <c r="M108" i="15"/>
  <c r="N108" i="15" s="1"/>
  <c r="M122" i="15"/>
  <c r="N122" i="15" s="1"/>
  <c r="J122" i="15"/>
  <c r="F122" i="15"/>
  <c r="G122" i="15"/>
  <c r="H122" i="15" s="1"/>
  <c r="J132" i="15"/>
  <c r="G132" i="15"/>
  <c r="H132" i="15" s="1"/>
  <c r="M132" i="15"/>
  <c r="N132" i="15" s="1"/>
  <c r="G133" i="15"/>
  <c r="H133" i="15" s="1"/>
  <c r="F132" i="15"/>
  <c r="G142" i="15"/>
  <c r="H142" i="15" s="1"/>
  <c r="J142" i="15"/>
  <c r="F142" i="15"/>
  <c r="M142" i="15"/>
  <c r="N142" i="15" s="1"/>
  <c r="L148" i="15"/>
  <c r="M167" i="15"/>
  <c r="N167" i="15" s="1"/>
  <c r="G167" i="15"/>
  <c r="H167" i="15" s="1"/>
  <c r="F167" i="15"/>
  <c r="J167" i="15"/>
  <c r="K172" i="15"/>
  <c r="I172" i="15"/>
  <c r="O172" i="15"/>
  <c r="L172" i="15"/>
  <c r="P172" i="15"/>
  <c r="Q172" i="15" s="1"/>
  <c r="M209" i="15"/>
  <c r="N209" i="15" s="1"/>
  <c r="G209" i="15"/>
  <c r="H209" i="15" s="1"/>
  <c r="J209" i="15"/>
  <c r="F209" i="15"/>
  <c r="P364" i="15"/>
  <c r="Q364" i="15" s="1"/>
  <c r="L364" i="15"/>
  <c r="O364" i="15"/>
  <c r="K364" i="15"/>
  <c r="I364" i="15"/>
  <c r="M25" i="15"/>
  <c r="N25" i="15" s="1"/>
  <c r="G66" i="15"/>
  <c r="H66" i="15" s="1"/>
  <c r="F75" i="15"/>
  <c r="M75" i="15"/>
  <c r="N75" i="15" s="1"/>
  <c r="G75" i="15"/>
  <c r="H75" i="15" s="1"/>
  <c r="J75" i="15"/>
  <c r="G149" i="15"/>
  <c r="H149" i="15" s="1"/>
  <c r="J149" i="15"/>
  <c r="F149" i="15"/>
  <c r="M157" i="15"/>
  <c r="N157" i="15" s="1"/>
  <c r="J157" i="15"/>
  <c r="G157" i="15"/>
  <c r="H157" i="15" s="1"/>
  <c r="F157" i="15"/>
  <c r="F232" i="15"/>
  <c r="J254" i="15"/>
  <c r="K302" i="15"/>
  <c r="F346" i="15"/>
  <c r="J179" i="15"/>
  <c r="M179" i="15"/>
  <c r="N179" i="15" s="1"/>
  <c r="G179" i="15"/>
  <c r="H179" i="15" s="1"/>
  <c r="F179" i="15"/>
  <c r="F225" i="15"/>
  <c r="G226" i="15"/>
  <c r="H226" i="15" s="1"/>
  <c r="M225" i="15"/>
  <c r="N225" i="15" s="1"/>
  <c r="J225" i="15"/>
  <c r="F268" i="15"/>
  <c r="J268" i="15"/>
  <c r="G268" i="15"/>
  <c r="H268" i="15" s="1"/>
  <c r="G370" i="15"/>
  <c r="H370" i="15" s="1"/>
  <c r="M370" i="15"/>
  <c r="N370" i="15" s="1"/>
  <c r="J370" i="15"/>
  <c r="F370" i="15"/>
  <c r="G394" i="15"/>
  <c r="H394" i="15" s="1"/>
  <c r="F394" i="15"/>
  <c r="M394" i="15"/>
  <c r="N394" i="15" s="1"/>
  <c r="J394" i="15"/>
  <c r="M468" i="15"/>
  <c r="N468" i="15" s="1"/>
  <c r="J468" i="15"/>
  <c r="G468" i="15"/>
  <c r="H468" i="15" s="1"/>
  <c r="F468" i="15"/>
  <c r="J51" i="15"/>
  <c r="F51" i="15"/>
  <c r="M51" i="15"/>
  <c r="N51" i="15" s="1"/>
  <c r="G51" i="15"/>
  <c r="H51" i="15" s="1"/>
  <c r="M61" i="15"/>
  <c r="N61" i="15" s="1"/>
  <c r="G61" i="15"/>
  <c r="H61" i="15" s="1"/>
  <c r="M114" i="15"/>
  <c r="N114" i="15" s="1"/>
  <c r="J114" i="15"/>
  <c r="G114" i="15"/>
  <c r="H114" i="15" s="1"/>
  <c r="F114" i="15"/>
  <c r="G225" i="15"/>
  <c r="H225" i="15" s="1"/>
  <c r="J264" i="15"/>
  <c r="M264" i="15"/>
  <c r="N264" i="15" s="1"/>
  <c r="F264" i="15"/>
  <c r="J271" i="15"/>
  <c r="G271" i="15"/>
  <c r="H271" i="15" s="1"/>
  <c r="M271" i="15"/>
  <c r="N271" i="15" s="1"/>
  <c r="F271" i="15"/>
  <c r="G299" i="15"/>
  <c r="H299" i="15" s="1"/>
  <c r="M299" i="15"/>
  <c r="N299" i="15" s="1"/>
  <c r="J299" i="15"/>
  <c r="F299" i="15"/>
  <c r="M333" i="15"/>
  <c r="N333" i="15" s="1"/>
  <c r="G333" i="15"/>
  <c r="H333" i="15" s="1"/>
  <c r="F333" i="15"/>
  <c r="J333" i="15"/>
  <c r="M455" i="15"/>
  <c r="N455" i="15" s="1"/>
  <c r="J455" i="15"/>
  <c r="G455" i="15"/>
  <c r="H455" i="15" s="1"/>
  <c r="L455" i="15" s="1"/>
  <c r="F455" i="15"/>
  <c r="G456" i="15"/>
  <c r="H456" i="15" s="1"/>
  <c r="L456" i="15" s="1"/>
  <c r="G24" i="15"/>
  <c r="H24" i="15" s="1"/>
  <c r="F24" i="15"/>
  <c r="M24" i="15"/>
  <c r="N24" i="15" s="1"/>
  <c r="F61" i="15"/>
  <c r="F64" i="15"/>
  <c r="J214" i="15"/>
  <c r="F214" i="15"/>
  <c r="M214" i="15"/>
  <c r="N214" i="15" s="1"/>
  <c r="G214" i="15"/>
  <c r="H214" i="15" s="1"/>
  <c r="G239" i="15"/>
  <c r="H239" i="15" s="1"/>
  <c r="J239" i="15"/>
  <c r="G264" i="15"/>
  <c r="H264" i="15" s="1"/>
  <c r="M268" i="15"/>
  <c r="N268" i="15" s="1"/>
  <c r="J292" i="15"/>
  <c r="G292" i="15"/>
  <c r="H292" i="15" s="1"/>
  <c r="M292" i="15"/>
  <c r="N292" i="15" s="1"/>
  <c r="M309" i="15"/>
  <c r="N309" i="15" s="1"/>
  <c r="J309" i="15"/>
  <c r="G309" i="15"/>
  <c r="H309" i="15" s="1"/>
  <c r="F309" i="15"/>
  <c r="G310" i="15"/>
  <c r="H310" i="15" s="1"/>
  <c r="G318" i="15"/>
  <c r="H318" i="15" s="1"/>
  <c r="M318" i="15"/>
  <c r="N318" i="15" s="1"/>
  <c r="J318" i="15"/>
  <c r="F318" i="15"/>
  <c r="J446" i="15"/>
  <c r="G446" i="15"/>
  <c r="H446" i="15" s="1"/>
  <c r="F446" i="15"/>
  <c r="G469" i="15"/>
  <c r="H469" i="15" s="1"/>
  <c r="J469" i="15"/>
  <c r="M469" i="15"/>
  <c r="N469" i="15" s="1"/>
  <c r="F469" i="15"/>
  <c r="M19" i="15"/>
  <c r="N19" i="15" s="1"/>
  <c r="G19" i="15"/>
  <c r="H19" i="15" s="1"/>
  <c r="F19" i="15"/>
  <c r="G64" i="15"/>
  <c r="H64" i="15" s="1"/>
  <c r="J84" i="15"/>
  <c r="F84" i="15"/>
  <c r="M84" i="15"/>
  <c r="N84" i="15" s="1"/>
  <c r="M139" i="15"/>
  <c r="N139" i="15" s="1"/>
  <c r="J139" i="15"/>
  <c r="G139" i="15"/>
  <c r="H139" i="15" s="1"/>
  <c r="F139" i="15"/>
  <c r="F160" i="15"/>
  <c r="M160" i="15"/>
  <c r="N160" i="15" s="1"/>
  <c r="J160" i="15"/>
  <c r="G160" i="15"/>
  <c r="H160" i="15" s="1"/>
  <c r="M180" i="15"/>
  <c r="N180" i="15" s="1"/>
  <c r="J180" i="15"/>
  <c r="G180" i="15"/>
  <c r="H180" i="15" s="1"/>
  <c r="F180" i="15"/>
  <c r="G184" i="15"/>
  <c r="H184" i="15" s="1"/>
  <c r="M183" i="15"/>
  <c r="N183" i="15" s="1"/>
  <c r="G205" i="15"/>
  <c r="H205" i="15" s="1"/>
  <c r="J205" i="15"/>
  <c r="M205" i="15"/>
  <c r="N205" i="15" s="1"/>
  <c r="F205" i="15"/>
  <c r="F239" i="15"/>
  <c r="M251" i="15"/>
  <c r="N251" i="15" s="1"/>
  <c r="F251" i="15"/>
  <c r="G251" i="15"/>
  <c r="H251" i="15" s="1"/>
  <c r="F292" i="15"/>
  <c r="J440" i="15"/>
  <c r="M440" i="15"/>
  <c r="N440" i="15" s="1"/>
  <c r="F440" i="15"/>
  <c r="G440" i="15"/>
  <c r="H440" i="15" s="1"/>
  <c r="F15" i="15"/>
  <c r="J19" i="15"/>
  <c r="J24" i="15"/>
  <c r="J61" i="15"/>
  <c r="G84" i="15"/>
  <c r="H84" i="15" s="1"/>
  <c r="F183" i="15"/>
  <c r="F194" i="15"/>
  <c r="G194" i="15"/>
  <c r="H194" i="15" s="1"/>
  <c r="M194" i="15"/>
  <c r="N194" i="15" s="1"/>
  <c r="J194" i="15"/>
  <c r="M198" i="15"/>
  <c r="N198" i="15" s="1"/>
  <c r="J198" i="15"/>
  <c r="G198" i="15"/>
  <c r="H198" i="15" s="1"/>
  <c r="F198" i="15"/>
  <c r="J251" i="15"/>
  <c r="J256" i="15"/>
  <c r="F256" i="15"/>
  <c r="G256" i="15"/>
  <c r="H256" i="15" s="1"/>
  <c r="G288" i="15"/>
  <c r="H288" i="15" s="1"/>
  <c r="F288" i="15"/>
  <c r="J288" i="15"/>
  <c r="M288" i="15"/>
  <c r="N288" i="15" s="1"/>
  <c r="J366" i="15"/>
  <c r="M366" i="15"/>
  <c r="N366" i="15" s="1"/>
  <c r="G366" i="15"/>
  <c r="H366" i="15" s="1"/>
  <c r="F366" i="15"/>
  <c r="G418" i="15"/>
  <c r="H418" i="15" s="1"/>
  <c r="F418" i="15"/>
  <c r="J418" i="15"/>
  <c r="M418" i="15"/>
  <c r="N418" i="15" s="1"/>
  <c r="M446" i="15"/>
  <c r="N446" i="15" s="1"/>
  <c r="F54" i="15"/>
  <c r="G54" i="15"/>
  <c r="H54" i="15" s="1"/>
  <c r="M54" i="15"/>
  <c r="N54" i="15" s="1"/>
  <c r="M64" i="15"/>
  <c r="N64" i="15" s="1"/>
  <c r="M82" i="15"/>
  <c r="N82" i="15" s="1"/>
  <c r="G83" i="15"/>
  <c r="H83" i="15" s="1"/>
  <c r="G97" i="15"/>
  <c r="H97" i="15" s="1"/>
  <c r="M97" i="15"/>
  <c r="N97" i="15" s="1"/>
  <c r="F97" i="15"/>
  <c r="J97" i="15"/>
  <c r="F143" i="15"/>
  <c r="G143" i="15"/>
  <c r="H143" i="15" s="1"/>
  <c r="M143" i="15"/>
  <c r="N143" i="15" s="1"/>
  <c r="J143" i="15"/>
  <c r="F161" i="15"/>
  <c r="M161" i="15"/>
  <c r="N161" i="15" s="1"/>
  <c r="G161" i="15"/>
  <c r="H161" i="15" s="1"/>
  <c r="J161" i="15"/>
  <c r="G183" i="15"/>
  <c r="H183" i="15" s="1"/>
  <c r="M211" i="15"/>
  <c r="N211" i="15" s="1"/>
  <c r="F211" i="15"/>
  <c r="G211" i="15"/>
  <c r="H211" i="15" s="1"/>
  <c r="F215" i="15"/>
  <c r="G215" i="15"/>
  <c r="H215" i="15" s="1"/>
  <c r="J215" i="15"/>
  <c r="M215" i="15"/>
  <c r="N215" i="15" s="1"/>
  <c r="M239" i="15"/>
  <c r="N239" i="15" s="1"/>
  <c r="G296" i="15"/>
  <c r="H296" i="15" s="1"/>
  <c r="M296" i="15"/>
  <c r="N296" i="15" s="1"/>
  <c r="F296" i="15"/>
  <c r="J296" i="15"/>
  <c r="M300" i="15"/>
  <c r="N300" i="15" s="1"/>
  <c r="F300" i="15"/>
  <c r="G300" i="15"/>
  <c r="H300" i="15" s="1"/>
  <c r="O300" i="15" s="1"/>
  <c r="J386" i="15"/>
  <c r="M386" i="15"/>
  <c r="N386" i="15" s="1"/>
  <c r="G386" i="15"/>
  <c r="H386" i="15" s="1"/>
  <c r="F386" i="15"/>
  <c r="O486" i="15"/>
  <c r="P486" i="15" s="1"/>
  <c r="Q486" i="15" s="1"/>
  <c r="I486" i="15"/>
  <c r="K486" i="15"/>
  <c r="L486" i="15"/>
  <c r="J54" i="15"/>
  <c r="M103" i="15"/>
  <c r="N103" i="15" s="1"/>
  <c r="J103" i="15"/>
  <c r="F103" i="15"/>
  <c r="G79" i="15"/>
  <c r="H79" i="15" s="1"/>
  <c r="G82" i="15"/>
  <c r="H82" i="15" s="1"/>
  <c r="G103" i="15"/>
  <c r="H103" i="15" s="1"/>
  <c r="G106" i="15"/>
  <c r="H106" i="15" s="1"/>
  <c r="M195" i="15"/>
  <c r="N195" i="15" s="1"/>
  <c r="J195" i="15"/>
  <c r="G195" i="15"/>
  <c r="H195" i="15" s="1"/>
  <c r="M227" i="15"/>
  <c r="N227" i="15" s="1"/>
  <c r="G227" i="15"/>
  <c r="H227" i="15" s="1"/>
  <c r="F227" i="15"/>
  <c r="M256" i="15"/>
  <c r="N256" i="15" s="1"/>
  <c r="G319" i="15"/>
  <c r="H319" i="15" s="1"/>
  <c r="O392" i="15"/>
  <c r="P392" i="15" s="1"/>
  <c r="Q392" i="15" s="1"/>
  <c r="L392" i="15"/>
  <c r="K392" i="15"/>
  <c r="I392" i="15"/>
  <c r="J15" i="15"/>
  <c r="F82" i="15"/>
  <c r="M154" i="15"/>
  <c r="N154" i="15" s="1"/>
  <c r="J154" i="15"/>
  <c r="J183" i="15"/>
  <c r="F202" i="15"/>
  <c r="M202" i="15"/>
  <c r="N202" i="15" s="1"/>
  <c r="G202" i="15"/>
  <c r="H202" i="15" s="1"/>
  <c r="F244" i="15"/>
  <c r="M244" i="15"/>
  <c r="N244" i="15" s="1"/>
  <c r="J244" i="15"/>
  <c r="G244" i="15"/>
  <c r="H244" i="15" s="1"/>
  <c r="G265" i="15"/>
  <c r="H265" i="15" s="1"/>
  <c r="F265" i="15"/>
  <c r="M265" i="15"/>
  <c r="N265" i="15" s="1"/>
  <c r="J300" i="15"/>
  <c r="J328" i="15"/>
  <c r="G328" i="15"/>
  <c r="H328" i="15" s="1"/>
  <c r="F328" i="15"/>
  <c r="G329" i="15"/>
  <c r="H329" i="15" s="1"/>
  <c r="M328" i="15"/>
  <c r="N328" i="15" s="1"/>
  <c r="J378" i="15"/>
  <c r="M378" i="15"/>
  <c r="N378" i="15" s="1"/>
  <c r="G379" i="15"/>
  <c r="H379" i="15" s="1"/>
  <c r="O379" i="15" s="1"/>
  <c r="I452" i="15"/>
  <c r="L15" i="15"/>
  <c r="G62" i="15"/>
  <c r="H62" i="15" s="1"/>
  <c r="M76" i="15"/>
  <c r="N76" i="15" s="1"/>
  <c r="F76" i="15"/>
  <c r="J76" i="15"/>
  <c r="G76" i="15"/>
  <c r="H76" i="15" s="1"/>
  <c r="F112" i="15"/>
  <c r="G112" i="15"/>
  <c r="H112" i="15" s="1"/>
  <c r="M112" i="15"/>
  <c r="N112" i="15" s="1"/>
  <c r="J112" i="15"/>
  <c r="J133" i="15"/>
  <c r="F133" i="15"/>
  <c r="G144" i="15"/>
  <c r="H144" i="15" s="1"/>
  <c r="J144" i="15"/>
  <c r="F144" i="15"/>
  <c r="G154" i="15"/>
  <c r="H154" i="15" s="1"/>
  <c r="F195" i="15"/>
  <c r="M207" i="15"/>
  <c r="N207" i="15" s="1"/>
  <c r="J207" i="15"/>
  <c r="G207" i="15"/>
  <c r="H207" i="15" s="1"/>
  <c r="J211" i="15"/>
  <c r="G231" i="15"/>
  <c r="H231" i="15" s="1"/>
  <c r="M231" i="15"/>
  <c r="N231" i="15" s="1"/>
  <c r="F231" i="15"/>
  <c r="M235" i="15"/>
  <c r="N235" i="15" s="1"/>
  <c r="J235" i="15"/>
  <c r="G235" i="15"/>
  <c r="H235" i="15" s="1"/>
  <c r="F252" i="15"/>
  <c r="G252" i="15"/>
  <c r="H252" i="15" s="1"/>
  <c r="M252" i="15"/>
  <c r="N252" i="15" s="1"/>
  <c r="J252" i="15"/>
  <c r="J289" i="15"/>
  <c r="F289" i="15"/>
  <c r="J323" i="15"/>
  <c r="M323" i="15"/>
  <c r="N323" i="15" s="1"/>
  <c r="F323" i="15"/>
  <c r="M363" i="15"/>
  <c r="N363" i="15" s="1"/>
  <c r="J363" i="15"/>
  <c r="G363" i="15"/>
  <c r="H363" i="15" s="1"/>
  <c r="G378" i="15"/>
  <c r="H378" i="15" s="1"/>
  <c r="K466" i="15"/>
  <c r="I466" i="15"/>
  <c r="O466" i="15"/>
  <c r="P466" i="15" s="1"/>
  <c r="Q466" i="15" s="1"/>
  <c r="K471" i="15"/>
  <c r="I471" i="15"/>
  <c r="O471" i="15"/>
  <c r="P471" i="15" s="1"/>
  <c r="Q471" i="15" s="1"/>
  <c r="L471" i="15"/>
  <c r="J502" i="15"/>
  <c r="M502" i="15"/>
  <c r="N502" i="15" s="1"/>
  <c r="G502" i="15"/>
  <c r="H502" i="15" s="1"/>
  <c r="F502" i="15"/>
  <c r="J65" i="15"/>
  <c r="G65" i="15"/>
  <c r="H65" i="15" s="1"/>
  <c r="F65" i="15"/>
  <c r="F85" i="15"/>
  <c r="J85" i="15"/>
  <c r="M85" i="15"/>
  <c r="N85" i="15" s="1"/>
  <c r="J129" i="15"/>
  <c r="G129" i="15"/>
  <c r="H129" i="15" s="1"/>
  <c r="M129" i="15"/>
  <c r="N129" i="15" s="1"/>
  <c r="L492" i="15"/>
  <c r="F20" i="15"/>
  <c r="M20" i="15"/>
  <c r="N20" i="15" s="1"/>
  <c r="J20" i="15"/>
  <c r="M52" i="15"/>
  <c r="N52" i="15" s="1"/>
  <c r="J52" i="15"/>
  <c r="G52" i="15"/>
  <c r="H52" i="15" s="1"/>
  <c r="M65" i="15"/>
  <c r="N65" i="15" s="1"/>
  <c r="J79" i="15"/>
  <c r="J82" i="15"/>
  <c r="J106" i="15"/>
  <c r="G177" i="15"/>
  <c r="H177" i="15" s="1"/>
  <c r="F177" i="15"/>
  <c r="M177" i="15"/>
  <c r="N177" i="15" s="1"/>
  <c r="J177" i="15"/>
  <c r="I187" i="15"/>
  <c r="P187" i="15"/>
  <c r="Q187" i="15" s="1"/>
  <c r="O187" i="15"/>
  <c r="F216" i="15"/>
  <c r="G217" i="15"/>
  <c r="H217" i="15" s="1"/>
  <c r="G216" i="15"/>
  <c r="H216" i="15" s="1"/>
  <c r="J240" i="15"/>
  <c r="M240" i="15"/>
  <c r="N240" i="15" s="1"/>
  <c r="F240" i="15"/>
  <c r="G240" i="15"/>
  <c r="H240" i="15" s="1"/>
  <c r="M266" i="15"/>
  <c r="N266" i="15" s="1"/>
  <c r="F266" i="15"/>
  <c r="J266" i="15"/>
  <c r="G267" i="15"/>
  <c r="H267" i="15" s="1"/>
  <c r="G266" i="15"/>
  <c r="H266" i="15" s="1"/>
  <c r="G289" i="15"/>
  <c r="H289" i="15" s="1"/>
  <c r="K323" i="15"/>
  <c r="I323" i="15"/>
  <c r="P323" i="15"/>
  <c r="Q323" i="15" s="1"/>
  <c r="O323" i="15"/>
  <c r="M350" i="15"/>
  <c r="N350" i="15" s="1"/>
  <c r="F350" i="15"/>
  <c r="J350" i="15"/>
  <c r="G350" i="15"/>
  <c r="H350" i="15" s="1"/>
  <c r="G387" i="15"/>
  <c r="H387" i="15" s="1"/>
  <c r="G419" i="15"/>
  <c r="H419" i="15" s="1"/>
  <c r="O419" i="15" s="1"/>
  <c r="J419" i="15"/>
  <c r="F419" i="15"/>
  <c r="M419" i="15"/>
  <c r="N419" i="15" s="1"/>
  <c r="M497" i="15"/>
  <c r="N497" i="15" s="1"/>
  <c r="J497" i="15"/>
  <c r="G498" i="15"/>
  <c r="H498" i="15" s="1"/>
  <c r="G497" i="15"/>
  <c r="H497" i="15" s="1"/>
  <c r="L497" i="15" s="1"/>
  <c r="F497" i="15"/>
  <c r="F70" i="15"/>
  <c r="M70" i="15"/>
  <c r="N70" i="15" s="1"/>
  <c r="J70" i="15"/>
  <c r="F79" i="15"/>
  <c r="G20" i="15"/>
  <c r="H20" i="15" s="1"/>
  <c r="F38" i="15"/>
  <c r="M38" i="15"/>
  <c r="N38" i="15" s="1"/>
  <c r="J38" i="15"/>
  <c r="M41" i="15"/>
  <c r="N41" i="15" s="1"/>
  <c r="J41" i="15"/>
  <c r="G41" i="15"/>
  <c r="H41" i="15" s="1"/>
  <c r="F41" i="15"/>
  <c r="F52" i="15"/>
  <c r="M92" i="15"/>
  <c r="N92" i="15" s="1"/>
  <c r="F92" i="15"/>
  <c r="G119" i="15"/>
  <c r="H119" i="15" s="1"/>
  <c r="M119" i="15"/>
  <c r="N119" i="15" s="1"/>
  <c r="F119" i="15"/>
  <c r="J119" i="15"/>
  <c r="M123" i="15"/>
  <c r="N123" i="15" s="1"/>
  <c r="J123" i="15"/>
  <c r="G123" i="15"/>
  <c r="H123" i="15" s="1"/>
  <c r="F123" i="15"/>
  <c r="J126" i="15"/>
  <c r="G126" i="15"/>
  <c r="H126" i="15" s="1"/>
  <c r="M126" i="15"/>
  <c r="N126" i="15" s="1"/>
  <c r="F171" i="15"/>
  <c r="G171" i="15"/>
  <c r="H171" i="15" s="1"/>
  <c r="M171" i="15"/>
  <c r="N171" i="15" s="1"/>
  <c r="J208" i="15"/>
  <c r="G208" i="15"/>
  <c r="H208" i="15" s="1"/>
  <c r="M208" i="15"/>
  <c r="N208" i="15" s="1"/>
  <c r="F208" i="15"/>
  <c r="J216" i="15"/>
  <c r="F220" i="15"/>
  <c r="G220" i="15"/>
  <c r="H220" i="15" s="1"/>
  <c r="J220" i="15"/>
  <c r="J241" i="15"/>
  <c r="G241" i="15"/>
  <c r="H241" i="15" s="1"/>
  <c r="F241" i="15"/>
  <c r="M241" i="15"/>
  <c r="N241" i="15" s="1"/>
  <c r="F245" i="15"/>
  <c r="J245" i="15"/>
  <c r="M245" i="15"/>
  <c r="N245" i="15" s="1"/>
  <c r="G245" i="15"/>
  <c r="H245" i="15" s="1"/>
  <c r="O245" i="15" s="1"/>
  <c r="J281" i="15"/>
  <c r="F281" i="15"/>
  <c r="G281" i="15"/>
  <c r="H281" i="15" s="1"/>
  <c r="J302" i="15"/>
  <c r="F302" i="15"/>
  <c r="M307" i="15"/>
  <c r="N307" i="15" s="1"/>
  <c r="F307" i="15"/>
  <c r="J307" i="15"/>
  <c r="G307" i="15"/>
  <c r="H307" i="15" s="1"/>
  <c r="L323" i="15"/>
  <c r="J104" i="15"/>
  <c r="F104" i="15"/>
  <c r="M104" i="15"/>
  <c r="N104" i="15" s="1"/>
  <c r="J109" i="15"/>
  <c r="G109" i="15"/>
  <c r="H109" i="15" s="1"/>
  <c r="F109" i="15"/>
  <c r="M317" i="15"/>
  <c r="N317" i="15" s="1"/>
  <c r="J317" i="15"/>
  <c r="G317" i="15"/>
  <c r="H317" i="15" s="1"/>
  <c r="J339" i="15"/>
  <c r="M339" i="15"/>
  <c r="N339" i="15" s="1"/>
  <c r="G339" i="15"/>
  <c r="H339" i="15" s="1"/>
  <c r="F339" i="15"/>
  <c r="G426" i="15"/>
  <c r="H426" i="15" s="1"/>
  <c r="J426" i="15"/>
  <c r="F426" i="15"/>
  <c r="M426" i="15"/>
  <c r="N426" i="15" s="1"/>
  <c r="J452" i="15"/>
  <c r="F452" i="15"/>
  <c r="G453" i="15"/>
  <c r="H453" i="15" s="1"/>
  <c r="M452" i="15"/>
  <c r="N452" i="15" s="1"/>
  <c r="G28" i="15"/>
  <c r="H28" i="15" s="1"/>
  <c r="J43" i="15"/>
  <c r="G43" i="15"/>
  <c r="H43" i="15" s="1"/>
  <c r="F43" i="15"/>
  <c r="M141" i="15"/>
  <c r="N141" i="15" s="1"/>
  <c r="J141" i="15"/>
  <c r="G141" i="15"/>
  <c r="H141" i="15" s="1"/>
  <c r="J147" i="15"/>
  <c r="F147" i="15"/>
  <c r="M147" i="15"/>
  <c r="N147" i="15" s="1"/>
  <c r="G147" i="15"/>
  <c r="H147" i="15" s="1"/>
  <c r="M150" i="15"/>
  <c r="N150" i="15" s="1"/>
  <c r="J150" i="15"/>
  <c r="G150" i="15"/>
  <c r="H150" i="15" s="1"/>
  <c r="J218" i="15"/>
  <c r="J247" i="15"/>
  <c r="M247" i="15"/>
  <c r="N247" i="15" s="1"/>
  <c r="G247" i="15"/>
  <c r="H247" i="15" s="1"/>
  <c r="M257" i="15"/>
  <c r="N257" i="15" s="1"/>
  <c r="F257" i="15"/>
  <c r="J257" i="15"/>
  <c r="G258" i="15"/>
  <c r="H258" i="15" s="1"/>
  <c r="L258" i="15" s="1"/>
  <c r="K304" i="15"/>
  <c r="I304" i="15"/>
  <c r="O304" i="15"/>
  <c r="P304" i="15" s="1"/>
  <c r="Q304" i="15" s="1"/>
  <c r="F340" i="15"/>
  <c r="M340" i="15"/>
  <c r="N340" i="15" s="1"/>
  <c r="J340" i="15"/>
  <c r="G340" i="15"/>
  <c r="H340" i="15" s="1"/>
  <c r="M408" i="15"/>
  <c r="N408" i="15" s="1"/>
  <c r="G408" i="15"/>
  <c r="H408" i="15" s="1"/>
  <c r="J408" i="15"/>
  <c r="F408" i="15"/>
  <c r="G409" i="15"/>
  <c r="H409" i="15" s="1"/>
  <c r="M471" i="15"/>
  <c r="N471" i="15" s="1"/>
  <c r="J471" i="15"/>
  <c r="F471" i="15"/>
  <c r="J504" i="15"/>
  <c r="G504" i="15"/>
  <c r="H504" i="15" s="1"/>
  <c r="F504" i="15"/>
  <c r="M504" i="15"/>
  <c r="N504" i="15" s="1"/>
  <c r="J26" i="15"/>
  <c r="M26" i="15"/>
  <c r="N26" i="15" s="1"/>
  <c r="G26" i="15"/>
  <c r="H26" i="15" s="1"/>
  <c r="F26" i="15"/>
  <c r="J28" i="15"/>
  <c r="M43" i="15"/>
  <c r="N43" i="15" s="1"/>
  <c r="M78" i="15"/>
  <c r="N78" i="15" s="1"/>
  <c r="G78" i="15"/>
  <c r="H78" i="15" s="1"/>
  <c r="F78" i="15"/>
  <c r="J131" i="15"/>
  <c r="G131" i="15"/>
  <c r="H131" i="15" s="1"/>
  <c r="J170" i="15"/>
  <c r="G170" i="15"/>
  <c r="H170" i="15" s="1"/>
  <c r="F170" i="15"/>
  <c r="J185" i="15"/>
  <c r="M185" i="15"/>
  <c r="N185" i="15" s="1"/>
  <c r="F190" i="15"/>
  <c r="M190" i="15"/>
  <c r="N190" i="15" s="1"/>
  <c r="J190" i="15"/>
  <c r="G190" i="15"/>
  <c r="H190" i="15" s="1"/>
  <c r="M206" i="15"/>
  <c r="N206" i="15" s="1"/>
  <c r="J206" i="15"/>
  <c r="F206" i="15"/>
  <c r="G206" i="15"/>
  <c r="H206" i="15" s="1"/>
  <c r="J306" i="15"/>
  <c r="M306" i="15"/>
  <c r="N306" i="15" s="1"/>
  <c r="G306" i="15"/>
  <c r="H306" i="15" s="1"/>
  <c r="M28" i="15"/>
  <c r="N28" i="15" s="1"/>
  <c r="G55" i="15"/>
  <c r="H55" i="15" s="1"/>
  <c r="J55" i="15"/>
  <c r="M55" i="15"/>
  <c r="N55" i="15" s="1"/>
  <c r="G67" i="15"/>
  <c r="H67" i="15" s="1"/>
  <c r="G68" i="15"/>
  <c r="H68" i="15" s="1"/>
  <c r="J78" i="15"/>
  <c r="J88" i="15"/>
  <c r="G88" i="15"/>
  <c r="H88" i="15" s="1"/>
  <c r="L88" i="15" s="1"/>
  <c r="F88" i="15"/>
  <c r="F131" i="15"/>
  <c r="J163" i="15"/>
  <c r="G163" i="15"/>
  <c r="H163" i="15" s="1"/>
  <c r="M173" i="15"/>
  <c r="N173" i="15" s="1"/>
  <c r="G173" i="15"/>
  <c r="H173" i="15" s="1"/>
  <c r="J173" i="15"/>
  <c r="F185" i="15"/>
  <c r="F262" i="15"/>
  <c r="G262" i="15"/>
  <c r="H262" i="15" s="1"/>
  <c r="J314" i="15"/>
  <c r="M314" i="15"/>
  <c r="N314" i="15" s="1"/>
  <c r="G314" i="15"/>
  <c r="H314" i="15" s="1"/>
  <c r="K404" i="15"/>
  <c r="L404" i="15"/>
  <c r="J478" i="15"/>
  <c r="M478" i="15"/>
  <c r="N478" i="15" s="1"/>
  <c r="F478" i="15"/>
  <c r="Q15" i="15"/>
  <c r="J46" i="15"/>
  <c r="G46" i="15"/>
  <c r="H46" i="15" s="1"/>
  <c r="F46" i="15"/>
  <c r="M98" i="15"/>
  <c r="N98" i="15" s="1"/>
  <c r="J98" i="15"/>
  <c r="J105" i="15"/>
  <c r="M105" i="15"/>
  <c r="N105" i="15" s="1"/>
  <c r="G113" i="15"/>
  <c r="H113" i="15" s="1"/>
  <c r="J113" i="15"/>
  <c r="F148" i="15"/>
  <c r="J148" i="15"/>
  <c r="M165" i="15"/>
  <c r="N165" i="15" s="1"/>
  <c r="F165" i="15"/>
  <c r="J165" i="15"/>
  <c r="G248" i="15"/>
  <c r="H248" i="15" s="1"/>
  <c r="I270" i="15"/>
  <c r="O270" i="15"/>
  <c r="L270" i="15"/>
  <c r="G284" i="15"/>
  <c r="H284" i="15" s="1"/>
  <c r="M284" i="15"/>
  <c r="N284" i="15" s="1"/>
  <c r="F284" i="15"/>
  <c r="O287" i="15"/>
  <c r="K287" i="15"/>
  <c r="I287" i="15"/>
  <c r="P287" i="15"/>
  <c r="Q287" i="15" s="1"/>
  <c r="L287" i="15"/>
  <c r="G297" i="15"/>
  <c r="H297" i="15" s="1"/>
  <c r="F297" i="15"/>
  <c r="M297" i="15"/>
  <c r="N297" i="15" s="1"/>
  <c r="M332" i="15"/>
  <c r="N332" i="15" s="1"/>
  <c r="J332" i="15"/>
  <c r="F332" i="15"/>
  <c r="G332" i="15"/>
  <c r="H332" i="15" s="1"/>
  <c r="J371" i="15"/>
  <c r="F371" i="15"/>
  <c r="G371" i="15"/>
  <c r="H371" i="15" s="1"/>
  <c r="G372" i="15"/>
  <c r="H372" i="15" s="1"/>
  <c r="M390" i="15"/>
  <c r="N390" i="15" s="1"/>
  <c r="J390" i="15"/>
  <c r="F390" i="15"/>
  <c r="G390" i="15"/>
  <c r="H390" i="15" s="1"/>
  <c r="J410" i="15"/>
  <c r="G410" i="15"/>
  <c r="H410" i="15" s="1"/>
  <c r="M410" i="15"/>
  <c r="N410" i="15" s="1"/>
  <c r="F410" i="15"/>
  <c r="M463" i="15"/>
  <c r="N463" i="15" s="1"/>
  <c r="G463" i="15"/>
  <c r="H463" i="15" s="1"/>
  <c r="J463" i="15"/>
  <c r="G464" i="15"/>
  <c r="H464" i="15" s="1"/>
  <c r="F336" i="15"/>
  <c r="M336" i="15"/>
  <c r="N336" i="15" s="1"/>
  <c r="J336" i="15"/>
  <c r="G336" i="15"/>
  <c r="H336" i="15" s="1"/>
  <c r="G437" i="15"/>
  <c r="H437" i="15" s="1"/>
  <c r="F437" i="15"/>
  <c r="M437" i="15"/>
  <c r="N437" i="15" s="1"/>
  <c r="J437" i="15"/>
  <c r="G484" i="15"/>
  <c r="H484" i="15" s="1"/>
  <c r="J484" i="15"/>
  <c r="G158" i="15"/>
  <c r="H158" i="15" s="1"/>
  <c r="F158" i="15"/>
  <c r="G233" i="15"/>
  <c r="H233" i="15" s="1"/>
  <c r="G279" i="15"/>
  <c r="H279" i="15" s="1"/>
  <c r="F279" i="15"/>
  <c r="J279" i="15"/>
  <c r="J282" i="15"/>
  <c r="G282" i="15"/>
  <c r="H282" i="15" s="1"/>
  <c r="F282" i="15"/>
  <c r="M282" i="15"/>
  <c r="N282" i="15" s="1"/>
  <c r="G93" i="15"/>
  <c r="H93" i="15" s="1"/>
  <c r="J100" i="15"/>
  <c r="F100" i="15"/>
  <c r="J196" i="15"/>
  <c r="M196" i="15"/>
  <c r="N196" i="15" s="1"/>
  <c r="G212" i="15"/>
  <c r="H212" i="15" s="1"/>
  <c r="M212" i="15"/>
  <c r="N212" i="15" s="1"/>
  <c r="F212" i="15"/>
  <c r="F233" i="15"/>
  <c r="M243" i="15"/>
  <c r="N243" i="15" s="1"/>
  <c r="F243" i="15"/>
  <c r="M290" i="15"/>
  <c r="N290" i="15" s="1"/>
  <c r="G290" i="15"/>
  <c r="H290" i="15" s="1"/>
  <c r="F290" i="15"/>
  <c r="J308" i="15"/>
  <c r="G308" i="15"/>
  <c r="H308" i="15" s="1"/>
  <c r="F308" i="15"/>
  <c r="F376" i="15"/>
  <c r="G376" i="15"/>
  <c r="H376" i="15" s="1"/>
  <c r="M376" i="15"/>
  <c r="N376" i="15" s="1"/>
  <c r="J376" i="15"/>
  <c r="P380" i="15"/>
  <c r="Q380" i="15" s="1"/>
  <c r="K380" i="15"/>
  <c r="O380" i="15"/>
  <c r="I380" i="15"/>
  <c r="J415" i="15"/>
  <c r="M415" i="15"/>
  <c r="N415" i="15" s="1"/>
  <c r="G415" i="15"/>
  <c r="H415" i="15" s="1"/>
  <c r="P461" i="15"/>
  <c r="Q461" i="15" s="1"/>
  <c r="K461" i="15"/>
  <c r="I461" i="15"/>
  <c r="F475" i="15"/>
  <c r="M475" i="15"/>
  <c r="N475" i="15" s="1"/>
  <c r="J475" i="15"/>
  <c r="F484" i="15"/>
  <c r="G57" i="15"/>
  <c r="H57" i="15" s="1"/>
  <c r="F93" i="15"/>
  <c r="G100" i="15"/>
  <c r="H100" i="15" s="1"/>
  <c r="G145" i="15"/>
  <c r="H145" i="15" s="1"/>
  <c r="M145" i="15"/>
  <c r="N145" i="15" s="1"/>
  <c r="J145" i="15"/>
  <c r="M164" i="15"/>
  <c r="N164" i="15" s="1"/>
  <c r="G164" i="15"/>
  <c r="H164" i="15" s="1"/>
  <c r="G186" i="15"/>
  <c r="H186" i="15" s="1"/>
  <c r="F188" i="15"/>
  <c r="J188" i="15"/>
  <c r="F196" i="15"/>
  <c r="J212" i="15"/>
  <c r="J238" i="15"/>
  <c r="M238" i="15"/>
  <c r="N238" i="15" s="1"/>
  <c r="G243" i="15"/>
  <c r="H243" i="15" s="1"/>
  <c r="J290" i="15"/>
  <c r="J301" i="15"/>
  <c r="G301" i="15"/>
  <c r="H301" i="15" s="1"/>
  <c r="M301" i="15"/>
  <c r="N301" i="15" s="1"/>
  <c r="F315" i="15"/>
  <c r="J315" i="15"/>
  <c r="G315" i="15"/>
  <c r="H315" i="15" s="1"/>
  <c r="M337" i="15"/>
  <c r="N337" i="15" s="1"/>
  <c r="G338" i="15"/>
  <c r="H338" i="15" s="1"/>
  <c r="J401" i="15"/>
  <c r="G401" i="15"/>
  <c r="H401" i="15" s="1"/>
  <c r="M401" i="15"/>
  <c r="N401" i="15" s="1"/>
  <c r="F401" i="15"/>
  <c r="F415" i="15"/>
  <c r="J449" i="15"/>
  <c r="G449" i="15"/>
  <c r="H449" i="15" s="1"/>
  <c r="F449" i="15"/>
  <c r="M449" i="15"/>
  <c r="N449" i="15" s="1"/>
  <c r="M457" i="15"/>
  <c r="N457" i="15" s="1"/>
  <c r="J457" i="15"/>
  <c r="F457" i="15"/>
  <c r="M466" i="15"/>
  <c r="N466" i="15" s="1"/>
  <c r="J466" i="15"/>
  <c r="F466" i="15"/>
  <c r="G475" i="15"/>
  <c r="H475" i="15" s="1"/>
  <c r="L475" i="15" s="1"/>
  <c r="M484" i="15"/>
  <c r="N484" i="15" s="1"/>
  <c r="F228" i="15"/>
  <c r="J228" i="15"/>
  <c r="M228" i="15"/>
  <c r="N228" i="15" s="1"/>
  <c r="G228" i="15"/>
  <c r="H228" i="15" s="1"/>
  <c r="M260" i="15"/>
  <c r="N260" i="15" s="1"/>
  <c r="J260" i="15"/>
  <c r="F260" i="15"/>
  <c r="G260" i="15"/>
  <c r="H260" i="15" s="1"/>
  <c r="F304" i="15"/>
  <c r="J304" i="15"/>
  <c r="M304" i="15"/>
  <c r="N304" i="15" s="1"/>
  <c r="G16" i="15"/>
  <c r="H16" i="15" s="1"/>
  <c r="J116" i="15"/>
  <c r="G116" i="15"/>
  <c r="H116" i="15" s="1"/>
  <c r="F116" i="15"/>
  <c r="G136" i="15"/>
  <c r="H136" i="15" s="1"/>
  <c r="F136" i="15"/>
  <c r="J138" i="15"/>
  <c r="G138" i="15"/>
  <c r="H138" i="15" s="1"/>
  <c r="J158" i="15"/>
  <c r="M166" i="15"/>
  <c r="N166" i="15" s="1"/>
  <c r="G166" i="15"/>
  <c r="H166" i="15" s="1"/>
  <c r="F168" i="15"/>
  <c r="J168" i="15"/>
  <c r="G168" i="15"/>
  <c r="H168" i="15" s="1"/>
  <c r="G196" i="15"/>
  <c r="H196" i="15" s="1"/>
  <c r="G203" i="15"/>
  <c r="H203" i="15" s="1"/>
  <c r="F210" i="15"/>
  <c r="J210" i="15"/>
  <c r="G219" i="15"/>
  <c r="H219" i="15" s="1"/>
  <c r="F219" i="15"/>
  <c r="J219" i="15"/>
  <c r="J243" i="15"/>
  <c r="M255" i="15"/>
  <c r="N255" i="15" s="1"/>
  <c r="G255" i="15"/>
  <c r="H255" i="15" s="1"/>
  <c r="F255" i="15"/>
  <c r="M279" i="15"/>
  <c r="N279" i="15" s="1"/>
  <c r="M305" i="15"/>
  <c r="N305" i="15" s="1"/>
  <c r="F305" i="15"/>
  <c r="G305" i="15"/>
  <c r="H305" i="15" s="1"/>
  <c r="M308" i="15"/>
  <c r="N308" i="15" s="1"/>
  <c r="G326" i="15"/>
  <c r="H326" i="15" s="1"/>
  <c r="J326" i="15"/>
  <c r="G327" i="15"/>
  <c r="H327" i="15" s="1"/>
  <c r="L457" i="15"/>
  <c r="I457" i="15"/>
  <c r="F16" i="15"/>
  <c r="F73" i="15"/>
  <c r="G73" i="15"/>
  <c r="H73" i="15" s="1"/>
  <c r="G95" i="15"/>
  <c r="H95" i="15" s="1"/>
  <c r="M100" i="15"/>
  <c r="N100" i="15" s="1"/>
  <c r="G102" i="15"/>
  <c r="H102" i="15" s="1"/>
  <c r="G125" i="15"/>
  <c r="H125" i="15" s="1"/>
  <c r="F125" i="15"/>
  <c r="F138" i="15"/>
  <c r="F166" i="15"/>
  <c r="G176" i="15"/>
  <c r="H176" i="15" s="1"/>
  <c r="M184" i="15"/>
  <c r="N184" i="15" s="1"/>
  <c r="F184" i="15"/>
  <c r="J184" i="15"/>
  <c r="F203" i="15"/>
  <c r="G210" i="15"/>
  <c r="H210" i="15" s="1"/>
  <c r="J233" i="15"/>
  <c r="J255" i="15"/>
  <c r="M261" i="15"/>
  <c r="N261" i="15" s="1"/>
  <c r="J261" i="15"/>
  <c r="F261" i="15"/>
  <c r="F298" i="15"/>
  <c r="J298" i="15"/>
  <c r="G298" i="15"/>
  <c r="H298" i="15" s="1"/>
  <c r="M298" i="15"/>
  <c r="N298" i="15" s="1"/>
  <c r="J305" i="15"/>
  <c r="F326" i="15"/>
  <c r="G337" i="15"/>
  <c r="H337" i="15" s="1"/>
  <c r="G341" i="15"/>
  <c r="H341" i="15" s="1"/>
  <c r="M341" i="15"/>
  <c r="N341" i="15" s="1"/>
  <c r="J341" i="15"/>
  <c r="L393" i="15"/>
  <c r="K393" i="15"/>
  <c r="I393" i="15"/>
  <c r="O393" i="15"/>
  <c r="P393" i="15" s="1"/>
  <c r="Q393" i="15" s="1"/>
  <c r="G402" i="15"/>
  <c r="H402" i="15" s="1"/>
  <c r="M402" i="15"/>
  <c r="N402" i="15" s="1"/>
  <c r="J402" i="15"/>
  <c r="F402" i="15"/>
  <c r="G438" i="15"/>
  <c r="H438" i="15" s="1"/>
  <c r="G462" i="15"/>
  <c r="H462" i="15" s="1"/>
  <c r="J462" i="15"/>
  <c r="M462" i="15"/>
  <c r="N462" i="15" s="1"/>
  <c r="F462" i="15"/>
  <c r="M494" i="15"/>
  <c r="N494" i="15" s="1"/>
  <c r="J494" i="15"/>
  <c r="F494" i="15"/>
  <c r="G494" i="15"/>
  <c r="H494" i="15" s="1"/>
  <c r="F512" i="15"/>
  <c r="M512" i="15"/>
  <c r="N512" i="15" s="1"/>
  <c r="G512" i="15"/>
  <c r="H512" i="15" s="1"/>
  <c r="G40" i="15"/>
  <c r="H40" i="15" s="1"/>
  <c r="J93" i="15"/>
  <c r="G111" i="15"/>
  <c r="H111" i="15" s="1"/>
  <c r="F127" i="15"/>
  <c r="M127" i="15"/>
  <c r="N127" i="15" s="1"/>
  <c r="J127" i="15"/>
  <c r="G153" i="15"/>
  <c r="H153" i="15" s="1"/>
  <c r="M158" i="15"/>
  <c r="N158" i="15" s="1"/>
  <c r="M172" i="15"/>
  <c r="N172" i="15" s="1"/>
  <c r="J172" i="15"/>
  <c r="F174" i="15"/>
  <c r="G174" i="15"/>
  <c r="H174" i="15" s="1"/>
  <c r="J178" i="15"/>
  <c r="F178" i="15"/>
  <c r="F182" i="15"/>
  <c r="M182" i="15"/>
  <c r="N182" i="15" s="1"/>
  <c r="F236" i="15"/>
  <c r="G236" i="15"/>
  <c r="H236" i="15" s="1"/>
  <c r="G261" i="15"/>
  <c r="H261" i="15" s="1"/>
  <c r="O261" i="15" s="1"/>
  <c r="I369" i="15"/>
  <c r="K369" i="15"/>
  <c r="P369" i="15"/>
  <c r="Q369" i="15" s="1"/>
  <c r="F377" i="15"/>
  <c r="M377" i="15"/>
  <c r="N377" i="15" s="1"/>
  <c r="J377" i="15"/>
  <c r="G377" i="15"/>
  <c r="H377" i="15" s="1"/>
  <c r="F385" i="15"/>
  <c r="M385" i="15"/>
  <c r="N385" i="15" s="1"/>
  <c r="J385" i="15"/>
  <c r="J444" i="15"/>
  <c r="G444" i="15"/>
  <c r="H444" i="15" s="1"/>
  <c r="F444" i="15"/>
  <c r="M444" i="15"/>
  <c r="N444" i="15" s="1"/>
  <c r="G481" i="15"/>
  <c r="H481" i="15" s="1"/>
  <c r="F481" i="15"/>
  <c r="M481" i="15"/>
  <c r="N481" i="15" s="1"/>
  <c r="J481" i="15"/>
  <c r="F489" i="15"/>
  <c r="M489" i="15"/>
  <c r="N489" i="15" s="1"/>
  <c r="J489" i="15"/>
  <c r="G489" i="15"/>
  <c r="H489" i="15" s="1"/>
  <c r="J506" i="15"/>
  <c r="G506" i="15"/>
  <c r="H506" i="15" s="1"/>
  <c r="M506" i="15"/>
  <c r="N506" i="15" s="1"/>
  <c r="F506" i="15"/>
  <c r="F37" i="15"/>
  <c r="F40" i="15"/>
  <c r="G90" i="15"/>
  <c r="H90" i="15" s="1"/>
  <c r="F111" i="15"/>
  <c r="G127" i="15"/>
  <c r="H127" i="15" s="1"/>
  <c r="G140" i="15"/>
  <c r="H140" i="15" s="1"/>
  <c r="M140" i="15"/>
  <c r="N140" i="15" s="1"/>
  <c r="F151" i="15"/>
  <c r="F153" i="15"/>
  <c r="J155" i="15"/>
  <c r="G155" i="15"/>
  <c r="H155" i="15" s="1"/>
  <c r="F172" i="15"/>
  <c r="G178" i="15"/>
  <c r="H178" i="15" s="1"/>
  <c r="G182" i="15"/>
  <c r="H182" i="15" s="1"/>
  <c r="F201" i="15"/>
  <c r="J224" i="15"/>
  <c r="M224" i="15"/>
  <c r="N224" i="15" s="1"/>
  <c r="G224" i="15"/>
  <c r="H224" i="15" s="1"/>
  <c r="F250" i="15"/>
  <c r="J250" i="15"/>
  <c r="M250" i="15"/>
  <c r="N250" i="15" s="1"/>
  <c r="F277" i="15"/>
  <c r="M277" i="15"/>
  <c r="N277" i="15" s="1"/>
  <c r="G277" i="15"/>
  <c r="H277" i="15" s="1"/>
  <c r="G280" i="15"/>
  <c r="H280" i="15" s="1"/>
  <c r="F280" i="15"/>
  <c r="M280" i="15"/>
  <c r="N280" i="15" s="1"/>
  <c r="G330" i="15"/>
  <c r="H330" i="15" s="1"/>
  <c r="M330" i="15"/>
  <c r="N330" i="15" s="1"/>
  <c r="F330" i="15"/>
  <c r="M358" i="15"/>
  <c r="N358" i="15" s="1"/>
  <c r="J358" i="15"/>
  <c r="G359" i="15"/>
  <c r="H359" i="15" s="1"/>
  <c r="G358" i="15"/>
  <c r="H358" i="15" s="1"/>
  <c r="F362" i="15"/>
  <c r="G362" i="15"/>
  <c r="H362" i="15" s="1"/>
  <c r="L369" i="15"/>
  <c r="O381" i="15"/>
  <c r="P381" i="15" s="1"/>
  <c r="Q381" i="15" s="1"/>
  <c r="L381" i="15"/>
  <c r="K381" i="15"/>
  <c r="I381" i="15"/>
  <c r="G385" i="15"/>
  <c r="H385" i="15" s="1"/>
  <c r="M389" i="15"/>
  <c r="N389" i="15" s="1"/>
  <c r="J389" i="15"/>
  <c r="G389" i="15"/>
  <c r="H389" i="15" s="1"/>
  <c r="F389" i="15"/>
  <c r="F417" i="15"/>
  <c r="G417" i="15"/>
  <c r="H417" i="15" s="1"/>
  <c r="O417" i="15" s="1"/>
  <c r="F226" i="15"/>
  <c r="M226" i="15"/>
  <c r="N226" i="15" s="1"/>
  <c r="J230" i="15"/>
  <c r="F230" i="15"/>
  <c r="G230" i="15"/>
  <c r="H230" i="15" s="1"/>
  <c r="G253" i="15"/>
  <c r="H253" i="15" s="1"/>
  <c r="F253" i="15"/>
  <c r="G335" i="15"/>
  <c r="H335" i="15" s="1"/>
  <c r="F335" i="15"/>
  <c r="J430" i="15"/>
  <c r="F430" i="15"/>
  <c r="G430" i="15"/>
  <c r="H430" i="15" s="1"/>
  <c r="M430" i="15"/>
  <c r="N430" i="15" s="1"/>
  <c r="G435" i="15"/>
  <c r="H435" i="15" s="1"/>
  <c r="F435" i="15"/>
  <c r="J435" i="15"/>
  <c r="M156" i="15"/>
  <c r="N156" i="15" s="1"/>
  <c r="J156" i="15"/>
  <c r="G156" i="15"/>
  <c r="H156" i="15" s="1"/>
  <c r="M181" i="15"/>
  <c r="N181" i="15" s="1"/>
  <c r="J181" i="15"/>
  <c r="G181" i="15"/>
  <c r="H181" i="15" s="1"/>
  <c r="F204" i="15"/>
  <c r="G204" i="15"/>
  <c r="H204" i="15" s="1"/>
  <c r="J204" i="15"/>
  <c r="G222" i="15"/>
  <c r="H222" i="15" s="1"/>
  <c r="J286" i="15"/>
  <c r="F286" i="15"/>
  <c r="G286" i="15"/>
  <c r="H286" i="15" s="1"/>
  <c r="J291" i="15"/>
  <c r="G291" i="15"/>
  <c r="H291" i="15" s="1"/>
  <c r="F291" i="15"/>
  <c r="G321" i="15"/>
  <c r="H321" i="15" s="1"/>
  <c r="O321" i="15" s="1"/>
  <c r="J321" i="15"/>
  <c r="M321" i="15"/>
  <c r="N321" i="15" s="1"/>
  <c r="G322" i="15"/>
  <c r="H322" i="15" s="1"/>
  <c r="F321" i="15"/>
  <c r="F355" i="15"/>
  <c r="J355" i="15"/>
  <c r="G355" i="15"/>
  <c r="H355" i="15" s="1"/>
  <c r="L355" i="15" s="1"/>
  <c r="F398" i="15"/>
  <c r="G398" i="15"/>
  <c r="H398" i="15" s="1"/>
  <c r="M398" i="15"/>
  <c r="N398" i="15" s="1"/>
  <c r="F511" i="15"/>
  <c r="J511" i="15"/>
  <c r="G511" i="15"/>
  <c r="H511" i="15" s="1"/>
  <c r="L511" i="15" s="1"/>
  <c r="M511" i="15"/>
  <c r="N511" i="15" s="1"/>
  <c r="M204" i="15"/>
  <c r="N204" i="15" s="1"/>
  <c r="M349" i="15"/>
  <c r="N349" i="15" s="1"/>
  <c r="J349" i="15"/>
  <c r="F349" i="15"/>
  <c r="G365" i="15"/>
  <c r="H365" i="15" s="1"/>
  <c r="F365" i="15"/>
  <c r="M365" i="15"/>
  <c r="N365" i="15" s="1"/>
  <c r="J365" i="15"/>
  <c r="M421" i="15"/>
  <c r="N421" i="15" s="1"/>
  <c r="F421" i="15"/>
  <c r="G421" i="15"/>
  <c r="H421" i="15" s="1"/>
  <c r="J465" i="15"/>
  <c r="F465" i="15"/>
  <c r="M465" i="15"/>
  <c r="N465" i="15" s="1"/>
  <c r="G465" i="15"/>
  <c r="H465" i="15" s="1"/>
  <c r="L465" i="15" s="1"/>
  <c r="M491" i="15"/>
  <c r="N491" i="15" s="1"/>
  <c r="J491" i="15"/>
  <c r="F491" i="15"/>
  <c r="G491" i="15"/>
  <c r="H491" i="15" s="1"/>
  <c r="J507" i="15"/>
  <c r="G507" i="15"/>
  <c r="H507" i="15" s="1"/>
  <c r="O507" i="15" s="1"/>
  <c r="F507" i="15"/>
  <c r="M507" i="15"/>
  <c r="N507" i="15" s="1"/>
  <c r="J187" i="15"/>
  <c r="F187" i="15"/>
  <c r="G199" i="15"/>
  <c r="H199" i="15" s="1"/>
  <c r="M269" i="15"/>
  <c r="N269" i="15" s="1"/>
  <c r="J269" i="15"/>
  <c r="G269" i="15"/>
  <c r="H269" i="15" s="1"/>
  <c r="G342" i="15"/>
  <c r="H342" i="15" s="1"/>
  <c r="J342" i="15"/>
  <c r="F342" i="15"/>
  <c r="M354" i="15"/>
  <c r="N354" i="15" s="1"/>
  <c r="J354" i="15"/>
  <c r="G354" i="15"/>
  <c r="H354" i="15" s="1"/>
  <c r="F354" i="15"/>
  <c r="G383" i="15"/>
  <c r="H383" i="15" s="1"/>
  <c r="F383" i="15"/>
  <c r="J383" i="15"/>
  <c r="M383" i="15"/>
  <c r="N383" i="15" s="1"/>
  <c r="M397" i="15"/>
  <c r="N397" i="15" s="1"/>
  <c r="G397" i="15"/>
  <c r="H397" i="15" s="1"/>
  <c r="F397" i="15"/>
  <c r="J397" i="15"/>
  <c r="M360" i="15"/>
  <c r="N360" i="15" s="1"/>
  <c r="J360" i="15"/>
  <c r="G360" i="15"/>
  <c r="H360" i="15" s="1"/>
  <c r="L360" i="15" s="1"/>
  <c r="J380" i="15"/>
  <c r="M380" i="15"/>
  <c r="N380" i="15" s="1"/>
  <c r="F380" i="15"/>
  <c r="J387" i="15"/>
  <c r="M387" i="15"/>
  <c r="N387" i="15" s="1"/>
  <c r="F387" i="15"/>
  <c r="G431" i="15"/>
  <c r="H431" i="15" s="1"/>
  <c r="J431" i="15"/>
  <c r="F431" i="15"/>
  <c r="M431" i="15"/>
  <c r="N431" i="15" s="1"/>
  <c r="M223" i="15"/>
  <c r="N223" i="15" s="1"/>
  <c r="J223" i="15"/>
  <c r="G223" i="15"/>
  <c r="H223" i="15" s="1"/>
  <c r="M274" i="15"/>
  <c r="N274" i="15" s="1"/>
  <c r="J274" i="15"/>
  <c r="G311" i="15"/>
  <c r="H311" i="15" s="1"/>
  <c r="J311" i="15"/>
  <c r="F311" i="15"/>
  <c r="G343" i="15"/>
  <c r="H343" i="15" s="1"/>
  <c r="F343" i="15"/>
  <c r="J343" i="15"/>
  <c r="M391" i="15"/>
  <c r="N391" i="15" s="1"/>
  <c r="F391" i="15"/>
  <c r="J391" i="15"/>
  <c r="G391" i="15"/>
  <c r="H391" i="15" s="1"/>
  <c r="J427" i="15"/>
  <c r="M427" i="15"/>
  <c r="N427" i="15" s="1"/>
  <c r="G427" i="15"/>
  <c r="H427" i="15" s="1"/>
  <c r="F427" i="15"/>
  <c r="G503" i="15"/>
  <c r="H503" i="15" s="1"/>
  <c r="M503" i="15"/>
  <c r="N503" i="15" s="1"/>
  <c r="J503" i="15"/>
  <c r="F503" i="15"/>
  <c r="F293" i="15"/>
  <c r="G293" i="15"/>
  <c r="H293" i="15" s="1"/>
  <c r="M368" i="15"/>
  <c r="N368" i="15" s="1"/>
  <c r="J368" i="15"/>
  <c r="G368" i="15"/>
  <c r="H368" i="15" s="1"/>
  <c r="O368" i="15" s="1"/>
  <c r="F420" i="15"/>
  <c r="M420" i="15"/>
  <c r="N420" i="15" s="1"/>
  <c r="J420" i="15"/>
  <c r="G420" i="15"/>
  <c r="H420" i="15" s="1"/>
  <c r="F450" i="15"/>
  <c r="M450" i="15"/>
  <c r="N450" i="15" s="1"/>
  <c r="J450" i="15"/>
  <c r="G450" i="15"/>
  <c r="H450" i="15" s="1"/>
  <c r="F331" i="15"/>
  <c r="M331" i="15"/>
  <c r="N331" i="15" s="1"/>
  <c r="J454" i="15"/>
  <c r="G454" i="15"/>
  <c r="H454" i="15" s="1"/>
  <c r="F454" i="15"/>
  <c r="M454" i="15"/>
  <c r="N454" i="15" s="1"/>
  <c r="P480" i="15"/>
  <c r="Q480" i="15" s="1"/>
  <c r="O480" i="15"/>
  <c r="L480" i="15"/>
  <c r="I480" i="15"/>
  <c r="F508" i="15"/>
  <c r="G508" i="15"/>
  <c r="H508" i="15" s="1"/>
  <c r="J508" i="15"/>
  <c r="J234" i="15"/>
  <c r="G234" i="15"/>
  <c r="H234" i="15" s="1"/>
  <c r="G272" i="15"/>
  <c r="H272" i="15" s="1"/>
  <c r="F272" i="15"/>
  <c r="F312" i="15"/>
  <c r="J312" i="15"/>
  <c r="G334" i="15"/>
  <c r="H334" i="15" s="1"/>
  <c r="F334" i="15"/>
  <c r="G412" i="15"/>
  <c r="H412" i="15" s="1"/>
  <c r="J412" i="15"/>
  <c r="F412" i="15"/>
  <c r="M412" i="15"/>
  <c r="N412" i="15" s="1"/>
  <c r="J438" i="15"/>
  <c r="F438" i="15"/>
  <c r="M438" i="15"/>
  <c r="N438" i="15" s="1"/>
  <c r="J492" i="15"/>
  <c r="M492" i="15"/>
  <c r="N492" i="15" s="1"/>
  <c r="J287" i="15"/>
  <c r="M287" i="15"/>
  <c r="N287" i="15" s="1"/>
  <c r="M316" i="15"/>
  <c r="N316" i="15" s="1"/>
  <c r="G316" i="15"/>
  <c r="H316" i="15" s="1"/>
  <c r="F316" i="15"/>
  <c r="J395" i="15"/>
  <c r="G395" i="15"/>
  <c r="H395" i="15" s="1"/>
  <c r="M395" i="15"/>
  <c r="N395" i="15" s="1"/>
  <c r="F395" i="15"/>
  <c r="M407" i="15"/>
  <c r="N407" i="15" s="1"/>
  <c r="F407" i="15"/>
  <c r="J407" i="15"/>
  <c r="G407" i="15"/>
  <c r="H407" i="15" s="1"/>
  <c r="F411" i="15"/>
  <c r="M411" i="15"/>
  <c r="N411" i="15" s="1"/>
  <c r="G411" i="15"/>
  <c r="H411" i="15" s="1"/>
  <c r="J411" i="15"/>
  <c r="F461" i="15"/>
  <c r="J461" i="15"/>
  <c r="G477" i="15"/>
  <c r="H477" i="15" s="1"/>
  <c r="O477" i="15" s="1"/>
  <c r="J477" i="15"/>
  <c r="F477" i="15"/>
  <c r="M477" i="15"/>
  <c r="N477" i="15" s="1"/>
  <c r="O487" i="15"/>
  <c r="P487" i="15" s="1"/>
  <c r="Q487" i="15" s="1"/>
  <c r="G352" i="15"/>
  <c r="H352" i="15" s="1"/>
  <c r="F352" i="15"/>
  <c r="M352" i="15"/>
  <c r="N352" i="15" s="1"/>
  <c r="G353" i="15"/>
  <c r="H353" i="15" s="1"/>
  <c r="J352" i="15"/>
  <c r="J357" i="15"/>
  <c r="F357" i="15"/>
  <c r="M357" i="15"/>
  <c r="N357" i="15" s="1"/>
  <c r="G357" i="15"/>
  <c r="H357" i="15" s="1"/>
  <c r="M367" i="15"/>
  <c r="N367" i="15" s="1"/>
  <c r="G367" i="15"/>
  <c r="H367" i="15" s="1"/>
  <c r="F367" i="15"/>
  <c r="J403" i="15"/>
  <c r="G403" i="15"/>
  <c r="H403" i="15" s="1"/>
  <c r="M403" i="15"/>
  <c r="N403" i="15" s="1"/>
  <c r="G406" i="15"/>
  <c r="H406" i="15" s="1"/>
  <c r="J406" i="15"/>
  <c r="G423" i="15"/>
  <c r="H423" i="15" s="1"/>
  <c r="F423" i="15"/>
  <c r="M423" i="15"/>
  <c r="N423" i="15" s="1"/>
  <c r="J423" i="15"/>
  <c r="G447" i="15"/>
  <c r="H447" i="15" s="1"/>
  <c r="M447" i="15"/>
  <c r="N447" i="15" s="1"/>
  <c r="M472" i="15"/>
  <c r="N472" i="15" s="1"/>
  <c r="J472" i="15"/>
  <c r="G472" i="15"/>
  <c r="H472" i="15" s="1"/>
  <c r="F472" i="15"/>
  <c r="G479" i="15"/>
  <c r="H479" i="15" s="1"/>
  <c r="F479" i="15"/>
  <c r="M479" i="15"/>
  <c r="N479" i="15" s="1"/>
  <c r="J479" i="15"/>
  <c r="G285" i="15"/>
  <c r="H285" i="15" s="1"/>
  <c r="F313" i="15"/>
  <c r="J313" i="15"/>
  <c r="G313" i="15"/>
  <c r="H313" i="15" s="1"/>
  <c r="M375" i="15"/>
  <c r="N375" i="15" s="1"/>
  <c r="G375" i="15"/>
  <c r="H375" i="15" s="1"/>
  <c r="F375" i="15"/>
  <c r="M404" i="15"/>
  <c r="N404" i="15" s="1"/>
  <c r="J404" i="15"/>
  <c r="M406" i="15"/>
  <c r="N406" i="15" s="1"/>
  <c r="F413" i="15"/>
  <c r="M413" i="15"/>
  <c r="N413" i="15" s="1"/>
  <c r="G413" i="15"/>
  <c r="H413" i="15" s="1"/>
  <c r="J441" i="15"/>
  <c r="G442" i="15"/>
  <c r="H442" i="15" s="1"/>
  <c r="M441" i="15"/>
  <c r="N441" i="15" s="1"/>
  <c r="G441" i="15"/>
  <c r="H441" i="15" s="1"/>
  <c r="G400" i="15"/>
  <c r="H400" i="15" s="1"/>
  <c r="F400" i="15"/>
  <c r="M400" i="15"/>
  <c r="N400" i="15" s="1"/>
  <c r="M416" i="15"/>
  <c r="N416" i="15" s="1"/>
  <c r="G416" i="15"/>
  <c r="H416" i="15" s="1"/>
  <c r="F416" i="15"/>
  <c r="M428" i="15"/>
  <c r="N428" i="15" s="1"/>
  <c r="F428" i="15"/>
  <c r="M509" i="15"/>
  <c r="N509" i="15" s="1"/>
  <c r="J509" i="15"/>
  <c r="F509" i="15"/>
  <c r="G345" i="15"/>
  <c r="H345" i="15" s="1"/>
  <c r="F345" i="15"/>
  <c r="F347" i="15"/>
  <c r="G384" i="15"/>
  <c r="H384" i="15" s="1"/>
  <c r="M384" i="15"/>
  <c r="N384" i="15" s="1"/>
  <c r="J384" i="15"/>
  <c r="J400" i="15"/>
  <c r="G428" i="15"/>
  <c r="H428" i="15" s="1"/>
  <c r="M473" i="15"/>
  <c r="N473" i="15" s="1"/>
  <c r="G473" i="15"/>
  <c r="H473" i="15" s="1"/>
  <c r="O473" i="15" s="1"/>
  <c r="F473" i="15"/>
  <c r="J485" i="15"/>
  <c r="G485" i="15"/>
  <c r="H485" i="15" s="1"/>
  <c r="F485" i="15"/>
  <c r="F500" i="15"/>
  <c r="J500" i="15"/>
  <c r="G500" i="15"/>
  <c r="H500" i="15" s="1"/>
  <c r="G509" i="15"/>
  <c r="H509" i="15" s="1"/>
  <c r="G303" i="15"/>
  <c r="H303" i="15" s="1"/>
  <c r="F303" i="15"/>
  <c r="F320" i="15"/>
  <c r="G320" i="15"/>
  <c r="H320" i="15" s="1"/>
  <c r="J329" i="15"/>
  <c r="M329" i="15"/>
  <c r="N329" i="15" s="1"/>
  <c r="J345" i="15"/>
  <c r="J359" i="15"/>
  <c r="F359" i="15"/>
  <c r="J369" i="15"/>
  <c r="F382" i="15"/>
  <c r="J382" i="15"/>
  <c r="G382" i="15"/>
  <c r="H382" i="15" s="1"/>
  <c r="M396" i="15"/>
  <c r="N396" i="15" s="1"/>
  <c r="J396" i="15"/>
  <c r="J428" i="15"/>
  <c r="M445" i="15"/>
  <c r="N445" i="15" s="1"/>
  <c r="J445" i="15"/>
  <c r="G445" i="15"/>
  <c r="H445" i="15" s="1"/>
  <c r="F445" i="15"/>
  <c r="G451" i="15"/>
  <c r="H451" i="15" s="1"/>
  <c r="M451" i="15"/>
  <c r="N451" i="15" s="1"/>
  <c r="J451" i="15"/>
  <c r="F488" i="15"/>
  <c r="M488" i="15"/>
  <c r="N488" i="15" s="1"/>
  <c r="J488" i="15"/>
  <c r="J327" i="15"/>
  <c r="J347" i="15"/>
  <c r="G351" i="15"/>
  <c r="H351" i="15" s="1"/>
  <c r="F351" i="15"/>
  <c r="F361" i="15"/>
  <c r="M361" i="15"/>
  <c r="N361" i="15" s="1"/>
  <c r="G361" i="15"/>
  <c r="H361" i="15" s="1"/>
  <c r="J373" i="15"/>
  <c r="M373" i="15"/>
  <c r="N373" i="15" s="1"/>
  <c r="G373" i="15"/>
  <c r="H373" i="15" s="1"/>
  <c r="F422" i="15"/>
  <c r="G422" i="15"/>
  <c r="H422" i="15" s="1"/>
  <c r="L422" i="15" s="1"/>
  <c r="M422" i="15"/>
  <c r="N422" i="15" s="1"/>
  <c r="J422" i="15"/>
  <c r="M434" i="15"/>
  <c r="N434" i="15" s="1"/>
  <c r="J434" i="15"/>
  <c r="F451" i="15"/>
  <c r="G488" i="15"/>
  <c r="H488" i="15" s="1"/>
  <c r="O488" i="15" s="1"/>
  <c r="M500" i="15"/>
  <c r="N500" i="15" s="1"/>
  <c r="M513" i="15"/>
  <c r="N513" i="15" s="1"/>
  <c r="J513" i="15"/>
  <c r="G513" i="15"/>
  <c r="H513" i="15" s="1"/>
  <c r="F513" i="15"/>
  <c r="G405" i="15"/>
  <c r="H405" i="15" s="1"/>
  <c r="O405" i="15" s="1"/>
  <c r="F405" i="15"/>
  <c r="F482" i="15"/>
  <c r="J482" i="15"/>
  <c r="G482" i="15"/>
  <c r="H482" i="15" s="1"/>
  <c r="J425" i="15"/>
  <c r="F425" i="15"/>
  <c r="F436" i="15"/>
  <c r="G436" i="15"/>
  <c r="H436" i="15" s="1"/>
  <c r="M436" i="15"/>
  <c r="N436" i="15" s="1"/>
  <c r="M495" i="15"/>
  <c r="N495" i="15" s="1"/>
  <c r="J495" i="15"/>
  <c r="G505" i="15"/>
  <c r="H505" i="15" s="1"/>
  <c r="M505" i="15"/>
  <c r="N505" i="15" s="1"/>
  <c r="J505" i="15"/>
  <c r="J510" i="15"/>
  <c r="F510" i="15"/>
  <c r="G510" i="15"/>
  <c r="H510" i="15" s="1"/>
  <c r="G348" i="15"/>
  <c r="H348" i="15" s="1"/>
  <c r="J432" i="15"/>
  <c r="F432" i="15"/>
  <c r="J436" i="15"/>
  <c r="M443" i="15"/>
  <c r="N443" i="15" s="1"/>
  <c r="G443" i="15"/>
  <c r="H443" i="15" s="1"/>
  <c r="F443" i="15"/>
  <c r="J448" i="15"/>
  <c r="G448" i="15"/>
  <c r="H448" i="15" s="1"/>
  <c r="F448" i="15"/>
  <c r="M448" i="15"/>
  <c r="N448" i="15" s="1"/>
  <c r="M467" i="15"/>
  <c r="N467" i="15" s="1"/>
  <c r="J467" i="15"/>
  <c r="G490" i="15"/>
  <c r="H490" i="15" s="1"/>
  <c r="F490" i="15"/>
  <c r="J490" i="15"/>
  <c r="F495" i="15"/>
  <c r="F505" i="15"/>
  <c r="F338" i="15"/>
  <c r="F348" i="15"/>
  <c r="G356" i="15"/>
  <c r="H356" i="15" s="1"/>
  <c r="L356" i="15" s="1"/>
  <c r="J379" i="15"/>
  <c r="M379" i="15"/>
  <c r="N379" i="15" s="1"/>
  <c r="M405" i="15"/>
  <c r="N405" i="15" s="1"/>
  <c r="J414" i="15"/>
  <c r="G414" i="15"/>
  <c r="H414" i="15" s="1"/>
  <c r="F414" i="15"/>
  <c r="G432" i="15"/>
  <c r="H432" i="15" s="1"/>
  <c r="F439" i="15"/>
  <c r="M439" i="15"/>
  <c r="N439" i="15" s="1"/>
  <c r="J439" i="15"/>
  <c r="G439" i="15"/>
  <c r="H439" i="15" s="1"/>
  <c r="L439" i="15" s="1"/>
  <c r="F458" i="15"/>
  <c r="G458" i="15"/>
  <c r="H458" i="15" s="1"/>
  <c r="J460" i="15"/>
  <c r="F467" i="15"/>
  <c r="J470" i="15"/>
  <c r="G470" i="15"/>
  <c r="H470" i="15" s="1"/>
  <c r="F470" i="15"/>
  <c r="F480" i="15"/>
  <c r="G495" i="15"/>
  <c r="H495" i="15" s="1"/>
  <c r="M510" i="15"/>
  <c r="N510" i="15" s="1"/>
  <c r="G399" i="15"/>
  <c r="H399" i="15" s="1"/>
  <c r="G499" i="15"/>
  <c r="H499" i="15" s="1"/>
  <c r="M499" i="15"/>
  <c r="N499" i="15" s="1"/>
  <c r="J499" i="15"/>
  <c r="M388" i="15"/>
  <c r="N388" i="15" s="1"/>
  <c r="G388" i="15"/>
  <c r="H388" i="15" s="1"/>
  <c r="F388" i="15"/>
  <c r="J433" i="15"/>
  <c r="G433" i="15"/>
  <c r="H433" i="15" s="1"/>
  <c r="F433" i="15"/>
  <c r="M456" i="15"/>
  <c r="N456" i="15" s="1"/>
  <c r="F456" i="15"/>
  <c r="J493" i="15"/>
  <c r="G493" i="15"/>
  <c r="H493" i="15" s="1"/>
  <c r="L493" i="15" s="1"/>
  <c r="F493" i="15"/>
  <c r="G459" i="15"/>
  <c r="H459" i="15" s="1"/>
  <c r="J459" i="15"/>
  <c r="L479" i="15"/>
  <c r="O469" i="15"/>
  <c r="L467" i="15"/>
  <c r="O456" i="15"/>
  <c r="O430" i="15"/>
  <c r="L427" i="15"/>
  <c r="O504" i="15"/>
  <c r="L463" i="15"/>
  <c r="O457" i="15"/>
  <c r="P457" i="15" s="1"/>
  <c r="Q457" i="15" s="1"/>
  <c r="O443" i="15"/>
  <c r="O435" i="15"/>
  <c r="O377" i="15"/>
  <c r="L346" i="15"/>
  <c r="O334" i="15"/>
  <c r="L331" i="15"/>
  <c r="L315" i="15"/>
  <c r="O513" i="15"/>
  <c r="L512" i="15"/>
  <c r="L489" i="15"/>
  <c r="L483" i="15"/>
  <c r="O467" i="15"/>
  <c r="O461" i="15"/>
  <c r="L501" i="15"/>
  <c r="L495" i="15"/>
  <c r="L466" i="15"/>
  <c r="L450" i="15"/>
  <c r="O409" i="15"/>
  <c r="L513" i="15"/>
  <c r="L490" i="15"/>
  <c r="O485" i="15"/>
  <c r="L484" i="15"/>
  <c r="L461" i="15"/>
  <c r="O421" i="15"/>
  <c r="O398" i="15"/>
  <c r="O389" i="15"/>
  <c r="O382" i="15"/>
  <c r="L380" i="15"/>
  <c r="O350" i="15"/>
  <c r="O306" i="15"/>
  <c r="L304" i="15"/>
  <c r="O291" i="15"/>
  <c r="L289" i="15"/>
  <c r="L273" i="15"/>
  <c r="O197" i="15"/>
  <c r="O182" i="15"/>
  <c r="O167" i="15"/>
  <c r="L164" i="15"/>
  <c r="O152" i="15"/>
  <c r="L149" i="15"/>
  <c r="O136" i="15"/>
  <c r="L133" i="15"/>
  <c r="L117" i="15"/>
  <c r="O105" i="15"/>
  <c r="O16" i="15"/>
  <c r="O98" i="15"/>
  <c r="P98" i="15" s="1"/>
  <c r="Q98" i="15" s="1"/>
  <c r="O123" i="15"/>
  <c r="O174" i="15"/>
  <c r="L214" i="15"/>
  <c r="O224" i="15"/>
  <c r="O233" i="15"/>
  <c r="O241" i="15"/>
  <c r="L248" i="15"/>
  <c r="O250" i="15"/>
  <c r="L326" i="15"/>
  <c r="O327" i="15"/>
  <c r="L332" i="15"/>
  <c r="L401" i="15"/>
  <c r="O474" i="15"/>
  <c r="G476" i="15"/>
  <c r="H476" i="15" s="1"/>
  <c r="F476" i="15"/>
  <c r="L485" i="15"/>
  <c r="O491" i="15"/>
  <c r="O502" i="15"/>
  <c r="J66" i="14"/>
  <c r="G66" i="14"/>
  <c r="H66" i="14" s="1"/>
  <c r="O66" i="14" s="1"/>
  <c r="M66" i="14"/>
  <c r="N66" i="14" s="1"/>
  <c r="F66" i="14"/>
  <c r="K73" i="14"/>
  <c r="I73" i="14"/>
  <c r="J260" i="14"/>
  <c r="G260" i="14"/>
  <c r="H260" i="14" s="1"/>
  <c r="M260" i="14"/>
  <c r="N260" i="14" s="1"/>
  <c r="F260" i="14"/>
  <c r="J172" i="14"/>
  <c r="M172" i="14"/>
  <c r="N172" i="14" s="1"/>
  <c r="G172" i="14"/>
  <c r="H172" i="14" s="1"/>
  <c r="F172" i="14"/>
  <c r="M204" i="14"/>
  <c r="N204" i="14" s="1"/>
  <c r="J204" i="14"/>
  <c r="G204" i="14"/>
  <c r="H204" i="14" s="1"/>
  <c r="O204" i="14" s="1"/>
  <c r="F204" i="14"/>
  <c r="M423" i="14"/>
  <c r="N423" i="14" s="1"/>
  <c r="J423" i="14"/>
  <c r="F423" i="14"/>
  <c r="G423" i="14"/>
  <c r="H423" i="14" s="1"/>
  <c r="L423" i="14" s="1"/>
  <c r="K55" i="14"/>
  <c r="L55" i="14"/>
  <c r="I55" i="14"/>
  <c r="J87" i="14"/>
  <c r="F87" i="14"/>
  <c r="M87" i="14"/>
  <c r="N87" i="14" s="1"/>
  <c r="G87" i="14"/>
  <c r="H87" i="14" s="1"/>
  <c r="J157" i="14"/>
  <c r="M157" i="14"/>
  <c r="N157" i="14" s="1"/>
  <c r="F157" i="14"/>
  <c r="G157" i="14"/>
  <c r="H157" i="14" s="1"/>
  <c r="O157" i="14" s="1"/>
  <c r="J20" i="14"/>
  <c r="M20" i="14"/>
  <c r="N20" i="14" s="1"/>
  <c r="G20" i="14"/>
  <c r="H20" i="14" s="1"/>
  <c r="O20" i="14" s="1"/>
  <c r="F20" i="14"/>
  <c r="M51" i="14"/>
  <c r="N51" i="14" s="1"/>
  <c r="J51" i="14"/>
  <c r="G51" i="14"/>
  <c r="H51" i="14" s="1"/>
  <c r="O51" i="14" s="1"/>
  <c r="F51" i="14"/>
  <c r="J48" i="14"/>
  <c r="G48" i="14"/>
  <c r="H48" i="14" s="1"/>
  <c r="F48" i="14"/>
  <c r="M48" i="14"/>
  <c r="N48" i="14" s="1"/>
  <c r="M82" i="14"/>
  <c r="N82" i="14" s="1"/>
  <c r="J82" i="14"/>
  <c r="F82" i="14"/>
  <c r="G82" i="14"/>
  <c r="H82" i="14" s="1"/>
  <c r="J18" i="14"/>
  <c r="G18" i="14"/>
  <c r="H18" i="14" s="1"/>
  <c r="O18" i="14" s="1"/>
  <c r="M18" i="14"/>
  <c r="N18" i="14" s="1"/>
  <c r="F18" i="14"/>
  <c r="J49" i="14"/>
  <c r="G49" i="14"/>
  <c r="H49" i="14" s="1"/>
  <c r="L49" i="14" s="1"/>
  <c r="M49" i="14"/>
  <c r="N49" i="14" s="1"/>
  <c r="F49" i="14"/>
  <c r="M116" i="14"/>
  <c r="N116" i="14" s="1"/>
  <c r="J116" i="14"/>
  <c r="F116" i="14"/>
  <c r="G116" i="14"/>
  <c r="H116" i="14" s="1"/>
  <c r="F208" i="14"/>
  <c r="M208" i="14"/>
  <c r="N208" i="14" s="1"/>
  <c r="J208" i="14"/>
  <c r="G208" i="14"/>
  <c r="H208" i="14" s="1"/>
  <c r="L208" i="14" s="1"/>
  <c r="Q28" i="14"/>
  <c r="R28" i="14" s="1"/>
  <c r="K28" i="14"/>
  <c r="I28" i="14"/>
  <c r="M71" i="14"/>
  <c r="N71" i="14" s="1"/>
  <c r="J71" i="14"/>
  <c r="G71" i="14"/>
  <c r="H71" i="14" s="1"/>
  <c r="O71" i="14" s="1"/>
  <c r="F71" i="14"/>
  <c r="M125" i="14"/>
  <c r="N125" i="14" s="1"/>
  <c r="J125" i="14"/>
  <c r="G125" i="14"/>
  <c r="H125" i="14" s="1"/>
  <c r="F125" i="14"/>
  <c r="I295" i="14"/>
  <c r="K295" i="14"/>
  <c r="M175" i="14"/>
  <c r="N175" i="14" s="1"/>
  <c r="J175" i="14"/>
  <c r="G175" i="14"/>
  <c r="H175" i="14" s="1"/>
  <c r="L175" i="14" s="1"/>
  <c r="F175" i="14"/>
  <c r="G176" i="14"/>
  <c r="H176" i="14" s="1"/>
  <c r="O176" i="14" s="1"/>
  <c r="J64" i="14"/>
  <c r="G64" i="14"/>
  <c r="H64" i="14" s="1"/>
  <c r="O64" i="14" s="1"/>
  <c r="F64" i="14"/>
  <c r="M64" i="14"/>
  <c r="N64" i="14" s="1"/>
  <c r="F77" i="14"/>
  <c r="M77" i="14"/>
  <c r="N77" i="14" s="1"/>
  <c r="G77" i="14"/>
  <c r="H77" i="14" s="1"/>
  <c r="J77" i="14"/>
  <c r="M127" i="14"/>
  <c r="N127" i="14" s="1"/>
  <c r="J127" i="14"/>
  <c r="G127" i="14"/>
  <c r="H127" i="14" s="1"/>
  <c r="O127" i="14" s="1"/>
  <c r="F127" i="14"/>
  <c r="J187" i="14"/>
  <c r="F187" i="14"/>
  <c r="M187" i="14"/>
  <c r="N187" i="14" s="1"/>
  <c r="G187" i="14"/>
  <c r="H187" i="14" s="1"/>
  <c r="L187" i="14" s="1"/>
  <c r="J229" i="14"/>
  <c r="M229" i="14"/>
  <c r="N229" i="14" s="1"/>
  <c r="F229" i="14"/>
  <c r="G230" i="14"/>
  <c r="H230" i="14" s="1"/>
  <c r="G229" i="14"/>
  <c r="H229" i="14" s="1"/>
  <c r="G236" i="14"/>
  <c r="H236" i="14" s="1"/>
  <c r="F236" i="14"/>
  <c r="J236" i="14"/>
  <c r="M236" i="14"/>
  <c r="N236" i="14" s="1"/>
  <c r="M114" i="14"/>
  <c r="N114" i="14" s="1"/>
  <c r="J114" i="14"/>
  <c r="G114" i="14"/>
  <c r="H114" i="14" s="1"/>
  <c r="O114" i="14" s="1"/>
  <c r="F114" i="14"/>
  <c r="J56" i="14"/>
  <c r="G56" i="14"/>
  <c r="H56" i="14" s="1"/>
  <c r="L56" i="14" s="1"/>
  <c r="F56" i="14"/>
  <c r="M56" i="14"/>
  <c r="N56" i="14" s="1"/>
  <c r="M250" i="14"/>
  <c r="N250" i="14" s="1"/>
  <c r="J250" i="14"/>
  <c r="G250" i="14"/>
  <c r="H250" i="14" s="1"/>
  <c r="O250" i="14" s="1"/>
  <c r="F250" i="14"/>
  <c r="K23" i="14"/>
  <c r="I23" i="14"/>
  <c r="M317" i="14"/>
  <c r="N317" i="14" s="1"/>
  <c r="J317" i="14"/>
  <c r="G317" i="14"/>
  <c r="H317" i="14" s="1"/>
  <c r="O317" i="14" s="1"/>
  <c r="F317" i="14"/>
  <c r="G33" i="14"/>
  <c r="H33" i="14" s="1"/>
  <c r="O33" i="14" s="1"/>
  <c r="F33" i="14"/>
  <c r="M33" i="14"/>
  <c r="N33" i="14" s="1"/>
  <c r="J33" i="14"/>
  <c r="M24" i="14"/>
  <c r="N24" i="14" s="1"/>
  <c r="J24" i="14"/>
  <c r="G24" i="14"/>
  <c r="H24" i="14" s="1"/>
  <c r="O24" i="14" s="1"/>
  <c r="F24" i="14"/>
  <c r="K37" i="14"/>
  <c r="I37" i="14"/>
  <c r="M53" i="14"/>
  <c r="N53" i="14" s="1"/>
  <c r="J53" i="14"/>
  <c r="G53" i="14"/>
  <c r="H53" i="14" s="1"/>
  <c r="F53" i="14"/>
  <c r="M39" i="14"/>
  <c r="N39" i="14" s="1"/>
  <c r="J39" i="14"/>
  <c r="G39" i="14"/>
  <c r="H39" i="14" s="1"/>
  <c r="O39" i="14" s="1"/>
  <c r="F39" i="14"/>
  <c r="M99" i="14"/>
  <c r="N99" i="14" s="1"/>
  <c r="J99" i="14"/>
  <c r="G99" i="14"/>
  <c r="H99" i="14" s="1"/>
  <c r="F99" i="14"/>
  <c r="M119" i="14"/>
  <c r="N119" i="14" s="1"/>
  <c r="J119" i="14"/>
  <c r="G119" i="14"/>
  <c r="H119" i="14" s="1"/>
  <c r="O119" i="14" s="1"/>
  <c r="J156" i="14"/>
  <c r="G156" i="14"/>
  <c r="H156" i="14" s="1"/>
  <c r="M156" i="14"/>
  <c r="N156" i="14" s="1"/>
  <c r="F156" i="14"/>
  <c r="J365" i="14"/>
  <c r="G365" i="14"/>
  <c r="H365" i="14" s="1"/>
  <c r="F365" i="14"/>
  <c r="J35" i="14"/>
  <c r="G35" i="14"/>
  <c r="H35" i="14" s="1"/>
  <c r="L35" i="14" s="1"/>
  <c r="F35" i="14"/>
  <c r="F119" i="14"/>
  <c r="G145" i="14"/>
  <c r="H145" i="14" s="1"/>
  <c r="L145" i="14" s="1"/>
  <c r="M207" i="14"/>
  <c r="N207" i="14" s="1"/>
  <c r="G207" i="14"/>
  <c r="H207" i="14" s="1"/>
  <c r="F207" i="14"/>
  <c r="J207" i="14"/>
  <c r="G96" i="14"/>
  <c r="H96" i="14" s="1"/>
  <c r="J178" i="14"/>
  <c r="M178" i="14"/>
  <c r="N178" i="14" s="1"/>
  <c r="G273" i="14"/>
  <c r="H273" i="14" s="1"/>
  <c r="L273" i="14" s="1"/>
  <c r="M273" i="14"/>
  <c r="N273" i="14" s="1"/>
  <c r="J273" i="14"/>
  <c r="F76" i="14"/>
  <c r="M76" i="14"/>
  <c r="N76" i="14" s="1"/>
  <c r="J76" i="14"/>
  <c r="G76" i="14"/>
  <c r="H76" i="14" s="1"/>
  <c r="M88" i="14"/>
  <c r="N88" i="14" s="1"/>
  <c r="J88" i="14"/>
  <c r="G88" i="14"/>
  <c r="H88" i="14" s="1"/>
  <c r="L88" i="14" s="1"/>
  <c r="F88" i="14"/>
  <c r="F273" i="14"/>
  <c r="G40" i="14"/>
  <c r="H40" i="14" s="1"/>
  <c r="J110" i="14"/>
  <c r="G110" i="14"/>
  <c r="H110" i="14" s="1"/>
  <c r="L110" i="14" s="1"/>
  <c r="M110" i="14"/>
  <c r="N110" i="14" s="1"/>
  <c r="F110" i="14"/>
  <c r="J145" i="14"/>
  <c r="J162" i="14"/>
  <c r="M162" i="14"/>
  <c r="N162" i="14" s="1"/>
  <c r="F162" i="14"/>
  <c r="K262" i="14"/>
  <c r="I262" i="14"/>
  <c r="Q262" i="14"/>
  <c r="R262" i="14" s="1"/>
  <c r="J270" i="14"/>
  <c r="M270" i="14"/>
  <c r="N270" i="14" s="1"/>
  <c r="G271" i="14"/>
  <c r="H271" i="14" s="1"/>
  <c r="G270" i="14"/>
  <c r="H270" i="14" s="1"/>
  <c r="O270" i="14" s="1"/>
  <c r="M247" i="14"/>
  <c r="N247" i="14" s="1"/>
  <c r="J247" i="14"/>
  <c r="G247" i="14"/>
  <c r="H247" i="14" s="1"/>
  <c r="L247" i="14" s="1"/>
  <c r="F247" i="14"/>
  <c r="Q278" i="14"/>
  <c r="R278" i="14" s="1"/>
  <c r="I278" i="14"/>
  <c r="K278" i="14"/>
  <c r="F41" i="14"/>
  <c r="J41" i="14"/>
  <c r="G41" i="14"/>
  <c r="H41" i="14" s="1"/>
  <c r="M41" i="14"/>
  <c r="N41" i="14" s="1"/>
  <c r="M101" i="14"/>
  <c r="N101" i="14" s="1"/>
  <c r="G254" i="14"/>
  <c r="H254" i="14" s="1"/>
  <c r="F254" i="14"/>
  <c r="M254" i="14"/>
  <c r="N254" i="14" s="1"/>
  <c r="J254" i="14"/>
  <c r="M67" i="14"/>
  <c r="N67" i="14" s="1"/>
  <c r="J67" i="14"/>
  <c r="G67" i="14"/>
  <c r="H67" i="14" s="1"/>
  <c r="O67" i="14" s="1"/>
  <c r="F67" i="14"/>
  <c r="F194" i="14"/>
  <c r="M194" i="14"/>
  <c r="N194" i="14" s="1"/>
  <c r="J326" i="14"/>
  <c r="G326" i="14"/>
  <c r="H326" i="14" s="1"/>
  <c r="M326" i="14"/>
  <c r="N326" i="14" s="1"/>
  <c r="F326" i="14"/>
  <c r="G327" i="14"/>
  <c r="H327" i="14" s="1"/>
  <c r="G117" i="14"/>
  <c r="H117" i="14" s="1"/>
  <c r="F117" i="14"/>
  <c r="M117" i="14"/>
  <c r="N117" i="14" s="1"/>
  <c r="J117" i="14"/>
  <c r="M130" i="14"/>
  <c r="N130" i="14" s="1"/>
  <c r="J130" i="14"/>
  <c r="F130" i="14"/>
  <c r="G130" i="14"/>
  <c r="H130" i="14" s="1"/>
  <c r="O130" i="14" s="1"/>
  <c r="G194" i="14"/>
  <c r="H194" i="14" s="1"/>
  <c r="F259" i="14"/>
  <c r="J259" i="14"/>
  <c r="G259" i="14"/>
  <c r="H259" i="14" s="1"/>
  <c r="M259" i="14"/>
  <c r="N259" i="14" s="1"/>
  <c r="M68" i="14"/>
  <c r="N68" i="14" s="1"/>
  <c r="J68" i="14"/>
  <c r="G68" i="14"/>
  <c r="H68" i="14" s="1"/>
  <c r="L68" i="14" s="1"/>
  <c r="F68" i="14"/>
  <c r="J147" i="14"/>
  <c r="G147" i="14"/>
  <c r="H147" i="14" s="1"/>
  <c r="M147" i="14"/>
  <c r="N147" i="14" s="1"/>
  <c r="F147" i="14"/>
  <c r="G181" i="14"/>
  <c r="H181" i="14" s="1"/>
  <c r="F181" i="14"/>
  <c r="J194" i="14"/>
  <c r="M357" i="14"/>
  <c r="N357" i="14" s="1"/>
  <c r="J357" i="14"/>
  <c r="G358" i="14"/>
  <c r="H358" i="14" s="1"/>
  <c r="G357" i="14"/>
  <c r="H357" i="14" s="1"/>
  <c r="L357" i="14" s="1"/>
  <c r="F357" i="14"/>
  <c r="O31" i="14"/>
  <c r="Q31" i="14" s="1"/>
  <c r="R31" i="14" s="1"/>
  <c r="I44" i="14"/>
  <c r="G209" i="14"/>
  <c r="H209" i="14" s="1"/>
  <c r="J209" i="14"/>
  <c r="M209" i="14"/>
  <c r="N209" i="14" s="1"/>
  <c r="F209" i="14"/>
  <c r="F243" i="14"/>
  <c r="M243" i="14"/>
  <c r="N243" i="14" s="1"/>
  <c r="J243" i="14"/>
  <c r="G243" i="14"/>
  <c r="H243" i="14" s="1"/>
  <c r="L243" i="14" s="1"/>
  <c r="G22" i="14"/>
  <c r="H22" i="14" s="1"/>
  <c r="F22" i="14"/>
  <c r="M22" i="14"/>
  <c r="N22" i="14" s="1"/>
  <c r="J22" i="14"/>
  <c r="M89" i="14"/>
  <c r="N89" i="14" s="1"/>
  <c r="J89" i="14"/>
  <c r="G89" i="14"/>
  <c r="H89" i="14" s="1"/>
  <c r="O89" i="14" s="1"/>
  <c r="F89" i="14"/>
  <c r="J223" i="14"/>
  <c r="G223" i="14"/>
  <c r="H223" i="14" s="1"/>
  <c r="M223" i="14"/>
  <c r="N223" i="14" s="1"/>
  <c r="F223" i="14"/>
  <c r="J509" i="14"/>
  <c r="M509" i="14"/>
  <c r="N509" i="14" s="1"/>
  <c r="G509" i="14"/>
  <c r="H509" i="14" s="1"/>
  <c r="L509" i="14" s="1"/>
  <c r="M23" i="14"/>
  <c r="N23" i="14" s="1"/>
  <c r="J23" i="14"/>
  <c r="J81" i="14"/>
  <c r="G81" i="14"/>
  <c r="H81" i="14" s="1"/>
  <c r="F81" i="14"/>
  <c r="G173" i="14"/>
  <c r="H173" i="14" s="1"/>
  <c r="L173" i="14" s="1"/>
  <c r="F173" i="14"/>
  <c r="J173" i="14"/>
  <c r="M173" i="14"/>
  <c r="N173" i="14" s="1"/>
  <c r="I220" i="14"/>
  <c r="F23" i="14"/>
  <c r="F107" i="14"/>
  <c r="J107" i="14"/>
  <c r="M107" i="14"/>
  <c r="N107" i="14" s="1"/>
  <c r="G107" i="14"/>
  <c r="H107" i="14" s="1"/>
  <c r="F224" i="14"/>
  <c r="J224" i="14"/>
  <c r="M224" i="14"/>
  <c r="N224" i="14" s="1"/>
  <c r="G224" i="14"/>
  <c r="H224" i="14" s="1"/>
  <c r="O37" i="14"/>
  <c r="F42" i="14"/>
  <c r="M72" i="14"/>
  <c r="N72" i="14" s="1"/>
  <c r="G72" i="14"/>
  <c r="H72" i="14" s="1"/>
  <c r="O72" i="14" s="1"/>
  <c r="F72" i="14"/>
  <c r="G78" i="14"/>
  <c r="H78" i="14" s="1"/>
  <c r="O78" i="14" s="1"/>
  <c r="M78" i="14"/>
  <c r="N78" i="14" s="1"/>
  <c r="F78" i="14"/>
  <c r="J78" i="14"/>
  <c r="M143" i="14"/>
  <c r="N143" i="14" s="1"/>
  <c r="J143" i="14"/>
  <c r="G143" i="14"/>
  <c r="H143" i="14" s="1"/>
  <c r="L143" i="14" s="1"/>
  <c r="M190" i="14"/>
  <c r="N190" i="14" s="1"/>
  <c r="J190" i="14"/>
  <c r="G190" i="14"/>
  <c r="H190" i="14" s="1"/>
  <c r="O190" i="14" s="1"/>
  <c r="F190" i="14"/>
  <c r="M211" i="14"/>
  <c r="N211" i="14" s="1"/>
  <c r="G212" i="14"/>
  <c r="H212" i="14" s="1"/>
  <c r="O212" i="14" s="1"/>
  <c r="J211" i="14"/>
  <c r="K220" i="14"/>
  <c r="M231" i="14"/>
  <c r="N231" i="14" s="1"/>
  <c r="J231" i="14"/>
  <c r="F231" i="14"/>
  <c r="G280" i="14"/>
  <c r="H280" i="14" s="1"/>
  <c r="F280" i="14"/>
  <c r="M280" i="14"/>
  <c r="N280" i="14" s="1"/>
  <c r="J280" i="14"/>
  <c r="G162" i="14"/>
  <c r="H162" i="14" s="1"/>
  <c r="G26" i="14"/>
  <c r="H26" i="14" s="1"/>
  <c r="L26" i="14" s="1"/>
  <c r="F26" i="14"/>
  <c r="M26" i="14"/>
  <c r="N26" i="14" s="1"/>
  <c r="J40" i="14"/>
  <c r="F93" i="14"/>
  <c r="J93" i="14"/>
  <c r="G93" i="14"/>
  <c r="H93" i="14" s="1"/>
  <c r="F270" i="14"/>
  <c r="M19" i="14"/>
  <c r="N19" i="14" s="1"/>
  <c r="F19" i="14"/>
  <c r="F32" i="14"/>
  <c r="M32" i="14"/>
  <c r="N32" i="14" s="1"/>
  <c r="J32" i="14"/>
  <c r="G32" i="14"/>
  <c r="H32" i="14" s="1"/>
  <c r="G154" i="14"/>
  <c r="H154" i="14" s="1"/>
  <c r="L154" i="14" s="1"/>
  <c r="M154" i="14"/>
  <c r="N154" i="14" s="1"/>
  <c r="J154" i="14"/>
  <c r="J215" i="14"/>
  <c r="M215" i="14"/>
  <c r="N215" i="14" s="1"/>
  <c r="G215" i="14"/>
  <c r="H215" i="14" s="1"/>
  <c r="O215" i="14" s="1"/>
  <c r="M248" i="14"/>
  <c r="N248" i="14" s="1"/>
  <c r="F248" i="14"/>
  <c r="J248" i="14"/>
  <c r="G248" i="14"/>
  <c r="H248" i="14" s="1"/>
  <c r="G249" i="14"/>
  <c r="H249" i="14" s="1"/>
  <c r="M264" i="14"/>
  <c r="N264" i="14" s="1"/>
  <c r="J264" i="14"/>
  <c r="F264" i="14"/>
  <c r="G264" i="14"/>
  <c r="H264" i="14" s="1"/>
  <c r="L264" i="14" s="1"/>
  <c r="J467" i="14"/>
  <c r="G467" i="14"/>
  <c r="H467" i="14" s="1"/>
  <c r="O467" i="14" s="1"/>
  <c r="M467" i="14"/>
  <c r="N467" i="14" s="1"/>
  <c r="F467" i="14"/>
  <c r="F509" i="14"/>
  <c r="G19" i="14"/>
  <c r="H19" i="14" s="1"/>
  <c r="O19" i="14" s="1"/>
  <c r="M81" i="14"/>
  <c r="N81" i="14" s="1"/>
  <c r="J111" i="14"/>
  <c r="G111" i="14"/>
  <c r="H111" i="14" s="1"/>
  <c r="O111" i="14" s="1"/>
  <c r="F111" i="14"/>
  <c r="M111" i="14"/>
  <c r="N111" i="14" s="1"/>
  <c r="G91" i="14"/>
  <c r="H91" i="14" s="1"/>
  <c r="M90" i="14"/>
  <c r="N90" i="14" s="1"/>
  <c r="J90" i="14"/>
  <c r="G90" i="14"/>
  <c r="H90" i="14" s="1"/>
  <c r="O90" i="14" s="1"/>
  <c r="G63" i="14"/>
  <c r="H63" i="14" s="1"/>
  <c r="L63" i="14" s="1"/>
  <c r="F63" i="14"/>
  <c r="M63" i="14"/>
  <c r="N63" i="14" s="1"/>
  <c r="J63" i="14"/>
  <c r="O459" i="14"/>
  <c r="O482" i="14"/>
  <c r="L482" i="14"/>
  <c r="O462" i="14"/>
  <c r="O511" i="14"/>
  <c r="O506" i="14"/>
  <c r="L511" i="14"/>
  <c r="L466" i="14"/>
  <c r="L459" i="14"/>
  <c r="L451" i="14"/>
  <c r="O365" i="14"/>
  <c r="O489" i="14"/>
  <c r="L365" i="14"/>
  <c r="I489" i="14"/>
  <c r="L262" i="14"/>
  <c r="L278" i="14"/>
  <c r="L233" i="14"/>
  <c r="O451" i="14"/>
  <c r="L295" i="14"/>
  <c r="L506" i="14"/>
  <c r="O378" i="14"/>
  <c r="Q378" i="14" s="1"/>
  <c r="R378" i="14" s="1"/>
  <c r="O297" i="14"/>
  <c r="L317" i="14"/>
  <c r="L288" i="14"/>
  <c r="O368" i="14"/>
  <c r="L489" i="14"/>
  <c r="L379" i="14"/>
  <c r="O287" i="14"/>
  <c r="Q287" i="14" s="1"/>
  <c r="R287" i="14" s="1"/>
  <c r="O206" i="14"/>
  <c r="O160" i="14"/>
  <c r="O145" i="14"/>
  <c r="O437" i="14"/>
  <c r="L368" i="14"/>
  <c r="L206" i="14"/>
  <c r="L190" i="14"/>
  <c r="L160" i="14"/>
  <c r="O278" i="14"/>
  <c r="L271" i="14"/>
  <c r="L81" i="14"/>
  <c r="O295" i="14"/>
  <c r="Q295" i="14" s="1"/>
  <c r="R295" i="14" s="1"/>
  <c r="O175" i="14"/>
  <c r="L270" i="14"/>
  <c r="L462" i="14"/>
  <c r="L248" i="14"/>
  <c r="O136" i="14"/>
  <c r="L114" i="14"/>
  <c r="O82" i="14"/>
  <c r="L66" i="14"/>
  <c r="O53" i="14"/>
  <c r="O147" i="14"/>
  <c r="O23" i="14"/>
  <c r="L136" i="14"/>
  <c r="L82" i="14"/>
  <c r="O55" i="14"/>
  <c r="O40" i="14"/>
  <c r="L37" i="14"/>
  <c r="L279" i="14"/>
  <c r="L147" i="14"/>
  <c r="L53" i="14"/>
  <c r="O181" i="14"/>
  <c r="L39" i="14"/>
  <c r="O26" i="14"/>
  <c r="L23" i="14"/>
  <c r="O271" i="14"/>
  <c r="O87" i="14"/>
  <c r="O28" i="14"/>
  <c r="L152" i="14"/>
  <c r="L18" i="14"/>
  <c r="O14" i="14"/>
  <c r="O220" i="14"/>
  <c r="Q220" i="14" s="1"/>
  <c r="R220" i="14" s="1"/>
  <c r="I152" i="14"/>
  <c r="L107" i="14"/>
  <c r="L28" i="14"/>
  <c r="L43" i="14"/>
  <c r="L15" i="14"/>
  <c r="O22" i="14"/>
  <c r="O246" i="14"/>
  <c r="Q246" i="14" s="1"/>
  <c r="R246" i="14" s="1"/>
  <c r="L40" i="14"/>
  <c r="O262" i="14"/>
  <c r="O152" i="14"/>
  <c r="L236" i="14"/>
  <c r="L44" i="14"/>
  <c r="G42" i="14"/>
  <c r="H42" i="14" s="1"/>
  <c r="L42" i="14" s="1"/>
  <c r="F139" i="14"/>
  <c r="M139" i="14"/>
  <c r="N139" i="14" s="1"/>
  <c r="J139" i="14"/>
  <c r="F143" i="14"/>
  <c r="F211" i="14"/>
  <c r="L220" i="14"/>
  <c r="G231" i="14"/>
  <c r="H231" i="14" s="1"/>
  <c r="G281" i="14"/>
  <c r="H281" i="14" s="1"/>
  <c r="M348" i="14"/>
  <c r="N348" i="14" s="1"/>
  <c r="J348" i="14"/>
  <c r="G348" i="14"/>
  <c r="H348" i="14" s="1"/>
  <c r="O348" i="14" s="1"/>
  <c r="F348" i="14"/>
  <c r="M28" i="14"/>
  <c r="N28" i="14" s="1"/>
  <c r="J28" i="14"/>
  <c r="F28" i="14"/>
  <c r="M35" i="14"/>
  <c r="N35" i="14" s="1"/>
  <c r="M496" i="14"/>
  <c r="N496" i="14" s="1"/>
  <c r="J496" i="14"/>
  <c r="G496" i="14"/>
  <c r="H496" i="14" s="1"/>
  <c r="F496" i="14"/>
  <c r="F40" i="14"/>
  <c r="G269" i="14"/>
  <c r="H269" i="14" s="1"/>
  <c r="L269" i="14" s="1"/>
  <c r="F269" i="14"/>
  <c r="M269" i="14"/>
  <c r="N269" i="14" s="1"/>
  <c r="J269" i="14"/>
  <c r="G52" i="14"/>
  <c r="H52" i="14" s="1"/>
  <c r="M57" i="14"/>
  <c r="N57" i="14" s="1"/>
  <c r="G57" i="14"/>
  <c r="H57" i="14" s="1"/>
  <c r="O57" i="14" s="1"/>
  <c r="F57" i="14"/>
  <c r="G58" i="14"/>
  <c r="H58" i="14" s="1"/>
  <c r="L58" i="14" s="1"/>
  <c r="M38" i="14"/>
  <c r="N38" i="14" s="1"/>
  <c r="G38" i="14"/>
  <c r="H38" i="14" s="1"/>
  <c r="O38" i="14" s="1"/>
  <c r="F38" i="14"/>
  <c r="J72" i="14"/>
  <c r="G139" i="14"/>
  <c r="H139" i="14" s="1"/>
  <c r="I160" i="14"/>
  <c r="K160" i="14"/>
  <c r="Q160" i="14"/>
  <c r="R160" i="14" s="1"/>
  <c r="J181" i="14"/>
  <c r="M191" i="14"/>
  <c r="N191" i="14" s="1"/>
  <c r="G191" i="14"/>
  <c r="H191" i="14" s="1"/>
  <c r="F191" i="14"/>
  <c r="G200" i="14"/>
  <c r="H200" i="14" s="1"/>
  <c r="O200" i="14" s="1"/>
  <c r="F200" i="14"/>
  <c r="M200" i="14"/>
  <c r="N200" i="14" s="1"/>
  <c r="M206" i="14"/>
  <c r="N206" i="14" s="1"/>
  <c r="J206" i="14"/>
  <c r="F206" i="14"/>
  <c r="G211" i="14"/>
  <c r="H211" i="14" s="1"/>
  <c r="L211" i="14" s="1"/>
  <c r="L245" i="14"/>
  <c r="G267" i="14"/>
  <c r="H267" i="14" s="1"/>
  <c r="L267" i="14" s="1"/>
  <c r="F267" i="14"/>
  <c r="M267" i="14"/>
  <c r="N267" i="14" s="1"/>
  <c r="J267" i="14"/>
  <c r="G268" i="14"/>
  <c r="H268" i="14" s="1"/>
  <c r="J291" i="14"/>
  <c r="G291" i="14"/>
  <c r="H291" i="14" s="1"/>
  <c r="L291" i="14" s="1"/>
  <c r="M291" i="14"/>
  <c r="N291" i="14" s="1"/>
  <c r="F291" i="14"/>
  <c r="G308" i="14"/>
  <c r="H308" i="14" s="1"/>
  <c r="L308" i="14" s="1"/>
  <c r="M308" i="14"/>
  <c r="N308" i="14" s="1"/>
  <c r="J308" i="14"/>
  <c r="F308" i="14"/>
  <c r="M69" i="14"/>
  <c r="N69" i="14" s="1"/>
  <c r="J69" i="14"/>
  <c r="G69" i="14"/>
  <c r="H69" i="14" s="1"/>
  <c r="O69" i="14" s="1"/>
  <c r="F69" i="14"/>
  <c r="J104" i="14"/>
  <c r="G104" i="14"/>
  <c r="H104" i="14" s="1"/>
  <c r="O104" i="14" s="1"/>
  <c r="F104" i="14"/>
  <c r="M104" i="14"/>
  <c r="N104" i="14" s="1"/>
  <c r="M105" i="14"/>
  <c r="N105" i="14" s="1"/>
  <c r="J105" i="14"/>
  <c r="G105" i="14"/>
  <c r="H105" i="14" s="1"/>
  <c r="L105" i="14" s="1"/>
  <c r="F105" i="14"/>
  <c r="G149" i="14"/>
  <c r="H149" i="14" s="1"/>
  <c r="O149" i="14" s="1"/>
  <c r="F149" i="14"/>
  <c r="M149" i="14"/>
  <c r="N149" i="14" s="1"/>
  <c r="J149" i="14"/>
  <c r="M100" i="14"/>
  <c r="N100" i="14" s="1"/>
  <c r="J100" i="14"/>
  <c r="G100" i="14"/>
  <c r="H100" i="14" s="1"/>
  <c r="O100" i="14" s="1"/>
  <c r="F100" i="14"/>
  <c r="J124" i="14"/>
  <c r="F124" i="14"/>
  <c r="M124" i="14"/>
  <c r="N124" i="14" s="1"/>
  <c r="J166" i="14"/>
  <c r="G166" i="14"/>
  <c r="H166" i="14" s="1"/>
  <c r="L166" i="14" s="1"/>
  <c r="F166" i="14"/>
  <c r="G257" i="14"/>
  <c r="H257" i="14" s="1"/>
  <c r="L257" i="14" s="1"/>
  <c r="F257" i="14"/>
  <c r="M257" i="14"/>
  <c r="N257" i="14" s="1"/>
  <c r="J257" i="14"/>
  <c r="M365" i="14"/>
  <c r="N365" i="14" s="1"/>
  <c r="M84" i="14"/>
  <c r="N84" i="14" s="1"/>
  <c r="J84" i="14"/>
  <c r="G84" i="14"/>
  <c r="H84" i="14" s="1"/>
  <c r="O84" i="14" s="1"/>
  <c r="F84" i="14"/>
  <c r="G101" i="14"/>
  <c r="H101" i="14" s="1"/>
  <c r="F101" i="14"/>
  <c r="G124" i="14"/>
  <c r="H124" i="14" s="1"/>
  <c r="L124" i="14" s="1"/>
  <c r="K136" i="14"/>
  <c r="I136" i="14"/>
  <c r="F178" i="14"/>
  <c r="G29" i="14"/>
  <c r="H29" i="14" s="1"/>
  <c r="O29" i="14" s="1"/>
  <c r="J96" i="14"/>
  <c r="J141" i="14"/>
  <c r="M141" i="14"/>
  <c r="N141" i="14" s="1"/>
  <c r="G141" i="14"/>
  <c r="H141" i="14" s="1"/>
  <c r="F141" i="14"/>
  <c r="G142" i="14"/>
  <c r="H142" i="14" s="1"/>
  <c r="O142" i="14" s="1"/>
  <c r="G153" i="14"/>
  <c r="H153" i="14" s="1"/>
  <c r="F153" i="14"/>
  <c r="M153" i="14"/>
  <c r="N153" i="14" s="1"/>
  <c r="J153" i="14"/>
  <c r="G178" i="14"/>
  <c r="H178" i="14" s="1"/>
  <c r="O178" i="14" s="1"/>
  <c r="G70" i="14"/>
  <c r="H70" i="14" s="1"/>
  <c r="L70" i="14" s="1"/>
  <c r="M96" i="14"/>
  <c r="N96" i="14" s="1"/>
  <c r="M145" i="14"/>
  <c r="N145" i="14" s="1"/>
  <c r="M36" i="14"/>
  <c r="N36" i="14" s="1"/>
  <c r="J36" i="14"/>
  <c r="G36" i="14"/>
  <c r="H36" i="14" s="1"/>
  <c r="O36" i="14" s="1"/>
  <c r="F36" i="14"/>
  <c r="M179" i="14"/>
  <c r="N179" i="14" s="1"/>
  <c r="J179" i="14"/>
  <c r="G179" i="14"/>
  <c r="H179" i="14" s="1"/>
  <c r="L179" i="14" s="1"/>
  <c r="G239" i="14"/>
  <c r="H239" i="14" s="1"/>
  <c r="M239" i="14"/>
  <c r="N239" i="14" s="1"/>
  <c r="J239" i="14"/>
  <c r="M37" i="14"/>
  <c r="N37" i="14" s="1"/>
  <c r="J37" i="14"/>
  <c r="F37" i="14"/>
  <c r="F184" i="14"/>
  <c r="M184" i="14"/>
  <c r="N184" i="14" s="1"/>
  <c r="J184" i="14"/>
  <c r="G184" i="14"/>
  <c r="H184" i="14" s="1"/>
  <c r="L184" i="14" s="1"/>
  <c r="F215" i="14"/>
  <c r="M331" i="14"/>
  <c r="N331" i="14" s="1"/>
  <c r="J331" i="14"/>
  <c r="F331" i="14"/>
  <c r="M102" i="14"/>
  <c r="N102" i="14" s="1"/>
  <c r="J102" i="14"/>
  <c r="G102" i="14"/>
  <c r="H102" i="14" s="1"/>
  <c r="L102" i="14" s="1"/>
  <c r="F102" i="14"/>
  <c r="G225" i="14"/>
  <c r="H225" i="14" s="1"/>
  <c r="O225" i="14" s="1"/>
  <c r="M225" i="14"/>
  <c r="N225" i="14" s="1"/>
  <c r="J225" i="14"/>
  <c r="F225" i="14"/>
  <c r="G331" i="14"/>
  <c r="H331" i="14" s="1"/>
  <c r="O331" i="14" s="1"/>
  <c r="J112" i="14"/>
  <c r="G112" i="14"/>
  <c r="H112" i="14" s="1"/>
  <c r="O112" i="14" s="1"/>
  <c r="M112" i="14"/>
  <c r="N112" i="14" s="1"/>
  <c r="F112" i="14"/>
  <c r="G25" i="14"/>
  <c r="H25" i="14" s="1"/>
  <c r="J34" i="14"/>
  <c r="G34" i="14"/>
  <c r="H34" i="14" s="1"/>
  <c r="F34" i="14"/>
  <c r="M34" i="14"/>
  <c r="N34" i="14" s="1"/>
  <c r="J42" i="14"/>
  <c r="M54" i="14"/>
  <c r="N54" i="14" s="1"/>
  <c r="F54" i="14"/>
  <c r="G54" i="14"/>
  <c r="H54" i="14" s="1"/>
  <c r="O54" i="14" s="1"/>
  <c r="J54" i="14"/>
  <c r="M83" i="14"/>
  <c r="N83" i="14" s="1"/>
  <c r="G83" i="14"/>
  <c r="H83" i="14" s="1"/>
  <c r="O83" i="14" s="1"/>
  <c r="F83" i="14"/>
  <c r="J95" i="14"/>
  <c r="M95" i="14"/>
  <c r="N95" i="14" s="1"/>
  <c r="F95" i="14"/>
  <c r="G95" i="14"/>
  <c r="H95" i="14" s="1"/>
  <c r="G123" i="14"/>
  <c r="H123" i="14" s="1"/>
  <c r="J123" i="14"/>
  <c r="F123" i="14"/>
  <c r="M123" i="14"/>
  <c r="N123" i="14" s="1"/>
  <c r="M148" i="14"/>
  <c r="N148" i="14" s="1"/>
  <c r="J148" i="14"/>
  <c r="F148" i="14"/>
  <c r="G148" i="14"/>
  <c r="H148" i="14" s="1"/>
  <c r="O148" i="14" s="1"/>
  <c r="F170" i="14"/>
  <c r="M170" i="14"/>
  <c r="N170" i="14" s="1"/>
  <c r="J170" i="14"/>
  <c r="G170" i="14"/>
  <c r="H170" i="14" s="1"/>
  <c r="L170" i="14" s="1"/>
  <c r="F176" i="14"/>
  <c r="M176" i="14"/>
  <c r="N176" i="14" s="1"/>
  <c r="J176" i="14"/>
  <c r="L181" i="14"/>
  <c r="K196" i="14"/>
  <c r="I196" i="14"/>
  <c r="Q206" i="14"/>
  <c r="R206" i="14" s="1"/>
  <c r="K206" i="14"/>
  <c r="I206" i="14"/>
  <c r="K368" i="14"/>
  <c r="G374" i="14"/>
  <c r="H374" i="14" s="1"/>
  <c r="M374" i="14"/>
  <c r="N374" i="14" s="1"/>
  <c r="G375" i="14"/>
  <c r="H375" i="14" s="1"/>
  <c r="L375" i="14" s="1"/>
  <c r="F374" i="14"/>
  <c r="J374" i="14"/>
  <c r="J410" i="14"/>
  <c r="F410" i="14"/>
  <c r="G410" i="14"/>
  <c r="H410" i="14" s="1"/>
  <c r="O410" i="14" s="1"/>
  <c r="M410" i="14"/>
  <c r="N410" i="14" s="1"/>
  <c r="G425" i="14"/>
  <c r="H425" i="14" s="1"/>
  <c r="F425" i="14"/>
  <c r="M425" i="14"/>
  <c r="N425" i="14" s="1"/>
  <c r="J425" i="14"/>
  <c r="G426" i="14"/>
  <c r="H426" i="14" s="1"/>
  <c r="O426" i="14" s="1"/>
  <c r="F16" i="14"/>
  <c r="G16" i="14"/>
  <c r="H16" i="14" s="1"/>
  <c r="L16" i="14" s="1"/>
  <c r="G94" i="14"/>
  <c r="H94" i="14" s="1"/>
  <c r="L94" i="14" s="1"/>
  <c r="M94" i="14"/>
  <c r="N94" i="14" s="1"/>
  <c r="F94" i="14"/>
  <c r="F160" i="14"/>
  <c r="M160" i="14"/>
  <c r="N160" i="14" s="1"/>
  <c r="G261" i="14"/>
  <c r="H261" i="14" s="1"/>
  <c r="L261" i="14" s="1"/>
  <c r="M300" i="14"/>
  <c r="N300" i="14" s="1"/>
  <c r="J300" i="14"/>
  <c r="G300" i="14"/>
  <c r="H300" i="14" s="1"/>
  <c r="F300" i="14"/>
  <c r="J305" i="14"/>
  <c r="G305" i="14"/>
  <c r="H305" i="14" s="1"/>
  <c r="F305" i="14"/>
  <c r="M360" i="14"/>
  <c r="N360" i="14" s="1"/>
  <c r="G360" i="14"/>
  <c r="H360" i="14" s="1"/>
  <c r="O360" i="14" s="1"/>
  <c r="F360" i="14"/>
  <c r="J310" i="14"/>
  <c r="F310" i="14"/>
  <c r="M310" i="14"/>
  <c r="N310" i="14" s="1"/>
  <c r="G310" i="14"/>
  <c r="H310" i="14" s="1"/>
  <c r="O310" i="14" s="1"/>
  <c r="G406" i="14"/>
  <c r="H406" i="14" s="1"/>
  <c r="O406" i="14" s="1"/>
  <c r="F406" i="14"/>
  <c r="M406" i="14"/>
  <c r="N406" i="14" s="1"/>
  <c r="M251" i="14"/>
  <c r="N251" i="14" s="1"/>
  <c r="F251" i="14"/>
  <c r="G251" i="14"/>
  <c r="H251" i="14" s="1"/>
  <c r="M499" i="14"/>
  <c r="N499" i="14" s="1"/>
  <c r="J499" i="14"/>
  <c r="G499" i="14"/>
  <c r="H499" i="14" s="1"/>
  <c r="O499" i="14" s="1"/>
  <c r="F499" i="14"/>
  <c r="G491" i="14"/>
  <c r="H491" i="14" s="1"/>
  <c r="L491" i="14" s="1"/>
  <c r="F491" i="14"/>
  <c r="J491" i="14"/>
  <c r="M491" i="14"/>
  <c r="N491" i="14" s="1"/>
  <c r="J15" i="14"/>
  <c r="J65" i="14"/>
  <c r="G65" i="14"/>
  <c r="H65" i="14" s="1"/>
  <c r="L65" i="14" s="1"/>
  <c r="F65" i="14"/>
  <c r="G103" i="14"/>
  <c r="H103" i="14" s="1"/>
  <c r="F103" i="14"/>
  <c r="F131" i="14"/>
  <c r="G133" i="14"/>
  <c r="H133" i="14" s="1"/>
  <c r="F133" i="14"/>
  <c r="M133" i="14"/>
  <c r="N133" i="14" s="1"/>
  <c r="J133" i="14"/>
  <c r="J180" i="14"/>
  <c r="G180" i="14"/>
  <c r="H180" i="14" s="1"/>
  <c r="O180" i="14" s="1"/>
  <c r="F180" i="14"/>
  <c r="F196" i="14"/>
  <c r="J202" i="14"/>
  <c r="M202" i="14"/>
  <c r="N202" i="14" s="1"/>
  <c r="G202" i="14"/>
  <c r="H202" i="14" s="1"/>
  <c r="L202" i="14" s="1"/>
  <c r="F202" i="14"/>
  <c r="M213" i="14"/>
  <c r="N213" i="14" s="1"/>
  <c r="G213" i="14"/>
  <c r="H213" i="14" s="1"/>
  <c r="L213" i="14" s="1"/>
  <c r="F213" i="14"/>
  <c r="J333" i="14"/>
  <c r="M333" i="14"/>
  <c r="N333" i="14" s="1"/>
  <c r="G333" i="14"/>
  <c r="H333" i="14" s="1"/>
  <c r="F333" i="14"/>
  <c r="J397" i="14"/>
  <c r="M397" i="14"/>
  <c r="N397" i="14" s="1"/>
  <c r="G397" i="14"/>
  <c r="H397" i="14" s="1"/>
  <c r="L397" i="14" s="1"/>
  <c r="F397" i="14"/>
  <c r="M21" i="14"/>
  <c r="N21" i="14" s="1"/>
  <c r="J21" i="14"/>
  <c r="F25" i="14"/>
  <c r="F29" i="14"/>
  <c r="J43" i="14"/>
  <c r="J50" i="14"/>
  <c r="M50" i="14"/>
  <c r="N50" i="14" s="1"/>
  <c r="G50" i="14"/>
  <c r="H50" i="14" s="1"/>
  <c r="F50" i="14"/>
  <c r="F121" i="14"/>
  <c r="M121" i="14"/>
  <c r="N121" i="14" s="1"/>
  <c r="G131" i="14"/>
  <c r="H131" i="14" s="1"/>
  <c r="O131" i="14" s="1"/>
  <c r="M150" i="14"/>
  <c r="N150" i="14" s="1"/>
  <c r="J150" i="14"/>
  <c r="F150" i="14"/>
  <c r="G150" i="14"/>
  <c r="H150" i="14" s="1"/>
  <c r="O150" i="14" s="1"/>
  <c r="J171" i="14"/>
  <c r="G171" i="14"/>
  <c r="H171" i="14" s="1"/>
  <c r="O171" i="14" s="1"/>
  <c r="M171" i="14"/>
  <c r="N171" i="14" s="1"/>
  <c r="J186" i="14"/>
  <c r="G186" i="14"/>
  <c r="H186" i="14" s="1"/>
  <c r="O186" i="14" s="1"/>
  <c r="F186" i="14"/>
  <c r="J213" i="14"/>
  <c r="M234" i="14"/>
  <c r="N234" i="14" s="1"/>
  <c r="G234" i="14"/>
  <c r="H234" i="14" s="1"/>
  <c r="O234" i="14" s="1"/>
  <c r="F234" i="14"/>
  <c r="J234" i="14"/>
  <c r="F242" i="14"/>
  <c r="G272" i="14"/>
  <c r="H272" i="14" s="1"/>
  <c r="F272" i="14"/>
  <c r="J272" i="14"/>
  <c r="M272" i="14"/>
  <c r="N272" i="14" s="1"/>
  <c r="G338" i="14"/>
  <c r="H338" i="14" s="1"/>
  <c r="O338" i="14" s="1"/>
  <c r="J338" i="14"/>
  <c r="F338" i="14"/>
  <c r="G339" i="14"/>
  <c r="H339" i="14" s="1"/>
  <c r="L339" i="14" s="1"/>
  <c r="M338" i="14"/>
  <c r="N338" i="14" s="1"/>
  <c r="G407" i="14"/>
  <c r="H407" i="14" s="1"/>
  <c r="M443" i="14"/>
  <c r="N443" i="14" s="1"/>
  <c r="J443" i="14"/>
  <c r="F443" i="14"/>
  <c r="G443" i="14"/>
  <c r="H443" i="14" s="1"/>
  <c r="L443" i="14" s="1"/>
  <c r="M188" i="14"/>
  <c r="N188" i="14" s="1"/>
  <c r="J188" i="14"/>
  <c r="G188" i="14"/>
  <c r="H188" i="14" s="1"/>
  <c r="L188" i="14" s="1"/>
  <c r="F188" i="14"/>
  <c r="M266" i="14"/>
  <c r="N266" i="14" s="1"/>
  <c r="G266" i="14"/>
  <c r="H266" i="14" s="1"/>
  <c r="L266" i="14" s="1"/>
  <c r="F266" i="14"/>
  <c r="J266" i="14"/>
  <c r="M205" i="14"/>
  <c r="N205" i="14" s="1"/>
  <c r="F205" i="14"/>
  <c r="J341" i="14"/>
  <c r="M341" i="14"/>
  <c r="N341" i="14" s="1"/>
  <c r="G341" i="14"/>
  <c r="H341" i="14" s="1"/>
  <c r="L341" i="14" s="1"/>
  <c r="F341" i="14"/>
  <c r="M349" i="14"/>
  <c r="N349" i="14" s="1"/>
  <c r="J349" i="14"/>
  <c r="G349" i="14"/>
  <c r="H349" i="14" s="1"/>
  <c r="L349" i="14" s="1"/>
  <c r="G350" i="14"/>
  <c r="H350" i="14" s="1"/>
  <c r="O350" i="14" s="1"/>
  <c r="M385" i="14"/>
  <c r="N385" i="14" s="1"/>
  <c r="J385" i="14"/>
  <c r="G385" i="14"/>
  <c r="H385" i="14" s="1"/>
  <c r="O385" i="14" s="1"/>
  <c r="G386" i="14"/>
  <c r="H386" i="14" s="1"/>
  <c r="O386" i="14" s="1"/>
  <c r="F385" i="14"/>
  <c r="G396" i="14"/>
  <c r="H396" i="14" s="1"/>
  <c r="L396" i="14" s="1"/>
  <c r="M396" i="14"/>
  <c r="N396" i="14" s="1"/>
  <c r="J396" i="14"/>
  <c r="J406" i="14"/>
  <c r="M16" i="14"/>
  <c r="N16" i="14" s="1"/>
  <c r="F60" i="14"/>
  <c r="M60" i="14"/>
  <c r="N60" i="14" s="1"/>
  <c r="J60" i="14"/>
  <c r="F85" i="14"/>
  <c r="M85" i="14"/>
  <c r="N85" i="14" s="1"/>
  <c r="M161" i="14"/>
  <c r="N161" i="14" s="1"/>
  <c r="J161" i="14"/>
  <c r="G164" i="14"/>
  <c r="H164" i="14" s="1"/>
  <c r="O164" i="14" s="1"/>
  <c r="M164" i="14"/>
  <c r="N164" i="14" s="1"/>
  <c r="G167" i="14"/>
  <c r="H167" i="14" s="1"/>
  <c r="O167" i="14" s="1"/>
  <c r="G205" i="14"/>
  <c r="H205" i="14" s="1"/>
  <c r="G219" i="14"/>
  <c r="H219" i="14" s="1"/>
  <c r="O219" i="14" s="1"/>
  <c r="M219" i="14"/>
  <c r="N219" i="14" s="1"/>
  <c r="J219" i="14"/>
  <c r="F219" i="14"/>
  <c r="F222" i="14"/>
  <c r="G222" i="14"/>
  <c r="H222" i="14" s="1"/>
  <c r="M222" i="14"/>
  <c r="N222" i="14" s="1"/>
  <c r="G332" i="14"/>
  <c r="H332" i="14" s="1"/>
  <c r="O332" i="14" s="1"/>
  <c r="I344" i="14"/>
  <c r="Q344" i="14"/>
  <c r="R344" i="14" s="1"/>
  <c r="F349" i="14"/>
  <c r="F396" i="14"/>
  <c r="F15" i="14"/>
  <c r="G43" i="14"/>
  <c r="H43" i="14" s="1"/>
  <c r="G45" i="14"/>
  <c r="H45" i="14" s="1"/>
  <c r="O45" i="14" s="1"/>
  <c r="F45" i="14"/>
  <c r="J45" i="14"/>
  <c r="M45" i="14"/>
  <c r="N45" i="14" s="1"/>
  <c r="M52" i="14"/>
  <c r="N52" i="14" s="1"/>
  <c r="J52" i="14"/>
  <c r="G60" i="14"/>
  <c r="H60" i="14" s="1"/>
  <c r="G80" i="14"/>
  <c r="H80" i="14" s="1"/>
  <c r="F80" i="14"/>
  <c r="M80" i="14"/>
  <c r="N80" i="14" s="1"/>
  <c r="G85" i="14"/>
  <c r="H85" i="14" s="1"/>
  <c r="L85" i="14" s="1"/>
  <c r="J97" i="14"/>
  <c r="F97" i="14"/>
  <c r="M97" i="14"/>
  <c r="N97" i="14" s="1"/>
  <c r="G97" i="14"/>
  <c r="H97" i="14" s="1"/>
  <c r="L97" i="14" s="1"/>
  <c r="M115" i="14"/>
  <c r="N115" i="14" s="1"/>
  <c r="F115" i="14"/>
  <c r="F161" i="14"/>
  <c r="F164" i="14"/>
  <c r="M174" i="14"/>
  <c r="N174" i="14" s="1"/>
  <c r="J174" i="14"/>
  <c r="F174" i="14"/>
  <c r="M189" i="14"/>
  <c r="N189" i="14" s="1"/>
  <c r="G189" i="14"/>
  <c r="H189" i="14" s="1"/>
  <c r="F189" i="14"/>
  <c r="G323" i="14"/>
  <c r="H323" i="14" s="1"/>
  <c r="L323" i="14" s="1"/>
  <c r="M323" i="14"/>
  <c r="N323" i="14" s="1"/>
  <c r="F323" i="14"/>
  <c r="J323" i="14"/>
  <c r="K344" i="14"/>
  <c r="M376" i="14"/>
  <c r="N376" i="14" s="1"/>
  <c r="G377" i="14"/>
  <c r="H377" i="14" s="1"/>
  <c r="O377" i="14" s="1"/>
  <c r="J376" i="14"/>
  <c r="G376" i="14"/>
  <c r="H376" i="14" s="1"/>
  <c r="O376" i="14" s="1"/>
  <c r="F376" i="14"/>
  <c r="F52" i="14"/>
  <c r="G115" i="14"/>
  <c r="H115" i="14" s="1"/>
  <c r="O115" i="14" s="1"/>
  <c r="M144" i="14"/>
  <c r="N144" i="14" s="1"/>
  <c r="J144" i="14"/>
  <c r="G144" i="14"/>
  <c r="H144" i="14" s="1"/>
  <c r="F144" i="14"/>
  <c r="M158" i="14"/>
  <c r="N158" i="14" s="1"/>
  <c r="J158" i="14"/>
  <c r="G158" i="14"/>
  <c r="H158" i="14" s="1"/>
  <c r="O158" i="14" s="1"/>
  <c r="F158" i="14"/>
  <c r="G161" i="14"/>
  <c r="H161" i="14" s="1"/>
  <c r="O161" i="14" s="1"/>
  <c r="G168" i="14"/>
  <c r="H168" i="14" s="1"/>
  <c r="O168" i="14" s="1"/>
  <c r="F168" i="14"/>
  <c r="G174" i="14"/>
  <c r="H174" i="14" s="1"/>
  <c r="L174" i="14" s="1"/>
  <c r="J196" i="14"/>
  <c r="M196" i="14"/>
  <c r="J205" i="14"/>
  <c r="M216" i="14"/>
  <c r="N216" i="14" s="1"/>
  <c r="J216" i="14"/>
  <c r="G216" i="14"/>
  <c r="H216" i="14" s="1"/>
  <c r="O216" i="14" s="1"/>
  <c r="J222" i="14"/>
  <c r="J251" i="14"/>
  <c r="G312" i="14"/>
  <c r="H312" i="14" s="1"/>
  <c r="O312" i="14" s="1"/>
  <c r="M312" i="14"/>
  <c r="N312" i="14" s="1"/>
  <c r="J312" i="14"/>
  <c r="F312" i="14"/>
  <c r="G313" i="14"/>
  <c r="H313" i="14" s="1"/>
  <c r="L313" i="14" s="1"/>
  <c r="G343" i="14"/>
  <c r="H343" i="14" s="1"/>
  <c r="O343" i="14" s="1"/>
  <c r="G342" i="14"/>
  <c r="H342" i="14" s="1"/>
  <c r="J342" i="14"/>
  <c r="F342" i="14"/>
  <c r="F391" i="14"/>
  <c r="M391" i="14"/>
  <c r="N391" i="14" s="1"/>
  <c r="G391" i="14"/>
  <c r="H391" i="14" s="1"/>
  <c r="O391" i="14" s="1"/>
  <c r="J391" i="14"/>
  <c r="G17" i="14"/>
  <c r="H17" i="14" s="1"/>
  <c r="J17" i="14"/>
  <c r="F17" i="14"/>
  <c r="F21" i="14"/>
  <c r="M65" i="14"/>
  <c r="N65" i="14" s="1"/>
  <c r="J103" i="14"/>
  <c r="J115" i="14"/>
  <c r="J118" i="14"/>
  <c r="G118" i="14"/>
  <c r="H118" i="14" s="1"/>
  <c r="M118" i="14"/>
  <c r="N118" i="14" s="1"/>
  <c r="F118" i="14"/>
  <c r="G121" i="14"/>
  <c r="H121" i="14" s="1"/>
  <c r="J134" i="14"/>
  <c r="G134" i="14"/>
  <c r="H134" i="14" s="1"/>
  <c r="F134" i="14"/>
  <c r="G151" i="14"/>
  <c r="H151" i="14" s="1"/>
  <c r="O151" i="14" s="1"/>
  <c r="G159" i="14"/>
  <c r="H159" i="14" s="1"/>
  <c r="J165" i="14"/>
  <c r="G165" i="14"/>
  <c r="H165" i="14" s="1"/>
  <c r="F165" i="14"/>
  <c r="J168" i="14"/>
  <c r="F171" i="14"/>
  <c r="M177" i="14"/>
  <c r="N177" i="14" s="1"/>
  <c r="G177" i="14"/>
  <c r="H177" i="14" s="1"/>
  <c r="L177" i="14" s="1"/>
  <c r="F177" i="14"/>
  <c r="J177" i="14"/>
  <c r="M186" i="14"/>
  <c r="N186" i="14" s="1"/>
  <c r="G193" i="14"/>
  <c r="H193" i="14" s="1"/>
  <c r="L193" i="14" s="1"/>
  <c r="M193" i="14"/>
  <c r="N193" i="14" s="1"/>
  <c r="F193" i="14"/>
  <c r="F203" i="14"/>
  <c r="K245" i="14"/>
  <c r="J275" i="14"/>
  <c r="G275" i="14"/>
  <c r="H275" i="14" s="1"/>
  <c r="O275" i="14" s="1"/>
  <c r="M275" i="14"/>
  <c r="N275" i="14" s="1"/>
  <c r="F275" i="14"/>
  <c r="M342" i="14"/>
  <c r="N342" i="14" s="1"/>
  <c r="M428" i="14"/>
  <c r="N428" i="14" s="1"/>
  <c r="J428" i="14"/>
  <c r="G428" i="14"/>
  <c r="H428" i="14" s="1"/>
  <c r="O428" i="14" s="1"/>
  <c r="F428" i="14"/>
  <c r="G21" i="14"/>
  <c r="H21" i="14" s="1"/>
  <c r="J27" i="14"/>
  <c r="G27" i="14"/>
  <c r="H27" i="14" s="1"/>
  <c r="G46" i="14"/>
  <c r="H46" i="14" s="1"/>
  <c r="F46" i="14"/>
  <c r="M55" i="14"/>
  <c r="N55" i="14" s="1"/>
  <c r="F55" i="14"/>
  <c r="G61" i="14"/>
  <c r="H61" i="14" s="1"/>
  <c r="O61" i="14" s="1"/>
  <c r="F61" i="14"/>
  <c r="G86" i="14"/>
  <c r="H86" i="14" s="1"/>
  <c r="O86" i="14" s="1"/>
  <c r="F86" i="14"/>
  <c r="M98" i="14"/>
  <c r="N98" i="14" s="1"/>
  <c r="G98" i="14"/>
  <c r="H98" i="14" s="1"/>
  <c r="O98" i="14" s="1"/>
  <c r="F98" i="14"/>
  <c r="G137" i="14"/>
  <c r="H137" i="14" s="1"/>
  <c r="F137" i="14"/>
  <c r="M137" i="14"/>
  <c r="N137" i="14" s="1"/>
  <c r="G183" i="14"/>
  <c r="H183" i="14" s="1"/>
  <c r="L183" i="14" s="1"/>
  <c r="F183" i="14"/>
  <c r="M183" i="14"/>
  <c r="N183" i="14" s="1"/>
  <c r="J183" i="14"/>
  <c r="G203" i="14"/>
  <c r="H203" i="14" s="1"/>
  <c r="J242" i="14"/>
  <c r="K279" i="14"/>
  <c r="I279" i="14"/>
  <c r="M398" i="14"/>
  <c r="N398" i="14" s="1"/>
  <c r="G398" i="14"/>
  <c r="H398" i="14" s="1"/>
  <c r="O398" i="14" s="1"/>
  <c r="F398" i="14"/>
  <c r="J398" i="14"/>
  <c r="G399" i="14"/>
  <c r="H399" i="14" s="1"/>
  <c r="O399" i="14" s="1"/>
  <c r="I466" i="14"/>
  <c r="K466" i="14"/>
  <c r="F284" i="14"/>
  <c r="J284" i="14"/>
  <c r="M284" i="14"/>
  <c r="N284" i="14" s="1"/>
  <c r="G284" i="14"/>
  <c r="H284" i="14" s="1"/>
  <c r="G214" i="14"/>
  <c r="H214" i="14" s="1"/>
  <c r="L214" i="14" s="1"/>
  <c r="F214" i="14"/>
  <c r="M214" i="14"/>
  <c r="N214" i="14" s="1"/>
  <c r="F59" i="14"/>
  <c r="J92" i="14"/>
  <c r="F120" i="14"/>
  <c r="J214" i="14"/>
  <c r="M232" i="14"/>
  <c r="N232" i="14" s="1"/>
  <c r="F232" i="14"/>
  <c r="J232" i="14"/>
  <c r="M235" i="14"/>
  <c r="N235" i="14" s="1"/>
  <c r="F235" i="14"/>
  <c r="M277" i="14"/>
  <c r="N277" i="14" s="1"/>
  <c r="G277" i="14"/>
  <c r="H277" i="14" s="1"/>
  <c r="F277" i="14"/>
  <c r="J277" i="14"/>
  <c r="F318" i="14"/>
  <c r="M329" i="14"/>
  <c r="N329" i="14" s="1"/>
  <c r="G329" i="14"/>
  <c r="H329" i="14" s="1"/>
  <c r="L329" i="14" s="1"/>
  <c r="J329" i="14"/>
  <c r="F329" i="14"/>
  <c r="F332" i="14"/>
  <c r="J346" i="14"/>
  <c r="G346" i="14"/>
  <c r="H346" i="14" s="1"/>
  <c r="M346" i="14"/>
  <c r="N346" i="14" s="1"/>
  <c r="F346" i="14"/>
  <c r="F393" i="14"/>
  <c r="G393" i="14"/>
  <c r="H393" i="14" s="1"/>
  <c r="J393" i="14"/>
  <c r="M393" i="14"/>
  <c r="N393" i="14" s="1"/>
  <c r="G413" i="14"/>
  <c r="H413" i="14" s="1"/>
  <c r="L413" i="14" s="1"/>
  <c r="F413" i="14"/>
  <c r="M413" i="14"/>
  <c r="N413" i="14" s="1"/>
  <c r="J474" i="14"/>
  <c r="G474" i="14"/>
  <c r="H474" i="14" s="1"/>
  <c r="O474" i="14" s="1"/>
  <c r="F474" i="14"/>
  <c r="F31" i="14"/>
  <c r="F44" i="14"/>
  <c r="G59" i="14"/>
  <c r="H59" i="14" s="1"/>
  <c r="F79" i="14"/>
  <c r="G120" i="14"/>
  <c r="H120" i="14" s="1"/>
  <c r="L120" i="14" s="1"/>
  <c r="G195" i="14"/>
  <c r="H195" i="14" s="1"/>
  <c r="L195" i="14" s="1"/>
  <c r="M195" i="14"/>
  <c r="N195" i="14" s="1"/>
  <c r="G232" i="14"/>
  <c r="H232" i="14" s="1"/>
  <c r="G235" i="14"/>
  <c r="H235" i="14" s="1"/>
  <c r="J255" i="14"/>
  <c r="G255" i="14"/>
  <c r="H255" i="14" s="1"/>
  <c r="O255" i="14" s="1"/>
  <c r="M255" i="14"/>
  <c r="N255" i="14" s="1"/>
  <c r="G285" i="14"/>
  <c r="H285" i="14" s="1"/>
  <c r="L285" i="14" s="1"/>
  <c r="F285" i="14"/>
  <c r="M285" i="14"/>
  <c r="N285" i="14" s="1"/>
  <c r="G394" i="14"/>
  <c r="H394" i="14" s="1"/>
  <c r="L394" i="14" s="1"/>
  <c r="F394" i="14"/>
  <c r="M394" i="14"/>
  <c r="N394" i="14" s="1"/>
  <c r="J394" i="14"/>
  <c r="J413" i="14"/>
  <c r="J450" i="14"/>
  <c r="F450" i="14"/>
  <c r="M450" i="14"/>
  <c r="N450" i="14" s="1"/>
  <c r="G450" i="14"/>
  <c r="H450" i="14" s="1"/>
  <c r="M456" i="14"/>
  <c r="N456" i="14" s="1"/>
  <c r="J456" i="14"/>
  <c r="G456" i="14"/>
  <c r="H456" i="14" s="1"/>
  <c r="O456" i="14" s="1"/>
  <c r="F456" i="14"/>
  <c r="Q462" i="14"/>
  <c r="R462" i="14" s="1"/>
  <c r="K462" i="14"/>
  <c r="I462" i="14"/>
  <c r="M474" i="14"/>
  <c r="N474" i="14" s="1"/>
  <c r="F109" i="14"/>
  <c r="J109" i="14"/>
  <c r="G109" i="14"/>
  <c r="H109" i="14" s="1"/>
  <c r="F167" i="14"/>
  <c r="M167" i="14"/>
  <c r="N167" i="14" s="1"/>
  <c r="J261" i="14"/>
  <c r="M261" i="14"/>
  <c r="N261" i="14" s="1"/>
  <c r="F261" i="14"/>
  <c r="M408" i="14"/>
  <c r="N408" i="14" s="1"/>
  <c r="G408" i="14"/>
  <c r="H408" i="14" s="1"/>
  <c r="L408" i="14" s="1"/>
  <c r="J408" i="14"/>
  <c r="G409" i="14"/>
  <c r="H409" i="14" s="1"/>
  <c r="L409" i="14" s="1"/>
  <c r="G47" i="14"/>
  <c r="H47" i="14" s="1"/>
  <c r="O47" i="14" s="1"/>
  <c r="F47" i="14"/>
  <c r="G79" i="14"/>
  <c r="H79" i="14" s="1"/>
  <c r="L79" i="14" s="1"/>
  <c r="M109" i="14"/>
  <c r="N109" i="14" s="1"/>
  <c r="M113" i="14"/>
  <c r="N113" i="14" s="1"/>
  <c r="J113" i="14"/>
  <c r="G113" i="14"/>
  <c r="H113" i="14" s="1"/>
  <c r="L113" i="14" s="1"/>
  <c r="F113" i="14"/>
  <c r="G122" i="14"/>
  <c r="H122" i="14" s="1"/>
  <c r="F122" i="14"/>
  <c r="J140" i="14"/>
  <c r="G140" i="14"/>
  <c r="H140" i="14" s="1"/>
  <c r="M217" i="14"/>
  <c r="N217" i="14" s="1"/>
  <c r="J217" i="14"/>
  <c r="F227" i="14"/>
  <c r="J227" i="14"/>
  <c r="G227" i="14"/>
  <c r="H227" i="14" s="1"/>
  <c r="L227" i="14" s="1"/>
  <c r="M238" i="14"/>
  <c r="N238" i="14" s="1"/>
  <c r="J238" i="14"/>
  <c r="J268" i="14"/>
  <c r="M268" i="14"/>
  <c r="N268" i="14" s="1"/>
  <c r="M336" i="14"/>
  <c r="N336" i="14" s="1"/>
  <c r="J336" i="14"/>
  <c r="G336" i="14"/>
  <c r="H336" i="14" s="1"/>
  <c r="L336" i="14" s="1"/>
  <c r="M440" i="14"/>
  <c r="N440" i="14" s="1"/>
  <c r="J440" i="14"/>
  <c r="G440" i="14"/>
  <c r="H440" i="14" s="1"/>
  <c r="L440" i="14" s="1"/>
  <c r="J47" i="14"/>
  <c r="G62" i="14"/>
  <c r="H62" i="14" s="1"/>
  <c r="L62" i="14" s="1"/>
  <c r="F62" i="14"/>
  <c r="F106" i="14"/>
  <c r="M126" i="14"/>
  <c r="N126" i="14" s="1"/>
  <c r="G126" i="14"/>
  <c r="H126" i="14" s="1"/>
  <c r="O126" i="14" s="1"/>
  <c r="F126" i="14"/>
  <c r="G128" i="14"/>
  <c r="H128" i="14" s="1"/>
  <c r="L128" i="14" s="1"/>
  <c r="F140" i="14"/>
  <c r="J163" i="14"/>
  <c r="G163" i="14"/>
  <c r="H163" i="14" s="1"/>
  <c r="F163" i="14"/>
  <c r="J167" i="14"/>
  <c r="J195" i="14"/>
  <c r="F217" i="14"/>
  <c r="F238" i="14"/>
  <c r="J244" i="14"/>
  <c r="G244" i="14"/>
  <c r="H244" i="14" s="1"/>
  <c r="L244" i="14" s="1"/>
  <c r="M244" i="14"/>
  <c r="N244" i="14" s="1"/>
  <c r="K246" i="14"/>
  <c r="I246" i="14"/>
  <c r="F268" i="14"/>
  <c r="G282" i="14"/>
  <c r="H282" i="14" s="1"/>
  <c r="O282" i="14" s="1"/>
  <c r="M282" i="14"/>
  <c r="N282" i="14" s="1"/>
  <c r="G283" i="14"/>
  <c r="H283" i="14" s="1"/>
  <c r="K288" i="14"/>
  <c r="I288" i="14"/>
  <c r="J304" i="14"/>
  <c r="F304" i="14"/>
  <c r="M304" i="14"/>
  <c r="N304" i="14" s="1"/>
  <c r="G304" i="14"/>
  <c r="H304" i="14" s="1"/>
  <c r="O304" i="14" s="1"/>
  <c r="F336" i="14"/>
  <c r="G404" i="14"/>
  <c r="H404" i="14" s="1"/>
  <c r="L404" i="14" s="1"/>
  <c r="M404" i="14"/>
  <c r="N404" i="14" s="1"/>
  <c r="J404" i="14"/>
  <c r="F440" i="14"/>
  <c r="J457" i="14"/>
  <c r="F457" i="14"/>
  <c r="M457" i="14"/>
  <c r="N457" i="14" s="1"/>
  <c r="G457" i="14"/>
  <c r="H457" i="14" s="1"/>
  <c r="L457" i="14" s="1"/>
  <c r="K328" i="14"/>
  <c r="G92" i="14"/>
  <c r="H92" i="14" s="1"/>
  <c r="O92" i="14" s="1"/>
  <c r="F92" i="14"/>
  <c r="M281" i="14"/>
  <c r="N281" i="14" s="1"/>
  <c r="J281" i="14"/>
  <c r="F281" i="14"/>
  <c r="F292" i="14"/>
  <c r="G292" i="14"/>
  <c r="H292" i="14" s="1"/>
  <c r="L292" i="14" s="1"/>
  <c r="J292" i="14"/>
  <c r="M292" i="14"/>
  <c r="N292" i="14" s="1"/>
  <c r="G319" i="14"/>
  <c r="H319" i="14" s="1"/>
  <c r="O319" i="14" s="1"/>
  <c r="G318" i="14"/>
  <c r="H318" i="14" s="1"/>
  <c r="O318" i="14" s="1"/>
  <c r="J318" i="14"/>
  <c r="M332" i="14"/>
  <c r="N332" i="14" s="1"/>
  <c r="J332" i="14"/>
  <c r="G382" i="14"/>
  <c r="H382" i="14" s="1"/>
  <c r="O382" i="14" s="1"/>
  <c r="M382" i="14"/>
  <c r="N382" i="14" s="1"/>
  <c r="J382" i="14"/>
  <c r="F382" i="14"/>
  <c r="J31" i="14"/>
  <c r="G106" i="14"/>
  <c r="H106" i="14" s="1"/>
  <c r="G108" i="14"/>
  <c r="H108" i="14" s="1"/>
  <c r="L108" i="14" s="1"/>
  <c r="J120" i="14"/>
  <c r="J122" i="14"/>
  <c r="G132" i="14"/>
  <c r="H132" i="14" s="1"/>
  <c r="O132" i="14" s="1"/>
  <c r="F136" i="14"/>
  <c r="M136" i="14"/>
  <c r="N136" i="14" s="1"/>
  <c r="J136" i="14"/>
  <c r="G217" i="14"/>
  <c r="H217" i="14" s="1"/>
  <c r="M227" i="14"/>
  <c r="N227" i="14" s="1"/>
  <c r="J235" i="14"/>
  <c r="J262" i="14"/>
  <c r="M262" i="14"/>
  <c r="N262" i="14" s="1"/>
  <c r="J265" i="14"/>
  <c r="G265" i="14"/>
  <c r="H265" i="14" s="1"/>
  <c r="M278" i="14"/>
  <c r="N278" i="14" s="1"/>
  <c r="J278" i="14"/>
  <c r="F278" i="14"/>
  <c r="M289" i="14"/>
  <c r="N289" i="14" s="1"/>
  <c r="J289" i="14"/>
  <c r="G289" i="14"/>
  <c r="H289" i="14" s="1"/>
  <c r="L289" i="14" s="1"/>
  <c r="F289" i="14"/>
  <c r="J347" i="14"/>
  <c r="G347" i="14"/>
  <c r="H347" i="14" s="1"/>
  <c r="L347" i="14" s="1"/>
  <c r="F347" i="14"/>
  <c r="F441" i="14"/>
  <c r="M441" i="14"/>
  <c r="N441" i="14" s="1"/>
  <c r="J441" i="14"/>
  <c r="G441" i="14"/>
  <c r="H441" i="14" s="1"/>
  <c r="O441" i="14" s="1"/>
  <c r="J447" i="14"/>
  <c r="G447" i="14"/>
  <c r="H447" i="14" s="1"/>
  <c r="G448" i="14"/>
  <c r="H448" i="14" s="1"/>
  <c r="M447" i="14"/>
  <c r="N447" i="14" s="1"/>
  <c r="K451" i="14"/>
  <c r="I451" i="14"/>
  <c r="G169" i="14"/>
  <c r="H169" i="14" s="1"/>
  <c r="L169" i="14" s="1"/>
  <c r="J169" i="14"/>
  <c r="J286" i="14"/>
  <c r="F286" i="14"/>
  <c r="G286" i="14"/>
  <c r="H286" i="14" s="1"/>
  <c r="O286" i="14" s="1"/>
  <c r="M286" i="14"/>
  <c r="N286" i="14" s="1"/>
  <c r="G321" i="14"/>
  <c r="H321" i="14" s="1"/>
  <c r="F321" i="14"/>
  <c r="J370" i="14"/>
  <c r="F370" i="14"/>
  <c r="G370" i="14"/>
  <c r="H370" i="14" s="1"/>
  <c r="M370" i="14"/>
  <c r="N370" i="14" s="1"/>
  <c r="M389" i="14"/>
  <c r="N389" i="14" s="1"/>
  <c r="J389" i="14"/>
  <c r="F389" i="14"/>
  <c r="J414" i="14"/>
  <c r="M414" i="14"/>
  <c r="N414" i="14" s="1"/>
  <c r="G415" i="14"/>
  <c r="H415" i="14" s="1"/>
  <c r="L415" i="14" s="1"/>
  <c r="F414" i="14"/>
  <c r="F501" i="14"/>
  <c r="M501" i="14"/>
  <c r="N501" i="14" s="1"/>
  <c r="G502" i="14"/>
  <c r="H502" i="14" s="1"/>
  <c r="G501" i="14"/>
  <c r="H501" i="14" s="1"/>
  <c r="J501" i="14"/>
  <c r="F132" i="14"/>
  <c r="F169" i="14"/>
  <c r="G197" i="14"/>
  <c r="H197" i="14" s="1"/>
  <c r="G210" i="14"/>
  <c r="H210" i="14" s="1"/>
  <c r="G241" i="14"/>
  <c r="H241" i="14" s="1"/>
  <c r="O241" i="14" s="1"/>
  <c r="F241" i="14"/>
  <c r="M241" i="14"/>
  <c r="N241" i="14" s="1"/>
  <c r="J241" i="14"/>
  <c r="M263" i="14"/>
  <c r="N263" i="14" s="1"/>
  <c r="J263" i="14"/>
  <c r="G263" i="14"/>
  <c r="H263" i="14" s="1"/>
  <c r="O263" i="14" s="1"/>
  <c r="F263" i="14"/>
  <c r="M306" i="14"/>
  <c r="N306" i="14" s="1"/>
  <c r="J306" i="14"/>
  <c r="G307" i="14"/>
  <c r="H307" i="14" s="1"/>
  <c r="G309" i="14"/>
  <c r="H309" i="14" s="1"/>
  <c r="F309" i="14"/>
  <c r="J309" i="14"/>
  <c r="M309" i="14"/>
  <c r="N309" i="14" s="1"/>
  <c r="J321" i="14"/>
  <c r="G334" i="14"/>
  <c r="H334" i="14" s="1"/>
  <c r="O334" i="14" s="1"/>
  <c r="F334" i="14"/>
  <c r="J334" i="14"/>
  <c r="G380" i="14"/>
  <c r="H380" i="14" s="1"/>
  <c r="O380" i="14" s="1"/>
  <c r="F380" i="14"/>
  <c r="M380" i="14"/>
  <c r="N380" i="14" s="1"/>
  <c r="J380" i="14"/>
  <c r="G389" i="14"/>
  <c r="H389" i="14" s="1"/>
  <c r="L389" i="14" s="1"/>
  <c r="J411" i="14"/>
  <c r="G412" i="14"/>
  <c r="H412" i="14" s="1"/>
  <c r="O412" i="14" s="1"/>
  <c r="F411" i="14"/>
  <c r="G411" i="14"/>
  <c r="H411" i="14" s="1"/>
  <c r="L411" i="14" s="1"/>
  <c r="G414" i="14"/>
  <c r="H414" i="14" s="1"/>
  <c r="O414" i="14" s="1"/>
  <c r="M430" i="14"/>
  <c r="N430" i="14" s="1"/>
  <c r="J430" i="14"/>
  <c r="G431" i="14"/>
  <c r="H431" i="14" s="1"/>
  <c r="G430" i="14"/>
  <c r="H430" i="14" s="1"/>
  <c r="O430" i="14" s="1"/>
  <c r="F430" i="14"/>
  <c r="G444" i="14"/>
  <c r="H444" i="14" s="1"/>
  <c r="L444" i="14" s="1"/>
  <c r="M444" i="14"/>
  <c r="N444" i="14" s="1"/>
  <c r="J444" i="14"/>
  <c r="F444" i="14"/>
  <c r="G453" i="14"/>
  <c r="H453" i="14" s="1"/>
  <c r="O453" i="14" s="1"/>
  <c r="M453" i="14"/>
  <c r="N453" i="14" s="1"/>
  <c r="J453" i="14"/>
  <c r="F453" i="14"/>
  <c r="J484" i="14"/>
  <c r="G484" i="14"/>
  <c r="H484" i="14" s="1"/>
  <c r="O484" i="14" s="1"/>
  <c r="F484" i="14"/>
  <c r="Q511" i="14"/>
  <c r="R511" i="14" s="1"/>
  <c r="K511" i="14"/>
  <c r="I511" i="14"/>
  <c r="G75" i="14"/>
  <c r="H75" i="14" s="1"/>
  <c r="L75" i="14" s="1"/>
  <c r="G129" i="14"/>
  <c r="H129" i="14" s="1"/>
  <c r="G138" i="14"/>
  <c r="H138" i="14" s="1"/>
  <c r="O138" i="14" s="1"/>
  <c r="F138" i="14"/>
  <c r="M146" i="14"/>
  <c r="N146" i="14" s="1"/>
  <c r="F146" i="14"/>
  <c r="J185" i="14"/>
  <c r="G185" i="14"/>
  <c r="H185" i="14" s="1"/>
  <c r="O185" i="14" s="1"/>
  <c r="J228" i="14"/>
  <c r="G228" i="14"/>
  <c r="H228" i="14" s="1"/>
  <c r="F228" i="14"/>
  <c r="M228" i="14"/>
  <c r="N228" i="14" s="1"/>
  <c r="J324" i="14"/>
  <c r="G324" i="14"/>
  <c r="H324" i="14" s="1"/>
  <c r="O324" i="14" s="1"/>
  <c r="F324" i="14"/>
  <c r="M324" i="14"/>
  <c r="N324" i="14" s="1"/>
  <c r="M484" i="14"/>
  <c r="N484" i="14" s="1"/>
  <c r="F74" i="14"/>
  <c r="F129" i="14"/>
  <c r="G135" i="14"/>
  <c r="H135" i="14" s="1"/>
  <c r="L135" i="14" s="1"/>
  <c r="J138" i="14"/>
  <c r="G146" i="14"/>
  <c r="H146" i="14" s="1"/>
  <c r="O146" i="14" s="1"/>
  <c r="F152" i="14"/>
  <c r="J152" i="14"/>
  <c r="G155" i="14"/>
  <c r="H155" i="14" s="1"/>
  <c r="O155" i="14" s="1"/>
  <c r="F185" i="14"/>
  <c r="G192" i="14"/>
  <c r="H192" i="14" s="1"/>
  <c r="J201" i="14"/>
  <c r="G201" i="14"/>
  <c r="H201" i="14" s="1"/>
  <c r="O201" i="14" s="1"/>
  <c r="J210" i="14"/>
  <c r="F212" i="14"/>
  <c r="G253" i="14"/>
  <c r="H253" i="14" s="1"/>
  <c r="L253" i="14" s="1"/>
  <c r="F253" i="14"/>
  <c r="F274" i="14"/>
  <c r="G274" i="14"/>
  <c r="H274" i="14" s="1"/>
  <c r="L274" i="14" s="1"/>
  <c r="G306" i="14"/>
  <c r="H306" i="14" s="1"/>
  <c r="O306" i="14" s="1"/>
  <c r="G353" i="14"/>
  <c r="H353" i="14" s="1"/>
  <c r="L353" i="14" s="1"/>
  <c r="F353" i="14"/>
  <c r="M353" i="14"/>
  <c r="N353" i="14" s="1"/>
  <c r="J353" i="14"/>
  <c r="M371" i="14"/>
  <c r="N371" i="14" s="1"/>
  <c r="F371" i="14"/>
  <c r="J371" i="14"/>
  <c r="G372" i="14"/>
  <c r="H372" i="14" s="1"/>
  <c r="M386" i="14"/>
  <c r="N386" i="14" s="1"/>
  <c r="J386" i="14"/>
  <c r="F386" i="14"/>
  <c r="M485" i="14"/>
  <c r="N485" i="14" s="1"/>
  <c r="G485" i="14"/>
  <c r="H485" i="14" s="1"/>
  <c r="O485" i="14" s="1"/>
  <c r="F485" i="14"/>
  <c r="J485" i="14"/>
  <c r="K152" i="14"/>
  <c r="M169" i="14"/>
  <c r="N169" i="14" s="1"/>
  <c r="F182" i="14"/>
  <c r="J182" i="14"/>
  <c r="G182" i="14"/>
  <c r="H182" i="14" s="1"/>
  <c r="O182" i="14" s="1"/>
  <c r="J197" i="14"/>
  <c r="G199" i="14"/>
  <c r="H199" i="14" s="1"/>
  <c r="O199" i="14" s="1"/>
  <c r="F199" i="14"/>
  <c r="M199" i="14"/>
  <c r="N199" i="14" s="1"/>
  <c r="J199" i="14"/>
  <c r="F218" i="14"/>
  <c r="G218" i="14"/>
  <c r="H218" i="14" s="1"/>
  <c r="G226" i="14"/>
  <c r="H226" i="14" s="1"/>
  <c r="O226" i="14" s="1"/>
  <c r="M226" i="14"/>
  <c r="N226" i="14" s="1"/>
  <c r="G293" i="14"/>
  <c r="H293" i="14" s="1"/>
  <c r="L293" i="14" s="1"/>
  <c r="J293" i="14"/>
  <c r="M293" i="14"/>
  <c r="N293" i="14" s="1"/>
  <c r="F303" i="14"/>
  <c r="G303" i="14"/>
  <c r="H303" i="14" s="1"/>
  <c r="L303" i="14" s="1"/>
  <c r="M303" i="14"/>
  <c r="N303" i="14" s="1"/>
  <c r="M321" i="14"/>
  <c r="N321" i="14" s="1"/>
  <c r="F328" i="14"/>
  <c r="M328" i="14"/>
  <c r="N328" i="14" s="1"/>
  <c r="J328" i="14"/>
  <c r="J356" i="14"/>
  <c r="M356" i="14"/>
  <c r="N356" i="14" s="1"/>
  <c r="F356" i="14"/>
  <c r="G356" i="14"/>
  <c r="H356" i="14" s="1"/>
  <c r="M364" i="14"/>
  <c r="N364" i="14" s="1"/>
  <c r="J364" i="14"/>
  <c r="G364" i="14"/>
  <c r="H364" i="14" s="1"/>
  <c r="O364" i="14" s="1"/>
  <c r="M368" i="14"/>
  <c r="N368" i="14" s="1"/>
  <c r="G369" i="14"/>
  <c r="H369" i="14" s="1"/>
  <c r="L369" i="14" s="1"/>
  <c r="J368" i="14"/>
  <c r="G371" i="14"/>
  <c r="H371" i="14" s="1"/>
  <c r="L371" i="14" s="1"/>
  <c r="M411" i="14"/>
  <c r="N411" i="14" s="1"/>
  <c r="J302" i="14"/>
  <c r="G302" i="14"/>
  <c r="H302" i="14" s="1"/>
  <c r="O302" i="14" s="1"/>
  <c r="M302" i="14"/>
  <c r="N302" i="14" s="1"/>
  <c r="F302" i="14"/>
  <c r="M344" i="14"/>
  <c r="N344" i="14" s="1"/>
  <c r="F344" i="14"/>
  <c r="M350" i="14"/>
  <c r="N350" i="14" s="1"/>
  <c r="G351" i="14"/>
  <c r="H351" i="14" s="1"/>
  <c r="J350" i="14"/>
  <c r="F350" i="14"/>
  <c r="J400" i="14"/>
  <c r="G400" i="14"/>
  <c r="H400" i="14" s="1"/>
  <c r="O400" i="14" s="1"/>
  <c r="M400" i="14"/>
  <c r="N400" i="14" s="1"/>
  <c r="F503" i="14"/>
  <c r="G503" i="14"/>
  <c r="H503" i="14" s="1"/>
  <c r="L503" i="14" s="1"/>
  <c r="M503" i="14"/>
  <c r="N503" i="14" s="1"/>
  <c r="J503" i="14"/>
  <c r="F295" i="14"/>
  <c r="G296" i="14"/>
  <c r="H296" i="14" s="1"/>
  <c r="L296" i="14" s="1"/>
  <c r="J297" i="14"/>
  <c r="F297" i="14"/>
  <c r="M297" i="14"/>
  <c r="N297" i="14" s="1"/>
  <c r="J311" i="14"/>
  <c r="M311" i="14"/>
  <c r="N311" i="14" s="1"/>
  <c r="G311" i="14"/>
  <c r="H311" i="14" s="1"/>
  <c r="L311" i="14" s="1"/>
  <c r="F311" i="14"/>
  <c r="J344" i="14"/>
  <c r="G361" i="14"/>
  <c r="H361" i="14" s="1"/>
  <c r="O361" i="14" s="1"/>
  <c r="F361" i="14"/>
  <c r="M361" i="14"/>
  <c r="N361" i="14" s="1"/>
  <c r="J361" i="14"/>
  <c r="Q379" i="14"/>
  <c r="R379" i="14" s="1"/>
  <c r="G504" i="14"/>
  <c r="H504" i="14" s="1"/>
  <c r="F504" i="14"/>
  <c r="J504" i="14"/>
  <c r="M504" i="14"/>
  <c r="N504" i="14" s="1"/>
  <c r="J288" i="14"/>
  <c r="M288" i="14"/>
  <c r="N288" i="14" s="1"/>
  <c r="F288" i="14"/>
  <c r="G301" i="14"/>
  <c r="H301" i="14" s="1"/>
  <c r="L301" i="14" s="1"/>
  <c r="G315" i="14"/>
  <c r="H315" i="14" s="1"/>
  <c r="L315" i="14" s="1"/>
  <c r="G316" i="14"/>
  <c r="H316" i="14" s="1"/>
  <c r="J315" i="14"/>
  <c r="M359" i="14"/>
  <c r="N359" i="14" s="1"/>
  <c r="G359" i="14"/>
  <c r="H359" i="14" s="1"/>
  <c r="L359" i="14" s="1"/>
  <c r="F359" i="14"/>
  <c r="F416" i="14"/>
  <c r="G416" i="14"/>
  <c r="H416" i="14" s="1"/>
  <c r="O416" i="14" s="1"/>
  <c r="G417" i="14"/>
  <c r="H417" i="14" s="1"/>
  <c r="M416" i="14"/>
  <c r="N416" i="14" s="1"/>
  <c r="K482" i="14"/>
  <c r="Q482" i="14"/>
  <c r="R482" i="14" s="1"/>
  <c r="J405" i="14"/>
  <c r="G405" i="14"/>
  <c r="H405" i="14" s="1"/>
  <c r="O405" i="14" s="1"/>
  <c r="F405" i="14"/>
  <c r="M405" i="14"/>
  <c r="N405" i="14" s="1"/>
  <c r="M419" i="14"/>
  <c r="N419" i="14" s="1"/>
  <c r="F419" i="14"/>
  <c r="G419" i="14"/>
  <c r="H419" i="14" s="1"/>
  <c r="L419" i="14" s="1"/>
  <c r="J419" i="14"/>
  <c r="M434" i="14"/>
  <c r="N434" i="14" s="1"/>
  <c r="J434" i="14"/>
  <c r="G434" i="14"/>
  <c r="H434" i="14" s="1"/>
  <c r="L434" i="14" s="1"/>
  <c r="F434" i="14"/>
  <c r="I482" i="14"/>
  <c r="I506" i="14"/>
  <c r="Q506" i="14"/>
  <c r="R506" i="14" s="1"/>
  <c r="K506" i="14"/>
  <c r="J363" i="14"/>
  <c r="F363" i="14"/>
  <c r="M363" i="14"/>
  <c r="N363" i="14" s="1"/>
  <c r="G363" i="14"/>
  <c r="H363" i="14" s="1"/>
  <c r="L363" i="14" s="1"/>
  <c r="G395" i="14"/>
  <c r="H395" i="14" s="1"/>
  <c r="O395" i="14" s="1"/>
  <c r="F395" i="14"/>
  <c r="J395" i="14"/>
  <c r="M395" i="14"/>
  <c r="N395" i="14" s="1"/>
  <c r="G198" i="14"/>
  <c r="H198" i="14" s="1"/>
  <c r="L198" i="14" s="1"/>
  <c r="F198" i="14"/>
  <c r="G252" i="14"/>
  <c r="H252" i="14" s="1"/>
  <c r="J276" i="14"/>
  <c r="G276" i="14"/>
  <c r="H276" i="14" s="1"/>
  <c r="F276" i="14"/>
  <c r="J301" i="14"/>
  <c r="G422" i="14"/>
  <c r="H422" i="14" s="1"/>
  <c r="L422" i="14" s="1"/>
  <c r="J422" i="14"/>
  <c r="F422" i="14"/>
  <c r="M422" i="14"/>
  <c r="N422" i="14" s="1"/>
  <c r="G258" i="14"/>
  <c r="H258" i="14" s="1"/>
  <c r="L258" i="14" s="1"/>
  <c r="M299" i="14"/>
  <c r="N299" i="14" s="1"/>
  <c r="J299" i="14"/>
  <c r="G299" i="14"/>
  <c r="H299" i="14" s="1"/>
  <c r="O299" i="14" s="1"/>
  <c r="F299" i="14"/>
  <c r="F325" i="14"/>
  <c r="J325" i="14"/>
  <c r="G325" i="14"/>
  <c r="H325" i="14" s="1"/>
  <c r="J355" i="14"/>
  <c r="G355" i="14"/>
  <c r="H355" i="14" s="1"/>
  <c r="M355" i="14"/>
  <c r="N355" i="14" s="1"/>
  <c r="M429" i="14"/>
  <c r="N429" i="14" s="1"/>
  <c r="J429" i="14"/>
  <c r="G429" i="14"/>
  <c r="H429" i="14" s="1"/>
  <c r="L429" i="14" s="1"/>
  <c r="F429" i="14"/>
  <c r="M446" i="14"/>
  <c r="N446" i="14" s="1"/>
  <c r="J446" i="14"/>
  <c r="G446" i="14"/>
  <c r="H446" i="14" s="1"/>
  <c r="F446" i="14"/>
  <c r="G454" i="14"/>
  <c r="H454" i="14" s="1"/>
  <c r="M454" i="14"/>
  <c r="N454" i="14" s="1"/>
  <c r="J454" i="14"/>
  <c r="M470" i="14"/>
  <c r="N470" i="14" s="1"/>
  <c r="J470" i="14"/>
  <c r="G470" i="14"/>
  <c r="H470" i="14" s="1"/>
  <c r="L470" i="14" s="1"/>
  <c r="M511" i="14"/>
  <c r="N511" i="14" s="1"/>
  <c r="J511" i="14"/>
  <c r="M314" i="14"/>
  <c r="N314" i="14" s="1"/>
  <c r="J314" i="14"/>
  <c r="G314" i="14"/>
  <c r="H314" i="14" s="1"/>
  <c r="O314" i="14" s="1"/>
  <c r="I378" i="14"/>
  <c r="G460" i="14"/>
  <c r="H460" i="14" s="1"/>
  <c r="J460" i="14"/>
  <c r="M460" i="14"/>
  <c r="N460" i="14" s="1"/>
  <c r="M298" i="14"/>
  <c r="N298" i="14" s="1"/>
  <c r="G298" i="14"/>
  <c r="H298" i="14" s="1"/>
  <c r="L298" i="14" s="1"/>
  <c r="F298" i="14"/>
  <c r="J427" i="14"/>
  <c r="G427" i="14"/>
  <c r="H427" i="14" s="1"/>
  <c r="M427" i="14"/>
  <c r="N427" i="14" s="1"/>
  <c r="F427" i="14"/>
  <c r="G477" i="14"/>
  <c r="H477" i="14" s="1"/>
  <c r="F477" i="14"/>
  <c r="J486" i="14"/>
  <c r="G486" i="14"/>
  <c r="H486" i="14" s="1"/>
  <c r="O486" i="14" s="1"/>
  <c r="F486" i="14"/>
  <c r="M486" i="14"/>
  <c r="N486" i="14" s="1"/>
  <c r="G487" i="14"/>
  <c r="H487" i="14" s="1"/>
  <c r="O487" i="14" s="1"/>
  <c r="F237" i="14"/>
  <c r="F256" i="14"/>
  <c r="M256" i="14"/>
  <c r="N256" i="14" s="1"/>
  <c r="M279" i="14"/>
  <c r="N279" i="14" s="1"/>
  <c r="J279" i="14"/>
  <c r="F290" i="14"/>
  <c r="M294" i="14"/>
  <c r="N294" i="14" s="1"/>
  <c r="J294" i="14"/>
  <c r="G294" i="14"/>
  <c r="H294" i="14" s="1"/>
  <c r="F322" i="14"/>
  <c r="J322" i="14"/>
  <c r="M322" i="14"/>
  <c r="N322" i="14" s="1"/>
  <c r="J362" i="14"/>
  <c r="G362" i="14"/>
  <c r="H362" i="14" s="1"/>
  <c r="O362" i="14" s="1"/>
  <c r="G381" i="14"/>
  <c r="H381" i="14" s="1"/>
  <c r="L381" i="14" s="1"/>
  <c r="F381" i="14"/>
  <c r="M381" i="14"/>
  <c r="N381" i="14" s="1"/>
  <c r="M384" i="14"/>
  <c r="N384" i="14" s="1"/>
  <c r="J384" i="14"/>
  <c r="F384" i="14"/>
  <c r="G387" i="14"/>
  <c r="H387" i="14" s="1"/>
  <c r="J387" i="14"/>
  <c r="M387" i="14"/>
  <c r="N387" i="14" s="1"/>
  <c r="M418" i="14"/>
  <c r="N418" i="14" s="1"/>
  <c r="G418" i="14"/>
  <c r="H418" i="14" s="1"/>
  <c r="L418" i="14" s="1"/>
  <c r="J477" i="14"/>
  <c r="M482" i="14"/>
  <c r="N482" i="14" s="1"/>
  <c r="J482" i="14"/>
  <c r="J494" i="14"/>
  <c r="G494" i="14"/>
  <c r="H494" i="14" s="1"/>
  <c r="O494" i="14" s="1"/>
  <c r="F494" i="14"/>
  <c r="M494" i="14"/>
  <c r="N494" i="14" s="1"/>
  <c r="G237" i="14"/>
  <c r="H237" i="14" s="1"/>
  <c r="O237" i="14" s="1"/>
  <c r="G240" i="14"/>
  <c r="H240" i="14" s="1"/>
  <c r="L240" i="14" s="1"/>
  <c r="G256" i="14"/>
  <c r="H256" i="14" s="1"/>
  <c r="O256" i="14" s="1"/>
  <c r="F279" i="14"/>
  <c r="G290" i="14"/>
  <c r="H290" i="14" s="1"/>
  <c r="O290" i="14" s="1"/>
  <c r="F294" i="14"/>
  <c r="J298" i="14"/>
  <c r="G322" i="14"/>
  <c r="H322" i="14" s="1"/>
  <c r="G337" i="14"/>
  <c r="H337" i="14" s="1"/>
  <c r="F337" i="14"/>
  <c r="F362" i="14"/>
  <c r="G384" i="14"/>
  <c r="H384" i="14" s="1"/>
  <c r="L384" i="14" s="1"/>
  <c r="F387" i="14"/>
  <c r="J390" i="14"/>
  <c r="G390" i="14"/>
  <c r="H390" i="14" s="1"/>
  <c r="O390" i="14" s="1"/>
  <c r="F390" i="14"/>
  <c r="F418" i="14"/>
  <c r="G424" i="14"/>
  <c r="H424" i="14" s="1"/>
  <c r="O424" i="14" s="1"/>
  <c r="F424" i="14"/>
  <c r="M424" i="14"/>
  <c r="N424" i="14" s="1"/>
  <c r="M469" i="14"/>
  <c r="N469" i="14" s="1"/>
  <c r="J469" i="14"/>
  <c r="G469" i="14"/>
  <c r="H469" i="14" s="1"/>
  <c r="M477" i="14"/>
  <c r="N477" i="14" s="1"/>
  <c r="F482" i="14"/>
  <c r="M495" i="14"/>
  <c r="N495" i="14" s="1"/>
  <c r="J495" i="14"/>
  <c r="G495" i="14"/>
  <c r="H495" i="14" s="1"/>
  <c r="O495" i="14" s="1"/>
  <c r="F495" i="14"/>
  <c r="M296" i="14"/>
  <c r="N296" i="14" s="1"/>
  <c r="M316" i="14"/>
  <c r="N316" i="14" s="1"/>
  <c r="M409" i="14"/>
  <c r="N409" i="14" s="1"/>
  <c r="F409" i="14"/>
  <c r="I437" i="14"/>
  <c r="F452" i="14"/>
  <c r="M452" i="14"/>
  <c r="N452" i="14" s="1"/>
  <c r="G452" i="14"/>
  <c r="H452" i="14" s="1"/>
  <c r="O452" i="14" s="1"/>
  <c r="J330" i="14"/>
  <c r="G330" i="14"/>
  <c r="H330" i="14" s="1"/>
  <c r="F330" i="14"/>
  <c r="F403" i="14"/>
  <c r="J403" i="14"/>
  <c r="G403" i="14"/>
  <c r="H403" i="14" s="1"/>
  <c r="L403" i="14" s="1"/>
  <c r="M403" i="14"/>
  <c r="N403" i="14" s="1"/>
  <c r="J433" i="14"/>
  <c r="M433" i="14"/>
  <c r="N433" i="14" s="1"/>
  <c r="F433" i="14"/>
  <c r="G436" i="14"/>
  <c r="H436" i="14" s="1"/>
  <c r="O436" i="14" s="1"/>
  <c r="F436" i="14"/>
  <c r="J436" i="14"/>
  <c r="J442" i="14"/>
  <c r="G442" i="14"/>
  <c r="H442" i="14" s="1"/>
  <c r="G475" i="14"/>
  <c r="H475" i="14" s="1"/>
  <c r="F475" i="14"/>
  <c r="G476" i="14"/>
  <c r="H476" i="14" s="1"/>
  <c r="M475" i="14"/>
  <c r="N475" i="14" s="1"/>
  <c r="G480" i="14"/>
  <c r="H480" i="14" s="1"/>
  <c r="O480" i="14" s="1"/>
  <c r="F480" i="14"/>
  <c r="M483" i="14"/>
  <c r="N483" i="14" s="1"/>
  <c r="J483" i="14"/>
  <c r="G483" i="14"/>
  <c r="H483" i="14" s="1"/>
  <c r="L483" i="14" s="1"/>
  <c r="M493" i="14"/>
  <c r="N493" i="14" s="1"/>
  <c r="J493" i="14"/>
  <c r="G512" i="14"/>
  <c r="H512" i="14" s="1"/>
  <c r="J512" i="14"/>
  <c r="M512" i="14"/>
  <c r="N512" i="14" s="1"/>
  <c r="F512" i="14"/>
  <c r="G367" i="14"/>
  <c r="H367" i="14" s="1"/>
  <c r="O367" i="14" s="1"/>
  <c r="M367" i="14"/>
  <c r="N367" i="14" s="1"/>
  <c r="J367" i="14"/>
  <c r="J383" i="14"/>
  <c r="F383" i="14"/>
  <c r="M383" i="14"/>
  <c r="N383" i="14" s="1"/>
  <c r="F401" i="14"/>
  <c r="M401" i="14"/>
  <c r="N401" i="14" s="1"/>
  <c r="F420" i="14"/>
  <c r="G433" i="14"/>
  <c r="H433" i="14" s="1"/>
  <c r="L433" i="14" s="1"/>
  <c r="F442" i="14"/>
  <c r="M445" i="14"/>
  <c r="N445" i="14" s="1"/>
  <c r="J445" i="14"/>
  <c r="F445" i="14"/>
  <c r="J465" i="14"/>
  <c r="M465" i="14"/>
  <c r="N465" i="14" s="1"/>
  <c r="F465" i="14"/>
  <c r="G465" i="14"/>
  <c r="H465" i="14" s="1"/>
  <c r="L465" i="14" s="1"/>
  <c r="J475" i="14"/>
  <c r="J480" i="14"/>
  <c r="F483" i="14"/>
  <c r="F493" i="14"/>
  <c r="G498" i="14"/>
  <c r="H498" i="14" s="1"/>
  <c r="O498" i="14" s="1"/>
  <c r="F498" i="14"/>
  <c r="M498" i="14"/>
  <c r="N498" i="14" s="1"/>
  <c r="M327" i="14"/>
  <c r="N327" i="14" s="1"/>
  <c r="J327" i="14"/>
  <c r="M340" i="14"/>
  <c r="N340" i="14" s="1"/>
  <c r="J340" i="14"/>
  <c r="G340" i="14"/>
  <c r="H340" i="14" s="1"/>
  <c r="F340" i="14"/>
  <c r="G345" i="14"/>
  <c r="H345" i="14" s="1"/>
  <c r="F345" i="14"/>
  <c r="M345" i="14"/>
  <c r="N345" i="14" s="1"/>
  <c r="J345" i="14"/>
  <c r="G354" i="14"/>
  <c r="H354" i="14" s="1"/>
  <c r="J354" i="14"/>
  <c r="F367" i="14"/>
  <c r="F369" i="14"/>
  <c r="J369" i="14"/>
  <c r="M373" i="14"/>
  <c r="N373" i="14" s="1"/>
  <c r="J373" i="14"/>
  <c r="G373" i="14"/>
  <c r="H373" i="14" s="1"/>
  <c r="L373" i="14" s="1"/>
  <c r="G383" i="14"/>
  <c r="H383" i="14" s="1"/>
  <c r="O383" i="14" s="1"/>
  <c r="G401" i="14"/>
  <c r="H401" i="14" s="1"/>
  <c r="L401" i="14" s="1"/>
  <c r="G420" i="14"/>
  <c r="H420" i="14" s="1"/>
  <c r="L420" i="14" s="1"/>
  <c r="G445" i="14"/>
  <c r="H445" i="14" s="1"/>
  <c r="L445" i="14" s="1"/>
  <c r="M480" i="14"/>
  <c r="N480" i="14" s="1"/>
  <c r="G493" i="14"/>
  <c r="H493" i="14" s="1"/>
  <c r="O493" i="14" s="1"/>
  <c r="G392" i="14"/>
  <c r="H392" i="14" s="1"/>
  <c r="G402" i="14"/>
  <c r="H402" i="14" s="1"/>
  <c r="F402" i="14"/>
  <c r="M432" i="14"/>
  <c r="N432" i="14" s="1"/>
  <c r="G432" i="14"/>
  <c r="H432" i="14" s="1"/>
  <c r="F432" i="14"/>
  <c r="M437" i="14"/>
  <c r="N437" i="14" s="1"/>
  <c r="F437" i="14"/>
  <c r="I459" i="14"/>
  <c r="Q459" i="14"/>
  <c r="R459" i="14" s="1"/>
  <c r="K459" i="14"/>
  <c r="M415" i="14"/>
  <c r="N415" i="14" s="1"/>
  <c r="F415" i="14"/>
  <c r="F366" i="14"/>
  <c r="G366" i="14"/>
  <c r="H366" i="14" s="1"/>
  <c r="F426" i="14"/>
  <c r="M426" i="14"/>
  <c r="N426" i="14" s="1"/>
  <c r="M461" i="14"/>
  <c r="N461" i="14" s="1"/>
  <c r="J461" i="14"/>
  <c r="G461" i="14"/>
  <c r="H461" i="14" s="1"/>
  <c r="L461" i="14" s="1"/>
  <c r="F461" i="14"/>
  <c r="G492" i="14"/>
  <c r="H492" i="14" s="1"/>
  <c r="L492" i="14" s="1"/>
  <c r="J492" i="14"/>
  <c r="M492" i="14"/>
  <c r="N492" i="14" s="1"/>
  <c r="F492" i="14"/>
  <c r="J458" i="14"/>
  <c r="G458" i="14"/>
  <c r="H458" i="14" s="1"/>
  <c r="O458" i="14" s="1"/>
  <c r="G468" i="14"/>
  <c r="H468" i="14" s="1"/>
  <c r="O468" i="14" s="1"/>
  <c r="J473" i="14"/>
  <c r="M473" i="14"/>
  <c r="N473" i="14" s="1"/>
  <c r="G478" i="14"/>
  <c r="H478" i="14" s="1"/>
  <c r="O478" i="14" s="1"/>
  <c r="M478" i="14"/>
  <c r="N478" i="14" s="1"/>
  <c r="J478" i="14"/>
  <c r="F478" i="14"/>
  <c r="M481" i="14"/>
  <c r="N481" i="14" s="1"/>
  <c r="G481" i="14"/>
  <c r="H481" i="14" s="1"/>
  <c r="F481" i="14"/>
  <c r="J481" i="14"/>
  <c r="G497" i="14"/>
  <c r="H497" i="14" s="1"/>
  <c r="O497" i="14" s="1"/>
  <c r="F497" i="14"/>
  <c r="M497" i="14"/>
  <c r="N497" i="14" s="1"/>
  <c r="J497" i="14"/>
  <c r="M500" i="14"/>
  <c r="N500" i="14" s="1"/>
  <c r="J500" i="14"/>
  <c r="G500" i="14"/>
  <c r="H500" i="14" s="1"/>
  <c r="J507" i="14"/>
  <c r="F507" i="14"/>
  <c r="G435" i="14"/>
  <c r="H435" i="14" s="1"/>
  <c r="F458" i="14"/>
  <c r="G463" i="14"/>
  <c r="H463" i="14" s="1"/>
  <c r="F463" i="14"/>
  <c r="M463" i="14"/>
  <c r="N463" i="14" s="1"/>
  <c r="F468" i="14"/>
  <c r="F473" i="14"/>
  <c r="F500" i="14"/>
  <c r="G507" i="14"/>
  <c r="H507" i="14" s="1"/>
  <c r="O507" i="14" s="1"/>
  <c r="G320" i="14"/>
  <c r="H320" i="14" s="1"/>
  <c r="L320" i="14" s="1"/>
  <c r="G473" i="14"/>
  <c r="H473" i="14" s="1"/>
  <c r="O473" i="14" s="1"/>
  <c r="F476" i="14"/>
  <c r="M476" i="14"/>
  <c r="N476" i="14" s="1"/>
  <c r="J476" i="14"/>
  <c r="J479" i="14"/>
  <c r="F479" i="14"/>
  <c r="M510" i="14"/>
  <c r="N510" i="14" s="1"/>
  <c r="G510" i="14"/>
  <c r="H510" i="14" s="1"/>
  <c r="F510" i="14"/>
  <c r="J510" i="14"/>
  <c r="M451" i="14"/>
  <c r="N451" i="14" s="1"/>
  <c r="J451" i="14"/>
  <c r="F451" i="14"/>
  <c r="M458" i="14"/>
  <c r="N458" i="14" s="1"/>
  <c r="J466" i="14"/>
  <c r="F466" i="14"/>
  <c r="J468" i="14"/>
  <c r="G479" i="14"/>
  <c r="H479" i="14" s="1"/>
  <c r="L479" i="14" s="1"/>
  <c r="M513" i="14"/>
  <c r="N513" i="14" s="1"/>
  <c r="J513" i="14"/>
  <c r="G513" i="14"/>
  <c r="H513" i="14" s="1"/>
  <c r="F513" i="14"/>
  <c r="G449" i="14"/>
  <c r="H449" i="14" s="1"/>
  <c r="L449" i="14" s="1"/>
  <c r="J449" i="14"/>
  <c r="F449" i="14"/>
  <c r="M488" i="14"/>
  <c r="N488" i="14" s="1"/>
  <c r="J488" i="14"/>
  <c r="F438" i="14"/>
  <c r="G438" i="14"/>
  <c r="H438" i="14" s="1"/>
  <c r="L438" i="14" s="1"/>
  <c r="G472" i="14"/>
  <c r="H472" i="14" s="1"/>
  <c r="O472" i="14" s="1"/>
  <c r="J472" i="14"/>
  <c r="F472" i="14"/>
  <c r="F488" i="14"/>
  <c r="J508" i="14"/>
  <c r="G508" i="14"/>
  <c r="H508" i="14" s="1"/>
  <c r="O508" i="14" s="1"/>
  <c r="M508" i="14"/>
  <c r="N508" i="14" s="1"/>
  <c r="F508" i="14"/>
  <c r="G464" i="14"/>
  <c r="H464" i="14" s="1"/>
  <c r="L464" i="14" s="1"/>
  <c r="J464" i="14"/>
  <c r="F464" i="14"/>
  <c r="J455" i="14"/>
  <c r="G455" i="14"/>
  <c r="H455" i="14" s="1"/>
  <c r="L455" i="14" s="1"/>
  <c r="F490" i="14"/>
  <c r="G490" i="14"/>
  <c r="H490" i="14" s="1"/>
  <c r="L490" i="14" s="1"/>
  <c r="G505" i="14"/>
  <c r="H505" i="14" s="1"/>
  <c r="L505" i="14" s="1"/>
  <c r="M407" i="14"/>
  <c r="N407" i="14" s="1"/>
  <c r="J407" i="14"/>
  <c r="G439" i="14"/>
  <c r="H439" i="14" s="1"/>
  <c r="O439" i="14" s="1"/>
  <c r="J439" i="14"/>
  <c r="F455" i="14"/>
  <c r="F487" i="14"/>
  <c r="J490" i="14"/>
  <c r="F505" i="14"/>
  <c r="G94" i="13"/>
  <c r="H94" i="13" s="1"/>
  <c r="L94" i="13" s="1"/>
  <c r="F72" i="13"/>
  <c r="G454" i="13"/>
  <c r="H454" i="13" s="1"/>
  <c r="L454" i="13" s="1"/>
  <c r="J176" i="13"/>
  <c r="J454" i="13"/>
  <c r="M176" i="13"/>
  <c r="P176" i="13" s="1"/>
  <c r="M433" i="13"/>
  <c r="P433" i="13" s="1"/>
  <c r="M454" i="13"/>
  <c r="P454" i="13" s="1"/>
  <c r="M49" i="13"/>
  <c r="P49" i="13" s="1"/>
  <c r="J99" i="13"/>
  <c r="G279" i="13"/>
  <c r="H279" i="13" s="1"/>
  <c r="K279" i="13" s="1"/>
  <c r="M52" i="13"/>
  <c r="P52" i="13" s="1"/>
  <c r="M19" i="13"/>
  <c r="P19" i="13" s="1"/>
  <c r="M36" i="13"/>
  <c r="P36" i="13" s="1"/>
  <c r="M240" i="13"/>
  <c r="P240" i="13" s="1"/>
  <c r="M112" i="13"/>
  <c r="P112" i="13" s="1"/>
  <c r="G193" i="13"/>
  <c r="H193" i="13" s="1"/>
  <c r="Q193" i="13" s="1"/>
  <c r="G312" i="13"/>
  <c r="H312" i="13" s="1"/>
  <c r="K312" i="13" s="1"/>
  <c r="F413" i="13"/>
  <c r="G425" i="13"/>
  <c r="H425" i="13" s="1"/>
  <c r="G319" i="13"/>
  <c r="H319" i="13" s="1"/>
  <c r="K319" i="13" s="1"/>
  <c r="M72" i="13"/>
  <c r="P72" i="13" s="1"/>
  <c r="J212" i="13"/>
  <c r="F433" i="13"/>
  <c r="M405" i="13"/>
  <c r="P405" i="13" s="1"/>
  <c r="J413" i="13"/>
  <c r="J106" i="13"/>
  <c r="F34" i="13"/>
  <c r="J279" i="13"/>
  <c r="M194" i="13"/>
  <c r="P194" i="13" s="1"/>
  <c r="J411" i="13"/>
  <c r="M411" i="13"/>
  <c r="P411" i="13" s="1"/>
  <c r="F411" i="13"/>
  <c r="J340" i="13"/>
  <c r="F340" i="13"/>
  <c r="G341" i="13"/>
  <c r="H341" i="13" s="1"/>
  <c r="K341" i="13" s="1"/>
  <c r="J132" i="13"/>
  <c r="F132" i="13"/>
  <c r="M48" i="13"/>
  <c r="P48" i="13" s="1"/>
  <c r="J48" i="13"/>
  <c r="F48" i="13"/>
  <c r="F147" i="13"/>
  <c r="M147" i="13"/>
  <c r="P147" i="13" s="1"/>
  <c r="J147" i="13"/>
  <c r="M162" i="13"/>
  <c r="P162" i="13" s="1"/>
  <c r="F162" i="13"/>
  <c r="J421" i="13"/>
  <c r="F421" i="13"/>
  <c r="M455" i="13"/>
  <c r="P455" i="13" s="1"/>
  <c r="F455" i="13"/>
  <c r="J508" i="13"/>
  <c r="F508" i="13"/>
  <c r="M508" i="13"/>
  <c r="P508" i="13" s="1"/>
  <c r="M65" i="13"/>
  <c r="P65" i="13" s="1"/>
  <c r="J65" i="13"/>
  <c r="F65" i="13"/>
  <c r="M166" i="13"/>
  <c r="P166" i="13" s="1"/>
  <c r="F166" i="13"/>
  <c r="J166" i="13"/>
  <c r="J139" i="13"/>
  <c r="M139" i="13"/>
  <c r="P139" i="13" s="1"/>
  <c r="G139" i="13"/>
  <c r="H139" i="13" s="1"/>
  <c r="Q139" i="13" s="1"/>
  <c r="F139" i="13"/>
  <c r="M205" i="13"/>
  <c r="P205" i="13" s="1"/>
  <c r="J205" i="13"/>
  <c r="F205" i="13"/>
  <c r="M325" i="13"/>
  <c r="P325" i="13" s="1"/>
  <c r="J325" i="13"/>
  <c r="F325" i="13"/>
  <c r="M126" i="13"/>
  <c r="P126" i="13" s="1"/>
  <c r="J126" i="13"/>
  <c r="F126" i="13"/>
  <c r="K283" i="13"/>
  <c r="I283" i="13"/>
  <c r="G461" i="13"/>
  <c r="H461" i="13" s="1"/>
  <c r="K461" i="13" s="1"/>
  <c r="J107" i="13"/>
  <c r="G107" i="13"/>
  <c r="H107" i="13" s="1"/>
  <c r="K107" i="13" s="1"/>
  <c r="Q319" i="13"/>
  <c r="J80" i="13"/>
  <c r="M80" i="13"/>
  <c r="P80" i="13" s="1"/>
  <c r="F80" i="13"/>
  <c r="G392" i="13"/>
  <c r="H392" i="13" s="1"/>
  <c r="I392" i="13" s="1"/>
  <c r="F120" i="13"/>
  <c r="M120" i="13"/>
  <c r="P120" i="13" s="1"/>
  <c r="M128" i="13"/>
  <c r="P128" i="13" s="1"/>
  <c r="J128" i="13"/>
  <c r="F128" i="13"/>
  <c r="G210" i="13"/>
  <c r="H210" i="13" s="1"/>
  <c r="L210" i="13" s="1"/>
  <c r="F210" i="13"/>
  <c r="M345" i="13"/>
  <c r="P345" i="13" s="1"/>
  <c r="J345" i="13"/>
  <c r="G27" i="13"/>
  <c r="H27" i="13" s="1"/>
  <c r="Q27" i="13" s="1"/>
  <c r="F27" i="13"/>
  <c r="G158" i="13"/>
  <c r="H158" i="13" s="1"/>
  <c r="I158" i="13" s="1"/>
  <c r="N158" i="13" s="1"/>
  <c r="O158" i="13" s="1"/>
  <c r="F233" i="13"/>
  <c r="M336" i="13"/>
  <c r="P336" i="13" s="1"/>
  <c r="J336" i="13"/>
  <c r="J386" i="13"/>
  <c r="M386" i="13"/>
  <c r="P386" i="13" s="1"/>
  <c r="J423" i="13"/>
  <c r="F423" i="13"/>
  <c r="G84" i="13"/>
  <c r="H84" i="13" s="1"/>
  <c r="I84" i="13" s="1"/>
  <c r="J84" i="13"/>
  <c r="M103" i="13"/>
  <c r="P103" i="13" s="1"/>
  <c r="F103" i="13"/>
  <c r="J103" i="13"/>
  <c r="M169" i="13"/>
  <c r="P169" i="13" s="1"/>
  <c r="J169" i="13"/>
  <c r="F180" i="13"/>
  <c r="J180" i="13"/>
  <c r="M180" i="13"/>
  <c r="P180" i="13" s="1"/>
  <c r="F211" i="13"/>
  <c r="M211" i="13"/>
  <c r="P211" i="13" s="1"/>
  <c r="J211" i="13"/>
  <c r="J233" i="13"/>
  <c r="G264" i="13"/>
  <c r="H264" i="13" s="1"/>
  <c r="L264" i="13" s="1"/>
  <c r="J295" i="13"/>
  <c r="F295" i="13"/>
  <c r="M462" i="13"/>
  <c r="P462" i="13" s="1"/>
  <c r="J462" i="13"/>
  <c r="M495" i="13"/>
  <c r="P495" i="13" s="1"/>
  <c r="J495" i="13"/>
  <c r="G17" i="13"/>
  <c r="H17" i="13" s="1"/>
  <c r="L17" i="13" s="1"/>
  <c r="F94" i="13"/>
  <c r="F112" i="13"/>
  <c r="M130" i="13"/>
  <c r="P130" i="13" s="1"/>
  <c r="J130" i="13"/>
  <c r="G130" i="13"/>
  <c r="H130" i="13" s="1"/>
  <c r="K130" i="13" s="1"/>
  <c r="F130" i="13"/>
  <c r="M223" i="13"/>
  <c r="P223" i="13" s="1"/>
  <c r="J223" i="13"/>
  <c r="M295" i="13"/>
  <c r="P295" i="13" s="1"/>
  <c r="J327" i="13"/>
  <c r="M327" i="13"/>
  <c r="P327" i="13" s="1"/>
  <c r="M357" i="13"/>
  <c r="P357" i="13" s="1"/>
  <c r="J357" i="13"/>
  <c r="M444" i="13"/>
  <c r="P444" i="13" s="1"/>
  <c r="J444" i="13"/>
  <c r="G445" i="13"/>
  <c r="H445" i="13" s="1"/>
  <c r="Q445" i="13" s="1"/>
  <c r="F444" i="13"/>
  <c r="F462" i="13"/>
  <c r="F495" i="13"/>
  <c r="G33" i="13"/>
  <c r="H33" i="13" s="1"/>
  <c r="L33" i="13" s="1"/>
  <c r="M32" i="13"/>
  <c r="P32" i="13" s="1"/>
  <c r="F32" i="13"/>
  <c r="M105" i="13"/>
  <c r="P105" i="13" s="1"/>
  <c r="G369" i="13"/>
  <c r="H369" i="13" s="1"/>
  <c r="I369" i="13" s="1"/>
  <c r="M33" i="13"/>
  <c r="P33" i="13" s="1"/>
  <c r="J33" i="13"/>
  <c r="G466" i="13"/>
  <c r="H466" i="13" s="1"/>
  <c r="Q466" i="13" s="1"/>
  <c r="J466" i="13"/>
  <c r="F466" i="13"/>
  <c r="F488" i="13"/>
  <c r="M488" i="13"/>
  <c r="P488" i="13" s="1"/>
  <c r="J488" i="13"/>
  <c r="G19" i="13"/>
  <c r="H19" i="13" s="1"/>
  <c r="M18" i="13"/>
  <c r="P18" i="13" s="1"/>
  <c r="M140" i="13"/>
  <c r="P140" i="13" s="1"/>
  <c r="J140" i="13"/>
  <c r="M124" i="13"/>
  <c r="P124" i="13" s="1"/>
  <c r="J124" i="13"/>
  <c r="F60" i="13"/>
  <c r="M115" i="13"/>
  <c r="P115" i="13" s="1"/>
  <c r="J115" i="13"/>
  <c r="F115" i="13"/>
  <c r="M183" i="13"/>
  <c r="P183" i="13" s="1"/>
  <c r="J183" i="13"/>
  <c r="F183" i="13"/>
  <c r="M267" i="13"/>
  <c r="P267" i="13" s="1"/>
  <c r="J267" i="13"/>
  <c r="F380" i="13"/>
  <c r="M380" i="13"/>
  <c r="P380" i="13" s="1"/>
  <c r="J380" i="13"/>
  <c r="F33" i="13"/>
  <c r="J62" i="13"/>
  <c r="G62" i="13"/>
  <c r="H62" i="13" s="1"/>
  <c r="K62" i="13" s="1"/>
  <c r="F258" i="13"/>
  <c r="M466" i="13"/>
  <c r="P466" i="13" s="1"/>
  <c r="G124" i="13"/>
  <c r="H124" i="13" s="1"/>
  <c r="I124" i="13" s="1"/>
  <c r="N124" i="13" s="1"/>
  <c r="O124" i="13" s="1"/>
  <c r="M123" i="13"/>
  <c r="P123" i="13" s="1"/>
  <c r="F123" i="13"/>
  <c r="J123" i="13"/>
  <c r="F18" i="13"/>
  <c r="J67" i="13"/>
  <c r="J77" i="13"/>
  <c r="J94" i="13"/>
  <c r="G265" i="13"/>
  <c r="H265" i="13" s="1"/>
  <c r="I265" i="13" s="1"/>
  <c r="N265" i="13" s="1"/>
  <c r="O265" i="13" s="1"/>
  <c r="J368" i="13"/>
  <c r="M266" i="13"/>
  <c r="P266" i="13" s="1"/>
  <c r="J266" i="13"/>
  <c r="M163" i="13"/>
  <c r="P163" i="13" s="1"/>
  <c r="J163" i="13"/>
  <c r="F163" i="13"/>
  <c r="F248" i="13"/>
  <c r="M248" i="13"/>
  <c r="P248" i="13" s="1"/>
  <c r="G500" i="13"/>
  <c r="H500" i="13" s="1"/>
  <c r="K500" i="13" s="1"/>
  <c r="F500" i="13"/>
  <c r="J63" i="13"/>
  <c r="F63" i="13"/>
  <c r="M63" i="13"/>
  <c r="P63" i="13" s="1"/>
  <c r="M229" i="13"/>
  <c r="P229" i="13" s="1"/>
  <c r="J229" i="13"/>
  <c r="F269" i="13"/>
  <c r="G269" i="13"/>
  <c r="H269" i="13" s="1"/>
  <c r="L269" i="13" s="1"/>
  <c r="F342" i="13"/>
  <c r="M280" i="13"/>
  <c r="P280" i="13" s="1"/>
  <c r="J280" i="13"/>
  <c r="J342" i="13"/>
  <c r="F441" i="13"/>
  <c r="M441" i="13"/>
  <c r="P441" i="13" s="1"/>
  <c r="G474" i="13"/>
  <c r="H474" i="13" s="1"/>
  <c r="K474" i="13" s="1"/>
  <c r="M108" i="13"/>
  <c r="P108" i="13" s="1"/>
  <c r="J108" i="13"/>
  <c r="G249" i="13"/>
  <c r="H249" i="13" s="1"/>
  <c r="Q249" i="13" s="1"/>
  <c r="M249" i="13"/>
  <c r="P249" i="13" s="1"/>
  <c r="M480" i="13"/>
  <c r="P480" i="13" s="1"/>
  <c r="J480" i="13"/>
  <c r="M77" i="13"/>
  <c r="P77" i="13" s="1"/>
  <c r="G34" i="13"/>
  <c r="H34" i="13" s="1"/>
  <c r="Q34" i="13" s="1"/>
  <c r="G178" i="13"/>
  <c r="H178" i="13" s="1"/>
  <c r="L178" i="13" s="1"/>
  <c r="J209" i="13"/>
  <c r="J249" i="13"/>
  <c r="J355" i="13"/>
  <c r="F405" i="13"/>
  <c r="G481" i="13"/>
  <c r="H481" i="13" s="1"/>
  <c r="K481" i="13" s="1"/>
  <c r="M34" i="13"/>
  <c r="P34" i="13" s="1"/>
  <c r="F240" i="13"/>
  <c r="F106" i="13"/>
  <c r="G126" i="13"/>
  <c r="H126" i="13" s="1"/>
  <c r="L126" i="13" s="1"/>
  <c r="M217" i="13"/>
  <c r="P217" i="13" s="1"/>
  <c r="J217" i="13"/>
  <c r="F217" i="13"/>
  <c r="G406" i="13"/>
  <c r="H406" i="13" s="1"/>
  <c r="Q406" i="13" s="1"/>
  <c r="J425" i="13"/>
  <c r="J468" i="13"/>
  <c r="F468" i="13"/>
  <c r="J504" i="13"/>
  <c r="G49" i="13"/>
  <c r="H49" i="13" s="1"/>
  <c r="L49" i="13" s="1"/>
  <c r="M90" i="13"/>
  <c r="P90" i="13" s="1"/>
  <c r="F220" i="13"/>
  <c r="M297" i="13"/>
  <c r="P297" i="13" s="1"/>
  <c r="J338" i="13"/>
  <c r="J367" i="13"/>
  <c r="G402" i="13"/>
  <c r="H402" i="13" s="1"/>
  <c r="Q402" i="13" s="1"/>
  <c r="G198" i="13"/>
  <c r="H198" i="13" s="1"/>
  <c r="T198" i="13" s="1"/>
  <c r="U198" i="13" s="1"/>
  <c r="G250" i="13"/>
  <c r="H250" i="13" s="1"/>
  <c r="K250" i="13" s="1"/>
  <c r="M457" i="13"/>
  <c r="P457" i="13" s="1"/>
  <c r="F35" i="13"/>
  <c r="M35" i="13"/>
  <c r="P35" i="13" s="1"/>
  <c r="F90" i="13"/>
  <c r="J328" i="13"/>
  <c r="G35" i="13"/>
  <c r="H35" i="13" s="1"/>
  <c r="K35" i="13" s="1"/>
  <c r="F49" i="13"/>
  <c r="F367" i="13"/>
  <c r="M458" i="13"/>
  <c r="P458" i="13" s="1"/>
  <c r="J316" i="13"/>
  <c r="M316" i="13"/>
  <c r="P316" i="13" s="1"/>
  <c r="F316" i="13"/>
  <c r="G387" i="13"/>
  <c r="H387" i="13" s="1"/>
  <c r="L387" i="13" s="1"/>
  <c r="F99" i="13"/>
  <c r="F454" i="13"/>
  <c r="J19" i="13"/>
  <c r="F194" i="13"/>
  <c r="G225" i="13"/>
  <c r="H225" i="13" s="1"/>
  <c r="Q225" i="13" s="1"/>
  <c r="F275" i="13"/>
  <c r="G79" i="13"/>
  <c r="H79" i="13" s="1"/>
  <c r="I79" i="13" s="1"/>
  <c r="N79" i="13" s="1"/>
  <c r="O79" i="13" s="1"/>
  <c r="G168" i="13"/>
  <c r="H168" i="13" s="1"/>
  <c r="T168" i="13" s="1"/>
  <c r="U168" i="13" s="1"/>
  <c r="M275" i="13"/>
  <c r="P275" i="13" s="1"/>
  <c r="J87" i="13"/>
  <c r="G87" i="13"/>
  <c r="H87" i="13" s="1"/>
  <c r="L87" i="13" s="1"/>
  <c r="M87" i="13"/>
  <c r="P87" i="13" s="1"/>
  <c r="F87" i="13"/>
  <c r="J448" i="13"/>
  <c r="F448" i="13"/>
  <c r="M448" i="13"/>
  <c r="P448" i="13" s="1"/>
  <c r="G448" i="13"/>
  <c r="H448" i="13" s="1"/>
  <c r="L448" i="13" s="1"/>
  <c r="M58" i="13"/>
  <c r="P58" i="13" s="1"/>
  <c r="J58" i="13"/>
  <c r="G58" i="13"/>
  <c r="H58" i="13" s="1"/>
  <c r="F58" i="13"/>
  <c r="F116" i="13"/>
  <c r="J116" i="13"/>
  <c r="M116" i="13"/>
  <c r="P116" i="13" s="1"/>
  <c r="G116" i="13"/>
  <c r="H116" i="13" s="1"/>
  <c r="M418" i="13"/>
  <c r="P418" i="13" s="1"/>
  <c r="J418" i="13"/>
  <c r="G418" i="13"/>
  <c r="H418" i="13" s="1"/>
  <c r="Q418" i="13" s="1"/>
  <c r="F418" i="13"/>
  <c r="J25" i="13"/>
  <c r="M25" i="13"/>
  <c r="P25" i="13" s="1"/>
  <c r="F25" i="13"/>
  <c r="G25" i="13"/>
  <c r="H25" i="13" s="1"/>
  <c r="M97" i="13"/>
  <c r="P97" i="13" s="1"/>
  <c r="J97" i="13"/>
  <c r="F97" i="13"/>
  <c r="G97" i="13"/>
  <c r="H97" i="13" s="1"/>
  <c r="L97" i="13" s="1"/>
  <c r="F131" i="13"/>
  <c r="J131" i="13"/>
  <c r="G131" i="13"/>
  <c r="H131" i="13" s="1"/>
  <c r="M131" i="13"/>
  <c r="P131" i="13" s="1"/>
  <c r="J144" i="13"/>
  <c r="G144" i="13"/>
  <c r="H144" i="13" s="1"/>
  <c r="F144" i="13"/>
  <c r="M144" i="13"/>
  <c r="P144" i="13" s="1"/>
  <c r="M187" i="13"/>
  <c r="P187" i="13" s="1"/>
  <c r="J187" i="13"/>
  <c r="G187" i="13"/>
  <c r="H187" i="13" s="1"/>
  <c r="Q187" i="13" s="1"/>
  <c r="F187" i="13"/>
  <c r="M43" i="13"/>
  <c r="P43" i="13" s="1"/>
  <c r="J43" i="13"/>
  <c r="G43" i="13"/>
  <c r="H43" i="13" s="1"/>
  <c r="F43" i="13"/>
  <c r="J56" i="13"/>
  <c r="M56" i="13"/>
  <c r="P56" i="13" s="1"/>
  <c r="G56" i="13"/>
  <c r="H56" i="13" s="1"/>
  <c r="Q56" i="13" s="1"/>
  <c r="F56" i="13"/>
  <c r="J46" i="13"/>
  <c r="M46" i="13"/>
  <c r="P46" i="13" s="1"/>
  <c r="G46" i="13"/>
  <c r="H46" i="13" s="1"/>
  <c r="L46" i="13" s="1"/>
  <c r="F46" i="13"/>
  <c r="K60" i="13"/>
  <c r="I60" i="13"/>
  <c r="N60" i="13" s="1"/>
  <c r="O60" i="13" s="1"/>
  <c r="J23" i="13"/>
  <c r="G23" i="13"/>
  <c r="H23" i="13" s="1"/>
  <c r="M23" i="13"/>
  <c r="P23" i="13" s="1"/>
  <c r="F23" i="13"/>
  <c r="J111" i="13"/>
  <c r="F111" i="13"/>
  <c r="G111" i="13"/>
  <c r="H111" i="13" s="1"/>
  <c r="Q111" i="13" s="1"/>
  <c r="M111" i="13"/>
  <c r="P111" i="13" s="1"/>
  <c r="G112" i="13"/>
  <c r="H112" i="13" s="1"/>
  <c r="Q112" i="13" s="1"/>
  <c r="J41" i="13"/>
  <c r="G42" i="13"/>
  <c r="H42" i="13" s="1"/>
  <c r="L42" i="13" s="1"/>
  <c r="M41" i="13"/>
  <c r="P41" i="13" s="1"/>
  <c r="G41" i="13"/>
  <c r="H41" i="13" s="1"/>
  <c r="L41" i="13" s="1"/>
  <c r="F41" i="13"/>
  <c r="M44" i="13"/>
  <c r="P44" i="13" s="1"/>
  <c r="F44" i="13"/>
  <c r="J44" i="13"/>
  <c r="G44" i="13"/>
  <c r="H44" i="13" s="1"/>
  <c r="M301" i="13"/>
  <c r="P301" i="13" s="1"/>
  <c r="J301" i="13"/>
  <c r="G301" i="13"/>
  <c r="H301" i="13" s="1"/>
  <c r="L301" i="13" s="1"/>
  <c r="G302" i="13"/>
  <c r="H302" i="13" s="1"/>
  <c r="L302" i="13" s="1"/>
  <c r="F301" i="13"/>
  <c r="J24" i="13"/>
  <c r="G24" i="13"/>
  <c r="H24" i="13" s="1"/>
  <c r="Q24" i="13" s="1"/>
  <c r="F24" i="13"/>
  <c r="M28" i="13"/>
  <c r="P28" i="13" s="1"/>
  <c r="G28" i="13"/>
  <c r="H28" i="13" s="1"/>
  <c r="L28" i="13" s="1"/>
  <c r="J28" i="13"/>
  <c r="F28" i="13"/>
  <c r="G51" i="13"/>
  <c r="H51" i="13" s="1"/>
  <c r="F51" i="13"/>
  <c r="J71" i="13"/>
  <c r="G71" i="13"/>
  <c r="H71" i="13" s="1"/>
  <c r="F71" i="13"/>
  <c r="M71" i="13"/>
  <c r="P71" i="13" s="1"/>
  <c r="F168" i="13"/>
  <c r="M244" i="13"/>
  <c r="P244" i="13" s="1"/>
  <c r="J244" i="13"/>
  <c r="G244" i="13"/>
  <c r="H244" i="13" s="1"/>
  <c r="Q244" i="13" s="1"/>
  <c r="F244" i="13"/>
  <c r="G331" i="13"/>
  <c r="H331" i="13" s="1"/>
  <c r="F331" i="13"/>
  <c r="J331" i="13"/>
  <c r="M449" i="13"/>
  <c r="P449" i="13" s="1"/>
  <c r="F449" i="13"/>
  <c r="G449" i="13"/>
  <c r="H449" i="13" s="1"/>
  <c r="Q449" i="13" s="1"/>
  <c r="J449" i="13"/>
  <c r="J75" i="13"/>
  <c r="G121" i="13"/>
  <c r="H121" i="13" s="1"/>
  <c r="J121" i="13"/>
  <c r="F121" i="13"/>
  <c r="J210" i="13"/>
  <c r="M210" i="13"/>
  <c r="P210" i="13" s="1"/>
  <c r="G211" i="13"/>
  <c r="H211" i="13" s="1"/>
  <c r="M214" i="13"/>
  <c r="P214" i="13" s="1"/>
  <c r="J214" i="13"/>
  <c r="G214" i="13"/>
  <c r="H214" i="13" s="1"/>
  <c r="M168" i="13"/>
  <c r="P168" i="13" s="1"/>
  <c r="J168" i="13"/>
  <c r="G245" i="13"/>
  <c r="H245" i="13" s="1"/>
  <c r="Q245" i="13" s="1"/>
  <c r="F245" i="13"/>
  <c r="J245" i="13"/>
  <c r="J96" i="13"/>
  <c r="M96" i="13"/>
  <c r="P96" i="13" s="1"/>
  <c r="G96" i="13"/>
  <c r="H96" i="13" s="1"/>
  <c r="F224" i="13"/>
  <c r="M239" i="13"/>
  <c r="P239" i="13" s="1"/>
  <c r="G239" i="13"/>
  <c r="H239" i="13" s="1"/>
  <c r="L239" i="13" s="1"/>
  <c r="G240" i="13"/>
  <c r="H240" i="13" s="1"/>
  <c r="L240" i="13" s="1"/>
  <c r="J239" i="13"/>
  <c r="F239" i="13"/>
  <c r="F358" i="13"/>
  <c r="G358" i="13"/>
  <c r="H358" i="13" s="1"/>
  <c r="Q358" i="13" s="1"/>
  <c r="M358" i="13"/>
  <c r="P358" i="13" s="1"/>
  <c r="J88" i="13"/>
  <c r="M88" i="13"/>
  <c r="P88" i="13" s="1"/>
  <c r="G88" i="13"/>
  <c r="H88" i="13" s="1"/>
  <c r="Q88" i="13" s="1"/>
  <c r="F88" i="13"/>
  <c r="M114" i="13"/>
  <c r="P114" i="13" s="1"/>
  <c r="J114" i="13"/>
  <c r="G114" i="13"/>
  <c r="H114" i="13" s="1"/>
  <c r="Q114" i="13" s="1"/>
  <c r="F114" i="13"/>
  <c r="J118" i="13"/>
  <c r="M118" i="13"/>
  <c r="P118" i="13" s="1"/>
  <c r="G118" i="13"/>
  <c r="H118" i="13" s="1"/>
  <c r="L118" i="13" s="1"/>
  <c r="F118" i="13"/>
  <c r="F202" i="13"/>
  <c r="M202" i="13"/>
  <c r="P202" i="13" s="1"/>
  <c r="J207" i="13"/>
  <c r="M207" i="13"/>
  <c r="P207" i="13" s="1"/>
  <c r="J216" i="13"/>
  <c r="G216" i="13"/>
  <c r="H216" i="13" s="1"/>
  <c r="L216" i="13" s="1"/>
  <c r="M216" i="13"/>
  <c r="P216" i="13" s="1"/>
  <c r="F216" i="13"/>
  <c r="F294" i="13"/>
  <c r="G295" i="13"/>
  <c r="H295" i="13" s="1"/>
  <c r="L295" i="13" s="1"/>
  <c r="M294" i="13"/>
  <c r="P294" i="13" s="1"/>
  <c r="J294" i="13"/>
  <c r="G294" i="13"/>
  <c r="H294" i="13" s="1"/>
  <c r="J317" i="13"/>
  <c r="F317" i="13"/>
  <c r="M317" i="13"/>
  <c r="P317" i="13" s="1"/>
  <c r="G317" i="13"/>
  <c r="H317" i="13" s="1"/>
  <c r="Q317" i="13" s="1"/>
  <c r="T474" i="13"/>
  <c r="U474" i="13" s="1"/>
  <c r="I474" i="13"/>
  <c r="M16" i="13"/>
  <c r="P16" i="13" s="1"/>
  <c r="J16" i="13"/>
  <c r="G16" i="13"/>
  <c r="H16" i="13" s="1"/>
  <c r="F16" i="13"/>
  <c r="J30" i="13"/>
  <c r="M30" i="13"/>
  <c r="P30" i="13" s="1"/>
  <c r="G30" i="13"/>
  <c r="H30" i="13" s="1"/>
  <c r="Q30" i="13" s="1"/>
  <c r="F30" i="13"/>
  <c r="J89" i="13"/>
  <c r="J133" i="13"/>
  <c r="G133" i="13"/>
  <c r="H133" i="13" s="1"/>
  <c r="L133" i="13" s="1"/>
  <c r="F133" i="13"/>
  <c r="G174" i="13"/>
  <c r="H174" i="13" s="1"/>
  <c r="L174" i="13" s="1"/>
  <c r="M174" i="13"/>
  <c r="P174" i="13" s="1"/>
  <c r="J174" i="13"/>
  <c r="F174" i="13"/>
  <c r="G202" i="13"/>
  <c r="H202" i="13" s="1"/>
  <c r="F207" i="13"/>
  <c r="G306" i="13"/>
  <c r="H306" i="13" s="1"/>
  <c r="Q306" i="13" s="1"/>
  <c r="F306" i="13"/>
  <c r="M306" i="13"/>
  <c r="P306" i="13" s="1"/>
  <c r="J306" i="13"/>
  <c r="G344" i="13"/>
  <c r="H344" i="13" s="1"/>
  <c r="F344" i="13"/>
  <c r="M344" i="13"/>
  <c r="P344" i="13" s="1"/>
  <c r="M393" i="13"/>
  <c r="P393" i="13" s="1"/>
  <c r="J393" i="13"/>
  <c r="M17" i="13"/>
  <c r="P17" i="13" s="1"/>
  <c r="F17" i="13"/>
  <c r="G18" i="13"/>
  <c r="H18" i="13" s="1"/>
  <c r="J17" i="13"/>
  <c r="M102" i="13"/>
  <c r="P102" i="13" s="1"/>
  <c r="G103" i="13"/>
  <c r="H103" i="13" s="1"/>
  <c r="J102" i="13"/>
  <c r="G102" i="13"/>
  <c r="H102" i="13" s="1"/>
  <c r="L102" i="13" s="1"/>
  <c r="F102" i="13"/>
  <c r="G134" i="13"/>
  <c r="H134" i="13" s="1"/>
  <c r="L134" i="13" s="1"/>
  <c r="M134" i="13"/>
  <c r="P134" i="13" s="1"/>
  <c r="J134" i="13"/>
  <c r="M171" i="13"/>
  <c r="P171" i="13" s="1"/>
  <c r="G171" i="13"/>
  <c r="H171" i="13" s="1"/>
  <c r="L171" i="13" s="1"/>
  <c r="F171" i="13"/>
  <c r="M185" i="13"/>
  <c r="P185" i="13" s="1"/>
  <c r="J185" i="13"/>
  <c r="F185" i="13"/>
  <c r="G185" i="13"/>
  <c r="H185" i="13" s="1"/>
  <c r="M204" i="13"/>
  <c r="P204" i="13" s="1"/>
  <c r="J204" i="13"/>
  <c r="G204" i="13"/>
  <c r="H204" i="13" s="1"/>
  <c r="F204" i="13"/>
  <c r="G205" i="13"/>
  <c r="H205" i="13" s="1"/>
  <c r="Q205" i="13" s="1"/>
  <c r="F236" i="13"/>
  <c r="G236" i="13"/>
  <c r="H236" i="13" s="1"/>
  <c r="Q236" i="13" s="1"/>
  <c r="M236" i="13"/>
  <c r="P236" i="13" s="1"/>
  <c r="J236" i="13"/>
  <c r="J273" i="13"/>
  <c r="G273" i="13"/>
  <c r="H273" i="13" s="1"/>
  <c r="Q273" i="13" s="1"/>
  <c r="F273" i="13"/>
  <c r="M273" i="13"/>
  <c r="P273" i="13" s="1"/>
  <c r="K362" i="13"/>
  <c r="I362" i="13"/>
  <c r="J79" i="13"/>
  <c r="M79" i="13"/>
  <c r="P79" i="13" s="1"/>
  <c r="G142" i="13"/>
  <c r="H142" i="13" s="1"/>
  <c r="F142" i="13"/>
  <c r="M142" i="13"/>
  <c r="P142" i="13" s="1"/>
  <c r="J142" i="13"/>
  <c r="J171" i="13"/>
  <c r="M232" i="13"/>
  <c r="P232" i="13" s="1"/>
  <c r="J232" i="13"/>
  <c r="G232" i="13"/>
  <c r="H232" i="13" s="1"/>
  <c r="Q232" i="13" s="1"/>
  <c r="F232" i="13"/>
  <c r="G233" i="13"/>
  <c r="H233" i="13" s="1"/>
  <c r="Q233" i="13" s="1"/>
  <c r="G330" i="13"/>
  <c r="H330" i="13" s="1"/>
  <c r="L330" i="13" s="1"/>
  <c r="M330" i="13"/>
  <c r="P330" i="13" s="1"/>
  <c r="J330" i="13"/>
  <c r="F330" i="13"/>
  <c r="J254" i="13"/>
  <c r="F254" i="13"/>
  <c r="M254" i="13"/>
  <c r="P254" i="13" s="1"/>
  <c r="G254" i="13"/>
  <c r="H254" i="13" s="1"/>
  <c r="Q254" i="13" s="1"/>
  <c r="M24" i="13"/>
  <c r="P24" i="13" s="1"/>
  <c r="M59" i="13"/>
  <c r="P59" i="13" s="1"/>
  <c r="J59" i="13"/>
  <c r="G59" i="13"/>
  <c r="H59" i="13" s="1"/>
  <c r="L59" i="13" s="1"/>
  <c r="F59" i="13"/>
  <c r="M331" i="13"/>
  <c r="P331" i="13" s="1"/>
  <c r="F100" i="13"/>
  <c r="J100" i="13"/>
  <c r="G100" i="13"/>
  <c r="H100" i="13" s="1"/>
  <c r="Q100" i="13" s="1"/>
  <c r="M100" i="13"/>
  <c r="P100" i="13" s="1"/>
  <c r="G72" i="13"/>
  <c r="H72" i="13" s="1"/>
  <c r="L72" i="13" s="1"/>
  <c r="M51" i="13"/>
  <c r="P51" i="13" s="1"/>
  <c r="M110" i="13"/>
  <c r="P110" i="13" s="1"/>
  <c r="F110" i="13"/>
  <c r="G110" i="13"/>
  <c r="H110" i="13" s="1"/>
  <c r="Q110" i="13" s="1"/>
  <c r="J149" i="13"/>
  <c r="M149" i="13"/>
  <c r="P149" i="13" s="1"/>
  <c r="G149" i="13"/>
  <c r="H149" i="13" s="1"/>
  <c r="L149" i="13" s="1"/>
  <c r="F149" i="13"/>
  <c r="K369" i="13"/>
  <c r="M31" i="13"/>
  <c r="P31" i="13" s="1"/>
  <c r="F31" i="13"/>
  <c r="G32" i="13"/>
  <c r="H32" i="13" s="1"/>
  <c r="J39" i="13"/>
  <c r="G39" i="13"/>
  <c r="H39" i="13" s="1"/>
  <c r="F39" i="13"/>
  <c r="M39" i="13"/>
  <c r="P39" i="13" s="1"/>
  <c r="F66" i="13"/>
  <c r="G66" i="13"/>
  <c r="H66" i="13" s="1"/>
  <c r="M66" i="13"/>
  <c r="P66" i="13" s="1"/>
  <c r="M73" i="13"/>
  <c r="P73" i="13" s="1"/>
  <c r="J73" i="13"/>
  <c r="F73" i="13"/>
  <c r="G73" i="13"/>
  <c r="H73" i="13" s="1"/>
  <c r="G93" i="13"/>
  <c r="H93" i="13" s="1"/>
  <c r="Q93" i="13" s="1"/>
  <c r="M93" i="13"/>
  <c r="P93" i="13" s="1"/>
  <c r="J93" i="13"/>
  <c r="F93" i="13"/>
  <c r="M141" i="13"/>
  <c r="P141" i="13" s="1"/>
  <c r="J141" i="13"/>
  <c r="J150" i="13"/>
  <c r="F150" i="13"/>
  <c r="G150" i="13"/>
  <c r="H150" i="13" s="1"/>
  <c r="M150" i="13"/>
  <c r="P150" i="13" s="1"/>
  <c r="F156" i="13"/>
  <c r="J156" i="13"/>
  <c r="M159" i="13"/>
  <c r="P159" i="13" s="1"/>
  <c r="F159" i="13"/>
  <c r="J159" i="13"/>
  <c r="G159" i="13"/>
  <c r="H159" i="13" s="1"/>
  <c r="L159" i="13" s="1"/>
  <c r="J202" i="13"/>
  <c r="G207" i="13"/>
  <c r="H207" i="13" s="1"/>
  <c r="Q207" i="13" s="1"/>
  <c r="M475" i="13"/>
  <c r="P475" i="13" s="1"/>
  <c r="G475" i="13"/>
  <c r="H475" i="13" s="1"/>
  <c r="Q475" i="13" s="1"/>
  <c r="J475" i="13"/>
  <c r="F475" i="13"/>
  <c r="M29" i="13"/>
  <c r="P29" i="13" s="1"/>
  <c r="G29" i="13"/>
  <c r="H29" i="13" s="1"/>
  <c r="L29" i="13" s="1"/>
  <c r="F29" i="13"/>
  <c r="G153" i="13"/>
  <c r="H153" i="13" s="1"/>
  <c r="F153" i="13"/>
  <c r="J153" i="13"/>
  <c r="J337" i="13"/>
  <c r="G337" i="13"/>
  <c r="H337" i="13" s="1"/>
  <c r="M337" i="13"/>
  <c r="P337" i="13" s="1"/>
  <c r="F337" i="13"/>
  <c r="M153" i="13"/>
  <c r="P153" i="13" s="1"/>
  <c r="F262" i="13"/>
  <c r="G262" i="13"/>
  <c r="H262" i="13" s="1"/>
  <c r="M262" i="13"/>
  <c r="P262" i="13" s="1"/>
  <c r="J262" i="13"/>
  <c r="I425" i="13"/>
  <c r="K425" i="13"/>
  <c r="G31" i="13"/>
  <c r="H31" i="13" s="1"/>
  <c r="Q31" i="13" s="1"/>
  <c r="G48" i="13"/>
  <c r="H48" i="13" s="1"/>
  <c r="L48" i="13" s="1"/>
  <c r="J47" i="13"/>
  <c r="F47" i="13"/>
  <c r="G47" i="13"/>
  <c r="H47" i="13" s="1"/>
  <c r="G57" i="13"/>
  <c r="H57" i="13" s="1"/>
  <c r="M74" i="13"/>
  <c r="P74" i="13" s="1"/>
  <c r="J74" i="13"/>
  <c r="F74" i="13"/>
  <c r="G85" i="13"/>
  <c r="H85" i="13" s="1"/>
  <c r="Q85" i="13" s="1"/>
  <c r="F85" i="13"/>
  <c r="M85" i="13"/>
  <c r="P85" i="13" s="1"/>
  <c r="J85" i="13"/>
  <c r="F141" i="13"/>
  <c r="G156" i="13"/>
  <c r="H156" i="13" s="1"/>
  <c r="G220" i="13"/>
  <c r="H220" i="13" s="1"/>
  <c r="Q220" i="13" s="1"/>
  <c r="G289" i="13"/>
  <c r="H289" i="13" s="1"/>
  <c r="F289" i="13"/>
  <c r="M289" i="13"/>
  <c r="P289" i="13" s="1"/>
  <c r="J289" i="13"/>
  <c r="F307" i="13"/>
  <c r="M307" i="13"/>
  <c r="P307" i="13" s="1"/>
  <c r="J307" i="13"/>
  <c r="G307" i="13"/>
  <c r="H307" i="13" s="1"/>
  <c r="Q307" i="13" s="1"/>
  <c r="G393" i="13"/>
  <c r="H393" i="13" s="1"/>
  <c r="Q393" i="13" s="1"/>
  <c r="F79" i="13"/>
  <c r="G173" i="13"/>
  <c r="H173" i="13" s="1"/>
  <c r="Q173" i="13" s="1"/>
  <c r="G172" i="13"/>
  <c r="H172" i="13" s="1"/>
  <c r="L172" i="13" s="1"/>
  <c r="F172" i="13"/>
  <c r="M172" i="13"/>
  <c r="P172" i="13" s="1"/>
  <c r="J172" i="13"/>
  <c r="G21" i="13"/>
  <c r="H21" i="13" s="1"/>
  <c r="F21" i="13"/>
  <c r="M21" i="13"/>
  <c r="P21" i="13" s="1"/>
  <c r="J15" i="13"/>
  <c r="F15" i="13"/>
  <c r="N15" i="13" s="1"/>
  <c r="O15" i="13" s="1"/>
  <c r="L15" i="13"/>
  <c r="G113" i="13"/>
  <c r="H113" i="13" s="1"/>
  <c r="L113" i="13" s="1"/>
  <c r="F113" i="13"/>
  <c r="G68" i="13"/>
  <c r="H68" i="13" s="1"/>
  <c r="F68" i="13"/>
  <c r="M68" i="13"/>
  <c r="P68" i="13" s="1"/>
  <c r="J68" i="13"/>
  <c r="F96" i="13"/>
  <c r="G125" i="13"/>
  <c r="H125" i="13" s="1"/>
  <c r="J125" i="13"/>
  <c r="F125" i="13"/>
  <c r="M125" i="13"/>
  <c r="P125" i="13" s="1"/>
  <c r="M245" i="13"/>
  <c r="P245" i="13" s="1"/>
  <c r="J332" i="13"/>
  <c r="M332" i="13"/>
  <c r="P332" i="13" s="1"/>
  <c r="G332" i="13"/>
  <c r="H332" i="13" s="1"/>
  <c r="Q332" i="13" s="1"/>
  <c r="F332" i="13"/>
  <c r="G409" i="13"/>
  <c r="H409" i="13" s="1"/>
  <c r="M409" i="13"/>
  <c r="P409" i="13" s="1"/>
  <c r="F409" i="13"/>
  <c r="J409" i="13"/>
  <c r="G53" i="13"/>
  <c r="H53" i="13" s="1"/>
  <c r="F53" i="13"/>
  <c r="M53" i="13"/>
  <c r="P53" i="13" s="1"/>
  <c r="M61" i="13"/>
  <c r="P61" i="13" s="1"/>
  <c r="J61" i="13"/>
  <c r="G61" i="13"/>
  <c r="H61" i="13" s="1"/>
  <c r="F61" i="13"/>
  <c r="J70" i="13"/>
  <c r="G70" i="13"/>
  <c r="H70" i="13" s="1"/>
  <c r="F70" i="13"/>
  <c r="G74" i="13"/>
  <c r="H74" i="13" s="1"/>
  <c r="Q74" i="13" s="1"/>
  <c r="M98" i="13"/>
  <c r="P98" i="13" s="1"/>
  <c r="G99" i="13"/>
  <c r="H99" i="13" s="1"/>
  <c r="J98" i="13"/>
  <c r="G98" i="13"/>
  <c r="H98" i="13" s="1"/>
  <c r="L98" i="13" s="1"/>
  <c r="F98" i="13"/>
  <c r="G115" i="13"/>
  <c r="H115" i="13" s="1"/>
  <c r="Q115" i="13" s="1"/>
  <c r="J119" i="13"/>
  <c r="F119" i="13"/>
  <c r="M119" i="13"/>
  <c r="P119" i="13" s="1"/>
  <c r="M138" i="13"/>
  <c r="P138" i="13" s="1"/>
  <c r="G138" i="13"/>
  <c r="H138" i="13" s="1"/>
  <c r="Q138" i="13" s="1"/>
  <c r="J138" i="13"/>
  <c r="F138" i="13"/>
  <c r="G141" i="13"/>
  <c r="H141" i="13" s="1"/>
  <c r="G217" i="13"/>
  <c r="H217" i="13" s="1"/>
  <c r="L217" i="13" s="1"/>
  <c r="J220" i="13"/>
  <c r="F227" i="13"/>
  <c r="G228" i="13"/>
  <c r="H228" i="13" s="1"/>
  <c r="M227" i="13"/>
  <c r="P227" i="13" s="1"/>
  <c r="J227" i="13"/>
  <c r="G227" i="13"/>
  <c r="H227" i="13" s="1"/>
  <c r="L227" i="13" s="1"/>
  <c r="J231" i="13"/>
  <c r="G231" i="13"/>
  <c r="H231" i="13" s="1"/>
  <c r="L231" i="13" s="1"/>
  <c r="M231" i="13"/>
  <c r="P231" i="13" s="1"/>
  <c r="F231" i="13"/>
  <c r="F252" i="13"/>
  <c r="M252" i="13"/>
  <c r="P252" i="13" s="1"/>
  <c r="J252" i="13"/>
  <c r="G252" i="13"/>
  <c r="H252" i="13" s="1"/>
  <c r="L252" i="13" s="1"/>
  <c r="F283" i="13"/>
  <c r="J283" i="13"/>
  <c r="M283" i="13"/>
  <c r="P283" i="13" s="1"/>
  <c r="J344" i="13"/>
  <c r="F376" i="13"/>
  <c r="G376" i="13"/>
  <c r="H376" i="13" s="1"/>
  <c r="L376" i="13" s="1"/>
  <c r="M376" i="13"/>
  <c r="P376" i="13" s="1"/>
  <c r="G476" i="13"/>
  <c r="H476" i="13" s="1"/>
  <c r="L476" i="13" s="1"/>
  <c r="F476" i="13"/>
  <c r="M476" i="13"/>
  <c r="P476" i="13" s="1"/>
  <c r="J476" i="13"/>
  <c r="J221" i="13"/>
  <c r="G221" i="13"/>
  <c r="H221" i="13" s="1"/>
  <c r="L221" i="13" s="1"/>
  <c r="M221" i="13"/>
  <c r="P221" i="13" s="1"/>
  <c r="F221" i="13"/>
  <c r="F75" i="13"/>
  <c r="F134" i="13"/>
  <c r="J309" i="13"/>
  <c r="G309" i="13"/>
  <c r="H309" i="13" s="1"/>
  <c r="F309" i="13"/>
  <c r="M309" i="13"/>
  <c r="P309" i="13" s="1"/>
  <c r="J54" i="13"/>
  <c r="G54" i="13"/>
  <c r="H54" i="13" s="1"/>
  <c r="F54" i="13"/>
  <c r="M54" i="13"/>
  <c r="P54" i="13" s="1"/>
  <c r="G75" i="13"/>
  <c r="H75" i="13" s="1"/>
  <c r="Q75" i="13" s="1"/>
  <c r="G213" i="13"/>
  <c r="H213" i="13" s="1"/>
  <c r="Q213" i="13" s="1"/>
  <c r="J213" i="13"/>
  <c r="M213" i="13"/>
  <c r="P213" i="13" s="1"/>
  <c r="F213" i="13"/>
  <c r="J51" i="13"/>
  <c r="F76" i="13"/>
  <c r="J76" i="13"/>
  <c r="G76" i="13"/>
  <c r="H76" i="13" s="1"/>
  <c r="M76" i="13"/>
  <c r="P76" i="13" s="1"/>
  <c r="G165" i="13"/>
  <c r="H165" i="13" s="1"/>
  <c r="J165" i="13"/>
  <c r="F165" i="13"/>
  <c r="G166" i="13"/>
  <c r="H166" i="13" s="1"/>
  <c r="L166" i="13" s="1"/>
  <c r="J224" i="13"/>
  <c r="G224" i="13"/>
  <c r="H224" i="13" s="1"/>
  <c r="Q224" i="13" s="1"/>
  <c r="M224" i="13"/>
  <c r="P224" i="13" s="1"/>
  <c r="G38" i="13"/>
  <c r="H38" i="13" s="1"/>
  <c r="Q38" i="13" s="1"/>
  <c r="F38" i="13"/>
  <c r="J38" i="13"/>
  <c r="G148" i="13"/>
  <c r="H148" i="13" s="1"/>
  <c r="L148" i="13" s="1"/>
  <c r="J148" i="13"/>
  <c r="M148" i="13"/>
  <c r="P148" i="13" s="1"/>
  <c r="F148" i="13"/>
  <c r="J29" i="13"/>
  <c r="G80" i="13"/>
  <c r="H80" i="13" s="1"/>
  <c r="Q80" i="13" s="1"/>
  <c r="J113" i="13"/>
  <c r="G182" i="13"/>
  <c r="H182" i="13" s="1"/>
  <c r="Q182" i="13" s="1"/>
  <c r="J182" i="13"/>
  <c r="M182" i="13"/>
  <c r="P182" i="13" s="1"/>
  <c r="F182" i="13"/>
  <c r="J358" i="13"/>
  <c r="M38" i="13"/>
  <c r="P38" i="13" s="1"/>
  <c r="G90" i="13"/>
  <c r="H90" i="13" s="1"/>
  <c r="L90" i="13" s="1"/>
  <c r="G89" i="13"/>
  <c r="H89" i="13" s="1"/>
  <c r="Q89" i="13" s="1"/>
  <c r="F89" i="13"/>
  <c r="M113" i="13"/>
  <c r="P113" i="13" s="1"/>
  <c r="M206" i="13"/>
  <c r="P206" i="13" s="1"/>
  <c r="G206" i="13"/>
  <c r="H206" i="13" s="1"/>
  <c r="F206" i="13"/>
  <c r="J206" i="13"/>
  <c r="J287" i="13"/>
  <c r="M287" i="13"/>
  <c r="P287" i="13" s="1"/>
  <c r="G287" i="13"/>
  <c r="H287" i="13" s="1"/>
  <c r="L287" i="13" s="1"/>
  <c r="G359" i="13"/>
  <c r="H359" i="13" s="1"/>
  <c r="Q359" i="13" s="1"/>
  <c r="F359" i="13"/>
  <c r="M359" i="13"/>
  <c r="P359" i="13" s="1"/>
  <c r="J359" i="13"/>
  <c r="M27" i="13"/>
  <c r="P27" i="13" s="1"/>
  <c r="J27" i="13"/>
  <c r="M62" i="13"/>
  <c r="P62" i="13" s="1"/>
  <c r="F62" i="13"/>
  <c r="G63" i="13"/>
  <c r="H63" i="13" s="1"/>
  <c r="J64" i="13"/>
  <c r="F64" i="13"/>
  <c r="G64" i="13"/>
  <c r="H64" i="13" s="1"/>
  <c r="Q64" i="13" s="1"/>
  <c r="G65" i="13"/>
  <c r="H65" i="13" s="1"/>
  <c r="J66" i="13"/>
  <c r="G119" i="13"/>
  <c r="H119" i="13" s="1"/>
  <c r="L119" i="13" s="1"/>
  <c r="J127" i="13"/>
  <c r="M127" i="13"/>
  <c r="P127" i="13" s="1"/>
  <c r="G128" i="13"/>
  <c r="H128" i="13" s="1"/>
  <c r="L128" i="13" s="1"/>
  <c r="G127" i="13"/>
  <c r="H127" i="13" s="1"/>
  <c r="L127" i="13" s="1"/>
  <c r="F127" i="13"/>
  <c r="F160" i="13"/>
  <c r="G160" i="13"/>
  <c r="H160" i="13" s="1"/>
  <c r="L160" i="13" s="1"/>
  <c r="M160" i="13"/>
  <c r="P160" i="13" s="1"/>
  <c r="J160" i="13"/>
  <c r="L283" i="13"/>
  <c r="M122" i="13"/>
  <c r="P122" i="13" s="1"/>
  <c r="J122" i="13"/>
  <c r="G122" i="13"/>
  <c r="H122" i="13" s="1"/>
  <c r="Q122" i="13" s="1"/>
  <c r="F122" i="13"/>
  <c r="F137" i="13"/>
  <c r="M137" i="13"/>
  <c r="P137" i="13" s="1"/>
  <c r="J137" i="13"/>
  <c r="J154" i="13"/>
  <c r="G154" i="13"/>
  <c r="H154" i="13" s="1"/>
  <c r="F154" i="13"/>
  <c r="G177" i="13"/>
  <c r="H177" i="13" s="1"/>
  <c r="L177" i="13" s="1"/>
  <c r="J177" i="13"/>
  <c r="M177" i="13"/>
  <c r="P177" i="13" s="1"/>
  <c r="F177" i="13"/>
  <c r="J200" i="13"/>
  <c r="G200" i="13"/>
  <c r="H200" i="13" s="1"/>
  <c r="Q200" i="13" s="1"/>
  <c r="F200" i="13"/>
  <c r="M200" i="13"/>
  <c r="P200" i="13" s="1"/>
  <c r="M246" i="13"/>
  <c r="P246" i="13" s="1"/>
  <c r="J246" i="13"/>
  <c r="G246" i="13"/>
  <c r="H246" i="13" s="1"/>
  <c r="L246" i="13" s="1"/>
  <c r="F246" i="13"/>
  <c r="G349" i="13"/>
  <c r="H349" i="13" s="1"/>
  <c r="L349" i="13" s="1"/>
  <c r="F349" i="13"/>
  <c r="G350" i="13"/>
  <c r="H350" i="13" s="1"/>
  <c r="L350" i="13" s="1"/>
  <c r="M349" i="13"/>
  <c r="P349" i="13" s="1"/>
  <c r="M372" i="13"/>
  <c r="P372" i="13" s="1"/>
  <c r="J372" i="13"/>
  <c r="F372" i="13"/>
  <c r="G373" i="13"/>
  <c r="H373" i="13" s="1"/>
  <c r="L373" i="13" s="1"/>
  <c r="G372" i="13"/>
  <c r="H372" i="13" s="1"/>
  <c r="L372" i="13" s="1"/>
  <c r="J78" i="13"/>
  <c r="G78" i="13"/>
  <c r="H78" i="13" s="1"/>
  <c r="Q78" i="13" s="1"/>
  <c r="F78" i="13"/>
  <c r="G137" i="13"/>
  <c r="H137" i="13" s="1"/>
  <c r="Q137" i="13" s="1"/>
  <c r="M145" i="13"/>
  <c r="P145" i="13" s="1"/>
  <c r="J145" i="13"/>
  <c r="M154" i="13"/>
  <c r="P154" i="13" s="1"/>
  <c r="M222" i="13"/>
  <c r="P222" i="13" s="1"/>
  <c r="J222" i="13"/>
  <c r="G222" i="13"/>
  <c r="H222" i="13" s="1"/>
  <c r="Q222" i="13" s="1"/>
  <c r="F222" i="13"/>
  <c r="M259" i="13"/>
  <c r="P259" i="13" s="1"/>
  <c r="J259" i="13"/>
  <c r="F259" i="13"/>
  <c r="G259" i="13"/>
  <c r="H259" i="13" s="1"/>
  <c r="Q259" i="13" s="1"/>
  <c r="M426" i="13"/>
  <c r="P426" i="13" s="1"/>
  <c r="J426" i="13"/>
  <c r="F426" i="13"/>
  <c r="G427" i="13"/>
  <c r="H427" i="13" s="1"/>
  <c r="L427" i="13" s="1"/>
  <c r="G426" i="13"/>
  <c r="H426" i="13" s="1"/>
  <c r="Q426" i="13" s="1"/>
  <c r="G492" i="13"/>
  <c r="H492" i="13" s="1"/>
  <c r="F492" i="13"/>
  <c r="M492" i="13"/>
  <c r="P492" i="13" s="1"/>
  <c r="J492" i="13"/>
  <c r="F145" i="13"/>
  <c r="J184" i="13"/>
  <c r="G184" i="13"/>
  <c r="H184" i="13" s="1"/>
  <c r="M184" i="13"/>
  <c r="P184" i="13" s="1"/>
  <c r="F184" i="13"/>
  <c r="F188" i="13"/>
  <c r="M188" i="13"/>
  <c r="P188" i="13" s="1"/>
  <c r="J188" i="13"/>
  <c r="G188" i="13"/>
  <c r="H188" i="13" s="1"/>
  <c r="L188" i="13" s="1"/>
  <c r="M191" i="13"/>
  <c r="P191" i="13" s="1"/>
  <c r="J191" i="13"/>
  <c r="G191" i="13"/>
  <c r="H191" i="13" s="1"/>
  <c r="L191" i="13" s="1"/>
  <c r="F191" i="13"/>
  <c r="G192" i="13"/>
  <c r="H192" i="13" s="1"/>
  <c r="Q192" i="13" s="1"/>
  <c r="G218" i="13"/>
  <c r="H218" i="13" s="1"/>
  <c r="L218" i="13" s="1"/>
  <c r="F218" i="13"/>
  <c r="J218" i="13"/>
  <c r="M218" i="13"/>
  <c r="P218" i="13" s="1"/>
  <c r="M310" i="13"/>
  <c r="P310" i="13" s="1"/>
  <c r="J310" i="13"/>
  <c r="J349" i="13"/>
  <c r="J383" i="13"/>
  <c r="M383" i="13"/>
  <c r="P383" i="13" s="1"/>
  <c r="G383" i="13"/>
  <c r="H383" i="13" s="1"/>
  <c r="L383" i="13" s="1"/>
  <c r="F383" i="13"/>
  <c r="G485" i="13"/>
  <c r="H485" i="13" s="1"/>
  <c r="Q485" i="13" s="1"/>
  <c r="J485" i="13"/>
  <c r="M485" i="13"/>
  <c r="P485" i="13" s="1"/>
  <c r="F485" i="13"/>
  <c r="F50" i="13"/>
  <c r="M50" i="13"/>
  <c r="P50" i="13" s="1"/>
  <c r="G69" i="13"/>
  <c r="H69" i="13" s="1"/>
  <c r="F69" i="13"/>
  <c r="M78" i="13"/>
  <c r="P78" i="13" s="1"/>
  <c r="M83" i="13"/>
  <c r="P83" i="13" s="1"/>
  <c r="J83" i="13"/>
  <c r="G83" i="13"/>
  <c r="H83" i="13" s="1"/>
  <c r="L83" i="13" s="1"/>
  <c r="F83" i="13"/>
  <c r="J95" i="13"/>
  <c r="G95" i="13"/>
  <c r="H95" i="13" s="1"/>
  <c r="F95" i="13"/>
  <c r="M95" i="13"/>
  <c r="P95" i="13" s="1"/>
  <c r="F135" i="13"/>
  <c r="G145" i="13"/>
  <c r="H145" i="13" s="1"/>
  <c r="L145" i="13" s="1"/>
  <c r="G169" i="13"/>
  <c r="H169" i="13" s="1"/>
  <c r="Q169" i="13" s="1"/>
  <c r="J201" i="13"/>
  <c r="G201" i="13"/>
  <c r="H201" i="13" s="1"/>
  <c r="Q201" i="13" s="1"/>
  <c r="M201" i="13"/>
  <c r="P201" i="13" s="1"/>
  <c r="F247" i="13"/>
  <c r="M247" i="13"/>
  <c r="P247" i="13" s="1"/>
  <c r="J247" i="13"/>
  <c r="G248" i="13"/>
  <c r="H248" i="13" s="1"/>
  <c r="L248" i="13" s="1"/>
  <c r="M260" i="13"/>
  <c r="P260" i="13" s="1"/>
  <c r="J260" i="13"/>
  <c r="G260" i="13"/>
  <c r="H260" i="13" s="1"/>
  <c r="Q260" i="13" s="1"/>
  <c r="F260" i="13"/>
  <c r="F310" i="13"/>
  <c r="M379" i="13"/>
  <c r="P379" i="13" s="1"/>
  <c r="J379" i="13"/>
  <c r="G379" i="13"/>
  <c r="H379" i="13" s="1"/>
  <c r="Q379" i="13" s="1"/>
  <c r="F379" i="13"/>
  <c r="G380" i="13"/>
  <c r="H380" i="13" s="1"/>
  <c r="G50" i="13"/>
  <c r="H50" i="13" s="1"/>
  <c r="L50" i="13" s="1"/>
  <c r="J69" i="13"/>
  <c r="F91" i="13"/>
  <c r="M91" i="13"/>
  <c r="P91" i="13" s="1"/>
  <c r="G91" i="13"/>
  <c r="H91" i="13" s="1"/>
  <c r="F107" i="13"/>
  <c r="M107" i="13"/>
  <c r="P107" i="13" s="1"/>
  <c r="G117" i="13"/>
  <c r="H117" i="13" s="1"/>
  <c r="F117" i="13"/>
  <c r="G135" i="13"/>
  <c r="H135" i="13" s="1"/>
  <c r="G143" i="13"/>
  <c r="H143" i="13" s="1"/>
  <c r="F143" i="13"/>
  <c r="M143" i="13"/>
  <c r="P143" i="13" s="1"/>
  <c r="M151" i="13"/>
  <c r="P151" i="13" s="1"/>
  <c r="J151" i="13"/>
  <c r="G151" i="13"/>
  <c r="H151" i="13" s="1"/>
  <c r="L151" i="13" s="1"/>
  <c r="F151" i="13"/>
  <c r="J175" i="13"/>
  <c r="G176" i="13"/>
  <c r="H176" i="13" s="1"/>
  <c r="L176" i="13" s="1"/>
  <c r="G175" i="13"/>
  <c r="H175" i="13" s="1"/>
  <c r="Q175" i="13" s="1"/>
  <c r="F175" i="13"/>
  <c r="M175" i="13"/>
  <c r="P175" i="13" s="1"/>
  <c r="F201" i="13"/>
  <c r="G208" i="13"/>
  <c r="H208" i="13" s="1"/>
  <c r="Q208" i="13" s="1"/>
  <c r="J238" i="13"/>
  <c r="G238" i="13"/>
  <c r="H238" i="13" s="1"/>
  <c r="Q238" i="13" s="1"/>
  <c r="F238" i="13"/>
  <c r="G247" i="13"/>
  <c r="H247" i="13" s="1"/>
  <c r="Q247" i="13" s="1"/>
  <c r="I264" i="13"/>
  <c r="M272" i="13"/>
  <c r="P272" i="13" s="1"/>
  <c r="J272" i="13"/>
  <c r="G272" i="13"/>
  <c r="H272" i="13" s="1"/>
  <c r="M290" i="13"/>
  <c r="P290" i="13" s="1"/>
  <c r="J290" i="13"/>
  <c r="G290" i="13"/>
  <c r="H290" i="13" s="1"/>
  <c r="Q290" i="13" s="1"/>
  <c r="F290" i="13"/>
  <c r="G310" i="13"/>
  <c r="H310" i="13" s="1"/>
  <c r="I319" i="13"/>
  <c r="J486" i="13"/>
  <c r="F486" i="13"/>
  <c r="J506" i="13"/>
  <c r="G506" i="13"/>
  <c r="H506" i="13" s="1"/>
  <c r="F506" i="13"/>
  <c r="M506" i="13"/>
  <c r="P506" i="13" s="1"/>
  <c r="G22" i="13"/>
  <c r="H22" i="13" s="1"/>
  <c r="F22" i="13"/>
  <c r="M22" i="13"/>
  <c r="P22" i="13" s="1"/>
  <c r="G36" i="13"/>
  <c r="H36" i="13" s="1"/>
  <c r="F36" i="13"/>
  <c r="M45" i="13"/>
  <c r="P45" i="13" s="1"/>
  <c r="G45" i="13"/>
  <c r="H45" i="13" s="1"/>
  <c r="Q45" i="13" s="1"/>
  <c r="F45" i="13"/>
  <c r="F57" i="13"/>
  <c r="M81" i="13"/>
  <c r="P81" i="13" s="1"/>
  <c r="J81" i="13"/>
  <c r="G81" i="13"/>
  <c r="H81" i="13" s="1"/>
  <c r="L81" i="13" s="1"/>
  <c r="G86" i="13"/>
  <c r="H86" i="13" s="1"/>
  <c r="F86" i="13"/>
  <c r="M86" i="13"/>
  <c r="P86" i="13" s="1"/>
  <c r="G123" i="13"/>
  <c r="H123" i="13" s="1"/>
  <c r="F178" i="13"/>
  <c r="G189" i="13"/>
  <c r="H189" i="13" s="1"/>
  <c r="Q189" i="13" s="1"/>
  <c r="J189" i="13"/>
  <c r="G190" i="13"/>
  <c r="H190" i="13" s="1"/>
  <c r="L190" i="13" s="1"/>
  <c r="F189" i="13"/>
  <c r="G286" i="13"/>
  <c r="H286" i="13" s="1"/>
  <c r="M286" i="13"/>
  <c r="P286" i="13" s="1"/>
  <c r="J286" i="13"/>
  <c r="F291" i="13"/>
  <c r="G291" i="13"/>
  <c r="H291" i="13" s="1"/>
  <c r="Q291" i="13" s="1"/>
  <c r="M291" i="13"/>
  <c r="P291" i="13" s="1"/>
  <c r="J291" i="13"/>
  <c r="M351" i="13"/>
  <c r="P351" i="13" s="1"/>
  <c r="G351" i="13"/>
  <c r="H351" i="13" s="1"/>
  <c r="J351" i="13"/>
  <c r="F351" i="13"/>
  <c r="M366" i="13"/>
  <c r="P366" i="13" s="1"/>
  <c r="J366" i="13"/>
  <c r="G367" i="13"/>
  <c r="H367" i="13" s="1"/>
  <c r="Q367" i="13" s="1"/>
  <c r="G366" i="13"/>
  <c r="H366" i="13" s="1"/>
  <c r="Q366" i="13" s="1"/>
  <c r="F366" i="13"/>
  <c r="M385" i="13"/>
  <c r="P385" i="13" s="1"/>
  <c r="F385" i="13"/>
  <c r="G385" i="13"/>
  <c r="H385" i="13" s="1"/>
  <c r="L385" i="13" s="1"/>
  <c r="J385" i="13"/>
  <c r="G109" i="13"/>
  <c r="H109" i="13" s="1"/>
  <c r="Q109" i="13" s="1"/>
  <c r="J109" i="13"/>
  <c r="F109" i="13"/>
  <c r="M109" i="13"/>
  <c r="P109" i="13" s="1"/>
  <c r="G146" i="13"/>
  <c r="H146" i="13" s="1"/>
  <c r="F146" i="13"/>
  <c r="G147" i="13"/>
  <c r="H147" i="13" s="1"/>
  <c r="J146" i="13"/>
  <c r="G161" i="13"/>
  <c r="H161" i="13" s="1"/>
  <c r="L161" i="13" s="1"/>
  <c r="M161" i="13"/>
  <c r="P161" i="13" s="1"/>
  <c r="J161" i="13"/>
  <c r="F161" i="13"/>
  <c r="F234" i="13"/>
  <c r="J234" i="13"/>
  <c r="G234" i="13"/>
  <c r="H234" i="13" s="1"/>
  <c r="L234" i="13" s="1"/>
  <c r="M234" i="13"/>
  <c r="P234" i="13" s="1"/>
  <c r="G251" i="13"/>
  <c r="H251" i="13" s="1"/>
  <c r="L251" i="13" s="1"/>
  <c r="M251" i="13"/>
  <c r="P251" i="13" s="1"/>
  <c r="J251" i="13"/>
  <c r="M434" i="13"/>
  <c r="P434" i="13" s="1"/>
  <c r="J434" i="13"/>
  <c r="F434" i="13"/>
  <c r="G434" i="13"/>
  <c r="H434" i="13" s="1"/>
  <c r="L434" i="13" s="1"/>
  <c r="G486" i="13"/>
  <c r="H486" i="13" s="1"/>
  <c r="L486" i="13" s="1"/>
  <c r="G20" i="13"/>
  <c r="H20" i="13" s="1"/>
  <c r="F20" i="13"/>
  <c r="J20" i="13"/>
  <c r="M20" i="13"/>
  <c r="P20" i="13" s="1"/>
  <c r="J22" i="13"/>
  <c r="J50" i="13"/>
  <c r="M69" i="13"/>
  <c r="P69" i="13" s="1"/>
  <c r="F81" i="13"/>
  <c r="M135" i="13"/>
  <c r="P135" i="13" s="1"/>
  <c r="M152" i="13"/>
  <c r="P152" i="13" s="1"/>
  <c r="G152" i="13"/>
  <c r="H152" i="13" s="1"/>
  <c r="Q152" i="13" s="1"/>
  <c r="F152" i="13"/>
  <c r="J164" i="13"/>
  <c r="F164" i="13"/>
  <c r="G164" i="13"/>
  <c r="H164" i="13" s="1"/>
  <c r="G170" i="13"/>
  <c r="H170" i="13" s="1"/>
  <c r="F170" i="13"/>
  <c r="J170" i="13"/>
  <c r="J195" i="13"/>
  <c r="G195" i="13"/>
  <c r="H195" i="13" s="1"/>
  <c r="L195" i="13" s="1"/>
  <c r="M195" i="13"/>
  <c r="P195" i="13" s="1"/>
  <c r="F195" i="13"/>
  <c r="G196" i="13"/>
  <c r="H196" i="13" s="1"/>
  <c r="L196" i="13" s="1"/>
  <c r="K198" i="13"/>
  <c r="F209" i="13"/>
  <c r="M209" i="13"/>
  <c r="P209" i="13" s="1"/>
  <c r="F286" i="13"/>
  <c r="J300" i="13"/>
  <c r="G300" i="13"/>
  <c r="H300" i="13" s="1"/>
  <c r="L300" i="13" s="1"/>
  <c r="F300" i="13"/>
  <c r="M305" i="13"/>
  <c r="P305" i="13" s="1"/>
  <c r="G305" i="13"/>
  <c r="H305" i="13" s="1"/>
  <c r="L305" i="13" s="1"/>
  <c r="J305" i="13"/>
  <c r="F305" i="13"/>
  <c r="G363" i="13"/>
  <c r="H363" i="13" s="1"/>
  <c r="L363" i="13" s="1"/>
  <c r="M362" i="13"/>
  <c r="P362" i="13" s="1"/>
  <c r="F362" i="13"/>
  <c r="J362" i="13"/>
  <c r="G497" i="13"/>
  <c r="H497" i="13" s="1"/>
  <c r="Q497" i="13" s="1"/>
  <c r="J497" i="13"/>
  <c r="M497" i="13"/>
  <c r="P497" i="13" s="1"/>
  <c r="F497" i="13"/>
  <c r="M26" i="13"/>
  <c r="P26" i="13" s="1"/>
  <c r="J26" i="13"/>
  <c r="G26" i="13"/>
  <c r="H26" i="13" s="1"/>
  <c r="L26" i="13" s="1"/>
  <c r="F26" i="13"/>
  <c r="J40" i="13"/>
  <c r="G40" i="13"/>
  <c r="H40" i="13" s="1"/>
  <c r="L40" i="13" s="1"/>
  <c r="M40" i="13"/>
  <c r="P40" i="13" s="1"/>
  <c r="F40" i="13"/>
  <c r="M57" i="13"/>
  <c r="P57" i="13" s="1"/>
  <c r="J57" i="13"/>
  <c r="M155" i="13"/>
  <c r="P155" i="13" s="1"/>
  <c r="J155" i="13"/>
  <c r="G155" i="13"/>
  <c r="H155" i="13" s="1"/>
  <c r="Q155" i="13" s="1"/>
  <c r="J178" i="13"/>
  <c r="M178" i="13"/>
  <c r="P178" i="13" s="1"/>
  <c r="J256" i="13"/>
  <c r="M256" i="13"/>
  <c r="P256" i="13" s="1"/>
  <c r="G256" i="13"/>
  <c r="H256" i="13" s="1"/>
  <c r="L256" i="13" s="1"/>
  <c r="G261" i="13"/>
  <c r="H261" i="13" s="1"/>
  <c r="L261" i="13" s="1"/>
  <c r="F261" i="13"/>
  <c r="M261" i="13"/>
  <c r="P261" i="13" s="1"/>
  <c r="M276" i="13"/>
  <c r="P276" i="13" s="1"/>
  <c r="F276" i="13"/>
  <c r="J276" i="13"/>
  <c r="G276" i="13"/>
  <c r="H276" i="13" s="1"/>
  <c r="L276" i="13" s="1"/>
  <c r="J304" i="13"/>
  <c r="M304" i="13"/>
  <c r="P304" i="13" s="1"/>
  <c r="G304" i="13"/>
  <c r="H304" i="13" s="1"/>
  <c r="Q304" i="13" s="1"/>
  <c r="J402" i="13"/>
  <c r="G403" i="13"/>
  <c r="H403" i="13" s="1"/>
  <c r="Q403" i="13" s="1"/>
  <c r="F402" i="13"/>
  <c r="M402" i="13"/>
  <c r="P402" i="13" s="1"/>
  <c r="G493" i="13"/>
  <c r="H493" i="13" s="1"/>
  <c r="J55" i="13"/>
  <c r="G55" i="13"/>
  <c r="H55" i="13" s="1"/>
  <c r="F55" i="13"/>
  <c r="F84" i="13"/>
  <c r="M84" i="13"/>
  <c r="P84" i="13" s="1"/>
  <c r="J105" i="13"/>
  <c r="G105" i="13"/>
  <c r="H105" i="13" s="1"/>
  <c r="L105" i="13" s="1"/>
  <c r="G106" i="13"/>
  <c r="H106" i="13" s="1"/>
  <c r="L106" i="13" s="1"/>
  <c r="G163" i="13"/>
  <c r="H163" i="13" s="1"/>
  <c r="J162" i="13"/>
  <c r="G162" i="13"/>
  <c r="H162" i="13" s="1"/>
  <c r="Q162" i="13" s="1"/>
  <c r="T209" i="13"/>
  <c r="U209" i="13" s="1"/>
  <c r="I209" i="13"/>
  <c r="K209" i="13"/>
  <c r="J269" i="13"/>
  <c r="M269" i="13"/>
  <c r="P269" i="13" s="1"/>
  <c r="G346" i="13"/>
  <c r="H346" i="13" s="1"/>
  <c r="F346" i="13"/>
  <c r="M346" i="13"/>
  <c r="P346" i="13" s="1"/>
  <c r="M352" i="13"/>
  <c r="P352" i="13" s="1"/>
  <c r="J352" i="13"/>
  <c r="F352" i="13"/>
  <c r="G352" i="13"/>
  <c r="H352" i="13" s="1"/>
  <c r="Q352" i="13" s="1"/>
  <c r="F215" i="13"/>
  <c r="G215" i="13"/>
  <c r="H215" i="13" s="1"/>
  <c r="Q215" i="13" s="1"/>
  <c r="M241" i="13"/>
  <c r="P241" i="13" s="1"/>
  <c r="G241" i="13"/>
  <c r="H241" i="13" s="1"/>
  <c r="F241" i="13"/>
  <c r="F308" i="13"/>
  <c r="G308" i="13"/>
  <c r="H308" i="13" s="1"/>
  <c r="M308" i="13"/>
  <c r="P308" i="13" s="1"/>
  <c r="J308" i="13"/>
  <c r="M320" i="13"/>
  <c r="P320" i="13" s="1"/>
  <c r="F320" i="13"/>
  <c r="J320" i="13"/>
  <c r="G320" i="13"/>
  <c r="H320" i="13" s="1"/>
  <c r="F343" i="13"/>
  <c r="J343" i="13"/>
  <c r="M343" i="13"/>
  <c r="P343" i="13" s="1"/>
  <c r="G343" i="13"/>
  <c r="H343" i="13" s="1"/>
  <c r="L343" i="13" s="1"/>
  <c r="G354" i="13"/>
  <c r="H354" i="13" s="1"/>
  <c r="L354" i="13" s="1"/>
  <c r="M354" i="13"/>
  <c r="P354" i="13" s="1"/>
  <c r="J354" i="13"/>
  <c r="F477" i="13"/>
  <c r="J477" i="13"/>
  <c r="M477" i="13"/>
  <c r="P477" i="13" s="1"/>
  <c r="G477" i="13"/>
  <c r="H477" i="13" s="1"/>
  <c r="F490" i="13"/>
  <c r="J490" i="13"/>
  <c r="G490" i="13"/>
  <c r="H490" i="13" s="1"/>
  <c r="Q490" i="13" s="1"/>
  <c r="M490" i="13"/>
  <c r="P490" i="13" s="1"/>
  <c r="L474" i="13"/>
  <c r="Q434" i="13"/>
  <c r="Q474" i="13"/>
  <c r="L425" i="13"/>
  <c r="L409" i="13"/>
  <c r="L374" i="13"/>
  <c r="L362" i="13"/>
  <c r="L334" i="13"/>
  <c r="L319" i="13"/>
  <c r="Q374" i="13"/>
  <c r="Q320" i="13"/>
  <c r="Q300" i="13"/>
  <c r="Q346" i="13"/>
  <c r="Q283" i="13"/>
  <c r="L233" i="13"/>
  <c r="L189" i="13"/>
  <c r="Q330" i="13"/>
  <c r="L262" i="13"/>
  <c r="Q209" i="13"/>
  <c r="Q362" i="13"/>
  <c r="Q425" i="13"/>
  <c r="L341" i="13"/>
  <c r="Q124" i="13"/>
  <c r="L121" i="13"/>
  <c r="L357" i="13"/>
  <c r="L224" i="13"/>
  <c r="L198" i="13"/>
  <c r="L209" i="13"/>
  <c r="Q142" i="13"/>
  <c r="L369" i="13"/>
  <c r="Q357" i="13"/>
  <c r="L310" i="13"/>
  <c r="Q184" i="13"/>
  <c r="L164" i="13"/>
  <c r="Q14" i="13"/>
  <c r="Q126" i="13"/>
  <c r="Q60" i="13"/>
  <c r="T60" i="13" s="1"/>
  <c r="U60" i="13" s="1"/>
  <c r="Q134" i="13"/>
  <c r="L206" i="13"/>
  <c r="Q165" i="13"/>
  <c r="Q15" i="13"/>
  <c r="Q295" i="13"/>
  <c r="L84" i="13"/>
  <c r="L60" i="13"/>
  <c r="Q47" i="13"/>
  <c r="L44" i="13"/>
  <c r="J18" i="13"/>
  <c r="J32" i="13"/>
  <c r="J60" i="13"/>
  <c r="M82" i="13"/>
  <c r="P82" i="13" s="1"/>
  <c r="G82" i="13"/>
  <c r="H82" i="13" s="1"/>
  <c r="F82" i="13"/>
  <c r="L124" i="13"/>
  <c r="M158" i="13"/>
  <c r="P158" i="13" s="1"/>
  <c r="J158" i="13"/>
  <c r="G180" i="13"/>
  <c r="H180" i="13" s="1"/>
  <c r="Q180" i="13" s="1"/>
  <c r="J215" i="13"/>
  <c r="G235" i="13"/>
  <c r="H235" i="13" s="1"/>
  <c r="L235" i="13" s="1"/>
  <c r="M235" i="13"/>
  <c r="P235" i="13" s="1"/>
  <c r="J235" i="13"/>
  <c r="J241" i="13"/>
  <c r="M265" i="13"/>
  <c r="P265" i="13" s="1"/>
  <c r="J265" i="13"/>
  <c r="M293" i="13"/>
  <c r="P293" i="13" s="1"/>
  <c r="J293" i="13"/>
  <c r="G293" i="13"/>
  <c r="H293" i="13" s="1"/>
  <c r="L293" i="13" s="1"/>
  <c r="F313" i="13"/>
  <c r="M313" i="13"/>
  <c r="P313" i="13" s="1"/>
  <c r="G313" i="13"/>
  <c r="H313" i="13" s="1"/>
  <c r="F354" i="13"/>
  <c r="F377" i="13"/>
  <c r="M377" i="13"/>
  <c r="P377" i="13" s="1"/>
  <c r="J377" i="13"/>
  <c r="G377" i="13"/>
  <c r="H377" i="13" s="1"/>
  <c r="Q377" i="13" s="1"/>
  <c r="M401" i="13"/>
  <c r="P401" i="13" s="1"/>
  <c r="G401" i="13"/>
  <c r="H401" i="13" s="1"/>
  <c r="Q401" i="13" s="1"/>
  <c r="J401" i="13"/>
  <c r="F401" i="13"/>
  <c r="G446" i="13"/>
  <c r="H446" i="13" s="1"/>
  <c r="Q446" i="13" s="1"/>
  <c r="F446" i="13"/>
  <c r="M446" i="13"/>
  <c r="P446" i="13" s="1"/>
  <c r="J446" i="13"/>
  <c r="G470" i="13"/>
  <c r="H470" i="13" s="1"/>
  <c r="Q470" i="13" s="1"/>
  <c r="M470" i="13"/>
  <c r="P470" i="13" s="1"/>
  <c r="J470" i="13"/>
  <c r="J104" i="13"/>
  <c r="G104" i="13"/>
  <c r="H104" i="13" s="1"/>
  <c r="F104" i="13"/>
  <c r="G120" i="13"/>
  <c r="H120" i="13" s="1"/>
  <c r="J157" i="13"/>
  <c r="F169" i="13"/>
  <c r="J179" i="13"/>
  <c r="G179" i="13"/>
  <c r="H179" i="13" s="1"/>
  <c r="F179" i="13"/>
  <c r="M203" i="13"/>
  <c r="P203" i="13" s="1"/>
  <c r="J203" i="13"/>
  <c r="F203" i="13"/>
  <c r="F208" i="13"/>
  <c r="M243" i="13"/>
  <c r="P243" i="13" s="1"/>
  <c r="F243" i="13"/>
  <c r="J341" i="13"/>
  <c r="M341" i="13"/>
  <c r="P341" i="13" s="1"/>
  <c r="G342" i="13"/>
  <c r="H342" i="13" s="1"/>
  <c r="L342" i="13" s="1"/>
  <c r="M375" i="13"/>
  <c r="P375" i="13" s="1"/>
  <c r="F375" i="13"/>
  <c r="J375" i="13"/>
  <c r="G37" i="13"/>
  <c r="H37" i="13" s="1"/>
  <c r="F37" i="13"/>
  <c r="F198" i="13"/>
  <c r="G199" i="13"/>
  <c r="H199" i="13" s="1"/>
  <c r="L199" i="13" s="1"/>
  <c r="J37" i="13"/>
  <c r="G52" i="13"/>
  <c r="H52" i="13" s="1"/>
  <c r="F52" i="13"/>
  <c r="G129" i="13"/>
  <c r="H129" i="13" s="1"/>
  <c r="F129" i="13"/>
  <c r="J129" i="13"/>
  <c r="J136" i="13"/>
  <c r="F196" i="13"/>
  <c r="J196" i="13"/>
  <c r="G203" i="13"/>
  <c r="H203" i="13" s="1"/>
  <c r="Q203" i="13" s="1"/>
  <c r="G243" i="13"/>
  <c r="H243" i="13" s="1"/>
  <c r="Q243" i="13" s="1"/>
  <c r="M288" i="13"/>
  <c r="P288" i="13" s="1"/>
  <c r="J288" i="13"/>
  <c r="F288" i="13"/>
  <c r="G288" i="13"/>
  <c r="H288" i="13" s="1"/>
  <c r="Q288" i="13" s="1"/>
  <c r="F341" i="13"/>
  <c r="G360" i="13"/>
  <c r="H360" i="13" s="1"/>
  <c r="Q360" i="13" s="1"/>
  <c r="F360" i="13"/>
  <c r="M360" i="13"/>
  <c r="P360" i="13" s="1"/>
  <c r="G375" i="13"/>
  <c r="H375" i="13" s="1"/>
  <c r="L375" i="13" s="1"/>
  <c r="G407" i="13"/>
  <c r="H407" i="13" s="1"/>
  <c r="Q407" i="13" s="1"/>
  <c r="F407" i="13"/>
  <c r="M407" i="13"/>
  <c r="P407" i="13" s="1"/>
  <c r="J407" i="13"/>
  <c r="G181" i="13"/>
  <c r="H181" i="13" s="1"/>
  <c r="L181" i="13" s="1"/>
  <c r="G329" i="13"/>
  <c r="H329" i="13" s="1"/>
  <c r="F329" i="13"/>
  <c r="J329" i="13"/>
  <c r="M329" i="13"/>
  <c r="P329" i="13" s="1"/>
  <c r="J347" i="13"/>
  <c r="G347" i="13"/>
  <c r="H347" i="13" s="1"/>
  <c r="F347" i="13"/>
  <c r="M347" i="13"/>
  <c r="P347" i="13" s="1"/>
  <c r="M432" i="13"/>
  <c r="P432" i="13" s="1"/>
  <c r="F432" i="13"/>
  <c r="J432" i="13"/>
  <c r="G432" i="13"/>
  <c r="H432" i="13" s="1"/>
  <c r="L432" i="13" s="1"/>
  <c r="G488" i="13"/>
  <c r="H488" i="13" s="1"/>
  <c r="Q488" i="13" s="1"/>
  <c r="J487" i="13"/>
  <c r="G487" i="13"/>
  <c r="H487" i="13" s="1"/>
  <c r="Q487" i="13" s="1"/>
  <c r="M487" i="13"/>
  <c r="P487" i="13" s="1"/>
  <c r="F487" i="13"/>
  <c r="M167" i="13"/>
  <c r="P167" i="13" s="1"/>
  <c r="J167" i="13"/>
  <c r="G167" i="13"/>
  <c r="H167" i="13" s="1"/>
  <c r="Q167" i="13" s="1"/>
  <c r="F167" i="13"/>
  <c r="J198" i="13"/>
  <c r="J225" i="13"/>
  <c r="M225" i="13"/>
  <c r="P225" i="13" s="1"/>
  <c r="J230" i="13"/>
  <c r="G230" i="13"/>
  <c r="H230" i="13" s="1"/>
  <c r="Q230" i="13" s="1"/>
  <c r="F230" i="13"/>
  <c r="M230" i="13"/>
  <c r="P230" i="13" s="1"/>
  <c r="G253" i="13"/>
  <c r="H253" i="13" s="1"/>
  <c r="L253" i="13" s="1"/>
  <c r="M253" i="13"/>
  <c r="P253" i="13" s="1"/>
  <c r="J253" i="13"/>
  <c r="F253" i="13"/>
  <c r="M335" i="13"/>
  <c r="P335" i="13" s="1"/>
  <c r="J335" i="13"/>
  <c r="F335" i="13"/>
  <c r="I341" i="13"/>
  <c r="J412" i="13"/>
  <c r="G412" i="13"/>
  <c r="H412" i="13" s="1"/>
  <c r="L412" i="13" s="1"/>
  <c r="F412" i="13"/>
  <c r="G413" i="13"/>
  <c r="H413" i="13" s="1"/>
  <c r="L413" i="13" s="1"/>
  <c r="J417" i="13"/>
  <c r="F417" i="13"/>
  <c r="M417" i="13"/>
  <c r="P417" i="13" s="1"/>
  <c r="G417" i="13"/>
  <c r="H417" i="13" s="1"/>
  <c r="L417" i="13" s="1"/>
  <c r="G433" i="13"/>
  <c r="H433" i="13" s="1"/>
  <c r="L433" i="13" s="1"/>
  <c r="G136" i="13"/>
  <c r="H136" i="13" s="1"/>
  <c r="L136" i="13" s="1"/>
  <c r="F136" i="13"/>
  <c r="G157" i="13"/>
  <c r="H157" i="13" s="1"/>
  <c r="F157" i="13"/>
  <c r="G186" i="13"/>
  <c r="H186" i="13" s="1"/>
  <c r="M186" i="13"/>
  <c r="P186" i="13" s="1"/>
  <c r="J186" i="13"/>
  <c r="F186" i="13"/>
  <c r="F193" i="13"/>
  <c r="M193" i="13"/>
  <c r="P193" i="13" s="1"/>
  <c r="J193" i="13"/>
  <c r="M208" i="13"/>
  <c r="P208" i="13" s="1"/>
  <c r="J208" i="13"/>
  <c r="M326" i="13"/>
  <c r="P326" i="13" s="1"/>
  <c r="G327" i="13"/>
  <c r="H327" i="13" s="1"/>
  <c r="G326" i="13"/>
  <c r="H326" i="13" s="1"/>
  <c r="Q326" i="13" s="1"/>
  <c r="F326" i="13"/>
  <c r="G334" i="13"/>
  <c r="H334" i="13" s="1"/>
  <c r="M334" i="13"/>
  <c r="P334" i="13" s="1"/>
  <c r="J334" i="13"/>
  <c r="F334" i="13"/>
  <c r="M364" i="13"/>
  <c r="P364" i="13" s="1"/>
  <c r="G364" i="13"/>
  <c r="H364" i="13" s="1"/>
  <c r="L364" i="13" s="1"/>
  <c r="J364" i="13"/>
  <c r="F364" i="13"/>
  <c r="M415" i="13"/>
  <c r="P415" i="13" s="1"/>
  <c r="G415" i="13"/>
  <c r="H415" i="13" s="1"/>
  <c r="L415" i="13" s="1"/>
  <c r="J415" i="13"/>
  <c r="F415" i="13"/>
  <c r="M42" i="13"/>
  <c r="P42" i="13" s="1"/>
  <c r="J42" i="13"/>
  <c r="G67" i="13"/>
  <c r="H67" i="13" s="1"/>
  <c r="L67" i="13" s="1"/>
  <c r="F67" i="13"/>
  <c r="G92" i="13"/>
  <c r="H92" i="13" s="1"/>
  <c r="F92" i="13"/>
  <c r="M92" i="13"/>
  <c r="P92" i="13" s="1"/>
  <c r="J92" i="13"/>
  <c r="G101" i="13"/>
  <c r="H101" i="13" s="1"/>
  <c r="Q101" i="13" s="1"/>
  <c r="M101" i="13"/>
  <c r="P101" i="13" s="1"/>
  <c r="J101" i="13"/>
  <c r="J120" i="13"/>
  <c r="G140" i="13"/>
  <c r="H140" i="13" s="1"/>
  <c r="L140" i="13" s="1"/>
  <c r="F140" i="13"/>
  <c r="M198" i="13"/>
  <c r="P198" i="13" s="1"/>
  <c r="M270" i="13"/>
  <c r="P270" i="13" s="1"/>
  <c r="J270" i="13"/>
  <c r="G270" i="13"/>
  <c r="H270" i="13" s="1"/>
  <c r="Q270" i="13" s="1"/>
  <c r="F270" i="13"/>
  <c r="G271" i="13"/>
  <c r="H271" i="13" s="1"/>
  <c r="M274" i="13"/>
  <c r="P274" i="13" s="1"/>
  <c r="G274" i="13"/>
  <c r="H274" i="13" s="1"/>
  <c r="Q274" i="13" s="1"/>
  <c r="G275" i="13"/>
  <c r="H275" i="13" s="1"/>
  <c r="F274" i="13"/>
  <c r="M278" i="13"/>
  <c r="P278" i="13" s="1"/>
  <c r="G278" i="13"/>
  <c r="H278" i="13" s="1"/>
  <c r="Q278" i="13" s="1"/>
  <c r="F278" i="13"/>
  <c r="G284" i="13"/>
  <c r="H284" i="13" s="1"/>
  <c r="L284" i="13" s="1"/>
  <c r="J284" i="13"/>
  <c r="F284" i="13"/>
  <c r="M284" i="13"/>
  <c r="P284" i="13" s="1"/>
  <c r="J292" i="13"/>
  <c r="G292" i="13"/>
  <c r="H292" i="13" s="1"/>
  <c r="L292" i="13" s="1"/>
  <c r="F292" i="13"/>
  <c r="J323" i="13"/>
  <c r="M323" i="13"/>
  <c r="P323" i="13" s="1"/>
  <c r="G323" i="13"/>
  <c r="H323" i="13" s="1"/>
  <c r="Q323" i="13" s="1"/>
  <c r="G324" i="13"/>
  <c r="H324" i="13" s="1"/>
  <c r="L324" i="13" s="1"/>
  <c r="G335" i="13"/>
  <c r="H335" i="13" s="1"/>
  <c r="J361" i="13"/>
  <c r="G361" i="13"/>
  <c r="H361" i="13" s="1"/>
  <c r="Q361" i="13" s="1"/>
  <c r="F361" i="13"/>
  <c r="M361" i="13"/>
  <c r="P361" i="13" s="1"/>
  <c r="M440" i="13"/>
  <c r="P440" i="13" s="1"/>
  <c r="G440" i="13"/>
  <c r="H440" i="13" s="1"/>
  <c r="L440" i="13" s="1"/>
  <c r="F440" i="13"/>
  <c r="G441" i="13"/>
  <c r="H441" i="13" s="1"/>
  <c r="L441" i="13" s="1"/>
  <c r="G464" i="13"/>
  <c r="H464" i="13" s="1"/>
  <c r="Q464" i="13" s="1"/>
  <c r="J464" i="13"/>
  <c r="M464" i="13"/>
  <c r="P464" i="13" s="1"/>
  <c r="F464" i="13"/>
  <c r="J271" i="13"/>
  <c r="F271" i="13"/>
  <c r="M271" i="13"/>
  <c r="P271" i="13" s="1"/>
  <c r="M324" i="13"/>
  <c r="P324" i="13" s="1"/>
  <c r="G325" i="13"/>
  <c r="H325" i="13" s="1"/>
  <c r="J324" i="13"/>
  <c r="F324" i="13"/>
  <c r="G478" i="13"/>
  <c r="H478" i="13" s="1"/>
  <c r="Q478" i="13" s="1"/>
  <c r="J478" i="13"/>
  <c r="F478" i="13"/>
  <c r="M478" i="13"/>
  <c r="P478" i="13" s="1"/>
  <c r="J507" i="13"/>
  <c r="F507" i="13"/>
  <c r="G507" i="13"/>
  <c r="H507" i="13" s="1"/>
  <c r="Q507" i="13" s="1"/>
  <c r="G508" i="13"/>
  <c r="H508" i="13" s="1"/>
  <c r="L508" i="13" s="1"/>
  <c r="G197" i="13"/>
  <c r="H197" i="13" s="1"/>
  <c r="M197" i="13"/>
  <c r="P197" i="13" s="1"/>
  <c r="M242" i="13"/>
  <c r="P242" i="13" s="1"/>
  <c r="J242" i="13"/>
  <c r="G255" i="13"/>
  <c r="H255" i="13" s="1"/>
  <c r="J263" i="13"/>
  <c r="F263" i="13"/>
  <c r="M277" i="13"/>
  <c r="P277" i="13" s="1"/>
  <c r="J277" i="13"/>
  <c r="G299" i="13"/>
  <c r="H299" i="13" s="1"/>
  <c r="M299" i="13"/>
  <c r="P299" i="13" s="1"/>
  <c r="J299" i="13"/>
  <c r="F299" i="13"/>
  <c r="G314" i="13"/>
  <c r="H314" i="13" s="1"/>
  <c r="L314" i="13" s="1"/>
  <c r="F314" i="13"/>
  <c r="M314" i="13"/>
  <c r="P314" i="13" s="1"/>
  <c r="J314" i="13"/>
  <c r="M321" i="13"/>
  <c r="P321" i="13" s="1"/>
  <c r="J321" i="13"/>
  <c r="J333" i="13"/>
  <c r="F333" i="13"/>
  <c r="M333" i="13"/>
  <c r="P333" i="13" s="1"/>
  <c r="G339" i="13"/>
  <c r="H339" i="13" s="1"/>
  <c r="Q339" i="13" s="1"/>
  <c r="F339" i="13"/>
  <c r="M339" i="13"/>
  <c r="P339" i="13" s="1"/>
  <c r="K357" i="13"/>
  <c r="G370" i="13"/>
  <c r="H370" i="13" s="1"/>
  <c r="Q370" i="13" s="1"/>
  <c r="F370" i="13"/>
  <c r="J370" i="13"/>
  <c r="M370" i="13"/>
  <c r="P370" i="13" s="1"/>
  <c r="G371" i="13"/>
  <c r="H371" i="13" s="1"/>
  <c r="L371" i="13" s="1"/>
  <c r="J398" i="13"/>
  <c r="M398" i="13"/>
  <c r="P398" i="13" s="1"/>
  <c r="G398" i="13"/>
  <c r="H398" i="13" s="1"/>
  <c r="Q398" i="13" s="1"/>
  <c r="F398" i="13"/>
  <c r="J420" i="13"/>
  <c r="G420" i="13"/>
  <c r="H420" i="13" s="1"/>
  <c r="F420" i="13"/>
  <c r="M420" i="13"/>
  <c r="P420" i="13" s="1"/>
  <c r="G424" i="13"/>
  <c r="H424" i="13" s="1"/>
  <c r="L424" i="13" s="1"/>
  <c r="J424" i="13"/>
  <c r="M424" i="13"/>
  <c r="P424" i="13" s="1"/>
  <c r="M459" i="13"/>
  <c r="P459" i="13" s="1"/>
  <c r="J459" i="13"/>
  <c r="I500" i="13"/>
  <c r="N500" i="13" s="1"/>
  <c r="O500" i="13" s="1"/>
  <c r="M511" i="13"/>
  <c r="P511" i="13" s="1"/>
  <c r="F511" i="13"/>
  <c r="G511" i="13"/>
  <c r="H511" i="13" s="1"/>
  <c r="L511" i="13" s="1"/>
  <c r="J511" i="13"/>
  <c r="M190" i="13"/>
  <c r="P190" i="13" s="1"/>
  <c r="J190" i="13"/>
  <c r="F197" i="13"/>
  <c r="F228" i="13"/>
  <c r="M228" i="13"/>
  <c r="P228" i="13" s="1"/>
  <c r="F242" i="13"/>
  <c r="F255" i="13"/>
  <c r="J258" i="13"/>
  <c r="G258" i="13"/>
  <c r="H258" i="13" s="1"/>
  <c r="G263" i="13"/>
  <c r="H263" i="13" s="1"/>
  <c r="L263" i="13" s="1"/>
  <c r="F266" i="13"/>
  <c r="G266" i="13"/>
  <c r="H266" i="13" s="1"/>
  <c r="Q266" i="13" s="1"/>
  <c r="F268" i="13"/>
  <c r="M268" i="13"/>
  <c r="P268" i="13" s="1"/>
  <c r="G268" i="13"/>
  <c r="H268" i="13" s="1"/>
  <c r="F277" i="13"/>
  <c r="J285" i="13"/>
  <c r="G285" i="13"/>
  <c r="H285" i="13" s="1"/>
  <c r="F296" i="13"/>
  <c r="M296" i="13"/>
  <c r="P296" i="13" s="1"/>
  <c r="J296" i="13"/>
  <c r="J315" i="13"/>
  <c r="G316" i="13"/>
  <c r="H316" i="13" s="1"/>
  <c r="L316" i="13" s="1"/>
  <c r="F321" i="13"/>
  <c r="G333" i="13"/>
  <c r="H333" i="13" s="1"/>
  <c r="J348" i="13"/>
  <c r="M348" i="13"/>
  <c r="P348" i="13" s="1"/>
  <c r="G348" i="13"/>
  <c r="H348" i="13" s="1"/>
  <c r="I357" i="13"/>
  <c r="F424" i="13"/>
  <c r="F459" i="13"/>
  <c r="M471" i="13"/>
  <c r="P471" i="13" s="1"/>
  <c r="J471" i="13"/>
  <c r="G471" i="13"/>
  <c r="H471" i="13" s="1"/>
  <c r="L471" i="13" s="1"/>
  <c r="F471" i="13"/>
  <c r="G483" i="13"/>
  <c r="H483" i="13" s="1"/>
  <c r="Q483" i="13" s="1"/>
  <c r="J483" i="13"/>
  <c r="F483" i="13"/>
  <c r="M483" i="13"/>
  <c r="P483" i="13" s="1"/>
  <c r="G484" i="13"/>
  <c r="H484" i="13" s="1"/>
  <c r="Q484" i="13" s="1"/>
  <c r="G132" i="13"/>
  <c r="H132" i="13" s="1"/>
  <c r="Q132" i="13" s="1"/>
  <c r="M132" i="13"/>
  <c r="P132" i="13" s="1"/>
  <c r="F173" i="13"/>
  <c r="M173" i="13"/>
  <c r="P173" i="13" s="1"/>
  <c r="F199" i="13"/>
  <c r="J199" i="13"/>
  <c r="G242" i="13"/>
  <c r="H242" i="13" s="1"/>
  <c r="L242" i="13" s="1"/>
  <c r="J255" i="13"/>
  <c r="G277" i="13"/>
  <c r="H277" i="13" s="1"/>
  <c r="G282" i="13"/>
  <c r="H282" i="13" s="1"/>
  <c r="Q282" i="13" s="1"/>
  <c r="M282" i="13"/>
  <c r="P282" i="13" s="1"/>
  <c r="J282" i="13"/>
  <c r="F282" i="13"/>
  <c r="F285" i="13"/>
  <c r="G296" i="13"/>
  <c r="H296" i="13" s="1"/>
  <c r="F315" i="13"/>
  <c r="M318" i="13"/>
  <c r="P318" i="13" s="1"/>
  <c r="G318" i="13"/>
  <c r="H318" i="13" s="1"/>
  <c r="L318" i="13" s="1"/>
  <c r="F318" i="13"/>
  <c r="G321" i="13"/>
  <c r="H321" i="13" s="1"/>
  <c r="Q321" i="13" s="1"/>
  <c r="J339" i="13"/>
  <c r="F348" i="13"/>
  <c r="M421" i="13"/>
  <c r="P421" i="13" s="1"/>
  <c r="G421" i="13"/>
  <c r="H421" i="13" s="1"/>
  <c r="J435" i="13"/>
  <c r="M435" i="13"/>
  <c r="P435" i="13" s="1"/>
  <c r="G435" i="13"/>
  <c r="H435" i="13" s="1"/>
  <c r="L435" i="13" s="1"/>
  <c r="F435" i="13"/>
  <c r="G459" i="13"/>
  <c r="H459" i="13" s="1"/>
  <c r="L459" i="13" s="1"/>
  <c r="M489" i="13"/>
  <c r="P489" i="13" s="1"/>
  <c r="J489" i="13"/>
  <c r="G489" i="13"/>
  <c r="H489" i="13" s="1"/>
  <c r="Q489" i="13" s="1"/>
  <c r="F489" i="13"/>
  <c r="G77" i="13"/>
  <c r="H77" i="13" s="1"/>
  <c r="Q77" i="13" s="1"/>
  <c r="G108" i="13"/>
  <c r="H108" i="13" s="1"/>
  <c r="F108" i="13"/>
  <c r="F181" i="13"/>
  <c r="M181" i="13"/>
  <c r="P181" i="13" s="1"/>
  <c r="M192" i="13"/>
  <c r="P192" i="13" s="1"/>
  <c r="J192" i="13"/>
  <c r="M219" i="13"/>
  <c r="P219" i="13" s="1"/>
  <c r="J219" i="13"/>
  <c r="G219" i="13"/>
  <c r="H219" i="13" s="1"/>
  <c r="L219" i="13" s="1"/>
  <c r="G237" i="13"/>
  <c r="H237" i="13" s="1"/>
  <c r="L237" i="13" s="1"/>
  <c r="F237" i="13"/>
  <c r="M237" i="13"/>
  <c r="P237" i="13" s="1"/>
  <c r="J237" i="13"/>
  <c r="F250" i="13"/>
  <c r="M250" i="13"/>
  <c r="P250" i="13" s="1"/>
  <c r="J250" i="13"/>
  <c r="M255" i="13"/>
  <c r="P255" i="13" s="1"/>
  <c r="G297" i="13"/>
  <c r="H297" i="13" s="1"/>
  <c r="Q297" i="13" s="1"/>
  <c r="F297" i="13"/>
  <c r="G315" i="13"/>
  <c r="H315" i="13" s="1"/>
  <c r="L315" i="13" s="1"/>
  <c r="K374" i="13"/>
  <c r="M404" i="13"/>
  <c r="P404" i="13" s="1"/>
  <c r="J404" i="13"/>
  <c r="G404" i="13"/>
  <c r="H404" i="13" s="1"/>
  <c r="L404" i="13" s="1"/>
  <c r="G405" i="13"/>
  <c r="H405" i="13" s="1"/>
  <c r="M425" i="13"/>
  <c r="P425" i="13" s="1"/>
  <c r="F425" i="13"/>
  <c r="G428" i="13"/>
  <c r="H428" i="13" s="1"/>
  <c r="Q428" i="13" s="1"/>
  <c r="F428" i="13"/>
  <c r="M428" i="13"/>
  <c r="P428" i="13" s="1"/>
  <c r="J428" i="13"/>
  <c r="M226" i="13"/>
  <c r="P226" i="13" s="1"/>
  <c r="G226" i="13"/>
  <c r="H226" i="13" s="1"/>
  <c r="Q226" i="13" s="1"/>
  <c r="M257" i="13"/>
  <c r="P257" i="13" s="1"/>
  <c r="G257" i="13"/>
  <c r="H257" i="13" s="1"/>
  <c r="M374" i="13"/>
  <c r="P374" i="13" s="1"/>
  <c r="J374" i="13"/>
  <c r="M422" i="13"/>
  <c r="P422" i="13" s="1"/>
  <c r="G422" i="13"/>
  <c r="H422" i="13" s="1"/>
  <c r="L422" i="13" s="1"/>
  <c r="F422" i="13"/>
  <c r="J422" i="13"/>
  <c r="G423" i="13"/>
  <c r="H423" i="13" s="1"/>
  <c r="L423" i="13" s="1"/>
  <c r="M456" i="13"/>
  <c r="P456" i="13" s="1"/>
  <c r="J456" i="13"/>
  <c r="G456" i="13"/>
  <c r="H456" i="13" s="1"/>
  <c r="Q456" i="13" s="1"/>
  <c r="F456" i="13"/>
  <c r="M482" i="13"/>
  <c r="P482" i="13" s="1"/>
  <c r="F482" i="13"/>
  <c r="F226" i="13"/>
  <c r="F257" i="13"/>
  <c r="J302" i="13"/>
  <c r="M302" i="13"/>
  <c r="P302" i="13" s="1"/>
  <c r="G356" i="13"/>
  <c r="H356" i="13" s="1"/>
  <c r="L356" i="13" s="1"/>
  <c r="F356" i="13"/>
  <c r="M356" i="13"/>
  <c r="P356" i="13" s="1"/>
  <c r="J356" i="13"/>
  <c r="F374" i="13"/>
  <c r="J387" i="13"/>
  <c r="M387" i="13"/>
  <c r="P387" i="13" s="1"/>
  <c r="F387" i="13"/>
  <c r="F391" i="13"/>
  <c r="M391" i="13"/>
  <c r="P391" i="13" s="1"/>
  <c r="J391" i="13"/>
  <c r="G391" i="13"/>
  <c r="H391" i="13" s="1"/>
  <c r="L391" i="13" s="1"/>
  <c r="G431" i="13"/>
  <c r="H431" i="13" s="1"/>
  <c r="L431" i="13" s="1"/>
  <c r="J431" i="13"/>
  <c r="F431" i="13"/>
  <c r="G482" i="13"/>
  <c r="H482" i="13" s="1"/>
  <c r="L482" i="13" s="1"/>
  <c r="M496" i="13"/>
  <c r="P496" i="13" s="1"/>
  <c r="F496" i="13"/>
  <c r="G496" i="13"/>
  <c r="H496" i="13" s="1"/>
  <c r="L496" i="13" s="1"/>
  <c r="J496" i="13"/>
  <c r="G378" i="13"/>
  <c r="H378" i="13" s="1"/>
  <c r="L378" i="13" s="1"/>
  <c r="M378" i="13"/>
  <c r="P378" i="13" s="1"/>
  <c r="K387" i="13"/>
  <c r="I387" i="13"/>
  <c r="N387" i="13" s="1"/>
  <c r="O387" i="13" s="1"/>
  <c r="G396" i="13"/>
  <c r="H396" i="13" s="1"/>
  <c r="Q396" i="13" s="1"/>
  <c r="J396" i="13"/>
  <c r="J399" i="13"/>
  <c r="F399" i="13"/>
  <c r="G399" i="13"/>
  <c r="H399" i="13" s="1"/>
  <c r="L399" i="13" s="1"/>
  <c r="M399" i="13"/>
  <c r="P399" i="13" s="1"/>
  <c r="J410" i="13"/>
  <c r="F410" i="13"/>
  <c r="M410" i="13"/>
  <c r="P410" i="13" s="1"/>
  <c r="G410" i="13"/>
  <c r="H410" i="13" s="1"/>
  <c r="Q410" i="13" s="1"/>
  <c r="G411" i="13"/>
  <c r="H411" i="13" s="1"/>
  <c r="L411" i="13" s="1"/>
  <c r="M465" i="13"/>
  <c r="P465" i="13" s="1"/>
  <c r="F465" i="13"/>
  <c r="G465" i="13"/>
  <c r="H465" i="13" s="1"/>
  <c r="L465" i="13" s="1"/>
  <c r="F378" i="13"/>
  <c r="J384" i="13"/>
  <c r="G384" i="13"/>
  <c r="H384" i="13" s="1"/>
  <c r="Q384" i="13" s="1"/>
  <c r="F384" i="13"/>
  <c r="M392" i="13"/>
  <c r="P392" i="13" s="1"/>
  <c r="J392" i="13"/>
  <c r="F392" i="13"/>
  <c r="F396" i="13"/>
  <c r="J437" i="13"/>
  <c r="G437" i="13"/>
  <c r="H437" i="13" s="1"/>
  <c r="L437" i="13" s="1"/>
  <c r="F437" i="13"/>
  <c r="J465" i="13"/>
  <c r="M473" i="13"/>
  <c r="P473" i="13" s="1"/>
  <c r="J473" i="13"/>
  <c r="G473" i="13"/>
  <c r="H473" i="13" s="1"/>
  <c r="L473" i="13" s="1"/>
  <c r="F473" i="13"/>
  <c r="M319" i="13"/>
  <c r="P319" i="13" s="1"/>
  <c r="F319" i="13"/>
  <c r="F338" i="13"/>
  <c r="G338" i="13"/>
  <c r="H338" i="13" s="1"/>
  <c r="L338" i="13" s="1"/>
  <c r="J408" i="13"/>
  <c r="M408" i="13"/>
  <c r="P408" i="13" s="1"/>
  <c r="G408" i="13"/>
  <c r="H408" i="13" s="1"/>
  <c r="L408" i="13" s="1"/>
  <c r="M430" i="13"/>
  <c r="P430" i="13" s="1"/>
  <c r="F430" i="13"/>
  <c r="J430" i="13"/>
  <c r="G430" i="13"/>
  <c r="H430" i="13" s="1"/>
  <c r="G223" i="13"/>
  <c r="H223" i="13" s="1"/>
  <c r="Q223" i="13" s="1"/>
  <c r="F223" i="13"/>
  <c r="M303" i="13"/>
  <c r="P303" i="13" s="1"/>
  <c r="G303" i="13"/>
  <c r="H303" i="13" s="1"/>
  <c r="M350" i="13"/>
  <c r="P350" i="13" s="1"/>
  <c r="J350" i="13"/>
  <c r="J353" i="13"/>
  <c r="F353" i="13"/>
  <c r="G382" i="13"/>
  <c r="H382" i="13" s="1"/>
  <c r="L382" i="13" s="1"/>
  <c r="J382" i="13"/>
  <c r="F382" i="13"/>
  <c r="J443" i="13"/>
  <c r="M443" i="13"/>
  <c r="P443" i="13" s="1"/>
  <c r="F443" i="13"/>
  <c r="G444" i="13"/>
  <c r="H444" i="13" s="1"/>
  <c r="Q444" i="13" s="1"/>
  <c r="J472" i="13"/>
  <c r="G472" i="13"/>
  <c r="H472" i="13" s="1"/>
  <c r="Q472" i="13" s="1"/>
  <c r="M472" i="13"/>
  <c r="P472" i="13" s="1"/>
  <c r="F472" i="13"/>
  <c r="G503" i="13"/>
  <c r="H503" i="13" s="1"/>
  <c r="F503" i="13"/>
  <c r="M503" i="13"/>
  <c r="P503" i="13" s="1"/>
  <c r="J503" i="13"/>
  <c r="G512" i="13"/>
  <c r="H512" i="13" s="1"/>
  <c r="Q512" i="13" s="1"/>
  <c r="M512" i="13"/>
  <c r="P512" i="13" s="1"/>
  <c r="J512" i="13"/>
  <c r="F512" i="13"/>
  <c r="G183" i="13"/>
  <c r="H183" i="13" s="1"/>
  <c r="Q183" i="13" s="1"/>
  <c r="G194" i="13"/>
  <c r="H194" i="13" s="1"/>
  <c r="L194" i="13" s="1"/>
  <c r="F212" i="13"/>
  <c r="G212" i="13"/>
  <c r="H212" i="13" s="1"/>
  <c r="L212" i="13" s="1"/>
  <c r="J248" i="13"/>
  <c r="F279" i="13"/>
  <c r="F303" i="13"/>
  <c r="J312" i="13"/>
  <c r="M312" i="13"/>
  <c r="P312" i="13" s="1"/>
  <c r="J319" i="13"/>
  <c r="F350" i="13"/>
  <c r="G353" i="13"/>
  <c r="H353" i="13" s="1"/>
  <c r="Q353" i="13" s="1"/>
  <c r="J371" i="13"/>
  <c r="F371" i="13"/>
  <c r="F388" i="13"/>
  <c r="G388" i="13"/>
  <c r="H388" i="13" s="1"/>
  <c r="L388" i="13" s="1"/>
  <c r="M388" i="13"/>
  <c r="P388" i="13" s="1"/>
  <c r="G443" i="13"/>
  <c r="H443" i="13" s="1"/>
  <c r="L443" i="13" s="1"/>
  <c r="J451" i="13"/>
  <c r="M451" i="13"/>
  <c r="P451" i="13" s="1"/>
  <c r="G451" i="13"/>
  <c r="H451" i="13" s="1"/>
  <c r="Q451" i="13" s="1"/>
  <c r="F451" i="13"/>
  <c r="F298" i="13"/>
  <c r="J298" i="13"/>
  <c r="F394" i="13"/>
  <c r="G394" i="13"/>
  <c r="H394" i="13" s="1"/>
  <c r="L394" i="13" s="1"/>
  <c r="M394" i="13"/>
  <c r="P394" i="13" s="1"/>
  <c r="F463" i="13"/>
  <c r="G463" i="13"/>
  <c r="H463" i="13" s="1"/>
  <c r="L463" i="13" s="1"/>
  <c r="J494" i="13"/>
  <c r="M494" i="13"/>
  <c r="P494" i="13" s="1"/>
  <c r="G495" i="13"/>
  <c r="H495" i="13" s="1"/>
  <c r="Q495" i="13" s="1"/>
  <c r="G494" i="13"/>
  <c r="H494" i="13" s="1"/>
  <c r="L494" i="13" s="1"/>
  <c r="F494" i="13"/>
  <c r="G298" i="13"/>
  <c r="H298" i="13" s="1"/>
  <c r="Q298" i="13" s="1"/>
  <c r="J394" i="13"/>
  <c r="G416" i="13"/>
  <c r="H416" i="13" s="1"/>
  <c r="J416" i="13"/>
  <c r="F416" i="13"/>
  <c r="F460" i="13"/>
  <c r="J463" i="13"/>
  <c r="M498" i="13"/>
  <c r="P498" i="13" s="1"/>
  <c r="G498" i="13"/>
  <c r="H498" i="13" s="1"/>
  <c r="Q498" i="13" s="1"/>
  <c r="G499" i="13"/>
  <c r="H499" i="13" s="1"/>
  <c r="F249" i="13"/>
  <c r="F336" i="13"/>
  <c r="G345" i="13"/>
  <c r="H345" i="13" s="1"/>
  <c r="L345" i="13" s="1"/>
  <c r="F345" i="13"/>
  <c r="M400" i="13"/>
  <c r="P400" i="13" s="1"/>
  <c r="G400" i="13"/>
  <c r="H400" i="13" s="1"/>
  <c r="L400" i="13" s="1"/>
  <c r="F400" i="13"/>
  <c r="M416" i="13"/>
  <c r="P416" i="13" s="1"/>
  <c r="G439" i="13"/>
  <c r="H439" i="13" s="1"/>
  <c r="L439" i="13" s="1"/>
  <c r="M439" i="13"/>
  <c r="P439" i="13" s="1"/>
  <c r="J439" i="13"/>
  <c r="F439" i="13"/>
  <c r="J442" i="13"/>
  <c r="G442" i="13"/>
  <c r="H442" i="13" s="1"/>
  <c r="L442" i="13" s="1"/>
  <c r="F442" i="13"/>
  <c r="G460" i="13"/>
  <c r="H460" i="13" s="1"/>
  <c r="Q460" i="13" s="1"/>
  <c r="M463" i="13"/>
  <c r="P463" i="13" s="1"/>
  <c r="F484" i="13"/>
  <c r="M484" i="13"/>
  <c r="P484" i="13" s="1"/>
  <c r="J484" i="13"/>
  <c r="F491" i="13"/>
  <c r="G491" i="13"/>
  <c r="H491" i="13" s="1"/>
  <c r="M491" i="13"/>
  <c r="P491" i="13" s="1"/>
  <c r="J491" i="13"/>
  <c r="F498" i="13"/>
  <c r="G229" i="13"/>
  <c r="H229" i="13" s="1"/>
  <c r="M264" i="13"/>
  <c r="P264" i="13" s="1"/>
  <c r="J264" i="13"/>
  <c r="G267" i="13"/>
  <c r="H267" i="13" s="1"/>
  <c r="F267" i="13"/>
  <c r="F281" i="13"/>
  <c r="J281" i="13"/>
  <c r="G281" i="13"/>
  <c r="H281" i="13" s="1"/>
  <c r="Q281" i="13" s="1"/>
  <c r="G322" i="13"/>
  <c r="H322" i="13" s="1"/>
  <c r="Q322" i="13" s="1"/>
  <c r="J322" i="13"/>
  <c r="G336" i="13"/>
  <c r="H336" i="13" s="1"/>
  <c r="Q336" i="13" s="1"/>
  <c r="M365" i="13"/>
  <c r="P365" i="13" s="1"/>
  <c r="F365" i="13"/>
  <c r="J373" i="13"/>
  <c r="M373" i="13"/>
  <c r="P373" i="13" s="1"/>
  <c r="G389" i="13"/>
  <c r="H389" i="13" s="1"/>
  <c r="L389" i="13" s="1"/>
  <c r="F389" i="13"/>
  <c r="M389" i="13"/>
  <c r="P389" i="13" s="1"/>
  <c r="G390" i="13"/>
  <c r="H390" i="13" s="1"/>
  <c r="J429" i="13"/>
  <c r="G429" i="13"/>
  <c r="H429" i="13" s="1"/>
  <c r="F429" i="13"/>
  <c r="J460" i="13"/>
  <c r="J467" i="13"/>
  <c r="F467" i="13"/>
  <c r="G467" i="13"/>
  <c r="H467" i="13" s="1"/>
  <c r="L467" i="13" s="1"/>
  <c r="F229" i="13"/>
  <c r="F264" i="13"/>
  <c r="F322" i="13"/>
  <c r="G340" i="13"/>
  <c r="H340" i="13" s="1"/>
  <c r="Q340" i="13" s="1"/>
  <c r="M340" i="13"/>
  <c r="P340" i="13" s="1"/>
  <c r="F357" i="13"/>
  <c r="G365" i="13"/>
  <c r="H365" i="13" s="1"/>
  <c r="Q365" i="13" s="1"/>
  <c r="F373" i="13"/>
  <c r="J389" i="13"/>
  <c r="F474" i="13"/>
  <c r="M474" i="13"/>
  <c r="P474" i="13" s="1"/>
  <c r="J498" i="13"/>
  <c r="G311" i="13"/>
  <c r="H311" i="13" s="1"/>
  <c r="Q311" i="13" s="1"/>
  <c r="F311" i="13"/>
  <c r="M363" i="13"/>
  <c r="P363" i="13" s="1"/>
  <c r="J363" i="13"/>
  <c r="F368" i="13"/>
  <c r="G368" i="13"/>
  <c r="H368" i="13" s="1"/>
  <c r="Q368" i="13" s="1"/>
  <c r="J390" i="13"/>
  <c r="M390" i="13"/>
  <c r="P390" i="13" s="1"/>
  <c r="J427" i="13"/>
  <c r="F427" i="13"/>
  <c r="M450" i="13"/>
  <c r="P450" i="13" s="1"/>
  <c r="G450" i="13"/>
  <c r="H450" i="13" s="1"/>
  <c r="L450" i="13" s="1"/>
  <c r="F450" i="13"/>
  <c r="M461" i="13"/>
  <c r="P461" i="13" s="1"/>
  <c r="J461" i="13"/>
  <c r="G462" i="13"/>
  <c r="H462" i="13" s="1"/>
  <c r="L462" i="13" s="1"/>
  <c r="F461" i="13"/>
  <c r="M481" i="13"/>
  <c r="P481" i="13" s="1"/>
  <c r="J481" i="13"/>
  <c r="F481" i="13"/>
  <c r="G280" i="13"/>
  <c r="H280" i="13" s="1"/>
  <c r="L280" i="13" s="1"/>
  <c r="G355" i="13"/>
  <c r="H355" i="13" s="1"/>
  <c r="L355" i="13" s="1"/>
  <c r="M397" i="13"/>
  <c r="P397" i="13" s="1"/>
  <c r="J397" i="13"/>
  <c r="G397" i="13"/>
  <c r="H397" i="13" s="1"/>
  <c r="Q397" i="13" s="1"/>
  <c r="F280" i="13"/>
  <c r="J311" i="13"/>
  <c r="F328" i="13"/>
  <c r="G328" i="13"/>
  <c r="H328" i="13" s="1"/>
  <c r="Q328" i="13" s="1"/>
  <c r="F355" i="13"/>
  <c r="F386" i="13"/>
  <c r="G386" i="13"/>
  <c r="H386" i="13" s="1"/>
  <c r="Q386" i="13" s="1"/>
  <c r="G395" i="13"/>
  <c r="H395" i="13" s="1"/>
  <c r="Q395" i="13" s="1"/>
  <c r="F395" i="13"/>
  <c r="M395" i="13"/>
  <c r="P395" i="13" s="1"/>
  <c r="J395" i="13"/>
  <c r="F397" i="13"/>
  <c r="G453" i="13"/>
  <c r="H453" i="13" s="1"/>
  <c r="L453" i="13" s="1"/>
  <c r="J453" i="13"/>
  <c r="F453" i="13"/>
  <c r="M469" i="13"/>
  <c r="P469" i="13" s="1"/>
  <c r="G469" i="13"/>
  <c r="H469" i="13" s="1"/>
  <c r="L469" i="13" s="1"/>
  <c r="J469" i="13"/>
  <c r="F469" i="13"/>
  <c r="M479" i="13"/>
  <c r="P479" i="13" s="1"/>
  <c r="J479" i="13"/>
  <c r="G479" i="13"/>
  <c r="H479" i="13" s="1"/>
  <c r="J500" i="13"/>
  <c r="M500" i="13"/>
  <c r="P500" i="13" s="1"/>
  <c r="F369" i="13"/>
  <c r="M369" i="13"/>
  <c r="P369" i="13" s="1"/>
  <c r="F452" i="13"/>
  <c r="M452" i="13"/>
  <c r="P452" i="13" s="1"/>
  <c r="G452" i="13"/>
  <c r="H452" i="13" s="1"/>
  <c r="Q452" i="13" s="1"/>
  <c r="G457" i="13"/>
  <c r="H457" i="13" s="1"/>
  <c r="L457" i="13" s="1"/>
  <c r="F457" i="13"/>
  <c r="G458" i="13"/>
  <c r="H458" i="13" s="1"/>
  <c r="Q458" i="13" s="1"/>
  <c r="G468" i="13"/>
  <c r="H468" i="13" s="1"/>
  <c r="G504" i="13"/>
  <c r="H504" i="13" s="1"/>
  <c r="L504" i="13" s="1"/>
  <c r="F504" i="13"/>
  <c r="G381" i="13"/>
  <c r="H381" i="13" s="1"/>
  <c r="Q381" i="13" s="1"/>
  <c r="F381" i="13"/>
  <c r="F438" i="13"/>
  <c r="M438" i="13"/>
  <c r="P438" i="13" s="1"/>
  <c r="J438" i="13"/>
  <c r="G438" i="13"/>
  <c r="H438" i="13" s="1"/>
  <c r="Q438" i="13" s="1"/>
  <c r="F447" i="13"/>
  <c r="M447" i="13"/>
  <c r="P447" i="13" s="1"/>
  <c r="J447" i="13"/>
  <c r="G447" i="13"/>
  <c r="H447" i="13" s="1"/>
  <c r="L447" i="13" s="1"/>
  <c r="M502" i="13"/>
  <c r="P502" i="13" s="1"/>
  <c r="J502" i="13"/>
  <c r="M403" i="13"/>
  <c r="P403" i="13" s="1"/>
  <c r="F403" i="13"/>
  <c r="M436" i="13"/>
  <c r="P436" i="13" s="1"/>
  <c r="G436" i="13"/>
  <c r="H436" i="13" s="1"/>
  <c r="Q436" i="13" s="1"/>
  <c r="F436" i="13"/>
  <c r="J436" i="13"/>
  <c r="G502" i="13"/>
  <c r="H502" i="13" s="1"/>
  <c r="G505" i="13"/>
  <c r="H505" i="13" s="1"/>
  <c r="L505" i="13" s="1"/>
  <c r="J505" i="13"/>
  <c r="F505" i="13"/>
  <c r="M505" i="13"/>
  <c r="P505" i="13" s="1"/>
  <c r="M510" i="13"/>
  <c r="P510" i="13" s="1"/>
  <c r="G510" i="13"/>
  <c r="H510" i="13" s="1"/>
  <c r="L510" i="13" s="1"/>
  <c r="F510" i="13"/>
  <c r="J381" i="13"/>
  <c r="G414" i="13"/>
  <c r="H414" i="13" s="1"/>
  <c r="L414" i="13" s="1"/>
  <c r="F414" i="13"/>
  <c r="J414" i="13"/>
  <c r="M445" i="13"/>
  <c r="P445" i="13" s="1"/>
  <c r="F445" i="13"/>
  <c r="J445" i="13"/>
  <c r="M493" i="13"/>
  <c r="P493" i="13" s="1"/>
  <c r="F493" i="13"/>
  <c r="F499" i="13"/>
  <c r="M499" i="13"/>
  <c r="P499" i="13" s="1"/>
  <c r="G501" i="13"/>
  <c r="H501" i="13" s="1"/>
  <c r="Q501" i="13" s="1"/>
  <c r="F501" i="13"/>
  <c r="J501" i="13"/>
  <c r="J455" i="13"/>
  <c r="G455" i="13"/>
  <c r="H455" i="13" s="1"/>
  <c r="Q455" i="13" s="1"/>
  <c r="J493" i="13"/>
  <c r="J499" i="13"/>
  <c r="M501" i="13"/>
  <c r="P501" i="13" s="1"/>
  <c r="M513" i="13"/>
  <c r="P513" i="13" s="1"/>
  <c r="J513" i="13"/>
  <c r="G513" i="13"/>
  <c r="H513" i="13" s="1"/>
  <c r="Q513" i="13" s="1"/>
  <c r="F513" i="13"/>
  <c r="J458" i="13"/>
  <c r="G480" i="13"/>
  <c r="H480" i="13" s="1"/>
  <c r="F480" i="13"/>
  <c r="J419" i="13"/>
  <c r="G419" i="13"/>
  <c r="H419" i="13" s="1"/>
  <c r="Q419" i="13" s="1"/>
  <c r="F419" i="13"/>
  <c r="M509" i="13"/>
  <c r="P509" i="13" s="1"/>
  <c r="J509" i="13"/>
  <c r="G509" i="13"/>
  <c r="H509" i="13" s="1"/>
  <c r="E360" i="12"/>
  <c r="E375" i="12"/>
  <c r="E391" i="12"/>
  <c r="E407" i="12"/>
  <c r="E423" i="12"/>
  <c r="E439" i="12"/>
  <c r="J439" i="12" s="1"/>
  <c r="E455" i="12"/>
  <c r="E471" i="12"/>
  <c r="E486" i="12"/>
  <c r="E502" i="12"/>
  <c r="E79" i="12"/>
  <c r="E95" i="12"/>
  <c r="E111" i="12"/>
  <c r="E127" i="12"/>
  <c r="E143" i="12"/>
  <c r="E159" i="12"/>
  <c r="E175" i="12"/>
  <c r="E282" i="12"/>
  <c r="E298" i="12"/>
  <c r="E314" i="12"/>
  <c r="E330" i="12"/>
  <c r="E346" i="12"/>
  <c r="E376" i="12"/>
  <c r="G376" i="12" s="1"/>
  <c r="H376" i="12" s="1"/>
  <c r="O376" i="12" s="1"/>
  <c r="E392" i="12"/>
  <c r="E408" i="12"/>
  <c r="E424" i="12"/>
  <c r="E440" i="12"/>
  <c r="E456" i="12"/>
  <c r="J456" i="12" s="1"/>
  <c r="E487" i="12"/>
  <c r="E503" i="12"/>
  <c r="G503" i="12" s="1"/>
  <c r="H503" i="12" s="1"/>
  <c r="E362" i="12"/>
  <c r="E488" i="12"/>
  <c r="E190" i="12"/>
  <c r="E206" i="12"/>
  <c r="E222" i="12"/>
  <c r="E238" i="12"/>
  <c r="E254" i="12"/>
  <c r="G255" i="12" s="1"/>
  <c r="H255" i="12" s="1"/>
  <c r="E270" i="12"/>
  <c r="E474" i="12"/>
  <c r="E490" i="12"/>
  <c r="E286" i="12"/>
  <c r="E302" i="12"/>
  <c r="E318" i="12"/>
  <c r="E334" i="12"/>
  <c r="E506" i="12"/>
  <c r="E350" i="12"/>
  <c r="E366" i="12"/>
  <c r="E382" i="12"/>
  <c r="E398" i="12"/>
  <c r="E414" i="12"/>
  <c r="E430" i="12"/>
  <c r="G431" i="12" s="1"/>
  <c r="H431" i="12" s="1"/>
  <c r="E446" i="12"/>
  <c r="E462" i="12"/>
  <c r="E478" i="12"/>
  <c r="E494" i="12"/>
  <c r="E151" i="12"/>
  <c r="E167" i="12"/>
  <c r="E183" i="12"/>
  <c r="E274" i="12"/>
  <c r="E290" i="12"/>
  <c r="G290" i="12" s="1"/>
  <c r="H290" i="12" s="1"/>
  <c r="E306" i="12"/>
  <c r="E322" i="12"/>
  <c r="G323" i="12" s="1"/>
  <c r="H323" i="12" s="1"/>
  <c r="O323" i="12" s="1"/>
  <c r="E338" i="12"/>
  <c r="E353" i="12"/>
  <c r="E368" i="12"/>
  <c r="E384" i="12"/>
  <c r="E400" i="12"/>
  <c r="E416" i="12"/>
  <c r="E432" i="12"/>
  <c r="E448" i="12"/>
  <c r="E464" i="12"/>
  <c r="E479" i="12"/>
  <c r="E495" i="12"/>
  <c r="E510" i="12"/>
  <c r="E371" i="12"/>
  <c r="E387" i="12"/>
  <c r="E403" i="12"/>
  <c r="E419" i="12"/>
  <c r="E435" i="12"/>
  <c r="E451" i="12"/>
  <c r="E467" i="12"/>
  <c r="E482" i="12"/>
  <c r="E498" i="12"/>
  <c r="E483" i="12"/>
  <c r="G483" i="12" s="1"/>
  <c r="H483" i="12" s="1"/>
  <c r="L483" i="12" s="1"/>
  <c r="E499" i="12"/>
  <c r="E358" i="12"/>
  <c r="F472" i="12"/>
  <c r="J472" i="12"/>
  <c r="N472" i="12" s="1"/>
  <c r="G472" i="12"/>
  <c r="H472" i="12" s="1"/>
  <c r="F458" i="12"/>
  <c r="G380" i="12"/>
  <c r="H380" i="12" s="1"/>
  <c r="G412" i="12"/>
  <c r="H412" i="12" s="1"/>
  <c r="L412" i="12" s="1"/>
  <c r="G499" i="12"/>
  <c r="H499" i="12" s="1"/>
  <c r="L499" i="12" s="1"/>
  <c r="F499" i="12"/>
  <c r="G459" i="12"/>
  <c r="H459" i="12" s="1"/>
  <c r="L459" i="12" s="1"/>
  <c r="F511" i="12"/>
  <c r="J511" i="12"/>
  <c r="N511" i="12" s="1"/>
  <c r="G292" i="12"/>
  <c r="H292" i="12" s="1"/>
  <c r="G443" i="12"/>
  <c r="H443" i="12" s="1"/>
  <c r="I443" i="12" s="1"/>
  <c r="J287" i="12"/>
  <c r="N287" i="12" s="1"/>
  <c r="F287" i="12"/>
  <c r="J222" i="12"/>
  <c r="J102" i="12"/>
  <c r="N102" i="12" s="1"/>
  <c r="F383" i="12"/>
  <c r="J383" i="12"/>
  <c r="N383" i="12" s="1"/>
  <c r="F79" i="12"/>
  <c r="G79" i="12"/>
  <c r="H79" i="12" s="1"/>
  <c r="O79" i="12" s="1"/>
  <c r="J79" i="12"/>
  <c r="N79" i="12" s="1"/>
  <c r="J191" i="12"/>
  <c r="N191" i="12" s="1"/>
  <c r="F191" i="12"/>
  <c r="J344" i="12"/>
  <c r="N344" i="12" s="1"/>
  <c r="F285" i="12"/>
  <c r="J285" i="12"/>
  <c r="N285" i="12" s="1"/>
  <c r="F64" i="12"/>
  <c r="J64" i="12"/>
  <c r="N64" i="12" s="1"/>
  <c r="F424" i="12"/>
  <c r="F142" i="12"/>
  <c r="G319" i="12"/>
  <c r="H319" i="12" s="1"/>
  <c r="I319" i="12" s="1"/>
  <c r="F62" i="12"/>
  <c r="F238" i="12"/>
  <c r="G64" i="12"/>
  <c r="H64" i="12" s="1"/>
  <c r="O64" i="12" s="1"/>
  <c r="J63" i="12"/>
  <c r="N63" i="12" s="1"/>
  <c r="G63" i="12"/>
  <c r="H63" i="12" s="1"/>
  <c r="O63" i="12" s="1"/>
  <c r="P63" i="12" s="1"/>
  <c r="Q63" i="12" s="1"/>
  <c r="J158" i="12"/>
  <c r="N158" i="12" s="1"/>
  <c r="F158" i="12"/>
  <c r="F76" i="12"/>
  <c r="J76" i="12"/>
  <c r="N76" i="12" s="1"/>
  <c r="J302" i="12"/>
  <c r="N302" i="12" s="1"/>
  <c r="F302" i="12"/>
  <c r="F434" i="12"/>
  <c r="J434" i="12"/>
  <c r="N434" i="12" s="1"/>
  <c r="F386" i="12"/>
  <c r="J386" i="12"/>
  <c r="N386" i="12" s="1"/>
  <c r="J433" i="12"/>
  <c r="N433" i="12" s="1"/>
  <c r="F433" i="12"/>
  <c r="J165" i="12"/>
  <c r="J276" i="12"/>
  <c r="G254" i="12"/>
  <c r="H254" i="12" s="1"/>
  <c r="I254" i="12" s="1"/>
  <c r="F370" i="12"/>
  <c r="G384" i="12"/>
  <c r="H384" i="12" s="1"/>
  <c r="F439" i="12"/>
  <c r="F411" i="12"/>
  <c r="F270" i="12"/>
  <c r="J270" i="12"/>
  <c r="N270" i="12" s="1"/>
  <c r="G270" i="12"/>
  <c r="H270" i="12" s="1"/>
  <c r="J352" i="12"/>
  <c r="F381" i="12"/>
  <c r="G430" i="12"/>
  <c r="H430" i="12" s="1"/>
  <c r="O430" i="12" s="1"/>
  <c r="K319" i="12"/>
  <c r="F59" i="12"/>
  <c r="J125" i="12"/>
  <c r="N125" i="12" s="1"/>
  <c r="F125" i="12"/>
  <c r="G125" i="12"/>
  <c r="H125" i="12" s="1"/>
  <c r="O125" i="12" s="1"/>
  <c r="G239" i="12"/>
  <c r="H239" i="12" s="1"/>
  <c r="O239" i="12" s="1"/>
  <c r="F239" i="12"/>
  <c r="J239" i="12"/>
  <c r="N239" i="12" s="1"/>
  <c r="F332" i="12"/>
  <c r="J332" i="12"/>
  <c r="N332" i="12" s="1"/>
  <c r="G332" i="12"/>
  <c r="H332" i="12" s="1"/>
  <c r="L332" i="12" s="1"/>
  <c r="G126" i="12"/>
  <c r="H126" i="12" s="1"/>
  <c r="O126" i="12" s="1"/>
  <c r="F126" i="12"/>
  <c r="J126" i="12"/>
  <c r="N126" i="12" s="1"/>
  <c r="F31" i="12"/>
  <c r="J31" i="12"/>
  <c r="N31" i="12" s="1"/>
  <c r="J75" i="12"/>
  <c r="N75" i="12" s="1"/>
  <c r="G75" i="12"/>
  <c r="H75" i="12" s="1"/>
  <c r="O75" i="12" s="1"/>
  <c r="G76" i="12"/>
  <c r="H76" i="12" s="1"/>
  <c r="F75" i="12"/>
  <c r="J141" i="12"/>
  <c r="N141" i="12" s="1"/>
  <c r="G141" i="12"/>
  <c r="H141" i="12" s="1"/>
  <c r="F141" i="12"/>
  <c r="G142" i="12"/>
  <c r="H142" i="12" s="1"/>
  <c r="F174" i="12"/>
  <c r="J174" i="12"/>
  <c r="N174" i="12" s="1"/>
  <c r="G174" i="12"/>
  <c r="H174" i="12" s="1"/>
  <c r="O174" i="12" s="1"/>
  <c r="F160" i="12"/>
  <c r="J160" i="12"/>
  <c r="N160" i="12" s="1"/>
  <c r="F181" i="12"/>
  <c r="J181" i="12"/>
  <c r="N181" i="12" s="1"/>
  <c r="G181" i="12"/>
  <c r="H181" i="12" s="1"/>
  <c r="O181" i="12" s="1"/>
  <c r="J28" i="12"/>
  <c r="N28" i="12" s="1"/>
  <c r="F28" i="12"/>
  <c r="J77" i="12"/>
  <c r="N77" i="12" s="1"/>
  <c r="G77" i="12"/>
  <c r="H77" i="12" s="1"/>
  <c r="F77" i="12"/>
  <c r="J230" i="12"/>
  <c r="N230" i="12" s="1"/>
  <c r="J339" i="12"/>
  <c r="J196" i="12"/>
  <c r="N196" i="12" s="1"/>
  <c r="F196" i="12"/>
  <c r="J110" i="12"/>
  <c r="N110" i="12" s="1"/>
  <c r="F110" i="12"/>
  <c r="J476" i="12"/>
  <c r="N476" i="12" s="1"/>
  <c r="F476" i="12"/>
  <c r="F143" i="12"/>
  <c r="J307" i="12"/>
  <c r="N307" i="12" s="1"/>
  <c r="F307" i="12"/>
  <c r="G93" i="12"/>
  <c r="H93" i="12" s="1"/>
  <c r="L93" i="12" s="1"/>
  <c r="G287" i="12"/>
  <c r="H287" i="12" s="1"/>
  <c r="O287" i="12" s="1"/>
  <c r="G286" i="12"/>
  <c r="H286" i="12" s="1"/>
  <c r="L286" i="12" s="1"/>
  <c r="J323" i="12"/>
  <c r="N323" i="12" s="1"/>
  <c r="F323" i="12"/>
  <c r="G170" i="12"/>
  <c r="H170" i="12" s="1"/>
  <c r="L170" i="12" s="1"/>
  <c r="F208" i="12"/>
  <c r="J208" i="12"/>
  <c r="N208" i="12" s="1"/>
  <c r="J509" i="12"/>
  <c r="N509" i="12" s="1"/>
  <c r="G509" i="12"/>
  <c r="H509" i="12" s="1"/>
  <c r="O509" i="12" s="1"/>
  <c r="F509" i="12"/>
  <c r="F26" i="12"/>
  <c r="G172" i="12"/>
  <c r="H172" i="12" s="1"/>
  <c r="J172" i="12"/>
  <c r="N172" i="12" s="1"/>
  <c r="F172" i="12"/>
  <c r="J301" i="12"/>
  <c r="N301" i="12" s="1"/>
  <c r="G301" i="12"/>
  <c r="H301" i="12" s="1"/>
  <c r="L301" i="12" s="1"/>
  <c r="F301" i="12"/>
  <c r="G302" i="12"/>
  <c r="H302" i="12" s="1"/>
  <c r="L302" i="12" s="1"/>
  <c r="F188" i="12"/>
  <c r="J188" i="12"/>
  <c r="N188" i="12" s="1"/>
  <c r="F71" i="12"/>
  <c r="J123" i="12"/>
  <c r="N123" i="12" s="1"/>
  <c r="F123" i="12"/>
  <c r="G19" i="12"/>
  <c r="H19" i="12" s="1"/>
  <c r="F19" i="12"/>
  <c r="J19" i="12"/>
  <c r="N19" i="12" s="1"/>
  <c r="J29" i="12"/>
  <c r="N29" i="12" s="1"/>
  <c r="G29" i="12"/>
  <c r="H29" i="12" s="1"/>
  <c r="F29" i="12"/>
  <c r="J167" i="12"/>
  <c r="N167" i="12" s="1"/>
  <c r="F167" i="12"/>
  <c r="J93" i="12"/>
  <c r="G175" i="12"/>
  <c r="H175" i="12" s="1"/>
  <c r="O175" i="12" s="1"/>
  <c r="J394" i="12"/>
  <c r="N394" i="12" s="1"/>
  <c r="F394" i="12"/>
  <c r="G275" i="12"/>
  <c r="H275" i="12" s="1"/>
  <c r="J275" i="12"/>
  <c r="N275" i="12" s="1"/>
  <c r="G276" i="12"/>
  <c r="H276" i="12" s="1"/>
  <c r="L276" i="12" s="1"/>
  <c r="F275" i="12"/>
  <c r="G197" i="12"/>
  <c r="H197" i="12" s="1"/>
  <c r="L197" i="12" s="1"/>
  <c r="F197" i="12"/>
  <c r="J197" i="12"/>
  <c r="N197" i="12" s="1"/>
  <c r="F204" i="12"/>
  <c r="J212" i="12"/>
  <c r="N212" i="12" s="1"/>
  <c r="J204" i="12"/>
  <c r="N204" i="12" s="1"/>
  <c r="F212" i="12"/>
  <c r="J26" i="12"/>
  <c r="N26" i="12" s="1"/>
  <c r="J156" i="12"/>
  <c r="N156" i="12" s="1"/>
  <c r="G173" i="12"/>
  <c r="H173" i="12" s="1"/>
  <c r="L173" i="12" s="1"/>
  <c r="J173" i="12"/>
  <c r="N173" i="12" s="1"/>
  <c r="F173" i="12"/>
  <c r="F156" i="12"/>
  <c r="F213" i="12"/>
  <c r="J213" i="12"/>
  <c r="N213" i="12" s="1"/>
  <c r="G213" i="12"/>
  <c r="H213" i="12" s="1"/>
  <c r="J33" i="12"/>
  <c r="G78" i="12"/>
  <c r="H78" i="12" s="1"/>
  <c r="L78" i="12" s="1"/>
  <c r="F78" i="12"/>
  <c r="J78" i="12"/>
  <c r="N78" i="12" s="1"/>
  <c r="G168" i="12"/>
  <c r="H168" i="12" s="1"/>
  <c r="J168" i="12"/>
  <c r="G490" i="12"/>
  <c r="H490" i="12" s="1"/>
  <c r="J490" i="12"/>
  <c r="N490" i="12" s="1"/>
  <c r="J157" i="12"/>
  <c r="N157" i="12" s="1"/>
  <c r="G157" i="12"/>
  <c r="H157" i="12" s="1"/>
  <c r="L157" i="12" s="1"/>
  <c r="G158" i="12"/>
  <c r="H158" i="12" s="1"/>
  <c r="O158" i="12" s="1"/>
  <c r="F157" i="12"/>
  <c r="F206" i="12"/>
  <c r="J206" i="12"/>
  <c r="J255" i="12"/>
  <c r="N255" i="12" s="1"/>
  <c r="G238" i="12"/>
  <c r="H238" i="12" s="1"/>
  <c r="O238" i="12" s="1"/>
  <c r="J237" i="12"/>
  <c r="N237" i="12" s="1"/>
  <c r="G237" i="12"/>
  <c r="H237" i="12" s="1"/>
  <c r="O237" i="12" s="1"/>
  <c r="F237" i="12"/>
  <c r="F255" i="12"/>
  <c r="F308" i="12"/>
  <c r="F510" i="12"/>
  <c r="J510" i="12"/>
  <c r="N510" i="12" s="1"/>
  <c r="F67" i="12"/>
  <c r="K384" i="12"/>
  <c r="F60" i="12"/>
  <c r="J100" i="12"/>
  <c r="N100" i="12" s="1"/>
  <c r="F100" i="12"/>
  <c r="G273" i="12"/>
  <c r="H273" i="12" s="1"/>
  <c r="L273" i="12" s="1"/>
  <c r="F273" i="12"/>
  <c r="J298" i="12"/>
  <c r="N298" i="12" s="1"/>
  <c r="G298" i="12"/>
  <c r="H298" i="12" s="1"/>
  <c r="O298" i="12" s="1"/>
  <c r="J124" i="12"/>
  <c r="N124" i="12" s="1"/>
  <c r="G124" i="12"/>
  <c r="H124" i="12" s="1"/>
  <c r="L124" i="12" s="1"/>
  <c r="F124" i="12"/>
  <c r="G288" i="12"/>
  <c r="H288" i="12" s="1"/>
  <c r="O288" i="12" s="1"/>
  <c r="F288" i="12"/>
  <c r="J288" i="12"/>
  <c r="N288" i="12" s="1"/>
  <c r="F151" i="12"/>
  <c r="J220" i="12"/>
  <c r="N220" i="12" s="1"/>
  <c r="F220" i="12"/>
  <c r="G308" i="12"/>
  <c r="H308" i="12" s="1"/>
  <c r="L308" i="12" s="1"/>
  <c r="G60" i="12"/>
  <c r="H60" i="12" s="1"/>
  <c r="O60" i="12" s="1"/>
  <c r="F298" i="12"/>
  <c r="J348" i="12"/>
  <c r="N348" i="12" s="1"/>
  <c r="F348" i="12"/>
  <c r="J223" i="12"/>
  <c r="N223" i="12" s="1"/>
  <c r="F223" i="12"/>
  <c r="J241" i="12"/>
  <c r="J18" i="12"/>
  <c r="J74" i="12"/>
  <c r="N74" i="12" s="1"/>
  <c r="F74" i="12"/>
  <c r="J92" i="12"/>
  <c r="J103" i="12"/>
  <c r="N103" i="12" s="1"/>
  <c r="G103" i="12"/>
  <c r="H103" i="12" s="1"/>
  <c r="O103" i="12" s="1"/>
  <c r="F103" i="12"/>
  <c r="F375" i="12"/>
  <c r="G152" i="12"/>
  <c r="H152" i="12" s="1"/>
  <c r="J152" i="12"/>
  <c r="N152" i="12" s="1"/>
  <c r="F152" i="12"/>
  <c r="G222" i="12"/>
  <c r="H222" i="12" s="1"/>
  <c r="O222" i="12" s="1"/>
  <c r="J221" i="12"/>
  <c r="G221" i="12"/>
  <c r="H221" i="12" s="1"/>
  <c r="L221" i="12" s="1"/>
  <c r="J273" i="12"/>
  <c r="N273" i="12" s="1"/>
  <c r="J349" i="12"/>
  <c r="N349" i="12" s="1"/>
  <c r="F349" i="12"/>
  <c r="G349" i="12"/>
  <c r="H349" i="12" s="1"/>
  <c r="G450" i="12"/>
  <c r="H450" i="12" s="1"/>
  <c r="O450" i="12" s="1"/>
  <c r="F450" i="12"/>
  <c r="J450" i="12"/>
  <c r="N450" i="12" s="1"/>
  <c r="J508" i="12"/>
  <c r="N508" i="12" s="1"/>
  <c r="F508" i="12"/>
  <c r="F70" i="12"/>
  <c r="J70" i="12"/>
  <c r="N70" i="12" s="1"/>
  <c r="G333" i="12"/>
  <c r="H333" i="12" s="1"/>
  <c r="O333" i="12" s="1"/>
  <c r="F333" i="12"/>
  <c r="J333" i="12"/>
  <c r="N333" i="12" s="1"/>
  <c r="F398" i="12"/>
  <c r="J252" i="12"/>
  <c r="N252" i="12" s="1"/>
  <c r="F416" i="12"/>
  <c r="F252" i="12"/>
  <c r="O472" i="12"/>
  <c r="O443" i="12"/>
  <c r="L443" i="12"/>
  <c r="O319" i="12"/>
  <c r="L319" i="12"/>
  <c r="L181" i="12"/>
  <c r="O124" i="12"/>
  <c r="O77" i="12"/>
  <c r="L77" i="12"/>
  <c r="O14" i="12"/>
  <c r="O15" i="12"/>
  <c r="J189" i="12"/>
  <c r="G189" i="12"/>
  <c r="H189" i="12" s="1"/>
  <c r="O189" i="12" s="1"/>
  <c r="F190" i="12"/>
  <c r="J240" i="12"/>
  <c r="N240" i="12" s="1"/>
  <c r="G240" i="12"/>
  <c r="H240" i="12" s="1"/>
  <c r="F240" i="12"/>
  <c r="J282" i="12"/>
  <c r="N282" i="12" s="1"/>
  <c r="F282" i="12"/>
  <c r="G381" i="12"/>
  <c r="H381" i="12" s="1"/>
  <c r="O381" i="12" s="1"/>
  <c r="J380" i="12"/>
  <c r="N380" i="12" s="1"/>
  <c r="F380" i="12"/>
  <c r="F446" i="12"/>
  <c r="J446" i="12"/>
  <c r="N446" i="12" s="1"/>
  <c r="J190" i="12"/>
  <c r="J244" i="12"/>
  <c r="N244" i="12" s="1"/>
  <c r="J314" i="12"/>
  <c r="N314" i="12" s="1"/>
  <c r="F314" i="12"/>
  <c r="F140" i="12"/>
  <c r="F180" i="12"/>
  <c r="G271" i="12"/>
  <c r="H271" i="12" s="1"/>
  <c r="O271" i="12" s="1"/>
  <c r="F271" i="12"/>
  <c r="J271" i="12"/>
  <c r="N271" i="12" s="1"/>
  <c r="G211" i="12"/>
  <c r="H211" i="12" s="1"/>
  <c r="O211" i="12" s="1"/>
  <c r="F460" i="12"/>
  <c r="J460" i="12"/>
  <c r="N460" i="12" s="1"/>
  <c r="J171" i="12"/>
  <c r="N171" i="12" s="1"/>
  <c r="F171" i="12"/>
  <c r="J253" i="12"/>
  <c r="N253" i="12" s="1"/>
  <c r="G253" i="12"/>
  <c r="H253" i="12" s="1"/>
  <c r="L253" i="12" s="1"/>
  <c r="F253" i="12"/>
  <c r="J315" i="12"/>
  <c r="N315" i="12" s="1"/>
  <c r="F315" i="12"/>
  <c r="G316" i="12"/>
  <c r="H316" i="12" s="1"/>
  <c r="L316" i="12" s="1"/>
  <c r="G315" i="12"/>
  <c r="H315" i="12" s="1"/>
  <c r="O315" i="12" s="1"/>
  <c r="F47" i="12"/>
  <c r="F63" i="12"/>
  <c r="F185" i="12"/>
  <c r="J358" i="12"/>
  <c r="J294" i="12"/>
  <c r="J317" i="12"/>
  <c r="N317" i="12" s="1"/>
  <c r="F317" i="12"/>
  <c r="J340" i="12"/>
  <c r="N340" i="12" s="1"/>
  <c r="F340" i="12"/>
  <c r="G340" i="12"/>
  <c r="H340" i="12" s="1"/>
  <c r="O340" i="12" s="1"/>
  <c r="J467" i="12"/>
  <c r="N467" i="12" s="1"/>
  <c r="G467" i="12"/>
  <c r="H467" i="12" s="1"/>
  <c r="O467" i="12" s="1"/>
  <c r="F493" i="12"/>
  <c r="J493" i="12"/>
  <c r="N493" i="12" s="1"/>
  <c r="F292" i="12"/>
  <c r="J292" i="12"/>
  <c r="N292" i="12" s="1"/>
  <c r="F318" i="12"/>
  <c r="G318" i="12"/>
  <c r="H318" i="12" s="1"/>
  <c r="J318" i="12"/>
  <c r="N318" i="12" s="1"/>
  <c r="J355" i="12"/>
  <c r="N355" i="12" s="1"/>
  <c r="F355" i="12"/>
  <c r="F402" i="12"/>
  <c r="J402" i="12"/>
  <c r="N402" i="12" s="1"/>
  <c r="G428" i="12"/>
  <c r="H428" i="12" s="1"/>
  <c r="O428" i="12" s="1"/>
  <c r="J428" i="12"/>
  <c r="N428" i="12" s="1"/>
  <c r="F428" i="12"/>
  <c r="G494" i="12"/>
  <c r="H494" i="12" s="1"/>
  <c r="L494" i="12" s="1"/>
  <c r="F494" i="12"/>
  <c r="J234" i="12"/>
  <c r="N234" i="12" s="1"/>
  <c r="F234" i="12"/>
  <c r="F256" i="12"/>
  <c r="J260" i="12"/>
  <c r="N260" i="12" s="1"/>
  <c r="F260" i="12"/>
  <c r="F205" i="12"/>
  <c r="G256" i="12"/>
  <c r="H256" i="12" s="1"/>
  <c r="O256" i="12" s="1"/>
  <c r="F368" i="12"/>
  <c r="G368" i="12"/>
  <c r="H368" i="12" s="1"/>
  <c r="L368" i="12" s="1"/>
  <c r="F445" i="12"/>
  <c r="J496" i="12"/>
  <c r="N496" i="12" s="1"/>
  <c r="G496" i="12"/>
  <c r="H496" i="12" s="1"/>
  <c r="L496" i="12" s="1"/>
  <c r="F496" i="12"/>
  <c r="G199" i="12"/>
  <c r="H199" i="12" s="1"/>
  <c r="G205" i="12"/>
  <c r="H205" i="12" s="1"/>
  <c r="O205" i="12" s="1"/>
  <c r="G224" i="12"/>
  <c r="H224" i="12" s="1"/>
  <c r="J224" i="12"/>
  <c r="G272" i="12"/>
  <c r="H272" i="12" s="1"/>
  <c r="L272" i="12" s="1"/>
  <c r="F272" i="12"/>
  <c r="G352" i="12"/>
  <c r="H352" i="12" s="1"/>
  <c r="O352" i="12" s="1"/>
  <c r="J356" i="12"/>
  <c r="G365" i="12"/>
  <c r="H365" i="12" s="1"/>
  <c r="O365" i="12" s="1"/>
  <c r="F365" i="12"/>
  <c r="J378" i="12"/>
  <c r="N378" i="12" s="1"/>
  <c r="F378" i="12"/>
  <c r="G463" i="12"/>
  <c r="H463" i="12" s="1"/>
  <c r="L463" i="12" s="1"/>
  <c r="F463" i="12"/>
  <c r="J463" i="12"/>
  <c r="N463" i="12" s="1"/>
  <c r="J261" i="12"/>
  <c r="N261" i="12" s="1"/>
  <c r="G261" i="12"/>
  <c r="H261" i="12" s="1"/>
  <c r="F261" i="12"/>
  <c r="J388" i="12"/>
  <c r="F412" i="12"/>
  <c r="J412" i="12"/>
  <c r="N412" i="12" s="1"/>
  <c r="F426" i="12"/>
  <c r="J426" i="12"/>
  <c r="N426" i="12" s="1"/>
  <c r="J432" i="12"/>
  <c r="N432" i="12" s="1"/>
  <c r="G432" i="12"/>
  <c r="H432" i="12" s="1"/>
  <c r="O432" i="12" s="1"/>
  <c r="F504" i="12"/>
  <c r="J504" i="12"/>
  <c r="N504" i="12" s="1"/>
  <c r="F291" i="12"/>
  <c r="J479" i="12"/>
  <c r="N479" i="12" s="1"/>
  <c r="F479" i="12"/>
  <c r="J236" i="12"/>
  <c r="N236" i="12" s="1"/>
  <c r="F236" i="12"/>
  <c r="J278" i="12"/>
  <c r="N278" i="12" s="1"/>
  <c r="F278" i="12"/>
  <c r="F422" i="12"/>
  <c r="J422" i="12"/>
  <c r="N422" i="12" s="1"/>
  <c r="F474" i="12"/>
  <c r="J474" i="12"/>
  <c r="N474" i="12" s="1"/>
  <c r="J331" i="12"/>
  <c r="N331" i="12" s="1"/>
  <c r="F335" i="12"/>
  <c r="J335" i="12"/>
  <c r="N335" i="12" s="1"/>
  <c r="J343" i="12"/>
  <c r="N343" i="12" s="1"/>
  <c r="F343" i="12"/>
  <c r="F360" i="12"/>
  <c r="J360" i="12"/>
  <c r="N360" i="12" s="1"/>
  <c r="F391" i="12"/>
  <c r="F274" i="12"/>
  <c r="J274" i="12"/>
  <c r="N274" i="12" s="1"/>
  <c r="G274" i="12"/>
  <c r="H274" i="12" s="1"/>
  <c r="O274" i="12" s="1"/>
  <c r="G299" i="12"/>
  <c r="H299" i="12" s="1"/>
  <c r="O299" i="12" s="1"/>
  <c r="F299" i="12"/>
  <c r="F331" i="12"/>
  <c r="F367" i="12"/>
  <c r="J367" i="12"/>
  <c r="N367" i="12" s="1"/>
  <c r="J371" i="12"/>
  <c r="N371" i="12" s="1"/>
  <c r="G371" i="12"/>
  <c r="H371" i="12" s="1"/>
  <c r="O371" i="12" s="1"/>
  <c r="J391" i="12"/>
  <c r="N391" i="12" s="1"/>
  <c r="F409" i="12"/>
  <c r="P443" i="12"/>
  <c r="Q443" i="12" s="1"/>
  <c r="K443" i="12"/>
  <c r="J319" i="12"/>
  <c r="N319" i="12" s="1"/>
  <c r="F319" i="12"/>
  <c r="F303" i="12"/>
  <c r="G303" i="12"/>
  <c r="H303" i="12" s="1"/>
  <c r="G395" i="12"/>
  <c r="H395" i="12" s="1"/>
  <c r="O395" i="12" s="1"/>
  <c r="G411" i="12"/>
  <c r="H411" i="12" s="1"/>
  <c r="J410" i="12"/>
  <c r="N410" i="12" s="1"/>
  <c r="I472" i="12"/>
  <c r="J303" i="12"/>
  <c r="N303" i="12" s="1"/>
  <c r="J351" i="12"/>
  <c r="F395" i="12"/>
  <c r="F410" i="12"/>
  <c r="F330" i="12"/>
  <c r="J330" i="12"/>
  <c r="N330" i="12" s="1"/>
  <c r="J418" i="12"/>
  <c r="N418" i="12" s="1"/>
  <c r="F418" i="12"/>
  <c r="K472" i="12"/>
  <c r="J336" i="12"/>
  <c r="G336" i="12"/>
  <c r="H336" i="12" s="1"/>
  <c r="O336" i="12" s="1"/>
  <c r="J364" i="12"/>
  <c r="N364" i="12" s="1"/>
  <c r="F364" i="12"/>
  <c r="G364" i="12"/>
  <c r="H364" i="12" s="1"/>
  <c r="J379" i="12"/>
  <c r="G379" i="12"/>
  <c r="H379" i="12" s="1"/>
  <c r="O379" i="12" s="1"/>
  <c r="G396" i="12"/>
  <c r="H396" i="12" s="1"/>
  <c r="J396" i="12"/>
  <c r="N396" i="12" s="1"/>
  <c r="F396" i="12"/>
  <c r="J431" i="12"/>
  <c r="N431" i="12" s="1"/>
  <c r="F431" i="12"/>
  <c r="J478" i="12"/>
  <c r="N478" i="12" s="1"/>
  <c r="F478" i="12"/>
  <c r="F502" i="12"/>
  <c r="J502" i="12"/>
  <c r="N502" i="12" s="1"/>
  <c r="G304" i="12"/>
  <c r="H304" i="12" s="1"/>
  <c r="O304" i="12" s="1"/>
  <c r="J400" i="12"/>
  <c r="N400" i="12" s="1"/>
  <c r="F400" i="12"/>
  <c r="J443" i="12"/>
  <c r="N443" i="12" s="1"/>
  <c r="F443" i="12"/>
  <c r="F353" i="12"/>
  <c r="J353" i="12"/>
  <c r="G392" i="12"/>
  <c r="H392" i="12" s="1"/>
  <c r="L392" i="12" s="1"/>
  <c r="F392" i="12"/>
  <c r="G423" i="12"/>
  <c r="H423" i="12" s="1"/>
  <c r="J495" i="12"/>
  <c r="N495" i="12" s="1"/>
  <c r="G495" i="12"/>
  <c r="H495" i="12" s="1"/>
  <c r="L495" i="12" s="1"/>
  <c r="F495" i="12"/>
  <c r="G324" i="12"/>
  <c r="H324" i="12" s="1"/>
  <c r="O324" i="12" s="1"/>
  <c r="G353" i="12"/>
  <c r="H353" i="12" s="1"/>
  <c r="O353" i="12" s="1"/>
  <c r="J407" i="12"/>
  <c r="N407" i="12" s="1"/>
  <c r="G407" i="12"/>
  <c r="H407" i="12" s="1"/>
  <c r="L407" i="12" s="1"/>
  <c r="F407" i="12"/>
  <c r="F462" i="12"/>
  <c r="F376" i="12"/>
  <c r="G448" i="12"/>
  <c r="H448" i="12" s="1"/>
  <c r="G449" i="12"/>
  <c r="H449" i="12" s="1"/>
  <c r="O449" i="12" s="1"/>
  <c r="J448" i="12"/>
  <c r="N448" i="12" s="1"/>
  <c r="J486" i="12"/>
  <c r="N486" i="12" s="1"/>
  <c r="F486" i="12"/>
  <c r="J324" i="12"/>
  <c r="J363" i="12"/>
  <c r="F414" i="12"/>
  <c r="J414" i="12"/>
  <c r="N414" i="12" s="1"/>
  <c r="G434" i="12"/>
  <c r="H434" i="12" s="1"/>
  <c r="O434" i="12" s="1"/>
  <c r="F448" i="12"/>
  <c r="G466" i="12"/>
  <c r="H466" i="12" s="1"/>
  <c r="O466" i="12" s="1"/>
  <c r="F466" i="12"/>
  <c r="J466" i="12"/>
  <c r="N466" i="12" s="1"/>
  <c r="J475" i="12"/>
  <c r="N475" i="12" s="1"/>
  <c r="J429" i="12"/>
  <c r="N429" i="12" s="1"/>
  <c r="F429" i="12"/>
  <c r="G429" i="12"/>
  <c r="H429" i="12" s="1"/>
  <c r="O429" i="12" s="1"/>
  <c r="G440" i="12"/>
  <c r="H440" i="12" s="1"/>
  <c r="L440" i="12" s="1"/>
  <c r="F440" i="12"/>
  <c r="G451" i="12"/>
  <c r="H451" i="12" s="1"/>
  <c r="J451" i="12"/>
  <c r="G455" i="12"/>
  <c r="H455" i="12" s="1"/>
  <c r="O455" i="12" s="1"/>
  <c r="J455" i="12"/>
  <c r="F455" i="12"/>
  <c r="J464" i="12"/>
  <c r="N464" i="12" s="1"/>
  <c r="F427" i="12"/>
  <c r="J427" i="12"/>
  <c r="N427" i="12" s="1"/>
  <c r="G427" i="12"/>
  <c r="H427" i="12" s="1"/>
  <c r="F430" i="12"/>
  <c r="G464" i="12"/>
  <c r="H464" i="12" s="1"/>
  <c r="L464" i="12" s="1"/>
  <c r="G511" i="12"/>
  <c r="H511" i="12" s="1"/>
  <c r="O511" i="12" s="1"/>
  <c r="G408" i="12"/>
  <c r="H408" i="12" s="1"/>
  <c r="L408" i="12" s="1"/>
  <c r="F408" i="12"/>
  <c r="G444" i="12"/>
  <c r="H444" i="12" s="1"/>
  <c r="F444" i="12"/>
  <c r="G512" i="12"/>
  <c r="H512" i="12" s="1"/>
  <c r="L512" i="12" s="1"/>
  <c r="J512" i="12"/>
  <c r="N512" i="12" s="1"/>
  <c r="F512" i="12"/>
  <c r="F471" i="12"/>
  <c r="F482" i="12"/>
  <c r="F405" i="12"/>
  <c r="F454" i="12"/>
  <c r="G447" i="12"/>
  <c r="H447" i="12" s="1"/>
  <c r="O447" i="12" s="1"/>
  <c r="J447" i="12"/>
  <c r="F491" i="12"/>
  <c r="J491" i="12"/>
  <c r="N491" i="12" s="1"/>
  <c r="F442" i="12"/>
  <c r="J477" i="12"/>
  <c r="G477" i="12"/>
  <c r="H477" i="12" s="1"/>
  <c r="F483" i="12"/>
  <c r="G491" i="12"/>
  <c r="H491" i="12" s="1"/>
  <c r="J465" i="12"/>
  <c r="G465" i="12"/>
  <c r="H465" i="12" s="1"/>
  <c r="L465" i="12" s="1"/>
  <c r="F498" i="12"/>
  <c r="G433" i="12"/>
  <c r="H433" i="12" s="1"/>
  <c r="O433" i="12" s="1"/>
  <c r="F449" i="12"/>
  <c r="J449" i="12"/>
  <c r="N449" i="12" s="1"/>
  <c r="J458" i="12"/>
  <c r="N458" i="12" s="1"/>
  <c r="J184" i="9"/>
  <c r="M184" i="9" s="1"/>
  <c r="N184" i="9" s="1"/>
  <c r="F184" i="9"/>
  <c r="E59" i="9"/>
  <c r="J59" i="9" s="1"/>
  <c r="M59" i="9" s="1"/>
  <c r="N59" i="9" s="1"/>
  <c r="E75" i="9"/>
  <c r="J75" i="9" s="1"/>
  <c r="M75" i="9" s="1"/>
  <c r="N75" i="9" s="1"/>
  <c r="E91" i="9"/>
  <c r="G92" i="9" s="1"/>
  <c r="H92" i="9" s="1"/>
  <c r="E107" i="9"/>
  <c r="J107" i="9" s="1"/>
  <c r="M107" i="9" s="1"/>
  <c r="N107" i="9" s="1"/>
  <c r="E122" i="9"/>
  <c r="E138" i="9"/>
  <c r="G139" i="9" s="1"/>
  <c r="H139" i="9" s="1"/>
  <c r="E154" i="9"/>
  <c r="G155" i="9" s="1"/>
  <c r="H155" i="9" s="1"/>
  <c r="E169" i="9"/>
  <c r="J169" i="9" s="1"/>
  <c r="M169" i="9" s="1"/>
  <c r="N169" i="9" s="1"/>
  <c r="E198" i="9"/>
  <c r="J198" i="9" s="1"/>
  <c r="M198" i="9" s="1"/>
  <c r="N198" i="9" s="1"/>
  <c r="E214" i="9"/>
  <c r="E123" i="9"/>
  <c r="F123" i="9" s="1"/>
  <c r="E139" i="9"/>
  <c r="F139" i="9" s="1"/>
  <c r="E155" i="9"/>
  <c r="F155" i="9" s="1"/>
  <c r="E170" i="9"/>
  <c r="J170" i="9" s="1"/>
  <c r="M170" i="9" s="1"/>
  <c r="N170" i="9" s="1"/>
  <c r="E199" i="9"/>
  <c r="E30" i="9"/>
  <c r="E171" i="9"/>
  <c r="E200" i="9"/>
  <c r="E31" i="9"/>
  <c r="J31" i="9" s="1"/>
  <c r="M31" i="9" s="1"/>
  <c r="N31" i="9" s="1"/>
  <c r="E46" i="9"/>
  <c r="G46" i="9" s="1"/>
  <c r="H46" i="9" s="1"/>
  <c r="L46" i="9" s="1"/>
  <c r="E62" i="9"/>
  <c r="E78" i="9"/>
  <c r="F78" i="9" s="1"/>
  <c r="E94" i="9"/>
  <c r="F94" i="9" s="1"/>
  <c r="E110" i="9"/>
  <c r="G302" i="9"/>
  <c r="H302" i="9" s="1"/>
  <c r="O302" i="9" s="1"/>
  <c r="P302" i="9" s="1"/>
  <c r="Q302" i="9" s="1"/>
  <c r="F302" i="9"/>
  <c r="J302" i="9"/>
  <c r="M302" i="9" s="1"/>
  <c r="N302" i="9" s="1"/>
  <c r="G281" i="9"/>
  <c r="H281" i="9" s="1"/>
  <c r="K281" i="9" s="1"/>
  <c r="J441" i="9"/>
  <c r="M441" i="9" s="1"/>
  <c r="N441" i="9" s="1"/>
  <c r="E507" i="9"/>
  <c r="E475" i="9"/>
  <c r="F475" i="9" s="1"/>
  <c r="E459" i="9"/>
  <c r="J459" i="9" s="1"/>
  <c r="M459" i="9" s="1"/>
  <c r="N459" i="9" s="1"/>
  <c r="E363" i="9"/>
  <c r="E347" i="9"/>
  <c r="E331" i="9"/>
  <c r="E315" i="9"/>
  <c r="G315" i="9" s="1"/>
  <c r="H315" i="9" s="1"/>
  <c r="G344" i="9"/>
  <c r="H344" i="9" s="1"/>
  <c r="K344" i="9" s="1"/>
  <c r="E458" i="9"/>
  <c r="F458" i="9" s="1"/>
  <c r="E362" i="9"/>
  <c r="F362" i="9" s="1"/>
  <c r="E250" i="9"/>
  <c r="J250" i="9" s="1"/>
  <c r="M250" i="9" s="1"/>
  <c r="N250" i="9" s="1"/>
  <c r="E218" i="9"/>
  <c r="E22" i="9"/>
  <c r="E38" i="9"/>
  <c r="F38" i="9" s="1"/>
  <c r="E117" i="9"/>
  <c r="E23" i="9"/>
  <c r="J23" i="9" s="1"/>
  <c r="M23" i="9" s="1"/>
  <c r="N23" i="9" s="1"/>
  <c r="E39" i="9"/>
  <c r="E54" i="9"/>
  <c r="F54" i="9" s="1"/>
  <c r="E70" i="9"/>
  <c r="E86" i="9"/>
  <c r="E102" i="9"/>
  <c r="F102" i="9" s="1"/>
  <c r="E118" i="9"/>
  <c r="J118" i="9" s="1"/>
  <c r="M118" i="9" s="1"/>
  <c r="N118" i="9" s="1"/>
  <c r="E133" i="9"/>
  <c r="G133" i="9" s="1"/>
  <c r="H133" i="9" s="1"/>
  <c r="E149" i="9"/>
  <c r="G149" i="9" s="1"/>
  <c r="H149" i="9" s="1"/>
  <c r="E24" i="9"/>
  <c r="G24" i="9" s="1"/>
  <c r="H24" i="9" s="1"/>
  <c r="E40" i="9"/>
  <c r="E55" i="9"/>
  <c r="E71" i="9"/>
  <c r="F71" i="9" s="1"/>
  <c r="E87" i="9"/>
  <c r="E103" i="9"/>
  <c r="F103" i="9" s="1"/>
  <c r="E134" i="9"/>
  <c r="G134" i="9" s="1"/>
  <c r="H134" i="9" s="1"/>
  <c r="O134" i="9" s="1"/>
  <c r="P134" i="9" s="1"/>
  <c r="Q134" i="9" s="1"/>
  <c r="E150" i="9"/>
  <c r="G150" i="9" s="1"/>
  <c r="H150" i="9" s="1"/>
  <c r="E165" i="9"/>
  <c r="J165" i="9" s="1"/>
  <c r="M165" i="9" s="1"/>
  <c r="N165" i="9" s="1"/>
  <c r="E181" i="9"/>
  <c r="F181" i="9" s="1"/>
  <c r="J281" i="9"/>
  <c r="M281" i="9" s="1"/>
  <c r="N281" i="9" s="1"/>
  <c r="E25" i="9"/>
  <c r="E41" i="9"/>
  <c r="E56" i="9"/>
  <c r="E72" i="9"/>
  <c r="J72" i="9" s="1"/>
  <c r="M72" i="9" s="1"/>
  <c r="N72" i="9" s="1"/>
  <c r="E88" i="9"/>
  <c r="G88" i="9" s="1"/>
  <c r="H88" i="9" s="1"/>
  <c r="E104" i="9"/>
  <c r="G105" i="9" s="1"/>
  <c r="H105" i="9" s="1"/>
  <c r="E119" i="9"/>
  <c r="G119" i="9" s="1"/>
  <c r="H119" i="9" s="1"/>
  <c r="E135" i="9"/>
  <c r="E151" i="9"/>
  <c r="J151" i="9" s="1"/>
  <c r="M151" i="9" s="1"/>
  <c r="N151" i="9" s="1"/>
  <c r="E166" i="9"/>
  <c r="E182" i="9"/>
  <c r="G182" i="9" s="1"/>
  <c r="H182" i="9" s="1"/>
  <c r="O182" i="9" s="1"/>
  <c r="E26" i="9"/>
  <c r="J26" i="9" s="1"/>
  <c r="M26" i="9" s="1"/>
  <c r="N26" i="9" s="1"/>
  <c r="E42" i="9"/>
  <c r="E57" i="9"/>
  <c r="E73" i="9"/>
  <c r="E89" i="9"/>
  <c r="E105" i="9"/>
  <c r="F105" i="9" s="1"/>
  <c r="E120" i="9"/>
  <c r="E136" i="9"/>
  <c r="F136" i="9" s="1"/>
  <c r="E152" i="9"/>
  <c r="J152" i="9" s="1"/>
  <c r="M152" i="9" s="1"/>
  <c r="N152" i="9" s="1"/>
  <c r="E167" i="9"/>
  <c r="E183" i="9"/>
  <c r="E196" i="9"/>
  <c r="E212" i="9"/>
  <c r="G213" i="9" s="1"/>
  <c r="H213" i="9" s="1"/>
  <c r="L213" i="9" s="1"/>
  <c r="E27" i="9"/>
  <c r="E43" i="9"/>
  <c r="E58" i="9"/>
  <c r="E74" i="9"/>
  <c r="F74" i="9" s="1"/>
  <c r="E90" i="9"/>
  <c r="E106" i="9"/>
  <c r="E121" i="9"/>
  <c r="E137" i="9"/>
  <c r="E153" i="9"/>
  <c r="G153" i="9" s="1"/>
  <c r="H153" i="9" s="1"/>
  <c r="E168" i="9"/>
  <c r="J168" i="9" s="1"/>
  <c r="M168" i="9" s="1"/>
  <c r="N168" i="9" s="1"/>
  <c r="E197" i="9"/>
  <c r="J197" i="9" s="1"/>
  <c r="M197" i="9" s="1"/>
  <c r="N197" i="9" s="1"/>
  <c r="E213" i="9"/>
  <c r="G214" i="9" s="1"/>
  <c r="H214" i="9" s="1"/>
  <c r="E127" i="9"/>
  <c r="E143" i="9"/>
  <c r="G143" i="9" s="1"/>
  <c r="H143" i="9" s="1"/>
  <c r="O143" i="9" s="1"/>
  <c r="E159" i="9"/>
  <c r="E174" i="9"/>
  <c r="E187" i="9"/>
  <c r="E203" i="9"/>
  <c r="E501" i="9"/>
  <c r="G501" i="9" s="1"/>
  <c r="H501" i="9" s="1"/>
  <c r="L501" i="9" s="1"/>
  <c r="E485" i="9"/>
  <c r="F485" i="9" s="1"/>
  <c r="E469" i="9"/>
  <c r="E453" i="9"/>
  <c r="G453" i="9" s="1"/>
  <c r="H453" i="9" s="1"/>
  <c r="O453" i="9" s="1"/>
  <c r="E437" i="9"/>
  <c r="E405" i="9"/>
  <c r="E389" i="9"/>
  <c r="E373" i="9"/>
  <c r="E341" i="9"/>
  <c r="G341" i="9" s="1"/>
  <c r="H341" i="9" s="1"/>
  <c r="E325" i="9"/>
  <c r="F325" i="9" s="1"/>
  <c r="E293" i="9"/>
  <c r="E277" i="9"/>
  <c r="E261" i="9"/>
  <c r="F261" i="9" s="1"/>
  <c r="E245" i="9"/>
  <c r="G246" i="9" s="1"/>
  <c r="H246" i="9" s="1"/>
  <c r="K246" i="9" s="1"/>
  <c r="E229" i="9"/>
  <c r="J229" i="9" s="1"/>
  <c r="M229" i="9" s="1"/>
  <c r="N229" i="9" s="1"/>
  <c r="E125" i="9"/>
  <c r="E141" i="9"/>
  <c r="E157" i="9"/>
  <c r="G157" i="9" s="1"/>
  <c r="H157" i="9" s="1"/>
  <c r="E172" i="9"/>
  <c r="G172" i="9" s="1"/>
  <c r="H172" i="9" s="1"/>
  <c r="L172" i="9" s="1"/>
  <c r="E185" i="9"/>
  <c r="E201" i="9"/>
  <c r="E47" i="9"/>
  <c r="E63" i="9"/>
  <c r="F63" i="9" s="1"/>
  <c r="E79" i="9"/>
  <c r="E95" i="9"/>
  <c r="G96" i="9" s="1"/>
  <c r="H96" i="9" s="1"/>
  <c r="O96" i="9" s="1"/>
  <c r="E111" i="9"/>
  <c r="G112" i="9" s="1"/>
  <c r="H112" i="9" s="1"/>
  <c r="O112" i="9" s="1"/>
  <c r="E126" i="9"/>
  <c r="E142" i="9"/>
  <c r="E158" i="9"/>
  <c r="F158" i="9" s="1"/>
  <c r="E173" i="9"/>
  <c r="E186" i="9"/>
  <c r="E202" i="9"/>
  <c r="E502" i="9"/>
  <c r="G502" i="9" s="1"/>
  <c r="H502" i="9" s="1"/>
  <c r="E486" i="9"/>
  <c r="G486" i="9" s="1"/>
  <c r="H486" i="9" s="1"/>
  <c r="O486" i="9" s="1"/>
  <c r="E470" i="9"/>
  <c r="G471" i="9" s="1"/>
  <c r="H471" i="9" s="1"/>
  <c r="L471" i="9" s="1"/>
  <c r="E454" i="9"/>
  <c r="G455" i="9" s="1"/>
  <c r="H455" i="9" s="1"/>
  <c r="O455" i="9" s="1"/>
  <c r="E438" i="9"/>
  <c r="E422" i="9"/>
  <c r="E406" i="9"/>
  <c r="E390" i="9"/>
  <c r="E374" i="9"/>
  <c r="J374" i="9" s="1"/>
  <c r="M374" i="9" s="1"/>
  <c r="N374" i="9" s="1"/>
  <c r="E358" i="9"/>
  <c r="F358" i="9" s="1"/>
  <c r="E342" i="9"/>
  <c r="E326" i="9"/>
  <c r="G327" i="9" s="1"/>
  <c r="H327" i="9" s="1"/>
  <c r="O327" i="9" s="1"/>
  <c r="E310" i="9"/>
  <c r="J310" i="9" s="1"/>
  <c r="M310" i="9" s="1"/>
  <c r="N310" i="9" s="1"/>
  <c r="E294" i="9"/>
  <c r="E278" i="9"/>
  <c r="E262" i="9"/>
  <c r="E246" i="9"/>
  <c r="F246" i="9" s="1"/>
  <c r="E230" i="9"/>
  <c r="G231" i="9" s="1"/>
  <c r="H231" i="9" s="1"/>
  <c r="L231" i="9" s="1"/>
  <c r="E18" i="9"/>
  <c r="E34" i="9"/>
  <c r="E175" i="9"/>
  <c r="E188" i="9"/>
  <c r="E204" i="9"/>
  <c r="J204" i="9" s="1"/>
  <c r="M204" i="9" s="1"/>
  <c r="N204" i="9" s="1"/>
  <c r="E500" i="9"/>
  <c r="E484" i="9"/>
  <c r="G484" i="9" s="1"/>
  <c r="H484" i="9" s="1"/>
  <c r="E468" i="9"/>
  <c r="F468" i="9" s="1"/>
  <c r="E452" i="9"/>
  <c r="F452" i="9" s="1"/>
  <c r="E436" i="9"/>
  <c r="G436" i="9" s="1"/>
  <c r="H436" i="9" s="1"/>
  <c r="E420" i="9"/>
  <c r="G420" i="9" s="1"/>
  <c r="H420" i="9" s="1"/>
  <c r="L420" i="9" s="1"/>
  <c r="E404" i="9"/>
  <c r="G404" i="9" s="1"/>
  <c r="H404" i="9" s="1"/>
  <c r="E388" i="9"/>
  <c r="E372" i="9"/>
  <c r="J372" i="9" s="1"/>
  <c r="M372" i="9" s="1"/>
  <c r="N372" i="9" s="1"/>
  <c r="E356" i="9"/>
  <c r="E340" i="9"/>
  <c r="F340" i="9" s="1"/>
  <c r="E324" i="9"/>
  <c r="E308" i="9"/>
  <c r="E276" i="9"/>
  <c r="F276" i="9" s="1"/>
  <c r="E260" i="9"/>
  <c r="E228" i="9"/>
  <c r="J228" i="9" s="1"/>
  <c r="M228" i="9" s="1"/>
  <c r="N228" i="9" s="1"/>
  <c r="J424" i="9"/>
  <c r="M424" i="9" s="1"/>
  <c r="N424" i="9" s="1"/>
  <c r="F424" i="9"/>
  <c r="F414" i="9"/>
  <c r="J414" i="9"/>
  <c r="M414" i="9" s="1"/>
  <c r="N414" i="9" s="1"/>
  <c r="F366" i="9"/>
  <c r="J366" i="9"/>
  <c r="M366" i="9" s="1"/>
  <c r="N366" i="9" s="1"/>
  <c r="F318" i="9"/>
  <c r="J318" i="9"/>
  <c r="M318" i="9" s="1"/>
  <c r="N318" i="9" s="1"/>
  <c r="F216" i="9"/>
  <c r="J216" i="9"/>
  <c r="M216" i="9" s="1"/>
  <c r="N216" i="9" s="1"/>
  <c r="G216" i="9"/>
  <c r="H216" i="9" s="1"/>
  <c r="O216" i="9" s="1"/>
  <c r="G497" i="9"/>
  <c r="H497" i="9" s="1"/>
  <c r="P497" i="9" s="1"/>
  <c r="Q497" i="9" s="1"/>
  <c r="J497" i="9"/>
  <c r="M497" i="9" s="1"/>
  <c r="N497" i="9" s="1"/>
  <c r="F502" i="9"/>
  <c r="F230" i="9"/>
  <c r="J230" i="9"/>
  <c r="M230" i="9" s="1"/>
  <c r="N230" i="9" s="1"/>
  <c r="F419" i="9"/>
  <c r="J419" i="9"/>
  <c r="M419" i="9" s="1"/>
  <c r="N419" i="9" s="1"/>
  <c r="G487" i="9"/>
  <c r="H487" i="9" s="1"/>
  <c r="L487" i="9" s="1"/>
  <c r="J290" i="9"/>
  <c r="M290" i="9" s="1"/>
  <c r="N290" i="9" s="1"/>
  <c r="G290" i="9"/>
  <c r="H290" i="9" s="1"/>
  <c r="I290" i="9" s="1"/>
  <c r="F290" i="9"/>
  <c r="F289" i="9"/>
  <c r="J289" i="9"/>
  <c r="M289" i="9" s="1"/>
  <c r="N289" i="9" s="1"/>
  <c r="F233" i="9"/>
  <c r="J233" i="9"/>
  <c r="M233" i="9" s="1"/>
  <c r="N233" i="9" s="1"/>
  <c r="G289" i="9"/>
  <c r="H289" i="9" s="1"/>
  <c r="I289" i="9" s="1"/>
  <c r="J288" i="9"/>
  <c r="M288" i="9" s="1"/>
  <c r="N288" i="9" s="1"/>
  <c r="J387" i="9"/>
  <c r="M387" i="9" s="1"/>
  <c r="N387" i="9" s="1"/>
  <c r="F387" i="9"/>
  <c r="G387" i="9"/>
  <c r="H387" i="9" s="1"/>
  <c r="J430" i="9"/>
  <c r="M430" i="9" s="1"/>
  <c r="N430" i="9" s="1"/>
  <c r="F430" i="9"/>
  <c r="F270" i="9"/>
  <c r="J270" i="9"/>
  <c r="M270" i="9" s="1"/>
  <c r="N270" i="9" s="1"/>
  <c r="F268" i="9"/>
  <c r="J268" i="9"/>
  <c r="M268" i="9" s="1"/>
  <c r="N268" i="9" s="1"/>
  <c r="G268" i="9"/>
  <c r="H268" i="9" s="1"/>
  <c r="F298" i="9"/>
  <c r="J298" i="9"/>
  <c r="M298" i="9" s="1"/>
  <c r="N298" i="9" s="1"/>
  <c r="F500" i="9"/>
  <c r="J500" i="9"/>
  <c r="M500" i="9" s="1"/>
  <c r="N500" i="9" s="1"/>
  <c r="F372" i="9"/>
  <c r="F426" i="9"/>
  <c r="F328" i="9"/>
  <c r="G280" i="9"/>
  <c r="H280" i="9" s="1"/>
  <c r="I280" i="9" s="1"/>
  <c r="J280" i="9"/>
  <c r="M280" i="9" s="1"/>
  <c r="N280" i="9" s="1"/>
  <c r="F393" i="9"/>
  <c r="P501" i="9"/>
  <c r="Q501" i="9" s="1"/>
  <c r="I501" i="9"/>
  <c r="F258" i="9"/>
  <c r="J258" i="9"/>
  <c r="M258" i="9" s="1"/>
  <c r="N258" i="9" s="1"/>
  <c r="G297" i="9"/>
  <c r="H297" i="9" s="1"/>
  <c r="O297" i="9" s="1"/>
  <c r="F297" i="9"/>
  <c r="J297" i="9"/>
  <c r="M297" i="9" s="1"/>
  <c r="N297" i="9" s="1"/>
  <c r="J485" i="9"/>
  <c r="M485" i="9" s="1"/>
  <c r="N485" i="9" s="1"/>
  <c r="G266" i="9"/>
  <c r="H266" i="9" s="1"/>
  <c r="F266" i="9"/>
  <c r="F299" i="9"/>
  <c r="F410" i="9"/>
  <c r="F434" i="9"/>
  <c r="J484" i="9"/>
  <c r="M484" i="9" s="1"/>
  <c r="N484" i="9" s="1"/>
  <c r="J436" i="9"/>
  <c r="M436" i="9" s="1"/>
  <c r="N436" i="9" s="1"/>
  <c r="G356" i="9"/>
  <c r="H356" i="9" s="1"/>
  <c r="L356" i="9" s="1"/>
  <c r="F356" i="9"/>
  <c r="G308" i="9"/>
  <c r="H308" i="9" s="1"/>
  <c r="L308" i="9" s="1"/>
  <c r="J266" i="9"/>
  <c r="M266" i="9" s="1"/>
  <c r="N266" i="9" s="1"/>
  <c r="G299" i="9"/>
  <c r="H299" i="9" s="1"/>
  <c r="J320" i="9"/>
  <c r="M320" i="9" s="1"/>
  <c r="N320" i="9" s="1"/>
  <c r="G320" i="9"/>
  <c r="H320" i="9" s="1"/>
  <c r="L320" i="9" s="1"/>
  <c r="F345" i="9"/>
  <c r="G411" i="9"/>
  <c r="H411" i="9" s="1"/>
  <c r="I411" i="9" s="1"/>
  <c r="G434" i="9"/>
  <c r="H434" i="9" s="1"/>
  <c r="K434" i="9" s="1"/>
  <c r="F320" i="9"/>
  <c r="G370" i="9"/>
  <c r="H370" i="9" s="1"/>
  <c r="K370" i="9" s="1"/>
  <c r="J370" i="9"/>
  <c r="M370" i="9" s="1"/>
  <c r="N370" i="9" s="1"/>
  <c r="J501" i="9"/>
  <c r="M501" i="9" s="1"/>
  <c r="N501" i="9" s="1"/>
  <c r="J465" i="9"/>
  <c r="M465" i="9" s="1"/>
  <c r="N465" i="9" s="1"/>
  <c r="F465" i="9"/>
  <c r="G465" i="9"/>
  <c r="H465" i="9" s="1"/>
  <c r="K465" i="9" s="1"/>
  <c r="J215" i="9"/>
  <c r="M215" i="9" s="1"/>
  <c r="N215" i="9" s="1"/>
  <c r="F350" i="9"/>
  <c r="J411" i="9"/>
  <c r="M411" i="9" s="1"/>
  <c r="N411" i="9" s="1"/>
  <c r="K501" i="9"/>
  <c r="J426" i="9"/>
  <c r="M426" i="9" s="1"/>
  <c r="N426" i="9" s="1"/>
  <c r="G350" i="9"/>
  <c r="H350" i="9" s="1"/>
  <c r="K350" i="9" s="1"/>
  <c r="G349" i="9"/>
  <c r="H349" i="9" s="1"/>
  <c r="O349" i="9" s="1"/>
  <c r="G491" i="9"/>
  <c r="H491" i="9" s="1"/>
  <c r="K491" i="9" s="1"/>
  <c r="J332" i="9"/>
  <c r="M332" i="9" s="1"/>
  <c r="N332" i="9" s="1"/>
  <c r="G332" i="9"/>
  <c r="H332" i="9" s="1"/>
  <c r="F332" i="9"/>
  <c r="G217" i="9"/>
  <c r="H217" i="9" s="1"/>
  <c r="F280" i="9"/>
  <c r="J493" i="9"/>
  <c r="M493" i="9" s="1"/>
  <c r="N493" i="9" s="1"/>
  <c r="F315" i="9"/>
  <c r="J315" i="9"/>
  <c r="M315" i="9" s="1"/>
  <c r="N315" i="9" s="1"/>
  <c r="J356" i="9"/>
  <c r="M356" i="9" s="1"/>
  <c r="N356" i="9" s="1"/>
  <c r="J383" i="9"/>
  <c r="M383" i="9" s="1"/>
  <c r="N383" i="9" s="1"/>
  <c r="J314" i="9"/>
  <c r="M314" i="9" s="1"/>
  <c r="N314" i="9" s="1"/>
  <c r="F217" i="9"/>
  <c r="F279" i="9"/>
  <c r="J506" i="9"/>
  <c r="M506" i="9" s="1"/>
  <c r="N506" i="9" s="1"/>
  <c r="J391" i="9"/>
  <c r="M391" i="9" s="1"/>
  <c r="N391" i="9" s="1"/>
  <c r="F208" i="9"/>
  <c r="J208" i="9"/>
  <c r="M208" i="9" s="1"/>
  <c r="N208" i="9" s="1"/>
  <c r="J63" i="9"/>
  <c r="M63" i="9" s="1"/>
  <c r="N63" i="9" s="1"/>
  <c r="J30" i="9"/>
  <c r="M30" i="9" s="1"/>
  <c r="N30" i="9" s="1"/>
  <c r="F30" i="9"/>
  <c r="F177" i="9"/>
  <c r="G177" i="9"/>
  <c r="H177" i="9" s="1"/>
  <c r="J177" i="9"/>
  <c r="M177" i="9" s="1"/>
  <c r="N177" i="9" s="1"/>
  <c r="J47" i="9"/>
  <c r="M47" i="9" s="1"/>
  <c r="N47" i="9" s="1"/>
  <c r="F47" i="9"/>
  <c r="J203" i="9"/>
  <c r="M203" i="9" s="1"/>
  <c r="N203" i="9" s="1"/>
  <c r="G203" i="9"/>
  <c r="H203" i="9" s="1"/>
  <c r="F203" i="9"/>
  <c r="F36" i="9"/>
  <c r="J36" i="9"/>
  <c r="M36" i="9" s="1"/>
  <c r="N36" i="9" s="1"/>
  <c r="G52" i="9"/>
  <c r="H52" i="9" s="1"/>
  <c r="L52" i="9" s="1"/>
  <c r="J52" i="9"/>
  <c r="M52" i="9" s="1"/>
  <c r="N52" i="9" s="1"/>
  <c r="F52" i="9"/>
  <c r="F82" i="9"/>
  <c r="J82" i="9"/>
  <c r="M82" i="9" s="1"/>
  <c r="N82" i="9" s="1"/>
  <c r="F98" i="9"/>
  <c r="J98" i="9"/>
  <c r="M98" i="9" s="1"/>
  <c r="N98" i="9" s="1"/>
  <c r="F100" i="9"/>
  <c r="J100" i="9"/>
  <c r="M100" i="9" s="1"/>
  <c r="N100" i="9" s="1"/>
  <c r="G100" i="9"/>
  <c r="H100" i="9" s="1"/>
  <c r="K100" i="9" s="1"/>
  <c r="J116" i="9"/>
  <c r="M116" i="9" s="1"/>
  <c r="N116" i="9" s="1"/>
  <c r="F116" i="9"/>
  <c r="J131" i="9"/>
  <c r="M131" i="9" s="1"/>
  <c r="N131" i="9" s="1"/>
  <c r="F131" i="9"/>
  <c r="F87" i="9"/>
  <c r="J87" i="9"/>
  <c r="M87" i="9" s="1"/>
  <c r="N87" i="9" s="1"/>
  <c r="F176" i="9"/>
  <c r="J176" i="9"/>
  <c r="M176" i="9" s="1"/>
  <c r="N176" i="9" s="1"/>
  <c r="G176" i="9"/>
  <c r="H176" i="9" s="1"/>
  <c r="L176" i="9" s="1"/>
  <c r="J33" i="9"/>
  <c r="M33" i="9" s="1"/>
  <c r="N33" i="9" s="1"/>
  <c r="F33" i="9"/>
  <c r="J22" i="9"/>
  <c r="M22" i="9" s="1"/>
  <c r="N22" i="9" s="1"/>
  <c r="G22" i="9"/>
  <c r="H22" i="9" s="1"/>
  <c r="L22" i="9" s="1"/>
  <c r="F22" i="9"/>
  <c r="G45" i="9"/>
  <c r="H45" i="9" s="1"/>
  <c r="F44" i="9"/>
  <c r="J16" i="9"/>
  <c r="M16" i="9" s="1"/>
  <c r="N16" i="9" s="1"/>
  <c r="F16" i="9"/>
  <c r="J76" i="9"/>
  <c r="M76" i="9" s="1"/>
  <c r="N76" i="9" s="1"/>
  <c r="G76" i="9"/>
  <c r="H76" i="9" s="1"/>
  <c r="L76" i="9" s="1"/>
  <c r="F205" i="9"/>
  <c r="J205" i="9"/>
  <c r="M205" i="9" s="1"/>
  <c r="N205" i="9" s="1"/>
  <c r="J51" i="9"/>
  <c r="M51" i="9" s="1"/>
  <c r="N51" i="9" s="1"/>
  <c r="G51" i="9"/>
  <c r="H51" i="9" s="1"/>
  <c r="O51" i="9" s="1"/>
  <c r="J53" i="9"/>
  <c r="M53" i="9" s="1"/>
  <c r="N53" i="9" s="1"/>
  <c r="G53" i="9"/>
  <c r="H53" i="9" s="1"/>
  <c r="K53" i="9" s="1"/>
  <c r="F53" i="9"/>
  <c r="F25" i="9"/>
  <c r="J25" i="9"/>
  <c r="M25" i="9" s="1"/>
  <c r="N25" i="9" s="1"/>
  <c r="F59" i="9"/>
  <c r="J175" i="9"/>
  <c r="M175" i="9" s="1"/>
  <c r="N175" i="9" s="1"/>
  <c r="G215" i="9"/>
  <c r="H215" i="9" s="1"/>
  <c r="F214" i="9"/>
  <c r="J214" i="9"/>
  <c r="M214" i="9" s="1"/>
  <c r="N214" i="9" s="1"/>
  <c r="J54" i="9"/>
  <c r="M54" i="9" s="1"/>
  <c r="N54" i="9" s="1"/>
  <c r="J68" i="9"/>
  <c r="M68" i="9" s="1"/>
  <c r="N68" i="9" s="1"/>
  <c r="G128" i="9"/>
  <c r="H128" i="9" s="1"/>
  <c r="O128" i="9" s="1"/>
  <c r="J128" i="9"/>
  <c r="M128" i="9" s="1"/>
  <c r="N128" i="9" s="1"/>
  <c r="J181" i="9"/>
  <c r="M181" i="9" s="1"/>
  <c r="N181" i="9" s="1"/>
  <c r="F190" i="9"/>
  <c r="J45" i="9"/>
  <c r="M45" i="9" s="1"/>
  <c r="N45" i="9" s="1"/>
  <c r="G147" i="9"/>
  <c r="H147" i="9" s="1"/>
  <c r="K147" i="9" s="1"/>
  <c r="J148" i="9"/>
  <c r="M148" i="9" s="1"/>
  <c r="N148" i="9" s="1"/>
  <c r="J65" i="9"/>
  <c r="M65" i="9" s="1"/>
  <c r="N65" i="9" s="1"/>
  <c r="F147" i="9"/>
  <c r="J140" i="9"/>
  <c r="M140" i="9" s="1"/>
  <c r="N140" i="9" s="1"/>
  <c r="J199" i="9"/>
  <c r="M199" i="9" s="1"/>
  <c r="N199" i="9" s="1"/>
  <c r="J160" i="9"/>
  <c r="M160" i="9" s="1"/>
  <c r="N160" i="9" s="1"/>
  <c r="F197" i="9"/>
  <c r="L128" i="9"/>
  <c r="J164" i="9"/>
  <c r="M164" i="9" s="1"/>
  <c r="N164" i="9" s="1"/>
  <c r="G164" i="9"/>
  <c r="H164" i="9" s="1"/>
  <c r="F164" i="9"/>
  <c r="P51" i="9"/>
  <c r="Q51" i="9" s="1"/>
  <c r="I51" i="9"/>
  <c r="F95" i="9"/>
  <c r="J95" i="9"/>
  <c r="M95" i="9" s="1"/>
  <c r="N95" i="9" s="1"/>
  <c r="G346" i="9"/>
  <c r="H346" i="9" s="1"/>
  <c r="O346" i="9" s="1"/>
  <c r="F346" i="9"/>
  <c r="J346" i="9"/>
  <c r="M346" i="9" s="1"/>
  <c r="N346" i="9" s="1"/>
  <c r="J226" i="9"/>
  <c r="M226" i="9" s="1"/>
  <c r="N226" i="9" s="1"/>
  <c r="G226" i="9"/>
  <c r="H226" i="9" s="1"/>
  <c r="F226" i="9"/>
  <c r="G124" i="9"/>
  <c r="H124" i="9" s="1"/>
  <c r="F124" i="9"/>
  <c r="J124" i="9"/>
  <c r="M124" i="9" s="1"/>
  <c r="N124" i="9" s="1"/>
  <c r="J120" i="9"/>
  <c r="M120" i="9" s="1"/>
  <c r="N120" i="9" s="1"/>
  <c r="F120" i="9"/>
  <c r="J15" i="9"/>
  <c r="M15" i="9" s="1"/>
  <c r="N15" i="9" s="1"/>
  <c r="F15" i="9"/>
  <c r="G16" i="9"/>
  <c r="H16" i="9" s="1"/>
  <c r="J234" i="9"/>
  <c r="M234" i="9" s="1"/>
  <c r="N234" i="9" s="1"/>
  <c r="F234" i="9"/>
  <c r="G234" i="9"/>
  <c r="H234" i="9" s="1"/>
  <c r="L234" i="9" s="1"/>
  <c r="F28" i="9"/>
  <c r="F70" i="9"/>
  <c r="J70" i="9"/>
  <c r="M70" i="9" s="1"/>
  <c r="N70" i="9" s="1"/>
  <c r="L203" i="9"/>
  <c r="J28" i="9"/>
  <c r="M28" i="9" s="1"/>
  <c r="N28" i="9" s="1"/>
  <c r="J58" i="9"/>
  <c r="M58" i="9" s="1"/>
  <c r="N58" i="9" s="1"/>
  <c r="F58" i="9"/>
  <c r="G59" i="9"/>
  <c r="H59" i="9" s="1"/>
  <c r="G70" i="9"/>
  <c r="H70" i="9" s="1"/>
  <c r="G77" i="9"/>
  <c r="H77" i="9" s="1"/>
  <c r="F77" i="9"/>
  <c r="J77" i="9"/>
  <c r="M77" i="9" s="1"/>
  <c r="N77" i="9" s="1"/>
  <c r="J137" i="9"/>
  <c r="M137" i="9" s="1"/>
  <c r="N137" i="9" s="1"/>
  <c r="F137" i="9"/>
  <c r="G137" i="9"/>
  <c r="H137" i="9" s="1"/>
  <c r="J105" i="9"/>
  <c r="M105" i="9" s="1"/>
  <c r="N105" i="9" s="1"/>
  <c r="J130" i="9"/>
  <c r="M130" i="9" s="1"/>
  <c r="N130" i="9" s="1"/>
  <c r="G130" i="9"/>
  <c r="H130" i="9" s="1"/>
  <c r="G131" i="9"/>
  <c r="H131" i="9" s="1"/>
  <c r="F130" i="9"/>
  <c r="J238" i="9"/>
  <c r="M238" i="9" s="1"/>
  <c r="N238" i="9" s="1"/>
  <c r="G238" i="9"/>
  <c r="H238" i="9" s="1"/>
  <c r="L238" i="9" s="1"/>
  <c r="L266" i="9"/>
  <c r="G392" i="9"/>
  <c r="H392" i="9" s="1"/>
  <c r="O392" i="9" s="1"/>
  <c r="F392" i="9"/>
  <c r="G393" i="9"/>
  <c r="H393" i="9" s="1"/>
  <c r="J392" i="9"/>
  <c r="M392" i="9" s="1"/>
  <c r="N392" i="9" s="1"/>
  <c r="F231" i="9"/>
  <c r="J231" i="9"/>
  <c r="M231" i="9" s="1"/>
  <c r="N231" i="9" s="1"/>
  <c r="F238" i="9"/>
  <c r="I266" i="9"/>
  <c r="F418" i="9"/>
  <c r="G419" i="9"/>
  <c r="H419" i="9" s="1"/>
  <c r="O419" i="9" s="1"/>
  <c r="J418" i="9"/>
  <c r="M418" i="9" s="1"/>
  <c r="N418" i="9" s="1"/>
  <c r="G418" i="9"/>
  <c r="H418" i="9" s="1"/>
  <c r="G162" i="9"/>
  <c r="H162" i="9" s="1"/>
  <c r="J162" i="9"/>
  <c r="M162" i="9" s="1"/>
  <c r="N162" i="9" s="1"/>
  <c r="J29" i="9"/>
  <c r="M29" i="9" s="1"/>
  <c r="N29" i="9" s="1"/>
  <c r="G29" i="9"/>
  <c r="H29" i="9" s="1"/>
  <c r="F29" i="9"/>
  <c r="G30" i="9"/>
  <c r="H30" i="9" s="1"/>
  <c r="G253" i="9"/>
  <c r="H253" i="9" s="1"/>
  <c r="L253" i="9" s="1"/>
  <c r="F253" i="9"/>
  <c r="J253" i="9"/>
  <c r="M253" i="9" s="1"/>
  <c r="N253" i="9" s="1"/>
  <c r="G283" i="9"/>
  <c r="H283" i="9" s="1"/>
  <c r="L283" i="9" s="1"/>
  <c r="J283" i="9"/>
  <c r="M283" i="9" s="1"/>
  <c r="N283" i="9" s="1"/>
  <c r="F283" i="9"/>
  <c r="J96" i="9"/>
  <c r="M96" i="9" s="1"/>
  <c r="N96" i="9" s="1"/>
  <c r="F96" i="9"/>
  <c r="J232" i="9"/>
  <c r="M232" i="9" s="1"/>
  <c r="N232" i="9" s="1"/>
  <c r="F232" i="9"/>
  <c r="G233" i="9"/>
  <c r="H233" i="9" s="1"/>
  <c r="O233" i="9" s="1"/>
  <c r="G232" i="9"/>
  <c r="H232" i="9" s="1"/>
  <c r="F317" i="9"/>
  <c r="J317" i="9"/>
  <c r="M317" i="9" s="1"/>
  <c r="N317" i="9" s="1"/>
  <c r="G317" i="9"/>
  <c r="H317" i="9" s="1"/>
  <c r="L317" i="9" s="1"/>
  <c r="G318" i="9"/>
  <c r="H318" i="9" s="1"/>
  <c r="J97" i="9"/>
  <c r="M97" i="9" s="1"/>
  <c r="N97" i="9" s="1"/>
  <c r="G97" i="9"/>
  <c r="H97" i="9" s="1"/>
  <c r="F97" i="9"/>
  <c r="G194" i="9"/>
  <c r="H194" i="9" s="1"/>
  <c r="F194" i="9"/>
  <c r="J194" i="9"/>
  <c r="M194" i="9" s="1"/>
  <c r="N194" i="9" s="1"/>
  <c r="F341" i="9"/>
  <c r="J341" i="9"/>
  <c r="M341" i="9" s="1"/>
  <c r="N341" i="9" s="1"/>
  <c r="G180" i="9"/>
  <c r="H180" i="9" s="1"/>
  <c r="J240" i="9"/>
  <c r="M240" i="9" s="1"/>
  <c r="N240" i="9" s="1"/>
  <c r="G240" i="9"/>
  <c r="H240" i="9" s="1"/>
  <c r="L240" i="9" s="1"/>
  <c r="G241" i="9"/>
  <c r="H241" i="9" s="1"/>
  <c r="O241" i="9" s="1"/>
  <c r="F240" i="9"/>
  <c r="F39" i="9"/>
  <c r="J61" i="9"/>
  <c r="M61" i="9" s="1"/>
  <c r="N61" i="9" s="1"/>
  <c r="G61" i="9"/>
  <c r="H61" i="9" s="1"/>
  <c r="F61" i="9"/>
  <c r="G141" i="9"/>
  <c r="H141" i="9" s="1"/>
  <c r="F141" i="9"/>
  <c r="J141" i="9"/>
  <c r="M141" i="9" s="1"/>
  <c r="N141" i="9" s="1"/>
  <c r="G328" i="9"/>
  <c r="H328" i="9" s="1"/>
  <c r="J327" i="9"/>
  <c r="M327" i="9" s="1"/>
  <c r="N327" i="9" s="1"/>
  <c r="F327" i="9"/>
  <c r="L68" i="9"/>
  <c r="K68" i="9"/>
  <c r="O68" i="9"/>
  <c r="P68" i="9" s="1"/>
  <c r="Q68" i="9" s="1"/>
  <c r="I68" i="9"/>
  <c r="J80" i="9"/>
  <c r="M80" i="9" s="1"/>
  <c r="N80" i="9" s="1"/>
  <c r="G80" i="9"/>
  <c r="H80" i="9" s="1"/>
  <c r="F80" i="9"/>
  <c r="G86" i="9"/>
  <c r="H86" i="9" s="1"/>
  <c r="G87" i="9"/>
  <c r="H87" i="9" s="1"/>
  <c r="J86" i="9"/>
  <c r="M86" i="9" s="1"/>
  <c r="N86" i="9" s="1"/>
  <c r="F86" i="9"/>
  <c r="J108" i="9"/>
  <c r="M108" i="9" s="1"/>
  <c r="N108" i="9" s="1"/>
  <c r="G108" i="9"/>
  <c r="H108" i="9" s="1"/>
  <c r="F108" i="9"/>
  <c r="J182" i="9"/>
  <c r="M182" i="9" s="1"/>
  <c r="N182" i="9" s="1"/>
  <c r="J189" i="9"/>
  <c r="M189" i="9" s="1"/>
  <c r="N189" i="9" s="1"/>
  <c r="G189" i="9"/>
  <c r="H189" i="9" s="1"/>
  <c r="L189" i="9" s="1"/>
  <c r="F189" i="9"/>
  <c r="G190" i="9"/>
  <c r="H190" i="9" s="1"/>
  <c r="O190" i="9" s="1"/>
  <c r="J256" i="9"/>
  <c r="M256" i="9" s="1"/>
  <c r="N256" i="9" s="1"/>
  <c r="G256" i="9"/>
  <c r="H256" i="9" s="1"/>
  <c r="O256" i="9" s="1"/>
  <c r="F256" i="9"/>
  <c r="K349" i="9"/>
  <c r="I349" i="9"/>
  <c r="I370" i="9"/>
  <c r="F133" i="9"/>
  <c r="F56" i="9"/>
  <c r="J56" i="9"/>
  <c r="M56" i="9" s="1"/>
  <c r="N56" i="9" s="1"/>
  <c r="J313" i="9"/>
  <c r="M313" i="9" s="1"/>
  <c r="N313" i="9" s="1"/>
  <c r="G314" i="9"/>
  <c r="H314" i="9" s="1"/>
  <c r="G313" i="9"/>
  <c r="H313" i="9" s="1"/>
  <c r="G140" i="9"/>
  <c r="H140" i="9" s="1"/>
  <c r="L140" i="9" s="1"/>
  <c r="J139" i="9"/>
  <c r="M139" i="9" s="1"/>
  <c r="N139" i="9" s="1"/>
  <c r="G48" i="9"/>
  <c r="H48" i="9" s="1"/>
  <c r="F48" i="9"/>
  <c r="J48" i="9"/>
  <c r="M48" i="9" s="1"/>
  <c r="N48" i="9" s="1"/>
  <c r="G81" i="9"/>
  <c r="H81" i="9" s="1"/>
  <c r="J81" i="9"/>
  <c r="M81" i="9" s="1"/>
  <c r="N81" i="9" s="1"/>
  <c r="F81" i="9"/>
  <c r="G98" i="9"/>
  <c r="H98" i="9" s="1"/>
  <c r="G257" i="9"/>
  <c r="H257" i="9" s="1"/>
  <c r="J257" i="9"/>
  <c r="M257" i="9" s="1"/>
  <c r="N257" i="9" s="1"/>
  <c r="F257" i="9"/>
  <c r="J49" i="9"/>
  <c r="M49" i="9" s="1"/>
  <c r="N49" i="9" s="1"/>
  <c r="G49" i="9"/>
  <c r="H49" i="9" s="1"/>
  <c r="O49" i="9" s="1"/>
  <c r="F49" i="9"/>
  <c r="F251" i="9"/>
  <c r="J251" i="9"/>
  <c r="M251" i="9" s="1"/>
  <c r="N251" i="9" s="1"/>
  <c r="G20" i="9"/>
  <c r="H20" i="9" s="1"/>
  <c r="F20" i="9"/>
  <c r="G21" i="9"/>
  <c r="H21" i="9" s="1"/>
  <c r="J20" i="9"/>
  <c r="M20" i="9" s="1"/>
  <c r="N20" i="9" s="1"/>
  <c r="F72" i="9"/>
  <c r="G210" i="9"/>
  <c r="H210" i="9" s="1"/>
  <c r="G211" i="9"/>
  <c r="H211" i="9" s="1"/>
  <c r="F353" i="9"/>
  <c r="G353" i="9"/>
  <c r="H353" i="9" s="1"/>
  <c r="L353" i="9" s="1"/>
  <c r="J353" i="9"/>
  <c r="M353" i="9" s="1"/>
  <c r="N353" i="9" s="1"/>
  <c r="J84" i="9"/>
  <c r="M84" i="9" s="1"/>
  <c r="N84" i="9" s="1"/>
  <c r="G84" i="9"/>
  <c r="H84" i="9" s="1"/>
  <c r="F84" i="9"/>
  <c r="J113" i="9"/>
  <c r="M113" i="9" s="1"/>
  <c r="N113" i="9" s="1"/>
  <c r="G113" i="9"/>
  <c r="H113" i="9" s="1"/>
  <c r="F113" i="9"/>
  <c r="J171" i="9"/>
  <c r="M171" i="9" s="1"/>
  <c r="N171" i="9" s="1"/>
  <c r="G171" i="9"/>
  <c r="H171" i="9" s="1"/>
  <c r="F171" i="9"/>
  <c r="F180" i="9"/>
  <c r="F101" i="9"/>
  <c r="G101" i="9"/>
  <c r="H101" i="9" s="1"/>
  <c r="J188" i="9"/>
  <c r="M188" i="9" s="1"/>
  <c r="N188" i="9" s="1"/>
  <c r="F188" i="9"/>
  <c r="J133" i="9"/>
  <c r="M133" i="9" s="1"/>
  <c r="N133" i="9" s="1"/>
  <c r="G166" i="9"/>
  <c r="H166" i="9" s="1"/>
  <c r="F166" i="9"/>
  <c r="J166" i="9"/>
  <c r="M166" i="9" s="1"/>
  <c r="N166" i="9" s="1"/>
  <c r="J210" i="9"/>
  <c r="M210" i="9" s="1"/>
  <c r="N210" i="9" s="1"/>
  <c r="J114" i="9"/>
  <c r="M114" i="9" s="1"/>
  <c r="N114" i="9" s="1"/>
  <c r="G114" i="9"/>
  <c r="H114" i="9" s="1"/>
  <c r="F114" i="9"/>
  <c r="G115" i="9"/>
  <c r="H115" i="9" s="1"/>
  <c r="J201" i="9"/>
  <c r="M201" i="9" s="1"/>
  <c r="N201" i="9" s="1"/>
  <c r="F201" i="9"/>
  <c r="G201" i="9"/>
  <c r="H201" i="9" s="1"/>
  <c r="J461" i="9"/>
  <c r="M461" i="9" s="1"/>
  <c r="N461" i="9" s="1"/>
  <c r="G461" i="9"/>
  <c r="H461" i="9" s="1"/>
  <c r="L461" i="9" s="1"/>
  <c r="F461" i="9"/>
  <c r="J32" i="9"/>
  <c r="M32" i="9" s="1"/>
  <c r="N32" i="9" s="1"/>
  <c r="G32" i="9"/>
  <c r="H32" i="9" s="1"/>
  <c r="O32" i="9" s="1"/>
  <c r="G33" i="9"/>
  <c r="H33" i="9" s="1"/>
  <c r="F32" i="9"/>
  <c r="J143" i="9"/>
  <c r="M143" i="9" s="1"/>
  <c r="N143" i="9" s="1"/>
  <c r="G244" i="9"/>
  <c r="H244" i="9" s="1"/>
  <c r="L244" i="9" s="1"/>
  <c r="F244" i="9"/>
  <c r="J244" i="9"/>
  <c r="M244" i="9" s="1"/>
  <c r="N244" i="9" s="1"/>
  <c r="G364" i="9"/>
  <c r="H364" i="9" s="1"/>
  <c r="F364" i="9"/>
  <c r="J364" i="9"/>
  <c r="M364" i="9" s="1"/>
  <c r="N364" i="9" s="1"/>
  <c r="F371" i="9"/>
  <c r="J371" i="9"/>
  <c r="M371" i="9" s="1"/>
  <c r="N371" i="9" s="1"/>
  <c r="G371" i="9"/>
  <c r="H371" i="9" s="1"/>
  <c r="G372" i="9"/>
  <c r="H372" i="9" s="1"/>
  <c r="L372" i="9" s="1"/>
  <c r="J17" i="9"/>
  <c r="M17" i="9" s="1"/>
  <c r="N17" i="9" s="1"/>
  <c r="F17" i="9"/>
  <c r="G17" i="9"/>
  <c r="H17" i="9" s="1"/>
  <c r="F191" i="9"/>
  <c r="J191" i="9"/>
  <c r="M191" i="9" s="1"/>
  <c r="N191" i="9" s="1"/>
  <c r="G191" i="9"/>
  <c r="H191" i="9" s="1"/>
  <c r="F207" i="9"/>
  <c r="J207" i="9"/>
  <c r="M207" i="9" s="1"/>
  <c r="N207" i="9" s="1"/>
  <c r="G207" i="9"/>
  <c r="H207" i="9" s="1"/>
  <c r="J399" i="9"/>
  <c r="M399" i="9" s="1"/>
  <c r="N399" i="9" s="1"/>
  <c r="G399" i="9"/>
  <c r="H399" i="9" s="1"/>
  <c r="O399" i="9" s="1"/>
  <c r="F399" i="9"/>
  <c r="G36" i="9"/>
  <c r="H36" i="9" s="1"/>
  <c r="F167" i="9"/>
  <c r="G183" i="9"/>
  <c r="H183" i="9" s="1"/>
  <c r="J303" i="9"/>
  <c r="M303" i="9" s="1"/>
  <c r="N303" i="9" s="1"/>
  <c r="F303" i="9"/>
  <c r="G303" i="9"/>
  <c r="H303" i="9" s="1"/>
  <c r="J369" i="9"/>
  <c r="M369" i="9" s="1"/>
  <c r="N369" i="9" s="1"/>
  <c r="G369" i="9"/>
  <c r="H369" i="9" s="1"/>
  <c r="L369" i="9" s="1"/>
  <c r="F369" i="9"/>
  <c r="J384" i="9"/>
  <c r="M384" i="9" s="1"/>
  <c r="N384" i="9" s="1"/>
  <c r="G384" i="9"/>
  <c r="H384" i="9" s="1"/>
  <c r="L384" i="9" s="1"/>
  <c r="J397" i="9"/>
  <c r="M397" i="9" s="1"/>
  <c r="N397" i="9" s="1"/>
  <c r="G397" i="9"/>
  <c r="H397" i="9" s="1"/>
  <c r="L397" i="9" s="1"/>
  <c r="F397" i="9"/>
  <c r="J448" i="9"/>
  <c r="M448" i="9" s="1"/>
  <c r="N448" i="9" s="1"/>
  <c r="G448" i="9"/>
  <c r="H448" i="9" s="1"/>
  <c r="F448" i="9"/>
  <c r="G457" i="9"/>
  <c r="H457" i="9" s="1"/>
  <c r="O457" i="9" s="1"/>
  <c r="J457" i="9"/>
  <c r="M457" i="9" s="1"/>
  <c r="N457" i="9" s="1"/>
  <c r="F457" i="9"/>
  <c r="F471" i="9"/>
  <c r="G472" i="9"/>
  <c r="H472" i="9" s="1"/>
  <c r="L472" i="9" s="1"/>
  <c r="K332" i="9"/>
  <c r="I332" i="9"/>
  <c r="L332" i="9"/>
  <c r="G338" i="9"/>
  <c r="H338" i="9" s="1"/>
  <c r="J338" i="9"/>
  <c r="M338" i="9" s="1"/>
  <c r="N338" i="9" s="1"/>
  <c r="F338" i="9"/>
  <c r="G375" i="9"/>
  <c r="H375" i="9" s="1"/>
  <c r="F375" i="9"/>
  <c r="G376" i="9"/>
  <c r="H376" i="9" s="1"/>
  <c r="L376" i="9" s="1"/>
  <c r="G438" i="9"/>
  <c r="H438" i="9" s="1"/>
  <c r="O438" i="9" s="1"/>
  <c r="F438" i="9"/>
  <c r="J438" i="9"/>
  <c r="M438" i="9" s="1"/>
  <c r="N438" i="9" s="1"/>
  <c r="J446" i="9"/>
  <c r="M446" i="9" s="1"/>
  <c r="N446" i="9" s="1"/>
  <c r="G446" i="9"/>
  <c r="H446" i="9" s="1"/>
  <c r="L446" i="9" s="1"/>
  <c r="F446" i="9"/>
  <c r="J91" i="9"/>
  <c r="M91" i="9" s="1"/>
  <c r="N91" i="9" s="1"/>
  <c r="G91" i="9"/>
  <c r="H91" i="9" s="1"/>
  <c r="L91" i="9" s="1"/>
  <c r="J195" i="9"/>
  <c r="M195" i="9" s="1"/>
  <c r="N195" i="9" s="1"/>
  <c r="G195" i="9"/>
  <c r="H195" i="9" s="1"/>
  <c r="G220" i="9"/>
  <c r="H220" i="9" s="1"/>
  <c r="J220" i="9"/>
  <c r="M220" i="9" s="1"/>
  <c r="N220" i="9" s="1"/>
  <c r="F220" i="9"/>
  <c r="G282" i="9"/>
  <c r="H282" i="9" s="1"/>
  <c r="L282" i="9" s="1"/>
  <c r="F282" i="9"/>
  <c r="F322" i="9"/>
  <c r="J322" i="9"/>
  <c r="M322" i="9" s="1"/>
  <c r="N322" i="9" s="1"/>
  <c r="G322" i="9"/>
  <c r="H322" i="9" s="1"/>
  <c r="L322" i="9" s="1"/>
  <c r="J375" i="9"/>
  <c r="M375" i="9" s="1"/>
  <c r="N375" i="9" s="1"/>
  <c r="J396" i="9"/>
  <c r="M396" i="9" s="1"/>
  <c r="N396" i="9" s="1"/>
  <c r="G396" i="9"/>
  <c r="H396" i="9" s="1"/>
  <c r="O396" i="9" s="1"/>
  <c r="F396" i="9"/>
  <c r="I434" i="9"/>
  <c r="J69" i="9"/>
  <c r="M69" i="9" s="1"/>
  <c r="N69" i="9" s="1"/>
  <c r="G69" i="9"/>
  <c r="H69" i="9" s="1"/>
  <c r="J79" i="9"/>
  <c r="M79" i="9" s="1"/>
  <c r="N79" i="9" s="1"/>
  <c r="F79" i="9"/>
  <c r="G103" i="9"/>
  <c r="H103" i="9" s="1"/>
  <c r="F170" i="9"/>
  <c r="F195" i="9"/>
  <c r="J213" i="9"/>
  <c r="M213" i="9" s="1"/>
  <c r="N213" i="9" s="1"/>
  <c r="F213" i="9"/>
  <c r="J269" i="9"/>
  <c r="M269" i="9" s="1"/>
  <c r="N269" i="9" s="1"/>
  <c r="G269" i="9"/>
  <c r="H269" i="9" s="1"/>
  <c r="G270" i="9"/>
  <c r="H270" i="9" s="1"/>
  <c r="L270" i="9" s="1"/>
  <c r="J282" i="9"/>
  <c r="M282" i="9" s="1"/>
  <c r="N282" i="9" s="1"/>
  <c r="G296" i="9"/>
  <c r="H296" i="9" s="1"/>
  <c r="L296" i="9" s="1"/>
  <c r="J296" i="9"/>
  <c r="M296" i="9" s="1"/>
  <c r="N296" i="9" s="1"/>
  <c r="F296" i="9"/>
  <c r="J390" i="9"/>
  <c r="M390" i="9" s="1"/>
  <c r="N390" i="9" s="1"/>
  <c r="F390" i="9"/>
  <c r="J416" i="9"/>
  <c r="M416" i="9" s="1"/>
  <c r="N416" i="9" s="1"/>
  <c r="G416" i="9"/>
  <c r="H416" i="9" s="1"/>
  <c r="O416" i="9" s="1"/>
  <c r="F416" i="9"/>
  <c r="F51" i="9"/>
  <c r="F76" i="9"/>
  <c r="J92" i="9"/>
  <c r="M92" i="9" s="1"/>
  <c r="N92" i="9" s="1"/>
  <c r="J134" i="9"/>
  <c r="M134" i="9" s="1"/>
  <c r="N134" i="9" s="1"/>
  <c r="J163" i="9"/>
  <c r="M163" i="9" s="1"/>
  <c r="N163" i="9" s="1"/>
  <c r="G163" i="9"/>
  <c r="H163" i="9" s="1"/>
  <c r="F163" i="9"/>
  <c r="G192" i="9"/>
  <c r="H192" i="9" s="1"/>
  <c r="F192" i="9"/>
  <c r="J248" i="9"/>
  <c r="M248" i="9" s="1"/>
  <c r="N248" i="9" s="1"/>
  <c r="G248" i="9"/>
  <c r="H248" i="9" s="1"/>
  <c r="J292" i="9"/>
  <c r="M292" i="9" s="1"/>
  <c r="N292" i="9" s="1"/>
  <c r="G292" i="9"/>
  <c r="H292" i="9" s="1"/>
  <c r="O292" i="9" s="1"/>
  <c r="F384" i="9"/>
  <c r="J429" i="9"/>
  <c r="M429" i="9" s="1"/>
  <c r="N429" i="9" s="1"/>
  <c r="G429" i="9"/>
  <c r="H429" i="9" s="1"/>
  <c r="L429" i="9" s="1"/>
  <c r="F429" i="9"/>
  <c r="G430" i="9"/>
  <c r="H430" i="9" s="1"/>
  <c r="K495" i="9"/>
  <c r="P495" i="9"/>
  <c r="Q495" i="9" s="1"/>
  <c r="I495" i="9"/>
  <c r="J64" i="9"/>
  <c r="M64" i="9" s="1"/>
  <c r="N64" i="9" s="1"/>
  <c r="G64" i="9"/>
  <c r="H64" i="9" s="1"/>
  <c r="F64" i="9"/>
  <c r="J153" i="9"/>
  <c r="M153" i="9" s="1"/>
  <c r="N153" i="9" s="1"/>
  <c r="F161" i="9"/>
  <c r="G161" i="9"/>
  <c r="H161" i="9" s="1"/>
  <c r="F172" i="9"/>
  <c r="I259" i="9"/>
  <c r="K259" i="9"/>
  <c r="F271" i="9"/>
  <c r="J271" i="9"/>
  <c r="M271" i="9" s="1"/>
  <c r="N271" i="9" s="1"/>
  <c r="F330" i="9"/>
  <c r="J330" i="9"/>
  <c r="M330" i="9" s="1"/>
  <c r="N330" i="9" s="1"/>
  <c r="G330" i="9"/>
  <c r="H330" i="9" s="1"/>
  <c r="J336" i="9"/>
  <c r="M336" i="9" s="1"/>
  <c r="N336" i="9" s="1"/>
  <c r="F336" i="9"/>
  <c r="G336" i="9"/>
  <c r="H336" i="9" s="1"/>
  <c r="O336" i="9" s="1"/>
  <c r="I387" i="9"/>
  <c r="K387" i="9"/>
  <c r="P387" i="9"/>
  <c r="Q387" i="9" s="1"/>
  <c r="J432" i="9"/>
  <c r="M432" i="9" s="1"/>
  <c r="N432" i="9" s="1"/>
  <c r="G432" i="9"/>
  <c r="H432" i="9" s="1"/>
  <c r="L432" i="9" s="1"/>
  <c r="F432" i="9"/>
  <c r="F510" i="9"/>
  <c r="F19" i="9"/>
  <c r="J19" i="9"/>
  <c r="M19" i="9" s="1"/>
  <c r="N19" i="9" s="1"/>
  <c r="J99" i="9"/>
  <c r="M99" i="9" s="1"/>
  <c r="N99" i="9" s="1"/>
  <c r="G99" i="9"/>
  <c r="H99" i="9" s="1"/>
  <c r="F99" i="9"/>
  <c r="F112" i="9"/>
  <c r="J112" i="9"/>
  <c r="M112" i="9" s="1"/>
  <c r="N112" i="9" s="1"/>
  <c r="J115" i="9"/>
  <c r="M115" i="9" s="1"/>
  <c r="N115" i="9" s="1"/>
  <c r="G116" i="9"/>
  <c r="H116" i="9" s="1"/>
  <c r="F259" i="9"/>
  <c r="G271" i="9"/>
  <c r="H271" i="9" s="1"/>
  <c r="O271" i="9" s="1"/>
  <c r="P320" i="9"/>
  <c r="Q320" i="9" s="1"/>
  <c r="L387" i="9"/>
  <c r="J421" i="9"/>
  <c r="M421" i="9" s="1"/>
  <c r="N421" i="9" s="1"/>
  <c r="F421" i="9"/>
  <c r="J476" i="9"/>
  <c r="M476" i="9" s="1"/>
  <c r="N476" i="9" s="1"/>
  <c r="G476" i="9"/>
  <c r="H476" i="9" s="1"/>
  <c r="O476" i="9" s="1"/>
  <c r="P482" i="9"/>
  <c r="Q482" i="9" s="1"/>
  <c r="K482" i="9"/>
  <c r="I482" i="9"/>
  <c r="G490" i="9"/>
  <c r="H490" i="9" s="1"/>
  <c r="J490" i="9"/>
  <c r="M490" i="9" s="1"/>
  <c r="N490" i="9" s="1"/>
  <c r="F490" i="9"/>
  <c r="J503" i="9"/>
  <c r="M503" i="9" s="1"/>
  <c r="N503" i="9" s="1"/>
  <c r="G503" i="9"/>
  <c r="H503" i="9" s="1"/>
  <c r="L503" i="9" s="1"/>
  <c r="F503" i="9"/>
  <c r="G510" i="9"/>
  <c r="H510" i="9" s="1"/>
  <c r="G83" i="9"/>
  <c r="H83" i="9" s="1"/>
  <c r="F83" i="9"/>
  <c r="J83" i="9"/>
  <c r="M83" i="9" s="1"/>
  <c r="N83" i="9" s="1"/>
  <c r="J161" i="9"/>
  <c r="M161" i="9" s="1"/>
  <c r="N161" i="9" s="1"/>
  <c r="G178" i="9"/>
  <c r="H178" i="9" s="1"/>
  <c r="F178" i="9"/>
  <c r="J178" i="9"/>
  <c r="M178" i="9" s="1"/>
  <c r="N178" i="9" s="1"/>
  <c r="F241" i="9"/>
  <c r="J241" i="9"/>
  <c r="M241" i="9" s="1"/>
  <c r="N241" i="9" s="1"/>
  <c r="J259" i="9"/>
  <c r="M259" i="9" s="1"/>
  <c r="N259" i="9" s="1"/>
  <c r="F306" i="9"/>
  <c r="J306" i="9"/>
  <c r="M306" i="9" s="1"/>
  <c r="N306" i="9" s="1"/>
  <c r="G306" i="9"/>
  <c r="H306" i="9" s="1"/>
  <c r="O306" i="9" s="1"/>
  <c r="J331" i="9"/>
  <c r="M331" i="9" s="1"/>
  <c r="N331" i="9" s="1"/>
  <c r="G331" i="9"/>
  <c r="H331" i="9" s="1"/>
  <c r="O331" i="9" s="1"/>
  <c r="F331" i="9"/>
  <c r="G454" i="9"/>
  <c r="H454" i="9" s="1"/>
  <c r="O454" i="9" s="1"/>
  <c r="F454" i="9"/>
  <c r="J454" i="9"/>
  <c r="M454" i="9" s="1"/>
  <c r="N454" i="9" s="1"/>
  <c r="F476" i="9"/>
  <c r="J67" i="9"/>
  <c r="M67" i="9" s="1"/>
  <c r="N67" i="9" s="1"/>
  <c r="F67" i="9"/>
  <c r="F117" i="9"/>
  <c r="J117" i="9"/>
  <c r="M117" i="9" s="1"/>
  <c r="N117" i="9" s="1"/>
  <c r="J365" i="9"/>
  <c r="M365" i="9" s="1"/>
  <c r="N365" i="9" s="1"/>
  <c r="G365" i="9"/>
  <c r="H365" i="9" s="1"/>
  <c r="L365" i="9" s="1"/>
  <c r="G366" i="9"/>
  <c r="H366" i="9" s="1"/>
  <c r="L366" i="9" s="1"/>
  <c r="G379" i="9"/>
  <c r="H379" i="9" s="1"/>
  <c r="J379" i="9"/>
  <c r="M379" i="9" s="1"/>
  <c r="N379" i="9" s="1"/>
  <c r="F379" i="9"/>
  <c r="G67" i="9"/>
  <c r="H67" i="9" s="1"/>
  <c r="G117" i="9"/>
  <c r="H117" i="9" s="1"/>
  <c r="G204" i="9"/>
  <c r="H204" i="9" s="1"/>
  <c r="G205" i="9"/>
  <c r="H205" i="9" s="1"/>
  <c r="J222" i="9"/>
  <c r="M222" i="9" s="1"/>
  <c r="N222" i="9" s="1"/>
  <c r="G222" i="9"/>
  <c r="H222" i="9" s="1"/>
  <c r="L222" i="9" s="1"/>
  <c r="I281" i="9"/>
  <c r="O281" i="9"/>
  <c r="P281" i="9" s="1"/>
  <c r="Q281" i="9" s="1"/>
  <c r="I509" i="9"/>
  <c r="P509" i="9"/>
  <c r="Q509" i="9" s="1"/>
  <c r="K509" i="9"/>
  <c r="Q15" i="9"/>
  <c r="G93" i="9"/>
  <c r="H93" i="9" s="1"/>
  <c r="J93" i="9"/>
  <c r="M93" i="9" s="1"/>
  <c r="N93" i="9" s="1"/>
  <c r="F111" i="9"/>
  <c r="G121" i="9"/>
  <c r="H121" i="9" s="1"/>
  <c r="J121" i="9"/>
  <c r="M121" i="9" s="1"/>
  <c r="N121" i="9" s="1"/>
  <c r="F121" i="9"/>
  <c r="F204" i="9"/>
  <c r="F222" i="9"/>
  <c r="G235" i="9"/>
  <c r="H235" i="9" s="1"/>
  <c r="O235" i="9" s="1"/>
  <c r="F235" i="9"/>
  <c r="J475" i="9"/>
  <c r="M475" i="9" s="1"/>
  <c r="N475" i="9" s="1"/>
  <c r="G475" i="9"/>
  <c r="H475" i="9" s="1"/>
  <c r="F35" i="9"/>
  <c r="G65" i="9"/>
  <c r="H65" i="9" s="1"/>
  <c r="O65" i="9" s="1"/>
  <c r="G75" i="9"/>
  <c r="H75" i="9" s="1"/>
  <c r="F75" i="9"/>
  <c r="G109" i="9"/>
  <c r="H109" i="9" s="1"/>
  <c r="F109" i="9"/>
  <c r="G122" i="9"/>
  <c r="H122" i="9" s="1"/>
  <c r="L122" i="9" s="1"/>
  <c r="G126" i="9"/>
  <c r="H126" i="9" s="1"/>
  <c r="J144" i="9"/>
  <c r="M144" i="9" s="1"/>
  <c r="N144" i="9" s="1"/>
  <c r="J264" i="9"/>
  <c r="M264" i="9" s="1"/>
  <c r="N264" i="9" s="1"/>
  <c r="G264" i="9"/>
  <c r="H264" i="9" s="1"/>
  <c r="F264" i="9"/>
  <c r="G265" i="9"/>
  <c r="H265" i="9" s="1"/>
  <c r="J316" i="9"/>
  <c r="M316" i="9" s="1"/>
  <c r="N316" i="9" s="1"/>
  <c r="F316" i="9"/>
  <c r="J60" i="9"/>
  <c r="M60" i="9" s="1"/>
  <c r="N60" i="9" s="1"/>
  <c r="G60" i="9"/>
  <c r="H60" i="9" s="1"/>
  <c r="F60" i="9"/>
  <c r="J156" i="9"/>
  <c r="M156" i="9" s="1"/>
  <c r="N156" i="9" s="1"/>
  <c r="F156" i="9"/>
  <c r="F245" i="9"/>
  <c r="J74" i="9"/>
  <c r="M74" i="9" s="1"/>
  <c r="N74" i="9" s="1"/>
  <c r="G74" i="9"/>
  <c r="H74" i="9" s="1"/>
  <c r="F168" i="9"/>
  <c r="G275" i="9"/>
  <c r="H275" i="9" s="1"/>
  <c r="O275" i="9" s="1"/>
  <c r="J275" i="9"/>
  <c r="M275" i="9" s="1"/>
  <c r="N275" i="9" s="1"/>
  <c r="F275" i="9"/>
  <c r="F365" i="9"/>
  <c r="G443" i="9"/>
  <c r="H443" i="9" s="1"/>
  <c r="L443" i="9" s="1"/>
  <c r="F443" i="9"/>
  <c r="G37" i="9"/>
  <c r="H37" i="9" s="1"/>
  <c r="F37" i="9"/>
  <c r="J125" i="9"/>
  <c r="M125" i="9" s="1"/>
  <c r="N125" i="9" s="1"/>
  <c r="G125" i="9"/>
  <c r="H125" i="9" s="1"/>
  <c r="F125" i="9"/>
  <c r="G168" i="9"/>
  <c r="H168" i="9" s="1"/>
  <c r="F41" i="9"/>
  <c r="J41" i="9"/>
  <c r="M41" i="9" s="1"/>
  <c r="N41" i="9" s="1"/>
  <c r="G44" i="9"/>
  <c r="H44" i="9" s="1"/>
  <c r="J44" i="9"/>
  <c r="M44" i="9" s="1"/>
  <c r="N44" i="9" s="1"/>
  <c r="J50" i="9"/>
  <c r="M50" i="9" s="1"/>
  <c r="N50" i="9" s="1"/>
  <c r="G50" i="9"/>
  <c r="H50" i="9" s="1"/>
  <c r="F50" i="9"/>
  <c r="F144" i="9"/>
  <c r="G242" i="9"/>
  <c r="H242" i="9" s="1"/>
  <c r="F242" i="9"/>
  <c r="J242" i="9"/>
  <c r="M242" i="9" s="1"/>
  <c r="N242" i="9" s="1"/>
  <c r="J272" i="9"/>
  <c r="M272" i="9" s="1"/>
  <c r="N272" i="9" s="1"/>
  <c r="G272" i="9"/>
  <c r="H272" i="9" s="1"/>
  <c r="F272" i="9"/>
  <c r="J344" i="9"/>
  <c r="M344" i="9" s="1"/>
  <c r="N344" i="9" s="1"/>
  <c r="G345" i="9"/>
  <c r="H345" i="9" s="1"/>
  <c r="G428" i="9"/>
  <c r="H428" i="9" s="1"/>
  <c r="F428" i="9"/>
  <c r="J437" i="9"/>
  <c r="M437" i="9" s="1"/>
  <c r="N437" i="9" s="1"/>
  <c r="F437" i="9"/>
  <c r="F85" i="9"/>
  <c r="J85" i="9"/>
  <c r="M85" i="9" s="1"/>
  <c r="N85" i="9" s="1"/>
  <c r="G85" i="9"/>
  <c r="H85" i="9" s="1"/>
  <c r="J237" i="9"/>
  <c r="M237" i="9" s="1"/>
  <c r="N237" i="9" s="1"/>
  <c r="F237" i="9"/>
  <c r="J262" i="9"/>
  <c r="M262" i="9" s="1"/>
  <c r="N262" i="9" s="1"/>
  <c r="G262" i="9"/>
  <c r="H262" i="9" s="1"/>
  <c r="F262" i="9"/>
  <c r="I436" i="9"/>
  <c r="J449" i="9"/>
  <c r="M449" i="9" s="1"/>
  <c r="N449" i="9" s="1"/>
  <c r="G449" i="9"/>
  <c r="H449" i="9" s="1"/>
  <c r="L449" i="9" s="1"/>
  <c r="G26" i="9"/>
  <c r="H26" i="9" s="1"/>
  <c r="F132" i="9"/>
  <c r="G132" i="9"/>
  <c r="H132" i="9" s="1"/>
  <c r="J132" i="9"/>
  <c r="M132" i="9" s="1"/>
  <c r="N132" i="9" s="1"/>
  <c r="I215" i="9"/>
  <c r="P215" i="9"/>
  <c r="Q215" i="9" s="1"/>
  <c r="G224" i="9"/>
  <c r="H224" i="9" s="1"/>
  <c r="F224" i="9"/>
  <c r="G237" i="9"/>
  <c r="H237" i="9" s="1"/>
  <c r="L237" i="9" s="1"/>
  <c r="J300" i="9"/>
  <c r="M300" i="9" s="1"/>
  <c r="N300" i="9" s="1"/>
  <c r="G300" i="9"/>
  <c r="H300" i="9" s="1"/>
  <c r="G301" i="9"/>
  <c r="H301" i="9" s="1"/>
  <c r="L301" i="9" s="1"/>
  <c r="J403" i="9"/>
  <c r="M403" i="9" s="1"/>
  <c r="N403" i="9" s="1"/>
  <c r="G403" i="9"/>
  <c r="H403" i="9" s="1"/>
  <c r="F403" i="9"/>
  <c r="G422" i="9"/>
  <c r="H422" i="9" s="1"/>
  <c r="J422" i="9"/>
  <c r="M422" i="9" s="1"/>
  <c r="N422" i="9" s="1"/>
  <c r="F422" i="9"/>
  <c r="F449" i="9"/>
  <c r="J482" i="9"/>
  <c r="M482" i="9" s="1"/>
  <c r="N482" i="9" s="1"/>
  <c r="F482" i="9"/>
  <c r="J495" i="9"/>
  <c r="M495" i="9" s="1"/>
  <c r="N495" i="9" s="1"/>
  <c r="F495" i="9"/>
  <c r="J136" i="9"/>
  <c r="M136" i="9" s="1"/>
  <c r="N136" i="9" s="1"/>
  <c r="G208" i="9"/>
  <c r="H208" i="9" s="1"/>
  <c r="F250" i="9"/>
  <c r="J499" i="9"/>
  <c r="M499" i="9" s="1"/>
  <c r="N499" i="9" s="1"/>
  <c r="G499" i="9"/>
  <c r="H499" i="9" s="1"/>
  <c r="L499" i="9" s="1"/>
  <c r="G73" i="9"/>
  <c r="H73" i="9" s="1"/>
  <c r="J73" i="9"/>
  <c r="M73" i="9" s="1"/>
  <c r="N73" i="9" s="1"/>
  <c r="F73" i="9"/>
  <c r="F202" i="9"/>
  <c r="J202" i="9"/>
  <c r="M202" i="9" s="1"/>
  <c r="N202" i="9" s="1"/>
  <c r="G202" i="9"/>
  <c r="H202" i="9" s="1"/>
  <c r="O202" i="9" s="1"/>
  <c r="J243" i="9"/>
  <c r="M243" i="9" s="1"/>
  <c r="N243" i="9" s="1"/>
  <c r="G243" i="9"/>
  <c r="H243" i="9" s="1"/>
  <c r="O243" i="9" s="1"/>
  <c r="F243" i="9"/>
  <c r="G361" i="9"/>
  <c r="H361" i="9" s="1"/>
  <c r="F361" i="9"/>
  <c r="G412" i="9"/>
  <c r="H412" i="9" s="1"/>
  <c r="F412" i="9"/>
  <c r="J412" i="9"/>
  <c r="M412" i="9" s="1"/>
  <c r="N412" i="9" s="1"/>
  <c r="G468" i="9"/>
  <c r="H468" i="9" s="1"/>
  <c r="G467" i="9"/>
  <c r="H467" i="9" s="1"/>
  <c r="O467" i="9" s="1"/>
  <c r="F467" i="9"/>
  <c r="J467" i="9"/>
  <c r="M467" i="9" s="1"/>
  <c r="N467" i="9" s="1"/>
  <c r="F499" i="9"/>
  <c r="J89" i="9"/>
  <c r="M89" i="9" s="1"/>
  <c r="N89" i="9" s="1"/>
  <c r="F89" i="9"/>
  <c r="J254" i="9"/>
  <c r="M254" i="9" s="1"/>
  <c r="N254" i="9" s="1"/>
  <c r="G254" i="9"/>
  <c r="H254" i="9" s="1"/>
  <c r="F285" i="9"/>
  <c r="J285" i="9"/>
  <c r="M285" i="9" s="1"/>
  <c r="N285" i="9" s="1"/>
  <c r="G285" i="9"/>
  <c r="H285" i="9" s="1"/>
  <c r="G291" i="9"/>
  <c r="H291" i="9" s="1"/>
  <c r="J291" i="9"/>
  <c r="M291" i="9" s="1"/>
  <c r="N291" i="9" s="1"/>
  <c r="F291" i="9"/>
  <c r="J333" i="9"/>
  <c r="M333" i="9" s="1"/>
  <c r="N333" i="9" s="1"/>
  <c r="G333" i="9"/>
  <c r="H333" i="9" s="1"/>
  <c r="L333" i="9" s="1"/>
  <c r="J348" i="9"/>
  <c r="M348" i="9" s="1"/>
  <c r="N348" i="9" s="1"/>
  <c r="F348" i="9"/>
  <c r="G348" i="9"/>
  <c r="H348" i="9" s="1"/>
  <c r="L348" i="9" s="1"/>
  <c r="G102" i="9"/>
  <c r="H102" i="9" s="1"/>
  <c r="J102" i="9"/>
  <c r="M102" i="9" s="1"/>
  <c r="N102" i="9" s="1"/>
  <c r="J217" i="9"/>
  <c r="M217" i="9" s="1"/>
  <c r="N217" i="9" s="1"/>
  <c r="G227" i="9"/>
  <c r="H227" i="9" s="1"/>
  <c r="O227" i="9" s="1"/>
  <c r="F227" i="9"/>
  <c r="F254" i="9"/>
  <c r="G312" i="9"/>
  <c r="H312" i="9" s="1"/>
  <c r="F312" i="9"/>
  <c r="J312" i="9"/>
  <c r="M312" i="9" s="1"/>
  <c r="N312" i="9" s="1"/>
  <c r="J349" i="9"/>
  <c r="M349" i="9" s="1"/>
  <c r="N349" i="9" s="1"/>
  <c r="F349" i="9"/>
  <c r="J480" i="9"/>
  <c r="M480" i="9" s="1"/>
  <c r="N480" i="9" s="1"/>
  <c r="G480" i="9"/>
  <c r="H480" i="9" s="1"/>
  <c r="F480" i="9"/>
  <c r="G145" i="9"/>
  <c r="H145" i="9" s="1"/>
  <c r="F145" i="9"/>
  <c r="G274" i="9"/>
  <c r="H274" i="9" s="1"/>
  <c r="O274" i="9" s="1"/>
  <c r="J274" i="9"/>
  <c r="M274" i="9" s="1"/>
  <c r="N274" i="9" s="1"/>
  <c r="G286" i="9"/>
  <c r="H286" i="9" s="1"/>
  <c r="F286" i="9"/>
  <c r="F295" i="9"/>
  <c r="F427" i="9"/>
  <c r="J427" i="9"/>
  <c r="M427" i="9" s="1"/>
  <c r="N427" i="9" s="1"/>
  <c r="G427" i="9"/>
  <c r="H427" i="9" s="1"/>
  <c r="L427" i="9" s="1"/>
  <c r="J487" i="9"/>
  <c r="M487" i="9" s="1"/>
  <c r="N487" i="9" s="1"/>
  <c r="F487" i="9"/>
  <c r="J211" i="9"/>
  <c r="M211" i="9" s="1"/>
  <c r="N211" i="9" s="1"/>
  <c r="F211" i="9"/>
  <c r="G225" i="9"/>
  <c r="H225" i="9" s="1"/>
  <c r="F225" i="9"/>
  <c r="J225" i="9"/>
  <c r="M225" i="9" s="1"/>
  <c r="N225" i="9" s="1"/>
  <c r="F228" i="9"/>
  <c r="G228" i="9"/>
  <c r="H228" i="9" s="1"/>
  <c r="L228" i="9" s="1"/>
  <c r="J339" i="9"/>
  <c r="M339" i="9" s="1"/>
  <c r="N339" i="9" s="1"/>
  <c r="G339" i="9"/>
  <c r="H339" i="9" s="1"/>
  <c r="F339" i="9"/>
  <c r="J405" i="9"/>
  <c r="M405" i="9" s="1"/>
  <c r="N405" i="9" s="1"/>
  <c r="F405" i="9"/>
  <c r="F478" i="9"/>
  <c r="J478" i="9"/>
  <c r="M478" i="9" s="1"/>
  <c r="N478" i="9" s="1"/>
  <c r="G478" i="9"/>
  <c r="H478" i="9" s="1"/>
  <c r="O478" i="9" s="1"/>
  <c r="G506" i="9"/>
  <c r="H506" i="9" s="1"/>
  <c r="O506" i="9" s="1"/>
  <c r="J505" i="9"/>
  <c r="M505" i="9" s="1"/>
  <c r="N505" i="9" s="1"/>
  <c r="J260" i="9"/>
  <c r="M260" i="9" s="1"/>
  <c r="N260" i="9" s="1"/>
  <c r="G284" i="9"/>
  <c r="H284" i="9" s="1"/>
  <c r="O284" i="9" s="1"/>
  <c r="F284" i="9"/>
  <c r="J284" i="9"/>
  <c r="M284" i="9" s="1"/>
  <c r="N284" i="9" s="1"/>
  <c r="L289" i="9"/>
  <c r="L290" i="9"/>
  <c r="J358" i="9"/>
  <c r="M358" i="9" s="1"/>
  <c r="N358" i="9" s="1"/>
  <c r="G358" i="9"/>
  <c r="H358" i="9" s="1"/>
  <c r="F363" i="9"/>
  <c r="J363" i="9"/>
  <c r="M363" i="9" s="1"/>
  <c r="N363" i="9" s="1"/>
  <c r="G400" i="9"/>
  <c r="H400" i="9" s="1"/>
  <c r="O400" i="9" s="1"/>
  <c r="F400" i="9"/>
  <c r="J400" i="9"/>
  <c r="M400" i="9" s="1"/>
  <c r="N400" i="9" s="1"/>
  <c r="G511" i="9"/>
  <c r="H511" i="9" s="1"/>
  <c r="F511" i="9"/>
  <c r="J511" i="9"/>
  <c r="M511" i="9" s="1"/>
  <c r="N511" i="9" s="1"/>
  <c r="G31" i="9"/>
  <c r="H31" i="9" s="1"/>
  <c r="L31" i="9" s="1"/>
  <c r="F31" i="9"/>
  <c r="J43" i="9"/>
  <c r="M43" i="9" s="1"/>
  <c r="N43" i="9" s="1"/>
  <c r="F43" i="9"/>
  <c r="G66" i="9"/>
  <c r="H66" i="9" s="1"/>
  <c r="F66" i="9"/>
  <c r="F175" i="9"/>
  <c r="J179" i="9"/>
  <c r="M179" i="9" s="1"/>
  <c r="N179" i="9" s="1"/>
  <c r="G179" i="9"/>
  <c r="H179" i="9" s="1"/>
  <c r="F209" i="9"/>
  <c r="G209" i="9"/>
  <c r="H209" i="9" s="1"/>
  <c r="O209" i="9" s="1"/>
  <c r="J209" i="9"/>
  <c r="M209" i="9" s="1"/>
  <c r="N209" i="9" s="1"/>
  <c r="G239" i="9"/>
  <c r="H239" i="9" s="1"/>
  <c r="O239" i="9" s="1"/>
  <c r="F239" i="9"/>
  <c r="F260" i="9"/>
  <c r="J265" i="9"/>
  <c r="M265" i="9" s="1"/>
  <c r="N265" i="9" s="1"/>
  <c r="F265" i="9"/>
  <c r="J276" i="9"/>
  <c r="M276" i="9" s="1"/>
  <c r="N276" i="9" s="1"/>
  <c r="G276" i="9"/>
  <c r="H276" i="9" s="1"/>
  <c r="F288" i="9"/>
  <c r="J335" i="9"/>
  <c r="M335" i="9" s="1"/>
  <c r="N335" i="9" s="1"/>
  <c r="G335" i="9"/>
  <c r="H335" i="9" s="1"/>
  <c r="F335" i="9"/>
  <c r="G359" i="9"/>
  <c r="H359" i="9" s="1"/>
  <c r="L359" i="9" s="1"/>
  <c r="F359" i="9"/>
  <c r="G406" i="9"/>
  <c r="H406" i="9" s="1"/>
  <c r="O406" i="9" s="1"/>
  <c r="F406" i="9"/>
  <c r="J406" i="9"/>
  <c r="M406" i="9" s="1"/>
  <c r="N406" i="9" s="1"/>
  <c r="G505" i="9"/>
  <c r="H505" i="9" s="1"/>
  <c r="O505" i="9" s="1"/>
  <c r="F21" i="9"/>
  <c r="J66" i="9"/>
  <c r="M66" i="9" s="1"/>
  <c r="N66" i="9" s="1"/>
  <c r="G82" i="9"/>
  <c r="H82" i="9" s="1"/>
  <c r="J146" i="9"/>
  <c r="M146" i="9" s="1"/>
  <c r="N146" i="9" s="1"/>
  <c r="G146" i="9"/>
  <c r="H146" i="9" s="1"/>
  <c r="F146" i="9"/>
  <c r="G200" i="9"/>
  <c r="H200" i="9" s="1"/>
  <c r="O200" i="9" s="1"/>
  <c r="F200" i="9"/>
  <c r="J200" i="9"/>
  <c r="M200" i="9" s="1"/>
  <c r="N200" i="9" s="1"/>
  <c r="G252" i="9"/>
  <c r="H252" i="9" s="1"/>
  <c r="F252" i="9"/>
  <c r="G260" i="9"/>
  <c r="H260" i="9" s="1"/>
  <c r="L260" i="9" s="1"/>
  <c r="G288" i="9"/>
  <c r="H288" i="9" s="1"/>
  <c r="O288" i="9" s="1"/>
  <c r="G321" i="9"/>
  <c r="H321" i="9" s="1"/>
  <c r="J347" i="9"/>
  <c r="M347" i="9" s="1"/>
  <c r="N347" i="9" s="1"/>
  <c r="F347" i="9"/>
  <c r="G347" i="9"/>
  <c r="H347" i="9" s="1"/>
  <c r="G354" i="9"/>
  <c r="H354" i="9" s="1"/>
  <c r="F354" i="9"/>
  <c r="J354" i="9"/>
  <c r="M354" i="9" s="1"/>
  <c r="N354" i="9" s="1"/>
  <c r="G367" i="9"/>
  <c r="H367" i="9" s="1"/>
  <c r="O367" i="9" s="1"/>
  <c r="J367" i="9"/>
  <c r="M367" i="9" s="1"/>
  <c r="N367" i="9" s="1"/>
  <c r="G377" i="9"/>
  <c r="H377" i="9" s="1"/>
  <c r="L377" i="9" s="1"/>
  <c r="J377" i="9"/>
  <c r="M377" i="9" s="1"/>
  <c r="N377" i="9" s="1"/>
  <c r="F377" i="9"/>
  <c r="G407" i="9"/>
  <c r="H407" i="9" s="1"/>
  <c r="F407" i="9"/>
  <c r="J445" i="9"/>
  <c r="M445" i="9" s="1"/>
  <c r="N445" i="9" s="1"/>
  <c r="G445" i="9"/>
  <c r="H445" i="9" s="1"/>
  <c r="F445" i="9"/>
  <c r="J491" i="9"/>
  <c r="M491" i="9" s="1"/>
  <c r="N491" i="9" s="1"/>
  <c r="F491" i="9"/>
  <c r="J509" i="9"/>
  <c r="M509" i="9" s="1"/>
  <c r="N509" i="9" s="1"/>
  <c r="F509" i="9"/>
  <c r="G223" i="9"/>
  <c r="H223" i="9" s="1"/>
  <c r="F223" i="9"/>
  <c r="G263" i="9"/>
  <c r="H263" i="9" s="1"/>
  <c r="J263" i="9"/>
  <c r="M263" i="9" s="1"/>
  <c r="N263" i="9" s="1"/>
  <c r="F263" i="9"/>
  <c r="F351" i="9"/>
  <c r="J351" i="9"/>
  <c r="M351" i="9" s="1"/>
  <c r="N351" i="9" s="1"/>
  <c r="J385" i="9"/>
  <c r="M385" i="9" s="1"/>
  <c r="N385" i="9" s="1"/>
  <c r="G385" i="9"/>
  <c r="H385" i="9" s="1"/>
  <c r="L385" i="9" s="1"/>
  <c r="F385" i="9"/>
  <c r="J413" i="9"/>
  <c r="M413" i="9" s="1"/>
  <c r="N413" i="9" s="1"/>
  <c r="G413" i="9"/>
  <c r="H413" i="9" s="1"/>
  <c r="L413" i="9" s="1"/>
  <c r="F413" i="9"/>
  <c r="I351" i="9"/>
  <c r="K351" i="9"/>
  <c r="O351" i="9"/>
  <c r="P351" i="9"/>
  <c r="Q351" i="9" s="1"/>
  <c r="J373" i="9"/>
  <c r="M373" i="9" s="1"/>
  <c r="N373" i="9" s="1"/>
  <c r="G373" i="9"/>
  <c r="H373" i="9" s="1"/>
  <c r="J440" i="9"/>
  <c r="M440" i="9" s="1"/>
  <c r="N440" i="9" s="1"/>
  <c r="G441" i="9"/>
  <c r="H441" i="9" s="1"/>
  <c r="J444" i="9"/>
  <c r="M444" i="9" s="1"/>
  <c r="N444" i="9" s="1"/>
  <c r="G444" i="9"/>
  <c r="H444" i="9" s="1"/>
  <c r="F444" i="9"/>
  <c r="F483" i="9"/>
  <c r="J483" i="9"/>
  <c r="M483" i="9" s="1"/>
  <c r="N483" i="9" s="1"/>
  <c r="J193" i="9"/>
  <c r="M193" i="9" s="1"/>
  <c r="N193" i="9" s="1"/>
  <c r="G193" i="9"/>
  <c r="H193" i="9" s="1"/>
  <c r="J277" i="9"/>
  <c r="M277" i="9" s="1"/>
  <c r="N277" i="9" s="1"/>
  <c r="J287" i="9"/>
  <c r="M287" i="9" s="1"/>
  <c r="N287" i="9" s="1"/>
  <c r="G287" i="9"/>
  <c r="H287" i="9" s="1"/>
  <c r="F287" i="9"/>
  <c r="F373" i="9"/>
  <c r="F381" i="9"/>
  <c r="G386" i="9"/>
  <c r="H386" i="9" s="1"/>
  <c r="O386" i="9" s="1"/>
  <c r="F386" i="9"/>
  <c r="J386" i="9"/>
  <c r="M386" i="9" s="1"/>
  <c r="N386" i="9" s="1"/>
  <c r="F440" i="9"/>
  <c r="G451" i="9"/>
  <c r="H451" i="9" s="1"/>
  <c r="F451" i="9"/>
  <c r="G483" i="9"/>
  <c r="H483" i="9" s="1"/>
  <c r="J38" i="9"/>
  <c r="M38" i="9" s="1"/>
  <c r="N38" i="9" s="1"/>
  <c r="G38" i="9"/>
  <c r="H38" i="9" s="1"/>
  <c r="F118" i="9"/>
  <c r="G118" i="9"/>
  <c r="H118" i="9" s="1"/>
  <c r="G129" i="9"/>
  <c r="H129" i="9" s="1"/>
  <c r="F129" i="9"/>
  <c r="G148" i="9"/>
  <c r="H148" i="9" s="1"/>
  <c r="G181" i="9"/>
  <c r="H181" i="9" s="1"/>
  <c r="O181" i="9" s="1"/>
  <c r="F193" i="9"/>
  <c r="J219" i="9"/>
  <c r="M219" i="9" s="1"/>
  <c r="N219" i="9" s="1"/>
  <c r="J221" i="9"/>
  <c r="M221" i="9" s="1"/>
  <c r="N221" i="9" s="1"/>
  <c r="G221" i="9"/>
  <c r="H221" i="9" s="1"/>
  <c r="F221" i="9"/>
  <c r="J223" i="9"/>
  <c r="M223" i="9" s="1"/>
  <c r="N223" i="9" s="1"/>
  <c r="G304" i="9"/>
  <c r="H304" i="9" s="1"/>
  <c r="F304" i="9"/>
  <c r="J304" i="9"/>
  <c r="M304" i="9" s="1"/>
  <c r="N304" i="9" s="1"/>
  <c r="G343" i="9"/>
  <c r="H343" i="9" s="1"/>
  <c r="F343" i="9"/>
  <c r="J343" i="9"/>
  <c r="M343" i="9" s="1"/>
  <c r="N343" i="9" s="1"/>
  <c r="J352" i="9"/>
  <c r="M352" i="9" s="1"/>
  <c r="N352" i="9" s="1"/>
  <c r="G352" i="9"/>
  <c r="H352" i="9" s="1"/>
  <c r="L352" i="9" s="1"/>
  <c r="F352" i="9"/>
  <c r="G381" i="9"/>
  <c r="H381" i="9" s="1"/>
  <c r="O381" i="9" s="1"/>
  <c r="G424" i="9"/>
  <c r="H424" i="9" s="1"/>
  <c r="J423" i="9"/>
  <c r="M423" i="9" s="1"/>
  <c r="N423" i="9" s="1"/>
  <c r="G423" i="9"/>
  <c r="H423" i="9" s="1"/>
  <c r="O423" i="9" s="1"/>
  <c r="F423" i="9"/>
  <c r="G440" i="9"/>
  <c r="H440" i="9" s="1"/>
  <c r="J451" i="9"/>
  <c r="M451" i="9" s="1"/>
  <c r="N451" i="9" s="1"/>
  <c r="G470" i="9"/>
  <c r="H470" i="9" s="1"/>
  <c r="G498" i="9"/>
  <c r="H498" i="9" s="1"/>
  <c r="L498" i="9" s="1"/>
  <c r="F498" i="9"/>
  <c r="J498" i="9"/>
  <c r="M498" i="9" s="1"/>
  <c r="N498" i="9" s="1"/>
  <c r="J249" i="9"/>
  <c r="M249" i="9" s="1"/>
  <c r="N249" i="9" s="1"/>
  <c r="G249" i="9"/>
  <c r="H249" i="9" s="1"/>
  <c r="F249" i="9"/>
  <c r="G329" i="9"/>
  <c r="H329" i="9" s="1"/>
  <c r="O329" i="9" s="1"/>
  <c r="J329" i="9"/>
  <c r="M329" i="9" s="1"/>
  <c r="N329" i="9" s="1"/>
  <c r="G382" i="9"/>
  <c r="H382" i="9" s="1"/>
  <c r="F382" i="9"/>
  <c r="J382" i="9"/>
  <c r="M382" i="9" s="1"/>
  <c r="N382" i="9" s="1"/>
  <c r="G462" i="9"/>
  <c r="H462" i="9" s="1"/>
  <c r="O462" i="9" s="1"/>
  <c r="G488" i="9"/>
  <c r="H488" i="9" s="1"/>
  <c r="O488" i="9" s="1"/>
  <c r="J488" i="9"/>
  <c r="M488" i="9" s="1"/>
  <c r="N488" i="9" s="1"/>
  <c r="F488" i="9"/>
  <c r="F508" i="9"/>
  <c r="G394" i="9"/>
  <c r="H394" i="9" s="1"/>
  <c r="L394" i="9" s="1"/>
  <c r="F394" i="9"/>
  <c r="F307" i="9"/>
  <c r="F311" i="9"/>
  <c r="F329" i="9"/>
  <c r="J355" i="9"/>
  <c r="M355" i="9" s="1"/>
  <c r="N355" i="9" s="1"/>
  <c r="G355" i="9"/>
  <c r="H355" i="9" s="1"/>
  <c r="O355" i="9" s="1"/>
  <c r="F355" i="9"/>
  <c r="J394" i="9"/>
  <c r="M394" i="9" s="1"/>
  <c r="N394" i="9" s="1"/>
  <c r="F401" i="9"/>
  <c r="J401" i="9"/>
  <c r="M401" i="9" s="1"/>
  <c r="N401" i="9" s="1"/>
  <c r="G431" i="9"/>
  <c r="H431" i="9" s="1"/>
  <c r="J431" i="9"/>
  <c r="M431" i="9" s="1"/>
  <c r="N431" i="9" s="1"/>
  <c r="F431" i="9"/>
  <c r="G474" i="9"/>
  <c r="H474" i="9" s="1"/>
  <c r="L474" i="9" s="1"/>
  <c r="F474" i="9"/>
  <c r="J474" i="9"/>
  <c r="M474" i="9" s="1"/>
  <c r="N474" i="9" s="1"/>
  <c r="F497" i="9"/>
  <c r="F512" i="9"/>
  <c r="F199" i="9"/>
  <c r="G206" i="9"/>
  <c r="H206" i="9" s="1"/>
  <c r="F206" i="9"/>
  <c r="F267" i="9"/>
  <c r="G267" i="9"/>
  <c r="H267" i="9" s="1"/>
  <c r="F305" i="9"/>
  <c r="G307" i="9"/>
  <c r="H307" i="9" s="1"/>
  <c r="F309" i="9"/>
  <c r="F321" i="9"/>
  <c r="F323" i="9"/>
  <c r="G323" i="9"/>
  <c r="H323" i="9" s="1"/>
  <c r="O323" i="9" s="1"/>
  <c r="G401" i="9"/>
  <c r="H401" i="9" s="1"/>
  <c r="O401" i="9" s="1"/>
  <c r="G466" i="9"/>
  <c r="H466" i="9" s="1"/>
  <c r="O466" i="9" s="1"/>
  <c r="F466" i="9"/>
  <c r="J466" i="9"/>
  <c r="M466" i="9" s="1"/>
  <c r="N466" i="9" s="1"/>
  <c r="F489" i="9"/>
  <c r="G512" i="9"/>
  <c r="H512" i="9" s="1"/>
  <c r="O512" i="9" s="1"/>
  <c r="J492" i="9"/>
  <c r="M492" i="9" s="1"/>
  <c r="N492" i="9" s="1"/>
  <c r="G492" i="9"/>
  <c r="H492" i="9" s="1"/>
  <c r="L492" i="9" s="1"/>
  <c r="G54" i="9"/>
  <c r="H54" i="9" s="1"/>
  <c r="G305" i="9"/>
  <c r="H305" i="9" s="1"/>
  <c r="O305" i="9" s="1"/>
  <c r="J323" i="9"/>
  <c r="M323" i="9" s="1"/>
  <c r="N323" i="9" s="1"/>
  <c r="G360" i="9"/>
  <c r="H360" i="9" s="1"/>
  <c r="G447" i="9"/>
  <c r="H447" i="9" s="1"/>
  <c r="F447" i="9"/>
  <c r="J447" i="9"/>
  <c r="M447" i="9" s="1"/>
  <c r="N447" i="9" s="1"/>
  <c r="G459" i="9"/>
  <c r="H459" i="9" s="1"/>
  <c r="L459" i="9" s="1"/>
  <c r="F459" i="9"/>
  <c r="G489" i="9"/>
  <c r="H489" i="9" s="1"/>
  <c r="L489" i="9" s="1"/>
  <c r="J508" i="9"/>
  <c r="M508" i="9" s="1"/>
  <c r="N508" i="9" s="1"/>
  <c r="L15" i="9"/>
  <c r="L77" i="9"/>
  <c r="L109" i="9"/>
  <c r="L164" i="9"/>
  <c r="G337" i="9"/>
  <c r="H337" i="9" s="1"/>
  <c r="F463" i="9"/>
  <c r="G463" i="9"/>
  <c r="H463" i="9" s="1"/>
  <c r="O463" i="9" s="1"/>
  <c r="G473" i="9"/>
  <c r="H473" i="9" s="1"/>
  <c r="J473" i="9"/>
  <c r="M473" i="9" s="1"/>
  <c r="N473" i="9" s="1"/>
  <c r="L180" i="9"/>
  <c r="O214" i="9"/>
  <c r="G255" i="9"/>
  <c r="H255" i="9" s="1"/>
  <c r="L259" i="9"/>
  <c r="L268" i="9"/>
  <c r="G273" i="9"/>
  <c r="H273" i="9" s="1"/>
  <c r="F273" i="9"/>
  <c r="G319" i="9"/>
  <c r="H319" i="9" s="1"/>
  <c r="L319" i="9" s="1"/>
  <c r="F319" i="9"/>
  <c r="O348" i="9"/>
  <c r="J368" i="9"/>
  <c r="M368" i="9" s="1"/>
  <c r="N368" i="9" s="1"/>
  <c r="F368" i="9"/>
  <c r="J395" i="9"/>
  <c r="M395" i="9" s="1"/>
  <c r="N395" i="9" s="1"/>
  <c r="G395" i="9"/>
  <c r="H395" i="9" s="1"/>
  <c r="F395" i="9"/>
  <c r="G439" i="9"/>
  <c r="H439" i="9" s="1"/>
  <c r="O439" i="9" s="1"/>
  <c r="F439" i="9"/>
  <c r="J439" i="9"/>
  <c r="M439" i="9" s="1"/>
  <c r="N439" i="9" s="1"/>
  <c r="F453" i="9"/>
  <c r="J463" i="9"/>
  <c r="M463" i="9" s="1"/>
  <c r="N463" i="9" s="1"/>
  <c r="F473" i="9"/>
  <c r="L495" i="9"/>
  <c r="O482" i="9"/>
  <c r="O475" i="9"/>
  <c r="O468" i="9"/>
  <c r="O460" i="9"/>
  <c r="L438" i="9"/>
  <c r="L482" i="9"/>
  <c r="L416" i="9"/>
  <c r="O509" i="9"/>
  <c r="L504" i="9"/>
  <c r="L457" i="9"/>
  <c r="L422" i="9"/>
  <c r="L510" i="9"/>
  <c r="O461" i="9"/>
  <c r="O445" i="9"/>
  <c r="L434" i="9"/>
  <c r="O448" i="9"/>
  <c r="O426" i="9"/>
  <c r="O370" i="9"/>
  <c r="P370" i="9" s="1"/>
  <c r="Q370" i="9" s="1"/>
  <c r="L505" i="9"/>
  <c r="L475" i="9"/>
  <c r="O451" i="9"/>
  <c r="O443" i="9"/>
  <c r="L448" i="9"/>
  <c r="L509" i="9"/>
  <c r="L406" i="9"/>
  <c r="O387" i="9"/>
  <c r="O378" i="9"/>
  <c r="O501" i="9"/>
  <c r="O384" i="9"/>
  <c r="O372" i="9"/>
  <c r="O434" i="9"/>
  <c r="P434" i="9" s="1"/>
  <c r="Q434" i="9" s="1"/>
  <c r="O510" i="9"/>
  <c r="O498" i="9"/>
  <c r="L423" i="9"/>
  <c r="O361" i="9"/>
  <c r="O345" i="9"/>
  <c r="L344" i="9"/>
  <c r="O318" i="9"/>
  <c r="O259" i="9"/>
  <c r="P259" i="9" s="1"/>
  <c r="Q259" i="9" s="1"/>
  <c r="L493" i="9"/>
  <c r="L447" i="9"/>
  <c r="O332" i="9"/>
  <c r="P332" i="9" s="1"/>
  <c r="Q332" i="9" s="1"/>
  <c r="O495" i="9"/>
  <c r="L265" i="9"/>
  <c r="O215" i="9"/>
  <c r="L351" i="9"/>
  <c r="O341" i="9"/>
  <c r="O321" i="9"/>
  <c r="L313" i="9"/>
  <c r="L249" i="9"/>
  <c r="L426" i="9"/>
  <c r="O377" i="9"/>
  <c r="L349" i="9"/>
  <c r="L335" i="9"/>
  <c r="L29" i="9"/>
  <c r="L60" i="9"/>
  <c r="L163" i="9"/>
  <c r="G236" i="9"/>
  <c r="H236" i="9" s="1"/>
  <c r="F236" i="9"/>
  <c r="L243" i="9"/>
  <c r="F255" i="9"/>
  <c r="G258" i="9"/>
  <c r="H258" i="9" s="1"/>
  <c r="G298" i="9"/>
  <c r="H298" i="9" s="1"/>
  <c r="F301" i="9"/>
  <c r="F326" i="9"/>
  <c r="G357" i="9"/>
  <c r="H357" i="9" s="1"/>
  <c r="F357" i="9"/>
  <c r="G368" i="9"/>
  <c r="H368" i="9" s="1"/>
  <c r="O368" i="9" s="1"/>
  <c r="I426" i="9"/>
  <c r="O435" i="9"/>
  <c r="G247" i="9"/>
  <c r="H247" i="9" s="1"/>
  <c r="O247" i="9" s="1"/>
  <c r="F337" i="9"/>
  <c r="F411" i="9"/>
  <c r="F484" i="9"/>
  <c r="F247" i="9"/>
  <c r="G334" i="9"/>
  <c r="H334" i="9" s="1"/>
  <c r="F376" i="9"/>
  <c r="G391" i="9"/>
  <c r="H391" i="9" s="1"/>
  <c r="G409" i="9"/>
  <c r="H409" i="9" s="1"/>
  <c r="F409" i="9"/>
  <c r="G410" i="9"/>
  <c r="H410" i="9" s="1"/>
  <c r="G414" i="9"/>
  <c r="H414" i="9" s="1"/>
  <c r="L414" i="9" s="1"/>
  <c r="G433" i="9"/>
  <c r="H433" i="9" s="1"/>
  <c r="L433" i="9" s="1"/>
  <c r="F433" i="9"/>
  <c r="J433" i="9"/>
  <c r="M433" i="9" s="1"/>
  <c r="N433" i="9" s="1"/>
  <c r="G450" i="9"/>
  <c r="H450" i="9" s="1"/>
  <c r="F450" i="9"/>
  <c r="J450" i="9"/>
  <c r="M450" i="9" s="1"/>
  <c r="N450" i="9" s="1"/>
  <c r="J513" i="9"/>
  <c r="M513" i="9" s="1"/>
  <c r="N513" i="9" s="1"/>
  <c r="G513" i="9"/>
  <c r="H513" i="9" s="1"/>
  <c r="L513" i="9" s="1"/>
  <c r="F513" i="9"/>
  <c r="G378" i="9"/>
  <c r="H378" i="9" s="1"/>
  <c r="F378" i="9"/>
  <c r="F398" i="9"/>
  <c r="G398" i="9"/>
  <c r="H398" i="9" s="1"/>
  <c r="O398" i="9" s="1"/>
  <c r="G408" i="9"/>
  <c r="H408" i="9" s="1"/>
  <c r="L408" i="9" s="1"/>
  <c r="G425" i="9"/>
  <c r="H425" i="9" s="1"/>
  <c r="O425" i="9" s="1"/>
  <c r="F425" i="9"/>
  <c r="J425" i="9"/>
  <c r="M425" i="9" s="1"/>
  <c r="N425" i="9" s="1"/>
  <c r="F455" i="9"/>
  <c r="G481" i="9"/>
  <c r="H481" i="9" s="1"/>
  <c r="F481" i="9"/>
  <c r="F334" i="9"/>
  <c r="F360" i="9"/>
  <c r="G380" i="9"/>
  <c r="H380" i="9" s="1"/>
  <c r="L380" i="9" s="1"/>
  <c r="F380" i="9"/>
  <c r="F389" i="9"/>
  <c r="J398" i="9"/>
  <c r="M398" i="9" s="1"/>
  <c r="N398" i="9" s="1"/>
  <c r="G402" i="9"/>
  <c r="H402" i="9" s="1"/>
  <c r="O402" i="9" s="1"/>
  <c r="F402" i="9"/>
  <c r="F408" i="9"/>
  <c r="F442" i="9"/>
  <c r="J481" i="9"/>
  <c r="M481" i="9" s="1"/>
  <c r="N481" i="9" s="1"/>
  <c r="J378" i="9"/>
  <c r="M378" i="9" s="1"/>
  <c r="N378" i="9" s="1"/>
  <c r="J389" i="9"/>
  <c r="M389" i="9" s="1"/>
  <c r="N389" i="9" s="1"/>
  <c r="J408" i="9"/>
  <c r="M408" i="9" s="1"/>
  <c r="N408" i="9" s="1"/>
  <c r="G417" i="9"/>
  <c r="H417" i="9" s="1"/>
  <c r="F417" i="9"/>
  <c r="G442" i="9"/>
  <c r="H442" i="9" s="1"/>
  <c r="L442" i="9" s="1"/>
  <c r="J455" i="9"/>
  <c r="M455" i="9" s="1"/>
  <c r="N455" i="9" s="1"/>
  <c r="F472" i="9"/>
  <c r="G479" i="9"/>
  <c r="H479" i="9" s="1"/>
  <c r="G496" i="9"/>
  <c r="H496" i="9" s="1"/>
  <c r="J496" i="9"/>
  <c r="M496" i="9" s="1"/>
  <c r="N496" i="9" s="1"/>
  <c r="F496" i="9"/>
  <c r="F501" i="9"/>
  <c r="G415" i="9"/>
  <c r="H415" i="9" s="1"/>
  <c r="G460" i="9"/>
  <c r="H460" i="9" s="1"/>
  <c r="L460" i="9" s="1"/>
  <c r="F370" i="9"/>
  <c r="G383" i="9"/>
  <c r="H383" i="9" s="1"/>
  <c r="O383" i="9" s="1"/>
  <c r="F415" i="9"/>
  <c r="G456" i="9"/>
  <c r="H456" i="9" s="1"/>
  <c r="F456" i="9"/>
  <c r="F460" i="9"/>
  <c r="F462" i="9"/>
  <c r="F479" i="9"/>
  <c r="G494" i="9"/>
  <c r="H494" i="9" s="1"/>
  <c r="F494" i="9"/>
  <c r="J415" i="9"/>
  <c r="M415" i="9" s="1"/>
  <c r="N415" i="9" s="1"/>
  <c r="J460" i="9"/>
  <c r="M460" i="9" s="1"/>
  <c r="N460" i="9" s="1"/>
  <c r="J494" i="9"/>
  <c r="M494" i="9" s="1"/>
  <c r="N494" i="9" s="1"/>
  <c r="G500" i="9"/>
  <c r="H500" i="9" s="1"/>
  <c r="O500" i="9" s="1"/>
  <c r="G435" i="9"/>
  <c r="H435" i="9" s="1"/>
  <c r="F435" i="9"/>
  <c r="G464" i="9"/>
  <c r="H464" i="9" s="1"/>
  <c r="O464" i="9" s="1"/>
  <c r="F464" i="9"/>
  <c r="G504" i="9"/>
  <c r="H504" i="9" s="1"/>
  <c r="O504" i="9" s="1"/>
  <c r="F504" i="9"/>
  <c r="G477" i="9"/>
  <c r="H477" i="9" s="1"/>
  <c r="F477" i="9"/>
  <c r="J477" i="9"/>
  <c r="M477" i="9" s="1"/>
  <c r="N477" i="9" s="1"/>
  <c r="G493" i="9"/>
  <c r="H493" i="9" s="1"/>
  <c r="G485" i="9"/>
  <c r="H485" i="9" s="1"/>
  <c r="G114" i="8"/>
  <c r="H114" i="8" s="1"/>
  <c r="Q15" i="8"/>
  <c r="J155" i="8"/>
  <c r="M155" i="8" s="1"/>
  <c r="N155" i="8" s="1"/>
  <c r="L15" i="8"/>
  <c r="J152" i="8"/>
  <c r="M152" i="8" s="1"/>
  <c r="N152" i="8" s="1"/>
  <c r="G152" i="8"/>
  <c r="H152" i="8" s="1"/>
  <c r="O152" i="8" s="1"/>
  <c r="F152" i="8"/>
  <c r="F198" i="8"/>
  <c r="J198" i="8"/>
  <c r="M198" i="8" s="1"/>
  <c r="N198" i="8" s="1"/>
  <c r="G106" i="8"/>
  <c r="H106" i="8" s="1"/>
  <c r="K106" i="8" s="1"/>
  <c r="J106" i="8"/>
  <c r="M106" i="8" s="1"/>
  <c r="N106" i="8" s="1"/>
  <c r="J82" i="8"/>
  <c r="M82" i="8" s="1"/>
  <c r="N82" i="8" s="1"/>
  <c r="G82" i="8"/>
  <c r="H82" i="8" s="1"/>
  <c r="L82" i="8" s="1"/>
  <c r="F82" i="8"/>
  <c r="G93" i="8"/>
  <c r="H93" i="8" s="1"/>
  <c r="K93" i="8" s="1"/>
  <c r="J210" i="8"/>
  <c r="M210" i="8" s="1"/>
  <c r="N210" i="8" s="1"/>
  <c r="F45" i="8"/>
  <c r="I185" i="8"/>
  <c r="J185" i="8"/>
  <c r="M185" i="8" s="1"/>
  <c r="N185" i="8" s="1"/>
  <c r="K185" i="8"/>
  <c r="L185" i="8"/>
  <c r="G24" i="8"/>
  <c r="H24" i="8" s="1"/>
  <c r="K24" i="8" s="1"/>
  <c r="G46" i="8"/>
  <c r="H46" i="8" s="1"/>
  <c r="I46" i="8" s="1"/>
  <c r="O185" i="8"/>
  <c r="J138" i="8"/>
  <c r="M138" i="8" s="1"/>
  <c r="N138" i="8" s="1"/>
  <c r="J92" i="8"/>
  <c r="M92" i="8" s="1"/>
  <c r="N92" i="8" s="1"/>
  <c r="J61" i="8"/>
  <c r="M61" i="8" s="1"/>
  <c r="N61" i="8" s="1"/>
  <c r="J71" i="8"/>
  <c r="M71" i="8" s="1"/>
  <c r="N71" i="8" s="1"/>
  <c r="J124" i="8"/>
  <c r="M124" i="8" s="1"/>
  <c r="N124" i="8" s="1"/>
  <c r="J31" i="8"/>
  <c r="M31" i="8" s="1"/>
  <c r="N31" i="8" s="1"/>
  <c r="J140" i="8"/>
  <c r="M140" i="8" s="1"/>
  <c r="N140" i="8" s="1"/>
  <c r="J105" i="8"/>
  <c r="M105" i="8" s="1"/>
  <c r="N105" i="8" s="1"/>
  <c r="J74" i="8"/>
  <c r="M74" i="8" s="1"/>
  <c r="N74" i="8" s="1"/>
  <c r="J201" i="8"/>
  <c r="M201" i="8" s="1"/>
  <c r="N201" i="8" s="1"/>
  <c r="J46" i="8"/>
  <c r="M46" i="8" s="1"/>
  <c r="N46" i="8" s="1"/>
  <c r="J166" i="8"/>
  <c r="M166" i="8" s="1"/>
  <c r="N166" i="8" s="1"/>
  <c r="J109" i="8"/>
  <c r="M109" i="8" s="1"/>
  <c r="N109" i="8" s="1"/>
  <c r="J137" i="8"/>
  <c r="M137" i="8" s="1"/>
  <c r="N137" i="8" s="1"/>
  <c r="G138" i="8"/>
  <c r="H138" i="8" s="1"/>
  <c r="K138" i="8" s="1"/>
  <c r="J150" i="8"/>
  <c r="M150" i="8" s="1"/>
  <c r="N150" i="8" s="1"/>
  <c r="G61" i="8"/>
  <c r="H61" i="8" s="1"/>
  <c r="I61" i="8" s="1"/>
  <c r="J93" i="8"/>
  <c r="M93" i="8" s="1"/>
  <c r="N93" i="8" s="1"/>
  <c r="J101" i="8"/>
  <c r="M101" i="8" s="1"/>
  <c r="N101" i="8" s="1"/>
  <c r="G101" i="8"/>
  <c r="H101" i="8" s="1"/>
  <c r="L101" i="8" s="1"/>
  <c r="F101" i="8"/>
  <c r="P384" i="8"/>
  <c r="Q384" i="8" s="1"/>
  <c r="I384" i="8"/>
  <c r="G17" i="8"/>
  <c r="H17" i="8" s="1"/>
  <c r="O17" i="8" s="1"/>
  <c r="F17" i="8"/>
  <c r="J17" i="8"/>
  <c r="M17" i="8" s="1"/>
  <c r="N17" i="8" s="1"/>
  <c r="J183" i="8"/>
  <c r="M183" i="8" s="1"/>
  <c r="N183" i="8" s="1"/>
  <c r="G183" i="8"/>
  <c r="H183" i="8" s="1"/>
  <c r="F183" i="8"/>
  <c r="K105" i="8"/>
  <c r="O105" i="8"/>
  <c r="P105" i="8" s="1"/>
  <c r="Q105" i="8" s="1"/>
  <c r="L105" i="8"/>
  <c r="I105" i="8"/>
  <c r="J190" i="8"/>
  <c r="M190" i="8" s="1"/>
  <c r="N190" i="8" s="1"/>
  <c r="G190" i="8"/>
  <c r="H190" i="8" s="1"/>
  <c r="O190" i="8" s="1"/>
  <c r="F190" i="8"/>
  <c r="P432" i="8"/>
  <c r="Q432" i="8" s="1"/>
  <c r="K432" i="8"/>
  <c r="I432" i="8"/>
  <c r="J148" i="8"/>
  <c r="M148" i="8" s="1"/>
  <c r="N148" i="8" s="1"/>
  <c r="G148" i="8"/>
  <c r="H148" i="8" s="1"/>
  <c r="F148" i="8"/>
  <c r="G240" i="8"/>
  <c r="H240" i="8" s="1"/>
  <c r="F240" i="8"/>
  <c r="J240" i="8"/>
  <c r="M240" i="8" s="1"/>
  <c r="N240" i="8" s="1"/>
  <c r="F73" i="8"/>
  <c r="J73" i="8"/>
  <c r="M73" i="8" s="1"/>
  <c r="N73" i="8" s="1"/>
  <c r="G73" i="8"/>
  <c r="H73" i="8" s="1"/>
  <c r="L73" i="8" s="1"/>
  <c r="K152" i="8"/>
  <c r="I152" i="8"/>
  <c r="G174" i="8"/>
  <c r="H174" i="8" s="1"/>
  <c r="L174" i="8" s="1"/>
  <c r="J174" i="8"/>
  <c r="M174" i="8" s="1"/>
  <c r="N174" i="8" s="1"/>
  <c r="F174" i="8"/>
  <c r="J35" i="8"/>
  <c r="M35" i="8" s="1"/>
  <c r="N35" i="8" s="1"/>
  <c r="G35" i="8"/>
  <c r="H35" i="8" s="1"/>
  <c r="L35" i="8" s="1"/>
  <c r="F35" i="8"/>
  <c r="J36" i="8"/>
  <c r="M36" i="8" s="1"/>
  <c r="N36" i="8" s="1"/>
  <c r="G36" i="8"/>
  <c r="H36" i="8" s="1"/>
  <c r="O36" i="8" s="1"/>
  <c r="F36" i="8"/>
  <c r="J75" i="8"/>
  <c r="M75" i="8" s="1"/>
  <c r="N75" i="8" s="1"/>
  <c r="F75" i="8"/>
  <c r="G75" i="8"/>
  <c r="H75" i="8" s="1"/>
  <c r="O75" i="8" s="1"/>
  <c r="G96" i="8"/>
  <c r="H96" i="8" s="1"/>
  <c r="J96" i="8"/>
  <c r="M96" i="8" s="1"/>
  <c r="N96" i="8" s="1"/>
  <c r="F96" i="8"/>
  <c r="J145" i="8"/>
  <c r="M145" i="8" s="1"/>
  <c r="N145" i="8" s="1"/>
  <c r="G145" i="8"/>
  <c r="H145" i="8" s="1"/>
  <c r="L145" i="8" s="1"/>
  <c r="F145" i="8"/>
  <c r="J195" i="8"/>
  <c r="M195" i="8" s="1"/>
  <c r="N195" i="8" s="1"/>
  <c r="G195" i="8"/>
  <c r="H195" i="8" s="1"/>
  <c r="O195" i="8" s="1"/>
  <c r="F195" i="8"/>
  <c r="J83" i="8"/>
  <c r="M83" i="8" s="1"/>
  <c r="N83" i="8" s="1"/>
  <c r="G83" i="8"/>
  <c r="H83" i="8" s="1"/>
  <c r="F83" i="8"/>
  <c r="K114" i="8"/>
  <c r="I114" i="8"/>
  <c r="P114" i="8"/>
  <c r="Q114" i="8" s="1"/>
  <c r="L114" i="8"/>
  <c r="K303" i="8"/>
  <c r="P303" i="8"/>
  <c r="Q303" i="8" s="1"/>
  <c r="O303" i="8"/>
  <c r="I303" i="8"/>
  <c r="O93" i="8"/>
  <c r="G132" i="8"/>
  <c r="H132" i="8" s="1"/>
  <c r="L132" i="8" s="1"/>
  <c r="F132" i="8"/>
  <c r="K320" i="8"/>
  <c r="I320" i="8"/>
  <c r="P320" i="8"/>
  <c r="Q320" i="8" s="1"/>
  <c r="K418" i="8"/>
  <c r="P418" i="8"/>
  <c r="Q418" i="8" s="1"/>
  <c r="O418" i="8"/>
  <c r="G367" i="8"/>
  <c r="H367" i="8" s="1"/>
  <c r="J367" i="8"/>
  <c r="M367" i="8" s="1"/>
  <c r="N367" i="8" s="1"/>
  <c r="K388" i="8"/>
  <c r="J159" i="8"/>
  <c r="M159" i="8" s="1"/>
  <c r="N159" i="8" s="1"/>
  <c r="G159" i="8"/>
  <c r="H159" i="8" s="1"/>
  <c r="F159" i="8"/>
  <c r="G43" i="8"/>
  <c r="H43" i="8" s="1"/>
  <c r="F43" i="8"/>
  <c r="J43" i="8"/>
  <c r="M43" i="8" s="1"/>
  <c r="N43" i="8" s="1"/>
  <c r="G231" i="8"/>
  <c r="H231" i="8" s="1"/>
  <c r="J453" i="8"/>
  <c r="M453" i="8" s="1"/>
  <c r="N453" i="8" s="1"/>
  <c r="G453" i="8"/>
  <c r="H453" i="8" s="1"/>
  <c r="F453" i="8"/>
  <c r="J438" i="8"/>
  <c r="M438" i="8" s="1"/>
  <c r="N438" i="8" s="1"/>
  <c r="G438" i="8"/>
  <c r="H438" i="8" s="1"/>
  <c r="F438" i="8"/>
  <c r="F57" i="8"/>
  <c r="J296" i="8"/>
  <c r="M296" i="8" s="1"/>
  <c r="N296" i="8" s="1"/>
  <c r="G296" i="8"/>
  <c r="H296" i="8" s="1"/>
  <c r="F296" i="8"/>
  <c r="J317" i="8"/>
  <c r="M317" i="8" s="1"/>
  <c r="N317" i="8" s="1"/>
  <c r="G317" i="8"/>
  <c r="H317" i="8" s="1"/>
  <c r="F317" i="8"/>
  <c r="G57" i="8"/>
  <c r="H57" i="8" s="1"/>
  <c r="J324" i="8"/>
  <c r="M324" i="8" s="1"/>
  <c r="N324" i="8" s="1"/>
  <c r="G324" i="8"/>
  <c r="H324" i="8" s="1"/>
  <c r="L324" i="8" s="1"/>
  <c r="F324" i="8"/>
  <c r="G107" i="8"/>
  <c r="H107" i="8" s="1"/>
  <c r="J107" i="8"/>
  <c r="M107" i="8" s="1"/>
  <c r="N107" i="8" s="1"/>
  <c r="G164" i="8"/>
  <c r="H164" i="8" s="1"/>
  <c r="L164" i="8" s="1"/>
  <c r="F164" i="8"/>
  <c r="J164" i="8"/>
  <c r="M164" i="8" s="1"/>
  <c r="N164" i="8" s="1"/>
  <c r="F213" i="8"/>
  <c r="G213" i="8"/>
  <c r="H213" i="8" s="1"/>
  <c r="J213" i="8"/>
  <c r="M213" i="8" s="1"/>
  <c r="N213" i="8" s="1"/>
  <c r="G172" i="8"/>
  <c r="H172" i="8" s="1"/>
  <c r="O172" i="8" s="1"/>
  <c r="F172" i="8"/>
  <c r="J172" i="8"/>
  <c r="M172" i="8" s="1"/>
  <c r="N172" i="8" s="1"/>
  <c r="J345" i="8"/>
  <c r="M345" i="8" s="1"/>
  <c r="N345" i="8" s="1"/>
  <c r="G345" i="8"/>
  <c r="H345" i="8" s="1"/>
  <c r="O345" i="8" s="1"/>
  <c r="F345" i="8"/>
  <c r="I418" i="8"/>
  <c r="G28" i="8"/>
  <c r="H28" i="8" s="1"/>
  <c r="F28" i="8"/>
  <c r="J28" i="8"/>
  <c r="M28" i="8" s="1"/>
  <c r="N28" i="8" s="1"/>
  <c r="J253" i="8"/>
  <c r="M253" i="8" s="1"/>
  <c r="N253" i="8" s="1"/>
  <c r="G253" i="8"/>
  <c r="H253" i="8" s="1"/>
  <c r="F253" i="8"/>
  <c r="G293" i="8"/>
  <c r="H293" i="8" s="1"/>
  <c r="F293" i="8"/>
  <c r="J293" i="8"/>
  <c r="M293" i="8" s="1"/>
  <c r="N293" i="8" s="1"/>
  <c r="J29" i="8"/>
  <c r="M29" i="8" s="1"/>
  <c r="N29" i="8" s="1"/>
  <c r="G29" i="8"/>
  <c r="H29" i="8" s="1"/>
  <c r="F29" i="8"/>
  <c r="J134" i="8"/>
  <c r="M134" i="8" s="1"/>
  <c r="N134" i="8" s="1"/>
  <c r="G134" i="8"/>
  <c r="H134" i="8" s="1"/>
  <c r="F134" i="8"/>
  <c r="J123" i="8"/>
  <c r="M123" i="8" s="1"/>
  <c r="N123" i="8" s="1"/>
  <c r="G124" i="8"/>
  <c r="H124" i="8" s="1"/>
  <c r="G123" i="8"/>
  <c r="H123" i="8" s="1"/>
  <c r="L123" i="8" s="1"/>
  <c r="F123" i="8"/>
  <c r="J208" i="8"/>
  <c r="M208" i="8" s="1"/>
  <c r="N208" i="8" s="1"/>
  <c r="F208" i="8"/>
  <c r="G208" i="8"/>
  <c r="H208" i="8" s="1"/>
  <c r="O208" i="8" s="1"/>
  <c r="J414" i="8"/>
  <c r="M414" i="8" s="1"/>
  <c r="N414" i="8" s="1"/>
  <c r="F414" i="8"/>
  <c r="G414" i="8"/>
  <c r="H414" i="8" s="1"/>
  <c r="P45" i="8"/>
  <c r="Q45" i="8" s="1"/>
  <c r="I45" i="8"/>
  <c r="L45" i="8"/>
  <c r="K45" i="8"/>
  <c r="G69" i="8"/>
  <c r="H69" i="8" s="1"/>
  <c r="O69" i="8" s="1"/>
  <c r="J69" i="8"/>
  <c r="M69" i="8" s="1"/>
  <c r="N69" i="8" s="1"/>
  <c r="F69" i="8"/>
  <c r="F128" i="8"/>
  <c r="G287" i="8"/>
  <c r="H287" i="8" s="1"/>
  <c r="F287" i="8"/>
  <c r="J287" i="8"/>
  <c r="M287" i="8" s="1"/>
  <c r="N287" i="8" s="1"/>
  <c r="F24" i="8"/>
  <c r="J117" i="8"/>
  <c r="M117" i="8" s="1"/>
  <c r="N117" i="8" s="1"/>
  <c r="G117" i="8"/>
  <c r="H117" i="8" s="1"/>
  <c r="L117" i="8" s="1"/>
  <c r="F117" i="8"/>
  <c r="G128" i="8"/>
  <c r="H128" i="8" s="1"/>
  <c r="O128" i="8" s="1"/>
  <c r="G270" i="8"/>
  <c r="H270" i="8" s="1"/>
  <c r="L270" i="8" s="1"/>
  <c r="F270" i="8"/>
  <c r="J270" i="8"/>
  <c r="M270" i="8" s="1"/>
  <c r="N270" i="8" s="1"/>
  <c r="J333" i="8"/>
  <c r="M333" i="8" s="1"/>
  <c r="N333" i="8" s="1"/>
  <c r="G333" i="8"/>
  <c r="H333" i="8" s="1"/>
  <c r="F333" i="8"/>
  <c r="J404" i="8"/>
  <c r="M404" i="8" s="1"/>
  <c r="N404" i="8" s="1"/>
  <c r="G404" i="8"/>
  <c r="H404" i="8" s="1"/>
  <c r="L404" i="8" s="1"/>
  <c r="F404" i="8"/>
  <c r="I24" i="8"/>
  <c r="J50" i="8"/>
  <c r="M50" i="8" s="1"/>
  <c r="N50" i="8" s="1"/>
  <c r="F50" i="8"/>
  <c r="G50" i="8"/>
  <c r="H50" i="8" s="1"/>
  <c r="L50" i="8" s="1"/>
  <c r="G110" i="8"/>
  <c r="H110" i="8" s="1"/>
  <c r="O110" i="8" s="1"/>
  <c r="F110" i="8"/>
  <c r="J110" i="8"/>
  <c r="M110" i="8" s="1"/>
  <c r="N110" i="8" s="1"/>
  <c r="J24" i="8"/>
  <c r="M24" i="8" s="1"/>
  <c r="N24" i="8" s="1"/>
  <c r="F38" i="8"/>
  <c r="G111" i="8"/>
  <c r="H111" i="8" s="1"/>
  <c r="O111" i="8" s="1"/>
  <c r="F111" i="8"/>
  <c r="J111" i="8"/>
  <c r="M111" i="8" s="1"/>
  <c r="N111" i="8" s="1"/>
  <c r="J130" i="8"/>
  <c r="M130" i="8" s="1"/>
  <c r="N130" i="8" s="1"/>
  <c r="G130" i="8"/>
  <c r="H130" i="8" s="1"/>
  <c r="O130" i="8" s="1"/>
  <c r="F130" i="8"/>
  <c r="J162" i="8"/>
  <c r="M162" i="8" s="1"/>
  <c r="N162" i="8" s="1"/>
  <c r="G162" i="8"/>
  <c r="H162" i="8" s="1"/>
  <c r="F162" i="8"/>
  <c r="J177" i="8"/>
  <c r="M177" i="8" s="1"/>
  <c r="N177" i="8" s="1"/>
  <c r="F177" i="8"/>
  <c r="G177" i="8"/>
  <c r="H177" i="8" s="1"/>
  <c r="O177" i="8" s="1"/>
  <c r="G273" i="8"/>
  <c r="H273" i="8" s="1"/>
  <c r="J272" i="8"/>
  <c r="M272" i="8" s="1"/>
  <c r="N272" i="8" s="1"/>
  <c r="G272" i="8"/>
  <c r="H272" i="8" s="1"/>
  <c r="F272" i="8"/>
  <c r="G335" i="8"/>
  <c r="H335" i="8" s="1"/>
  <c r="O335" i="8" s="1"/>
  <c r="F335" i="8"/>
  <c r="J335" i="8"/>
  <c r="M335" i="8" s="1"/>
  <c r="N335" i="8" s="1"/>
  <c r="G336" i="8"/>
  <c r="H336" i="8" s="1"/>
  <c r="G476" i="8"/>
  <c r="H476" i="8" s="1"/>
  <c r="G475" i="8"/>
  <c r="H475" i="8" s="1"/>
  <c r="G38" i="8"/>
  <c r="H38" i="8" s="1"/>
  <c r="O38" i="8" s="1"/>
  <c r="J91" i="8"/>
  <c r="M91" i="8" s="1"/>
  <c r="N91" i="8" s="1"/>
  <c r="G91" i="8"/>
  <c r="H91" i="8" s="1"/>
  <c r="F91" i="8"/>
  <c r="G92" i="8"/>
  <c r="H92" i="8" s="1"/>
  <c r="L92" i="8" s="1"/>
  <c r="G149" i="8"/>
  <c r="H149" i="8" s="1"/>
  <c r="L149" i="8" s="1"/>
  <c r="F149" i="8"/>
  <c r="G150" i="8"/>
  <c r="H150" i="8" s="1"/>
  <c r="O150" i="8" s="1"/>
  <c r="J169" i="8"/>
  <c r="M169" i="8" s="1"/>
  <c r="N169" i="8" s="1"/>
  <c r="G169" i="8"/>
  <c r="H169" i="8" s="1"/>
  <c r="F169" i="8"/>
  <c r="K219" i="8"/>
  <c r="P219" i="8"/>
  <c r="Q219" i="8" s="1"/>
  <c r="O219" i="8"/>
  <c r="I219" i="8"/>
  <c r="F250" i="8"/>
  <c r="J250" i="8"/>
  <c r="M250" i="8" s="1"/>
  <c r="N250" i="8" s="1"/>
  <c r="G250" i="8"/>
  <c r="H250" i="8" s="1"/>
  <c r="J263" i="8"/>
  <c r="M263" i="8" s="1"/>
  <c r="N263" i="8" s="1"/>
  <c r="F263" i="8"/>
  <c r="G263" i="8"/>
  <c r="H263" i="8" s="1"/>
  <c r="J356" i="8"/>
  <c r="M356" i="8" s="1"/>
  <c r="N356" i="8" s="1"/>
  <c r="G356" i="8"/>
  <c r="H356" i="8" s="1"/>
  <c r="J380" i="8"/>
  <c r="M380" i="8" s="1"/>
  <c r="N380" i="8" s="1"/>
  <c r="G381" i="8"/>
  <c r="H381" i="8" s="1"/>
  <c r="G380" i="8"/>
  <c r="H380" i="8" s="1"/>
  <c r="O380" i="8" s="1"/>
  <c r="F380" i="8"/>
  <c r="J448" i="8"/>
  <c r="M448" i="8" s="1"/>
  <c r="N448" i="8" s="1"/>
  <c r="F448" i="8"/>
  <c r="G448" i="8"/>
  <c r="H448" i="8" s="1"/>
  <c r="O448" i="8" s="1"/>
  <c r="F475" i="8"/>
  <c r="G39" i="8"/>
  <c r="H39" i="8" s="1"/>
  <c r="J39" i="8"/>
  <c r="M39" i="8" s="1"/>
  <c r="N39" i="8" s="1"/>
  <c r="F39" i="8"/>
  <c r="G79" i="8"/>
  <c r="H79" i="8" s="1"/>
  <c r="O79" i="8" s="1"/>
  <c r="F79" i="8"/>
  <c r="J149" i="8"/>
  <c r="M149" i="8" s="1"/>
  <c r="N149" i="8" s="1"/>
  <c r="G203" i="8"/>
  <c r="H203" i="8" s="1"/>
  <c r="O203" i="8" s="1"/>
  <c r="F203" i="8"/>
  <c r="J203" i="8"/>
  <c r="M203" i="8" s="1"/>
  <c r="N203" i="8" s="1"/>
  <c r="G264" i="8"/>
  <c r="H264" i="8" s="1"/>
  <c r="O264" i="8" s="1"/>
  <c r="J264" i="8"/>
  <c r="M264" i="8" s="1"/>
  <c r="N264" i="8" s="1"/>
  <c r="F264" i="8"/>
  <c r="F356" i="8"/>
  <c r="J475" i="8"/>
  <c r="M475" i="8" s="1"/>
  <c r="N475" i="8" s="1"/>
  <c r="F59" i="8"/>
  <c r="J59" i="8"/>
  <c r="M59" i="8" s="1"/>
  <c r="N59" i="8" s="1"/>
  <c r="G59" i="8"/>
  <c r="H59" i="8" s="1"/>
  <c r="O59" i="8" s="1"/>
  <c r="J19" i="8"/>
  <c r="M19" i="8" s="1"/>
  <c r="N19" i="8" s="1"/>
  <c r="G19" i="8"/>
  <c r="H19" i="8" s="1"/>
  <c r="O19" i="8" s="1"/>
  <c r="F19" i="8"/>
  <c r="J26" i="8"/>
  <c r="M26" i="8" s="1"/>
  <c r="N26" i="8" s="1"/>
  <c r="G26" i="8"/>
  <c r="H26" i="8" s="1"/>
  <c r="F26" i="8"/>
  <c r="G32" i="8"/>
  <c r="H32" i="8" s="1"/>
  <c r="L32" i="8" s="1"/>
  <c r="F32" i="8"/>
  <c r="J32" i="8"/>
  <c r="M32" i="8" s="1"/>
  <c r="N32" i="8" s="1"/>
  <c r="G40" i="8"/>
  <c r="H40" i="8" s="1"/>
  <c r="O40" i="8" s="1"/>
  <c r="F40" i="8"/>
  <c r="J40" i="8"/>
  <c r="M40" i="8" s="1"/>
  <c r="N40" i="8" s="1"/>
  <c r="G53" i="8"/>
  <c r="H53" i="8" s="1"/>
  <c r="J53" i="8"/>
  <c r="M53" i="8" s="1"/>
  <c r="N53" i="8" s="1"/>
  <c r="F53" i="8"/>
  <c r="G72" i="8"/>
  <c r="H72" i="8" s="1"/>
  <c r="O72" i="8" s="1"/>
  <c r="F72" i="8"/>
  <c r="J72" i="8"/>
  <c r="M72" i="8" s="1"/>
  <c r="N72" i="8" s="1"/>
  <c r="J79" i="8"/>
  <c r="M79" i="8" s="1"/>
  <c r="N79" i="8" s="1"/>
  <c r="G112" i="8"/>
  <c r="H112" i="8" s="1"/>
  <c r="O112" i="8" s="1"/>
  <c r="J112" i="8"/>
  <c r="M112" i="8" s="1"/>
  <c r="N112" i="8" s="1"/>
  <c r="F112" i="8"/>
  <c r="G179" i="8"/>
  <c r="H179" i="8" s="1"/>
  <c r="L179" i="8" s="1"/>
  <c r="F179" i="8"/>
  <c r="G227" i="8"/>
  <c r="H227" i="8" s="1"/>
  <c r="L227" i="8" s="1"/>
  <c r="J227" i="8"/>
  <c r="M227" i="8" s="1"/>
  <c r="N227" i="8" s="1"/>
  <c r="F227" i="8"/>
  <c r="K277" i="8"/>
  <c r="I277" i="8"/>
  <c r="G357" i="8"/>
  <c r="H357" i="8" s="1"/>
  <c r="J357" i="8"/>
  <c r="M357" i="8" s="1"/>
  <c r="N357" i="8" s="1"/>
  <c r="F357" i="8"/>
  <c r="K422" i="8"/>
  <c r="P422" i="8"/>
  <c r="Q422" i="8" s="1"/>
  <c r="F470" i="8"/>
  <c r="G484" i="8"/>
  <c r="H484" i="8" s="1"/>
  <c r="J483" i="8"/>
  <c r="M483" i="8" s="1"/>
  <c r="N483" i="8" s="1"/>
  <c r="G483" i="8"/>
  <c r="H483" i="8" s="1"/>
  <c r="F483" i="8"/>
  <c r="J20" i="8"/>
  <c r="M20" i="8" s="1"/>
  <c r="N20" i="8" s="1"/>
  <c r="G20" i="8"/>
  <c r="H20" i="8" s="1"/>
  <c r="L20" i="8" s="1"/>
  <c r="F20" i="8"/>
  <c r="J114" i="8"/>
  <c r="M114" i="8" s="1"/>
  <c r="N114" i="8" s="1"/>
  <c r="F114" i="8"/>
  <c r="G48" i="8"/>
  <c r="H48" i="8" s="1"/>
  <c r="F48" i="8"/>
  <c r="J48" i="8"/>
  <c r="M48" i="8" s="1"/>
  <c r="N48" i="8" s="1"/>
  <c r="J132" i="8"/>
  <c r="M132" i="8" s="1"/>
  <c r="N132" i="8" s="1"/>
  <c r="P388" i="8"/>
  <c r="Q388" i="8" s="1"/>
  <c r="I388" i="8"/>
  <c r="I138" i="8"/>
  <c r="L138" i="8"/>
  <c r="J199" i="8"/>
  <c r="M199" i="8" s="1"/>
  <c r="N199" i="8" s="1"/>
  <c r="G199" i="8"/>
  <c r="H199" i="8" s="1"/>
  <c r="L199" i="8" s="1"/>
  <c r="F199" i="8"/>
  <c r="F259" i="8"/>
  <c r="J259" i="8"/>
  <c r="M259" i="8" s="1"/>
  <c r="N259" i="8" s="1"/>
  <c r="F367" i="8"/>
  <c r="F231" i="8"/>
  <c r="G259" i="8"/>
  <c r="H259" i="8" s="1"/>
  <c r="O259" i="8" s="1"/>
  <c r="J22" i="8"/>
  <c r="M22" i="8" s="1"/>
  <c r="N22" i="8" s="1"/>
  <c r="G22" i="8"/>
  <c r="H22" i="8" s="1"/>
  <c r="F22" i="8"/>
  <c r="G95" i="8"/>
  <c r="H95" i="8" s="1"/>
  <c r="O95" i="8" s="1"/>
  <c r="F95" i="8"/>
  <c r="J95" i="8"/>
  <c r="M95" i="8" s="1"/>
  <c r="N95" i="8" s="1"/>
  <c r="J115" i="8"/>
  <c r="M115" i="8" s="1"/>
  <c r="N115" i="8" s="1"/>
  <c r="G115" i="8"/>
  <c r="H115" i="8" s="1"/>
  <c r="G187" i="8"/>
  <c r="H187" i="8" s="1"/>
  <c r="F187" i="8"/>
  <c r="J104" i="8"/>
  <c r="M104" i="8" s="1"/>
  <c r="N104" i="8" s="1"/>
  <c r="F104" i="8"/>
  <c r="G104" i="8"/>
  <c r="H104" i="8" s="1"/>
  <c r="O104" i="8" s="1"/>
  <c r="G246" i="8"/>
  <c r="H246" i="8" s="1"/>
  <c r="L246" i="8" s="1"/>
  <c r="F246" i="8"/>
  <c r="J246" i="8"/>
  <c r="M246" i="8" s="1"/>
  <c r="N246" i="8" s="1"/>
  <c r="J187" i="8"/>
  <c r="M187" i="8" s="1"/>
  <c r="N187" i="8" s="1"/>
  <c r="G167" i="8"/>
  <c r="H167" i="8" s="1"/>
  <c r="J167" i="8"/>
  <c r="M167" i="8" s="1"/>
  <c r="N167" i="8" s="1"/>
  <c r="F167" i="8"/>
  <c r="J175" i="8"/>
  <c r="M175" i="8" s="1"/>
  <c r="N175" i="8" s="1"/>
  <c r="F175" i="8"/>
  <c r="G175" i="8"/>
  <c r="H175" i="8" s="1"/>
  <c r="O175" i="8" s="1"/>
  <c r="G33" i="8"/>
  <c r="H33" i="8" s="1"/>
  <c r="F33" i="8"/>
  <c r="J33" i="8"/>
  <c r="M33" i="8" s="1"/>
  <c r="N33" i="8" s="1"/>
  <c r="F54" i="8"/>
  <c r="J54" i="8"/>
  <c r="M54" i="8" s="1"/>
  <c r="N54" i="8" s="1"/>
  <c r="J66" i="8"/>
  <c r="M66" i="8" s="1"/>
  <c r="N66" i="8" s="1"/>
  <c r="G66" i="8"/>
  <c r="H66" i="8" s="1"/>
  <c r="O66" i="8" s="1"/>
  <c r="F66" i="8"/>
  <c r="J119" i="8"/>
  <c r="M119" i="8" s="1"/>
  <c r="N119" i="8" s="1"/>
  <c r="G119" i="8"/>
  <c r="H119" i="8" s="1"/>
  <c r="O119" i="8" s="1"/>
  <c r="F119" i="8"/>
  <c r="J191" i="8"/>
  <c r="M191" i="8" s="1"/>
  <c r="N191" i="8" s="1"/>
  <c r="G191" i="8"/>
  <c r="H191" i="8" s="1"/>
  <c r="F191" i="8"/>
  <c r="J205" i="8"/>
  <c r="M205" i="8" s="1"/>
  <c r="N205" i="8" s="1"/>
  <c r="F205" i="8"/>
  <c r="G205" i="8"/>
  <c r="H205" i="8" s="1"/>
  <c r="J212" i="8"/>
  <c r="M212" i="8" s="1"/>
  <c r="N212" i="8" s="1"/>
  <c r="G212" i="8"/>
  <c r="H212" i="8" s="1"/>
  <c r="O212" i="8" s="1"/>
  <c r="F212" i="8"/>
  <c r="I470" i="8"/>
  <c r="P470" i="8"/>
  <c r="Q470" i="8" s="1"/>
  <c r="G89" i="8"/>
  <c r="H89" i="8" s="1"/>
  <c r="F89" i="8"/>
  <c r="G64" i="8"/>
  <c r="H64" i="8" s="1"/>
  <c r="F64" i="8"/>
  <c r="J64" i="8"/>
  <c r="M64" i="8" s="1"/>
  <c r="N64" i="8" s="1"/>
  <c r="G225" i="8"/>
  <c r="H225" i="8" s="1"/>
  <c r="J225" i="8"/>
  <c r="M225" i="8" s="1"/>
  <c r="N225" i="8" s="1"/>
  <c r="F225" i="8"/>
  <c r="K233" i="8"/>
  <c r="I233" i="8"/>
  <c r="P233" i="8"/>
  <c r="Q233" i="8" s="1"/>
  <c r="L233" i="8"/>
  <c r="G297" i="8"/>
  <c r="H297" i="8" s="1"/>
  <c r="O297" i="8" s="1"/>
  <c r="G319" i="8"/>
  <c r="H319" i="8" s="1"/>
  <c r="J318" i="8"/>
  <c r="M318" i="8" s="1"/>
  <c r="N318" i="8" s="1"/>
  <c r="G318" i="8"/>
  <c r="H318" i="8" s="1"/>
  <c r="O318" i="8" s="1"/>
  <c r="F334" i="8"/>
  <c r="G334" i="8"/>
  <c r="H334" i="8" s="1"/>
  <c r="O334" i="8" s="1"/>
  <c r="J334" i="8"/>
  <c r="M334" i="8" s="1"/>
  <c r="N334" i="8" s="1"/>
  <c r="J355" i="8"/>
  <c r="M355" i="8" s="1"/>
  <c r="N355" i="8" s="1"/>
  <c r="G355" i="8"/>
  <c r="H355" i="8" s="1"/>
  <c r="F355" i="8"/>
  <c r="J378" i="8"/>
  <c r="M378" i="8" s="1"/>
  <c r="N378" i="8" s="1"/>
  <c r="G378" i="8"/>
  <c r="H378" i="8" s="1"/>
  <c r="F378" i="8"/>
  <c r="J98" i="8"/>
  <c r="M98" i="8" s="1"/>
  <c r="N98" i="8" s="1"/>
  <c r="F98" i="8"/>
  <c r="G98" i="8"/>
  <c r="H98" i="8" s="1"/>
  <c r="O98" i="8" s="1"/>
  <c r="F318" i="8"/>
  <c r="F379" i="8"/>
  <c r="G379" i="8"/>
  <c r="H379" i="8" s="1"/>
  <c r="J379" i="8"/>
  <c r="M379" i="8" s="1"/>
  <c r="N379" i="8" s="1"/>
  <c r="G143" i="8"/>
  <c r="H143" i="8" s="1"/>
  <c r="O143" i="8" s="1"/>
  <c r="J143" i="8"/>
  <c r="M143" i="8" s="1"/>
  <c r="N143" i="8" s="1"/>
  <c r="F143" i="8"/>
  <c r="G27" i="8"/>
  <c r="H27" i="8" s="1"/>
  <c r="G41" i="8"/>
  <c r="H41" i="8" s="1"/>
  <c r="L41" i="8" s="1"/>
  <c r="G54" i="8"/>
  <c r="H54" i="8" s="1"/>
  <c r="J192" i="8"/>
  <c r="M192" i="8" s="1"/>
  <c r="N192" i="8" s="1"/>
  <c r="F192" i="8"/>
  <c r="G192" i="8"/>
  <c r="H192" i="8" s="1"/>
  <c r="O277" i="8"/>
  <c r="J327" i="8"/>
  <c r="M327" i="8" s="1"/>
  <c r="N327" i="8" s="1"/>
  <c r="G327" i="8"/>
  <c r="H327" i="8" s="1"/>
  <c r="F327" i="8"/>
  <c r="L422" i="8"/>
  <c r="L470" i="8"/>
  <c r="G80" i="8"/>
  <c r="H80" i="8" s="1"/>
  <c r="F80" i="8"/>
  <c r="G87" i="8"/>
  <c r="H87" i="8" s="1"/>
  <c r="O87" i="8" s="1"/>
  <c r="F87" i="8"/>
  <c r="G88" i="8"/>
  <c r="H88" i="8" s="1"/>
  <c r="G371" i="8"/>
  <c r="H371" i="8" s="1"/>
  <c r="F370" i="8"/>
  <c r="G370" i="8"/>
  <c r="H370" i="8" s="1"/>
  <c r="F76" i="8"/>
  <c r="G76" i="8"/>
  <c r="H76" i="8" s="1"/>
  <c r="O76" i="8" s="1"/>
  <c r="J76" i="8"/>
  <c r="M76" i="8" s="1"/>
  <c r="N76" i="8" s="1"/>
  <c r="J80" i="8"/>
  <c r="M80" i="8" s="1"/>
  <c r="N80" i="8" s="1"/>
  <c r="J108" i="8"/>
  <c r="M108" i="8" s="1"/>
  <c r="N108" i="8" s="1"/>
  <c r="G108" i="8"/>
  <c r="H108" i="8" s="1"/>
  <c r="O108" i="8" s="1"/>
  <c r="F108" i="8"/>
  <c r="G109" i="8"/>
  <c r="H109" i="8" s="1"/>
  <c r="O109" i="8" s="1"/>
  <c r="G116" i="8"/>
  <c r="H116" i="8" s="1"/>
  <c r="L116" i="8" s="1"/>
  <c r="F116" i="8"/>
  <c r="J160" i="8"/>
  <c r="M160" i="8" s="1"/>
  <c r="N160" i="8" s="1"/>
  <c r="G160" i="8"/>
  <c r="H160" i="8" s="1"/>
  <c r="F160" i="8"/>
  <c r="G168" i="8"/>
  <c r="H168" i="8" s="1"/>
  <c r="F168" i="8"/>
  <c r="F328" i="8"/>
  <c r="G328" i="8"/>
  <c r="H328" i="8" s="1"/>
  <c r="J328" i="8"/>
  <c r="M328" i="8" s="1"/>
  <c r="N328" i="8" s="1"/>
  <c r="G364" i="8"/>
  <c r="H364" i="8" s="1"/>
  <c r="F364" i="8"/>
  <c r="J364" i="8"/>
  <c r="M364" i="8" s="1"/>
  <c r="N364" i="8" s="1"/>
  <c r="F442" i="8"/>
  <c r="J51" i="8"/>
  <c r="M51" i="8" s="1"/>
  <c r="N51" i="8" s="1"/>
  <c r="G51" i="8"/>
  <c r="H51" i="8" s="1"/>
  <c r="L51" i="8" s="1"/>
  <c r="F51" i="8"/>
  <c r="J116" i="8"/>
  <c r="M116" i="8" s="1"/>
  <c r="N116" i="8" s="1"/>
  <c r="I266" i="8"/>
  <c r="K266" i="8"/>
  <c r="P266" i="8"/>
  <c r="Q266" i="8" s="1"/>
  <c r="O266" i="8"/>
  <c r="G375" i="8"/>
  <c r="H375" i="8" s="1"/>
  <c r="J375" i="8"/>
  <c r="M375" i="8" s="1"/>
  <c r="N375" i="8" s="1"/>
  <c r="F375" i="8"/>
  <c r="G70" i="8"/>
  <c r="H70" i="8" s="1"/>
  <c r="L70" i="8" s="1"/>
  <c r="J87" i="8"/>
  <c r="M87" i="8" s="1"/>
  <c r="N87" i="8" s="1"/>
  <c r="G126" i="8"/>
  <c r="H126" i="8" s="1"/>
  <c r="L126" i="8" s="1"/>
  <c r="F126" i="8"/>
  <c r="J126" i="8"/>
  <c r="M126" i="8" s="1"/>
  <c r="N126" i="8" s="1"/>
  <c r="F136" i="8"/>
  <c r="G209" i="8"/>
  <c r="H209" i="8" s="1"/>
  <c r="L209" i="8" s="1"/>
  <c r="F209" i="8"/>
  <c r="J209" i="8"/>
  <c r="M209" i="8" s="1"/>
  <c r="N209" i="8" s="1"/>
  <c r="G247" i="8"/>
  <c r="H247" i="8" s="1"/>
  <c r="O247" i="8" s="1"/>
  <c r="F266" i="8"/>
  <c r="I314" i="8"/>
  <c r="G329" i="8"/>
  <c r="H329" i="8" s="1"/>
  <c r="O329" i="8" s="1"/>
  <c r="F329" i="8"/>
  <c r="J329" i="8"/>
  <c r="M329" i="8" s="1"/>
  <c r="N329" i="8" s="1"/>
  <c r="G330" i="8"/>
  <c r="H330" i="8" s="1"/>
  <c r="G339" i="8"/>
  <c r="H339" i="8" s="1"/>
  <c r="I353" i="8"/>
  <c r="P353" i="8"/>
  <c r="Q353" i="8" s="1"/>
  <c r="K353" i="8"/>
  <c r="O353" i="8"/>
  <c r="L353" i="8"/>
  <c r="J391" i="8"/>
  <c r="M391" i="8" s="1"/>
  <c r="N391" i="8" s="1"/>
  <c r="G391" i="8"/>
  <c r="H391" i="8" s="1"/>
  <c r="L391" i="8" s="1"/>
  <c r="F391" i="8"/>
  <c r="G395" i="8"/>
  <c r="H395" i="8" s="1"/>
  <c r="O395" i="8" s="1"/>
  <c r="F395" i="8"/>
  <c r="J395" i="8"/>
  <c r="M395" i="8" s="1"/>
  <c r="N395" i="8" s="1"/>
  <c r="G133" i="8"/>
  <c r="H133" i="8" s="1"/>
  <c r="F133" i="8"/>
  <c r="J133" i="8"/>
  <c r="M133" i="8" s="1"/>
  <c r="N133" i="8" s="1"/>
  <c r="J139" i="8"/>
  <c r="M139" i="8" s="1"/>
  <c r="N139" i="8" s="1"/>
  <c r="G139" i="8"/>
  <c r="H139" i="8" s="1"/>
  <c r="L139" i="8" s="1"/>
  <c r="G140" i="8"/>
  <c r="H140" i="8" s="1"/>
  <c r="O140" i="8" s="1"/>
  <c r="G181" i="8"/>
  <c r="H181" i="8" s="1"/>
  <c r="O181" i="8" s="1"/>
  <c r="F181" i="8"/>
  <c r="J181" i="8"/>
  <c r="M181" i="8" s="1"/>
  <c r="N181" i="8" s="1"/>
  <c r="G200" i="8"/>
  <c r="H200" i="8" s="1"/>
  <c r="L200" i="8" s="1"/>
  <c r="J266" i="8"/>
  <c r="M266" i="8" s="1"/>
  <c r="N266" i="8" s="1"/>
  <c r="J283" i="8"/>
  <c r="M283" i="8" s="1"/>
  <c r="N283" i="8" s="1"/>
  <c r="G283" i="8"/>
  <c r="H283" i="8" s="1"/>
  <c r="F283" i="8"/>
  <c r="G508" i="8"/>
  <c r="H508" i="8" s="1"/>
  <c r="O508" i="8" s="1"/>
  <c r="F508" i="8"/>
  <c r="J508" i="8"/>
  <c r="M508" i="8" s="1"/>
  <c r="N508" i="8" s="1"/>
  <c r="F52" i="8"/>
  <c r="F55" i="8"/>
  <c r="F139" i="8"/>
  <c r="G165" i="8"/>
  <c r="H165" i="8" s="1"/>
  <c r="L165" i="8" s="1"/>
  <c r="F165" i="8"/>
  <c r="J165" i="8"/>
  <c r="M165" i="8" s="1"/>
  <c r="N165" i="8" s="1"/>
  <c r="F243" i="8"/>
  <c r="G243" i="8"/>
  <c r="H243" i="8" s="1"/>
  <c r="P280" i="8"/>
  <c r="Q280" i="8" s="1"/>
  <c r="K280" i="8"/>
  <c r="I280" i="8"/>
  <c r="G304" i="8"/>
  <c r="H304" i="8" s="1"/>
  <c r="L304" i="8" s="1"/>
  <c r="F304" i="8"/>
  <c r="J304" i="8"/>
  <c r="M304" i="8" s="1"/>
  <c r="N304" i="8" s="1"/>
  <c r="O314" i="8"/>
  <c r="J392" i="8"/>
  <c r="M392" i="8" s="1"/>
  <c r="N392" i="8" s="1"/>
  <c r="F392" i="8"/>
  <c r="G55" i="8"/>
  <c r="H55" i="8" s="1"/>
  <c r="O55" i="8" s="1"/>
  <c r="F197" i="8"/>
  <c r="J243" i="8"/>
  <c r="M243" i="8" s="1"/>
  <c r="N243" i="8" s="1"/>
  <c r="F262" i="8"/>
  <c r="G295" i="8"/>
  <c r="H295" i="8" s="1"/>
  <c r="J295" i="8"/>
  <c r="M295" i="8" s="1"/>
  <c r="N295" i="8" s="1"/>
  <c r="F295" i="8"/>
  <c r="K316" i="8"/>
  <c r="I316" i="8"/>
  <c r="P316" i="8"/>
  <c r="Q316" i="8" s="1"/>
  <c r="J349" i="8"/>
  <c r="M349" i="8" s="1"/>
  <c r="N349" i="8" s="1"/>
  <c r="G349" i="8"/>
  <c r="H349" i="8" s="1"/>
  <c r="F349" i="8"/>
  <c r="G360" i="8"/>
  <c r="H360" i="8" s="1"/>
  <c r="O360" i="8" s="1"/>
  <c r="J360" i="8"/>
  <c r="M360" i="8" s="1"/>
  <c r="N360" i="8" s="1"/>
  <c r="G392" i="8"/>
  <c r="H392" i="8" s="1"/>
  <c r="G464" i="8"/>
  <c r="H464" i="8" s="1"/>
  <c r="G465" i="8"/>
  <c r="H465" i="8" s="1"/>
  <c r="J464" i="8"/>
  <c r="M464" i="8" s="1"/>
  <c r="N464" i="8" s="1"/>
  <c r="F464" i="8"/>
  <c r="G509" i="8"/>
  <c r="H509" i="8" s="1"/>
  <c r="F509" i="8"/>
  <c r="J509" i="8"/>
  <c r="M509" i="8" s="1"/>
  <c r="N509" i="8" s="1"/>
  <c r="G56" i="8"/>
  <c r="H56" i="8" s="1"/>
  <c r="O56" i="8" s="1"/>
  <c r="J56" i="8"/>
  <c r="M56" i="8" s="1"/>
  <c r="N56" i="8" s="1"/>
  <c r="F56" i="8"/>
  <c r="G121" i="8"/>
  <c r="H121" i="8" s="1"/>
  <c r="L121" i="8" s="1"/>
  <c r="J193" i="8"/>
  <c r="M193" i="8" s="1"/>
  <c r="N193" i="8" s="1"/>
  <c r="G193" i="8"/>
  <c r="H193" i="8" s="1"/>
  <c r="F193" i="8"/>
  <c r="G197" i="8"/>
  <c r="H197" i="8" s="1"/>
  <c r="G216" i="8"/>
  <c r="H216" i="8" s="1"/>
  <c r="F216" i="8"/>
  <c r="J239" i="8"/>
  <c r="M239" i="8" s="1"/>
  <c r="N239" i="8" s="1"/>
  <c r="G239" i="8"/>
  <c r="H239" i="8" s="1"/>
  <c r="F239" i="8"/>
  <c r="G262" i="8"/>
  <c r="H262" i="8" s="1"/>
  <c r="G306" i="8"/>
  <c r="H306" i="8" s="1"/>
  <c r="J306" i="8"/>
  <c r="M306" i="8" s="1"/>
  <c r="N306" i="8" s="1"/>
  <c r="F306" i="8"/>
  <c r="F360" i="8"/>
  <c r="F388" i="8"/>
  <c r="F402" i="8"/>
  <c r="G402" i="8"/>
  <c r="H402" i="8" s="1"/>
  <c r="L402" i="8" s="1"/>
  <c r="J180" i="8"/>
  <c r="M180" i="8" s="1"/>
  <c r="N180" i="8" s="1"/>
  <c r="F180" i="8"/>
  <c r="K495" i="8"/>
  <c r="P495" i="8"/>
  <c r="Q495" i="8" s="1"/>
  <c r="I495" i="8"/>
  <c r="J120" i="8"/>
  <c r="M120" i="8" s="1"/>
  <c r="N120" i="8" s="1"/>
  <c r="G120" i="8"/>
  <c r="H120" i="8" s="1"/>
  <c r="O120" i="8" s="1"/>
  <c r="F120" i="8"/>
  <c r="G136" i="8"/>
  <c r="H136" i="8" s="1"/>
  <c r="L136" i="8" s="1"/>
  <c r="J154" i="8"/>
  <c r="M154" i="8" s="1"/>
  <c r="N154" i="8" s="1"/>
  <c r="G154" i="8"/>
  <c r="H154" i="8" s="1"/>
  <c r="F154" i="8"/>
  <c r="G155" i="8"/>
  <c r="H155" i="8" s="1"/>
  <c r="L155" i="8" s="1"/>
  <c r="F228" i="8"/>
  <c r="G214" i="8"/>
  <c r="H214" i="8" s="1"/>
  <c r="J214" i="8"/>
  <c r="M214" i="8" s="1"/>
  <c r="N214" i="8" s="1"/>
  <c r="F214" i="8"/>
  <c r="J503" i="8"/>
  <c r="M503" i="8" s="1"/>
  <c r="N503" i="8" s="1"/>
  <c r="G503" i="8"/>
  <c r="H503" i="8" s="1"/>
  <c r="F503" i="8"/>
  <c r="F41" i="8"/>
  <c r="J41" i="8"/>
  <c r="M41" i="8" s="1"/>
  <c r="N41" i="8" s="1"/>
  <c r="J103" i="8"/>
  <c r="M103" i="8" s="1"/>
  <c r="N103" i="8" s="1"/>
  <c r="G103" i="8"/>
  <c r="H103" i="8" s="1"/>
  <c r="O103" i="8" s="1"/>
  <c r="F103" i="8"/>
  <c r="G23" i="8"/>
  <c r="H23" i="8" s="1"/>
  <c r="F23" i="8"/>
  <c r="J42" i="8"/>
  <c r="M42" i="8" s="1"/>
  <c r="N42" i="8" s="1"/>
  <c r="G42" i="8"/>
  <c r="H42" i="8" s="1"/>
  <c r="O42" i="8" s="1"/>
  <c r="F42" i="8"/>
  <c r="G85" i="8"/>
  <c r="H85" i="8" s="1"/>
  <c r="J85" i="8"/>
  <c r="M85" i="8" s="1"/>
  <c r="N85" i="8" s="1"/>
  <c r="F85" i="8"/>
  <c r="J99" i="8"/>
  <c r="M99" i="8" s="1"/>
  <c r="N99" i="8" s="1"/>
  <c r="F99" i="8"/>
  <c r="G99" i="8"/>
  <c r="H99" i="8" s="1"/>
  <c r="J151" i="8"/>
  <c r="M151" i="8" s="1"/>
  <c r="N151" i="8" s="1"/>
  <c r="G151" i="8"/>
  <c r="H151" i="8" s="1"/>
  <c r="L151" i="8" s="1"/>
  <c r="F151" i="8"/>
  <c r="G158" i="8"/>
  <c r="H158" i="8" s="1"/>
  <c r="O158" i="8" s="1"/>
  <c r="F158" i="8"/>
  <c r="J158" i="8"/>
  <c r="M158" i="8" s="1"/>
  <c r="N158" i="8" s="1"/>
  <c r="J182" i="8"/>
  <c r="M182" i="8" s="1"/>
  <c r="N182" i="8" s="1"/>
  <c r="G182" i="8"/>
  <c r="H182" i="8" s="1"/>
  <c r="L182" i="8" s="1"/>
  <c r="F182" i="8"/>
  <c r="J216" i="8"/>
  <c r="M216" i="8" s="1"/>
  <c r="N216" i="8" s="1"/>
  <c r="F300" i="8"/>
  <c r="J310" i="8"/>
  <c r="M310" i="8" s="1"/>
  <c r="N310" i="8" s="1"/>
  <c r="F310" i="8"/>
  <c r="G310" i="8"/>
  <c r="H310" i="8" s="1"/>
  <c r="G361" i="8"/>
  <c r="H361" i="8" s="1"/>
  <c r="J402" i="8"/>
  <c r="M402" i="8" s="1"/>
  <c r="N402" i="8" s="1"/>
  <c r="G424" i="8"/>
  <c r="H424" i="8" s="1"/>
  <c r="F424" i="8"/>
  <c r="J424" i="8"/>
  <c r="M424" i="8" s="1"/>
  <c r="N424" i="8" s="1"/>
  <c r="G47" i="8"/>
  <c r="H47" i="8" s="1"/>
  <c r="L47" i="8" s="1"/>
  <c r="F47" i="8"/>
  <c r="J47" i="8"/>
  <c r="M47" i="8" s="1"/>
  <c r="N47" i="8" s="1"/>
  <c r="P279" i="8"/>
  <c r="Q279" i="8" s="1"/>
  <c r="K279" i="8"/>
  <c r="I279" i="8"/>
  <c r="L279" i="8"/>
  <c r="K308" i="8"/>
  <c r="P308" i="8"/>
  <c r="Q308" i="8" s="1"/>
  <c r="I308" i="8"/>
  <c r="P385" i="8"/>
  <c r="Q385" i="8" s="1"/>
  <c r="I385" i="8"/>
  <c r="K385" i="8"/>
  <c r="G401" i="8"/>
  <c r="H401" i="8" s="1"/>
  <c r="J400" i="8"/>
  <c r="M400" i="8" s="1"/>
  <c r="N400" i="8" s="1"/>
  <c r="G400" i="8"/>
  <c r="H400" i="8" s="1"/>
  <c r="F400" i="8"/>
  <c r="G25" i="8"/>
  <c r="H25" i="8" s="1"/>
  <c r="L25" i="8" s="1"/>
  <c r="J25" i="8"/>
  <c r="M25" i="8" s="1"/>
  <c r="N25" i="8" s="1"/>
  <c r="F25" i="8"/>
  <c r="F102" i="8"/>
  <c r="G102" i="8"/>
  <c r="H102" i="8" s="1"/>
  <c r="L102" i="8" s="1"/>
  <c r="G153" i="8"/>
  <c r="H153" i="8" s="1"/>
  <c r="J153" i="8"/>
  <c r="M153" i="8" s="1"/>
  <c r="N153" i="8" s="1"/>
  <c r="F153" i="8"/>
  <c r="J161" i="8"/>
  <c r="M161" i="8" s="1"/>
  <c r="N161" i="8" s="1"/>
  <c r="G161" i="8"/>
  <c r="H161" i="8" s="1"/>
  <c r="O161" i="8" s="1"/>
  <c r="J168" i="8"/>
  <c r="M168" i="8" s="1"/>
  <c r="N168" i="8" s="1"/>
  <c r="G188" i="8"/>
  <c r="H188" i="8" s="1"/>
  <c r="J196" i="8"/>
  <c r="M196" i="8" s="1"/>
  <c r="N196" i="8" s="1"/>
  <c r="G196" i="8"/>
  <c r="H196" i="8" s="1"/>
  <c r="O196" i="8" s="1"/>
  <c r="F196" i="8"/>
  <c r="F247" i="8"/>
  <c r="F339" i="8"/>
  <c r="J370" i="8"/>
  <c r="M370" i="8" s="1"/>
  <c r="N370" i="8" s="1"/>
  <c r="G411" i="8"/>
  <c r="H411" i="8" s="1"/>
  <c r="J410" i="8"/>
  <c r="M410" i="8" s="1"/>
  <c r="N410" i="8" s="1"/>
  <c r="G410" i="8"/>
  <c r="H410" i="8" s="1"/>
  <c r="F410" i="8"/>
  <c r="J416" i="8"/>
  <c r="M416" i="8" s="1"/>
  <c r="N416" i="8" s="1"/>
  <c r="F416" i="8"/>
  <c r="G417" i="8"/>
  <c r="H417" i="8" s="1"/>
  <c r="K434" i="8"/>
  <c r="I434" i="8"/>
  <c r="P434" i="8"/>
  <c r="Q434" i="8" s="1"/>
  <c r="O434" i="8"/>
  <c r="G442" i="8"/>
  <c r="H442" i="8" s="1"/>
  <c r="J44" i="8"/>
  <c r="M44" i="8" s="1"/>
  <c r="N44" i="8" s="1"/>
  <c r="G44" i="8"/>
  <c r="H44" i="8" s="1"/>
  <c r="F44" i="8"/>
  <c r="J102" i="8"/>
  <c r="M102" i="8" s="1"/>
  <c r="N102" i="8" s="1"/>
  <c r="J146" i="8"/>
  <c r="M146" i="8" s="1"/>
  <c r="N146" i="8" s="1"/>
  <c r="G146" i="8"/>
  <c r="H146" i="8" s="1"/>
  <c r="O146" i="8" s="1"/>
  <c r="F146" i="8"/>
  <c r="F161" i="8"/>
  <c r="G180" i="8"/>
  <c r="H180" i="8" s="1"/>
  <c r="O180" i="8" s="1"/>
  <c r="F188" i="8"/>
  <c r="F200" i="8"/>
  <c r="G323" i="8"/>
  <c r="H323" i="8" s="1"/>
  <c r="L323" i="8" s="1"/>
  <c r="F323" i="8"/>
  <c r="J323" i="8"/>
  <c r="M323" i="8" s="1"/>
  <c r="N323" i="8" s="1"/>
  <c r="G386" i="8"/>
  <c r="H386" i="8" s="1"/>
  <c r="F386" i="8"/>
  <c r="J386" i="8"/>
  <c r="M386" i="8" s="1"/>
  <c r="N386" i="8" s="1"/>
  <c r="G416" i="8"/>
  <c r="H416" i="8" s="1"/>
  <c r="J496" i="8"/>
  <c r="M496" i="8" s="1"/>
  <c r="N496" i="8" s="1"/>
  <c r="G497" i="8"/>
  <c r="H497" i="8" s="1"/>
  <c r="G496" i="8"/>
  <c r="H496" i="8" s="1"/>
  <c r="O496" i="8" s="1"/>
  <c r="F496" i="8"/>
  <c r="G147" i="8"/>
  <c r="H147" i="8" s="1"/>
  <c r="L147" i="8" s="1"/>
  <c r="F147" i="8"/>
  <c r="G210" i="8"/>
  <c r="H210" i="8" s="1"/>
  <c r="L210" i="8" s="1"/>
  <c r="G228" i="8"/>
  <c r="H228" i="8" s="1"/>
  <c r="L228" i="8" s="1"/>
  <c r="G248" i="8"/>
  <c r="H248" i="8" s="1"/>
  <c r="F248" i="8"/>
  <c r="J248" i="8"/>
  <c r="M248" i="8" s="1"/>
  <c r="N248" i="8" s="1"/>
  <c r="G52" i="8"/>
  <c r="H52" i="8" s="1"/>
  <c r="L52" i="8" s="1"/>
  <c r="J23" i="8"/>
  <c r="M23" i="8" s="1"/>
  <c r="N23" i="8" s="1"/>
  <c r="G71" i="8"/>
  <c r="H71" i="8" s="1"/>
  <c r="O71" i="8" s="1"/>
  <c r="G78" i="8"/>
  <c r="H78" i="8" s="1"/>
  <c r="O78" i="8" s="1"/>
  <c r="F78" i="8"/>
  <c r="J78" i="8"/>
  <c r="M78" i="8" s="1"/>
  <c r="N78" i="8" s="1"/>
  <c r="G194" i="8"/>
  <c r="H194" i="8" s="1"/>
  <c r="O194" i="8" s="1"/>
  <c r="F194" i="8"/>
  <c r="J194" i="8"/>
  <c r="M194" i="8" s="1"/>
  <c r="N194" i="8" s="1"/>
  <c r="J206" i="8"/>
  <c r="M206" i="8" s="1"/>
  <c r="N206" i="8" s="1"/>
  <c r="G206" i="8"/>
  <c r="H206" i="8" s="1"/>
  <c r="O206" i="8" s="1"/>
  <c r="F206" i="8"/>
  <c r="G207" i="8"/>
  <c r="H207" i="8" s="1"/>
  <c r="G230" i="8"/>
  <c r="H230" i="8" s="1"/>
  <c r="F230" i="8"/>
  <c r="J230" i="8"/>
  <c r="M230" i="8" s="1"/>
  <c r="N230" i="8" s="1"/>
  <c r="K234" i="8"/>
  <c r="I234" i="8"/>
  <c r="O234" i="8"/>
  <c r="P234" i="8"/>
  <c r="Q234" i="8" s="1"/>
  <c r="F290" i="8"/>
  <c r="G290" i="8"/>
  <c r="H290" i="8" s="1"/>
  <c r="G291" i="8"/>
  <c r="H291" i="8" s="1"/>
  <c r="J290" i="8"/>
  <c r="M290" i="8" s="1"/>
  <c r="N290" i="8" s="1"/>
  <c r="G300" i="8"/>
  <c r="H300" i="8" s="1"/>
  <c r="L300" i="8" s="1"/>
  <c r="J311" i="8"/>
  <c r="M311" i="8" s="1"/>
  <c r="N311" i="8" s="1"/>
  <c r="F311" i="8"/>
  <c r="G311" i="8"/>
  <c r="H311" i="8" s="1"/>
  <c r="L311" i="8" s="1"/>
  <c r="P492" i="8"/>
  <c r="Q492" i="8" s="1"/>
  <c r="K492" i="8"/>
  <c r="I492" i="8"/>
  <c r="J67" i="8"/>
  <c r="M67" i="8" s="1"/>
  <c r="N67" i="8" s="1"/>
  <c r="G67" i="8"/>
  <c r="H67" i="8" s="1"/>
  <c r="O67" i="8" s="1"/>
  <c r="F67" i="8"/>
  <c r="F27" i="8"/>
  <c r="J27" i="8"/>
  <c r="M27" i="8" s="1"/>
  <c r="N27" i="8" s="1"/>
  <c r="J60" i="8"/>
  <c r="M60" i="8" s="1"/>
  <c r="N60" i="8" s="1"/>
  <c r="F60" i="8"/>
  <c r="G60" i="8"/>
  <c r="H60" i="8" s="1"/>
  <c r="L60" i="8" s="1"/>
  <c r="G86" i="8"/>
  <c r="H86" i="8" s="1"/>
  <c r="F86" i="8"/>
  <c r="G100" i="8"/>
  <c r="H100" i="8" s="1"/>
  <c r="O100" i="8" s="1"/>
  <c r="F100" i="8"/>
  <c r="G118" i="8"/>
  <c r="H118" i="8" s="1"/>
  <c r="F118" i="8"/>
  <c r="J121" i="8"/>
  <c r="M121" i="8" s="1"/>
  <c r="N121" i="8" s="1"/>
  <c r="J144" i="8"/>
  <c r="M144" i="8" s="1"/>
  <c r="N144" i="8" s="1"/>
  <c r="F144" i="8"/>
  <c r="G144" i="8"/>
  <c r="H144" i="8" s="1"/>
  <c r="O144" i="8" s="1"/>
  <c r="G202" i="8"/>
  <c r="H202" i="8" s="1"/>
  <c r="F202" i="8"/>
  <c r="J202" i="8"/>
  <c r="M202" i="8" s="1"/>
  <c r="N202" i="8" s="1"/>
  <c r="J211" i="8"/>
  <c r="M211" i="8" s="1"/>
  <c r="N211" i="8" s="1"/>
  <c r="G211" i="8"/>
  <c r="H211" i="8" s="1"/>
  <c r="O211" i="8" s="1"/>
  <c r="K258" i="8"/>
  <c r="P258" i="8"/>
  <c r="Q258" i="8" s="1"/>
  <c r="I258" i="8"/>
  <c r="G301" i="8"/>
  <c r="H301" i="8" s="1"/>
  <c r="F301" i="8"/>
  <c r="J301" i="8"/>
  <c r="M301" i="8" s="1"/>
  <c r="N301" i="8" s="1"/>
  <c r="O316" i="8"/>
  <c r="F331" i="8"/>
  <c r="J331" i="8"/>
  <c r="M331" i="8" s="1"/>
  <c r="N331" i="8" s="1"/>
  <c r="G331" i="8"/>
  <c r="H331" i="8" s="1"/>
  <c r="J388" i="8"/>
  <c r="M388" i="8" s="1"/>
  <c r="N388" i="8" s="1"/>
  <c r="J458" i="8"/>
  <c r="M458" i="8" s="1"/>
  <c r="N458" i="8" s="1"/>
  <c r="G458" i="8"/>
  <c r="H458" i="8" s="1"/>
  <c r="F458" i="8"/>
  <c r="J237" i="8"/>
  <c r="M237" i="8" s="1"/>
  <c r="N237" i="8" s="1"/>
  <c r="G237" i="8"/>
  <c r="H237" i="8" s="1"/>
  <c r="F237" i="8"/>
  <c r="J346" i="8"/>
  <c r="M346" i="8" s="1"/>
  <c r="N346" i="8" s="1"/>
  <c r="G346" i="8"/>
  <c r="H346" i="8" s="1"/>
  <c r="L346" i="8" s="1"/>
  <c r="F346" i="8"/>
  <c r="F58" i="8"/>
  <c r="G58" i="8"/>
  <c r="H58" i="8" s="1"/>
  <c r="G223" i="8"/>
  <c r="H223" i="8" s="1"/>
  <c r="F223" i="8"/>
  <c r="J37" i="8"/>
  <c r="M37" i="8" s="1"/>
  <c r="N37" i="8" s="1"/>
  <c r="F37" i="8"/>
  <c r="G37" i="8"/>
  <c r="H37" i="8" s="1"/>
  <c r="J58" i="8"/>
  <c r="M58" i="8" s="1"/>
  <c r="N58" i="8" s="1"/>
  <c r="G65" i="8"/>
  <c r="H65" i="8" s="1"/>
  <c r="O65" i="8" s="1"/>
  <c r="F65" i="8"/>
  <c r="G131" i="8"/>
  <c r="H131" i="8" s="1"/>
  <c r="L131" i="8" s="1"/>
  <c r="G178" i="8"/>
  <c r="H178" i="8" s="1"/>
  <c r="G186" i="8"/>
  <c r="H186" i="8" s="1"/>
  <c r="F186" i="8"/>
  <c r="J186" i="8"/>
  <c r="M186" i="8" s="1"/>
  <c r="N186" i="8" s="1"/>
  <c r="G204" i="8"/>
  <c r="H204" i="8" s="1"/>
  <c r="F204" i="8"/>
  <c r="J218" i="8"/>
  <c r="M218" i="8" s="1"/>
  <c r="N218" i="8" s="1"/>
  <c r="F218" i="8"/>
  <c r="J223" i="8"/>
  <c r="M223" i="8" s="1"/>
  <c r="N223" i="8" s="1"/>
  <c r="G232" i="8"/>
  <c r="H232" i="8" s="1"/>
  <c r="L232" i="8" s="1"/>
  <c r="F232" i="8"/>
  <c r="J232" i="8"/>
  <c r="M232" i="8" s="1"/>
  <c r="N232" i="8" s="1"/>
  <c r="F235" i="8"/>
  <c r="J235" i="8"/>
  <c r="M235" i="8" s="1"/>
  <c r="N235" i="8" s="1"/>
  <c r="G235" i="8"/>
  <c r="H235" i="8" s="1"/>
  <c r="F245" i="8"/>
  <c r="K281" i="8"/>
  <c r="F302" i="8"/>
  <c r="G312" i="8"/>
  <c r="H312" i="8" s="1"/>
  <c r="G347" i="8"/>
  <c r="H347" i="8" s="1"/>
  <c r="O347" i="8" s="1"/>
  <c r="G373" i="8"/>
  <c r="H373" i="8" s="1"/>
  <c r="F373" i="8"/>
  <c r="G374" i="8"/>
  <c r="H374" i="8" s="1"/>
  <c r="O374" i="8" s="1"/>
  <c r="G397" i="8"/>
  <c r="H397" i="8" s="1"/>
  <c r="F397" i="8"/>
  <c r="G398" i="8"/>
  <c r="H398" i="8" s="1"/>
  <c r="O398" i="8" s="1"/>
  <c r="G241" i="8"/>
  <c r="H241" i="8" s="1"/>
  <c r="F241" i="8"/>
  <c r="G34" i="8"/>
  <c r="H34" i="8" s="1"/>
  <c r="L34" i="8" s="1"/>
  <c r="F34" i="8"/>
  <c r="G217" i="8"/>
  <c r="H217" i="8" s="1"/>
  <c r="F217" i="8"/>
  <c r="J217" i="8"/>
  <c r="M217" i="8" s="1"/>
  <c r="N217" i="8" s="1"/>
  <c r="G229" i="8"/>
  <c r="H229" i="8" s="1"/>
  <c r="F229" i="8"/>
  <c r="J241" i="8"/>
  <c r="M241" i="8" s="1"/>
  <c r="N241" i="8" s="1"/>
  <c r="G321" i="8"/>
  <c r="H321" i="8" s="1"/>
  <c r="J321" i="8"/>
  <c r="M321" i="8" s="1"/>
  <c r="N321" i="8" s="1"/>
  <c r="F321" i="8"/>
  <c r="F343" i="8"/>
  <c r="F439" i="8"/>
  <c r="J113" i="8"/>
  <c r="M113" i="8" s="1"/>
  <c r="N113" i="8" s="1"/>
  <c r="G113" i="8"/>
  <c r="H113" i="8" s="1"/>
  <c r="F113" i="8"/>
  <c r="G122" i="8"/>
  <c r="H122" i="8" s="1"/>
  <c r="O122" i="8" s="1"/>
  <c r="F122" i="8"/>
  <c r="G238" i="8"/>
  <c r="H238" i="8" s="1"/>
  <c r="F238" i="8"/>
  <c r="G275" i="8"/>
  <c r="H275" i="8" s="1"/>
  <c r="F275" i="8"/>
  <c r="J275" i="8"/>
  <c r="M275" i="8" s="1"/>
  <c r="N275" i="8" s="1"/>
  <c r="I281" i="8"/>
  <c r="J510" i="8"/>
  <c r="M510" i="8" s="1"/>
  <c r="N510" i="8" s="1"/>
  <c r="G510" i="8"/>
  <c r="H510" i="8" s="1"/>
  <c r="O510" i="8" s="1"/>
  <c r="F510" i="8"/>
  <c r="G18" i="8"/>
  <c r="H18" i="8" s="1"/>
  <c r="J18" i="8"/>
  <c r="M18" i="8" s="1"/>
  <c r="N18" i="8" s="1"/>
  <c r="F18" i="8"/>
  <c r="J81" i="8"/>
  <c r="M81" i="8" s="1"/>
  <c r="N81" i="8" s="1"/>
  <c r="G81" i="8"/>
  <c r="H81" i="8" s="1"/>
  <c r="F81" i="8"/>
  <c r="J90" i="8"/>
  <c r="M90" i="8" s="1"/>
  <c r="N90" i="8" s="1"/>
  <c r="G90" i="8"/>
  <c r="H90" i="8" s="1"/>
  <c r="F90" i="8"/>
  <c r="F131" i="8"/>
  <c r="J294" i="8"/>
  <c r="M294" i="8" s="1"/>
  <c r="N294" i="8" s="1"/>
  <c r="G294" i="8"/>
  <c r="H294" i="8" s="1"/>
  <c r="O294" i="8" s="1"/>
  <c r="F294" i="8"/>
  <c r="F312" i="8"/>
  <c r="F30" i="8"/>
  <c r="J65" i="8"/>
  <c r="M65" i="8" s="1"/>
  <c r="N65" i="8" s="1"/>
  <c r="F70" i="8"/>
  <c r="J88" i="8"/>
  <c r="M88" i="8" s="1"/>
  <c r="N88" i="8" s="1"/>
  <c r="F88" i="8"/>
  <c r="J97" i="8"/>
  <c r="M97" i="8" s="1"/>
  <c r="N97" i="8" s="1"/>
  <c r="G97" i="8"/>
  <c r="H97" i="8" s="1"/>
  <c r="F97" i="8"/>
  <c r="F163" i="8"/>
  <c r="G163" i="8"/>
  <c r="H163" i="8" s="1"/>
  <c r="F184" i="8"/>
  <c r="J204" i="8"/>
  <c r="M204" i="8" s="1"/>
  <c r="N204" i="8" s="1"/>
  <c r="F215" i="8"/>
  <c r="G218" i="8"/>
  <c r="H218" i="8" s="1"/>
  <c r="F221" i="8"/>
  <c r="G245" i="8"/>
  <c r="H245" i="8" s="1"/>
  <c r="L245" i="8" s="1"/>
  <c r="F255" i="8"/>
  <c r="J261" i="8"/>
  <c r="M261" i="8" s="1"/>
  <c r="N261" i="8" s="1"/>
  <c r="F261" i="8"/>
  <c r="L281" i="8"/>
  <c r="G285" i="8"/>
  <c r="H285" i="8" s="1"/>
  <c r="G302" i="8"/>
  <c r="H302" i="8" s="1"/>
  <c r="G369" i="8"/>
  <c r="H369" i="8" s="1"/>
  <c r="J369" i="8"/>
  <c r="M369" i="8" s="1"/>
  <c r="N369" i="8" s="1"/>
  <c r="F369" i="8"/>
  <c r="J397" i="8"/>
  <c r="M397" i="8" s="1"/>
  <c r="N397" i="8" s="1"/>
  <c r="J441" i="8"/>
  <c r="M441" i="8" s="1"/>
  <c r="N441" i="8" s="1"/>
  <c r="G441" i="8"/>
  <c r="H441" i="8" s="1"/>
  <c r="L441" i="8" s="1"/>
  <c r="G461" i="8"/>
  <c r="H461" i="8" s="1"/>
  <c r="F461" i="8"/>
  <c r="G462" i="8"/>
  <c r="H462" i="8" s="1"/>
  <c r="O462" i="8" s="1"/>
  <c r="J461" i="8"/>
  <c r="M461" i="8" s="1"/>
  <c r="N461" i="8" s="1"/>
  <c r="F488" i="8"/>
  <c r="G511" i="8"/>
  <c r="H511" i="8" s="1"/>
  <c r="L511" i="8" s="1"/>
  <c r="F511" i="8"/>
  <c r="J511" i="8"/>
  <c r="M511" i="8" s="1"/>
  <c r="N511" i="8" s="1"/>
  <c r="G16" i="8"/>
  <c r="H16" i="8" s="1"/>
  <c r="O16" i="8" s="1"/>
  <c r="F16" i="8"/>
  <c r="J16" i="8"/>
  <c r="M16" i="8" s="1"/>
  <c r="N16" i="8" s="1"/>
  <c r="J21" i="8"/>
  <c r="M21" i="8" s="1"/>
  <c r="N21" i="8" s="1"/>
  <c r="F21" i="8"/>
  <c r="G30" i="8"/>
  <c r="H30" i="8" s="1"/>
  <c r="L30" i="8" s="1"/>
  <c r="G49" i="8"/>
  <c r="H49" i="8" s="1"/>
  <c r="L49" i="8" s="1"/>
  <c r="F77" i="8"/>
  <c r="J77" i="8"/>
  <c r="M77" i="8" s="1"/>
  <c r="N77" i="8" s="1"/>
  <c r="G127" i="8"/>
  <c r="H127" i="8" s="1"/>
  <c r="O127" i="8" s="1"/>
  <c r="J129" i="8"/>
  <c r="M129" i="8" s="1"/>
  <c r="N129" i="8" s="1"/>
  <c r="G129" i="8"/>
  <c r="H129" i="8" s="1"/>
  <c r="F129" i="8"/>
  <c r="G142" i="8"/>
  <c r="H142" i="8" s="1"/>
  <c r="F142" i="8"/>
  <c r="J142" i="8"/>
  <c r="M142" i="8" s="1"/>
  <c r="N142" i="8" s="1"/>
  <c r="F156" i="8"/>
  <c r="J156" i="8"/>
  <c r="M156" i="8" s="1"/>
  <c r="N156" i="8" s="1"/>
  <c r="G173" i="8"/>
  <c r="H173" i="8" s="1"/>
  <c r="L173" i="8" s="1"/>
  <c r="F173" i="8"/>
  <c r="J173" i="8"/>
  <c r="M173" i="8" s="1"/>
  <c r="N173" i="8" s="1"/>
  <c r="J176" i="8"/>
  <c r="M176" i="8" s="1"/>
  <c r="N176" i="8" s="1"/>
  <c r="G176" i="8"/>
  <c r="H176" i="8" s="1"/>
  <c r="F176" i="8"/>
  <c r="G184" i="8"/>
  <c r="H184" i="8" s="1"/>
  <c r="G215" i="8"/>
  <c r="H215" i="8" s="1"/>
  <c r="G224" i="8"/>
  <c r="H224" i="8" s="1"/>
  <c r="F224" i="8"/>
  <c r="G255" i="8"/>
  <c r="H255" i="8" s="1"/>
  <c r="G261" i="8"/>
  <c r="H261" i="8" s="1"/>
  <c r="O261" i="8" s="1"/>
  <c r="J276" i="8"/>
  <c r="M276" i="8" s="1"/>
  <c r="N276" i="8" s="1"/>
  <c r="F276" i="8"/>
  <c r="G276" i="8"/>
  <c r="H276" i="8" s="1"/>
  <c r="F351" i="8"/>
  <c r="G362" i="8"/>
  <c r="H362" i="8" s="1"/>
  <c r="F362" i="8"/>
  <c r="J373" i="8"/>
  <c r="M373" i="8" s="1"/>
  <c r="N373" i="8" s="1"/>
  <c r="F376" i="8"/>
  <c r="G405" i="8"/>
  <c r="H405" i="8" s="1"/>
  <c r="O405" i="8" s="1"/>
  <c r="F405" i="8"/>
  <c r="G406" i="8"/>
  <c r="H406" i="8" s="1"/>
  <c r="J405" i="8"/>
  <c r="M405" i="8" s="1"/>
  <c r="N405" i="8" s="1"/>
  <c r="F441" i="8"/>
  <c r="J455" i="8"/>
  <c r="M455" i="8" s="1"/>
  <c r="N455" i="8" s="1"/>
  <c r="F455" i="8"/>
  <c r="G455" i="8"/>
  <c r="H455" i="8" s="1"/>
  <c r="O455" i="8" s="1"/>
  <c r="O469" i="8"/>
  <c r="G488" i="8"/>
  <c r="H488" i="8" s="1"/>
  <c r="G315" i="8"/>
  <c r="H315" i="8" s="1"/>
  <c r="F315" i="8"/>
  <c r="J315" i="8"/>
  <c r="M315" i="8" s="1"/>
  <c r="N315" i="8" s="1"/>
  <c r="I343" i="8"/>
  <c r="P343" i="8"/>
  <c r="Q343" i="8" s="1"/>
  <c r="I407" i="8"/>
  <c r="P407" i="8"/>
  <c r="Q407" i="8" s="1"/>
  <c r="J495" i="8"/>
  <c r="M495" i="8" s="1"/>
  <c r="N495" i="8" s="1"/>
  <c r="F495" i="8"/>
  <c r="G135" i="8"/>
  <c r="H135" i="8" s="1"/>
  <c r="F135" i="8"/>
  <c r="F226" i="8"/>
  <c r="G244" i="8"/>
  <c r="H244" i="8" s="1"/>
  <c r="J244" i="8"/>
  <c r="M244" i="8" s="1"/>
  <c r="N244" i="8" s="1"/>
  <c r="F244" i="8"/>
  <c r="J459" i="8"/>
  <c r="M459" i="8" s="1"/>
  <c r="N459" i="8" s="1"/>
  <c r="F459" i="8"/>
  <c r="G459" i="8"/>
  <c r="H459" i="8" s="1"/>
  <c r="G170" i="8"/>
  <c r="H170" i="8" s="1"/>
  <c r="L170" i="8" s="1"/>
  <c r="J220" i="8"/>
  <c r="M220" i="8" s="1"/>
  <c r="N220" i="8" s="1"/>
  <c r="G220" i="8"/>
  <c r="H220" i="8" s="1"/>
  <c r="F220" i="8"/>
  <c r="G226" i="8"/>
  <c r="H226" i="8" s="1"/>
  <c r="J343" i="8"/>
  <c r="M343" i="8" s="1"/>
  <c r="N343" i="8" s="1"/>
  <c r="G439" i="8"/>
  <c r="H439" i="8" s="1"/>
  <c r="G460" i="8"/>
  <c r="H460" i="8" s="1"/>
  <c r="J460" i="8"/>
  <c r="M460" i="8" s="1"/>
  <c r="N460" i="8" s="1"/>
  <c r="F460" i="8"/>
  <c r="F178" i="8"/>
  <c r="J279" i="8"/>
  <c r="M279" i="8" s="1"/>
  <c r="N279" i="8" s="1"/>
  <c r="F279" i="8"/>
  <c r="J340" i="8"/>
  <c r="M340" i="8" s="1"/>
  <c r="N340" i="8" s="1"/>
  <c r="G340" i="8"/>
  <c r="H340" i="8" s="1"/>
  <c r="F340" i="8"/>
  <c r="K343" i="8"/>
  <c r="J361" i="8"/>
  <c r="M361" i="8" s="1"/>
  <c r="N361" i="8" s="1"/>
  <c r="F361" i="8"/>
  <c r="O407" i="8"/>
  <c r="L401" i="8"/>
  <c r="G21" i="8"/>
  <c r="H21" i="8" s="1"/>
  <c r="L21" i="8" s="1"/>
  <c r="O46" i="8"/>
  <c r="P46" i="8" s="1"/>
  <c r="Q46" i="8" s="1"/>
  <c r="F49" i="8"/>
  <c r="G63" i="8"/>
  <c r="H63" i="8" s="1"/>
  <c r="L63" i="8" s="1"/>
  <c r="F63" i="8"/>
  <c r="J68" i="8"/>
  <c r="M68" i="8" s="1"/>
  <c r="N68" i="8" s="1"/>
  <c r="G68" i="8"/>
  <c r="H68" i="8" s="1"/>
  <c r="G77" i="8"/>
  <c r="H77" i="8" s="1"/>
  <c r="G125" i="8"/>
  <c r="H125" i="8" s="1"/>
  <c r="F125" i="8"/>
  <c r="J125" i="8"/>
  <c r="M125" i="8" s="1"/>
  <c r="N125" i="8" s="1"/>
  <c r="F127" i="8"/>
  <c r="G156" i="8"/>
  <c r="H156" i="8" s="1"/>
  <c r="O156" i="8" s="1"/>
  <c r="G166" i="8"/>
  <c r="H166" i="8" s="1"/>
  <c r="O166" i="8" s="1"/>
  <c r="G236" i="8"/>
  <c r="H236" i="8" s="1"/>
  <c r="G242" i="8"/>
  <c r="H242" i="8" s="1"/>
  <c r="J249" i="8"/>
  <c r="M249" i="8" s="1"/>
  <c r="N249" i="8" s="1"/>
  <c r="G249" i="8"/>
  <c r="H249" i="8" s="1"/>
  <c r="L249" i="8" s="1"/>
  <c r="F249" i="8"/>
  <c r="J299" i="8"/>
  <c r="M299" i="8" s="1"/>
  <c r="N299" i="8" s="1"/>
  <c r="G299" i="8"/>
  <c r="H299" i="8" s="1"/>
  <c r="G322" i="8"/>
  <c r="H322" i="8" s="1"/>
  <c r="J351" i="8"/>
  <c r="M351" i="8" s="1"/>
  <c r="N351" i="8" s="1"/>
  <c r="G358" i="8"/>
  <c r="H358" i="8" s="1"/>
  <c r="F358" i="8"/>
  <c r="J358" i="8"/>
  <c r="M358" i="8" s="1"/>
  <c r="N358" i="8" s="1"/>
  <c r="G366" i="8"/>
  <c r="H366" i="8" s="1"/>
  <c r="F366" i="8"/>
  <c r="G376" i="8"/>
  <c r="H376" i="8" s="1"/>
  <c r="I413" i="8"/>
  <c r="P413" i="8"/>
  <c r="Q413" i="8" s="1"/>
  <c r="K413" i="8"/>
  <c r="F171" i="8"/>
  <c r="J171" i="8"/>
  <c r="M171" i="8" s="1"/>
  <c r="N171" i="8" s="1"/>
  <c r="G257" i="8"/>
  <c r="H257" i="8" s="1"/>
  <c r="J257" i="8"/>
  <c r="M257" i="8" s="1"/>
  <c r="N257" i="8" s="1"/>
  <c r="F257" i="8"/>
  <c r="G260" i="8"/>
  <c r="H260" i="8" s="1"/>
  <c r="J260" i="8"/>
  <c r="M260" i="8" s="1"/>
  <c r="N260" i="8" s="1"/>
  <c r="O262" i="8"/>
  <c r="G268" i="8"/>
  <c r="H268" i="8" s="1"/>
  <c r="F268" i="8"/>
  <c r="O307" i="8"/>
  <c r="L337" i="8"/>
  <c r="L343" i="8"/>
  <c r="F352" i="8"/>
  <c r="J352" i="8"/>
  <c r="M352" i="8" s="1"/>
  <c r="N352" i="8" s="1"/>
  <c r="G352" i="8"/>
  <c r="H352" i="8" s="1"/>
  <c r="L386" i="8"/>
  <c r="F389" i="8"/>
  <c r="J389" i="8"/>
  <c r="M389" i="8" s="1"/>
  <c r="N389" i="8" s="1"/>
  <c r="G389" i="8"/>
  <c r="H389" i="8" s="1"/>
  <c r="G428" i="8"/>
  <c r="H428" i="8" s="1"/>
  <c r="O428" i="8" s="1"/>
  <c r="F428" i="8"/>
  <c r="J428" i="8"/>
  <c r="M428" i="8" s="1"/>
  <c r="N428" i="8" s="1"/>
  <c r="O512" i="8"/>
  <c r="L495" i="8"/>
  <c r="L488" i="8"/>
  <c r="L480" i="8"/>
  <c r="L473" i="8"/>
  <c r="L466" i="8"/>
  <c r="L458" i="8"/>
  <c r="O416" i="8"/>
  <c r="O497" i="8"/>
  <c r="O490" i="8"/>
  <c r="O468" i="8"/>
  <c r="O460" i="8"/>
  <c r="O454" i="8"/>
  <c r="L453" i="8"/>
  <c r="L438" i="8"/>
  <c r="O424" i="8"/>
  <c r="O470" i="8"/>
  <c r="O492" i="8"/>
  <c r="O483" i="8"/>
  <c r="L478" i="8"/>
  <c r="L474" i="8"/>
  <c r="O509" i="8"/>
  <c r="L432" i="8"/>
  <c r="L405" i="8"/>
  <c r="O505" i="8"/>
  <c r="O502" i="8"/>
  <c r="O449" i="8"/>
  <c r="L427" i="8"/>
  <c r="L416" i="8"/>
  <c r="O409" i="8"/>
  <c r="O459" i="8"/>
  <c r="O456" i="8"/>
  <c r="O413" i="8"/>
  <c r="O494" i="8"/>
  <c r="O486" i="8"/>
  <c r="L483" i="8"/>
  <c r="L469" i="8"/>
  <c r="L459" i="8"/>
  <c r="L442" i="8"/>
  <c r="L392" i="8"/>
  <c r="L384" i="8"/>
  <c r="L377" i="8"/>
  <c r="O363" i="8"/>
  <c r="O356" i="8"/>
  <c r="L347" i="8"/>
  <c r="L339" i="8"/>
  <c r="O333" i="8"/>
  <c r="O325" i="8"/>
  <c r="L308" i="8"/>
  <c r="O302" i="8"/>
  <c r="L285" i="8"/>
  <c r="L277" i="8"/>
  <c r="O507" i="8"/>
  <c r="L500" i="8"/>
  <c r="O498" i="8"/>
  <c r="L468" i="8"/>
  <c r="O451" i="8"/>
  <c r="O438" i="8"/>
  <c r="L433" i="8"/>
  <c r="L509" i="8"/>
  <c r="L485" i="8"/>
  <c r="O458" i="8"/>
  <c r="L418" i="8"/>
  <c r="L413" i="8"/>
  <c r="O481" i="8"/>
  <c r="O479" i="8"/>
  <c r="L463" i="8"/>
  <c r="L446" i="8"/>
  <c r="O441" i="8"/>
  <c r="O429" i="8"/>
  <c r="L493" i="8"/>
  <c r="L484" i="8"/>
  <c r="O473" i="8"/>
  <c r="O403" i="8"/>
  <c r="O388" i="8"/>
  <c r="L387" i="8"/>
  <c r="O379" i="8"/>
  <c r="L374" i="8"/>
  <c r="O366" i="8"/>
  <c r="O361" i="8"/>
  <c r="O351" i="8"/>
  <c r="O339" i="8"/>
  <c r="O306" i="8"/>
  <c r="O290" i="8"/>
  <c r="L289" i="8"/>
  <c r="O284" i="8"/>
  <c r="L283" i="8"/>
  <c r="O278" i="8"/>
  <c r="O271" i="8"/>
  <c r="L262" i="8"/>
  <c r="L254" i="8"/>
  <c r="O495" i="8"/>
  <c r="L425" i="8"/>
  <c r="L406" i="8"/>
  <c r="O400" i="8"/>
  <c r="L370" i="8"/>
  <c r="L350" i="8"/>
  <c r="O323" i="8"/>
  <c r="O256" i="8"/>
  <c r="L506" i="8"/>
  <c r="O499" i="8"/>
  <c r="O488" i="8"/>
  <c r="L461" i="8"/>
  <c r="L419" i="8"/>
  <c r="O411" i="8"/>
  <c r="L400" i="8"/>
  <c r="O375" i="8"/>
  <c r="L328" i="8"/>
  <c r="L317" i="8"/>
  <c r="O296" i="8"/>
  <c r="L295" i="8"/>
  <c r="L507" i="8"/>
  <c r="L494" i="8"/>
  <c r="L489" i="8"/>
  <c r="L481" i="8"/>
  <c r="O447" i="8"/>
  <c r="O392" i="8"/>
  <c r="L389" i="8"/>
  <c r="L369" i="8"/>
  <c r="O364" i="8"/>
  <c r="O330" i="8"/>
  <c r="O311" i="8"/>
  <c r="O305" i="8"/>
  <c r="O280" i="8"/>
  <c r="O276" i="8"/>
  <c r="L258" i="8"/>
  <c r="O250" i="8"/>
  <c r="O220" i="8"/>
  <c r="L191" i="8"/>
  <c r="L177" i="8"/>
  <c r="O164" i="8"/>
  <c r="L146" i="8"/>
  <c r="L99" i="8"/>
  <c r="L37" i="8"/>
  <c r="L464" i="8"/>
  <c r="O414" i="8"/>
  <c r="O384" i="8"/>
  <c r="O367" i="8"/>
  <c r="O352" i="8"/>
  <c r="L342" i="8"/>
  <c r="L336" i="8"/>
  <c r="O327" i="8"/>
  <c r="O324" i="8"/>
  <c r="L314" i="8"/>
  <c r="O263" i="8"/>
  <c r="O235" i="8"/>
  <c r="L234" i="8"/>
  <c r="L219" i="8"/>
  <c r="L192" i="8"/>
  <c r="L178" i="8"/>
  <c r="L162" i="8"/>
  <c r="L69" i="8"/>
  <c r="L53" i="8"/>
  <c r="O378" i="8"/>
  <c r="L375" i="8"/>
  <c r="L358" i="8"/>
  <c r="O349" i="8"/>
  <c r="O346" i="8"/>
  <c r="O321" i="8"/>
  <c r="L302" i="8"/>
  <c r="O287" i="8"/>
  <c r="O241" i="8"/>
  <c r="O229" i="8"/>
  <c r="O221" i="8"/>
  <c r="O57" i="8"/>
  <c r="L54" i="8"/>
  <c r="L39" i="8"/>
  <c r="O484" i="8"/>
  <c r="O387" i="8"/>
  <c r="O385" i="8"/>
  <c r="O376" i="8"/>
  <c r="O354" i="8"/>
  <c r="L326" i="8"/>
  <c r="O310" i="8"/>
  <c r="L303" i="8"/>
  <c r="L287" i="8"/>
  <c r="O285" i="8"/>
  <c r="O113" i="8"/>
  <c r="O82" i="8"/>
  <c r="O471" i="8"/>
  <c r="L460" i="8"/>
  <c r="O422" i="8"/>
  <c r="O394" i="8"/>
  <c r="L385" i="8"/>
  <c r="O320" i="8"/>
  <c r="O315" i="8"/>
  <c r="L512" i="8"/>
  <c r="L496" i="8"/>
  <c r="L490" i="8"/>
  <c r="O465" i="8"/>
  <c r="L407" i="8"/>
  <c r="L380" i="8"/>
  <c r="L378" i="8"/>
  <c r="L363" i="8"/>
  <c r="O359" i="8"/>
  <c r="L340" i="8"/>
  <c r="L280" i="8"/>
  <c r="L266" i="8"/>
  <c r="O258" i="8"/>
  <c r="L252" i="8"/>
  <c r="L213" i="8"/>
  <c r="O209" i="8"/>
  <c r="O205" i="8"/>
  <c r="L434" i="8"/>
  <c r="O415" i="8"/>
  <c r="L352" i="8"/>
  <c r="O466" i="8"/>
  <c r="L325" i="8"/>
  <c r="L286" i="8"/>
  <c r="L282" i="8"/>
  <c r="L276" i="8"/>
  <c r="O237" i="8"/>
  <c r="O230" i="8"/>
  <c r="O217" i="8"/>
  <c r="L72" i="8"/>
  <c r="O63" i="8"/>
  <c r="O493" i="8"/>
  <c r="O426" i="8"/>
  <c r="L411" i="8"/>
  <c r="L376" i="8"/>
  <c r="O300" i="8"/>
  <c r="L296" i="8"/>
  <c r="L274" i="8"/>
  <c r="L248" i="8"/>
  <c r="L225" i="8"/>
  <c r="O45" i="8"/>
  <c r="L465" i="8"/>
  <c r="O442" i="8"/>
  <c r="O362" i="8"/>
  <c r="O358" i="8"/>
  <c r="O308" i="8"/>
  <c r="O291" i="8"/>
  <c r="O137" i="8"/>
  <c r="L120" i="8"/>
  <c r="L16" i="8"/>
  <c r="L367" i="8"/>
  <c r="O341" i="8"/>
  <c r="O270" i="8"/>
  <c r="O268" i="8"/>
  <c r="O253" i="8"/>
  <c r="O251" i="8"/>
  <c r="L223" i="8"/>
  <c r="O218" i="8"/>
  <c r="O432" i="8"/>
  <c r="L403" i="8"/>
  <c r="O342" i="8"/>
  <c r="L327" i="8"/>
  <c r="L288" i="8"/>
  <c r="L265" i="8"/>
  <c r="L239" i="8"/>
  <c r="L205" i="8"/>
  <c r="L202" i="8"/>
  <c r="L129" i="8"/>
  <c r="O114" i="8"/>
  <c r="O101" i="8"/>
  <c r="L414" i="8"/>
  <c r="O389" i="8"/>
  <c r="O382" i="8"/>
  <c r="O281" i="8"/>
  <c r="L261" i="8"/>
  <c r="O257" i="8"/>
  <c r="L235" i="8"/>
  <c r="L220" i="8"/>
  <c r="L196" i="8"/>
  <c r="L306" i="8"/>
  <c r="L272" i="8"/>
  <c r="L242" i="8"/>
  <c r="L320" i="8"/>
  <c r="O233" i="8"/>
  <c r="O187" i="8"/>
  <c r="O34" i="8"/>
  <c r="O53" i="8"/>
  <c r="G84" i="8"/>
  <c r="H84" i="8" s="1"/>
  <c r="L84" i="8" s="1"/>
  <c r="F84" i="8"/>
  <c r="G141" i="8"/>
  <c r="H141" i="8" s="1"/>
  <c r="F141" i="8"/>
  <c r="G157" i="8"/>
  <c r="H157" i="8" s="1"/>
  <c r="F157" i="8"/>
  <c r="G171" i="8"/>
  <c r="H171" i="8" s="1"/>
  <c r="L175" i="8"/>
  <c r="L184" i="8"/>
  <c r="O199" i="8"/>
  <c r="O240" i="8"/>
  <c r="F260" i="8"/>
  <c r="L316" i="8"/>
  <c r="J325" i="8"/>
  <c r="M325" i="8" s="1"/>
  <c r="N325" i="8" s="1"/>
  <c r="G325" i="8"/>
  <c r="H325" i="8" s="1"/>
  <c r="G341" i="8"/>
  <c r="H341" i="8" s="1"/>
  <c r="O377" i="8"/>
  <c r="O383" i="8"/>
  <c r="G393" i="8"/>
  <c r="H393" i="8" s="1"/>
  <c r="O393" i="8" s="1"/>
  <c r="L395" i="8"/>
  <c r="G426" i="8"/>
  <c r="H426" i="8" s="1"/>
  <c r="L426" i="8" s="1"/>
  <c r="G425" i="8"/>
  <c r="H425" i="8" s="1"/>
  <c r="J429" i="8"/>
  <c r="M429" i="8" s="1"/>
  <c r="N429" i="8" s="1"/>
  <c r="G429" i="8"/>
  <c r="H429" i="8" s="1"/>
  <c r="P447" i="8"/>
  <c r="Q447" i="8" s="1"/>
  <c r="I447" i="8"/>
  <c r="O464" i="8"/>
  <c r="G477" i="8"/>
  <c r="H477" i="8" s="1"/>
  <c r="F477" i="8"/>
  <c r="J477" i="8"/>
  <c r="M477" i="8" s="1"/>
  <c r="N477" i="8" s="1"/>
  <c r="G478" i="8"/>
  <c r="H478" i="8" s="1"/>
  <c r="L501" i="8"/>
  <c r="L24" i="8"/>
  <c r="G74" i="8"/>
  <c r="H74" i="8" s="1"/>
  <c r="O74" i="8" s="1"/>
  <c r="G94" i="8"/>
  <c r="H94" i="8" s="1"/>
  <c r="F94" i="8"/>
  <c r="J94" i="8"/>
  <c r="M94" i="8" s="1"/>
  <c r="N94" i="8" s="1"/>
  <c r="L108" i="8"/>
  <c r="G137" i="8"/>
  <c r="H137" i="8" s="1"/>
  <c r="J189" i="8"/>
  <c r="M189" i="8" s="1"/>
  <c r="N189" i="8" s="1"/>
  <c r="F189" i="8"/>
  <c r="G189" i="8"/>
  <c r="H189" i="8" s="1"/>
  <c r="F233" i="8"/>
  <c r="L257" i="8"/>
  <c r="J268" i="8"/>
  <c r="M268" i="8" s="1"/>
  <c r="N268" i="8" s="1"/>
  <c r="J271" i="8"/>
  <c r="M271" i="8" s="1"/>
  <c r="N271" i="8" s="1"/>
  <c r="F271" i="8"/>
  <c r="G271" i="8"/>
  <c r="H271" i="8" s="1"/>
  <c r="L278" i="8"/>
  <c r="O286" i="8"/>
  <c r="L292" i="8"/>
  <c r="O313" i="8"/>
  <c r="F325" i="8"/>
  <c r="O328" i="8"/>
  <c r="G390" i="8"/>
  <c r="H390" i="8" s="1"/>
  <c r="G481" i="8"/>
  <c r="H481" i="8" s="1"/>
  <c r="F481" i="8"/>
  <c r="J481" i="8"/>
  <c r="M481" i="8" s="1"/>
  <c r="N481" i="8" s="1"/>
  <c r="O401" i="8"/>
  <c r="J421" i="8"/>
  <c r="M421" i="8" s="1"/>
  <c r="N421" i="8" s="1"/>
  <c r="G421" i="8"/>
  <c r="H421" i="8" s="1"/>
  <c r="O421" i="8" s="1"/>
  <c r="L429" i="8"/>
  <c r="L447" i="8"/>
  <c r="L456" i="8"/>
  <c r="O461" i="8"/>
  <c r="K473" i="8"/>
  <c r="I473" i="8"/>
  <c r="O485" i="8"/>
  <c r="G498" i="8"/>
  <c r="H498" i="8" s="1"/>
  <c r="F498" i="8"/>
  <c r="F222" i="8"/>
  <c r="G278" i="8"/>
  <c r="H278" i="8" s="1"/>
  <c r="F313" i="8"/>
  <c r="G313" i="8"/>
  <c r="H313" i="8" s="1"/>
  <c r="F365" i="8"/>
  <c r="F387" i="8"/>
  <c r="F446" i="8"/>
  <c r="G486" i="8"/>
  <c r="H486" i="8" s="1"/>
  <c r="L486" i="8" s="1"/>
  <c r="J486" i="8"/>
  <c r="M486" i="8" s="1"/>
  <c r="N486" i="8" s="1"/>
  <c r="F486" i="8"/>
  <c r="G62" i="8"/>
  <c r="H62" i="8" s="1"/>
  <c r="G222" i="8"/>
  <c r="H222" i="8" s="1"/>
  <c r="K274" i="8"/>
  <c r="F280" i="8"/>
  <c r="J284" i="8"/>
  <c r="M284" i="8" s="1"/>
  <c r="N284" i="8" s="1"/>
  <c r="F284" i="8"/>
  <c r="F286" i="8"/>
  <c r="G288" i="8"/>
  <c r="H288" i="8" s="1"/>
  <c r="J338" i="8"/>
  <c r="M338" i="8" s="1"/>
  <c r="N338" i="8" s="1"/>
  <c r="F338" i="8"/>
  <c r="G342" i="8"/>
  <c r="H342" i="8" s="1"/>
  <c r="F342" i="8"/>
  <c r="J342" i="8"/>
  <c r="M342" i="8" s="1"/>
  <c r="N342" i="8" s="1"/>
  <c r="G350" i="8"/>
  <c r="H350" i="8" s="1"/>
  <c r="G354" i="8"/>
  <c r="H354" i="8" s="1"/>
  <c r="F354" i="8"/>
  <c r="J354" i="8"/>
  <c r="M354" i="8" s="1"/>
  <c r="N354" i="8" s="1"/>
  <c r="G365" i="8"/>
  <c r="H365" i="8" s="1"/>
  <c r="F372" i="8"/>
  <c r="F385" i="8"/>
  <c r="G387" i="8"/>
  <c r="H387" i="8" s="1"/>
  <c r="G394" i="8"/>
  <c r="H394" i="8" s="1"/>
  <c r="F396" i="8"/>
  <c r="G403" i="8"/>
  <c r="H403" i="8" s="1"/>
  <c r="F403" i="8"/>
  <c r="J403" i="8"/>
  <c r="M403" i="8" s="1"/>
  <c r="N403" i="8" s="1"/>
  <c r="G436" i="8"/>
  <c r="H436" i="8" s="1"/>
  <c r="L436" i="8" s="1"/>
  <c r="G446" i="8"/>
  <c r="H446" i="8" s="1"/>
  <c r="F490" i="8"/>
  <c r="F15" i="8"/>
  <c r="G31" i="8"/>
  <c r="H31" i="8" s="1"/>
  <c r="F106" i="8"/>
  <c r="F170" i="8"/>
  <c r="G198" i="8"/>
  <c r="H198" i="8" s="1"/>
  <c r="F269" i="8"/>
  <c r="F219" i="8"/>
  <c r="I252" i="8"/>
  <c r="G254" i="8"/>
  <c r="H254" i="8" s="1"/>
  <c r="O254" i="8" s="1"/>
  <c r="G256" i="8"/>
  <c r="H256" i="8" s="1"/>
  <c r="G269" i="8"/>
  <c r="H269" i="8" s="1"/>
  <c r="J278" i="8"/>
  <c r="M278" i="8" s="1"/>
  <c r="N278" i="8" s="1"/>
  <c r="F292" i="8"/>
  <c r="J307" i="8"/>
  <c r="M307" i="8" s="1"/>
  <c r="N307" i="8" s="1"/>
  <c r="G307" i="8"/>
  <c r="H307" i="8" s="1"/>
  <c r="F307" i="8"/>
  <c r="J313" i="8"/>
  <c r="M313" i="8" s="1"/>
  <c r="N313" i="8" s="1"/>
  <c r="G359" i="8"/>
  <c r="H359" i="8" s="1"/>
  <c r="G368" i="8"/>
  <c r="H368" i="8" s="1"/>
  <c r="G383" i="8"/>
  <c r="H383" i="8" s="1"/>
  <c r="L383" i="8" s="1"/>
  <c r="J383" i="8"/>
  <c r="M383" i="8" s="1"/>
  <c r="N383" i="8" s="1"/>
  <c r="G440" i="8"/>
  <c r="H440" i="8" s="1"/>
  <c r="O440" i="8" s="1"/>
  <c r="F440" i="8"/>
  <c r="J440" i="8"/>
  <c r="M440" i="8" s="1"/>
  <c r="N440" i="8" s="1"/>
  <c r="G456" i="8"/>
  <c r="H456" i="8" s="1"/>
  <c r="J466" i="8"/>
  <c r="M466" i="8" s="1"/>
  <c r="N466" i="8" s="1"/>
  <c r="G466" i="8"/>
  <c r="H466" i="8" s="1"/>
  <c r="F466" i="8"/>
  <c r="G512" i="8"/>
  <c r="H512" i="8" s="1"/>
  <c r="G449" i="8"/>
  <c r="H449" i="8" s="1"/>
  <c r="L449" i="8" s="1"/>
  <c r="F288" i="8"/>
  <c r="F350" i="8"/>
  <c r="J423" i="8"/>
  <c r="M423" i="8" s="1"/>
  <c r="N423" i="8" s="1"/>
  <c r="G423" i="8"/>
  <c r="H423" i="8" s="1"/>
  <c r="O423" i="8" s="1"/>
  <c r="F423" i="8"/>
  <c r="F436" i="8"/>
  <c r="F449" i="8"/>
  <c r="P490" i="8"/>
  <c r="Q490" i="8" s="1"/>
  <c r="I490" i="8"/>
  <c r="K490" i="8"/>
  <c r="G267" i="8"/>
  <c r="H267" i="8" s="1"/>
  <c r="L267" i="8" s="1"/>
  <c r="F252" i="8"/>
  <c r="G284" i="8"/>
  <c r="H284" i="8" s="1"/>
  <c r="G286" i="8"/>
  <c r="H286" i="8" s="1"/>
  <c r="G338" i="8"/>
  <c r="H338" i="8" s="1"/>
  <c r="L338" i="8" s="1"/>
  <c r="G348" i="8"/>
  <c r="H348" i="8" s="1"/>
  <c r="F348" i="8"/>
  <c r="J348" i="8"/>
  <c r="M348" i="8" s="1"/>
  <c r="N348" i="8" s="1"/>
  <c r="G363" i="8"/>
  <c r="H363" i="8" s="1"/>
  <c r="F363" i="8"/>
  <c r="G372" i="8"/>
  <c r="H372" i="8" s="1"/>
  <c r="G396" i="8"/>
  <c r="H396" i="8" s="1"/>
  <c r="G420" i="8"/>
  <c r="H420" i="8" s="1"/>
  <c r="F420" i="8"/>
  <c r="J420" i="8"/>
  <c r="M420" i="8" s="1"/>
  <c r="N420" i="8" s="1"/>
  <c r="G430" i="8"/>
  <c r="H430" i="8" s="1"/>
  <c r="L430" i="8" s="1"/>
  <c r="F430" i="8"/>
  <c r="F444" i="8"/>
  <c r="G445" i="8"/>
  <c r="H445" i="8" s="1"/>
  <c r="J487" i="8"/>
  <c r="M487" i="8" s="1"/>
  <c r="N487" i="8" s="1"/>
  <c r="G487" i="8"/>
  <c r="H487" i="8" s="1"/>
  <c r="J490" i="8"/>
  <c r="M490" i="8" s="1"/>
  <c r="N490" i="8" s="1"/>
  <c r="G506" i="8"/>
  <c r="H506" i="8" s="1"/>
  <c r="O506" i="8" s="1"/>
  <c r="G505" i="8"/>
  <c r="H505" i="8" s="1"/>
  <c r="F505" i="8"/>
  <c r="F512" i="8"/>
  <c r="J62" i="8"/>
  <c r="M62" i="8" s="1"/>
  <c r="N62" i="8" s="1"/>
  <c r="G201" i="8"/>
  <c r="H201" i="8" s="1"/>
  <c r="O201" i="8" s="1"/>
  <c r="F207" i="8"/>
  <c r="F234" i="8"/>
  <c r="J252" i="8"/>
  <c r="M252" i="8" s="1"/>
  <c r="N252" i="8" s="1"/>
  <c r="J267" i="8"/>
  <c r="M267" i="8" s="1"/>
  <c r="N267" i="8" s="1"/>
  <c r="G292" i="8"/>
  <c r="H292" i="8" s="1"/>
  <c r="O292" i="8" s="1"/>
  <c r="F303" i="8"/>
  <c r="G332" i="8"/>
  <c r="H332" i="8" s="1"/>
  <c r="F332" i="8"/>
  <c r="J363" i="8"/>
  <c r="M363" i="8" s="1"/>
  <c r="N363" i="8" s="1"/>
  <c r="F383" i="8"/>
  <c r="F409" i="8"/>
  <c r="G415" i="8"/>
  <c r="H415" i="8" s="1"/>
  <c r="F415" i="8"/>
  <c r="J415" i="8"/>
  <c r="M415" i="8" s="1"/>
  <c r="N415" i="8" s="1"/>
  <c r="J430" i="8"/>
  <c r="M430" i="8" s="1"/>
  <c r="N430" i="8" s="1"/>
  <c r="G433" i="8"/>
  <c r="H433" i="8" s="1"/>
  <c r="O433" i="8" s="1"/>
  <c r="F433" i="8"/>
  <c r="J433" i="8"/>
  <c r="M433" i="8" s="1"/>
  <c r="N433" i="8" s="1"/>
  <c r="J444" i="8"/>
  <c r="M444" i="8" s="1"/>
  <c r="N444" i="8" s="1"/>
  <c r="F469" i="8"/>
  <c r="J505" i="8"/>
  <c r="M505" i="8" s="1"/>
  <c r="N505" i="8" s="1"/>
  <c r="G326" i="8"/>
  <c r="H326" i="8" s="1"/>
  <c r="F326" i="8"/>
  <c r="J326" i="8"/>
  <c r="M326" i="8" s="1"/>
  <c r="N326" i="8" s="1"/>
  <c r="J289" i="8"/>
  <c r="M289" i="8" s="1"/>
  <c r="N289" i="8" s="1"/>
  <c r="G289" i="8"/>
  <c r="H289" i="8" s="1"/>
  <c r="F305" i="8"/>
  <c r="G337" i="8"/>
  <c r="H337" i="8" s="1"/>
  <c r="F337" i="8"/>
  <c r="F344" i="8"/>
  <c r="J344" i="8"/>
  <c r="M344" i="8" s="1"/>
  <c r="N344" i="8" s="1"/>
  <c r="G399" i="8"/>
  <c r="H399" i="8" s="1"/>
  <c r="F399" i="8"/>
  <c r="G443" i="8"/>
  <c r="H443" i="8" s="1"/>
  <c r="F443" i="8"/>
  <c r="J443" i="8"/>
  <c r="M443" i="8" s="1"/>
  <c r="N443" i="8" s="1"/>
  <c r="F454" i="8"/>
  <c r="F500" i="8"/>
  <c r="J500" i="8"/>
  <c r="M500" i="8" s="1"/>
  <c r="N500" i="8" s="1"/>
  <c r="F282" i="8"/>
  <c r="G282" i="8"/>
  <c r="H282" i="8" s="1"/>
  <c r="J437" i="8"/>
  <c r="M437" i="8" s="1"/>
  <c r="N437" i="8" s="1"/>
  <c r="G437" i="8"/>
  <c r="H437" i="8" s="1"/>
  <c r="L437" i="8" s="1"/>
  <c r="F437" i="8"/>
  <c r="P468" i="8"/>
  <c r="Q468" i="8" s="1"/>
  <c r="K468" i="8"/>
  <c r="I468" i="8"/>
  <c r="G251" i="8"/>
  <c r="H251" i="8" s="1"/>
  <c r="G265" i="8"/>
  <c r="H265" i="8" s="1"/>
  <c r="O265" i="8" s="1"/>
  <c r="F289" i="8"/>
  <c r="G298" i="8"/>
  <c r="H298" i="8" s="1"/>
  <c r="F298" i="8"/>
  <c r="J298" i="8"/>
  <c r="M298" i="8" s="1"/>
  <c r="N298" i="8" s="1"/>
  <c r="G305" i="8"/>
  <c r="H305" i="8" s="1"/>
  <c r="G309" i="8"/>
  <c r="H309" i="8" s="1"/>
  <c r="F309" i="8"/>
  <c r="F314" i="8"/>
  <c r="G344" i="8"/>
  <c r="H344" i="8" s="1"/>
  <c r="L344" i="8" s="1"/>
  <c r="J399" i="8"/>
  <c r="M399" i="8" s="1"/>
  <c r="N399" i="8" s="1"/>
  <c r="G454" i="8"/>
  <c r="H454" i="8" s="1"/>
  <c r="F463" i="8"/>
  <c r="G463" i="8"/>
  <c r="H463" i="8" s="1"/>
  <c r="O463" i="8" s="1"/>
  <c r="J472" i="8"/>
  <c r="M472" i="8" s="1"/>
  <c r="N472" i="8" s="1"/>
  <c r="G472" i="8"/>
  <c r="H472" i="8" s="1"/>
  <c r="L472" i="8" s="1"/>
  <c r="J482" i="8"/>
  <c r="M482" i="8" s="1"/>
  <c r="N482" i="8" s="1"/>
  <c r="G482" i="8"/>
  <c r="H482" i="8" s="1"/>
  <c r="L482" i="8" s="1"/>
  <c r="F482" i="8"/>
  <c r="G500" i="8"/>
  <c r="H500" i="8" s="1"/>
  <c r="O500" i="8" s="1"/>
  <c r="G377" i="8"/>
  <c r="H377" i="8" s="1"/>
  <c r="F377" i="8"/>
  <c r="G450" i="8"/>
  <c r="H450" i="8" s="1"/>
  <c r="F450" i="8"/>
  <c r="G451" i="8"/>
  <c r="H451" i="8" s="1"/>
  <c r="F452" i="8"/>
  <c r="G457" i="8"/>
  <c r="H457" i="8" s="1"/>
  <c r="J457" i="8"/>
  <c r="M457" i="8" s="1"/>
  <c r="N457" i="8" s="1"/>
  <c r="G471" i="8"/>
  <c r="H471" i="8" s="1"/>
  <c r="L471" i="8" s="1"/>
  <c r="F471" i="8"/>
  <c r="J471" i="8"/>
  <c r="M471" i="8" s="1"/>
  <c r="N471" i="8" s="1"/>
  <c r="G474" i="8"/>
  <c r="H474" i="8" s="1"/>
  <c r="O474" i="8" s="1"/>
  <c r="F474" i="8"/>
  <c r="J474" i="8"/>
  <c r="M474" i="8" s="1"/>
  <c r="N474" i="8" s="1"/>
  <c r="F479" i="8"/>
  <c r="G494" i="8"/>
  <c r="H494" i="8" s="1"/>
  <c r="F494" i="8"/>
  <c r="F499" i="8"/>
  <c r="J502" i="8"/>
  <c r="M502" i="8" s="1"/>
  <c r="N502" i="8" s="1"/>
  <c r="G502" i="8"/>
  <c r="H502" i="8" s="1"/>
  <c r="F502" i="8"/>
  <c r="F274" i="8"/>
  <c r="F341" i="8"/>
  <c r="F394" i="8"/>
  <c r="J408" i="8"/>
  <c r="M408" i="8" s="1"/>
  <c r="N408" i="8" s="1"/>
  <c r="G408" i="8"/>
  <c r="H408" i="8" s="1"/>
  <c r="L408" i="8" s="1"/>
  <c r="F408" i="8"/>
  <c r="G419" i="8"/>
  <c r="H419" i="8" s="1"/>
  <c r="O419" i="8" s="1"/>
  <c r="F419" i="8"/>
  <c r="J450" i="8"/>
  <c r="M450" i="8" s="1"/>
  <c r="N450" i="8" s="1"/>
  <c r="G452" i="8"/>
  <c r="H452" i="8" s="1"/>
  <c r="L452" i="8" s="1"/>
  <c r="F457" i="8"/>
  <c r="G479" i="8"/>
  <c r="H479" i="8" s="1"/>
  <c r="J494" i="8"/>
  <c r="M494" i="8" s="1"/>
  <c r="N494" i="8" s="1"/>
  <c r="G499" i="8"/>
  <c r="H499" i="8" s="1"/>
  <c r="F374" i="8"/>
  <c r="G431" i="8"/>
  <c r="H431" i="8" s="1"/>
  <c r="J431" i="8"/>
  <c r="M431" i="8" s="1"/>
  <c r="N431" i="8" s="1"/>
  <c r="F431" i="8"/>
  <c r="J479" i="8"/>
  <c r="M479" i="8" s="1"/>
  <c r="N479" i="8" s="1"/>
  <c r="F492" i="8"/>
  <c r="J513" i="8"/>
  <c r="M513" i="8" s="1"/>
  <c r="N513" i="8" s="1"/>
  <c r="G513" i="8"/>
  <c r="H513" i="8" s="1"/>
  <c r="F513" i="8"/>
  <c r="F427" i="8"/>
  <c r="J427" i="8"/>
  <c r="M427" i="8" s="1"/>
  <c r="N427" i="8" s="1"/>
  <c r="G504" i="8"/>
  <c r="H504" i="8" s="1"/>
  <c r="F504" i="8"/>
  <c r="J504" i="8"/>
  <c r="M504" i="8" s="1"/>
  <c r="N504" i="8" s="1"/>
  <c r="F320" i="8"/>
  <c r="F359" i="8"/>
  <c r="G382" i="8"/>
  <c r="H382" i="8" s="1"/>
  <c r="G427" i="8"/>
  <c r="H427" i="8" s="1"/>
  <c r="G467" i="8"/>
  <c r="H467" i="8" s="1"/>
  <c r="J491" i="8"/>
  <c r="M491" i="8" s="1"/>
  <c r="N491" i="8" s="1"/>
  <c r="F491" i="8"/>
  <c r="G412" i="8"/>
  <c r="H412" i="8" s="1"/>
  <c r="O412" i="8" s="1"/>
  <c r="F412" i="8"/>
  <c r="J412" i="8"/>
  <c r="M412" i="8" s="1"/>
  <c r="N412" i="8" s="1"/>
  <c r="G489" i="8"/>
  <c r="H489" i="8" s="1"/>
  <c r="G491" i="8"/>
  <c r="H491" i="8" s="1"/>
  <c r="G435" i="8"/>
  <c r="H435" i="8" s="1"/>
  <c r="F435" i="8"/>
  <c r="F478" i="8"/>
  <c r="J478" i="8"/>
  <c r="M478" i="8" s="1"/>
  <c r="N478" i="8" s="1"/>
  <c r="G501" i="8"/>
  <c r="H501" i="8" s="1"/>
  <c r="O501" i="8" s="1"/>
  <c r="F465" i="8"/>
  <c r="F501" i="8"/>
  <c r="G485" i="8"/>
  <c r="H485" i="8" s="1"/>
  <c r="N238" i="7"/>
  <c r="N493" i="7"/>
  <c r="N378" i="7"/>
  <c r="N428" i="7"/>
  <c r="F106" i="7"/>
  <c r="J113" i="7"/>
  <c r="F36" i="7"/>
  <c r="J36" i="7"/>
  <c r="F94" i="7"/>
  <c r="J94" i="7"/>
  <c r="G94" i="7"/>
  <c r="H94" i="7" s="1"/>
  <c r="I94" i="7" s="1"/>
  <c r="N94" i="7" s="1"/>
  <c r="F120" i="7"/>
  <c r="J120" i="7"/>
  <c r="G120" i="7"/>
  <c r="H120" i="7" s="1"/>
  <c r="O120" i="7" s="1"/>
  <c r="F83" i="7"/>
  <c r="J83" i="7"/>
  <c r="J19" i="7"/>
  <c r="F19" i="7"/>
  <c r="F179" i="7"/>
  <c r="J179" i="7"/>
  <c r="G45" i="7"/>
  <c r="H45" i="7" s="1"/>
  <c r="L45" i="7" s="1"/>
  <c r="G204" i="7"/>
  <c r="H204" i="7" s="1"/>
  <c r="K204" i="7" s="1"/>
  <c r="F181" i="7"/>
  <c r="J181" i="7"/>
  <c r="F34" i="7"/>
  <c r="J34" i="7"/>
  <c r="G152" i="7"/>
  <c r="H152" i="7" s="1"/>
  <c r="J151" i="7"/>
  <c r="F151" i="7"/>
  <c r="F166" i="7"/>
  <c r="J166" i="7"/>
  <c r="G166" i="7"/>
  <c r="H166" i="7" s="1"/>
  <c r="O166" i="7" s="1"/>
  <c r="G182" i="7"/>
  <c r="H182" i="7" s="1"/>
  <c r="P182" i="7" s="1"/>
  <c r="Q182" i="7" s="1"/>
  <c r="J182" i="7"/>
  <c r="J18" i="7"/>
  <c r="G18" i="7"/>
  <c r="H18" i="7" s="1"/>
  <c r="L18" i="7" s="1"/>
  <c r="F18" i="7"/>
  <c r="J191" i="7"/>
  <c r="G191" i="7"/>
  <c r="H191" i="7" s="1"/>
  <c r="F191" i="7"/>
  <c r="F138" i="7"/>
  <c r="G138" i="7"/>
  <c r="H138" i="7" s="1"/>
  <c r="I138" i="7" s="1"/>
  <c r="N138" i="7" s="1"/>
  <c r="J138" i="7"/>
  <c r="F152" i="7"/>
  <c r="J152" i="7"/>
  <c r="G167" i="7"/>
  <c r="H167" i="7" s="1"/>
  <c r="P167" i="7" s="1"/>
  <c r="Q167" i="7" s="1"/>
  <c r="J167" i="7"/>
  <c r="F22" i="7"/>
  <c r="J22" i="7"/>
  <c r="J101" i="7"/>
  <c r="G101" i="7"/>
  <c r="H101" i="7" s="1"/>
  <c r="I101" i="7" s="1"/>
  <c r="N101" i="7" s="1"/>
  <c r="J211" i="7"/>
  <c r="G211" i="7"/>
  <c r="H211" i="7" s="1"/>
  <c r="I211" i="7" s="1"/>
  <c r="N211" i="7" s="1"/>
  <c r="F53" i="7"/>
  <c r="J53" i="7"/>
  <c r="J79" i="7"/>
  <c r="F79" i="7"/>
  <c r="G212" i="7"/>
  <c r="H212" i="7" s="1"/>
  <c r="J212" i="7"/>
  <c r="G68" i="7"/>
  <c r="H68" i="7" s="1"/>
  <c r="G67" i="7"/>
  <c r="H67" i="7" s="1"/>
  <c r="K67" i="7" s="1"/>
  <c r="J174" i="7"/>
  <c r="F174" i="7"/>
  <c r="F213" i="7"/>
  <c r="J213" i="7"/>
  <c r="F102" i="7"/>
  <c r="J102" i="7"/>
  <c r="J127" i="7"/>
  <c r="F127" i="7"/>
  <c r="J104" i="7"/>
  <c r="G104" i="7"/>
  <c r="H104" i="7" s="1"/>
  <c r="F141" i="7"/>
  <c r="J141" i="7"/>
  <c r="G81" i="7"/>
  <c r="H81" i="7" s="1"/>
  <c r="L81" i="7" s="1"/>
  <c r="F160" i="7"/>
  <c r="J160" i="7"/>
  <c r="J67" i="7"/>
  <c r="G95" i="7"/>
  <c r="H95" i="7" s="1"/>
  <c r="I95" i="7" s="1"/>
  <c r="N95" i="7" s="1"/>
  <c r="G17" i="7"/>
  <c r="H17" i="7" s="1"/>
  <c r="K17" i="7" s="1"/>
  <c r="F17" i="7"/>
  <c r="J17" i="7"/>
  <c r="F68" i="7"/>
  <c r="J68" i="7"/>
  <c r="G121" i="7"/>
  <c r="H121" i="7" s="1"/>
  <c r="K121" i="7" s="1"/>
  <c r="J137" i="7"/>
  <c r="J70" i="7"/>
  <c r="G179" i="7"/>
  <c r="H179" i="7" s="1"/>
  <c r="P179" i="7" s="1"/>
  <c r="Q179" i="7" s="1"/>
  <c r="J38" i="7"/>
  <c r="G97" i="7"/>
  <c r="H97" i="7" s="1"/>
  <c r="J98" i="7"/>
  <c r="F119" i="7"/>
  <c r="F97" i="7"/>
  <c r="J145" i="7"/>
  <c r="G163" i="7"/>
  <c r="H163" i="7" s="1"/>
  <c r="I163" i="7" s="1"/>
  <c r="N163" i="7" s="1"/>
  <c r="J163" i="7"/>
  <c r="J76" i="7"/>
  <c r="G76" i="7"/>
  <c r="H76" i="7" s="1"/>
  <c r="L76" i="7" s="1"/>
  <c r="F76" i="7"/>
  <c r="J156" i="7"/>
  <c r="G156" i="7"/>
  <c r="H156" i="7" s="1"/>
  <c r="L156" i="7" s="1"/>
  <c r="F156" i="7"/>
  <c r="P204" i="7"/>
  <c r="Q204" i="7" s="1"/>
  <c r="J31" i="7"/>
  <c r="G31" i="7"/>
  <c r="H31" i="7" s="1"/>
  <c r="F31" i="7"/>
  <c r="F199" i="7"/>
  <c r="G199" i="7"/>
  <c r="H199" i="7" s="1"/>
  <c r="J199" i="7"/>
  <c r="J43" i="7"/>
  <c r="G43" i="7"/>
  <c r="H43" i="7" s="1"/>
  <c r="F43" i="7"/>
  <c r="G47" i="7"/>
  <c r="H47" i="7" s="1"/>
  <c r="O47" i="7" s="1"/>
  <c r="F47" i="7"/>
  <c r="J47" i="7"/>
  <c r="I66" i="7"/>
  <c r="N66" i="7" s="1"/>
  <c r="K66" i="7"/>
  <c r="K179" i="7"/>
  <c r="I179" i="7"/>
  <c r="N179" i="7" s="1"/>
  <c r="J51" i="7"/>
  <c r="G51" i="7"/>
  <c r="H51" i="7" s="1"/>
  <c r="L51" i="7" s="1"/>
  <c r="F51" i="7"/>
  <c r="F15" i="7"/>
  <c r="J61" i="7"/>
  <c r="G61" i="7"/>
  <c r="H61" i="7" s="1"/>
  <c r="L61" i="7" s="1"/>
  <c r="F61" i="7"/>
  <c r="J50" i="7"/>
  <c r="G50" i="7"/>
  <c r="H50" i="7" s="1"/>
  <c r="F50" i="7"/>
  <c r="J27" i="7"/>
  <c r="G27" i="7"/>
  <c r="H27" i="7" s="1"/>
  <c r="F27" i="7"/>
  <c r="G28" i="7"/>
  <c r="H28" i="7" s="1"/>
  <c r="G32" i="7"/>
  <c r="H32" i="7" s="1"/>
  <c r="F32" i="7"/>
  <c r="J32" i="7"/>
  <c r="J35" i="7"/>
  <c r="G35" i="7"/>
  <c r="H35" i="7" s="1"/>
  <c r="F35" i="7"/>
  <c r="F54" i="7"/>
  <c r="J54" i="7"/>
  <c r="G54" i="7"/>
  <c r="H54" i="7" s="1"/>
  <c r="G88" i="7"/>
  <c r="H88" i="7" s="1"/>
  <c r="F88" i="7"/>
  <c r="G93" i="7"/>
  <c r="H93" i="7" s="1"/>
  <c r="L93" i="7" s="1"/>
  <c r="J93" i="7"/>
  <c r="J111" i="7"/>
  <c r="G111" i="7"/>
  <c r="H111" i="7" s="1"/>
  <c r="F111" i="7"/>
  <c r="J125" i="7"/>
  <c r="G125" i="7"/>
  <c r="H125" i="7" s="1"/>
  <c r="L125" i="7" s="1"/>
  <c r="F125" i="7"/>
  <c r="F146" i="7"/>
  <c r="J146" i="7"/>
  <c r="G146" i="7"/>
  <c r="H146" i="7" s="1"/>
  <c r="O146" i="7" s="1"/>
  <c r="J180" i="7"/>
  <c r="G180" i="7"/>
  <c r="H180" i="7" s="1"/>
  <c r="L180" i="7" s="1"/>
  <c r="F180" i="7"/>
  <c r="F215" i="7"/>
  <c r="J215" i="7"/>
  <c r="J229" i="7"/>
  <c r="F229" i="7"/>
  <c r="G229" i="7"/>
  <c r="H229" i="7" s="1"/>
  <c r="F235" i="7"/>
  <c r="J235" i="7"/>
  <c r="G235" i="7"/>
  <c r="H235" i="7" s="1"/>
  <c r="G46" i="7"/>
  <c r="H46" i="7" s="1"/>
  <c r="L46" i="7" s="1"/>
  <c r="J88" i="7"/>
  <c r="F93" i="7"/>
  <c r="K97" i="7"/>
  <c r="P97" i="7"/>
  <c r="Q97" i="7" s="1"/>
  <c r="I97" i="7"/>
  <c r="N97" i="7" s="1"/>
  <c r="G162" i="7"/>
  <c r="H162" i="7" s="1"/>
  <c r="L162" i="7" s="1"/>
  <c r="J162" i="7"/>
  <c r="F162" i="7"/>
  <c r="I215" i="7"/>
  <c r="N215" i="7" s="1"/>
  <c r="K215" i="7"/>
  <c r="P215" i="7"/>
  <c r="Q215" i="7" s="1"/>
  <c r="O215" i="7"/>
  <c r="G332" i="7"/>
  <c r="H332" i="7" s="1"/>
  <c r="J332" i="7"/>
  <c r="F332" i="7"/>
  <c r="J63" i="7"/>
  <c r="G63" i="7"/>
  <c r="H63" i="7" s="1"/>
  <c r="O63" i="7" s="1"/>
  <c r="J126" i="7"/>
  <c r="G127" i="7"/>
  <c r="H127" i="7" s="1"/>
  <c r="G126" i="7"/>
  <c r="H126" i="7" s="1"/>
  <c r="O126" i="7" s="1"/>
  <c r="F126" i="7"/>
  <c r="J296" i="7"/>
  <c r="G296" i="7"/>
  <c r="H296" i="7" s="1"/>
  <c r="F296" i="7"/>
  <c r="G297" i="7"/>
  <c r="H297" i="7" s="1"/>
  <c r="J403" i="7"/>
  <c r="G403" i="7"/>
  <c r="H403" i="7" s="1"/>
  <c r="G404" i="7"/>
  <c r="H404" i="7" s="1"/>
  <c r="F403" i="7"/>
  <c r="J454" i="7"/>
  <c r="F454" i="7"/>
  <c r="G454" i="7"/>
  <c r="H454" i="7" s="1"/>
  <c r="G25" i="7"/>
  <c r="H25" i="7" s="1"/>
  <c r="F25" i="7"/>
  <c r="F46" i="7"/>
  <c r="J188" i="7"/>
  <c r="G188" i="7"/>
  <c r="H188" i="7" s="1"/>
  <c r="F188" i="7"/>
  <c r="F20" i="7"/>
  <c r="F33" i="7"/>
  <c r="J84" i="7"/>
  <c r="G84" i="7"/>
  <c r="H84" i="7" s="1"/>
  <c r="L84" i="7" s="1"/>
  <c r="F84" i="7"/>
  <c r="P211" i="7"/>
  <c r="Q211" i="7" s="1"/>
  <c r="G20" i="7"/>
  <c r="H20" i="7" s="1"/>
  <c r="G33" i="7"/>
  <c r="H33" i="7" s="1"/>
  <c r="G53" i="7"/>
  <c r="H53" i="7" s="1"/>
  <c r="J52" i="7"/>
  <c r="G52" i="7"/>
  <c r="H52" i="7" s="1"/>
  <c r="F52" i="7"/>
  <c r="F64" i="7"/>
  <c r="L67" i="7"/>
  <c r="J80" i="7"/>
  <c r="G80" i="7"/>
  <c r="H80" i="7" s="1"/>
  <c r="O80" i="7" s="1"/>
  <c r="F80" i="7"/>
  <c r="J118" i="7"/>
  <c r="G118" i="7"/>
  <c r="H118" i="7" s="1"/>
  <c r="L118" i="7" s="1"/>
  <c r="G119" i="7"/>
  <c r="H119" i="7" s="1"/>
  <c r="O119" i="7" s="1"/>
  <c r="J189" i="7"/>
  <c r="G189" i="7"/>
  <c r="H189" i="7" s="1"/>
  <c r="F189" i="7"/>
  <c r="J224" i="7"/>
  <c r="G224" i="7"/>
  <c r="H224" i="7" s="1"/>
  <c r="F224" i="7"/>
  <c r="K237" i="7"/>
  <c r="P237" i="7"/>
  <c r="Q237" i="7" s="1"/>
  <c r="I237" i="7"/>
  <c r="N237" i="7" s="1"/>
  <c r="F290" i="7"/>
  <c r="J290" i="7"/>
  <c r="G290" i="7"/>
  <c r="H290" i="7" s="1"/>
  <c r="G36" i="7"/>
  <c r="H36" i="7" s="1"/>
  <c r="L36" i="7" s="1"/>
  <c r="G64" i="7"/>
  <c r="H64" i="7" s="1"/>
  <c r="O64" i="7" s="1"/>
  <c r="F85" i="7"/>
  <c r="J85" i="7"/>
  <c r="G85" i="7"/>
  <c r="H85" i="7" s="1"/>
  <c r="F118" i="7"/>
  <c r="J134" i="7"/>
  <c r="F134" i="7"/>
  <c r="G134" i="7"/>
  <c r="H134" i="7" s="1"/>
  <c r="J143" i="7"/>
  <c r="G143" i="7"/>
  <c r="H143" i="7" s="1"/>
  <c r="O143" i="7" s="1"/>
  <c r="F143" i="7"/>
  <c r="J225" i="7"/>
  <c r="G226" i="7"/>
  <c r="H226" i="7" s="1"/>
  <c r="G225" i="7"/>
  <c r="H225" i="7" s="1"/>
  <c r="F225" i="7"/>
  <c r="J429" i="7"/>
  <c r="G429" i="7"/>
  <c r="H429" i="7" s="1"/>
  <c r="F429" i="7"/>
  <c r="J133" i="7"/>
  <c r="F133" i="7"/>
  <c r="G133" i="7"/>
  <c r="H133" i="7" s="1"/>
  <c r="J175" i="7"/>
  <c r="G175" i="7"/>
  <c r="H175" i="7" s="1"/>
  <c r="F175" i="7"/>
  <c r="J60" i="7"/>
  <c r="G60" i="7"/>
  <c r="H60" i="7" s="1"/>
  <c r="O60" i="7" s="1"/>
  <c r="J81" i="7"/>
  <c r="F81" i="7"/>
  <c r="K104" i="7"/>
  <c r="P104" i="7"/>
  <c r="Q104" i="7" s="1"/>
  <c r="I104" i="7"/>
  <c r="N104" i="7" s="1"/>
  <c r="J109" i="7"/>
  <c r="G109" i="7"/>
  <c r="H109" i="7" s="1"/>
  <c r="O109" i="7" s="1"/>
  <c r="J159" i="7"/>
  <c r="G160" i="7"/>
  <c r="H160" i="7" s="1"/>
  <c r="G159" i="7"/>
  <c r="H159" i="7" s="1"/>
  <c r="F159" i="7"/>
  <c r="F177" i="7"/>
  <c r="J177" i="7"/>
  <c r="G177" i="7"/>
  <c r="H177" i="7" s="1"/>
  <c r="P217" i="7"/>
  <c r="Q217" i="7" s="1"/>
  <c r="L217" i="7"/>
  <c r="K217" i="7"/>
  <c r="I217" i="7"/>
  <c r="N217" i="7" s="1"/>
  <c r="P399" i="7"/>
  <c r="Q399" i="7" s="1"/>
  <c r="I399" i="7"/>
  <c r="N399" i="7" s="1"/>
  <c r="G55" i="7"/>
  <c r="H55" i="7" s="1"/>
  <c r="O55" i="7" s="1"/>
  <c r="F55" i="7"/>
  <c r="J55" i="7"/>
  <c r="J75" i="7"/>
  <c r="G75" i="7"/>
  <c r="H75" i="7" s="1"/>
  <c r="F75" i="7"/>
  <c r="G26" i="7"/>
  <c r="H26" i="7" s="1"/>
  <c r="J26" i="7"/>
  <c r="F26" i="7"/>
  <c r="P81" i="7"/>
  <c r="Q81" i="7" s="1"/>
  <c r="I81" i="7"/>
  <c r="N81" i="7" s="1"/>
  <c r="K81" i="7"/>
  <c r="G145" i="7"/>
  <c r="H145" i="7" s="1"/>
  <c r="L145" i="7" s="1"/>
  <c r="J144" i="7"/>
  <c r="G144" i="7"/>
  <c r="H144" i="7" s="1"/>
  <c r="L144" i="7" s="1"/>
  <c r="J91" i="7"/>
  <c r="G91" i="7"/>
  <c r="H91" i="7" s="1"/>
  <c r="F91" i="7"/>
  <c r="J129" i="7"/>
  <c r="G129" i="7"/>
  <c r="H129" i="7" s="1"/>
  <c r="O129" i="7" s="1"/>
  <c r="F129" i="7"/>
  <c r="J171" i="7"/>
  <c r="G171" i="7"/>
  <c r="H171" i="7" s="1"/>
  <c r="F171" i="7"/>
  <c r="G38" i="7"/>
  <c r="H38" i="7" s="1"/>
  <c r="G37" i="7"/>
  <c r="H37" i="7" s="1"/>
  <c r="F37" i="7"/>
  <c r="G83" i="7"/>
  <c r="H83" i="7" s="1"/>
  <c r="J82" i="7"/>
  <c r="G82" i="7"/>
  <c r="H82" i="7" s="1"/>
  <c r="O82" i="7" s="1"/>
  <c r="F105" i="7"/>
  <c r="G105" i="7"/>
  <c r="H105" i="7" s="1"/>
  <c r="L105" i="7" s="1"/>
  <c r="F115" i="7"/>
  <c r="J115" i="7"/>
  <c r="G123" i="7"/>
  <c r="H123" i="7" s="1"/>
  <c r="F123" i="7"/>
  <c r="G184" i="7"/>
  <c r="H184" i="7" s="1"/>
  <c r="O184" i="7" s="1"/>
  <c r="F184" i="7"/>
  <c r="J184" i="7"/>
  <c r="J491" i="7"/>
  <c r="G491" i="7"/>
  <c r="H491" i="7" s="1"/>
  <c r="F491" i="7"/>
  <c r="J205" i="7"/>
  <c r="G205" i="7"/>
  <c r="H205" i="7" s="1"/>
  <c r="L205" i="7" s="1"/>
  <c r="F205" i="7"/>
  <c r="J194" i="7"/>
  <c r="G194" i="7"/>
  <c r="H194" i="7" s="1"/>
  <c r="F194" i="7"/>
  <c r="J48" i="7"/>
  <c r="G57" i="7"/>
  <c r="H57" i="7" s="1"/>
  <c r="L57" i="7" s="1"/>
  <c r="F57" i="7"/>
  <c r="J57" i="7"/>
  <c r="F82" i="7"/>
  <c r="J105" i="7"/>
  <c r="G115" i="7"/>
  <c r="H115" i="7" s="1"/>
  <c r="O115" i="7" s="1"/>
  <c r="J123" i="7"/>
  <c r="G154" i="7"/>
  <c r="H154" i="7" s="1"/>
  <c r="O154" i="7" s="1"/>
  <c r="F154" i="7"/>
  <c r="F273" i="7"/>
  <c r="J273" i="7"/>
  <c r="G273" i="7"/>
  <c r="H273" i="7" s="1"/>
  <c r="G274" i="7"/>
  <c r="H274" i="7" s="1"/>
  <c r="J308" i="7"/>
  <c r="G308" i="7"/>
  <c r="H308" i="7" s="1"/>
  <c r="F308" i="7"/>
  <c r="G309" i="7"/>
  <c r="H309" i="7" s="1"/>
  <c r="G147" i="7"/>
  <c r="H147" i="7" s="1"/>
  <c r="O147" i="7" s="1"/>
  <c r="J147" i="7"/>
  <c r="F147" i="7"/>
  <c r="J29" i="7"/>
  <c r="G29" i="7"/>
  <c r="H29" i="7" s="1"/>
  <c r="L29" i="7" s="1"/>
  <c r="F29" i="7"/>
  <c r="J30" i="7"/>
  <c r="G30" i="7"/>
  <c r="H30" i="7" s="1"/>
  <c r="F207" i="7"/>
  <c r="J207" i="7"/>
  <c r="G207" i="7"/>
  <c r="H207" i="7" s="1"/>
  <c r="G314" i="7"/>
  <c r="H314" i="7" s="1"/>
  <c r="F314" i="7"/>
  <c r="J314" i="7"/>
  <c r="J21" i="7"/>
  <c r="G21" i="7"/>
  <c r="H21" i="7" s="1"/>
  <c r="G34" i="7"/>
  <c r="H34" i="7" s="1"/>
  <c r="O34" i="7" s="1"/>
  <c r="F122" i="7"/>
  <c r="J122" i="7"/>
  <c r="G122" i="7"/>
  <c r="H122" i="7" s="1"/>
  <c r="F144" i="7"/>
  <c r="J259" i="7"/>
  <c r="G259" i="7"/>
  <c r="H259" i="7" s="1"/>
  <c r="O259" i="7" s="1"/>
  <c r="F259" i="7"/>
  <c r="G16" i="7"/>
  <c r="H16" i="7" s="1"/>
  <c r="F16" i="7"/>
  <c r="J37" i="7"/>
  <c r="G49" i="7"/>
  <c r="H49" i="7" s="1"/>
  <c r="O49" i="7" s="1"/>
  <c r="J69" i="7"/>
  <c r="G69" i="7"/>
  <c r="H69" i="7" s="1"/>
  <c r="G70" i="7"/>
  <c r="H70" i="7" s="1"/>
  <c r="G73" i="7"/>
  <c r="H73" i="7" s="1"/>
  <c r="F73" i="7"/>
  <c r="J73" i="7"/>
  <c r="J78" i="7"/>
  <c r="G78" i="7"/>
  <c r="H78" i="7" s="1"/>
  <c r="O78" i="7" s="1"/>
  <c r="F78" i="7"/>
  <c r="G79" i="7"/>
  <c r="H79" i="7" s="1"/>
  <c r="L79" i="7" s="1"/>
  <c r="P191" i="7"/>
  <c r="Q191" i="7" s="1"/>
  <c r="K191" i="7"/>
  <c r="I191" i="7"/>
  <c r="N191" i="7" s="1"/>
  <c r="J202" i="7"/>
  <c r="G202" i="7"/>
  <c r="H202" i="7" s="1"/>
  <c r="F202" i="7"/>
  <c r="J25" i="7"/>
  <c r="P94" i="7"/>
  <c r="Q94" i="7" s="1"/>
  <c r="O94" i="7"/>
  <c r="J157" i="7"/>
  <c r="G157" i="7"/>
  <c r="H157" i="7" s="1"/>
  <c r="O157" i="7" s="1"/>
  <c r="F157" i="7"/>
  <c r="G178" i="7"/>
  <c r="H178" i="7" s="1"/>
  <c r="L178" i="7" s="1"/>
  <c r="J178" i="7"/>
  <c r="F178" i="7"/>
  <c r="G300" i="7"/>
  <c r="H300" i="7" s="1"/>
  <c r="J299" i="7"/>
  <c r="G299" i="7"/>
  <c r="H299" i="7" s="1"/>
  <c r="F299" i="7"/>
  <c r="Q15" i="7"/>
  <c r="F30" i="7"/>
  <c r="G48" i="7"/>
  <c r="H48" i="7" s="1"/>
  <c r="O48" i="7" s="1"/>
  <c r="J65" i="7"/>
  <c r="G65" i="7"/>
  <c r="H65" i="7" s="1"/>
  <c r="F65" i="7"/>
  <c r="J149" i="7"/>
  <c r="G149" i="7"/>
  <c r="H149" i="7" s="1"/>
  <c r="O149" i="7" s="1"/>
  <c r="F149" i="7"/>
  <c r="F69" i="7"/>
  <c r="F101" i="7"/>
  <c r="J154" i="7"/>
  <c r="J173" i="7"/>
  <c r="G173" i="7"/>
  <c r="H173" i="7" s="1"/>
  <c r="L173" i="7" s="1"/>
  <c r="F173" i="7"/>
  <c r="G174" i="7"/>
  <c r="H174" i="7" s="1"/>
  <c r="L174" i="7" s="1"/>
  <c r="J186" i="7"/>
  <c r="G186" i="7"/>
  <c r="H186" i="7" s="1"/>
  <c r="O186" i="7" s="1"/>
  <c r="F186" i="7"/>
  <c r="P209" i="7"/>
  <c r="Q209" i="7" s="1"/>
  <c r="K209" i="7"/>
  <c r="I209" i="7"/>
  <c r="N209" i="7" s="1"/>
  <c r="P220" i="7"/>
  <c r="Q220" i="7" s="1"/>
  <c r="K220" i="7"/>
  <c r="I220" i="7"/>
  <c r="N220" i="7" s="1"/>
  <c r="I375" i="7"/>
  <c r="N375" i="7" s="1"/>
  <c r="O375" i="7"/>
  <c r="P375" i="7"/>
  <c r="Q375" i="7" s="1"/>
  <c r="L375" i="7"/>
  <c r="P407" i="7"/>
  <c r="Q407" i="7" s="1"/>
  <c r="I407" i="7"/>
  <c r="N407" i="7" s="1"/>
  <c r="G19" i="7"/>
  <c r="H19" i="7" s="1"/>
  <c r="J28" i="7"/>
  <c r="F28" i="7"/>
  <c r="J45" i="7"/>
  <c r="F45" i="7"/>
  <c r="J58" i="7"/>
  <c r="G58" i="7"/>
  <c r="H58" i="7" s="1"/>
  <c r="F58" i="7"/>
  <c r="G131" i="7"/>
  <c r="H131" i="7" s="1"/>
  <c r="O131" i="7" s="1"/>
  <c r="F131" i="7"/>
  <c r="F161" i="7"/>
  <c r="J161" i="7"/>
  <c r="G161" i="7"/>
  <c r="H161" i="7" s="1"/>
  <c r="O161" i="7" s="1"/>
  <c r="J203" i="7"/>
  <c r="G203" i="7"/>
  <c r="H203" i="7" s="1"/>
  <c r="F203" i="7"/>
  <c r="J317" i="7"/>
  <c r="G317" i="7"/>
  <c r="H317" i="7" s="1"/>
  <c r="G318" i="7"/>
  <c r="H318" i="7" s="1"/>
  <c r="F317" i="7"/>
  <c r="P369" i="7"/>
  <c r="Q369" i="7" s="1"/>
  <c r="K369" i="7"/>
  <c r="I369" i="7"/>
  <c r="N369" i="7" s="1"/>
  <c r="G87" i="7"/>
  <c r="H87" i="7" s="1"/>
  <c r="L87" i="7" s="1"/>
  <c r="F87" i="7"/>
  <c r="J87" i="7"/>
  <c r="G108" i="7"/>
  <c r="H108" i="7" s="1"/>
  <c r="F108" i="7"/>
  <c r="J164" i="7"/>
  <c r="G164" i="7"/>
  <c r="H164" i="7" s="1"/>
  <c r="F164" i="7"/>
  <c r="J170" i="7"/>
  <c r="G170" i="7"/>
  <c r="H170" i="7" s="1"/>
  <c r="O170" i="7" s="1"/>
  <c r="F170" i="7"/>
  <c r="J196" i="7"/>
  <c r="G196" i="7"/>
  <c r="H196" i="7" s="1"/>
  <c r="L196" i="7" s="1"/>
  <c r="F196" i="7"/>
  <c r="J209" i="7"/>
  <c r="F209" i="7"/>
  <c r="P212" i="7"/>
  <c r="Q212" i="7" s="1"/>
  <c r="I212" i="7"/>
  <c r="N212" i="7" s="1"/>
  <c r="J219" i="7"/>
  <c r="G219" i="7"/>
  <c r="H219" i="7" s="1"/>
  <c r="F219" i="7"/>
  <c r="F355" i="7"/>
  <c r="G356" i="7"/>
  <c r="H356" i="7" s="1"/>
  <c r="J355" i="7"/>
  <c r="G355" i="7"/>
  <c r="H355" i="7" s="1"/>
  <c r="G23" i="7"/>
  <c r="H23" i="7" s="1"/>
  <c r="F23" i="7"/>
  <c r="J74" i="7"/>
  <c r="G74" i="7"/>
  <c r="H74" i="7" s="1"/>
  <c r="F74" i="7"/>
  <c r="F92" i="7"/>
  <c r="J92" i="7"/>
  <c r="G92" i="7"/>
  <c r="H92" i="7" s="1"/>
  <c r="G100" i="7"/>
  <c r="H100" i="7" s="1"/>
  <c r="J100" i="7"/>
  <c r="J117" i="7"/>
  <c r="G117" i="7"/>
  <c r="H117" i="7" s="1"/>
  <c r="F117" i="7"/>
  <c r="J140" i="7"/>
  <c r="G140" i="7"/>
  <c r="H140" i="7" s="1"/>
  <c r="L140" i="7" s="1"/>
  <c r="J187" i="7"/>
  <c r="G187" i="7"/>
  <c r="H187" i="7" s="1"/>
  <c r="O187" i="7" s="1"/>
  <c r="F197" i="7"/>
  <c r="J197" i="7"/>
  <c r="G197" i="7"/>
  <c r="H197" i="7" s="1"/>
  <c r="L197" i="7" s="1"/>
  <c r="J228" i="7"/>
  <c r="G228" i="7"/>
  <c r="H228" i="7" s="1"/>
  <c r="F228" i="7"/>
  <c r="J232" i="7"/>
  <c r="G232" i="7"/>
  <c r="H232" i="7" s="1"/>
  <c r="F232" i="7"/>
  <c r="J415" i="7"/>
  <c r="G415" i="7"/>
  <c r="H415" i="7" s="1"/>
  <c r="F415" i="7"/>
  <c r="G416" i="7"/>
  <c r="H416" i="7" s="1"/>
  <c r="G155" i="7"/>
  <c r="H155" i="7" s="1"/>
  <c r="L155" i="7" s="1"/>
  <c r="F155" i="7"/>
  <c r="J155" i="7"/>
  <c r="J23" i="7"/>
  <c r="J103" i="7"/>
  <c r="G103" i="7"/>
  <c r="H103" i="7" s="1"/>
  <c r="O103" i="7" s="1"/>
  <c r="F103" i="7"/>
  <c r="F150" i="7"/>
  <c r="J220" i="7"/>
  <c r="J245" i="7"/>
  <c r="G245" i="7"/>
  <c r="H245" i="7" s="1"/>
  <c r="F245" i="7"/>
  <c r="P253" i="7"/>
  <c r="Q253" i="7" s="1"/>
  <c r="K253" i="7"/>
  <c r="F269" i="7"/>
  <c r="J269" i="7"/>
  <c r="G307" i="7"/>
  <c r="H307" i="7" s="1"/>
  <c r="F307" i="7"/>
  <c r="J307" i="7"/>
  <c r="G72" i="7"/>
  <c r="H72" i="7" s="1"/>
  <c r="L72" i="7" s="1"/>
  <c r="F72" i="7"/>
  <c r="J72" i="7"/>
  <c r="J77" i="7"/>
  <c r="G77" i="7"/>
  <c r="H77" i="7" s="1"/>
  <c r="L77" i="7" s="1"/>
  <c r="F77" i="7"/>
  <c r="J90" i="7"/>
  <c r="G90" i="7"/>
  <c r="H90" i="7" s="1"/>
  <c r="O90" i="7" s="1"/>
  <c r="G98" i="7"/>
  <c r="H98" i="7" s="1"/>
  <c r="L98" i="7" s="1"/>
  <c r="J132" i="7"/>
  <c r="G132" i="7"/>
  <c r="H132" i="7" s="1"/>
  <c r="G150" i="7"/>
  <c r="H150" i="7" s="1"/>
  <c r="G198" i="7"/>
  <c r="H198" i="7" s="1"/>
  <c r="J198" i="7"/>
  <c r="F198" i="7"/>
  <c r="O212" i="7"/>
  <c r="J250" i="7"/>
  <c r="F250" i="7"/>
  <c r="G251" i="7"/>
  <c r="H251" i="7" s="1"/>
  <c r="P269" i="7"/>
  <c r="Q269" i="7" s="1"/>
  <c r="K269" i="7"/>
  <c r="I269" i="7"/>
  <c r="N269" i="7" s="1"/>
  <c r="F337" i="7"/>
  <c r="J337" i="7"/>
  <c r="G338" i="7"/>
  <c r="H338" i="7" s="1"/>
  <c r="P278" i="7"/>
  <c r="Q278" i="7" s="1"/>
  <c r="I278" i="7"/>
  <c r="N278" i="7" s="1"/>
  <c r="G22" i="7"/>
  <c r="H22" i="7" s="1"/>
  <c r="F39" i="7"/>
  <c r="J39" i="7"/>
  <c r="G39" i="7"/>
  <c r="H39" i="7" s="1"/>
  <c r="L39" i="7" s="1"/>
  <c r="J59" i="7"/>
  <c r="G59" i="7"/>
  <c r="H59" i="7" s="1"/>
  <c r="F59" i="7"/>
  <c r="F90" i="7"/>
  <c r="J112" i="7"/>
  <c r="G112" i="7"/>
  <c r="H112" i="7" s="1"/>
  <c r="F112" i="7"/>
  <c r="F132" i="7"/>
  <c r="G141" i="7"/>
  <c r="H141" i="7" s="1"/>
  <c r="G168" i="7"/>
  <c r="H168" i="7" s="1"/>
  <c r="F168" i="7"/>
  <c r="J168" i="7"/>
  <c r="J172" i="7"/>
  <c r="G172" i="7"/>
  <c r="H172" i="7" s="1"/>
  <c r="L172" i="7" s="1"/>
  <c r="F172" i="7"/>
  <c r="G234" i="7"/>
  <c r="H234" i="7" s="1"/>
  <c r="G250" i="7"/>
  <c r="H250" i="7" s="1"/>
  <c r="I253" i="7"/>
  <c r="N253" i="7" s="1"/>
  <c r="G264" i="7"/>
  <c r="H264" i="7" s="1"/>
  <c r="L278" i="7"/>
  <c r="I325" i="7"/>
  <c r="N325" i="7" s="1"/>
  <c r="P325" i="7"/>
  <c r="Q325" i="7" s="1"/>
  <c r="K325" i="7"/>
  <c r="G337" i="7"/>
  <c r="H337" i="7" s="1"/>
  <c r="J265" i="7"/>
  <c r="G265" i="7"/>
  <c r="H265" i="7" s="1"/>
  <c r="F265" i="7"/>
  <c r="G266" i="7"/>
  <c r="H266" i="7" s="1"/>
  <c r="F302" i="7"/>
  <c r="J302" i="7"/>
  <c r="G302" i="7"/>
  <c r="H302" i="7" s="1"/>
  <c r="J44" i="7"/>
  <c r="G44" i="7"/>
  <c r="H44" i="7" s="1"/>
  <c r="L44" i="7" s="1"/>
  <c r="F44" i="7"/>
  <c r="J62" i="7"/>
  <c r="G62" i="7"/>
  <c r="H62" i="7" s="1"/>
  <c r="L62" i="7" s="1"/>
  <c r="F62" i="7"/>
  <c r="F130" i="7"/>
  <c r="J130" i="7"/>
  <c r="G176" i="7"/>
  <c r="H176" i="7" s="1"/>
  <c r="L176" i="7" s="1"/>
  <c r="F176" i="7"/>
  <c r="G214" i="7"/>
  <c r="H214" i="7" s="1"/>
  <c r="F214" i="7"/>
  <c r="J214" i="7"/>
  <c r="J303" i="7"/>
  <c r="G303" i="7"/>
  <c r="H303" i="7" s="1"/>
  <c r="F303" i="7"/>
  <c r="J333" i="7"/>
  <c r="F333" i="7"/>
  <c r="F49" i="7"/>
  <c r="J96" i="7"/>
  <c r="G96" i="7"/>
  <c r="H96" i="7" s="1"/>
  <c r="L96" i="7" s="1"/>
  <c r="F96" i="7"/>
  <c r="G113" i="7"/>
  <c r="H113" i="7" s="1"/>
  <c r="L113" i="7" s="1"/>
  <c r="G130" i="7"/>
  <c r="H130" i="7" s="1"/>
  <c r="L130" i="7" s="1"/>
  <c r="G139" i="7"/>
  <c r="H139" i="7" s="1"/>
  <c r="F139" i="7"/>
  <c r="J139" i="7"/>
  <c r="F193" i="7"/>
  <c r="F239" i="7"/>
  <c r="G240" i="7"/>
  <c r="H240" i="7" s="1"/>
  <c r="J239" i="7"/>
  <c r="G239" i="7"/>
  <c r="H239" i="7" s="1"/>
  <c r="I243" i="7"/>
  <c r="N243" i="7" s="1"/>
  <c r="I247" i="7"/>
  <c r="N247" i="7" s="1"/>
  <c r="P247" i="7"/>
  <c r="Q247" i="7" s="1"/>
  <c r="K247" i="7"/>
  <c r="F255" i="7"/>
  <c r="J255" i="7"/>
  <c r="G255" i="7"/>
  <c r="H255" i="7" s="1"/>
  <c r="J310" i="7"/>
  <c r="G311" i="7"/>
  <c r="H311" i="7" s="1"/>
  <c r="G310" i="7"/>
  <c r="H310" i="7" s="1"/>
  <c r="F310" i="7"/>
  <c r="G333" i="7"/>
  <c r="H333" i="7" s="1"/>
  <c r="J410" i="7"/>
  <c r="G410" i="7"/>
  <c r="H410" i="7" s="1"/>
  <c r="F410" i="7"/>
  <c r="G148" i="7"/>
  <c r="H148" i="7" s="1"/>
  <c r="F148" i="7"/>
  <c r="G24" i="7"/>
  <c r="H24" i="7" s="1"/>
  <c r="F24" i="7"/>
  <c r="G40" i="7"/>
  <c r="H40" i="7" s="1"/>
  <c r="O40" i="7" s="1"/>
  <c r="F40" i="7"/>
  <c r="J89" i="7"/>
  <c r="G89" i="7"/>
  <c r="H89" i="7" s="1"/>
  <c r="F89" i="7"/>
  <c r="J124" i="7"/>
  <c r="G124" i="7"/>
  <c r="H124" i="7" s="1"/>
  <c r="O124" i="7" s="1"/>
  <c r="F124" i="7"/>
  <c r="J176" i="7"/>
  <c r="G193" i="7"/>
  <c r="H193" i="7" s="1"/>
  <c r="L193" i="7" s="1"/>
  <c r="G227" i="7"/>
  <c r="H227" i="7" s="1"/>
  <c r="F227" i="7"/>
  <c r="K261" i="7"/>
  <c r="P261" i="7"/>
  <c r="Q261" i="7" s="1"/>
  <c r="K292" i="7"/>
  <c r="I292" i="7"/>
  <c r="N292" i="7" s="1"/>
  <c r="P292" i="7"/>
  <c r="Q292" i="7" s="1"/>
  <c r="J298" i="7"/>
  <c r="G298" i="7"/>
  <c r="H298" i="7" s="1"/>
  <c r="F298" i="7"/>
  <c r="I270" i="7"/>
  <c r="N270" i="7" s="1"/>
  <c r="P270" i="7"/>
  <c r="Q270" i="7" s="1"/>
  <c r="G42" i="7"/>
  <c r="H42" i="7" s="1"/>
  <c r="L42" i="7" s="1"/>
  <c r="F42" i="7"/>
  <c r="F67" i="7"/>
  <c r="O68" i="7"/>
  <c r="G116" i="7"/>
  <c r="H116" i="7" s="1"/>
  <c r="O116" i="7" s="1"/>
  <c r="J116" i="7"/>
  <c r="F116" i="7"/>
  <c r="F136" i="7"/>
  <c r="J136" i="7"/>
  <c r="G136" i="7"/>
  <c r="H136" i="7" s="1"/>
  <c r="J142" i="7"/>
  <c r="G142" i="7"/>
  <c r="H142" i="7" s="1"/>
  <c r="O142" i="7" s="1"/>
  <c r="F142" i="7"/>
  <c r="G151" i="7"/>
  <c r="H151" i="7" s="1"/>
  <c r="J204" i="7"/>
  <c r="F204" i="7"/>
  <c r="K243" i="7"/>
  <c r="L247" i="7"/>
  <c r="I261" i="7"/>
  <c r="N261" i="7" s="1"/>
  <c r="K353" i="7"/>
  <c r="I353" i="7"/>
  <c r="N353" i="7" s="1"/>
  <c r="P353" i="7"/>
  <c r="Q353" i="7" s="1"/>
  <c r="L353" i="7"/>
  <c r="J304" i="7"/>
  <c r="G304" i="7"/>
  <c r="H304" i="7" s="1"/>
  <c r="F304" i="7"/>
  <c r="F329" i="7"/>
  <c r="G329" i="7"/>
  <c r="H329" i="7" s="1"/>
  <c r="G372" i="7"/>
  <c r="H372" i="7" s="1"/>
  <c r="J371" i="7"/>
  <c r="F371" i="7"/>
  <c r="P417" i="7"/>
  <c r="Q417" i="7" s="1"/>
  <c r="K417" i="7"/>
  <c r="I417" i="7"/>
  <c r="N417" i="7" s="1"/>
  <c r="G258" i="7"/>
  <c r="H258" i="7" s="1"/>
  <c r="F258" i="7"/>
  <c r="G371" i="7"/>
  <c r="H371" i="7" s="1"/>
  <c r="J95" i="7"/>
  <c r="F95" i="7"/>
  <c r="F99" i="7"/>
  <c r="G99" i="7"/>
  <c r="H99" i="7" s="1"/>
  <c r="F107" i="7"/>
  <c r="J107" i="7"/>
  <c r="G107" i="7"/>
  <c r="H107" i="7" s="1"/>
  <c r="G192" i="7"/>
  <c r="H192" i="7" s="1"/>
  <c r="L192" i="7" s="1"/>
  <c r="F192" i="7"/>
  <c r="P244" i="7"/>
  <c r="Q244" i="7" s="1"/>
  <c r="K244" i="7"/>
  <c r="I244" i="7"/>
  <c r="N244" i="7" s="1"/>
  <c r="J292" i="7"/>
  <c r="F292" i="7"/>
  <c r="O353" i="7"/>
  <c r="G409" i="7"/>
  <c r="H409" i="7" s="1"/>
  <c r="F409" i="7"/>
  <c r="J409" i="7"/>
  <c r="J442" i="7"/>
  <c r="G442" i="7"/>
  <c r="H442" i="7" s="1"/>
  <c r="J476" i="7"/>
  <c r="F476" i="7"/>
  <c r="G476" i="7"/>
  <c r="H476" i="7" s="1"/>
  <c r="L66" i="7"/>
  <c r="J128" i="7"/>
  <c r="G128" i="7"/>
  <c r="H128" i="7" s="1"/>
  <c r="L128" i="7" s="1"/>
  <c r="F128" i="7"/>
  <c r="J192" i="7"/>
  <c r="G208" i="7"/>
  <c r="H208" i="7" s="1"/>
  <c r="F208" i="7"/>
  <c r="J208" i="7"/>
  <c r="J272" i="7"/>
  <c r="F272" i="7"/>
  <c r="G305" i="7"/>
  <c r="H305" i="7" s="1"/>
  <c r="L350" i="7"/>
  <c r="L15" i="7"/>
  <c r="O99" i="7"/>
  <c r="L124" i="7"/>
  <c r="L138" i="7"/>
  <c r="J185" i="7"/>
  <c r="G185" i="7"/>
  <c r="H185" i="7" s="1"/>
  <c r="O185" i="7" s="1"/>
  <c r="F185" i="7"/>
  <c r="G230" i="7"/>
  <c r="H230" i="7" s="1"/>
  <c r="G231" i="7"/>
  <c r="H231" i="7" s="1"/>
  <c r="O263" i="7"/>
  <c r="G272" i="7"/>
  <c r="H272" i="7" s="1"/>
  <c r="O292" i="7"/>
  <c r="O300" i="7"/>
  <c r="F325" i="7"/>
  <c r="J114" i="7"/>
  <c r="G114" i="7"/>
  <c r="H114" i="7" s="1"/>
  <c r="F114" i="7"/>
  <c r="L151" i="7"/>
  <c r="G153" i="7"/>
  <c r="H153" i="7" s="1"/>
  <c r="F153" i="7"/>
  <c r="J153" i="7"/>
  <c r="G190" i="7"/>
  <c r="H190" i="7" s="1"/>
  <c r="F190" i="7"/>
  <c r="G200" i="7"/>
  <c r="H200" i="7" s="1"/>
  <c r="J200" i="7"/>
  <c r="F200" i="7"/>
  <c r="O202" i="7"/>
  <c r="O236" i="7"/>
  <c r="J280" i="7"/>
  <c r="G280" i="7"/>
  <c r="H280" i="7" s="1"/>
  <c r="F280" i="7"/>
  <c r="P335" i="7"/>
  <c r="Q335" i="7" s="1"/>
  <c r="I335" i="7"/>
  <c r="N335" i="7" s="1"/>
  <c r="K335" i="7"/>
  <c r="J341" i="7"/>
  <c r="G342" i="7"/>
  <c r="H342" i="7" s="1"/>
  <c r="G341" i="7"/>
  <c r="H341" i="7" s="1"/>
  <c r="L495" i="7"/>
  <c r="L488" i="7"/>
  <c r="L473" i="7"/>
  <c r="L458" i="7"/>
  <c r="O439" i="7"/>
  <c r="O431" i="7"/>
  <c r="O497" i="7"/>
  <c r="O468" i="7"/>
  <c r="O460" i="7"/>
  <c r="O454" i="7"/>
  <c r="L489" i="7"/>
  <c r="L481" i="7"/>
  <c r="L423" i="7"/>
  <c r="O417" i="7"/>
  <c r="O409" i="7"/>
  <c r="O491" i="7"/>
  <c r="O476" i="7"/>
  <c r="L497" i="7"/>
  <c r="L490" i="7"/>
  <c r="L475" i="7"/>
  <c r="L460" i="7"/>
  <c r="O455" i="7"/>
  <c r="L454" i="7"/>
  <c r="O448" i="7"/>
  <c r="O499" i="7"/>
  <c r="L447" i="7"/>
  <c r="L440" i="7"/>
  <c r="L507" i="7"/>
  <c r="O486" i="7"/>
  <c r="O464" i="7"/>
  <c r="L449" i="7"/>
  <c r="L442" i="7"/>
  <c r="L434" i="7"/>
  <c r="O415" i="7"/>
  <c r="L410" i="7"/>
  <c r="L404" i="7"/>
  <c r="O398" i="7"/>
  <c r="O507" i="7"/>
  <c r="L494" i="7"/>
  <c r="L469" i="7"/>
  <c r="O467" i="7"/>
  <c r="L463" i="7"/>
  <c r="O451" i="7"/>
  <c r="O428" i="7"/>
  <c r="O406" i="7"/>
  <c r="L397" i="7"/>
  <c r="L389" i="7"/>
  <c r="L509" i="7"/>
  <c r="L465" i="7"/>
  <c r="O453" i="7"/>
  <c r="O424" i="7"/>
  <c r="L415" i="7"/>
  <c r="O399" i="7"/>
  <c r="L390" i="7"/>
  <c r="O459" i="7"/>
  <c r="L457" i="7"/>
  <c r="L451" i="7"/>
  <c r="L428" i="7"/>
  <c r="O478" i="7"/>
  <c r="L493" i="7"/>
  <c r="O487" i="7"/>
  <c r="L464" i="7"/>
  <c r="O456" i="7"/>
  <c r="O436" i="7"/>
  <c r="L402" i="7"/>
  <c r="L338" i="7"/>
  <c r="L399" i="7"/>
  <c r="L386" i="7"/>
  <c r="L369" i="7"/>
  <c r="L361" i="7"/>
  <c r="O348" i="7"/>
  <c r="O509" i="7"/>
  <c r="O470" i="7"/>
  <c r="O445" i="7"/>
  <c r="O500" i="7"/>
  <c r="L506" i="7"/>
  <c r="O494" i="7"/>
  <c r="O479" i="7"/>
  <c r="L448" i="7"/>
  <c r="L425" i="7"/>
  <c r="L406" i="7"/>
  <c r="O472" i="7"/>
  <c r="O407" i="7"/>
  <c r="O354" i="7"/>
  <c r="O340" i="7"/>
  <c r="L332" i="7"/>
  <c r="O463" i="7"/>
  <c r="L409" i="7"/>
  <c r="L476" i="7"/>
  <c r="O450" i="7"/>
  <c r="O422" i="7"/>
  <c r="L407" i="7"/>
  <c r="L391" i="7"/>
  <c r="L499" i="7"/>
  <c r="O442" i="7"/>
  <c r="O405" i="7"/>
  <c r="O403" i="7"/>
  <c r="O426" i="7"/>
  <c r="L417" i="7"/>
  <c r="O373" i="7"/>
  <c r="L372" i="7"/>
  <c r="O364" i="7"/>
  <c r="O342" i="7"/>
  <c r="L491" i="7"/>
  <c r="L441" i="7"/>
  <c r="O414" i="7"/>
  <c r="L396" i="7"/>
  <c r="L370" i="7"/>
  <c r="O337" i="7"/>
  <c r="O304" i="7"/>
  <c r="L303" i="7"/>
  <c r="L272" i="7"/>
  <c r="O250" i="7"/>
  <c r="O234" i="7"/>
  <c r="O226" i="7"/>
  <c r="L478" i="7"/>
  <c r="L379" i="7"/>
  <c r="O358" i="7"/>
  <c r="L314" i="7"/>
  <c r="L309" i="7"/>
  <c r="L296" i="7"/>
  <c r="O290" i="7"/>
  <c r="L500" i="7"/>
  <c r="L367" i="7"/>
  <c r="O333" i="7"/>
  <c r="O377" i="7"/>
  <c r="O361" i="7"/>
  <c r="L345" i="7"/>
  <c r="L341" i="7"/>
  <c r="L337" i="7"/>
  <c r="L304" i="7"/>
  <c r="O283" i="7"/>
  <c r="O275" i="7"/>
  <c r="L266" i="7"/>
  <c r="L250" i="7"/>
  <c r="L234" i="7"/>
  <c r="L226" i="7"/>
  <c r="O209" i="7"/>
  <c r="O481" i="7"/>
  <c r="O444" i="7"/>
  <c r="L377" i="7"/>
  <c r="O338" i="7"/>
  <c r="L333" i="7"/>
  <c r="O380" i="7"/>
  <c r="L374" i="7"/>
  <c r="L371" i="7"/>
  <c r="O368" i="7"/>
  <c r="O365" i="7"/>
  <c r="L329" i="7"/>
  <c r="O325" i="7"/>
  <c r="L317" i="7"/>
  <c r="L276" i="7"/>
  <c r="O272" i="7"/>
  <c r="O268" i="7"/>
  <c r="O255" i="7"/>
  <c r="L365" i="7"/>
  <c r="O322" i="7"/>
  <c r="L292" i="7"/>
  <c r="O264" i="7"/>
  <c r="L228" i="7"/>
  <c r="O220" i="7"/>
  <c r="L209" i="7"/>
  <c r="O434" i="7"/>
  <c r="O378" i="7"/>
  <c r="O369" i="7"/>
  <c r="O335" i="7"/>
  <c r="O302" i="7"/>
  <c r="O260" i="7"/>
  <c r="O251" i="7"/>
  <c r="O238" i="7"/>
  <c r="L237" i="7"/>
  <c r="O229" i="7"/>
  <c r="L215" i="7"/>
  <c r="O493" i="7"/>
  <c r="L456" i="7"/>
  <c r="L403" i="7"/>
  <c r="O331" i="7"/>
  <c r="O313" i="7"/>
  <c r="O305" i="7"/>
  <c r="O296" i="7"/>
  <c r="O286" i="7"/>
  <c r="L281" i="7"/>
  <c r="L268" i="7"/>
  <c r="L255" i="7"/>
  <c r="O247" i="7"/>
  <c r="L204" i="7"/>
  <c r="O410" i="7"/>
  <c r="L335" i="7"/>
  <c r="L305" i="7"/>
  <c r="L302" i="7"/>
  <c r="O269" i="7"/>
  <c r="L264" i="7"/>
  <c r="O256" i="7"/>
  <c r="L251" i="7"/>
  <c r="O225" i="7"/>
  <c r="L220" i="7"/>
  <c r="O372" i="7"/>
  <c r="L342" i="7"/>
  <c r="O314" i="7"/>
  <c r="O301" i="7"/>
  <c r="L270" i="7"/>
  <c r="L331" i="7"/>
  <c r="L318" i="7"/>
  <c r="O295" i="7"/>
  <c r="L291" i="7"/>
  <c r="L273" i="7"/>
  <c r="L265" i="7"/>
  <c r="O239" i="7"/>
  <c r="L236" i="7"/>
  <c r="O207" i="7"/>
  <c r="O203" i="7"/>
  <c r="O190" i="7"/>
  <c r="L187" i="7"/>
  <c r="O397" i="7"/>
  <c r="O386" i="7"/>
  <c r="L340" i="7"/>
  <c r="L269" i="7"/>
  <c r="O257" i="7"/>
  <c r="L244" i="7"/>
  <c r="L229" i="7"/>
  <c r="O219" i="7"/>
  <c r="O191" i="7"/>
  <c r="L142" i="7"/>
  <c r="L126" i="7"/>
  <c r="L261" i="7"/>
  <c r="O253" i="7"/>
  <c r="L214" i="7"/>
  <c r="L207" i="7"/>
  <c r="L189" i="7"/>
  <c r="L479" i="7"/>
  <c r="L325" i="7"/>
  <c r="O284" i="7"/>
  <c r="O278" i="7"/>
  <c r="L257" i="7"/>
  <c r="L239" i="7"/>
  <c r="O227" i="7"/>
  <c r="L219" i="7"/>
  <c r="O217" i="7"/>
  <c r="O192" i="7"/>
  <c r="L190" i="7"/>
  <c r="O178" i="7"/>
  <c r="O162" i="7"/>
  <c r="L159" i="7"/>
  <c r="L97" i="7"/>
  <c r="O392" i="7"/>
  <c r="O303" i="7"/>
  <c r="O274" i="7"/>
  <c r="L253" i="7"/>
  <c r="L222" i="7"/>
  <c r="O199" i="7"/>
  <c r="L198" i="7"/>
  <c r="L191" i="7"/>
  <c r="O179" i="7"/>
  <c r="O148" i="7"/>
  <c r="O132" i="7"/>
  <c r="O332" i="7"/>
  <c r="O329" i="7"/>
  <c r="O298" i="7"/>
  <c r="O287" i="7"/>
  <c r="L243" i="7"/>
  <c r="L238" i="7"/>
  <c r="O196" i="7"/>
  <c r="L152" i="7"/>
  <c r="O108" i="7"/>
  <c r="O356" i="7"/>
  <c r="L274" i="7"/>
  <c r="L260" i="7"/>
  <c r="O125" i="7"/>
  <c r="L107" i="7"/>
  <c r="O244" i="7"/>
  <c r="L240" i="7"/>
  <c r="O228" i="7"/>
  <c r="L200" i="7"/>
  <c r="O104" i="7"/>
  <c r="O79" i="7"/>
  <c r="O33" i="7"/>
  <c r="O319" i="7"/>
  <c r="L290" i="7"/>
  <c r="O265" i="7"/>
  <c r="O235" i="7"/>
  <c r="L132" i="7"/>
  <c r="O122" i="7"/>
  <c r="L100" i="7"/>
  <c r="L31" i="7"/>
  <c r="L279" i="7"/>
  <c r="O276" i="7"/>
  <c r="L262" i="7"/>
  <c r="O237" i="7"/>
  <c r="O168" i="7"/>
  <c r="O150" i="7"/>
  <c r="O133" i="7"/>
  <c r="O97" i="7"/>
  <c r="O81" i="7"/>
  <c r="L78" i="7"/>
  <c r="O66" i="7"/>
  <c r="L63" i="7"/>
  <c r="O35" i="7"/>
  <c r="O309" i="7"/>
  <c r="L284" i="7"/>
  <c r="O248" i="7"/>
  <c r="O246" i="7"/>
  <c r="L235" i="7"/>
  <c r="O159" i="7"/>
  <c r="L122" i="7"/>
  <c r="L115" i="7"/>
  <c r="L104" i="7"/>
  <c r="O67" i="7"/>
  <c r="O51" i="7"/>
  <c r="L33" i="7"/>
  <c r="L327" i="7"/>
  <c r="O270" i="7"/>
  <c r="L225" i="7"/>
  <c r="L168" i="7"/>
  <c r="O112" i="7"/>
  <c r="L108" i="7"/>
  <c r="L380" i="7"/>
  <c r="O318" i="7"/>
  <c r="L256" i="7"/>
  <c r="G41" i="7"/>
  <c r="H41" i="7" s="1"/>
  <c r="F41" i="7"/>
  <c r="G56" i="7"/>
  <c r="H56" i="7" s="1"/>
  <c r="F56" i="7"/>
  <c r="G71" i="7"/>
  <c r="H71" i="7" s="1"/>
  <c r="F71" i="7"/>
  <c r="G86" i="7"/>
  <c r="H86" i="7" s="1"/>
  <c r="F86" i="7"/>
  <c r="J110" i="7"/>
  <c r="G110" i="7"/>
  <c r="H110" i="7" s="1"/>
  <c r="L110" i="7" s="1"/>
  <c r="F110" i="7"/>
  <c r="O138" i="7"/>
  <c r="P138" i="7" s="1"/>
  <c r="Q138" i="7" s="1"/>
  <c r="J158" i="7"/>
  <c r="G158" i="7"/>
  <c r="H158" i="7" s="1"/>
  <c r="F158" i="7"/>
  <c r="F165" i="7"/>
  <c r="L248" i="7"/>
  <c r="F256" i="7"/>
  <c r="G257" i="7"/>
  <c r="H257" i="7" s="1"/>
  <c r="J268" i="7"/>
  <c r="G268" i="7"/>
  <c r="H268" i="7" s="1"/>
  <c r="F268" i="7"/>
  <c r="J276" i="7"/>
  <c r="G276" i="7"/>
  <c r="H276" i="7" s="1"/>
  <c r="I284" i="7"/>
  <c r="N284" i="7" s="1"/>
  <c r="P284" i="7"/>
  <c r="Q284" i="7" s="1"/>
  <c r="K284" i="7"/>
  <c r="J315" i="7"/>
  <c r="G315" i="7"/>
  <c r="H315" i="7" s="1"/>
  <c r="F315" i="7"/>
  <c r="G316" i="7"/>
  <c r="H316" i="7" s="1"/>
  <c r="J320" i="7"/>
  <c r="G320" i="7"/>
  <c r="H320" i="7" s="1"/>
  <c r="F320" i="7"/>
  <c r="F341" i="7"/>
  <c r="J345" i="7"/>
  <c r="G345" i="7"/>
  <c r="H345" i="7" s="1"/>
  <c r="F345" i="7"/>
  <c r="K368" i="7"/>
  <c r="P368" i="7"/>
  <c r="Q368" i="7" s="1"/>
  <c r="I368" i="7"/>
  <c r="N368" i="7" s="1"/>
  <c r="O15" i="7"/>
  <c r="O42" i="7"/>
  <c r="G102" i="7"/>
  <c r="H102" i="7" s="1"/>
  <c r="F104" i="7"/>
  <c r="O130" i="7"/>
  <c r="G137" i="7"/>
  <c r="H137" i="7" s="1"/>
  <c r="O137" i="7" s="1"/>
  <c r="G165" i="7"/>
  <c r="H165" i="7" s="1"/>
  <c r="O165" i="7" s="1"/>
  <c r="G169" i="7"/>
  <c r="H169" i="7" s="1"/>
  <c r="F169" i="7"/>
  <c r="G181" i="7"/>
  <c r="H181" i="7" s="1"/>
  <c r="O181" i="7" s="1"/>
  <c r="J190" i="7"/>
  <c r="O200" i="7"/>
  <c r="O208" i="7"/>
  <c r="F211" i="7"/>
  <c r="J230" i="7"/>
  <c r="G256" i="7"/>
  <c r="H256" i="7" s="1"/>
  <c r="F276" i="7"/>
  <c r="G358" i="7"/>
  <c r="H358" i="7" s="1"/>
  <c r="J358" i="7"/>
  <c r="F358" i="7"/>
  <c r="L368" i="7"/>
  <c r="J383" i="7"/>
  <c r="G383" i="7"/>
  <c r="H383" i="7" s="1"/>
  <c r="L383" i="7" s="1"/>
  <c r="J423" i="7"/>
  <c r="G423" i="7"/>
  <c r="H423" i="7" s="1"/>
  <c r="F423" i="7"/>
  <c r="G322" i="7"/>
  <c r="H322" i="7" s="1"/>
  <c r="F322" i="7"/>
  <c r="J327" i="7"/>
  <c r="G327" i="7"/>
  <c r="H327" i="7" s="1"/>
  <c r="O327" i="7" s="1"/>
  <c r="F327" i="7"/>
  <c r="G347" i="7"/>
  <c r="H347" i="7" s="1"/>
  <c r="F347" i="7"/>
  <c r="J391" i="7"/>
  <c r="F391" i="7"/>
  <c r="F437" i="7"/>
  <c r="J437" i="7"/>
  <c r="G437" i="7"/>
  <c r="H437" i="7" s="1"/>
  <c r="O437" i="7" s="1"/>
  <c r="G183" i="7"/>
  <c r="H183" i="7" s="1"/>
  <c r="L183" i="7" s="1"/>
  <c r="F183" i="7"/>
  <c r="F223" i="7"/>
  <c r="J223" i="7"/>
  <c r="G223" i="7"/>
  <c r="H223" i="7" s="1"/>
  <c r="G282" i="7"/>
  <c r="H282" i="7" s="1"/>
  <c r="G283" i="7"/>
  <c r="H283" i="7" s="1"/>
  <c r="F312" i="7"/>
  <c r="J312" i="7"/>
  <c r="G313" i="7"/>
  <c r="H313" i="7" s="1"/>
  <c r="J347" i="7"/>
  <c r="J360" i="7"/>
  <c r="G360" i="7"/>
  <c r="H360" i="7" s="1"/>
  <c r="O360" i="7" s="1"/>
  <c r="F360" i="7"/>
  <c r="P377" i="7"/>
  <c r="Q377" i="7" s="1"/>
  <c r="K377" i="7"/>
  <c r="F385" i="7"/>
  <c r="J385" i="7"/>
  <c r="G391" i="7"/>
  <c r="H391" i="7" s="1"/>
  <c r="J400" i="7"/>
  <c r="G401" i="7"/>
  <c r="H401" i="7" s="1"/>
  <c r="G400" i="7"/>
  <c r="H400" i="7" s="1"/>
  <c r="F400" i="7"/>
  <c r="F419" i="7"/>
  <c r="F121" i="7"/>
  <c r="F135" i="7"/>
  <c r="F233" i="7"/>
  <c r="F242" i="7"/>
  <c r="G260" i="7"/>
  <c r="H260" i="7" s="1"/>
  <c r="F282" i="7"/>
  <c r="G312" i="7"/>
  <c r="H312" i="7" s="1"/>
  <c r="O312" i="7" s="1"/>
  <c r="J322" i="7"/>
  <c r="F351" i="7"/>
  <c r="J351" i="7"/>
  <c r="G351" i="7"/>
  <c r="H351" i="7" s="1"/>
  <c r="I377" i="7"/>
  <c r="N377" i="7" s="1"/>
  <c r="G385" i="7"/>
  <c r="H385" i="7" s="1"/>
  <c r="G419" i="7"/>
  <c r="H419" i="7" s="1"/>
  <c r="G135" i="7"/>
  <c r="H135" i="7" s="1"/>
  <c r="J183" i="7"/>
  <c r="J221" i="7"/>
  <c r="G221" i="7"/>
  <c r="H221" i="7" s="1"/>
  <c r="G233" i="7"/>
  <c r="H233" i="7" s="1"/>
  <c r="G242" i="7"/>
  <c r="H242" i="7" s="1"/>
  <c r="G254" i="7"/>
  <c r="H254" i="7" s="1"/>
  <c r="L254" i="7" s="1"/>
  <c r="J254" i="7"/>
  <c r="F254" i="7"/>
  <c r="F285" i="7"/>
  <c r="J285" i="7"/>
  <c r="F306" i="7"/>
  <c r="G306" i="7"/>
  <c r="H306" i="7" s="1"/>
  <c r="L306" i="7" s="1"/>
  <c r="J306" i="7"/>
  <c r="G339" i="7"/>
  <c r="H339" i="7" s="1"/>
  <c r="J339" i="7"/>
  <c r="P497" i="7"/>
  <c r="Q497" i="7" s="1"/>
  <c r="K497" i="7"/>
  <c r="I497" i="7"/>
  <c r="N497" i="7" s="1"/>
  <c r="F212" i="7"/>
  <c r="G216" i="7"/>
  <c r="H216" i="7" s="1"/>
  <c r="F221" i="7"/>
  <c r="J249" i="7"/>
  <c r="G249" i="7"/>
  <c r="H249" i="7" s="1"/>
  <c r="O249" i="7" s="1"/>
  <c r="F249" i="7"/>
  <c r="G285" i="7"/>
  <c r="H285" i="7" s="1"/>
  <c r="F339" i="7"/>
  <c r="G348" i="7"/>
  <c r="H348" i="7" s="1"/>
  <c r="J348" i="7"/>
  <c r="F348" i="7"/>
  <c r="G387" i="7"/>
  <c r="H387" i="7" s="1"/>
  <c r="F387" i="7"/>
  <c r="P406" i="7"/>
  <c r="Q406" i="7" s="1"/>
  <c r="K406" i="7"/>
  <c r="I406" i="7"/>
  <c r="N406" i="7" s="1"/>
  <c r="G413" i="7"/>
  <c r="H413" i="7" s="1"/>
  <c r="F413" i="7"/>
  <c r="J413" i="7"/>
  <c r="J469" i="7"/>
  <c r="G469" i="7"/>
  <c r="H469" i="7" s="1"/>
  <c r="O469" i="7" s="1"/>
  <c r="F469" i="7"/>
  <c r="G470" i="7"/>
  <c r="H470" i="7" s="1"/>
  <c r="L470" i="7" s="1"/>
  <c r="G106" i="7"/>
  <c r="H106" i="7" s="1"/>
  <c r="J121" i="7"/>
  <c r="G195" i="7"/>
  <c r="H195" i="7" s="1"/>
  <c r="J260" i="7"/>
  <c r="J282" i="7"/>
  <c r="G362" i="7"/>
  <c r="H362" i="7" s="1"/>
  <c r="F362" i="7"/>
  <c r="J448" i="7"/>
  <c r="G448" i="7"/>
  <c r="H448" i="7" s="1"/>
  <c r="F448" i="7"/>
  <c r="G206" i="7"/>
  <c r="H206" i="7" s="1"/>
  <c r="F206" i="7"/>
  <c r="J210" i="7"/>
  <c r="G210" i="7"/>
  <c r="H210" i="7" s="1"/>
  <c r="O210" i="7" s="1"/>
  <c r="F210" i="7"/>
  <c r="P252" i="7"/>
  <c r="Q252" i="7" s="1"/>
  <c r="I252" i="7"/>
  <c r="N252" i="7" s="1"/>
  <c r="J288" i="7"/>
  <c r="G288" i="7"/>
  <c r="H288" i="7" s="1"/>
  <c r="F288" i="7"/>
  <c r="F294" i="7"/>
  <c r="G294" i="7"/>
  <c r="H294" i="7" s="1"/>
  <c r="G324" i="7"/>
  <c r="H324" i="7" s="1"/>
  <c r="L324" i="7" s="1"/>
  <c r="J324" i="7"/>
  <c r="J387" i="7"/>
  <c r="J414" i="7"/>
  <c r="G414" i="7"/>
  <c r="H414" i="7" s="1"/>
  <c r="F414" i="7"/>
  <c r="G365" i="7"/>
  <c r="H365" i="7" s="1"/>
  <c r="J365" i="7"/>
  <c r="J453" i="7"/>
  <c r="G453" i="7"/>
  <c r="H453" i="7" s="1"/>
  <c r="L453" i="7" s="1"/>
  <c r="F453" i="7"/>
  <c r="J466" i="7"/>
  <c r="G466" i="7"/>
  <c r="H466" i="7" s="1"/>
  <c r="L466" i="7" s="1"/>
  <c r="F466" i="7"/>
  <c r="G384" i="7"/>
  <c r="H384" i="7" s="1"/>
  <c r="J373" i="7"/>
  <c r="G373" i="7"/>
  <c r="H373" i="7" s="1"/>
  <c r="F373" i="7"/>
  <c r="G236" i="7"/>
  <c r="H236" i="7" s="1"/>
  <c r="F236" i="7"/>
  <c r="G246" i="7"/>
  <c r="H246" i="7" s="1"/>
  <c r="L246" i="7" s="1"/>
  <c r="J246" i="7"/>
  <c r="J267" i="7"/>
  <c r="G267" i="7"/>
  <c r="H267" i="7" s="1"/>
  <c r="O267" i="7" s="1"/>
  <c r="F267" i="7"/>
  <c r="J271" i="7"/>
  <c r="G271" i="7"/>
  <c r="H271" i="7" s="1"/>
  <c r="F271" i="7"/>
  <c r="G291" i="7"/>
  <c r="H291" i="7" s="1"/>
  <c r="F291" i="7"/>
  <c r="G293" i="7"/>
  <c r="H293" i="7" s="1"/>
  <c r="F293" i="7"/>
  <c r="J295" i="7"/>
  <c r="G295" i="7"/>
  <c r="H295" i="7" s="1"/>
  <c r="F295" i="7"/>
  <c r="G334" i="7"/>
  <c r="H334" i="7" s="1"/>
  <c r="F334" i="7"/>
  <c r="F349" i="7"/>
  <c r="G349" i="7"/>
  <c r="H349" i="7" s="1"/>
  <c r="O349" i="7" s="1"/>
  <c r="J364" i="7"/>
  <c r="G364" i="7"/>
  <c r="H364" i="7" s="1"/>
  <c r="L364" i="7" s="1"/>
  <c r="J370" i="7"/>
  <c r="G370" i="7"/>
  <c r="H370" i="7" s="1"/>
  <c r="O370" i="7" s="1"/>
  <c r="F370" i="7"/>
  <c r="J376" i="7"/>
  <c r="G376" i="7"/>
  <c r="H376" i="7" s="1"/>
  <c r="L376" i="7" s="1"/>
  <c r="F376" i="7"/>
  <c r="F390" i="7"/>
  <c r="G390" i="7"/>
  <c r="H390" i="7" s="1"/>
  <c r="J390" i="7"/>
  <c r="J393" i="7"/>
  <c r="G393" i="7"/>
  <c r="H393" i="7" s="1"/>
  <c r="J241" i="7"/>
  <c r="G241" i="7"/>
  <c r="H241" i="7" s="1"/>
  <c r="F263" i="7"/>
  <c r="J263" i="7"/>
  <c r="G263" i="7"/>
  <c r="H263" i="7" s="1"/>
  <c r="L263" i="7" s="1"/>
  <c r="G275" i="7"/>
  <c r="H275" i="7" s="1"/>
  <c r="F275" i="7"/>
  <c r="J279" i="7"/>
  <c r="G279" i="7"/>
  <c r="H279" i="7" s="1"/>
  <c r="F279" i="7"/>
  <c r="J323" i="7"/>
  <c r="G323" i="7"/>
  <c r="H323" i="7" s="1"/>
  <c r="F323" i="7"/>
  <c r="J340" i="7"/>
  <c r="G340" i="7"/>
  <c r="H340" i="7" s="1"/>
  <c r="F340" i="7"/>
  <c r="F343" i="7"/>
  <c r="G343" i="7"/>
  <c r="H343" i="7" s="1"/>
  <c r="G344" i="7"/>
  <c r="H344" i="7" s="1"/>
  <c r="O344" i="7" s="1"/>
  <c r="J346" i="7"/>
  <c r="F346" i="7"/>
  <c r="J382" i="7"/>
  <c r="G382" i="7"/>
  <c r="H382" i="7" s="1"/>
  <c r="L382" i="7" s="1"/>
  <c r="F382" i="7"/>
  <c r="J431" i="7"/>
  <c r="G431" i="7"/>
  <c r="H431" i="7" s="1"/>
  <c r="F431" i="7"/>
  <c r="F167" i="7"/>
  <c r="F182" i="7"/>
  <c r="F201" i="7"/>
  <c r="F241" i="7"/>
  <c r="F243" i="7"/>
  <c r="G248" i="7"/>
  <c r="H248" i="7" s="1"/>
  <c r="J275" i="7"/>
  <c r="G277" i="7"/>
  <c r="H277" i="7" s="1"/>
  <c r="L277" i="7" s="1"/>
  <c r="F281" i="7"/>
  <c r="J287" i="7"/>
  <c r="G287" i="7"/>
  <c r="H287" i="7" s="1"/>
  <c r="F289" i="7"/>
  <c r="J291" i="7"/>
  <c r="F326" i="7"/>
  <c r="J326" i="7"/>
  <c r="J334" i="7"/>
  <c r="G346" i="7"/>
  <c r="H346" i="7" s="1"/>
  <c r="G361" i="7"/>
  <c r="H361" i="7" s="1"/>
  <c r="J361" i="7"/>
  <c r="F361" i="7"/>
  <c r="G475" i="7"/>
  <c r="H475" i="7" s="1"/>
  <c r="J475" i="7"/>
  <c r="F475" i="7"/>
  <c r="G201" i="7"/>
  <c r="H201" i="7" s="1"/>
  <c r="O201" i="7" s="1"/>
  <c r="G213" i="7"/>
  <c r="H213" i="7" s="1"/>
  <c r="L213" i="7" s="1"/>
  <c r="G218" i="7"/>
  <c r="H218" i="7" s="1"/>
  <c r="L218" i="7" s="1"/>
  <c r="F218" i="7"/>
  <c r="F238" i="7"/>
  <c r="G281" i="7"/>
  <c r="H281" i="7" s="1"/>
  <c r="F287" i="7"/>
  <c r="G289" i="7"/>
  <c r="H289" i="7" s="1"/>
  <c r="O289" i="7" s="1"/>
  <c r="J293" i="7"/>
  <c r="G326" i="7"/>
  <c r="H326" i="7" s="1"/>
  <c r="J349" i="7"/>
  <c r="J367" i="7"/>
  <c r="G367" i="7"/>
  <c r="H367" i="7" s="1"/>
  <c r="F367" i="7"/>
  <c r="F380" i="7"/>
  <c r="G381" i="7"/>
  <c r="H381" i="7" s="1"/>
  <c r="G380" i="7"/>
  <c r="H380" i="7" s="1"/>
  <c r="J458" i="7"/>
  <c r="G458" i="7"/>
  <c r="H458" i="7" s="1"/>
  <c r="F458" i="7"/>
  <c r="G459" i="7"/>
  <c r="H459" i="7" s="1"/>
  <c r="G286" i="7"/>
  <c r="H286" i="7" s="1"/>
  <c r="G449" i="7"/>
  <c r="H449" i="7" s="1"/>
  <c r="G352" i="7"/>
  <c r="H352" i="7" s="1"/>
  <c r="O352" i="7" s="1"/>
  <c r="P434" i="7"/>
  <c r="Q434" i="7" s="1"/>
  <c r="K434" i="7"/>
  <c r="I434" i="7"/>
  <c r="N434" i="7" s="1"/>
  <c r="J488" i="7"/>
  <c r="G488" i="7"/>
  <c r="H488" i="7" s="1"/>
  <c r="F488" i="7"/>
  <c r="F284" i="7"/>
  <c r="G301" i="7"/>
  <c r="H301" i="7" s="1"/>
  <c r="F301" i="7"/>
  <c r="F328" i="7"/>
  <c r="F330" i="7"/>
  <c r="G350" i="7"/>
  <c r="H350" i="7" s="1"/>
  <c r="F352" i="7"/>
  <c r="J354" i="7"/>
  <c r="G354" i="7"/>
  <c r="H354" i="7" s="1"/>
  <c r="L354" i="7" s="1"/>
  <c r="F354" i="7"/>
  <c r="J363" i="7"/>
  <c r="G363" i="7"/>
  <c r="H363" i="7" s="1"/>
  <c r="F363" i="7"/>
  <c r="J411" i="7"/>
  <c r="G412" i="7"/>
  <c r="H412" i="7" s="1"/>
  <c r="G411" i="7"/>
  <c r="H411" i="7" s="1"/>
  <c r="F411" i="7"/>
  <c r="J425" i="7"/>
  <c r="G425" i="7"/>
  <c r="H425" i="7" s="1"/>
  <c r="O425" i="7" s="1"/>
  <c r="F425" i="7"/>
  <c r="J438" i="7"/>
  <c r="G438" i="7"/>
  <c r="H438" i="7" s="1"/>
  <c r="O438" i="7" s="1"/>
  <c r="F438" i="7"/>
  <c r="J452" i="7"/>
  <c r="G452" i="7"/>
  <c r="H452" i="7" s="1"/>
  <c r="O452" i="7" s="1"/>
  <c r="F452" i="7"/>
  <c r="G482" i="7"/>
  <c r="H482" i="7" s="1"/>
  <c r="L482" i="7" s="1"/>
  <c r="F482" i="7"/>
  <c r="J482" i="7"/>
  <c r="G262" i="7"/>
  <c r="H262" i="7" s="1"/>
  <c r="G328" i="7"/>
  <c r="H328" i="7" s="1"/>
  <c r="G330" i="7"/>
  <c r="H330" i="7" s="1"/>
  <c r="G374" i="7"/>
  <c r="H374" i="7" s="1"/>
  <c r="O374" i="7" s="1"/>
  <c r="F374" i="7"/>
  <c r="J439" i="7"/>
  <c r="F439" i="7"/>
  <c r="G439" i="7"/>
  <c r="H439" i="7" s="1"/>
  <c r="G440" i="7"/>
  <c r="H440" i="7" s="1"/>
  <c r="O440" i="7" s="1"/>
  <c r="G222" i="7"/>
  <c r="H222" i="7" s="1"/>
  <c r="F262" i="7"/>
  <c r="F309" i="7"/>
  <c r="F319" i="7"/>
  <c r="G321" i="7"/>
  <c r="H321" i="7" s="1"/>
  <c r="J352" i="7"/>
  <c r="F407" i="7"/>
  <c r="J407" i="7"/>
  <c r="F470" i="7"/>
  <c r="G490" i="7"/>
  <c r="H490" i="7" s="1"/>
  <c r="J490" i="7"/>
  <c r="P499" i="7"/>
  <c r="Q499" i="7" s="1"/>
  <c r="K499" i="7"/>
  <c r="I499" i="7"/>
  <c r="N499" i="7" s="1"/>
  <c r="G319" i="7"/>
  <c r="H319" i="7" s="1"/>
  <c r="L319" i="7" s="1"/>
  <c r="J330" i="7"/>
  <c r="G359" i="7"/>
  <c r="H359" i="7" s="1"/>
  <c r="F359" i="7"/>
  <c r="G379" i="7"/>
  <c r="H379" i="7" s="1"/>
  <c r="J379" i="7"/>
  <c r="F379" i="7"/>
  <c r="G389" i="7"/>
  <c r="H389" i="7" s="1"/>
  <c r="F389" i="7"/>
  <c r="J389" i="7"/>
  <c r="J420" i="7"/>
  <c r="G420" i="7"/>
  <c r="H420" i="7" s="1"/>
  <c r="F420" i="7"/>
  <c r="G435" i="7"/>
  <c r="H435" i="7" s="1"/>
  <c r="J435" i="7"/>
  <c r="G457" i="7"/>
  <c r="H457" i="7" s="1"/>
  <c r="F457" i="7"/>
  <c r="J457" i="7"/>
  <c r="G421" i="7"/>
  <c r="H421" i="7" s="1"/>
  <c r="L421" i="7" s="1"/>
  <c r="F421" i="7"/>
  <c r="G422" i="7"/>
  <c r="H422" i="7" s="1"/>
  <c r="G424" i="7"/>
  <c r="H424" i="7" s="1"/>
  <c r="F424" i="7"/>
  <c r="J505" i="7"/>
  <c r="G505" i="7"/>
  <c r="H505" i="7" s="1"/>
  <c r="O505" i="7" s="1"/>
  <c r="F336" i="7"/>
  <c r="F357" i="7"/>
  <c r="G398" i="7"/>
  <c r="H398" i="7" s="1"/>
  <c r="F408" i="7"/>
  <c r="J421" i="7"/>
  <c r="J495" i="7"/>
  <c r="G495" i="7"/>
  <c r="H495" i="7" s="1"/>
  <c r="O495" i="7" s="1"/>
  <c r="F495" i="7"/>
  <c r="F505" i="7"/>
  <c r="G336" i="7"/>
  <c r="H336" i="7" s="1"/>
  <c r="F344" i="7"/>
  <c r="G357" i="7"/>
  <c r="H357" i="7" s="1"/>
  <c r="F384" i="7"/>
  <c r="G394" i="7"/>
  <c r="H394" i="7" s="1"/>
  <c r="F394" i="7"/>
  <c r="G408" i="7"/>
  <c r="H408" i="7" s="1"/>
  <c r="G432" i="7"/>
  <c r="H432" i="7" s="1"/>
  <c r="J461" i="7"/>
  <c r="G462" i="7"/>
  <c r="H462" i="7" s="1"/>
  <c r="G461" i="7"/>
  <c r="H461" i="7" s="1"/>
  <c r="P478" i="7"/>
  <c r="Q478" i="7" s="1"/>
  <c r="I478" i="7"/>
  <c r="N478" i="7" s="1"/>
  <c r="J396" i="7"/>
  <c r="F396" i="7"/>
  <c r="J405" i="7"/>
  <c r="F405" i="7"/>
  <c r="J424" i="7"/>
  <c r="J445" i="7"/>
  <c r="G445" i="7"/>
  <c r="H445" i="7" s="1"/>
  <c r="L445" i="7" s="1"/>
  <c r="F445" i="7"/>
  <c r="G446" i="7"/>
  <c r="H446" i="7" s="1"/>
  <c r="J506" i="7"/>
  <c r="G506" i="7"/>
  <c r="H506" i="7" s="1"/>
  <c r="F506" i="7"/>
  <c r="F335" i="7"/>
  <c r="F350" i="7"/>
  <c r="G366" i="7"/>
  <c r="H366" i="7" s="1"/>
  <c r="F366" i="7"/>
  <c r="F369" i="7"/>
  <c r="G386" i="7"/>
  <c r="H386" i="7" s="1"/>
  <c r="J386" i="7"/>
  <c r="G388" i="7"/>
  <c r="H388" i="7" s="1"/>
  <c r="O388" i="7" s="1"/>
  <c r="G396" i="7"/>
  <c r="H396" i="7" s="1"/>
  <c r="J398" i="7"/>
  <c r="G405" i="7"/>
  <c r="H405" i="7" s="1"/>
  <c r="J432" i="7"/>
  <c r="J487" i="7"/>
  <c r="G487" i="7"/>
  <c r="H487" i="7" s="1"/>
  <c r="F487" i="7"/>
  <c r="F386" i="7"/>
  <c r="F388" i="7"/>
  <c r="J394" i="7"/>
  <c r="J473" i="7"/>
  <c r="G473" i="7"/>
  <c r="H473" i="7" s="1"/>
  <c r="O473" i="7" s="1"/>
  <c r="F473" i="7"/>
  <c r="F497" i="7"/>
  <c r="J430" i="7"/>
  <c r="G430" i="7"/>
  <c r="H430" i="7" s="1"/>
  <c r="F430" i="7"/>
  <c r="G485" i="7"/>
  <c r="H485" i="7" s="1"/>
  <c r="O485" i="7" s="1"/>
  <c r="G484" i="7"/>
  <c r="H484" i="7" s="1"/>
  <c r="O484" i="7" s="1"/>
  <c r="G433" i="7"/>
  <c r="H433" i="7" s="1"/>
  <c r="F433" i="7"/>
  <c r="J472" i="7"/>
  <c r="G472" i="7"/>
  <c r="H472" i="7" s="1"/>
  <c r="F472" i="7"/>
  <c r="G395" i="7"/>
  <c r="H395" i="7" s="1"/>
  <c r="F395" i="7"/>
  <c r="G443" i="7"/>
  <c r="H443" i="7" s="1"/>
  <c r="F443" i="7"/>
  <c r="J443" i="7"/>
  <c r="K463" i="7"/>
  <c r="I463" i="7"/>
  <c r="N463" i="7" s="1"/>
  <c r="F460" i="7"/>
  <c r="G468" i="7"/>
  <c r="H468" i="7" s="1"/>
  <c r="L468" i="7" s="1"/>
  <c r="J468" i="7"/>
  <c r="F468" i="7"/>
  <c r="G418" i="7"/>
  <c r="H418" i="7" s="1"/>
  <c r="F418" i="7"/>
  <c r="J433" i="7"/>
  <c r="G447" i="7"/>
  <c r="H447" i="7" s="1"/>
  <c r="F447" i="7"/>
  <c r="P460" i="7"/>
  <c r="Q460" i="7" s="1"/>
  <c r="K460" i="7"/>
  <c r="J489" i="7"/>
  <c r="G489" i="7"/>
  <c r="H489" i="7" s="1"/>
  <c r="O489" i="7" s="1"/>
  <c r="F489" i="7"/>
  <c r="J512" i="7"/>
  <c r="F512" i="7"/>
  <c r="G512" i="7"/>
  <c r="H512" i="7" s="1"/>
  <c r="O512" i="7" s="1"/>
  <c r="G392" i="7"/>
  <c r="H392" i="7" s="1"/>
  <c r="L392" i="7" s="1"/>
  <c r="G397" i="7"/>
  <c r="H397" i="7" s="1"/>
  <c r="F404" i="7"/>
  <c r="J418" i="7"/>
  <c r="I460" i="7"/>
  <c r="N460" i="7" s="1"/>
  <c r="P463" i="7"/>
  <c r="Q463" i="7" s="1"/>
  <c r="G402" i="7"/>
  <c r="H402" i="7" s="1"/>
  <c r="F402" i="7"/>
  <c r="F427" i="7"/>
  <c r="J427" i="7"/>
  <c r="G427" i="7"/>
  <c r="H427" i="7" s="1"/>
  <c r="I451" i="7"/>
  <c r="N451" i="7" s="1"/>
  <c r="P451" i="7"/>
  <c r="Q451" i="7" s="1"/>
  <c r="K451" i="7"/>
  <c r="G464" i="7"/>
  <c r="H464" i="7" s="1"/>
  <c r="F464" i="7"/>
  <c r="J477" i="7"/>
  <c r="G477" i="7"/>
  <c r="H477" i="7" s="1"/>
  <c r="F477" i="7"/>
  <c r="F503" i="7"/>
  <c r="G483" i="7"/>
  <c r="H483" i="7" s="1"/>
  <c r="F483" i="7"/>
  <c r="F492" i="7"/>
  <c r="J498" i="7"/>
  <c r="G498" i="7"/>
  <c r="H498" i="7" s="1"/>
  <c r="F498" i="7"/>
  <c r="G503" i="7"/>
  <c r="H503" i="7" s="1"/>
  <c r="F441" i="7"/>
  <c r="F474" i="7"/>
  <c r="J480" i="7"/>
  <c r="G480" i="7"/>
  <c r="H480" i="7" s="1"/>
  <c r="O480" i="7" s="1"/>
  <c r="J483" i="7"/>
  <c r="G492" i="7"/>
  <c r="H492" i="7" s="1"/>
  <c r="O492" i="7" s="1"/>
  <c r="J504" i="7"/>
  <c r="F504" i="7"/>
  <c r="J507" i="7"/>
  <c r="F507" i="7"/>
  <c r="G441" i="7"/>
  <c r="H441" i="7" s="1"/>
  <c r="F449" i="7"/>
  <c r="F455" i="7"/>
  <c r="G474" i="7"/>
  <c r="H474" i="7" s="1"/>
  <c r="F480" i="7"/>
  <c r="G504" i="7"/>
  <c r="H504" i="7" s="1"/>
  <c r="G507" i="7"/>
  <c r="H507" i="7" s="1"/>
  <c r="G426" i="7"/>
  <c r="H426" i="7" s="1"/>
  <c r="L426" i="7" s="1"/>
  <c r="F434" i="7"/>
  <c r="G455" i="7"/>
  <c r="H455" i="7" s="1"/>
  <c r="L455" i="7" s="1"/>
  <c r="G486" i="7"/>
  <c r="H486" i="7" s="1"/>
  <c r="F486" i="7"/>
  <c r="J486" i="7"/>
  <c r="J510" i="7"/>
  <c r="G510" i="7"/>
  <c r="H510" i="7" s="1"/>
  <c r="F510" i="7"/>
  <c r="J513" i="7"/>
  <c r="G513" i="7"/>
  <c r="H513" i="7" s="1"/>
  <c r="F513" i="7"/>
  <c r="G501" i="7"/>
  <c r="H501" i="7" s="1"/>
  <c r="F501" i="7"/>
  <c r="G471" i="7"/>
  <c r="H471" i="7" s="1"/>
  <c r="F471" i="7"/>
  <c r="I509" i="7"/>
  <c r="N509" i="7" s="1"/>
  <c r="P509" i="7"/>
  <c r="Q509" i="7" s="1"/>
  <c r="J465" i="7"/>
  <c r="G465" i="7"/>
  <c r="H465" i="7" s="1"/>
  <c r="F465" i="7"/>
  <c r="F467" i="7"/>
  <c r="G467" i="7"/>
  <c r="H467" i="7" s="1"/>
  <c r="J471" i="7"/>
  <c r="F496" i="7"/>
  <c r="K509" i="7"/>
  <c r="F511" i="7"/>
  <c r="G444" i="7"/>
  <c r="H444" i="7" s="1"/>
  <c r="G450" i="7"/>
  <c r="H450" i="7" s="1"/>
  <c r="F450" i="7"/>
  <c r="G496" i="7"/>
  <c r="H496" i="7" s="1"/>
  <c r="G511" i="7"/>
  <c r="H511" i="7" s="1"/>
  <c r="L511" i="7" s="1"/>
  <c r="G436" i="7"/>
  <c r="H436" i="7" s="1"/>
  <c r="F436" i="7"/>
  <c r="F446" i="7"/>
  <c r="G481" i="7"/>
  <c r="H481" i="7" s="1"/>
  <c r="J502" i="7"/>
  <c r="G502" i="7"/>
  <c r="H502" i="7" s="1"/>
  <c r="F502" i="7"/>
  <c r="G508" i="7"/>
  <c r="H508" i="7" s="1"/>
  <c r="F508" i="7"/>
  <c r="F444" i="7"/>
  <c r="F451" i="7"/>
  <c r="F479" i="7"/>
  <c r="F494" i="7"/>
  <c r="F509" i="7"/>
  <c r="O15" i="6"/>
  <c r="L15" i="6"/>
  <c r="O14" i="6"/>
  <c r="M15" i="6"/>
  <c r="N15" i="6" s="1"/>
  <c r="Q15" i="6"/>
  <c r="G16" i="6"/>
  <c r="H16" i="6" s="1"/>
  <c r="F16" i="6"/>
  <c r="G17" i="6"/>
  <c r="H17" i="6" s="1"/>
  <c r="I17" i="6" s="1"/>
  <c r="F17" i="6"/>
  <c r="G18" i="6"/>
  <c r="H18" i="6" s="1"/>
  <c r="I18" i="6" s="1"/>
  <c r="F18" i="6"/>
  <c r="G19" i="6"/>
  <c r="H19" i="6" s="1"/>
  <c r="I19" i="6" s="1"/>
  <c r="F19" i="6"/>
  <c r="G20" i="6"/>
  <c r="H20" i="6" s="1"/>
  <c r="I20" i="6" s="1"/>
  <c r="F20" i="6"/>
  <c r="G21" i="6"/>
  <c r="H21" i="6" s="1"/>
  <c r="I21" i="6" s="1"/>
  <c r="F21" i="6"/>
  <c r="G22" i="6"/>
  <c r="H22" i="6" s="1"/>
  <c r="I22" i="6" s="1"/>
  <c r="F22" i="6"/>
  <c r="G23" i="6"/>
  <c r="H23" i="6" s="1"/>
  <c r="I23" i="6" s="1"/>
  <c r="F23" i="6"/>
  <c r="G24" i="6"/>
  <c r="H24" i="6" s="1"/>
  <c r="I24" i="6" s="1"/>
  <c r="F24" i="6"/>
  <c r="G25" i="6"/>
  <c r="H25" i="6" s="1"/>
  <c r="I25" i="6" s="1"/>
  <c r="F25" i="6"/>
  <c r="G26" i="6"/>
  <c r="H26" i="6" s="1"/>
  <c r="I26" i="6" s="1"/>
  <c r="F26" i="6"/>
  <c r="G27" i="6"/>
  <c r="H27" i="6" s="1"/>
  <c r="I27" i="6" s="1"/>
  <c r="F27" i="6"/>
  <c r="G28" i="6"/>
  <c r="H28" i="6" s="1"/>
  <c r="I28" i="6" s="1"/>
  <c r="F28" i="6"/>
  <c r="G29" i="6"/>
  <c r="H29" i="6" s="1"/>
  <c r="I29" i="6" s="1"/>
  <c r="F29" i="6"/>
  <c r="G30" i="6"/>
  <c r="H30" i="6" s="1"/>
  <c r="I30" i="6" s="1"/>
  <c r="F30" i="6"/>
  <c r="G31" i="6"/>
  <c r="H31" i="6" s="1"/>
  <c r="I31" i="6" s="1"/>
  <c r="F31" i="6"/>
  <c r="G32" i="6"/>
  <c r="H32" i="6" s="1"/>
  <c r="I32" i="6" s="1"/>
  <c r="F32" i="6"/>
  <c r="G33" i="6"/>
  <c r="H33" i="6" s="1"/>
  <c r="I33" i="6" s="1"/>
  <c r="F33" i="6"/>
  <c r="G34" i="6"/>
  <c r="H34" i="6" s="1"/>
  <c r="I34" i="6" s="1"/>
  <c r="F34" i="6"/>
  <c r="G35" i="6"/>
  <c r="H35" i="6" s="1"/>
  <c r="I35" i="6" s="1"/>
  <c r="F35" i="6"/>
  <c r="G36" i="6"/>
  <c r="H36" i="6" s="1"/>
  <c r="I36" i="6" s="1"/>
  <c r="F36" i="6"/>
  <c r="G37" i="6"/>
  <c r="H37" i="6" s="1"/>
  <c r="I37" i="6" s="1"/>
  <c r="F37" i="6"/>
  <c r="G38" i="6"/>
  <c r="H38" i="6" s="1"/>
  <c r="I38" i="6" s="1"/>
  <c r="F38" i="6"/>
  <c r="G39" i="6"/>
  <c r="H39" i="6" s="1"/>
  <c r="I39" i="6" s="1"/>
  <c r="F39" i="6"/>
  <c r="G40" i="6"/>
  <c r="H40" i="6" s="1"/>
  <c r="I40" i="6" s="1"/>
  <c r="F40" i="6"/>
  <c r="G41" i="6"/>
  <c r="H41" i="6" s="1"/>
  <c r="I41" i="6" s="1"/>
  <c r="F41" i="6"/>
  <c r="G42" i="6"/>
  <c r="H42" i="6" s="1"/>
  <c r="I42" i="6" s="1"/>
  <c r="F42" i="6"/>
  <c r="G43" i="6"/>
  <c r="H43" i="6" s="1"/>
  <c r="I43" i="6" s="1"/>
  <c r="F43" i="6"/>
  <c r="G44" i="6"/>
  <c r="H44" i="6" s="1"/>
  <c r="I44" i="6" s="1"/>
  <c r="F44" i="6"/>
  <c r="G45" i="6"/>
  <c r="H45" i="6" s="1"/>
  <c r="I45" i="6" s="1"/>
  <c r="F45" i="6"/>
  <c r="G46" i="6"/>
  <c r="H46" i="6" s="1"/>
  <c r="I46" i="6" s="1"/>
  <c r="F46" i="6"/>
  <c r="G47" i="6"/>
  <c r="H47" i="6" s="1"/>
  <c r="I47" i="6" s="1"/>
  <c r="F47" i="6"/>
  <c r="G48" i="6"/>
  <c r="H48" i="6" s="1"/>
  <c r="I48" i="6" s="1"/>
  <c r="F48" i="6"/>
  <c r="G49" i="6"/>
  <c r="H49" i="6" s="1"/>
  <c r="I49" i="6" s="1"/>
  <c r="F49" i="6"/>
  <c r="G50" i="6"/>
  <c r="H50" i="6" s="1"/>
  <c r="I50" i="6" s="1"/>
  <c r="F50" i="6"/>
  <c r="G51" i="6"/>
  <c r="H51" i="6" s="1"/>
  <c r="I51" i="6" s="1"/>
  <c r="F51" i="6"/>
  <c r="G52" i="6"/>
  <c r="H52" i="6" s="1"/>
  <c r="I52" i="6" s="1"/>
  <c r="F52" i="6"/>
  <c r="G53" i="6"/>
  <c r="H53" i="6" s="1"/>
  <c r="I53" i="6" s="1"/>
  <c r="F53" i="6"/>
  <c r="G54" i="6"/>
  <c r="H54" i="6" s="1"/>
  <c r="I54" i="6" s="1"/>
  <c r="F54" i="6"/>
  <c r="G55" i="6"/>
  <c r="H55" i="6" s="1"/>
  <c r="I55" i="6" s="1"/>
  <c r="F55" i="6"/>
  <c r="G56" i="6"/>
  <c r="H56" i="6" s="1"/>
  <c r="I56" i="6" s="1"/>
  <c r="F56" i="6"/>
  <c r="G57" i="6"/>
  <c r="H57" i="6" s="1"/>
  <c r="I57" i="6" s="1"/>
  <c r="F57" i="6"/>
  <c r="G58" i="6"/>
  <c r="H58" i="6" s="1"/>
  <c r="I58" i="6" s="1"/>
  <c r="F58" i="6"/>
  <c r="G59" i="6"/>
  <c r="H59" i="6" s="1"/>
  <c r="I59" i="6" s="1"/>
  <c r="F59" i="6"/>
  <c r="G60" i="6"/>
  <c r="H60" i="6" s="1"/>
  <c r="I60" i="6" s="1"/>
  <c r="F60" i="6"/>
  <c r="G61" i="6"/>
  <c r="H61" i="6" s="1"/>
  <c r="I61" i="6" s="1"/>
  <c r="F61" i="6"/>
  <c r="G62" i="6"/>
  <c r="H62" i="6" s="1"/>
  <c r="I62" i="6" s="1"/>
  <c r="F62" i="6"/>
  <c r="G63" i="6"/>
  <c r="H63" i="6" s="1"/>
  <c r="I63" i="6" s="1"/>
  <c r="F63" i="6"/>
  <c r="G64" i="6"/>
  <c r="H64" i="6" s="1"/>
  <c r="I64" i="6" s="1"/>
  <c r="F64" i="6"/>
  <c r="G65" i="6"/>
  <c r="H65" i="6" s="1"/>
  <c r="I65" i="6" s="1"/>
  <c r="F65" i="6"/>
  <c r="G66" i="6"/>
  <c r="H66" i="6" s="1"/>
  <c r="I66" i="6" s="1"/>
  <c r="F66" i="6"/>
  <c r="G67" i="6"/>
  <c r="H67" i="6" s="1"/>
  <c r="I67" i="6" s="1"/>
  <c r="F67" i="6"/>
  <c r="G68" i="6"/>
  <c r="H68" i="6" s="1"/>
  <c r="I68" i="6" s="1"/>
  <c r="F68" i="6"/>
  <c r="G69" i="6"/>
  <c r="H69" i="6" s="1"/>
  <c r="I69" i="6" s="1"/>
  <c r="F69" i="6"/>
  <c r="G70" i="6"/>
  <c r="H70" i="6" s="1"/>
  <c r="I70" i="6" s="1"/>
  <c r="F70" i="6"/>
  <c r="G71" i="6"/>
  <c r="H71" i="6" s="1"/>
  <c r="I71" i="6" s="1"/>
  <c r="F71" i="6"/>
  <c r="G72" i="6"/>
  <c r="H72" i="6" s="1"/>
  <c r="I72" i="6" s="1"/>
  <c r="F72" i="6"/>
  <c r="G73" i="6"/>
  <c r="H73" i="6" s="1"/>
  <c r="I73" i="6" s="1"/>
  <c r="F73" i="6"/>
  <c r="G74" i="6"/>
  <c r="H74" i="6" s="1"/>
  <c r="I74" i="6" s="1"/>
  <c r="F74" i="6"/>
  <c r="G75" i="6"/>
  <c r="H75" i="6" s="1"/>
  <c r="I75" i="6" s="1"/>
  <c r="F75" i="6"/>
  <c r="G76" i="6"/>
  <c r="H76" i="6" s="1"/>
  <c r="I76" i="6" s="1"/>
  <c r="F76" i="6"/>
  <c r="G77" i="6"/>
  <c r="H77" i="6" s="1"/>
  <c r="I77" i="6" s="1"/>
  <c r="F77" i="6"/>
  <c r="G78" i="6"/>
  <c r="H78" i="6" s="1"/>
  <c r="I78" i="6" s="1"/>
  <c r="F78" i="6"/>
  <c r="G79" i="6"/>
  <c r="H79" i="6" s="1"/>
  <c r="I79" i="6" s="1"/>
  <c r="F79" i="6"/>
  <c r="G80" i="6"/>
  <c r="H80" i="6" s="1"/>
  <c r="I80" i="6" s="1"/>
  <c r="F80" i="6"/>
  <c r="G81" i="6"/>
  <c r="H81" i="6" s="1"/>
  <c r="I81" i="6" s="1"/>
  <c r="F81" i="6"/>
  <c r="G82" i="6"/>
  <c r="H82" i="6" s="1"/>
  <c r="I82" i="6" s="1"/>
  <c r="F82" i="6"/>
  <c r="G83" i="6"/>
  <c r="H83" i="6" s="1"/>
  <c r="I83" i="6" s="1"/>
  <c r="F83" i="6"/>
  <c r="G84" i="6"/>
  <c r="H84" i="6" s="1"/>
  <c r="I84" i="6" s="1"/>
  <c r="F84" i="6"/>
  <c r="G85" i="6"/>
  <c r="H85" i="6" s="1"/>
  <c r="I85" i="6" s="1"/>
  <c r="F85" i="6"/>
  <c r="G86" i="6"/>
  <c r="H86" i="6" s="1"/>
  <c r="I86" i="6" s="1"/>
  <c r="F86" i="6"/>
  <c r="G87" i="6"/>
  <c r="H87" i="6" s="1"/>
  <c r="I87" i="6" s="1"/>
  <c r="F87" i="6"/>
  <c r="G88" i="6"/>
  <c r="H88" i="6" s="1"/>
  <c r="I88" i="6" s="1"/>
  <c r="F88" i="6"/>
  <c r="G89" i="6"/>
  <c r="H89" i="6" s="1"/>
  <c r="I89" i="6" s="1"/>
  <c r="F89" i="6"/>
  <c r="G90" i="6"/>
  <c r="H90" i="6" s="1"/>
  <c r="I90" i="6" s="1"/>
  <c r="F90" i="6"/>
  <c r="G91" i="6"/>
  <c r="H91" i="6" s="1"/>
  <c r="I91" i="6" s="1"/>
  <c r="F91" i="6"/>
  <c r="G92" i="6"/>
  <c r="H92" i="6" s="1"/>
  <c r="I92" i="6" s="1"/>
  <c r="F92" i="6"/>
  <c r="G93" i="6"/>
  <c r="H93" i="6" s="1"/>
  <c r="I93" i="6" s="1"/>
  <c r="F93" i="6"/>
  <c r="G94" i="6"/>
  <c r="H94" i="6" s="1"/>
  <c r="I94" i="6" s="1"/>
  <c r="F94" i="6"/>
  <c r="G95" i="6"/>
  <c r="H95" i="6" s="1"/>
  <c r="I95" i="6" s="1"/>
  <c r="F95" i="6"/>
  <c r="G96" i="6"/>
  <c r="H96" i="6" s="1"/>
  <c r="I96" i="6" s="1"/>
  <c r="F96" i="6"/>
  <c r="G97" i="6"/>
  <c r="H97" i="6" s="1"/>
  <c r="I97" i="6" s="1"/>
  <c r="F97" i="6"/>
  <c r="G98" i="6"/>
  <c r="H98" i="6" s="1"/>
  <c r="I98" i="6" s="1"/>
  <c r="F98" i="6"/>
  <c r="G99" i="6"/>
  <c r="H99" i="6" s="1"/>
  <c r="I99" i="6" s="1"/>
  <c r="F99" i="6"/>
  <c r="G100" i="6"/>
  <c r="H100" i="6" s="1"/>
  <c r="I100" i="6" s="1"/>
  <c r="F100" i="6"/>
  <c r="G101" i="6"/>
  <c r="H101" i="6" s="1"/>
  <c r="I101" i="6" s="1"/>
  <c r="F101" i="6"/>
  <c r="G102" i="6"/>
  <c r="H102" i="6" s="1"/>
  <c r="I102" i="6" s="1"/>
  <c r="F102" i="6"/>
  <c r="G103" i="6"/>
  <c r="H103" i="6" s="1"/>
  <c r="I103" i="6" s="1"/>
  <c r="F103" i="6"/>
  <c r="G104" i="6"/>
  <c r="H104" i="6" s="1"/>
  <c r="I104" i="6" s="1"/>
  <c r="F104" i="6"/>
  <c r="G105" i="6"/>
  <c r="H105" i="6" s="1"/>
  <c r="I105" i="6" s="1"/>
  <c r="F105" i="6"/>
  <c r="G106" i="6"/>
  <c r="H106" i="6" s="1"/>
  <c r="I106" i="6" s="1"/>
  <c r="F106" i="6"/>
  <c r="G107" i="6"/>
  <c r="H107" i="6" s="1"/>
  <c r="I107" i="6" s="1"/>
  <c r="F107" i="6"/>
  <c r="G108" i="6"/>
  <c r="H108" i="6" s="1"/>
  <c r="I108" i="6" s="1"/>
  <c r="F108" i="6"/>
  <c r="G109" i="6"/>
  <c r="H109" i="6" s="1"/>
  <c r="I109" i="6" s="1"/>
  <c r="F109" i="6"/>
  <c r="G110" i="6"/>
  <c r="H110" i="6" s="1"/>
  <c r="I110" i="6" s="1"/>
  <c r="F110" i="6"/>
  <c r="G111" i="6"/>
  <c r="H111" i="6" s="1"/>
  <c r="I111" i="6" s="1"/>
  <c r="F111" i="6"/>
  <c r="G112" i="6"/>
  <c r="H112" i="6" s="1"/>
  <c r="I112" i="6" s="1"/>
  <c r="F112" i="6"/>
  <c r="G113" i="6"/>
  <c r="H113" i="6" s="1"/>
  <c r="I113" i="6" s="1"/>
  <c r="F113" i="6"/>
  <c r="G114" i="6"/>
  <c r="H114" i="6" s="1"/>
  <c r="I114" i="6" s="1"/>
  <c r="F114" i="6"/>
  <c r="G115" i="6"/>
  <c r="H115" i="6" s="1"/>
  <c r="I115" i="6" s="1"/>
  <c r="F115" i="6"/>
  <c r="G116" i="6"/>
  <c r="H116" i="6" s="1"/>
  <c r="I116" i="6" s="1"/>
  <c r="F116" i="6"/>
  <c r="G117" i="6"/>
  <c r="H117" i="6" s="1"/>
  <c r="I117" i="6" s="1"/>
  <c r="F117" i="6"/>
  <c r="G118" i="6"/>
  <c r="H118" i="6" s="1"/>
  <c r="I118" i="6" s="1"/>
  <c r="F118" i="6"/>
  <c r="G119" i="6"/>
  <c r="H119" i="6" s="1"/>
  <c r="I119" i="6" s="1"/>
  <c r="F119" i="6"/>
  <c r="G120" i="6"/>
  <c r="H120" i="6" s="1"/>
  <c r="I120" i="6" s="1"/>
  <c r="F120" i="6"/>
  <c r="G121" i="6"/>
  <c r="H121" i="6" s="1"/>
  <c r="I121" i="6" s="1"/>
  <c r="F121" i="6"/>
  <c r="G122" i="6"/>
  <c r="H122" i="6" s="1"/>
  <c r="I122" i="6" s="1"/>
  <c r="F122" i="6"/>
  <c r="G123" i="6"/>
  <c r="H123" i="6" s="1"/>
  <c r="I123" i="6" s="1"/>
  <c r="F123" i="6"/>
  <c r="G124" i="6"/>
  <c r="H124" i="6" s="1"/>
  <c r="I124" i="6" s="1"/>
  <c r="F124" i="6"/>
  <c r="G125" i="6"/>
  <c r="H125" i="6" s="1"/>
  <c r="I125" i="6" s="1"/>
  <c r="F125" i="6"/>
  <c r="G126" i="6"/>
  <c r="H126" i="6" s="1"/>
  <c r="I126" i="6" s="1"/>
  <c r="F126" i="6"/>
  <c r="G127" i="6"/>
  <c r="H127" i="6" s="1"/>
  <c r="I127" i="6" s="1"/>
  <c r="F127" i="6"/>
  <c r="G128" i="6"/>
  <c r="H128" i="6" s="1"/>
  <c r="I128" i="6" s="1"/>
  <c r="F128" i="6"/>
  <c r="G129" i="6"/>
  <c r="H129" i="6" s="1"/>
  <c r="I129" i="6" s="1"/>
  <c r="F129" i="6"/>
  <c r="G130" i="6"/>
  <c r="H130" i="6" s="1"/>
  <c r="I130" i="6" s="1"/>
  <c r="F130" i="6"/>
  <c r="G131" i="6"/>
  <c r="H131" i="6" s="1"/>
  <c r="I131" i="6" s="1"/>
  <c r="F131" i="6"/>
  <c r="G132" i="6"/>
  <c r="H132" i="6" s="1"/>
  <c r="I132" i="6" s="1"/>
  <c r="F132" i="6"/>
  <c r="G133" i="6"/>
  <c r="H133" i="6" s="1"/>
  <c r="I133" i="6" s="1"/>
  <c r="F133" i="6"/>
  <c r="G134" i="6"/>
  <c r="H134" i="6" s="1"/>
  <c r="I134" i="6" s="1"/>
  <c r="F134" i="6"/>
  <c r="G135" i="6"/>
  <c r="H135" i="6" s="1"/>
  <c r="I135" i="6" s="1"/>
  <c r="F135" i="6"/>
  <c r="G136" i="6"/>
  <c r="H136" i="6" s="1"/>
  <c r="I136" i="6" s="1"/>
  <c r="F136" i="6"/>
  <c r="G137" i="6"/>
  <c r="H137" i="6" s="1"/>
  <c r="I137" i="6" s="1"/>
  <c r="F137" i="6"/>
  <c r="G138" i="6"/>
  <c r="H138" i="6" s="1"/>
  <c r="I138" i="6" s="1"/>
  <c r="F138" i="6"/>
  <c r="G139" i="6"/>
  <c r="H139" i="6" s="1"/>
  <c r="I139" i="6" s="1"/>
  <c r="F139" i="6"/>
  <c r="G140" i="6"/>
  <c r="H140" i="6" s="1"/>
  <c r="I140" i="6" s="1"/>
  <c r="F140" i="6"/>
  <c r="G141" i="6"/>
  <c r="H141" i="6" s="1"/>
  <c r="I141" i="6" s="1"/>
  <c r="F141" i="6"/>
  <c r="G142" i="6"/>
  <c r="H142" i="6" s="1"/>
  <c r="I142" i="6" s="1"/>
  <c r="F142" i="6"/>
  <c r="G143" i="6"/>
  <c r="H143" i="6" s="1"/>
  <c r="I143" i="6" s="1"/>
  <c r="F143" i="6"/>
  <c r="G144" i="6"/>
  <c r="H144" i="6" s="1"/>
  <c r="I144" i="6" s="1"/>
  <c r="F144" i="6"/>
  <c r="G145" i="6"/>
  <c r="H145" i="6" s="1"/>
  <c r="I145" i="6" s="1"/>
  <c r="F145" i="6"/>
  <c r="G146" i="6"/>
  <c r="H146" i="6" s="1"/>
  <c r="I146" i="6" s="1"/>
  <c r="F146" i="6"/>
  <c r="G147" i="6"/>
  <c r="H147" i="6" s="1"/>
  <c r="I147" i="6" s="1"/>
  <c r="F147" i="6"/>
  <c r="G148" i="6"/>
  <c r="H148" i="6" s="1"/>
  <c r="I148" i="6" s="1"/>
  <c r="F148" i="6"/>
  <c r="G149" i="6"/>
  <c r="H149" i="6" s="1"/>
  <c r="I149" i="6" s="1"/>
  <c r="F149" i="6"/>
  <c r="G150" i="6"/>
  <c r="H150" i="6" s="1"/>
  <c r="I150" i="6" s="1"/>
  <c r="F150" i="6"/>
  <c r="G151" i="6"/>
  <c r="H151" i="6" s="1"/>
  <c r="I151" i="6" s="1"/>
  <c r="F151" i="6"/>
  <c r="G152" i="6"/>
  <c r="H152" i="6" s="1"/>
  <c r="I152" i="6" s="1"/>
  <c r="F152" i="6"/>
  <c r="G153" i="6"/>
  <c r="H153" i="6" s="1"/>
  <c r="I153" i="6" s="1"/>
  <c r="F153" i="6"/>
  <c r="G154" i="6"/>
  <c r="H154" i="6" s="1"/>
  <c r="I154" i="6" s="1"/>
  <c r="F154" i="6"/>
  <c r="G155" i="6"/>
  <c r="H155" i="6" s="1"/>
  <c r="I155" i="6" s="1"/>
  <c r="F155" i="6"/>
  <c r="G156" i="6"/>
  <c r="H156" i="6" s="1"/>
  <c r="I156" i="6" s="1"/>
  <c r="F156" i="6"/>
  <c r="G157" i="6"/>
  <c r="H157" i="6" s="1"/>
  <c r="I157" i="6" s="1"/>
  <c r="F157" i="6"/>
  <c r="G158" i="6"/>
  <c r="H158" i="6" s="1"/>
  <c r="I158" i="6" s="1"/>
  <c r="F158" i="6"/>
  <c r="G159" i="6"/>
  <c r="H159" i="6" s="1"/>
  <c r="I159" i="6" s="1"/>
  <c r="F159" i="6"/>
  <c r="G160" i="6"/>
  <c r="H160" i="6" s="1"/>
  <c r="I160" i="6" s="1"/>
  <c r="F160" i="6"/>
  <c r="G161" i="6"/>
  <c r="H161" i="6" s="1"/>
  <c r="I161" i="6" s="1"/>
  <c r="F161" i="6"/>
  <c r="G162" i="6"/>
  <c r="H162" i="6" s="1"/>
  <c r="I162" i="6" s="1"/>
  <c r="F162" i="6"/>
  <c r="G163" i="6"/>
  <c r="H163" i="6" s="1"/>
  <c r="I163" i="6" s="1"/>
  <c r="F163" i="6"/>
  <c r="G164" i="6"/>
  <c r="H164" i="6" s="1"/>
  <c r="I164" i="6" s="1"/>
  <c r="F164" i="6"/>
  <c r="G165" i="6"/>
  <c r="H165" i="6" s="1"/>
  <c r="I165" i="6" s="1"/>
  <c r="F165" i="6"/>
  <c r="G166" i="6"/>
  <c r="H166" i="6" s="1"/>
  <c r="I166" i="6" s="1"/>
  <c r="F166" i="6"/>
  <c r="G167" i="6"/>
  <c r="H167" i="6" s="1"/>
  <c r="I167" i="6" s="1"/>
  <c r="F167" i="6"/>
  <c r="G168" i="6"/>
  <c r="H168" i="6" s="1"/>
  <c r="I168" i="6" s="1"/>
  <c r="F168" i="6"/>
  <c r="G169" i="6"/>
  <c r="H169" i="6" s="1"/>
  <c r="I169" i="6" s="1"/>
  <c r="F169" i="6"/>
  <c r="G170" i="6"/>
  <c r="H170" i="6" s="1"/>
  <c r="I170" i="6" s="1"/>
  <c r="F170" i="6"/>
  <c r="G171" i="6"/>
  <c r="H171" i="6" s="1"/>
  <c r="I171" i="6" s="1"/>
  <c r="F171" i="6"/>
  <c r="G172" i="6"/>
  <c r="H172" i="6" s="1"/>
  <c r="I172" i="6" s="1"/>
  <c r="F172" i="6"/>
  <c r="G173" i="6"/>
  <c r="H173" i="6" s="1"/>
  <c r="I173" i="6" s="1"/>
  <c r="F173" i="6"/>
  <c r="G174" i="6"/>
  <c r="H174" i="6" s="1"/>
  <c r="I174" i="6" s="1"/>
  <c r="F174" i="6"/>
  <c r="G175" i="6"/>
  <c r="H175" i="6" s="1"/>
  <c r="I175" i="6" s="1"/>
  <c r="F175" i="6"/>
  <c r="G176" i="6"/>
  <c r="H176" i="6" s="1"/>
  <c r="I176" i="6" s="1"/>
  <c r="F176" i="6"/>
  <c r="G177" i="6"/>
  <c r="H177" i="6" s="1"/>
  <c r="I177" i="6" s="1"/>
  <c r="F177" i="6"/>
  <c r="G178" i="6"/>
  <c r="H178" i="6" s="1"/>
  <c r="I178" i="6" s="1"/>
  <c r="F178" i="6"/>
  <c r="G179" i="6"/>
  <c r="H179" i="6" s="1"/>
  <c r="I179" i="6" s="1"/>
  <c r="F179" i="6"/>
  <c r="G180" i="6"/>
  <c r="H180" i="6" s="1"/>
  <c r="I180" i="6" s="1"/>
  <c r="F180" i="6"/>
  <c r="G181" i="6"/>
  <c r="H181" i="6" s="1"/>
  <c r="I181" i="6" s="1"/>
  <c r="F181" i="6"/>
  <c r="G182" i="6"/>
  <c r="H182" i="6" s="1"/>
  <c r="I182" i="6" s="1"/>
  <c r="F182" i="6"/>
  <c r="G183" i="6"/>
  <c r="H183" i="6" s="1"/>
  <c r="I183" i="6" s="1"/>
  <c r="F183" i="6"/>
  <c r="G184" i="6"/>
  <c r="H184" i="6" s="1"/>
  <c r="I184" i="6" s="1"/>
  <c r="F184" i="6"/>
  <c r="G185" i="6"/>
  <c r="H185" i="6" s="1"/>
  <c r="I185" i="6" s="1"/>
  <c r="F185" i="6"/>
  <c r="G186" i="6"/>
  <c r="H186" i="6" s="1"/>
  <c r="I186" i="6" s="1"/>
  <c r="F186" i="6"/>
  <c r="G187" i="6"/>
  <c r="H187" i="6" s="1"/>
  <c r="I187" i="6" s="1"/>
  <c r="F187" i="6"/>
  <c r="G188" i="6"/>
  <c r="H188" i="6" s="1"/>
  <c r="I188" i="6" s="1"/>
  <c r="F188" i="6"/>
  <c r="G189" i="6"/>
  <c r="H189" i="6" s="1"/>
  <c r="I189" i="6" s="1"/>
  <c r="F189" i="6"/>
  <c r="G190" i="6"/>
  <c r="H190" i="6" s="1"/>
  <c r="I190" i="6" s="1"/>
  <c r="F190" i="6"/>
  <c r="G191" i="6"/>
  <c r="H191" i="6" s="1"/>
  <c r="I191" i="6" s="1"/>
  <c r="F191" i="6"/>
  <c r="G192" i="6"/>
  <c r="H192" i="6" s="1"/>
  <c r="I192" i="6" s="1"/>
  <c r="F192" i="6"/>
  <c r="G193" i="6"/>
  <c r="H193" i="6" s="1"/>
  <c r="I193" i="6" s="1"/>
  <c r="F193" i="6"/>
  <c r="G194" i="6"/>
  <c r="H194" i="6" s="1"/>
  <c r="I194" i="6" s="1"/>
  <c r="F194" i="6"/>
  <c r="G195" i="6"/>
  <c r="H195" i="6" s="1"/>
  <c r="I195" i="6" s="1"/>
  <c r="F195" i="6"/>
  <c r="G196" i="6"/>
  <c r="H196" i="6" s="1"/>
  <c r="I196" i="6" s="1"/>
  <c r="F196" i="6"/>
  <c r="G197" i="6"/>
  <c r="H197" i="6" s="1"/>
  <c r="I197" i="6" s="1"/>
  <c r="F197" i="6"/>
  <c r="G198" i="6"/>
  <c r="H198" i="6" s="1"/>
  <c r="I198" i="6" s="1"/>
  <c r="F198" i="6"/>
  <c r="G199" i="6"/>
  <c r="H199" i="6" s="1"/>
  <c r="I199" i="6" s="1"/>
  <c r="F199" i="6"/>
  <c r="G200" i="6"/>
  <c r="H200" i="6" s="1"/>
  <c r="I200" i="6" s="1"/>
  <c r="F200" i="6"/>
  <c r="G201" i="6"/>
  <c r="H201" i="6" s="1"/>
  <c r="I201" i="6" s="1"/>
  <c r="F201" i="6"/>
  <c r="G202" i="6"/>
  <c r="H202" i="6" s="1"/>
  <c r="I202" i="6" s="1"/>
  <c r="F202" i="6"/>
  <c r="G203" i="6"/>
  <c r="H203" i="6" s="1"/>
  <c r="I203" i="6" s="1"/>
  <c r="F203" i="6"/>
  <c r="G204" i="6"/>
  <c r="H204" i="6" s="1"/>
  <c r="I204" i="6" s="1"/>
  <c r="F204" i="6"/>
  <c r="G205" i="6"/>
  <c r="H205" i="6" s="1"/>
  <c r="I205" i="6" s="1"/>
  <c r="F205" i="6"/>
  <c r="G206" i="6"/>
  <c r="H206" i="6" s="1"/>
  <c r="I206" i="6" s="1"/>
  <c r="F206" i="6"/>
  <c r="G207" i="6"/>
  <c r="H207" i="6" s="1"/>
  <c r="I207" i="6" s="1"/>
  <c r="F207" i="6"/>
  <c r="G208" i="6"/>
  <c r="H208" i="6" s="1"/>
  <c r="I208" i="6" s="1"/>
  <c r="F208" i="6"/>
  <c r="G209" i="6"/>
  <c r="H209" i="6" s="1"/>
  <c r="I209" i="6" s="1"/>
  <c r="F209" i="6"/>
  <c r="G210" i="6"/>
  <c r="H210" i="6" s="1"/>
  <c r="I210" i="6" s="1"/>
  <c r="F210" i="6"/>
  <c r="G211" i="6"/>
  <c r="H211" i="6" s="1"/>
  <c r="I211" i="6" s="1"/>
  <c r="F211" i="6"/>
  <c r="G212" i="6"/>
  <c r="H212" i="6" s="1"/>
  <c r="I212" i="6" s="1"/>
  <c r="F212" i="6"/>
  <c r="G213" i="6"/>
  <c r="H213" i="6" s="1"/>
  <c r="I213" i="6" s="1"/>
  <c r="F213" i="6"/>
  <c r="G214" i="6"/>
  <c r="H214" i="6" s="1"/>
  <c r="I214" i="6" s="1"/>
  <c r="F214" i="6"/>
  <c r="P513" i="19" l="1"/>
  <c r="Q513" i="19" s="1"/>
  <c r="K513" i="19"/>
  <c r="I513" i="19"/>
  <c r="O513" i="19"/>
  <c r="L513" i="19"/>
  <c r="P512" i="19"/>
  <c r="Q512" i="19" s="1"/>
  <c r="K512" i="19"/>
  <c r="I512" i="19"/>
  <c r="O512" i="19"/>
  <c r="L512" i="19"/>
  <c r="P511" i="19"/>
  <c r="Q511" i="19" s="1"/>
  <c r="K511" i="19"/>
  <c r="I511" i="19"/>
  <c r="O511" i="19"/>
  <c r="L511" i="19"/>
  <c r="P510" i="19"/>
  <c r="Q510" i="19" s="1"/>
  <c r="K510" i="19"/>
  <c r="I510" i="19"/>
  <c r="O510" i="19"/>
  <c r="L510" i="19"/>
  <c r="P509" i="19"/>
  <c r="Q509" i="19" s="1"/>
  <c r="K509" i="19"/>
  <c r="I509" i="19"/>
  <c r="O509" i="19"/>
  <c r="L509" i="19"/>
  <c r="P508" i="19"/>
  <c r="Q508" i="19" s="1"/>
  <c r="K508" i="19"/>
  <c r="I508" i="19"/>
  <c r="O508" i="19"/>
  <c r="L508" i="19"/>
  <c r="P507" i="19"/>
  <c r="Q507" i="19" s="1"/>
  <c r="K507" i="19"/>
  <c r="I507" i="19"/>
  <c r="O507" i="19"/>
  <c r="L507" i="19"/>
  <c r="P506" i="19"/>
  <c r="Q506" i="19" s="1"/>
  <c r="K506" i="19"/>
  <c r="I506" i="19"/>
  <c r="O506" i="19"/>
  <c r="L506" i="19"/>
  <c r="P505" i="19"/>
  <c r="Q505" i="19" s="1"/>
  <c r="K505" i="19"/>
  <c r="I505" i="19"/>
  <c r="O505" i="19"/>
  <c r="L505" i="19"/>
  <c r="P504" i="19"/>
  <c r="Q504" i="19" s="1"/>
  <c r="K504" i="19"/>
  <c r="I504" i="19"/>
  <c r="O504" i="19"/>
  <c r="L504" i="19"/>
  <c r="P503" i="19"/>
  <c r="Q503" i="19" s="1"/>
  <c r="K503" i="19"/>
  <c r="I503" i="19"/>
  <c r="O503" i="19"/>
  <c r="L503" i="19"/>
  <c r="P502" i="19"/>
  <c r="Q502" i="19" s="1"/>
  <c r="I502" i="19"/>
  <c r="O502" i="19"/>
  <c r="L502" i="19"/>
  <c r="P501" i="19"/>
  <c r="Q501" i="19" s="1"/>
  <c r="K501" i="19"/>
  <c r="I501" i="19"/>
  <c r="O501" i="19"/>
  <c r="L501" i="19"/>
  <c r="P500" i="19"/>
  <c r="Q500" i="19" s="1"/>
  <c r="K500" i="19"/>
  <c r="I500" i="19"/>
  <c r="O500" i="19"/>
  <c r="L500" i="19"/>
  <c r="P499" i="19"/>
  <c r="Q499" i="19" s="1"/>
  <c r="K499" i="19"/>
  <c r="I499" i="19"/>
  <c r="O499" i="19"/>
  <c r="L499" i="19"/>
  <c r="P498" i="19"/>
  <c r="Q498" i="19" s="1"/>
  <c r="K498" i="19"/>
  <c r="I498" i="19"/>
  <c r="O498" i="19"/>
  <c r="L498" i="19"/>
  <c r="P497" i="19"/>
  <c r="Q497" i="19" s="1"/>
  <c r="K497" i="19"/>
  <c r="I497" i="19"/>
  <c r="O497" i="19"/>
  <c r="L497" i="19"/>
  <c r="P496" i="19"/>
  <c r="Q496" i="19" s="1"/>
  <c r="K496" i="19"/>
  <c r="I496" i="19"/>
  <c r="O496" i="19"/>
  <c r="L496" i="19"/>
  <c r="P495" i="19"/>
  <c r="Q495" i="19" s="1"/>
  <c r="K495" i="19"/>
  <c r="I495" i="19"/>
  <c r="O495" i="19"/>
  <c r="L495" i="19"/>
  <c r="P494" i="19"/>
  <c r="Q494" i="19" s="1"/>
  <c r="I494" i="19"/>
  <c r="O494" i="19"/>
  <c r="L494" i="19"/>
  <c r="P493" i="19"/>
  <c r="Q493" i="19" s="1"/>
  <c r="I493" i="19"/>
  <c r="O493" i="19"/>
  <c r="L493" i="19"/>
  <c r="P492" i="19"/>
  <c r="Q492" i="19" s="1"/>
  <c r="K492" i="19"/>
  <c r="I492" i="19"/>
  <c r="O492" i="19"/>
  <c r="L492" i="19"/>
  <c r="P491" i="19"/>
  <c r="Q491" i="19" s="1"/>
  <c r="K491" i="19"/>
  <c r="I491" i="19"/>
  <c r="O491" i="19"/>
  <c r="L491" i="19"/>
  <c r="P490" i="19"/>
  <c r="Q490" i="19" s="1"/>
  <c r="K490" i="19"/>
  <c r="I490" i="19"/>
  <c r="O490" i="19"/>
  <c r="L490" i="19"/>
  <c r="P489" i="19"/>
  <c r="Q489" i="19" s="1"/>
  <c r="K489" i="19"/>
  <c r="I489" i="19"/>
  <c r="O489" i="19"/>
  <c r="L489" i="19"/>
  <c r="P488" i="19"/>
  <c r="Q488" i="19" s="1"/>
  <c r="K488" i="19"/>
  <c r="I488" i="19"/>
  <c r="O488" i="19"/>
  <c r="L488" i="19"/>
  <c r="P487" i="19"/>
  <c r="Q487" i="19" s="1"/>
  <c r="K487" i="19"/>
  <c r="I487" i="19"/>
  <c r="O487" i="19"/>
  <c r="L487" i="19"/>
  <c r="P486" i="19"/>
  <c r="Q486" i="19" s="1"/>
  <c r="K486" i="19"/>
  <c r="I486" i="19"/>
  <c r="O486" i="19"/>
  <c r="L486" i="19"/>
  <c r="P485" i="19"/>
  <c r="Q485" i="19" s="1"/>
  <c r="K485" i="19"/>
  <c r="I485" i="19"/>
  <c r="O485" i="19"/>
  <c r="L485" i="19"/>
  <c r="P484" i="19"/>
  <c r="Q484" i="19" s="1"/>
  <c r="K484" i="19"/>
  <c r="I484" i="19"/>
  <c r="O484" i="19"/>
  <c r="L484" i="19"/>
  <c r="P483" i="19"/>
  <c r="Q483" i="19" s="1"/>
  <c r="K483" i="19"/>
  <c r="I483" i="19"/>
  <c r="O483" i="19"/>
  <c r="L483" i="19"/>
  <c r="P482" i="19"/>
  <c r="Q482" i="19" s="1"/>
  <c r="K482" i="19"/>
  <c r="I482" i="19"/>
  <c r="O482" i="19"/>
  <c r="L482" i="19"/>
  <c r="P481" i="19"/>
  <c r="Q481" i="19" s="1"/>
  <c r="K481" i="19"/>
  <c r="I481" i="19"/>
  <c r="O481" i="19"/>
  <c r="L481" i="19"/>
  <c r="P480" i="19"/>
  <c r="Q480" i="19" s="1"/>
  <c r="K480" i="19"/>
  <c r="I480" i="19"/>
  <c r="O480" i="19"/>
  <c r="L480" i="19"/>
  <c r="P479" i="19"/>
  <c r="Q479" i="19" s="1"/>
  <c r="I479" i="19"/>
  <c r="O479" i="19"/>
  <c r="L479" i="19"/>
  <c r="P478" i="19"/>
  <c r="Q478" i="19" s="1"/>
  <c r="I478" i="19"/>
  <c r="O478" i="19"/>
  <c r="L478" i="19"/>
  <c r="P477" i="19"/>
  <c r="Q477" i="19" s="1"/>
  <c r="K477" i="19"/>
  <c r="I477" i="19"/>
  <c r="O477" i="19"/>
  <c r="L477" i="19"/>
  <c r="P476" i="19"/>
  <c r="Q476" i="19" s="1"/>
  <c r="K476" i="19"/>
  <c r="I476" i="19"/>
  <c r="O476" i="19"/>
  <c r="L476" i="19"/>
  <c r="P475" i="19"/>
  <c r="Q475" i="19" s="1"/>
  <c r="K475" i="19"/>
  <c r="I475" i="19"/>
  <c r="O475" i="19"/>
  <c r="L475" i="19"/>
  <c r="P474" i="19"/>
  <c r="Q474" i="19" s="1"/>
  <c r="K474" i="19"/>
  <c r="I474" i="19"/>
  <c r="O474" i="19"/>
  <c r="L474" i="19"/>
  <c r="P473" i="19"/>
  <c r="Q473" i="19" s="1"/>
  <c r="K473" i="19"/>
  <c r="I473" i="19"/>
  <c r="O473" i="19"/>
  <c r="L473" i="19"/>
  <c r="P472" i="19"/>
  <c r="Q472" i="19" s="1"/>
  <c r="K472" i="19"/>
  <c r="I472" i="19"/>
  <c r="O472" i="19"/>
  <c r="L472" i="19"/>
  <c r="P471" i="19"/>
  <c r="Q471" i="19" s="1"/>
  <c r="K471" i="19"/>
  <c r="I471" i="19"/>
  <c r="O471" i="19"/>
  <c r="L471" i="19"/>
  <c r="P470" i="19"/>
  <c r="Q470" i="19" s="1"/>
  <c r="I470" i="19"/>
  <c r="O470" i="19"/>
  <c r="L470" i="19"/>
  <c r="P469" i="19"/>
  <c r="Q469" i="19" s="1"/>
  <c r="I469" i="19"/>
  <c r="O469" i="19"/>
  <c r="L469" i="19"/>
  <c r="P468" i="19"/>
  <c r="Q468" i="19" s="1"/>
  <c r="K468" i="19"/>
  <c r="I468" i="19"/>
  <c r="O468" i="19"/>
  <c r="L468" i="19"/>
  <c r="P467" i="19"/>
  <c r="Q467" i="19" s="1"/>
  <c r="K467" i="19"/>
  <c r="I467" i="19"/>
  <c r="O467" i="19"/>
  <c r="L467" i="19"/>
  <c r="P466" i="19"/>
  <c r="Q466" i="19" s="1"/>
  <c r="K466" i="19"/>
  <c r="I466" i="19"/>
  <c r="O466" i="19"/>
  <c r="L466" i="19"/>
  <c r="P465" i="19"/>
  <c r="Q465" i="19" s="1"/>
  <c r="K465" i="19"/>
  <c r="I465" i="19"/>
  <c r="O465" i="19"/>
  <c r="L465" i="19"/>
  <c r="P464" i="19"/>
  <c r="Q464" i="19" s="1"/>
  <c r="K464" i="19"/>
  <c r="I464" i="19"/>
  <c r="O464" i="19"/>
  <c r="L464" i="19"/>
  <c r="P463" i="19"/>
  <c r="Q463" i="19" s="1"/>
  <c r="K463" i="19"/>
  <c r="I463" i="19"/>
  <c r="O463" i="19"/>
  <c r="L463" i="19"/>
  <c r="P462" i="19"/>
  <c r="Q462" i="19" s="1"/>
  <c r="K462" i="19"/>
  <c r="I462" i="19"/>
  <c r="O462" i="19"/>
  <c r="L462" i="19"/>
  <c r="P461" i="19"/>
  <c r="Q461" i="19" s="1"/>
  <c r="K461" i="19"/>
  <c r="I461" i="19"/>
  <c r="O461" i="19"/>
  <c r="L461" i="19"/>
  <c r="P460" i="19"/>
  <c r="Q460" i="19" s="1"/>
  <c r="K460" i="19"/>
  <c r="I460" i="19"/>
  <c r="O460" i="19"/>
  <c r="L460" i="19"/>
  <c r="P459" i="19"/>
  <c r="Q459" i="19" s="1"/>
  <c r="K459" i="19"/>
  <c r="I459" i="19"/>
  <c r="O459" i="19"/>
  <c r="L459" i="19"/>
  <c r="P458" i="19"/>
  <c r="Q458" i="19" s="1"/>
  <c r="I458" i="19"/>
  <c r="O458" i="19"/>
  <c r="L458" i="19"/>
  <c r="P457" i="19"/>
  <c r="Q457" i="19" s="1"/>
  <c r="I457" i="19"/>
  <c r="O457" i="19"/>
  <c r="L457" i="19"/>
  <c r="P456" i="19"/>
  <c r="Q456" i="19" s="1"/>
  <c r="I456" i="19"/>
  <c r="O456" i="19"/>
  <c r="L456" i="19"/>
  <c r="P455" i="19"/>
  <c r="Q455" i="19" s="1"/>
  <c r="I455" i="19"/>
  <c r="O455" i="19"/>
  <c r="L455" i="19"/>
  <c r="P454" i="19"/>
  <c r="Q454" i="19" s="1"/>
  <c r="I454" i="19"/>
  <c r="O454" i="19"/>
  <c r="L454" i="19"/>
  <c r="P453" i="19"/>
  <c r="Q453" i="19" s="1"/>
  <c r="K453" i="19"/>
  <c r="I453" i="19"/>
  <c r="O453" i="19"/>
  <c r="L453" i="19"/>
  <c r="P452" i="19"/>
  <c r="Q452" i="19" s="1"/>
  <c r="K452" i="19"/>
  <c r="I452" i="19"/>
  <c r="O452" i="19"/>
  <c r="L452" i="19"/>
  <c r="P451" i="19"/>
  <c r="Q451" i="19" s="1"/>
  <c r="K451" i="19"/>
  <c r="I451" i="19"/>
  <c r="O451" i="19"/>
  <c r="L451" i="19"/>
  <c r="P450" i="19"/>
  <c r="Q450" i="19" s="1"/>
  <c r="K450" i="19"/>
  <c r="I450" i="19"/>
  <c r="O450" i="19"/>
  <c r="L450" i="19"/>
  <c r="K449" i="19"/>
  <c r="I449" i="19"/>
  <c r="O449" i="19"/>
  <c r="P449" i="19" s="1"/>
  <c r="Q449" i="19" s="1"/>
  <c r="L449" i="19"/>
  <c r="P448" i="19"/>
  <c r="Q448" i="19" s="1"/>
  <c r="K448" i="19"/>
  <c r="I448" i="19"/>
  <c r="O448" i="19"/>
  <c r="L448" i="19"/>
  <c r="P447" i="19"/>
  <c r="Q447" i="19" s="1"/>
  <c r="I447" i="19"/>
  <c r="O447" i="19"/>
  <c r="L447" i="19"/>
  <c r="I446" i="19"/>
  <c r="O446" i="19"/>
  <c r="P446" i="19" s="1"/>
  <c r="Q446" i="19" s="1"/>
  <c r="L446" i="19"/>
  <c r="P445" i="19"/>
  <c r="Q445" i="19" s="1"/>
  <c r="K445" i="19"/>
  <c r="I445" i="19"/>
  <c r="O445" i="19"/>
  <c r="L445" i="19"/>
  <c r="K444" i="19"/>
  <c r="I444" i="19"/>
  <c r="O444" i="19"/>
  <c r="P444" i="19" s="1"/>
  <c r="Q444" i="19" s="1"/>
  <c r="L444" i="19"/>
  <c r="P443" i="19"/>
  <c r="Q443" i="19" s="1"/>
  <c r="K443" i="19"/>
  <c r="I443" i="19"/>
  <c r="O443" i="19"/>
  <c r="L443" i="19"/>
  <c r="K442" i="19"/>
  <c r="I442" i="19"/>
  <c r="O442" i="19"/>
  <c r="P442" i="19" s="1"/>
  <c r="Q442" i="19" s="1"/>
  <c r="L442" i="19"/>
  <c r="P441" i="19"/>
  <c r="Q441" i="19" s="1"/>
  <c r="K441" i="19"/>
  <c r="I441" i="19"/>
  <c r="O441" i="19"/>
  <c r="L441" i="19"/>
  <c r="K440" i="19"/>
  <c r="I440" i="19"/>
  <c r="O440" i="19"/>
  <c r="P440" i="19" s="1"/>
  <c r="Q440" i="19" s="1"/>
  <c r="L440" i="19"/>
  <c r="P439" i="19"/>
  <c r="Q439" i="19" s="1"/>
  <c r="K439" i="19"/>
  <c r="I439" i="19"/>
  <c r="O439" i="19"/>
  <c r="L439" i="19"/>
  <c r="K438" i="19"/>
  <c r="I438" i="19"/>
  <c r="O438" i="19"/>
  <c r="P438" i="19" s="1"/>
  <c r="Q438" i="19" s="1"/>
  <c r="L438" i="19"/>
  <c r="P437" i="19"/>
  <c r="Q437" i="19" s="1"/>
  <c r="K437" i="19"/>
  <c r="I437" i="19"/>
  <c r="O437" i="19"/>
  <c r="L437" i="19"/>
  <c r="K436" i="19"/>
  <c r="I436" i="19"/>
  <c r="O436" i="19"/>
  <c r="P436" i="19" s="1"/>
  <c r="Q436" i="19" s="1"/>
  <c r="L436" i="19"/>
  <c r="P435" i="19"/>
  <c r="Q435" i="19" s="1"/>
  <c r="K435" i="19"/>
  <c r="I435" i="19"/>
  <c r="O435" i="19"/>
  <c r="L435" i="19"/>
  <c r="K434" i="19"/>
  <c r="I434" i="19"/>
  <c r="O434" i="19"/>
  <c r="P434" i="19" s="1"/>
  <c r="Q434" i="19" s="1"/>
  <c r="L434" i="19"/>
  <c r="P433" i="19"/>
  <c r="Q433" i="19" s="1"/>
  <c r="K433" i="19"/>
  <c r="I433" i="19"/>
  <c r="O433" i="19"/>
  <c r="L433" i="19"/>
  <c r="K432" i="19"/>
  <c r="I432" i="19"/>
  <c r="O432" i="19"/>
  <c r="P432" i="19" s="1"/>
  <c r="Q432" i="19" s="1"/>
  <c r="L432" i="19"/>
  <c r="P431" i="19"/>
  <c r="Q431" i="19" s="1"/>
  <c r="I431" i="19"/>
  <c r="O431" i="19"/>
  <c r="L431" i="19"/>
  <c r="K430" i="19"/>
  <c r="I430" i="19"/>
  <c r="O430" i="19"/>
  <c r="P430" i="19" s="1"/>
  <c r="Q430" i="19" s="1"/>
  <c r="L430" i="19"/>
  <c r="P429" i="19"/>
  <c r="Q429" i="19" s="1"/>
  <c r="K429" i="19"/>
  <c r="I429" i="19"/>
  <c r="O429" i="19"/>
  <c r="L429" i="19"/>
  <c r="K428" i="19"/>
  <c r="I428" i="19"/>
  <c r="O428" i="19"/>
  <c r="P428" i="19" s="1"/>
  <c r="Q428" i="19" s="1"/>
  <c r="L428" i="19"/>
  <c r="P427" i="19"/>
  <c r="Q427" i="19" s="1"/>
  <c r="K427" i="19"/>
  <c r="I427" i="19"/>
  <c r="O427" i="19"/>
  <c r="L427" i="19"/>
  <c r="K426" i="19"/>
  <c r="I426" i="19"/>
  <c r="O426" i="19"/>
  <c r="P426" i="19" s="1"/>
  <c r="Q426" i="19" s="1"/>
  <c r="L426" i="19"/>
  <c r="P425" i="19"/>
  <c r="Q425" i="19" s="1"/>
  <c r="K425" i="19"/>
  <c r="I425" i="19"/>
  <c r="O425" i="19"/>
  <c r="L425" i="19"/>
  <c r="K424" i="19"/>
  <c r="I424" i="19"/>
  <c r="O424" i="19"/>
  <c r="P424" i="19" s="1"/>
  <c r="Q424" i="19" s="1"/>
  <c r="L424" i="19"/>
  <c r="P423" i="19"/>
  <c r="Q423" i="19" s="1"/>
  <c r="I423" i="19"/>
  <c r="O423" i="19"/>
  <c r="L423" i="19"/>
  <c r="K422" i="19"/>
  <c r="I422" i="19"/>
  <c r="O422" i="19"/>
  <c r="P422" i="19" s="1"/>
  <c r="Q422" i="19" s="1"/>
  <c r="L422" i="19"/>
  <c r="P421" i="19"/>
  <c r="Q421" i="19" s="1"/>
  <c r="K421" i="19"/>
  <c r="I421" i="19"/>
  <c r="O421" i="19"/>
  <c r="L421" i="19"/>
  <c r="K420" i="19"/>
  <c r="I420" i="19"/>
  <c r="O420" i="19"/>
  <c r="P420" i="19" s="1"/>
  <c r="Q420" i="19" s="1"/>
  <c r="L420" i="19"/>
  <c r="P419" i="19"/>
  <c r="Q419" i="19" s="1"/>
  <c r="K419" i="19"/>
  <c r="I419" i="19"/>
  <c r="O419" i="19"/>
  <c r="L419" i="19"/>
  <c r="K418" i="19"/>
  <c r="I418" i="19"/>
  <c r="O418" i="19"/>
  <c r="P418" i="19" s="1"/>
  <c r="Q418" i="19" s="1"/>
  <c r="L418" i="19"/>
  <c r="P417" i="19"/>
  <c r="Q417" i="19" s="1"/>
  <c r="K417" i="19"/>
  <c r="I417" i="19"/>
  <c r="O417" i="19"/>
  <c r="L417" i="19"/>
  <c r="K416" i="19"/>
  <c r="I416" i="19"/>
  <c r="O416" i="19"/>
  <c r="P416" i="19" s="1"/>
  <c r="Q416" i="19" s="1"/>
  <c r="L416" i="19"/>
  <c r="P415" i="19"/>
  <c r="Q415" i="19" s="1"/>
  <c r="K415" i="19"/>
  <c r="I415" i="19"/>
  <c r="O415" i="19"/>
  <c r="L415" i="19"/>
  <c r="K414" i="19"/>
  <c r="I414" i="19"/>
  <c r="O414" i="19"/>
  <c r="P414" i="19" s="1"/>
  <c r="Q414" i="19" s="1"/>
  <c r="L414" i="19"/>
  <c r="P413" i="19"/>
  <c r="Q413" i="19" s="1"/>
  <c r="K413" i="19"/>
  <c r="I413" i="19"/>
  <c r="O413" i="19"/>
  <c r="L413" i="19"/>
  <c r="K412" i="19"/>
  <c r="I412" i="19"/>
  <c r="O412" i="19"/>
  <c r="P412" i="19" s="1"/>
  <c r="Q412" i="19" s="1"/>
  <c r="L412" i="19"/>
  <c r="P411" i="19"/>
  <c r="Q411" i="19" s="1"/>
  <c r="K411" i="19"/>
  <c r="I411" i="19"/>
  <c r="O411" i="19"/>
  <c r="L411" i="19"/>
  <c r="K410" i="19"/>
  <c r="I410" i="19"/>
  <c r="O410" i="19"/>
  <c r="P410" i="19" s="1"/>
  <c r="Q410" i="19" s="1"/>
  <c r="L410" i="19"/>
  <c r="P409" i="19"/>
  <c r="Q409" i="19" s="1"/>
  <c r="K409" i="19"/>
  <c r="I409" i="19"/>
  <c r="O409" i="19"/>
  <c r="L409" i="19"/>
  <c r="I408" i="19"/>
  <c r="O408" i="19"/>
  <c r="P408" i="19" s="1"/>
  <c r="Q408" i="19" s="1"/>
  <c r="L408" i="19"/>
  <c r="P407" i="19"/>
  <c r="Q407" i="19" s="1"/>
  <c r="I407" i="19"/>
  <c r="O407" i="19"/>
  <c r="L407" i="19"/>
  <c r="K406" i="19"/>
  <c r="I406" i="19"/>
  <c r="O406" i="19"/>
  <c r="P406" i="19" s="1"/>
  <c r="Q406" i="19" s="1"/>
  <c r="L406" i="19"/>
  <c r="P405" i="19"/>
  <c r="Q405" i="19" s="1"/>
  <c r="K405" i="19"/>
  <c r="I405" i="19"/>
  <c r="O405" i="19"/>
  <c r="L405" i="19"/>
  <c r="K404" i="19"/>
  <c r="I404" i="19"/>
  <c r="O404" i="19"/>
  <c r="P404" i="19" s="1"/>
  <c r="Q404" i="19" s="1"/>
  <c r="L404" i="19"/>
  <c r="P403" i="19"/>
  <c r="Q403" i="19" s="1"/>
  <c r="K403" i="19"/>
  <c r="I403" i="19"/>
  <c r="O403" i="19"/>
  <c r="L403" i="19"/>
  <c r="K402" i="19"/>
  <c r="I402" i="19"/>
  <c r="O402" i="19"/>
  <c r="P402" i="19" s="1"/>
  <c r="Q402" i="19" s="1"/>
  <c r="L402" i="19"/>
  <c r="P401" i="19"/>
  <c r="Q401" i="19" s="1"/>
  <c r="K401" i="19"/>
  <c r="I401" i="19"/>
  <c r="O401" i="19"/>
  <c r="L401" i="19"/>
  <c r="K400" i="19"/>
  <c r="I400" i="19"/>
  <c r="O400" i="19"/>
  <c r="P400" i="19" s="1"/>
  <c r="Q400" i="19" s="1"/>
  <c r="L400" i="19"/>
  <c r="P399" i="19"/>
  <c r="Q399" i="19" s="1"/>
  <c r="I399" i="19"/>
  <c r="O399" i="19"/>
  <c r="L399" i="19"/>
  <c r="K398" i="19"/>
  <c r="I398" i="19"/>
  <c r="O398" i="19"/>
  <c r="P398" i="19" s="1"/>
  <c r="Q398" i="19" s="1"/>
  <c r="L398" i="19"/>
  <c r="P397" i="19"/>
  <c r="Q397" i="19" s="1"/>
  <c r="K397" i="19"/>
  <c r="I397" i="19"/>
  <c r="O397" i="19"/>
  <c r="L397" i="19"/>
  <c r="K396" i="19"/>
  <c r="I396" i="19"/>
  <c r="O396" i="19"/>
  <c r="P396" i="19" s="1"/>
  <c r="Q396" i="19" s="1"/>
  <c r="L396" i="19"/>
  <c r="P395" i="19"/>
  <c r="Q395" i="19" s="1"/>
  <c r="K395" i="19"/>
  <c r="I395" i="19"/>
  <c r="O395" i="19"/>
  <c r="L395" i="19"/>
  <c r="K394" i="19"/>
  <c r="I394" i="19"/>
  <c r="O394" i="19"/>
  <c r="P394" i="19" s="1"/>
  <c r="Q394" i="19" s="1"/>
  <c r="L394" i="19"/>
  <c r="P393" i="19"/>
  <c r="Q393" i="19" s="1"/>
  <c r="K393" i="19"/>
  <c r="I393" i="19"/>
  <c r="O393" i="19"/>
  <c r="L393" i="19"/>
  <c r="K392" i="19"/>
  <c r="I392" i="19"/>
  <c r="O392" i="19"/>
  <c r="P392" i="19" s="1"/>
  <c r="Q392" i="19" s="1"/>
  <c r="L392" i="19"/>
  <c r="P391" i="19"/>
  <c r="Q391" i="19" s="1"/>
  <c r="K391" i="19"/>
  <c r="I391" i="19"/>
  <c r="O391" i="19"/>
  <c r="L391" i="19"/>
  <c r="K390" i="19"/>
  <c r="I390" i="19"/>
  <c r="O390" i="19"/>
  <c r="P390" i="19" s="1"/>
  <c r="Q390" i="19" s="1"/>
  <c r="L390" i="19"/>
  <c r="P389" i="19"/>
  <c r="Q389" i="19" s="1"/>
  <c r="K389" i="19"/>
  <c r="I389" i="19"/>
  <c r="O389" i="19"/>
  <c r="L389" i="19"/>
  <c r="K388" i="19"/>
  <c r="I388" i="19"/>
  <c r="O388" i="19"/>
  <c r="P388" i="19" s="1"/>
  <c r="Q388" i="19" s="1"/>
  <c r="L388" i="19"/>
  <c r="P387" i="19"/>
  <c r="Q387" i="19" s="1"/>
  <c r="K387" i="19"/>
  <c r="I387" i="19"/>
  <c r="O387" i="19"/>
  <c r="L387" i="19"/>
  <c r="K386" i="19"/>
  <c r="I386" i="19"/>
  <c r="O386" i="19"/>
  <c r="P386" i="19" s="1"/>
  <c r="Q386" i="19" s="1"/>
  <c r="L386" i="19"/>
  <c r="P385" i="19"/>
  <c r="Q385" i="19" s="1"/>
  <c r="K385" i="19"/>
  <c r="I385" i="19"/>
  <c r="O385" i="19"/>
  <c r="L385" i="19"/>
  <c r="I384" i="19"/>
  <c r="O384" i="19"/>
  <c r="P384" i="19" s="1"/>
  <c r="Q384" i="19" s="1"/>
  <c r="L384" i="19"/>
  <c r="P383" i="19"/>
  <c r="Q383" i="19" s="1"/>
  <c r="I383" i="19"/>
  <c r="O383" i="19"/>
  <c r="L383" i="19"/>
  <c r="K382" i="19"/>
  <c r="I382" i="19"/>
  <c r="O382" i="19"/>
  <c r="P382" i="19" s="1"/>
  <c r="Q382" i="19" s="1"/>
  <c r="L382" i="19"/>
  <c r="P381" i="19"/>
  <c r="Q381" i="19" s="1"/>
  <c r="K381" i="19"/>
  <c r="I381" i="19"/>
  <c r="O381" i="19"/>
  <c r="L381" i="19"/>
  <c r="K380" i="19"/>
  <c r="I380" i="19"/>
  <c r="O380" i="19"/>
  <c r="P380" i="19" s="1"/>
  <c r="Q380" i="19" s="1"/>
  <c r="L380" i="19"/>
  <c r="P379" i="19"/>
  <c r="Q379" i="19" s="1"/>
  <c r="K379" i="19"/>
  <c r="I379" i="19"/>
  <c r="O379" i="19"/>
  <c r="L379" i="19"/>
  <c r="K378" i="19"/>
  <c r="I378" i="19"/>
  <c r="O378" i="19"/>
  <c r="P378" i="19" s="1"/>
  <c r="Q378" i="19" s="1"/>
  <c r="L378" i="19"/>
  <c r="P377" i="19"/>
  <c r="Q377" i="19" s="1"/>
  <c r="K377" i="19"/>
  <c r="I377" i="19"/>
  <c r="O377" i="19"/>
  <c r="L377" i="19"/>
  <c r="K376" i="19"/>
  <c r="I376" i="19"/>
  <c r="O376" i="19"/>
  <c r="P376" i="19" s="1"/>
  <c r="Q376" i="19" s="1"/>
  <c r="L376" i="19"/>
  <c r="P375" i="19"/>
  <c r="Q375" i="19" s="1"/>
  <c r="I375" i="19"/>
  <c r="O375" i="19"/>
  <c r="L375" i="19"/>
  <c r="K374" i="19"/>
  <c r="I374" i="19"/>
  <c r="O374" i="19"/>
  <c r="P374" i="19" s="1"/>
  <c r="Q374" i="19" s="1"/>
  <c r="L374" i="19"/>
  <c r="P373" i="19"/>
  <c r="Q373" i="19" s="1"/>
  <c r="K373" i="19"/>
  <c r="I373" i="19"/>
  <c r="O373" i="19"/>
  <c r="L373" i="19"/>
  <c r="K372" i="19"/>
  <c r="I372" i="19"/>
  <c r="O372" i="19"/>
  <c r="P372" i="19" s="1"/>
  <c r="Q372" i="19" s="1"/>
  <c r="L372" i="19"/>
  <c r="P371" i="19"/>
  <c r="Q371" i="19" s="1"/>
  <c r="K371" i="19"/>
  <c r="I371" i="19"/>
  <c r="O371" i="19"/>
  <c r="L371" i="19"/>
  <c r="K370" i="19"/>
  <c r="I370" i="19"/>
  <c r="O370" i="19"/>
  <c r="P370" i="19" s="1"/>
  <c r="Q370" i="19" s="1"/>
  <c r="L370" i="19"/>
  <c r="P369" i="19"/>
  <c r="Q369" i="19" s="1"/>
  <c r="K369" i="19"/>
  <c r="I369" i="19"/>
  <c r="O369" i="19"/>
  <c r="L369" i="19"/>
  <c r="K368" i="19"/>
  <c r="I368" i="19"/>
  <c r="O368" i="19"/>
  <c r="P368" i="19" s="1"/>
  <c r="Q368" i="19" s="1"/>
  <c r="L368" i="19"/>
  <c r="P367" i="19"/>
  <c r="Q367" i="19" s="1"/>
  <c r="K367" i="19"/>
  <c r="I367" i="19"/>
  <c r="O367" i="19"/>
  <c r="L367" i="19"/>
  <c r="K366" i="19"/>
  <c r="I366" i="19"/>
  <c r="O366" i="19"/>
  <c r="P366" i="19" s="1"/>
  <c r="Q366" i="19" s="1"/>
  <c r="L366" i="19"/>
  <c r="P365" i="19"/>
  <c r="Q365" i="19" s="1"/>
  <c r="K365" i="19"/>
  <c r="I365" i="19"/>
  <c r="O365" i="19"/>
  <c r="L365" i="19"/>
  <c r="K364" i="19"/>
  <c r="I364" i="19"/>
  <c r="O364" i="19"/>
  <c r="P364" i="19" s="1"/>
  <c r="Q364" i="19" s="1"/>
  <c r="L364" i="19"/>
  <c r="P363" i="19"/>
  <c r="Q363" i="19" s="1"/>
  <c r="K363" i="19"/>
  <c r="I363" i="19"/>
  <c r="O363" i="19"/>
  <c r="L363" i="19"/>
  <c r="K362" i="19"/>
  <c r="I362" i="19"/>
  <c r="O362" i="19"/>
  <c r="P362" i="19" s="1"/>
  <c r="Q362" i="19" s="1"/>
  <c r="L362" i="19"/>
  <c r="P361" i="19"/>
  <c r="Q361" i="19" s="1"/>
  <c r="I361" i="19"/>
  <c r="O361" i="19"/>
  <c r="L361" i="19"/>
  <c r="I360" i="19"/>
  <c r="O360" i="19"/>
  <c r="P360" i="19" s="1"/>
  <c r="Q360" i="19" s="1"/>
  <c r="L360" i="19"/>
  <c r="P359" i="19"/>
  <c r="Q359" i="19" s="1"/>
  <c r="K359" i="19"/>
  <c r="I359" i="19"/>
  <c r="O359" i="19"/>
  <c r="L359" i="19"/>
  <c r="K358" i="19"/>
  <c r="I358" i="19"/>
  <c r="O358" i="19"/>
  <c r="P358" i="19" s="1"/>
  <c r="Q358" i="19" s="1"/>
  <c r="L358" i="19"/>
  <c r="P357" i="19"/>
  <c r="Q357" i="19" s="1"/>
  <c r="K357" i="19"/>
  <c r="I357" i="19"/>
  <c r="O357" i="19"/>
  <c r="L357" i="19"/>
  <c r="K356" i="19"/>
  <c r="I356" i="19"/>
  <c r="O356" i="19"/>
  <c r="P356" i="19" s="1"/>
  <c r="Q356" i="19" s="1"/>
  <c r="L356" i="19"/>
  <c r="P355" i="19"/>
  <c r="Q355" i="19" s="1"/>
  <c r="K355" i="19"/>
  <c r="I355" i="19"/>
  <c r="O355" i="19"/>
  <c r="L355" i="19"/>
  <c r="K354" i="19"/>
  <c r="I354" i="19"/>
  <c r="O354" i="19"/>
  <c r="P354" i="19" s="1"/>
  <c r="Q354" i="19" s="1"/>
  <c r="L354" i="19"/>
  <c r="P353" i="19"/>
  <c r="Q353" i="19" s="1"/>
  <c r="K353" i="19"/>
  <c r="I353" i="19"/>
  <c r="O353" i="19"/>
  <c r="L353" i="19"/>
  <c r="I352" i="19"/>
  <c r="O352" i="19"/>
  <c r="P352" i="19" s="1"/>
  <c r="Q352" i="19" s="1"/>
  <c r="L352" i="19"/>
  <c r="P351" i="19"/>
  <c r="Q351" i="19" s="1"/>
  <c r="K351" i="19"/>
  <c r="I351" i="19"/>
  <c r="O351" i="19"/>
  <c r="L351" i="19"/>
  <c r="K350" i="19"/>
  <c r="I350" i="19"/>
  <c r="O350" i="19"/>
  <c r="P350" i="19" s="1"/>
  <c r="Q350" i="19" s="1"/>
  <c r="L350" i="19"/>
  <c r="P349" i="19"/>
  <c r="Q349" i="19" s="1"/>
  <c r="K349" i="19"/>
  <c r="I349" i="19"/>
  <c r="O349" i="19"/>
  <c r="L349" i="19"/>
  <c r="K348" i="19"/>
  <c r="I348" i="19"/>
  <c r="O348" i="19"/>
  <c r="P348" i="19" s="1"/>
  <c r="Q348" i="19" s="1"/>
  <c r="L348" i="19"/>
  <c r="P347" i="19"/>
  <c r="Q347" i="19" s="1"/>
  <c r="K347" i="19"/>
  <c r="I347" i="19"/>
  <c r="O347" i="19"/>
  <c r="L347" i="19"/>
  <c r="K346" i="19"/>
  <c r="I346" i="19"/>
  <c r="O346" i="19"/>
  <c r="P346" i="19" s="1"/>
  <c r="Q346" i="19" s="1"/>
  <c r="L346" i="19"/>
  <c r="P345" i="19"/>
  <c r="Q345" i="19" s="1"/>
  <c r="K345" i="19"/>
  <c r="I345" i="19"/>
  <c r="O345" i="19"/>
  <c r="L345" i="19"/>
  <c r="K344" i="19"/>
  <c r="I344" i="19"/>
  <c r="O344" i="19"/>
  <c r="P344" i="19" s="1"/>
  <c r="Q344" i="19" s="1"/>
  <c r="L344" i="19"/>
  <c r="P343" i="19"/>
  <c r="Q343" i="19" s="1"/>
  <c r="K343" i="19"/>
  <c r="I343" i="19"/>
  <c r="O343" i="19"/>
  <c r="L343" i="19"/>
  <c r="K342" i="19"/>
  <c r="I342" i="19"/>
  <c r="O342" i="19"/>
  <c r="P342" i="19" s="1"/>
  <c r="Q342" i="19" s="1"/>
  <c r="L342" i="19"/>
  <c r="P341" i="19"/>
  <c r="Q341" i="19" s="1"/>
  <c r="K341" i="19"/>
  <c r="I341" i="19"/>
  <c r="O341" i="19"/>
  <c r="L341" i="19"/>
  <c r="K340" i="19"/>
  <c r="I340" i="19"/>
  <c r="O340" i="19"/>
  <c r="P340" i="19" s="1"/>
  <c r="Q340" i="19" s="1"/>
  <c r="L340" i="19"/>
  <c r="P339" i="19"/>
  <c r="Q339" i="19" s="1"/>
  <c r="K339" i="19"/>
  <c r="I339" i="19"/>
  <c r="O339" i="19"/>
  <c r="L339" i="19"/>
  <c r="K338" i="19"/>
  <c r="I338" i="19"/>
  <c r="O338" i="19"/>
  <c r="P338" i="19" s="1"/>
  <c r="Q338" i="19" s="1"/>
  <c r="L338" i="19"/>
  <c r="P337" i="19"/>
  <c r="Q337" i="19" s="1"/>
  <c r="I337" i="19"/>
  <c r="O337" i="19"/>
  <c r="L337" i="19"/>
  <c r="K336" i="19"/>
  <c r="I336" i="19"/>
  <c r="O336" i="19"/>
  <c r="P336" i="19" s="1"/>
  <c r="Q336" i="19" s="1"/>
  <c r="L336" i="19"/>
  <c r="P335" i="19"/>
  <c r="Q335" i="19" s="1"/>
  <c r="K335" i="19"/>
  <c r="I335" i="19"/>
  <c r="O335" i="19"/>
  <c r="L335" i="19"/>
  <c r="K334" i="19"/>
  <c r="I334" i="19"/>
  <c r="O334" i="19"/>
  <c r="P334" i="19" s="1"/>
  <c r="Q334" i="19" s="1"/>
  <c r="L334" i="19"/>
  <c r="P333" i="19"/>
  <c r="Q333" i="19" s="1"/>
  <c r="K333" i="19"/>
  <c r="I333" i="19"/>
  <c r="O333" i="19"/>
  <c r="L333" i="19"/>
  <c r="K332" i="19"/>
  <c r="I332" i="19"/>
  <c r="O332" i="19"/>
  <c r="P332" i="19" s="1"/>
  <c r="Q332" i="19" s="1"/>
  <c r="L332" i="19"/>
  <c r="K331" i="19"/>
  <c r="I331" i="19"/>
  <c r="O331" i="19"/>
  <c r="P331" i="19" s="1"/>
  <c r="Q331" i="19" s="1"/>
  <c r="L331" i="19"/>
  <c r="P330" i="19"/>
  <c r="Q330" i="19" s="1"/>
  <c r="K330" i="19"/>
  <c r="I330" i="19"/>
  <c r="O330" i="19"/>
  <c r="L330" i="19"/>
  <c r="K329" i="19"/>
  <c r="I329" i="19"/>
  <c r="O329" i="19"/>
  <c r="P329" i="19" s="1"/>
  <c r="Q329" i="19" s="1"/>
  <c r="L329" i="19"/>
  <c r="P328" i="19"/>
  <c r="Q328" i="19" s="1"/>
  <c r="K328" i="19"/>
  <c r="I328" i="19"/>
  <c r="O328" i="19"/>
  <c r="L328" i="19"/>
  <c r="K327" i="19"/>
  <c r="I327" i="19"/>
  <c r="O327" i="19"/>
  <c r="P327" i="19" s="1"/>
  <c r="Q327" i="19" s="1"/>
  <c r="L327" i="19"/>
  <c r="P326" i="19"/>
  <c r="Q326" i="19" s="1"/>
  <c r="K326" i="19"/>
  <c r="I326" i="19"/>
  <c r="O326" i="19"/>
  <c r="L326" i="19"/>
  <c r="K325" i="19"/>
  <c r="I325" i="19"/>
  <c r="O325" i="19"/>
  <c r="P325" i="19" s="1"/>
  <c r="Q325" i="19" s="1"/>
  <c r="L325" i="19"/>
  <c r="P324" i="19"/>
  <c r="Q324" i="19" s="1"/>
  <c r="K324" i="19"/>
  <c r="I324" i="19"/>
  <c r="O324" i="19"/>
  <c r="L324" i="19"/>
  <c r="K323" i="19"/>
  <c r="I323" i="19"/>
  <c r="O323" i="19"/>
  <c r="P323" i="19" s="1"/>
  <c r="Q323" i="19" s="1"/>
  <c r="L323" i="19"/>
  <c r="P322" i="19"/>
  <c r="Q322" i="19" s="1"/>
  <c r="K322" i="19"/>
  <c r="I322" i="19"/>
  <c r="O322" i="19"/>
  <c r="L322" i="19"/>
  <c r="K321" i="19"/>
  <c r="I321" i="19"/>
  <c r="O321" i="19"/>
  <c r="P321" i="19" s="1"/>
  <c r="Q321" i="19" s="1"/>
  <c r="L321" i="19"/>
  <c r="P320" i="19"/>
  <c r="Q320" i="19" s="1"/>
  <c r="K320" i="19"/>
  <c r="I320" i="19"/>
  <c r="O320" i="19"/>
  <c r="L320" i="19"/>
  <c r="K319" i="19"/>
  <c r="I319" i="19"/>
  <c r="O319" i="19"/>
  <c r="P319" i="19" s="1"/>
  <c r="Q319" i="19" s="1"/>
  <c r="L319" i="19"/>
  <c r="K318" i="19"/>
  <c r="I318" i="19"/>
  <c r="O318" i="19"/>
  <c r="P318" i="19" s="1"/>
  <c r="Q318" i="19" s="1"/>
  <c r="L318" i="19"/>
  <c r="P317" i="19"/>
  <c r="Q317" i="19" s="1"/>
  <c r="K317" i="19"/>
  <c r="I317" i="19"/>
  <c r="O317" i="19"/>
  <c r="L317" i="19"/>
  <c r="K316" i="19"/>
  <c r="I316" i="19"/>
  <c r="O316" i="19"/>
  <c r="P316" i="19" s="1"/>
  <c r="Q316" i="19" s="1"/>
  <c r="L316" i="19"/>
  <c r="P315" i="19"/>
  <c r="Q315" i="19" s="1"/>
  <c r="K315" i="19"/>
  <c r="I315" i="19"/>
  <c r="O315" i="19"/>
  <c r="L315" i="19"/>
  <c r="I314" i="19"/>
  <c r="O314" i="19"/>
  <c r="P314" i="19" s="1"/>
  <c r="Q314" i="19" s="1"/>
  <c r="L314" i="19"/>
  <c r="P313" i="19"/>
  <c r="Q313" i="19" s="1"/>
  <c r="K313" i="19"/>
  <c r="I313" i="19"/>
  <c r="O313" i="19"/>
  <c r="L313" i="19"/>
  <c r="K312" i="19"/>
  <c r="I312" i="19"/>
  <c r="O312" i="19"/>
  <c r="P312" i="19" s="1"/>
  <c r="Q312" i="19" s="1"/>
  <c r="L312" i="19"/>
  <c r="P311" i="19"/>
  <c r="Q311" i="19" s="1"/>
  <c r="K311" i="19"/>
  <c r="I311" i="19"/>
  <c r="O311" i="19"/>
  <c r="L311" i="19"/>
  <c r="K310" i="19"/>
  <c r="I310" i="19"/>
  <c r="O310" i="19"/>
  <c r="P310" i="19" s="1"/>
  <c r="Q310" i="19" s="1"/>
  <c r="L310" i="19"/>
  <c r="P309" i="19"/>
  <c r="Q309" i="19" s="1"/>
  <c r="K309" i="19"/>
  <c r="I309" i="19"/>
  <c r="O309" i="19"/>
  <c r="L309" i="19"/>
  <c r="P308" i="19"/>
  <c r="Q308" i="19" s="1"/>
  <c r="K308" i="19"/>
  <c r="I308" i="19"/>
  <c r="O308" i="19"/>
  <c r="L308" i="19"/>
  <c r="K307" i="19"/>
  <c r="I307" i="19"/>
  <c r="O307" i="19"/>
  <c r="P307" i="19" s="1"/>
  <c r="Q307" i="19" s="1"/>
  <c r="L307" i="19"/>
  <c r="P306" i="19"/>
  <c r="Q306" i="19" s="1"/>
  <c r="I306" i="19"/>
  <c r="O306" i="19"/>
  <c r="L306" i="19"/>
  <c r="P305" i="19"/>
  <c r="Q305" i="19" s="1"/>
  <c r="K305" i="19"/>
  <c r="I305" i="19"/>
  <c r="O305" i="19"/>
  <c r="L305" i="19"/>
  <c r="P304" i="19"/>
  <c r="Q304" i="19" s="1"/>
  <c r="K304" i="19"/>
  <c r="I304" i="19"/>
  <c r="O304" i="19"/>
  <c r="L304" i="19"/>
  <c r="K303" i="19"/>
  <c r="I303" i="19"/>
  <c r="O303" i="19"/>
  <c r="P303" i="19" s="1"/>
  <c r="Q303" i="19" s="1"/>
  <c r="L303" i="19"/>
  <c r="K302" i="19"/>
  <c r="I302" i="19"/>
  <c r="O302" i="19"/>
  <c r="P302" i="19" s="1"/>
  <c r="Q302" i="19" s="1"/>
  <c r="L302" i="19"/>
  <c r="P301" i="19"/>
  <c r="Q301" i="19" s="1"/>
  <c r="K301" i="19"/>
  <c r="I301" i="19"/>
  <c r="O301" i="19"/>
  <c r="L301" i="19"/>
  <c r="P300" i="19"/>
  <c r="Q300" i="19" s="1"/>
  <c r="K300" i="19"/>
  <c r="I300" i="19"/>
  <c r="O300" i="19"/>
  <c r="L300" i="19"/>
  <c r="K299" i="19"/>
  <c r="I299" i="19"/>
  <c r="O299" i="19"/>
  <c r="P299" i="19" s="1"/>
  <c r="Q299" i="19" s="1"/>
  <c r="L299" i="19"/>
  <c r="P298" i="19"/>
  <c r="Q298" i="19" s="1"/>
  <c r="K298" i="19"/>
  <c r="I298" i="19"/>
  <c r="O298" i="19"/>
  <c r="L298" i="19"/>
  <c r="P297" i="19"/>
  <c r="Q297" i="19" s="1"/>
  <c r="K297" i="19"/>
  <c r="I297" i="19"/>
  <c r="O297" i="19"/>
  <c r="L297" i="19"/>
  <c r="K296" i="19"/>
  <c r="I296" i="19"/>
  <c r="O296" i="19"/>
  <c r="P296" i="19" s="1"/>
  <c r="Q296" i="19" s="1"/>
  <c r="L296" i="19"/>
  <c r="P295" i="19"/>
  <c r="Q295" i="19" s="1"/>
  <c r="K295" i="19"/>
  <c r="I295" i="19"/>
  <c r="O295" i="19"/>
  <c r="L295" i="19"/>
  <c r="K294" i="19"/>
  <c r="I294" i="19"/>
  <c r="O294" i="19"/>
  <c r="P294" i="19" s="1"/>
  <c r="Q294" i="19" s="1"/>
  <c r="L294" i="19"/>
  <c r="P293" i="19"/>
  <c r="Q293" i="19" s="1"/>
  <c r="K293" i="19"/>
  <c r="I293" i="19"/>
  <c r="O293" i="19"/>
  <c r="L293" i="19"/>
  <c r="K292" i="19"/>
  <c r="I292" i="19"/>
  <c r="O292" i="19"/>
  <c r="P292" i="19" s="1"/>
  <c r="Q292" i="19" s="1"/>
  <c r="L292" i="19"/>
  <c r="P291" i="19"/>
  <c r="Q291" i="19" s="1"/>
  <c r="I291" i="19"/>
  <c r="O291" i="19"/>
  <c r="L291" i="19"/>
  <c r="K290" i="19"/>
  <c r="I290" i="19"/>
  <c r="O290" i="19"/>
  <c r="P290" i="19" s="1"/>
  <c r="Q290" i="19" s="1"/>
  <c r="L290" i="19"/>
  <c r="P289" i="19"/>
  <c r="Q289" i="19" s="1"/>
  <c r="K289" i="19"/>
  <c r="I289" i="19"/>
  <c r="O289" i="19"/>
  <c r="L289" i="19"/>
  <c r="P288" i="19"/>
  <c r="Q288" i="19" s="1"/>
  <c r="K288" i="19"/>
  <c r="I288" i="19"/>
  <c r="O288" i="19"/>
  <c r="L288" i="19"/>
  <c r="K287" i="19"/>
  <c r="I287" i="19"/>
  <c r="O287" i="19"/>
  <c r="P287" i="19" s="1"/>
  <c r="Q287" i="19" s="1"/>
  <c r="L287" i="19"/>
  <c r="P286" i="19"/>
  <c r="Q286" i="19" s="1"/>
  <c r="K286" i="19"/>
  <c r="I286" i="19"/>
  <c r="O286" i="19"/>
  <c r="L286" i="19"/>
  <c r="K285" i="19"/>
  <c r="I285" i="19"/>
  <c r="O285" i="19"/>
  <c r="P285" i="19" s="1"/>
  <c r="Q285" i="19" s="1"/>
  <c r="L285" i="19"/>
  <c r="P284" i="19"/>
  <c r="Q284" i="19" s="1"/>
  <c r="K284" i="19"/>
  <c r="I284" i="19"/>
  <c r="O284" i="19"/>
  <c r="L284" i="19"/>
  <c r="K283" i="19"/>
  <c r="I283" i="19"/>
  <c r="O283" i="19"/>
  <c r="P283" i="19" s="1"/>
  <c r="Q283" i="19" s="1"/>
  <c r="L283" i="19"/>
  <c r="P282" i="19"/>
  <c r="Q282" i="19" s="1"/>
  <c r="K282" i="19"/>
  <c r="I282" i="19"/>
  <c r="O282" i="19"/>
  <c r="L282" i="19"/>
  <c r="K281" i="19"/>
  <c r="I281" i="19"/>
  <c r="O281" i="19"/>
  <c r="P281" i="19" s="1"/>
  <c r="Q281" i="19" s="1"/>
  <c r="L281" i="19"/>
  <c r="P280" i="19"/>
  <c r="Q280" i="19" s="1"/>
  <c r="K280" i="19"/>
  <c r="I280" i="19"/>
  <c r="O280" i="19"/>
  <c r="L280" i="19"/>
  <c r="K279" i="19"/>
  <c r="I279" i="19"/>
  <c r="O279" i="19"/>
  <c r="P279" i="19" s="1"/>
  <c r="Q279" i="19" s="1"/>
  <c r="L279" i="19"/>
  <c r="P278" i="19"/>
  <c r="Q278" i="19" s="1"/>
  <c r="K278" i="19"/>
  <c r="I278" i="19"/>
  <c r="O278" i="19"/>
  <c r="L278" i="19"/>
  <c r="K277" i="19"/>
  <c r="I277" i="19"/>
  <c r="O277" i="19"/>
  <c r="P277" i="19" s="1"/>
  <c r="Q277" i="19" s="1"/>
  <c r="L277" i="19"/>
  <c r="P276" i="19"/>
  <c r="Q276" i="19" s="1"/>
  <c r="K276" i="19"/>
  <c r="I276" i="19"/>
  <c r="O276" i="19"/>
  <c r="L276" i="19"/>
  <c r="K275" i="19"/>
  <c r="I275" i="19"/>
  <c r="O275" i="19"/>
  <c r="P275" i="19" s="1"/>
  <c r="Q275" i="19" s="1"/>
  <c r="L275" i="19"/>
  <c r="P274" i="19"/>
  <c r="Q274" i="19" s="1"/>
  <c r="K274" i="19"/>
  <c r="I274" i="19"/>
  <c r="O274" i="19"/>
  <c r="L274" i="19"/>
  <c r="P273" i="19"/>
  <c r="Q273" i="19" s="1"/>
  <c r="K273" i="19"/>
  <c r="I273" i="19"/>
  <c r="O273" i="19"/>
  <c r="L273" i="19"/>
  <c r="P272" i="19"/>
  <c r="Q272" i="19" s="1"/>
  <c r="K272" i="19"/>
  <c r="I272" i="19"/>
  <c r="O272" i="19"/>
  <c r="L272" i="19"/>
  <c r="P271" i="19"/>
  <c r="Q271" i="19" s="1"/>
  <c r="K271" i="19"/>
  <c r="I271" i="19"/>
  <c r="O271" i="19"/>
  <c r="L271" i="19"/>
  <c r="K270" i="19"/>
  <c r="I270" i="19"/>
  <c r="O270" i="19"/>
  <c r="P270" i="19" s="1"/>
  <c r="Q270" i="19" s="1"/>
  <c r="L270" i="19"/>
  <c r="P269" i="19"/>
  <c r="Q269" i="19" s="1"/>
  <c r="K269" i="19"/>
  <c r="I269" i="19"/>
  <c r="O269" i="19"/>
  <c r="L269" i="19"/>
  <c r="I268" i="19"/>
  <c r="O268" i="19"/>
  <c r="P268" i="19" s="1"/>
  <c r="Q268" i="19" s="1"/>
  <c r="L268" i="19"/>
  <c r="P267" i="19"/>
  <c r="Q267" i="19" s="1"/>
  <c r="K267" i="19"/>
  <c r="I267" i="19"/>
  <c r="O267" i="19"/>
  <c r="L267" i="19"/>
  <c r="K266" i="19"/>
  <c r="I266" i="19"/>
  <c r="O266" i="19"/>
  <c r="P266" i="19" s="1"/>
  <c r="Q266" i="19" s="1"/>
  <c r="L266" i="19"/>
  <c r="P265" i="19"/>
  <c r="Q265" i="19" s="1"/>
  <c r="K265" i="19"/>
  <c r="I265" i="19"/>
  <c r="O265" i="19"/>
  <c r="L265" i="19"/>
  <c r="K264" i="19"/>
  <c r="I264" i="19"/>
  <c r="O264" i="19"/>
  <c r="P264" i="19" s="1"/>
  <c r="Q264" i="19" s="1"/>
  <c r="L264" i="19"/>
  <c r="K263" i="19"/>
  <c r="I263" i="19"/>
  <c r="O263" i="19"/>
  <c r="P263" i="19" s="1"/>
  <c r="Q263" i="19" s="1"/>
  <c r="L263" i="19"/>
  <c r="K262" i="19"/>
  <c r="I262" i="19"/>
  <c r="O262" i="19"/>
  <c r="P262" i="19" s="1"/>
  <c r="Q262" i="19" s="1"/>
  <c r="L262" i="19"/>
  <c r="P261" i="19"/>
  <c r="Q261" i="19" s="1"/>
  <c r="K261" i="19"/>
  <c r="I261" i="19"/>
  <c r="O261" i="19"/>
  <c r="L261" i="19"/>
  <c r="P260" i="19"/>
  <c r="Q260" i="19" s="1"/>
  <c r="K260" i="19"/>
  <c r="I260" i="19"/>
  <c r="O260" i="19"/>
  <c r="L260" i="19"/>
  <c r="K259" i="19"/>
  <c r="I259" i="19"/>
  <c r="O259" i="19"/>
  <c r="P259" i="19" s="1"/>
  <c r="Q259" i="19" s="1"/>
  <c r="L259" i="19"/>
  <c r="K258" i="19"/>
  <c r="I258" i="19"/>
  <c r="O258" i="19"/>
  <c r="P258" i="19" s="1"/>
  <c r="Q258" i="19" s="1"/>
  <c r="L258" i="19"/>
  <c r="P257" i="19"/>
  <c r="Q257" i="19" s="1"/>
  <c r="K257" i="19"/>
  <c r="I257" i="19"/>
  <c r="O257" i="19"/>
  <c r="L257" i="19"/>
  <c r="K256" i="19"/>
  <c r="I256" i="19"/>
  <c r="O256" i="19"/>
  <c r="P256" i="19" s="1"/>
  <c r="Q256" i="19" s="1"/>
  <c r="L256" i="19"/>
  <c r="P255" i="19"/>
  <c r="Q255" i="19" s="1"/>
  <c r="K255" i="19"/>
  <c r="I255" i="19"/>
  <c r="O255" i="19"/>
  <c r="L255" i="19"/>
  <c r="K254" i="19"/>
  <c r="I254" i="19"/>
  <c r="O254" i="19"/>
  <c r="P254" i="19" s="1"/>
  <c r="Q254" i="19" s="1"/>
  <c r="L254" i="19"/>
  <c r="P253" i="19"/>
  <c r="Q253" i="19" s="1"/>
  <c r="K253" i="19"/>
  <c r="I253" i="19"/>
  <c r="O253" i="19"/>
  <c r="L253" i="19"/>
  <c r="K252" i="19"/>
  <c r="I252" i="19"/>
  <c r="O252" i="19"/>
  <c r="P252" i="19" s="1"/>
  <c r="Q252" i="19" s="1"/>
  <c r="L252" i="19"/>
  <c r="K251" i="19"/>
  <c r="I251" i="19"/>
  <c r="O251" i="19"/>
  <c r="P251" i="19" s="1"/>
  <c r="Q251" i="19" s="1"/>
  <c r="L251" i="19"/>
  <c r="P250" i="19"/>
  <c r="Q250" i="19" s="1"/>
  <c r="K250" i="19"/>
  <c r="I250" i="19"/>
  <c r="O250" i="19"/>
  <c r="L250" i="19"/>
  <c r="K249" i="19"/>
  <c r="I249" i="19"/>
  <c r="O249" i="19"/>
  <c r="P249" i="19" s="1"/>
  <c r="Q249" i="19" s="1"/>
  <c r="L249" i="19"/>
  <c r="K248" i="19"/>
  <c r="I248" i="19"/>
  <c r="O248" i="19"/>
  <c r="P248" i="19" s="1"/>
  <c r="Q248" i="19" s="1"/>
  <c r="L248" i="19"/>
  <c r="P247" i="19"/>
  <c r="Q247" i="19" s="1"/>
  <c r="K247" i="19"/>
  <c r="I247" i="19"/>
  <c r="O247" i="19"/>
  <c r="L247" i="19"/>
  <c r="K246" i="19"/>
  <c r="I246" i="19"/>
  <c r="O246" i="19"/>
  <c r="P246" i="19" s="1"/>
  <c r="Q246" i="19" s="1"/>
  <c r="L246" i="19"/>
  <c r="P245" i="19"/>
  <c r="Q245" i="19" s="1"/>
  <c r="K245" i="19"/>
  <c r="I245" i="19"/>
  <c r="O245" i="19"/>
  <c r="L245" i="19"/>
  <c r="K244" i="19"/>
  <c r="I244" i="19"/>
  <c r="O244" i="19"/>
  <c r="P244" i="19" s="1"/>
  <c r="Q244" i="19" s="1"/>
  <c r="L244" i="19"/>
  <c r="P243" i="19"/>
  <c r="Q243" i="19" s="1"/>
  <c r="K243" i="19"/>
  <c r="I243" i="19"/>
  <c r="O243" i="19"/>
  <c r="L243" i="19"/>
  <c r="K242" i="19"/>
  <c r="I242" i="19"/>
  <c r="O242" i="19"/>
  <c r="P242" i="19" s="1"/>
  <c r="Q242" i="19" s="1"/>
  <c r="L242" i="19"/>
  <c r="P241" i="19"/>
  <c r="Q241" i="19" s="1"/>
  <c r="K241" i="19"/>
  <c r="I241" i="19"/>
  <c r="O241" i="19"/>
  <c r="L241" i="19"/>
  <c r="P240" i="19"/>
  <c r="Q240" i="19" s="1"/>
  <c r="K240" i="19"/>
  <c r="I240" i="19"/>
  <c r="O240" i="19"/>
  <c r="L240" i="19"/>
  <c r="K239" i="19"/>
  <c r="I239" i="19"/>
  <c r="O239" i="19"/>
  <c r="P239" i="19" s="1"/>
  <c r="Q239" i="19" s="1"/>
  <c r="L239" i="19"/>
  <c r="P238" i="19"/>
  <c r="Q238" i="19" s="1"/>
  <c r="K238" i="19"/>
  <c r="I238" i="19"/>
  <c r="O238" i="19"/>
  <c r="L238" i="19"/>
  <c r="K237" i="19"/>
  <c r="I237" i="19"/>
  <c r="O237" i="19"/>
  <c r="P237" i="19" s="1"/>
  <c r="Q237" i="19" s="1"/>
  <c r="L237" i="19"/>
  <c r="P236" i="19"/>
  <c r="Q236" i="19" s="1"/>
  <c r="K236" i="19"/>
  <c r="I236" i="19"/>
  <c r="O236" i="19"/>
  <c r="L236" i="19"/>
  <c r="P235" i="19"/>
  <c r="Q235" i="19" s="1"/>
  <c r="K235" i="19"/>
  <c r="I235" i="19"/>
  <c r="O235" i="19"/>
  <c r="L235" i="19"/>
  <c r="K234" i="19"/>
  <c r="I234" i="19"/>
  <c r="O234" i="19"/>
  <c r="P234" i="19" s="1"/>
  <c r="Q234" i="19" s="1"/>
  <c r="L234" i="19"/>
  <c r="P233" i="19"/>
  <c r="Q233" i="19" s="1"/>
  <c r="K233" i="19"/>
  <c r="I233" i="19"/>
  <c r="O233" i="19"/>
  <c r="L233" i="19"/>
  <c r="K232" i="19"/>
  <c r="I232" i="19"/>
  <c r="O232" i="19"/>
  <c r="P232" i="19" s="1"/>
  <c r="Q232" i="19" s="1"/>
  <c r="L232" i="19"/>
  <c r="P231" i="19"/>
  <c r="Q231" i="19" s="1"/>
  <c r="K231" i="19"/>
  <c r="I231" i="19"/>
  <c r="O231" i="19"/>
  <c r="L231" i="19"/>
  <c r="K230" i="19"/>
  <c r="I230" i="19"/>
  <c r="O230" i="19"/>
  <c r="P230" i="19" s="1"/>
  <c r="Q230" i="19" s="1"/>
  <c r="L230" i="19"/>
  <c r="P229" i="19"/>
  <c r="Q229" i="19" s="1"/>
  <c r="K229" i="19"/>
  <c r="I229" i="19"/>
  <c r="O229" i="19"/>
  <c r="L229" i="19"/>
  <c r="K228" i="19"/>
  <c r="I228" i="19"/>
  <c r="O228" i="19"/>
  <c r="P228" i="19" s="1"/>
  <c r="Q228" i="19" s="1"/>
  <c r="L228" i="19"/>
  <c r="P227" i="19"/>
  <c r="Q227" i="19" s="1"/>
  <c r="K227" i="19"/>
  <c r="I227" i="19"/>
  <c r="O227" i="19"/>
  <c r="L227" i="19"/>
  <c r="P226" i="19"/>
  <c r="Q226" i="19" s="1"/>
  <c r="K226" i="19"/>
  <c r="I226" i="19"/>
  <c r="O226" i="19"/>
  <c r="L226" i="19"/>
  <c r="K225" i="19"/>
  <c r="I225" i="19"/>
  <c r="O225" i="19"/>
  <c r="P225" i="19" s="1"/>
  <c r="Q225" i="19" s="1"/>
  <c r="L225" i="19"/>
  <c r="P224" i="19"/>
  <c r="Q224" i="19" s="1"/>
  <c r="K224" i="19"/>
  <c r="I224" i="19"/>
  <c r="O224" i="19"/>
  <c r="L224" i="19"/>
  <c r="K223" i="19"/>
  <c r="I223" i="19"/>
  <c r="O223" i="19"/>
  <c r="P223" i="19" s="1"/>
  <c r="Q223" i="19" s="1"/>
  <c r="L223" i="19"/>
  <c r="K222" i="19"/>
  <c r="I222" i="19"/>
  <c r="O222" i="19"/>
  <c r="P222" i="19" s="1"/>
  <c r="Q222" i="19" s="1"/>
  <c r="L222" i="19"/>
  <c r="P221" i="19"/>
  <c r="Q221" i="19" s="1"/>
  <c r="K221" i="19"/>
  <c r="I221" i="19"/>
  <c r="O221" i="19"/>
  <c r="L221" i="19"/>
  <c r="K220" i="19"/>
  <c r="I220" i="19"/>
  <c r="O220" i="19"/>
  <c r="P220" i="19" s="1"/>
  <c r="Q220" i="19" s="1"/>
  <c r="L220" i="19"/>
  <c r="P219" i="19"/>
  <c r="Q219" i="19" s="1"/>
  <c r="K219" i="19"/>
  <c r="I219" i="19"/>
  <c r="O219" i="19"/>
  <c r="L219" i="19"/>
  <c r="K218" i="19"/>
  <c r="I218" i="19"/>
  <c r="O218" i="19"/>
  <c r="P218" i="19" s="1"/>
  <c r="Q218" i="19" s="1"/>
  <c r="L218" i="19"/>
  <c r="P217" i="19"/>
  <c r="Q217" i="19" s="1"/>
  <c r="K217" i="19"/>
  <c r="I217" i="19"/>
  <c r="O217" i="19"/>
  <c r="L217" i="19"/>
  <c r="K216" i="19"/>
  <c r="I216" i="19"/>
  <c r="O216" i="19"/>
  <c r="P216" i="19" s="1"/>
  <c r="Q216" i="19" s="1"/>
  <c r="L216" i="19"/>
  <c r="P215" i="19"/>
  <c r="Q215" i="19" s="1"/>
  <c r="K215" i="19"/>
  <c r="I215" i="19"/>
  <c r="O215" i="19"/>
  <c r="L215" i="19"/>
  <c r="K214" i="19"/>
  <c r="I214" i="19"/>
  <c r="O214" i="19"/>
  <c r="P214" i="19" s="1"/>
  <c r="Q214" i="19" s="1"/>
  <c r="L214" i="19"/>
  <c r="P213" i="19"/>
  <c r="Q213" i="19" s="1"/>
  <c r="K213" i="19"/>
  <c r="I213" i="19"/>
  <c r="O213" i="19"/>
  <c r="L213" i="19"/>
  <c r="K212" i="19"/>
  <c r="I212" i="19"/>
  <c r="O212" i="19"/>
  <c r="P212" i="19" s="1"/>
  <c r="Q212" i="19" s="1"/>
  <c r="L212" i="19"/>
  <c r="P211" i="19"/>
  <c r="Q211" i="19" s="1"/>
  <c r="K211" i="19"/>
  <c r="I211" i="19"/>
  <c r="O211" i="19"/>
  <c r="L211" i="19"/>
  <c r="K210" i="19"/>
  <c r="I210" i="19"/>
  <c r="O210" i="19"/>
  <c r="P210" i="19" s="1"/>
  <c r="Q210" i="19" s="1"/>
  <c r="L210" i="19"/>
  <c r="P209" i="19"/>
  <c r="Q209" i="19" s="1"/>
  <c r="K209" i="19"/>
  <c r="I209" i="19"/>
  <c r="O209" i="19"/>
  <c r="L209" i="19"/>
  <c r="K208" i="19"/>
  <c r="I208" i="19"/>
  <c r="O208" i="19"/>
  <c r="P208" i="19" s="1"/>
  <c r="Q208" i="19" s="1"/>
  <c r="L208" i="19"/>
  <c r="P207" i="19"/>
  <c r="Q207" i="19" s="1"/>
  <c r="K207" i="19"/>
  <c r="I207" i="19"/>
  <c r="O207" i="19"/>
  <c r="L207" i="19"/>
  <c r="K206" i="19"/>
  <c r="I206" i="19"/>
  <c r="O206" i="19"/>
  <c r="P206" i="19" s="1"/>
  <c r="Q206" i="19" s="1"/>
  <c r="L206" i="19"/>
  <c r="P205" i="19"/>
  <c r="Q205" i="19" s="1"/>
  <c r="K205" i="19"/>
  <c r="I205" i="19"/>
  <c r="O205" i="19"/>
  <c r="L205" i="19"/>
  <c r="K204" i="19"/>
  <c r="I204" i="19"/>
  <c r="O204" i="19"/>
  <c r="P204" i="19" s="1"/>
  <c r="Q204" i="19" s="1"/>
  <c r="L204" i="19"/>
  <c r="P203" i="19"/>
  <c r="Q203" i="19" s="1"/>
  <c r="K203" i="19"/>
  <c r="I203" i="19"/>
  <c r="O203" i="19"/>
  <c r="L203" i="19"/>
  <c r="K202" i="19"/>
  <c r="I202" i="19"/>
  <c r="O202" i="19"/>
  <c r="P202" i="19" s="1"/>
  <c r="Q202" i="19" s="1"/>
  <c r="L202" i="19"/>
  <c r="P201" i="19"/>
  <c r="Q201" i="19" s="1"/>
  <c r="K201" i="19"/>
  <c r="I201" i="19"/>
  <c r="O201" i="19"/>
  <c r="L201" i="19"/>
  <c r="K200" i="19"/>
  <c r="I200" i="19"/>
  <c r="O200" i="19"/>
  <c r="P200" i="19" s="1"/>
  <c r="Q200" i="19" s="1"/>
  <c r="L200" i="19"/>
  <c r="P199" i="19"/>
  <c r="Q199" i="19" s="1"/>
  <c r="K199" i="19"/>
  <c r="I199" i="19"/>
  <c r="O199" i="19"/>
  <c r="L199" i="19"/>
  <c r="P198" i="19"/>
  <c r="Q198" i="19" s="1"/>
  <c r="K198" i="19"/>
  <c r="I198" i="19"/>
  <c r="O198" i="19"/>
  <c r="L198" i="19"/>
  <c r="P197" i="19"/>
  <c r="Q197" i="19" s="1"/>
  <c r="K197" i="19"/>
  <c r="I197" i="19"/>
  <c r="O197" i="19"/>
  <c r="L197" i="19"/>
  <c r="P196" i="19"/>
  <c r="Q196" i="19" s="1"/>
  <c r="K196" i="19"/>
  <c r="I196" i="19"/>
  <c r="O196" i="19"/>
  <c r="L196" i="19"/>
  <c r="P195" i="19"/>
  <c r="Q195" i="19" s="1"/>
  <c r="K195" i="19"/>
  <c r="I195" i="19"/>
  <c r="O195" i="19"/>
  <c r="L195" i="19"/>
  <c r="K194" i="19"/>
  <c r="I194" i="19"/>
  <c r="O194" i="19"/>
  <c r="P194" i="19" s="1"/>
  <c r="Q194" i="19" s="1"/>
  <c r="L194" i="19"/>
  <c r="P193" i="19"/>
  <c r="Q193" i="19" s="1"/>
  <c r="K193" i="19"/>
  <c r="I193" i="19"/>
  <c r="O193" i="19"/>
  <c r="L193" i="19"/>
  <c r="P192" i="19"/>
  <c r="Q192" i="19" s="1"/>
  <c r="K192" i="19"/>
  <c r="I192" i="19"/>
  <c r="O192" i="19"/>
  <c r="L192" i="19"/>
  <c r="K191" i="19"/>
  <c r="I191" i="19"/>
  <c r="O191" i="19"/>
  <c r="P191" i="19" s="1"/>
  <c r="Q191" i="19" s="1"/>
  <c r="L191" i="19"/>
  <c r="P190" i="19"/>
  <c r="Q190" i="19" s="1"/>
  <c r="K190" i="19"/>
  <c r="I190" i="19"/>
  <c r="O190" i="19"/>
  <c r="L190" i="19"/>
  <c r="K189" i="19"/>
  <c r="I189" i="19"/>
  <c r="O189" i="19"/>
  <c r="P189" i="19" s="1"/>
  <c r="Q189" i="19" s="1"/>
  <c r="L189" i="19"/>
  <c r="P188" i="19"/>
  <c r="Q188" i="19" s="1"/>
  <c r="K188" i="19"/>
  <c r="I188" i="19"/>
  <c r="O188" i="19"/>
  <c r="L188" i="19"/>
  <c r="P187" i="19"/>
  <c r="Q187" i="19" s="1"/>
  <c r="K187" i="19"/>
  <c r="I187" i="19"/>
  <c r="O187" i="19"/>
  <c r="L187" i="19"/>
  <c r="P186" i="19"/>
  <c r="Q186" i="19" s="1"/>
  <c r="K186" i="19"/>
  <c r="I186" i="19"/>
  <c r="O186" i="19"/>
  <c r="L186" i="19"/>
  <c r="P185" i="19"/>
  <c r="Q185" i="19" s="1"/>
  <c r="K185" i="19"/>
  <c r="I185" i="19"/>
  <c r="O185" i="19"/>
  <c r="L185" i="19"/>
  <c r="P184" i="19"/>
  <c r="Q184" i="19" s="1"/>
  <c r="K184" i="19"/>
  <c r="I184" i="19"/>
  <c r="O184" i="19"/>
  <c r="L184" i="19"/>
  <c r="P183" i="19"/>
  <c r="Q183" i="19" s="1"/>
  <c r="K183" i="19"/>
  <c r="I183" i="19"/>
  <c r="O183" i="19"/>
  <c r="L183" i="19"/>
  <c r="K182" i="19"/>
  <c r="I182" i="19"/>
  <c r="O182" i="19"/>
  <c r="P182" i="19" s="1"/>
  <c r="Q182" i="19" s="1"/>
  <c r="L182" i="19"/>
  <c r="P181" i="19"/>
  <c r="Q181" i="19" s="1"/>
  <c r="K181" i="19"/>
  <c r="I181" i="19"/>
  <c r="O181" i="19"/>
  <c r="L181" i="19"/>
  <c r="P180" i="19"/>
  <c r="Q180" i="19" s="1"/>
  <c r="I180" i="19"/>
  <c r="O180" i="19"/>
  <c r="L180" i="19"/>
  <c r="K179" i="19"/>
  <c r="I179" i="19"/>
  <c r="O179" i="19"/>
  <c r="P179" i="19" s="1"/>
  <c r="Q179" i="19" s="1"/>
  <c r="L179" i="19"/>
  <c r="P178" i="19"/>
  <c r="Q178" i="19" s="1"/>
  <c r="K178" i="19"/>
  <c r="I178" i="19"/>
  <c r="O178" i="19"/>
  <c r="L178" i="19"/>
  <c r="K177" i="19"/>
  <c r="I177" i="19"/>
  <c r="O177" i="19"/>
  <c r="P177" i="19" s="1"/>
  <c r="Q177" i="19" s="1"/>
  <c r="L177" i="19"/>
  <c r="K176" i="19"/>
  <c r="I176" i="19"/>
  <c r="O176" i="19"/>
  <c r="P176" i="19" s="1"/>
  <c r="Q176" i="19" s="1"/>
  <c r="L176" i="19"/>
  <c r="P175" i="19"/>
  <c r="Q175" i="19" s="1"/>
  <c r="K175" i="19"/>
  <c r="I175" i="19"/>
  <c r="O175" i="19"/>
  <c r="L175" i="19"/>
  <c r="P174" i="19"/>
  <c r="Q174" i="19" s="1"/>
  <c r="K174" i="19"/>
  <c r="I174" i="19"/>
  <c r="O174" i="19"/>
  <c r="L174" i="19"/>
  <c r="P173" i="19"/>
  <c r="Q173" i="19" s="1"/>
  <c r="K173" i="19"/>
  <c r="I173" i="19"/>
  <c r="O173" i="19"/>
  <c r="L173" i="19"/>
  <c r="K172" i="19"/>
  <c r="I172" i="19"/>
  <c r="O172" i="19"/>
  <c r="P172" i="19" s="1"/>
  <c r="Q172" i="19" s="1"/>
  <c r="L172" i="19"/>
  <c r="P171" i="19"/>
  <c r="Q171" i="19" s="1"/>
  <c r="K171" i="19"/>
  <c r="I171" i="19"/>
  <c r="O171" i="19"/>
  <c r="L171" i="19"/>
  <c r="P170" i="19"/>
  <c r="Q170" i="19" s="1"/>
  <c r="K170" i="19"/>
  <c r="I170" i="19"/>
  <c r="O170" i="19"/>
  <c r="L170" i="19"/>
  <c r="P169" i="19"/>
  <c r="Q169" i="19" s="1"/>
  <c r="K169" i="19"/>
  <c r="I169" i="19"/>
  <c r="O169" i="19"/>
  <c r="L169" i="19"/>
  <c r="K168" i="19"/>
  <c r="I168" i="19"/>
  <c r="O168" i="19"/>
  <c r="P168" i="19" s="1"/>
  <c r="Q168" i="19" s="1"/>
  <c r="L168" i="19"/>
  <c r="P167" i="19"/>
  <c r="Q167" i="19" s="1"/>
  <c r="K167" i="19"/>
  <c r="I167" i="19"/>
  <c r="O167" i="19"/>
  <c r="L167" i="19"/>
  <c r="K166" i="19"/>
  <c r="I166" i="19"/>
  <c r="O166" i="19"/>
  <c r="P166" i="19" s="1"/>
  <c r="Q166" i="19" s="1"/>
  <c r="L166" i="19"/>
  <c r="P165" i="19"/>
  <c r="Q165" i="19" s="1"/>
  <c r="K165" i="19"/>
  <c r="I165" i="19"/>
  <c r="O165" i="19"/>
  <c r="L165" i="19"/>
  <c r="K164" i="19"/>
  <c r="I164" i="19"/>
  <c r="O164" i="19"/>
  <c r="P164" i="19" s="1"/>
  <c r="Q164" i="19" s="1"/>
  <c r="L164" i="19"/>
  <c r="P163" i="19"/>
  <c r="Q163" i="19" s="1"/>
  <c r="K163" i="19"/>
  <c r="I163" i="19"/>
  <c r="O163" i="19"/>
  <c r="L163" i="19"/>
  <c r="K162" i="19"/>
  <c r="I162" i="19"/>
  <c r="O162" i="19"/>
  <c r="P162" i="19" s="1"/>
  <c r="Q162" i="19" s="1"/>
  <c r="L162" i="19"/>
  <c r="K161" i="19"/>
  <c r="I161" i="19"/>
  <c r="O161" i="19"/>
  <c r="P161" i="19" s="1"/>
  <c r="Q161" i="19" s="1"/>
  <c r="L161" i="19"/>
  <c r="P160" i="19"/>
  <c r="Q160" i="19" s="1"/>
  <c r="K160" i="19"/>
  <c r="I160" i="19"/>
  <c r="O160" i="19"/>
  <c r="L160" i="19"/>
  <c r="K159" i="19"/>
  <c r="I159" i="19"/>
  <c r="O159" i="19"/>
  <c r="P159" i="19" s="1"/>
  <c r="Q159" i="19" s="1"/>
  <c r="L159" i="19"/>
  <c r="P158" i="19"/>
  <c r="Q158" i="19" s="1"/>
  <c r="I158" i="19"/>
  <c r="O158" i="19"/>
  <c r="L158" i="19"/>
  <c r="P157" i="19"/>
  <c r="Q157" i="19" s="1"/>
  <c r="K157" i="19"/>
  <c r="I157" i="19"/>
  <c r="O157" i="19"/>
  <c r="L157" i="19"/>
  <c r="K156" i="19"/>
  <c r="I156" i="19"/>
  <c r="O156" i="19"/>
  <c r="P156" i="19" s="1"/>
  <c r="Q156" i="19" s="1"/>
  <c r="L156" i="19"/>
  <c r="K155" i="19"/>
  <c r="I155" i="19"/>
  <c r="O155" i="19"/>
  <c r="P155" i="19" s="1"/>
  <c r="Q155" i="19" s="1"/>
  <c r="L155" i="19"/>
  <c r="P154" i="19"/>
  <c r="Q154" i="19" s="1"/>
  <c r="K154" i="19"/>
  <c r="I154" i="19"/>
  <c r="O154" i="19"/>
  <c r="L154" i="19"/>
  <c r="K153" i="19"/>
  <c r="I153" i="19"/>
  <c r="O153" i="19"/>
  <c r="P153" i="19" s="1"/>
  <c r="Q153" i="19" s="1"/>
  <c r="L153" i="19"/>
  <c r="P152" i="19"/>
  <c r="Q152" i="19" s="1"/>
  <c r="K152" i="19"/>
  <c r="I152" i="19"/>
  <c r="O152" i="19"/>
  <c r="L152" i="19"/>
  <c r="K151" i="19"/>
  <c r="I151" i="19"/>
  <c r="O151" i="19"/>
  <c r="P151" i="19" s="1"/>
  <c r="Q151" i="19" s="1"/>
  <c r="L151" i="19"/>
  <c r="K150" i="19"/>
  <c r="I150" i="19"/>
  <c r="O150" i="19"/>
  <c r="P150" i="19" s="1"/>
  <c r="Q150" i="19" s="1"/>
  <c r="L150" i="19"/>
  <c r="P149" i="19"/>
  <c r="Q149" i="19" s="1"/>
  <c r="K149" i="19"/>
  <c r="I149" i="19"/>
  <c r="O149" i="19"/>
  <c r="L149" i="19"/>
  <c r="P148" i="19"/>
  <c r="Q148" i="19" s="1"/>
  <c r="K148" i="19"/>
  <c r="I148" i="19"/>
  <c r="O148" i="19"/>
  <c r="L148" i="19"/>
  <c r="P147" i="19"/>
  <c r="Q147" i="19" s="1"/>
  <c r="K147" i="19"/>
  <c r="I147" i="19"/>
  <c r="O147" i="19"/>
  <c r="L147" i="19"/>
  <c r="K146" i="19"/>
  <c r="I146" i="19"/>
  <c r="O146" i="19"/>
  <c r="P146" i="19" s="1"/>
  <c r="Q146" i="19" s="1"/>
  <c r="L146" i="19"/>
  <c r="P145" i="19"/>
  <c r="Q145" i="19" s="1"/>
  <c r="K145" i="19"/>
  <c r="I145" i="19"/>
  <c r="O145" i="19"/>
  <c r="L145" i="19"/>
  <c r="P144" i="19"/>
  <c r="Q144" i="19" s="1"/>
  <c r="K144" i="19"/>
  <c r="I144" i="19"/>
  <c r="O144" i="19"/>
  <c r="L144" i="19"/>
  <c r="P143" i="19"/>
  <c r="Q143" i="19" s="1"/>
  <c r="K143" i="19"/>
  <c r="I143" i="19"/>
  <c r="O143" i="19"/>
  <c r="L143" i="19"/>
  <c r="K142" i="19"/>
  <c r="I142" i="19"/>
  <c r="O142" i="19"/>
  <c r="P142" i="19" s="1"/>
  <c r="Q142" i="19" s="1"/>
  <c r="L142" i="19"/>
  <c r="K141" i="19"/>
  <c r="I141" i="19"/>
  <c r="O141" i="19"/>
  <c r="P141" i="19" s="1"/>
  <c r="Q141" i="19" s="1"/>
  <c r="L141" i="19"/>
  <c r="P140" i="19"/>
  <c r="Q140" i="19" s="1"/>
  <c r="K140" i="19"/>
  <c r="I140" i="19"/>
  <c r="O140" i="19"/>
  <c r="L140" i="19"/>
  <c r="K139" i="19"/>
  <c r="I139" i="19"/>
  <c r="O139" i="19"/>
  <c r="P139" i="19" s="1"/>
  <c r="Q139" i="19" s="1"/>
  <c r="L139" i="19"/>
  <c r="P138" i="19"/>
  <c r="Q138" i="19" s="1"/>
  <c r="K138" i="19"/>
  <c r="I138" i="19"/>
  <c r="O138" i="19"/>
  <c r="L138" i="19"/>
  <c r="K137" i="19"/>
  <c r="I137" i="19"/>
  <c r="O137" i="19"/>
  <c r="P137" i="19" s="1"/>
  <c r="Q137" i="19" s="1"/>
  <c r="L137" i="19"/>
  <c r="P136" i="19"/>
  <c r="Q136" i="19" s="1"/>
  <c r="K136" i="19"/>
  <c r="I136" i="19"/>
  <c r="O136" i="19"/>
  <c r="L136" i="19"/>
  <c r="K135" i="19"/>
  <c r="I135" i="19"/>
  <c r="O135" i="19"/>
  <c r="P135" i="19" s="1"/>
  <c r="Q135" i="19" s="1"/>
  <c r="L135" i="19"/>
  <c r="P134" i="19"/>
  <c r="Q134" i="19" s="1"/>
  <c r="K134" i="19"/>
  <c r="I134" i="19"/>
  <c r="O134" i="19"/>
  <c r="L134" i="19"/>
  <c r="K133" i="19"/>
  <c r="I133" i="19"/>
  <c r="O133" i="19"/>
  <c r="P133" i="19" s="1"/>
  <c r="Q133" i="19" s="1"/>
  <c r="L133" i="19"/>
  <c r="P132" i="19"/>
  <c r="Q132" i="19" s="1"/>
  <c r="K132" i="19"/>
  <c r="I132" i="19"/>
  <c r="O132" i="19"/>
  <c r="L132" i="19"/>
  <c r="P131" i="19"/>
  <c r="Q131" i="19" s="1"/>
  <c r="K131" i="19"/>
  <c r="I131" i="19"/>
  <c r="O131" i="19"/>
  <c r="L131" i="19"/>
  <c r="P130" i="19"/>
  <c r="Q130" i="19" s="1"/>
  <c r="K130" i="19"/>
  <c r="I130" i="19"/>
  <c r="O130" i="19"/>
  <c r="L130" i="19"/>
  <c r="P129" i="19"/>
  <c r="Q129" i="19" s="1"/>
  <c r="K129" i="19"/>
  <c r="I129" i="19"/>
  <c r="O129" i="19"/>
  <c r="L129" i="19"/>
  <c r="P128" i="19"/>
  <c r="Q128" i="19" s="1"/>
  <c r="K128" i="19"/>
  <c r="I128" i="19"/>
  <c r="O128" i="19"/>
  <c r="L128" i="19"/>
  <c r="K127" i="19"/>
  <c r="I127" i="19"/>
  <c r="O127" i="19"/>
  <c r="P127" i="19" s="1"/>
  <c r="Q127" i="19" s="1"/>
  <c r="L127" i="19"/>
  <c r="K126" i="19"/>
  <c r="I126" i="19"/>
  <c r="O126" i="19"/>
  <c r="P126" i="19" s="1"/>
  <c r="Q126" i="19" s="1"/>
  <c r="L126" i="19"/>
  <c r="P125" i="19"/>
  <c r="Q125" i="19" s="1"/>
  <c r="K125" i="19"/>
  <c r="I125" i="19"/>
  <c r="O125" i="19"/>
  <c r="L125" i="19"/>
  <c r="P124" i="19"/>
  <c r="Q124" i="19" s="1"/>
  <c r="K124" i="19"/>
  <c r="I124" i="19"/>
  <c r="O124" i="19"/>
  <c r="L124" i="19"/>
  <c r="P123" i="19"/>
  <c r="Q123" i="19" s="1"/>
  <c r="K123" i="19"/>
  <c r="I123" i="19"/>
  <c r="O123" i="19"/>
  <c r="L123" i="19"/>
  <c r="K122" i="19"/>
  <c r="I122" i="19"/>
  <c r="O122" i="19"/>
  <c r="P122" i="19" s="1"/>
  <c r="Q122" i="19" s="1"/>
  <c r="L122" i="19"/>
  <c r="P121" i="19"/>
  <c r="Q121" i="19" s="1"/>
  <c r="K121" i="19"/>
  <c r="I121" i="19"/>
  <c r="O121" i="19"/>
  <c r="L121" i="19"/>
  <c r="K120" i="19"/>
  <c r="I120" i="19"/>
  <c r="O120" i="19"/>
  <c r="P120" i="19" s="1"/>
  <c r="Q120" i="19" s="1"/>
  <c r="L120" i="19"/>
  <c r="P119" i="19"/>
  <c r="Q119" i="19" s="1"/>
  <c r="K119" i="19"/>
  <c r="I119" i="19"/>
  <c r="O119" i="19"/>
  <c r="L119" i="19"/>
  <c r="K118" i="19"/>
  <c r="I118" i="19"/>
  <c r="O118" i="19"/>
  <c r="P118" i="19" s="1"/>
  <c r="Q118" i="19" s="1"/>
  <c r="L118" i="19"/>
  <c r="P117" i="19"/>
  <c r="Q117" i="19" s="1"/>
  <c r="I117" i="19"/>
  <c r="O117" i="19"/>
  <c r="L117" i="19"/>
  <c r="K116" i="19"/>
  <c r="I116" i="19"/>
  <c r="O116" i="19"/>
  <c r="P116" i="19" s="1"/>
  <c r="Q116" i="19" s="1"/>
  <c r="L116" i="19"/>
  <c r="P115" i="19"/>
  <c r="Q115" i="19" s="1"/>
  <c r="K115" i="19"/>
  <c r="I115" i="19"/>
  <c r="O115" i="19"/>
  <c r="L115" i="19"/>
  <c r="K114" i="19"/>
  <c r="I114" i="19"/>
  <c r="O114" i="19"/>
  <c r="P114" i="19" s="1"/>
  <c r="Q114" i="19" s="1"/>
  <c r="L114" i="19"/>
  <c r="P113" i="19"/>
  <c r="Q113" i="19" s="1"/>
  <c r="K113" i="19"/>
  <c r="I113" i="19"/>
  <c r="O113" i="19"/>
  <c r="L113" i="19"/>
  <c r="P112" i="19"/>
  <c r="Q112" i="19" s="1"/>
  <c r="K112" i="19"/>
  <c r="I112" i="19"/>
  <c r="O112" i="19"/>
  <c r="L112" i="19"/>
  <c r="K111" i="19"/>
  <c r="I111" i="19"/>
  <c r="O111" i="19"/>
  <c r="P111" i="19" s="1"/>
  <c r="Q111" i="19" s="1"/>
  <c r="L111" i="19"/>
  <c r="P110" i="19"/>
  <c r="Q110" i="19" s="1"/>
  <c r="K110" i="19"/>
  <c r="I110" i="19"/>
  <c r="O110" i="19"/>
  <c r="L110" i="19"/>
  <c r="P109" i="19"/>
  <c r="Q109" i="19" s="1"/>
  <c r="K109" i="19"/>
  <c r="I109" i="19"/>
  <c r="O109" i="19"/>
  <c r="L109" i="19"/>
  <c r="P108" i="19"/>
  <c r="Q108" i="19" s="1"/>
  <c r="K108" i="19"/>
  <c r="I108" i="19"/>
  <c r="O108" i="19"/>
  <c r="L108" i="19"/>
  <c r="K107" i="19"/>
  <c r="I107" i="19"/>
  <c r="O107" i="19"/>
  <c r="P107" i="19" s="1"/>
  <c r="Q107" i="19" s="1"/>
  <c r="L107" i="19"/>
  <c r="P106" i="19"/>
  <c r="Q106" i="19" s="1"/>
  <c r="K106" i="19"/>
  <c r="I106" i="19"/>
  <c r="O106" i="19"/>
  <c r="L106" i="19"/>
  <c r="K105" i="19"/>
  <c r="I105" i="19"/>
  <c r="O105" i="19"/>
  <c r="P105" i="19" s="1"/>
  <c r="Q105" i="19" s="1"/>
  <c r="L105" i="19"/>
  <c r="P104" i="19"/>
  <c r="Q104" i="19" s="1"/>
  <c r="K104" i="19"/>
  <c r="I104" i="19"/>
  <c r="O104" i="19"/>
  <c r="L104" i="19"/>
  <c r="P103" i="19"/>
  <c r="Q103" i="19" s="1"/>
  <c r="K103" i="19"/>
  <c r="I103" i="19"/>
  <c r="O103" i="19"/>
  <c r="L103" i="19"/>
  <c r="K102" i="19"/>
  <c r="I102" i="19"/>
  <c r="O102" i="19"/>
  <c r="P102" i="19" s="1"/>
  <c r="Q102" i="19" s="1"/>
  <c r="L102" i="19"/>
  <c r="K101" i="19"/>
  <c r="I101" i="19"/>
  <c r="O101" i="19"/>
  <c r="P101" i="19" s="1"/>
  <c r="Q101" i="19" s="1"/>
  <c r="L101" i="19"/>
  <c r="K100" i="19"/>
  <c r="I100" i="19"/>
  <c r="O100" i="19"/>
  <c r="P100" i="19" s="1"/>
  <c r="Q100" i="19" s="1"/>
  <c r="L100" i="19"/>
  <c r="K99" i="19"/>
  <c r="I99" i="19"/>
  <c r="O99" i="19"/>
  <c r="P99" i="19" s="1"/>
  <c r="Q99" i="19" s="1"/>
  <c r="L99" i="19"/>
  <c r="K98" i="19"/>
  <c r="I98" i="19"/>
  <c r="O98" i="19"/>
  <c r="P98" i="19" s="1"/>
  <c r="Q98" i="19" s="1"/>
  <c r="L98" i="19"/>
  <c r="P97" i="19"/>
  <c r="Q97" i="19" s="1"/>
  <c r="K97" i="19"/>
  <c r="I97" i="19"/>
  <c r="O97" i="19"/>
  <c r="L97" i="19"/>
  <c r="P96" i="19"/>
  <c r="Q96" i="19" s="1"/>
  <c r="K96" i="19"/>
  <c r="I96" i="19"/>
  <c r="O96" i="19"/>
  <c r="L96" i="19"/>
  <c r="K95" i="19"/>
  <c r="I95" i="19"/>
  <c r="O95" i="19"/>
  <c r="P95" i="19" s="1"/>
  <c r="Q95" i="19" s="1"/>
  <c r="L95" i="19"/>
  <c r="P94" i="19"/>
  <c r="Q94" i="19" s="1"/>
  <c r="K94" i="19"/>
  <c r="I94" i="19"/>
  <c r="O94" i="19"/>
  <c r="L94" i="19"/>
  <c r="P93" i="19"/>
  <c r="Q93" i="19" s="1"/>
  <c r="K93" i="19"/>
  <c r="I93" i="19"/>
  <c r="O93" i="19"/>
  <c r="L93" i="19"/>
  <c r="K92" i="19"/>
  <c r="I92" i="19"/>
  <c r="O92" i="19"/>
  <c r="P92" i="19" s="1"/>
  <c r="Q92" i="19" s="1"/>
  <c r="L92" i="19"/>
  <c r="P91" i="19"/>
  <c r="Q91" i="19" s="1"/>
  <c r="K91" i="19"/>
  <c r="I91" i="19"/>
  <c r="O91" i="19"/>
  <c r="L91" i="19"/>
  <c r="K90" i="19"/>
  <c r="I90" i="19"/>
  <c r="O90" i="19"/>
  <c r="P90" i="19" s="1"/>
  <c r="Q90" i="19" s="1"/>
  <c r="L90" i="19"/>
  <c r="K89" i="19"/>
  <c r="I89" i="19"/>
  <c r="O89" i="19"/>
  <c r="P89" i="19" s="1"/>
  <c r="Q89" i="19" s="1"/>
  <c r="L89" i="19"/>
  <c r="K88" i="19"/>
  <c r="I88" i="19"/>
  <c r="O88" i="19"/>
  <c r="P88" i="19" s="1"/>
  <c r="Q88" i="19" s="1"/>
  <c r="L88" i="19"/>
  <c r="K87" i="19"/>
  <c r="I87" i="19"/>
  <c r="O87" i="19"/>
  <c r="P87" i="19" s="1"/>
  <c r="Q87" i="19" s="1"/>
  <c r="L87" i="19"/>
  <c r="P86" i="19"/>
  <c r="Q86" i="19" s="1"/>
  <c r="K86" i="19"/>
  <c r="I86" i="19"/>
  <c r="O86" i="19"/>
  <c r="L86" i="19"/>
  <c r="K85" i="19"/>
  <c r="I85" i="19"/>
  <c r="O85" i="19"/>
  <c r="P85" i="19" s="1"/>
  <c r="Q85" i="19" s="1"/>
  <c r="L85" i="19"/>
  <c r="K84" i="19"/>
  <c r="I84" i="19"/>
  <c r="O84" i="19"/>
  <c r="P84" i="19" s="1"/>
  <c r="Q84" i="19" s="1"/>
  <c r="L84" i="19"/>
  <c r="K83" i="19"/>
  <c r="I83" i="19"/>
  <c r="O83" i="19"/>
  <c r="P83" i="19" s="1"/>
  <c r="Q83" i="19" s="1"/>
  <c r="L83" i="19"/>
  <c r="K82" i="19"/>
  <c r="I82" i="19"/>
  <c r="O82" i="19"/>
  <c r="P82" i="19" s="1"/>
  <c r="Q82" i="19" s="1"/>
  <c r="L82" i="19"/>
  <c r="K81" i="19"/>
  <c r="I81" i="19"/>
  <c r="O81" i="19"/>
  <c r="P81" i="19" s="1"/>
  <c r="Q81" i="19" s="1"/>
  <c r="L81" i="19"/>
  <c r="K80" i="19"/>
  <c r="I80" i="19"/>
  <c r="O80" i="19"/>
  <c r="P80" i="19" s="1"/>
  <c r="Q80" i="19" s="1"/>
  <c r="L80" i="19"/>
  <c r="P79" i="19"/>
  <c r="Q79" i="19" s="1"/>
  <c r="K79" i="19"/>
  <c r="I79" i="19"/>
  <c r="O79" i="19"/>
  <c r="L79" i="19"/>
  <c r="K78" i="19"/>
  <c r="I78" i="19"/>
  <c r="O78" i="19"/>
  <c r="P78" i="19" s="1"/>
  <c r="Q78" i="19" s="1"/>
  <c r="L78" i="19"/>
  <c r="K77" i="19"/>
  <c r="I77" i="19"/>
  <c r="O77" i="19"/>
  <c r="P77" i="19" s="1"/>
  <c r="Q77" i="19" s="1"/>
  <c r="L77" i="19"/>
  <c r="I76" i="19"/>
  <c r="O76" i="19"/>
  <c r="P76" i="19" s="1"/>
  <c r="Q76" i="19" s="1"/>
  <c r="L76" i="19"/>
  <c r="K75" i="19"/>
  <c r="I75" i="19"/>
  <c r="O75" i="19"/>
  <c r="P75" i="19" s="1"/>
  <c r="Q75" i="19" s="1"/>
  <c r="L75" i="19"/>
  <c r="K74" i="19"/>
  <c r="I74" i="19"/>
  <c r="O74" i="19"/>
  <c r="P74" i="19" s="1"/>
  <c r="Q74" i="19" s="1"/>
  <c r="L74" i="19"/>
  <c r="K73" i="19"/>
  <c r="I73" i="19"/>
  <c r="O73" i="19"/>
  <c r="P73" i="19" s="1"/>
  <c r="Q73" i="19" s="1"/>
  <c r="L73" i="19"/>
  <c r="K72" i="19"/>
  <c r="I72" i="19"/>
  <c r="O72" i="19"/>
  <c r="P72" i="19" s="1"/>
  <c r="Q72" i="19" s="1"/>
  <c r="L72" i="19"/>
  <c r="K71" i="19"/>
  <c r="I71" i="19"/>
  <c r="O71" i="19"/>
  <c r="P71" i="19" s="1"/>
  <c r="Q71" i="19" s="1"/>
  <c r="L71" i="19"/>
  <c r="K70" i="19"/>
  <c r="I70" i="19"/>
  <c r="O70" i="19"/>
  <c r="P70" i="19" s="1"/>
  <c r="Q70" i="19" s="1"/>
  <c r="L70" i="19"/>
  <c r="K69" i="19"/>
  <c r="I69" i="19"/>
  <c r="O69" i="19"/>
  <c r="P69" i="19" s="1"/>
  <c r="Q69" i="19" s="1"/>
  <c r="L69" i="19"/>
  <c r="K68" i="19"/>
  <c r="I68" i="19"/>
  <c r="O68" i="19"/>
  <c r="P68" i="19" s="1"/>
  <c r="Q68" i="19" s="1"/>
  <c r="L68" i="19"/>
  <c r="K67" i="19"/>
  <c r="I67" i="19"/>
  <c r="O67" i="19"/>
  <c r="P67" i="19" s="1"/>
  <c r="Q67" i="19" s="1"/>
  <c r="L67" i="19"/>
  <c r="P66" i="19"/>
  <c r="Q66" i="19" s="1"/>
  <c r="K66" i="19"/>
  <c r="I66" i="19"/>
  <c r="O66" i="19"/>
  <c r="L66" i="19"/>
  <c r="K65" i="19"/>
  <c r="I65" i="19"/>
  <c r="O65" i="19"/>
  <c r="P65" i="19" s="1"/>
  <c r="Q65" i="19" s="1"/>
  <c r="L65" i="19"/>
  <c r="P64" i="19"/>
  <c r="Q64" i="19" s="1"/>
  <c r="K64" i="19"/>
  <c r="I64" i="19"/>
  <c r="O64" i="19"/>
  <c r="L64" i="19"/>
  <c r="K63" i="19"/>
  <c r="I63" i="19"/>
  <c r="O63" i="19"/>
  <c r="P63" i="19" s="1"/>
  <c r="Q63" i="19" s="1"/>
  <c r="L63" i="19"/>
  <c r="K62" i="19"/>
  <c r="I62" i="19"/>
  <c r="O62" i="19"/>
  <c r="P62" i="19" s="1"/>
  <c r="Q62" i="19" s="1"/>
  <c r="L62" i="19"/>
  <c r="K61" i="19"/>
  <c r="I61" i="19"/>
  <c r="O61" i="19"/>
  <c r="P61" i="19" s="1"/>
  <c r="Q61" i="19" s="1"/>
  <c r="L61" i="19"/>
  <c r="P60" i="19"/>
  <c r="Q60" i="19" s="1"/>
  <c r="K60" i="19"/>
  <c r="I60" i="19"/>
  <c r="O60" i="19"/>
  <c r="L60" i="19"/>
  <c r="K59" i="19"/>
  <c r="I59" i="19"/>
  <c r="O59" i="19"/>
  <c r="P59" i="19" s="1"/>
  <c r="Q59" i="19" s="1"/>
  <c r="L59" i="19"/>
  <c r="P58" i="19"/>
  <c r="Q58" i="19" s="1"/>
  <c r="K58" i="19"/>
  <c r="I58" i="19"/>
  <c r="O58" i="19"/>
  <c r="L58" i="19"/>
  <c r="K57" i="19"/>
  <c r="I57" i="19"/>
  <c r="O57" i="19"/>
  <c r="P57" i="19" s="1"/>
  <c r="Q57" i="19" s="1"/>
  <c r="L57" i="19"/>
  <c r="P56" i="19"/>
  <c r="Q56" i="19" s="1"/>
  <c r="K56" i="19"/>
  <c r="I56" i="19"/>
  <c r="O56" i="19"/>
  <c r="L56" i="19"/>
  <c r="K55" i="19"/>
  <c r="I55" i="19"/>
  <c r="O55" i="19"/>
  <c r="P55" i="19" s="1"/>
  <c r="Q55" i="19" s="1"/>
  <c r="L55" i="19"/>
  <c r="P54" i="19"/>
  <c r="Q54" i="19" s="1"/>
  <c r="K54" i="19"/>
  <c r="I54" i="19"/>
  <c r="O54" i="19"/>
  <c r="L54" i="19"/>
  <c r="K53" i="19"/>
  <c r="I53" i="19"/>
  <c r="O53" i="19"/>
  <c r="P53" i="19" s="1"/>
  <c r="Q53" i="19" s="1"/>
  <c r="L53" i="19"/>
  <c r="K52" i="19"/>
  <c r="I52" i="19"/>
  <c r="O52" i="19"/>
  <c r="P52" i="19" s="1"/>
  <c r="Q52" i="19" s="1"/>
  <c r="L52" i="19"/>
  <c r="P51" i="19"/>
  <c r="Q51" i="19" s="1"/>
  <c r="K51" i="19"/>
  <c r="I51" i="19"/>
  <c r="O51" i="19"/>
  <c r="L51" i="19"/>
  <c r="K50" i="19"/>
  <c r="I50" i="19"/>
  <c r="O50" i="19"/>
  <c r="P50" i="19" s="1"/>
  <c r="Q50" i="19" s="1"/>
  <c r="L50" i="19"/>
  <c r="K49" i="19"/>
  <c r="I49" i="19"/>
  <c r="O49" i="19"/>
  <c r="P49" i="19" s="1"/>
  <c r="Q49" i="19" s="1"/>
  <c r="L49" i="19"/>
  <c r="P48" i="19"/>
  <c r="Q48" i="19" s="1"/>
  <c r="K48" i="19"/>
  <c r="I48" i="19"/>
  <c r="O48" i="19"/>
  <c r="L48" i="19"/>
  <c r="K47" i="19"/>
  <c r="I47" i="19"/>
  <c r="O47" i="19"/>
  <c r="P47" i="19" s="1"/>
  <c r="Q47" i="19" s="1"/>
  <c r="L47" i="19"/>
  <c r="K46" i="19"/>
  <c r="I46" i="19"/>
  <c r="O46" i="19"/>
  <c r="P46" i="19" s="1"/>
  <c r="Q46" i="19" s="1"/>
  <c r="L46" i="19"/>
  <c r="K45" i="19"/>
  <c r="I45" i="19"/>
  <c r="O45" i="19"/>
  <c r="P45" i="19" s="1"/>
  <c r="Q45" i="19" s="1"/>
  <c r="L45" i="19"/>
  <c r="I44" i="19"/>
  <c r="O44" i="19"/>
  <c r="P44" i="19" s="1"/>
  <c r="Q44" i="19" s="1"/>
  <c r="L44" i="19"/>
  <c r="K43" i="19"/>
  <c r="I43" i="19"/>
  <c r="O43" i="19"/>
  <c r="P43" i="19" s="1"/>
  <c r="Q43" i="19" s="1"/>
  <c r="L43" i="19"/>
  <c r="P42" i="19"/>
  <c r="Q42" i="19" s="1"/>
  <c r="K42" i="19"/>
  <c r="I42" i="19"/>
  <c r="O42" i="19"/>
  <c r="L42" i="19"/>
  <c r="K41" i="19"/>
  <c r="I41" i="19"/>
  <c r="O41" i="19"/>
  <c r="P41" i="19" s="1"/>
  <c r="Q41" i="19" s="1"/>
  <c r="L41" i="19"/>
  <c r="P40" i="19"/>
  <c r="Q40" i="19" s="1"/>
  <c r="K40" i="19"/>
  <c r="I40" i="19"/>
  <c r="O40" i="19"/>
  <c r="L40" i="19"/>
  <c r="K39" i="19"/>
  <c r="I39" i="19"/>
  <c r="O39" i="19"/>
  <c r="P39" i="19" s="1"/>
  <c r="Q39" i="19" s="1"/>
  <c r="L39" i="19"/>
  <c r="K38" i="19"/>
  <c r="I38" i="19"/>
  <c r="O38" i="19"/>
  <c r="P38" i="19" s="1"/>
  <c r="Q38" i="19" s="1"/>
  <c r="L38" i="19"/>
  <c r="K37" i="19"/>
  <c r="I37" i="19"/>
  <c r="O37" i="19"/>
  <c r="P37" i="19" s="1"/>
  <c r="Q37" i="19" s="1"/>
  <c r="L37" i="19"/>
  <c r="K36" i="19"/>
  <c r="I36" i="19"/>
  <c r="O36" i="19"/>
  <c r="P36" i="19" s="1"/>
  <c r="Q36" i="19" s="1"/>
  <c r="L36" i="19"/>
  <c r="K35" i="19"/>
  <c r="I35" i="19"/>
  <c r="O35" i="19"/>
  <c r="P35" i="19" s="1"/>
  <c r="Q35" i="19" s="1"/>
  <c r="L35" i="19"/>
  <c r="K34" i="19"/>
  <c r="I34" i="19"/>
  <c r="O34" i="19"/>
  <c r="P34" i="19" s="1"/>
  <c r="Q34" i="19" s="1"/>
  <c r="L34" i="19"/>
  <c r="K33" i="19"/>
  <c r="I33" i="19"/>
  <c r="O33" i="19"/>
  <c r="P33" i="19" s="1"/>
  <c r="Q33" i="19" s="1"/>
  <c r="L33" i="19"/>
  <c r="P32" i="19"/>
  <c r="Q32" i="19" s="1"/>
  <c r="K32" i="19"/>
  <c r="I32" i="19"/>
  <c r="O32" i="19"/>
  <c r="L32" i="19"/>
  <c r="K31" i="19"/>
  <c r="I31" i="19"/>
  <c r="O31" i="19"/>
  <c r="P31" i="19" s="1"/>
  <c r="Q31" i="19" s="1"/>
  <c r="L31" i="19"/>
  <c r="K30" i="19"/>
  <c r="I30" i="19"/>
  <c r="O30" i="19"/>
  <c r="P30" i="19" s="1"/>
  <c r="Q30" i="19" s="1"/>
  <c r="L30" i="19"/>
  <c r="K29" i="19"/>
  <c r="I29" i="19"/>
  <c r="O29" i="19"/>
  <c r="P29" i="19" s="1"/>
  <c r="Q29" i="19" s="1"/>
  <c r="L29" i="19"/>
  <c r="P28" i="19"/>
  <c r="Q28" i="19" s="1"/>
  <c r="K28" i="19"/>
  <c r="I28" i="19"/>
  <c r="O28" i="19"/>
  <c r="L28" i="19"/>
  <c r="K27" i="19"/>
  <c r="I27" i="19"/>
  <c r="O27" i="19"/>
  <c r="P27" i="19" s="1"/>
  <c r="Q27" i="19" s="1"/>
  <c r="L27" i="19"/>
  <c r="K26" i="19"/>
  <c r="I26" i="19"/>
  <c r="O26" i="19"/>
  <c r="P26" i="19" s="1"/>
  <c r="Q26" i="19" s="1"/>
  <c r="L26" i="19"/>
  <c r="K25" i="19"/>
  <c r="I25" i="19"/>
  <c r="O25" i="19"/>
  <c r="P25" i="19" s="1"/>
  <c r="Q25" i="19" s="1"/>
  <c r="L25" i="19"/>
  <c r="K24" i="19"/>
  <c r="I24" i="19"/>
  <c r="O24" i="19"/>
  <c r="P24" i="19" s="1"/>
  <c r="Q24" i="19" s="1"/>
  <c r="L24" i="19"/>
  <c r="K23" i="19"/>
  <c r="I23" i="19"/>
  <c r="O23" i="19"/>
  <c r="P23" i="19" s="1"/>
  <c r="Q23" i="19" s="1"/>
  <c r="L23" i="19"/>
  <c r="K22" i="19"/>
  <c r="I22" i="19"/>
  <c r="O22" i="19"/>
  <c r="P22" i="19" s="1"/>
  <c r="Q22" i="19" s="1"/>
  <c r="L22" i="19"/>
  <c r="K21" i="19"/>
  <c r="I21" i="19"/>
  <c r="O21" i="19"/>
  <c r="P21" i="19" s="1"/>
  <c r="Q21" i="19" s="1"/>
  <c r="L21" i="19"/>
  <c r="K20" i="19"/>
  <c r="I20" i="19"/>
  <c r="O20" i="19"/>
  <c r="P20" i="19" s="1"/>
  <c r="Q20" i="19" s="1"/>
  <c r="L20" i="19"/>
  <c r="K19" i="19"/>
  <c r="I19" i="19"/>
  <c r="O19" i="19"/>
  <c r="P19" i="19" s="1"/>
  <c r="Q19" i="19" s="1"/>
  <c r="L19" i="19"/>
  <c r="K18" i="19"/>
  <c r="I18" i="19"/>
  <c r="O18" i="19"/>
  <c r="P18" i="19" s="1"/>
  <c r="Q18" i="19" s="1"/>
  <c r="L18" i="19"/>
  <c r="K17" i="19"/>
  <c r="I17" i="19"/>
  <c r="O17" i="19"/>
  <c r="P17" i="19" s="1"/>
  <c r="Q17" i="19" s="1"/>
  <c r="L17" i="19"/>
  <c r="K16" i="19"/>
  <c r="I16" i="19"/>
  <c r="O16" i="19"/>
  <c r="P16" i="19" s="1"/>
  <c r="Q16" i="19" s="1"/>
  <c r="L16" i="19"/>
  <c r="O14" i="18"/>
  <c r="P14" i="18" s="1"/>
  <c r="Q14" i="18" s="1"/>
  <c r="R14" i="18" s="1"/>
  <c r="L14" i="18"/>
  <c r="I14" i="18"/>
  <c r="L13" i="18"/>
  <c r="I13" i="18"/>
  <c r="O15" i="18"/>
  <c r="P15" i="18" s="1"/>
  <c r="Q15" i="18" s="1"/>
  <c r="R15" i="18" s="1"/>
  <c r="L15" i="18"/>
  <c r="I15" i="18"/>
  <c r="K15" i="18"/>
  <c r="T193" i="13"/>
  <c r="U193" i="13" s="1"/>
  <c r="T283" i="13"/>
  <c r="U283" i="13" s="1"/>
  <c r="L460" i="13"/>
  <c r="N362" i="13"/>
  <c r="O362" i="13" s="1"/>
  <c r="N283" i="13"/>
  <c r="O283" i="13" s="1"/>
  <c r="Q161" i="13"/>
  <c r="L74" i="13"/>
  <c r="K33" i="13"/>
  <c r="L158" i="13"/>
  <c r="N425" i="13"/>
  <c r="O425" i="13" s="1"/>
  <c r="Q49" i="13"/>
  <c r="I445" i="13"/>
  <c r="N445" i="13" s="1"/>
  <c r="O445" i="13" s="1"/>
  <c r="L490" i="13"/>
  <c r="Q305" i="13"/>
  <c r="N264" i="13"/>
  <c r="O264" i="13" s="1"/>
  <c r="K445" i="13"/>
  <c r="N341" i="13"/>
  <c r="O341" i="13" s="1"/>
  <c r="L438" i="13"/>
  <c r="N474" i="13"/>
  <c r="O474" i="13" s="1"/>
  <c r="Q212" i="13"/>
  <c r="L193" i="13"/>
  <c r="L445" i="13"/>
  <c r="T461" i="13"/>
  <c r="U461" i="13" s="1"/>
  <c r="Q28" i="13"/>
  <c r="N209" i="13"/>
  <c r="O209" i="13" s="1"/>
  <c r="N319" i="13"/>
  <c r="O319" i="13" s="1"/>
  <c r="I406" i="13"/>
  <c r="N406" i="13" s="1"/>
  <c r="O406" i="13" s="1"/>
  <c r="Q79" i="13"/>
  <c r="Q140" i="13"/>
  <c r="T140" i="13" s="1"/>
  <c r="U140" i="13" s="1"/>
  <c r="K265" i="13"/>
  <c r="N84" i="13"/>
  <c r="O84" i="13" s="1"/>
  <c r="I193" i="13"/>
  <c r="N193" i="13" s="1"/>
  <c r="O193" i="13" s="1"/>
  <c r="T265" i="13"/>
  <c r="U265" i="13" s="1"/>
  <c r="N357" i="13"/>
  <c r="O357" i="13" s="1"/>
  <c r="Q302" i="13"/>
  <c r="Q486" i="13"/>
  <c r="K193" i="13"/>
  <c r="N374" i="13"/>
  <c r="O374" i="13" s="1"/>
  <c r="Q62" i="13"/>
  <c r="N369" i="13"/>
  <c r="O369" i="13" s="1"/>
  <c r="L279" i="13"/>
  <c r="Q399" i="13"/>
  <c r="L62" i="13"/>
  <c r="N392" i="13"/>
  <c r="O392" i="13" s="1"/>
  <c r="I62" i="13"/>
  <c r="N62" i="13" s="1"/>
  <c r="O62" i="13" s="1"/>
  <c r="L290" i="13"/>
  <c r="Q392" i="13"/>
  <c r="T392" i="13" s="1"/>
  <c r="U392" i="13" s="1"/>
  <c r="T454" i="13"/>
  <c r="U454" i="13" s="1"/>
  <c r="L88" i="13"/>
  <c r="Q476" i="13"/>
  <c r="Q312" i="13"/>
  <c r="T312" i="13" s="1"/>
  <c r="U312" i="13" s="1"/>
  <c r="L406" i="13"/>
  <c r="I454" i="13"/>
  <c r="N454" i="13" s="1"/>
  <c r="O454" i="13" s="1"/>
  <c r="L155" i="13"/>
  <c r="L312" i="13"/>
  <c r="Q447" i="13"/>
  <c r="Q457" i="13"/>
  <c r="K124" i="13"/>
  <c r="I312" i="13"/>
  <c r="N312" i="13" s="1"/>
  <c r="O312" i="13" s="1"/>
  <c r="T79" i="13"/>
  <c r="U79" i="13" s="1"/>
  <c r="L307" i="13"/>
  <c r="Q391" i="13"/>
  <c r="Q496" i="13"/>
  <c r="L481" i="13"/>
  <c r="I130" i="13"/>
  <c r="N130" i="13" s="1"/>
  <c r="O130" i="13" s="1"/>
  <c r="K94" i="13"/>
  <c r="K126" i="13"/>
  <c r="K406" i="13"/>
  <c r="Q227" i="13"/>
  <c r="Q432" i="13"/>
  <c r="T374" i="13"/>
  <c r="U374" i="13" s="1"/>
  <c r="Q481" i="13"/>
  <c r="T481" i="13" s="1"/>
  <c r="U481" i="13" s="1"/>
  <c r="I126" i="13"/>
  <c r="N126" i="13" s="1"/>
  <c r="O126" i="13" s="1"/>
  <c r="L317" i="13"/>
  <c r="L478" i="13"/>
  <c r="Q454" i="13"/>
  <c r="T34" i="13"/>
  <c r="U34" i="13" s="1"/>
  <c r="Q261" i="13"/>
  <c r="Q94" i="13"/>
  <c r="Q364" i="13"/>
  <c r="T364" i="13" s="1"/>
  <c r="U364" i="13" s="1"/>
  <c r="T94" i="13"/>
  <c r="U94" i="13" s="1"/>
  <c r="L278" i="13"/>
  <c r="T425" i="13"/>
  <c r="U425" i="13" s="1"/>
  <c r="I94" i="13"/>
  <c r="N94" i="13" s="1"/>
  <c r="O94" i="13" s="1"/>
  <c r="L367" i="13"/>
  <c r="L130" i="13"/>
  <c r="L370" i="13"/>
  <c r="L392" i="13"/>
  <c r="Q356" i="13"/>
  <c r="Q443" i="13"/>
  <c r="K392" i="13"/>
  <c r="L200" i="13"/>
  <c r="T124" i="13"/>
  <c r="U124" i="13" s="1"/>
  <c r="L45" i="14"/>
  <c r="O413" i="14"/>
  <c r="L380" i="14"/>
  <c r="L485" i="14"/>
  <c r="L495" i="14"/>
  <c r="L314" i="14"/>
  <c r="L171" i="14"/>
  <c r="L38" i="14"/>
  <c r="O94" i="14"/>
  <c r="O285" i="14"/>
  <c r="O261" i="14"/>
  <c r="O289" i="14"/>
  <c r="O311" i="14"/>
  <c r="L474" i="14"/>
  <c r="O174" i="14"/>
  <c r="L255" i="14"/>
  <c r="O415" i="14"/>
  <c r="L430" i="14"/>
  <c r="L472" i="14"/>
  <c r="O438" i="14"/>
  <c r="O492" i="14"/>
  <c r="L390" i="14"/>
  <c r="O444" i="14"/>
  <c r="L473" i="14"/>
  <c r="L350" i="14"/>
  <c r="O403" i="14"/>
  <c r="L456" i="14"/>
  <c r="Q55" i="14"/>
  <c r="R55" i="14" s="1"/>
  <c r="L436" i="14"/>
  <c r="L458" i="14"/>
  <c r="L453" i="14"/>
  <c r="L486" i="14"/>
  <c r="O491" i="14"/>
  <c r="O227" i="14"/>
  <c r="L148" i="14"/>
  <c r="Q297" i="14"/>
  <c r="R297" i="14" s="1"/>
  <c r="L414" i="14"/>
  <c r="O293" i="14"/>
  <c r="O381" i="14"/>
  <c r="L484" i="14"/>
  <c r="J243" i="18"/>
  <c r="M243" i="18"/>
  <c r="N243" i="18" s="1"/>
  <c r="F243" i="18"/>
  <c r="G243" i="18"/>
  <c r="H243" i="18" s="1"/>
  <c r="G180" i="18"/>
  <c r="H180" i="18" s="1"/>
  <c r="F180" i="18"/>
  <c r="M180" i="18"/>
  <c r="N180" i="18" s="1"/>
  <c r="J180" i="18"/>
  <c r="G413" i="18"/>
  <c r="H413" i="18" s="1"/>
  <c r="O413" i="18" s="1"/>
  <c r="J413" i="18"/>
  <c r="M291" i="18"/>
  <c r="N291" i="18" s="1"/>
  <c r="F291" i="18"/>
  <c r="F161" i="18"/>
  <c r="G162" i="18"/>
  <c r="H162" i="18" s="1"/>
  <c r="L162" i="18" s="1"/>
  <c r="G116" i="18"/>
  <c r="H116" i="18" s="1"/>
  <c r="L116" i="18" s="1"/>
  <c r="J116" i="18"/>
  <c r="M116" i="18"/>
  <c r="N116" i="18" s="1"/>
  <c r="M356" i="18"/>
  <c r="N356" i="18" s="1"/>
  <c r="J356" i="18"/>
  <c r="G356" i="18"/>
  <c r="H356" i="18" s="1"/>
  <c r="L356" i="18" s="1"/>
  <c r="F356" i="18"/>
  <c r="O274" i="18"/>
  <c r="L274" i="18"/>
  <c r="M258" i="18"/>
  <c r="N258" i="18" s="1"/>
  <c r="J258" i="18"/>
  <c r="F258" i="18"/>
  <c r="M323" i="18"/>
  <c r="N323" i="18" s="1"/>
  <c r="G324" i="18"/>
  <c r="H324" i="18" s="1"/>
  <c r="G305" i="18"/>
  <c r="H305" i="18" s="1"/>
  <c r="I305" i="18" s="1"/>
  <c r="F305" i="18"/>
  <c r="I45" i="18"/>
  <c r="P45" i="18"/>
  <c r="Q45" i="18" s="1"/>
  <c r="R45" i="18" s="1"/>
  <c r="F494" i="18"/>
  <c r="M494" i="18"/>
  <c r="N494" i="18" s="1"/>
  <c r="G494" i="18"/>
  <c r="H494" i="18" s="1"/>
  <c r="L494" i="18" s="1"/>
  <c r="J494" i="18"/>
  <c r="G52" i="18"/>
  <c r="H52" i="18" s="1"/>
  <c r="M52" i="18"/>
  <c r="N52" i="18" s="1"/>
  <c r="G212" i="18"/>
  <c r="H212" i="18" s="1"/>
  <c r="L212" i="18" s="1"/>
  <c r="F229" i="18"/>
  <c r="G225" i="18"/>
  <c r="H225" i="18" s="1"/>
  <c r="O225" i="18" s="1"/>
  <c r="P225" i="18" s="1"/>
  <c r="Q225" i="18" s="1"/>
  <c r="R225" i="18" s="1"/>
  <c r="M384" i="18"/>
  <c r="N384" i="18" s="1"/>
  <c r="F200" i="18"/>
  <c r="J85" i="18"/>
  <c r="M230" i="18"/>
  <c r="N230" i="18" s="1"/>
  <c r="G67" i="18"/>
  <c r="H67" i="18" s="1"/>
  <c r="G213" i="18"/>
  <c r="H213" i="18" s="1"/>
  <c r="L213" i="18" s="1"/>
  <c r="J328" i="18"/>
  <c r="J406" i="18"/>
  <c r="F225" i="18"/>
  <c r="F23" i="18"/>
  <c r="M140" i="18"/>
  <c r="N140" i="18" s="1"/>
  <c r="F46" i="18"/>
  <c r="M375" i="18"/>
  <c r="N375" i="18" s="1"/>
  <c r="M85" i="18"/>
  <c r="N85" i="18" s="1"/>
  <c r="G510" i="18"/>
  <c r="H510" i="18" s="1"/>
  <c r="F316" i="18"/>
  <c r="J396" i="18"/>
  <c r="G312" i="18"/>
  <c r="H312" i="18" s="1"/>
  <c r="L312" i="18" s="1"/>
  <c r="F387" i="18"/>
  <c r="G406" i="18"/>
  <c r="H406" i="18" s="1"/>
  <c r="L406" i="18" s="1"/>
  <c r="M273" i="18"/>
  <c r="N273" i="18" s="1"/>
  <c r="O463" i="18"/>
  <c r="M23" i="18"/>
  <c r="N23" i="18" s="1"/>
  <c r="F21" i="18"/>
  <c r="F206" i="18"/>
  <c r="G159" i="18"/>
  <c r="H159" i="18" s="1"/>
  <c r="O159" i="18" s="1"/>
  <c r="M391" i="18"/>
  <c r="N391" i="18" s="1"/>
  <c r="F269" i="18"/>
  <c r="J362" i="18"/>
  <c r="F273" i="18"/>
  <c r="L315" i="18"/>
  <c r="J416" i="18"/>
  <c r="M26" i="18"/>
  <c r="N26" i="18" s="1"/>
  <c r="J146" i="18"/>
  <c r="J21" i="18"/>
  <c r="G27" i="18"/>
  <c r="H27" i="18" s="1"/>
  <c r="O27" i="18" s="1"/>
  <c r="G175" i="18"/>
  <c r="H175" i="18" s="1"/>
  <c r="O175" i="18" s="1"/>
  <c r="J391" i="18"/>
  <c r="M269" i="18"/>
  <c r="N269" i="18" s="1"/>
  <c r="M179" i="18"/>
  <c r="N179" i="18" s="1"/>
  <c r="J273" i="18"/>
  <c r="L327" i="18"/>
  <c r="J280" i="18"/>
  <c r="F146" i="18"/>
  <c r="J226" i="18"/>
  <c r="F45" i="18"/>
  <c r="F391" i="18"/>
  <c r="L449" i="18"/>
  <c r="G227" i="18"/>
  <c r="H227" i="18" s="1"/>
  <c r="O227" i="18" s="1"/>
  <c r="M280" i="18"/>
  <c r="N280" i="18" s="1"/>
  <c r="M146" i="18"/>
  <c r="N146" i="18" s="1"/>
  <c r="G32" i="18"/>
  <c r="H32" i="18" s="1"/>
  <c r="O32" i="18" s="1"/>
  <c r="F226" i="18"/>
  <c r="J417" i="18"/>
  <c r="G128" i="18"/>
  <c r="H128" i="18" s="1"/>
  <c r="L128" i="18" s="1"/>
  <c r="G59" i="18"/>
  <c r="H59" i="18" s="1"/>
  <c r="L59" i="18" s="1"/>
  <c r="G226" i="18"/>
  <c r="H226" i="18" s="1"/>
  <c r="M417" i="18"/>
  <c r="N417" i="18" s="1"/>
  <c r="F474" i="18"/>
  <c r="G247" i="18"/>
  <c r="H247" i="18" s="1"/>
  <c r="G418" i="18"/>
  <c r="H418" i="18" s="1"/>
  <c r="L418" i="18" s="1"/>
  <c r="M41" i="18"/>
  <c r="N41" i="18" s="1"/>
  <c r="J59" i="18"/>
  <c r="M239" i="18"/>
  <c r="N239" i="18" s="1"/>
  <c r="M231" i="18"/>
  <c r="N231" i="18" s="1"/>
  <c r="J462" i="18"/>
  <c r="G363" i="18"/>
  <c r="H363" i="18" s="1"/>
  <c r="M412" i="18"/>
  <c r="N412" i="18" s="1"/>
  <c r="G341" i="18"/>
  <c r="H341" i="18" s="1"/>
  <c r="J136" i="18"/>
  <c r="L498" i="18"/>
  <c r="M418" i="18"/>
  <c r="N418" i="18" s="1"/>
  <c r="J41" i="18"/>
  <c r="F165" i="18"/>
  <c r="M128" i="18"/>
  <c r="N128" i="18" s="1"/>
  <c r="F418" i="18"/>
  <c r="G41" i="18"/>
  <c r="H41" i="18" s="1"/>
  <c r="L41" i="18" s="1"/>
  <c r="M59" i="18"/>
  <c r="N59" i="18" s="1"/>
  <c r="F340" i="18"/>
  <c r="J175" i="18"/>
  <c r="L488" i="18"/>
  <c r="J418" i="18"/>
  <c r="G24" i="18"/>
  <c r="H24" i="18" s="1"/>
  <c r="O24" i="18" s="1"/>
  <c r="G64" i="18"/>
  <c r="H64" i="18" s="1"/>
  <c r="O64" i="18" s="1"/>
  <c r="J152" i="18"/>
  <c r="F263" i="18"/>
  <c r="G86" i="18"/>
  <c r="H86" i="18" s="1"/>
  <c r="L86" i="18" s="1"/>
  <c r="M165" i="18"/>
  <c r="N165" i="18" s="1"/>
  <c r="J246" i="18"/>
  <c r="G260" i="18"/>
  <c r="H260" i="18" s="1"/>
  <c r="L260" i="18" s="1"/>
  <c r="J340" i="18"/>
  <c r="G42" i="18"/>
  <c r="H42" i="18" s="1"/>
  <c r="O42" i="18" s="1"/>
  <c r="L469" i="18"/>
  <c r="F136" i="18"/>
  <c r="G194" i="18"/>
  <c r="H194" i="18" s="1"/>
  <c r="O194" i="18" s="1"/>
  <c r="F31" i="18"/>
  <c r="M143" i="18"/>
  <c r="N143" i="18" s="1"/>
  <c r="M403" i="18"/>
  <c r="N403" i="18" s="1"/>
  <c r="M355" i="18"/>
  <c r="N355" i="18" s="1"/>
  <c r="M92" i="18"/>
  <c r="N92" i="18" s="1"/>
  <c r="M246" i="18"/>
  <c r="N246" i="18" s="1"/>
  <c r="J267" i="18"/>
  <c r="L468" i="18"/>
  <c r="J194" i="18"/>
  <c r="M31" i="18"/>
  <c r="N31" i="18" s="1"/>
  <c r="J92" i="18"/>
  <c r="F279" i="18"/>
  <c r="F283" i="18"/>
  <c r="F385" i="18"/>
  <c r="F212" i="18"/>
  <c r="J286" i="18"/>
  <c r="O483" i="18"/>
  <c r="G384" i="18"/>
  <c r="H384" i="18" s="1"/>
  <c r="F213" i="18"/>
  <c r="J295" i="12"/>
  <c r="N295" i="12" s="1"/>
  <c r="G295" i="12"/>
  <c r="H295" i="12" s="1"/>
  <c r="O295" i="12" s="1"/>
  <c r="F295" i="12"/>
  <c r="G167" i="12"/>
  <c r="H167" i="12" s="1"/>
  <c r="O167" i="12" s="1"/>
  <c r="G166" i="12"/>
  <c r="H166" i="12" s="1"/>
  <c r="L166" i="12" s="1"/>
  <c r="F166" i="12"/>
  <c r="J166" i="12"/>
  <c r="N166" i="12" s="1"/>
  <c r="J136" i="12"/>
  <c r="N136" i="12" s="1"/>
  <c r="F136" i="12"/>
  <c r="G154" i="12"/>
  <c r="H154" i="12" s="1"/>
  <c r="O154" i="12" s="1"/>
  <c r="F154" i="12"/>
  <c r="J154" i="12"/>
  <c r="N154" i="12" s="1"/>
  <c r="J148" i="12"/>
  <c r="N148" i="12" s="1"/>
  <c r="F148" i="12"/>
  <c r="G106" i="12"/>
  <c r="H106" i="12" s="1"/>
  <c r="F106" i="12"/>
  <c r="F296" i="12"/>
  <c r="J296" i="12"/>
  <c r="N296" i="12" s="1"/>
  <c r="G296" i="12"/>
  <c r="H296" i="12" s="1"/>
  <c r="F144" i="12"/>
  <c r="J144" i="12"/>
  <c r="N144" i="12" s="1"/>
  <c r="J280" i="12"/>
  <c r="N280" i="12" s="1"/>
  <c r="F280" i="12"/>
  <c r="F112" i="12"/>
  <c r="J112" i="12"/>
  <c r="F119" i="12"/>
  <c r="J119" i="12"/>
  <c r="J55" i="12"/>
  <c r="N55" i="12" s="1"/>
  <c r="F55" i="12"/>
  <c r="G110" i="12"/>
  <c r="H110" i="12" s="1"/>
  <c r="O110" i="12" s="1"/>
  <c r="J109" i="12"/>
  <c r="F109" i="12"/>
  <c r="G105" i="12"/>
  <c r="H105" i="12" s="1"/>
  <c r="J105" i="12"/>
  <c r="F468" i="12"/>
  <c r="G468" i="12"/>
  <c r="H468" i="12" s="1"/>
  <c r="L468" i="12" s="1"/>
  <c r="F44" i="12"/>
  <c r="J44" i="12"/>
  <c r="N44" i="12" s="1"/>
  <c r="J21" i="12"/>
  <c r="N21" i="12" s="1"/>
  <c r="F21" i="12"/>
  <c r="J114" i="12"/>
  <c r="F114" i="12"/>
  <c r="N15" i="12"/>
  <c r="Q15" i="12"/>
  <c r="F15" i="12"/>
  <c r="J15" i="12"/>
  <c r="L15" i="12"/>
  <c r="P179" i="12"/>
  <c r="Q179" i="12" s="1"/>
  <c r="J179" i="12"/>
  <c r="N179" i="12" s="1"/>
  <c r="G180" i="12"/>
  <c r="H180" i="12" s="1"/>
  <c r="F179" i="12"/>
  <c r="J133" i="12"/>
  <c r="F133" i="12"/>
  <c r="J420" i="12"/>
  <c r="N420" i="12" s="1"/>
  <c r="F420" i="12"/>
  <c r="G207" i="12"/>
  <c r="H207" i="12" s="1"/>
  <c r="L207" i="12" s="1"/>
  <c r="G446" i="12"/>
  <c r="H446" i="12" s="1"/>
  <c r="O446" i="12" s="1"/>
  <c r="F399" i="12"/>
  <c r="F176" i="12"/>
  <c r="G462" i="12"/>
  <c r="H462" i="12" s="1"/>
  <c r="O462" i="12" s="1"/>
  <c r="F153" i="12"/>
  <c r="J176" i="12"/>
  <c r="N176" i="12" s="1"/>
  <c r="J153" i="12"/>
  <c r="N153" i="12" s="1"/>
  <c r="G335" i="12"/>
  <c r="H335" i="12" s="1"/>
  <c r="L335" i="12" s="1"/>
  <c r="G445" i="12"/>
  <c r="H445" i="12" s="1"/>
  <c r="G153" i="12"/>
  <c r="H153" i="12" s="1"/>
  <c r="L153" i="12" s="1"/>
  <c r="F95" i="12"/>
  <c r="J445" i="12"/>
  <c r="N445" i="12" s="1"/>
  <c r="J95" i="12"/>
  <c r="N95" i="12" s="1"/>
  <c r="G300" i="12"/>
  <c r="H300" i="12" s="1"/>
  <c r="L300" i="12" s="1"/>
  <c r="G112" i="12"/>
  <c r="H112" i="12" s="1"/>
  <c r="I412" i="12"/>
  <c r="G191" i="12"/>
  <c r="H191" i="12" s="1"/>
  <c r="L191" i="12" s="1"/>
  <c r="J164" i="12"/>
  <c r="N164" i="12" s="1"/>
  <c r="J300" i="12"/>
  <c r="N300" i="12" s="1"/>
  <c r="J316" i="12"/>
  <c r="N316" i="12" s="1"/>
  <c r="K412" i="12"/>
  <c r="G317" i="12"/>
  <c r="H317" i="12" s="1"/>
  <c r="L317" i="12" s="1"/>
  <c r="O412" i="12"/>
  <c r="P412" i="12" s="1"/>
  <c r="Q412" i="12" s="1"/>
  <c r="J192" i="12"/>
  <c r="N192" i="12" s="1"/>
  <c r="F164" i="12"/>
  <c r="F300" i="12"/>
  <c r="G424" i="12"/>
  <c r="H424" i="12" s="1"/>
  <c r="I424" i="12" s="1"/>
  <c r="F316" i="12"/>
  <c r="G416" i="12"/>
  <c r="H416" i="12" s="1"/>
  <c r="L416" i="12" s="1"/>
  <c r="F283" i="12"/>
  <c r="F192" i="12"/>
  <c r="G208" i="12"/>
  <c r="H208" i="12" s="1"/>
  <c r="L208" i="12" s="1"/>
  <c r="G165" i="12"/>
  <c r="H165" i="12" s="1"/>
  <c r="L165" i="12" s="1"/>
  <c r="J207" i="12"/>
  <c r="N207" i="12" s="1"/>
  <c r="G334" i="12"/>
  <c r="H334" i="12" s="1"/>
  <c r="O334" i="12" s="1"/>
  <c r="G283" i="12"/>
  <c r="H283" i="12" s="1"/>
  <c r="O283" i="12" s="1"/>
  <c r="F207" i="12"/>
  <c r="J461" i="12"/>
  <c r="N461" i="12" s="1"/>
  <c r="J415" i="12"/>
  <c r="N415" i="12" s="1"/>
  <c r="F334" i="12"/>
  <c r="J283" i="12"/>
  <c r="N283" i="12" s="1"/>
  <c r="G192" i="12"/>
  <c r="H192" i="12" s="1"/>
  <c r="O192" i="12" s="1"/>
  <c r="F461" i="12"/>
  <c r="F415" i="12"/>
  <c r="J36" i="12"/>
  <c r="N36" i="12" s="1"/>
  <c r="G176" i="12"/>
  <c r="H176" i="12" s="1"/>
  <c r="O176" i="12" s="1"/>
  <c r="G461" i="12"/>
  <c r="H461" i="12" s="1"/>
  <c r="O461" i="12" s="1"/>
  <c r="G415" i="12"/>
  <c r="H415" i="12" s="1"/>
  <c r="L415" i="12" s="1"/>
  <c r="F36" i="12"/>
  <c r="J186" i="12"/>
  <c r="F186" i="12"/>
  <c r="J452" i="12"/>
  <c r="G452" i="12"/>
  <c r="H452" i="12" s="1"/>
  <c r="O452" i="12" s="1"/>
  <c r="F452" i="12"/>
  <c r="G453" i="12"/>
  <c r="H453" i="12" s="1"/>
  <c r="L453" i="12" s="1"/>
  <c r="F69" i="12"/>
  <c r="G70" i="12"/>
  <c r="H70" i="12" s="1"/>
  <c r="J235" i="12"/>
  <c r="N235" i="12" s="1"/>
  <c r="G235" i="12"/>
  <c r="H235" i="12" s="1"/>
  <c r="G236" i="12"/>
  <c r="H236" i="12" s="1"/>
  <c r="F235" i="12"/>
  <c r="F128" i="12"/>
  <c r="J128" i="12"/>
  <c r="N128" i="12" s="1"/>
  <c r="J425" i="12"/>
  <c r="N425" i="12" s="1"/>
  <c r="G425" i="12"/>
  <c r="H425" i="12" s="1"/>
  <c r="I425" i="12" s="1"/>
  <c r="F425" i="12"/>
  <c r="G426" i="12"/>
  <c r="H426" i="12" s="1"/>
  <c r="O426" i="12" s="1"/>
  <c r="G20" i="12"/>
  <c r="H20" i="12" s="1"/>
  <c r="F20" i="12"/>
  <c r="G21" i="12"/>
  <c r="H21" i="12" s="1"/>
  <c r="O21" i="12" s="1"/>
  <c r="G74" i="12"/>
  <c r="H74" i="12" s="1"/>
  <c r="F73" i="12"/>
  <c r="G73" i="12"/>
  <c r="H73" i="12" s="1"/>
  <c r="J73" i="12"/>
  <c r="N73" i="12" s="1"/>
  <c r="G145" i="12"/>
  <c r="H145" i="12" s="1"/>
  <c r="F145" i="12"/>
  <c r="J145" i="12"/>
  <c r="N145" i="12" s="1"/>
  <c r="J264" i="12"/>
  <c r="F264" i="12"/>
  <c r="J150" i="12"/>
  <c r="G150" i="12"/>
  <c r="H150" i="12" s="1"/>
  <c r="F150" i="12"/>
  <c r="J25" i="12"/>
  <c r="N25" i="12" s="1"/>
  <c r="F25" i="12"/>
  <c r="G26" i="12"/>
  <c r="H26" i="12" s="1"/>
  <c r="L26" i="12" s="1"/>
  <c r="F215" i="12"/>
  <c r="J215" i="12"/>
  <c r="F97" i="12"/>
  <c r="J97" i="12"/>
  <c r="J281" i="12"/>
  <c r="G281" i="12"/>
  <c r="H281" i="12" s="1"/>
  <c r="F281" i="12"/>
  <c r="G282" i="12"/>
  <c r="H282" i="12" s="1"/>
  <c r="L282" i="12" s="1"/>
  <c r="J217" i="12"/>
  <c r="F217" i="12"/>
  <c r="J177" i="12"/>
  <c r="G177" i="12"/>
  <c r="H177" i="12" s="1"/>
  <c r="L177" i="12" s="1"/>
  <c r="F177" i="12"/>
  <c r="G330" i="12"/>
  <c r="H330" i="12" s="1"/>
  <c r="J329" i="12"/>
  <c r="F329" i="12"/>
  <c r="G310" i="12"/>
  <c r="H310" i="12" s="1"/>
  <c r="L310" i="12" s="1"/>
  <c r="J310" i="12"/>
  <c r="F310" i="12"/>
  <c r="G422" i="12"/>
  <c r="H422" i="12" s="1"/>
  <c r="O422" i="12" s="1"/>
  <c r="J421" i="12"/>
  <c r="G421" i="12"/>
  <c r="H421" i="12" s="1"/>
  <c r="F421" i="12"/>
  <c r="F85" i="12"/>
  <c r="J85" i="12"/>
  <c r="J81" i="12"/>
  <c r="F81" i="12"/>
  <c r="G82" i="12"/>
  <c r="H82" i="12" s="1"/>
  <c r="O82" i="12" s="1"/>
  <c r="G216" i="12"/>
  <c r="H216" i="12" s="1"/>
  <c r="L216" i="12" s="1"/>
  <c r="J42" i="12"/>
  <c r="F42" i="12"/>
  <c r="G146" i="12"/>
  <c r="H146" i="12" s="1"/>
  <c r="F146" i="12"/>
  <c r="G149" i="12"/>
  <c r="H149" i="12" s="1"/>
  <c r="L149" i="12" s="1"/>
  <c r="J149" i="12"/>
  <c r="N149" i="12" s="1"/>
  <c r="F149" i="12"/>
  <c r="F219" i="12"/>
  <c r="G220" i="12"/>
  <c r="H220" i="12" s="1"/>
  <c r="J219" i="12"/>
  <c r="F50" i="12"/>
  <c r="J50" i="12"/>
  <c r="N50" i="12" s="1"/>
  <c r="J251" i="12"/>
  <c r="G252" i="12"/>
  <c r="H252" i="12" s="1"/>
  <c r="F225" i="12"/>
  <c r="G225" i="12"/>
  <c r="H225" i="12" s="1"/>
  <c r="J225" i="12"/>
  <c r="J243" i="12"/>
  <c r="N243" i="12" s="1"/>
  <c r="G243" i="12"/>
  <c r="H243" i="12" s="1"/>
  <c r="F243" i="12"/>
  <c r="F178" i="12"/>
  <c r="G179" i="12"/>
  <c r="H179" i="12" s="1"/>
  <c r="G178" i="12"/>
  <c r="H178" i="12" s="1"/>
  <c r="O178" i="12" s="1"/>
  <c r="J38" i="12"/>
  <c r="N38" i="12" s="1"/>
  <c r="F38" i="12"/>
  <c r="F187" i="12"/>
  <c r="G187" i="12"/>
  <c r="H187" i="12" s="1"/>
  <c r="O187" i="12" s="1"/>
  <c r="G18" i="12"/>
  <c r="H18" i="12" s="1"/>
  <c r="J17" i="12"/>
  <c r="F17" i="12"/>
  <c r="O255" i="12"/>
  <c r="L255" i="12"/>
  <c r="G257" i="12"/>
  <c r="H257" i="12" s="1"/>
  <c r="O257" i="12" s="1"/>
  <c r="J257" i="12"/>
  <c r="J131" i="12"/>
  <c r="F131" i="12"/>
  <c r="J107" i="12"/>
  <c r="G107" i="12"/>
  <c r="H107" i="12" s="1"/>
  <c r="L107" i="12" s="1"/>
  <c r="F107" i="12"/>
  <c r="J51" i="12"/>
  <c r="G51" i="12"/>
  <c r="H51" i="12" s="1"/>
  <c r="F51" i="12"/>
  <c r="F155" i="12"/>
  <c r="G155" i="12"/>
  <c r="H155" i="12" s="1"/>
  <c r="O155" i="12" s="1"/>
  <c r="G156" i="12"/>
  <c r="H156" i="12" s="1"/>
  <c r="L156" i="12" s="1"/>
  <c r="L431" i="12"/>
  <c r="K431" i="12"/>
  <c r="I431" i="12"/>
  <c r="O431" i="12"/>
  <c r="J39" i="12"/>
  <c r="N39" i="12" s="1"/>
  <c r="F39" i="12"/>
  <c r="G39" i="12"/>
  <c r="H39" i="12" s="1"/>
  <c r="K39" i="12" s="1"/>
  <c r="F132" i="12"/>
  <c r="J132" i="12"/>
  <c r="G132" i="12"/>
  <c r="H132" i="12" s="1"/>
  <c r="L132" i="12" s="1"/>
  <c r="G133" i="12"/>
  <c r="H133" i="12" s="1"/>
  <c r="J438" i="12"/>
  <c r="G438" i="12"/>
  <c r="H438" i="12" s="1"/>
  <c r="J89" i="12"/>
  <c r="N89" i="12" s="1"/>
  <c r="F89" i="12"/>
  <c r="J40" i="12"/>
  <c r="G40" i="12"/>
  <c r="H40" i="12" s="1"/>
  <c r="L40" i="12" s="1"/>
  <c r="F40" i="12"/>
  <c r="G309" i="12"/>
  <c r="H309" i="12" s="1"/>
  <c r="O309" i="12" s="1"/>
  <c r="J309" i="12"/>
  <c r="F309" i="12"/>
  <c r="J46" i="12"/>
  <c r="G47" i="12"/>
  <c r="H47" i="12" s="1"/>
  <c r="F46" i="12"/>
  <c r="F279" i="12"/>
  <c r="G280" i="12"/>
  <c r="H280" i="12" s="1"/>
  <c r="O280" i="12" s="1"/>
  <c r="J279" i="12"/>
  <c r="G279" i="12"/>
  <c r="H279" i="12" s="1"/>
  <c r="O279" i="12" s="1"/>
  <c r="G294" i="12"/>
  <c r="H294" i="12" s="1"/>
  <c r="J293" i="12"/>
  <c r="N293" i="12" s="1"/>
  <c r="G293" i="12"/>
  <c r="H293" i="12" s="1"/>
  <c r="I293" i="12" s="1"/>
  <c r="F293" i="12"/>
  <c r="G393" i="12"/>
  <c r="H393" i="12" s="1"/>
  <c r="J393" i="12"/>
  <c r="F393" i="12"/>
  <c r="G394" i="12"/>
  <c r="H394" i="12" s="1"/>
  <c r="L394" i="12" s="1"/>
  <c r="J182" i="12"/>
  <c r="N182" i="12" s="1"/>
  <c r="G182" i="12"/>
  <c r="H182" i="12" s="1"/>
  <c r="O182" i="12" s="1"/>
  <c r="F182" i="12"/>
  <c r="G183" i="12"/>
  <c r="H183" i="12" s="1"/>
  <c r="G278" i="12"/>
  <c r="H278" i="12" s="1"/>
  <c r="F277" i="12"/>
  <c r="J277" i="12"/>
  <c r="N277" i="12" s="1"/>
  <c r="G277" i="12"/>
  <c r="H277" i="12" s="1"/>
  <c r="O277" i="12" s="1"/>
  <c r="G399" i="12"/>
  <c r="H399" i="12" s="1"/>
  <c r="O399" i="12" s="1"/>
  <c r="J440" i="12"/>
  <c r="N440" i="12" s="1"/>
  <c r="F423" i="12"/>
  <c r="G478" i="12"/>
  <c r="H478" i="12" s="1"/>
  <c r="F371" i="12"/>
  <c r="F432" i="12"/>
  <c r="J368" i="12"/>
  <c r="N368" i="12" s="1"/>
  <c r="J494" i="12"/>
  <c r="N494" i="12" s="1"/>
  <c r="J416" i="12"/>
  <c r="N416" i="12" s="1"/>
  <c r="G510" i="12"/>
  <c r="H510" i="12" s="1"/>
  <c r="L510" i="12" s="1"/>
  <c r="J424" i="12"/>
  <c r="N424" i="12" s="1"/>
  <c r="O197" i="12"/>
  <c r="F464" i="12"/>
  <c r="J392" i="12"/>
  <c r="N392" i="12" s="1"/>
  <c r="G331" i="12"/>
  <c r="H331" i="12" s="1"/>
  <c r="G479" i="12"/>
  <c r="H479" i="12" s="1"/>
  <c r="O479" i="12" s="1"/>
  <c r="F467" i="12"/>
  <c r="J334" i="12"/>
  <c r="N334" i="12" s="1"/>
  <c r="J398" i="12"/>
  <c r="N398" i="12" s="1"/>
  <c r="J375" i="12"/>
  <c r="N375" i="12" s="1"/>
  <c r="F490" i="12"/>
  <c r="F175" i="12"/>
  <c r="G414" i="12"/>
  <c r="H414" i="12" s="1"/>
  <c r="L126" i="12"/>
  <c r="G320" i="12"/>
  <c r="H320" i="12" s="1"/>
  <c r="J48" i="12"/>
  <c r="N48" i="12" s="1"/>
  <c r="G48" i="12"/>
  <c r="H48" i="12" s="1"/>
  <c r="F48" i="12"/>
  <c r="G196" i="12"/>
  <c r="H196" i="12" s="1"/>
  <c r="O196" i="12" s="1"/>
  <c r="G195" i="12"/>
  <c r="H195" i="12" s="1"/>
  <c r="L195" i="12" s="1"/>
  <c r="F195" i="12"/>
  <c r="J195" i="12"/>
  <c r="J200" i="12"/>
  <c r="G200" i="12"/>
  <c r="H200" i="12" s="1"/>
  <c r="L200" i="12" s="1"/>
  <c r="F200" i="12"/>
  <c r="F246" i="12"/>
  <c r="J246" i="12"/>
  <c r="G246" i="12"/>
  <c r="H246" i="12" s="1"/>
  <c r="G247" i="12"/>
  <c r="H247" i="12" s="1"/>
  <c r="L247" i="12" s="1"/>
  <c r="J71" i="12"/>
  <c r="N71" i="12" s="1"/>
  <c r="G71" i="12"/>
  <c r="H71" i="12" s="1"/>
  <c r="O71" i="12" s="1"/>
  <c r="G72" i="12"/>
  <c r="H72" i="12" s="1"/>
  <c r="L72" i="12" s="1"/>
  <c r="J484" i="12"/>
  <c r="G484" i="12"/>
  <c r="H484" i="12" s="1"/>
  <c r="L484" i="12" s="1"/>
  <c r="F484" i="12"/>
  <c r="J82" i="12"/>
  <c r="N82" i="12" s="1"/>
  <c r="F82" i="12"/>
  <c r="J32" i="12"/>
  <c r="F32" i="12"/>
  <c r="G32" i="12"/>
  <c r="H32" i="12" s="1"/>
  <c r="J249" i="12"/>
  <c r="N249" i="12"/>
  <c r="F249" i="12"/>
  <c r="G249" i="12"/>
  <c r="H249" i="12" s="1"/>
  <c r="F266" i="12"/>
  <c r="J266" i="12"/>
  <c r="G266" i="12"/>
  <c r="H266" i="12" s="1"/>
  <c r="J163" i="12"/>
  <c r="F163" i="12"/>
  <c r="G163" i="12"/>
  <c r="H163" i="12" s="1"/>
  <c r="G164" i="12"/>
  <c r="H164" i="12" s="1"/>
  <c r="O164" i="12" s="1"/>
  <c r="G25" i="12"/>
  <c r="H25" i="12" s="1"/>
  <c r="J24" i="12"/>
  <c r="G24" i="12"/>
  <c r="H24" i="12" s="1"/>
  <c r="L24" i="12" s="1"/>
  <c r="F24" i="12"/>
  <c r="G161" i="12"/>
  <c r="H161" i="12" s="1"/>
  <c r="L161" i="12" s="1"/>
  <c r="J161" i="12"/>
  <c r="F161" i="12"/>
  <c r="G162" i="12"/>
  <c r="H162" i="12" s="1"/>
  <c r="G251" i="12"/>
  <c r="H251" i="12" s="1"/>
  <c r="L251" i="12" s="1"/>
  <c r="G250" i="12"/>
  <c r="H250" i="12" s="1"/>
  <c r="L250" i="12" s="1"/>
  <c r="J250" i="12"/>
  <c r="G262" i="12"/>
  <c r="H262" i="12" s="1"/>
  <c r="O262" i="12" s="1"/>
  <c r="F262" i="12"/>
  <c r="J193" i="12"/>
  <c r="G193" i="12"/>
  <c r="H193" i="12" s="1"/>
  <c r="F193" i="12"/>
  <c r="G212" i="12"/>
  <c r="H212" i="12" s="1"/>
  <c r="J211" i="12"/>
  <c r="F211" i="12"/>
  <c r="F27" i="12"/>
  <c r="G28" i="12"/>
  <c r="H28" i="12" s="1"/>
  <c r="G27" i="12"/>
  <c r="H27" i="12" s="1"/>
  <c r="O27" i="12" s="1"/>
  <c r="J27" i="12"/>
  <c r="J184" i="12"/>
  <c r="F184" i="12"/>
  <c r="G184" i="12"/>
  <c r="H184" i="12" s="1"/>
  <c r="F116" i="12"/>
  <c r="J116" i="12"/>
  <c r="G116" i="12"/>
  <c r="H116" i="12" s="1"/>
  <c r="L116" i="12" s="1"/>
  <c r="J115" i="12"/>
  <c r="N115" i="12" s="1"/>
  <c r="G115" i="12"/>
  <c r="H115" i="12" s="1"/>
  <c r="O115" i="12" s="1"/>
  <c r="F115" i="12"/>
  <c r="F202" i="12"/>
  <c r="G202" i="12"/>
  <c r="H202" i="12" s="1"/>
  <c r="J202" i="12"/>
  <c r="F250" i="12"/>
  <c r="F209" i="12"/>
  <c r="G209" i="12"/>
  <c r="H209" i="12" s="1"/>
  <c r="L209" i="12" s="1"/>
  <c r="J209" i="12"/>
  <c r="F227" i="12"/>
  <c r="J227" i="12"/>
  <c r="G227" i="12"/>
  <c r="H227" i="12" s="1"/>
  <c r="O227" i="12" s="1"/>
  <c r="J199" i="12"/>
  <c r="N199" i="12"/>
  <c r="F199" i="12"/>
  <c r="G100" i="12"/>
  <c r="H100" i="12" s="1"/>
  <c r="L100" i="12" s="1"/>
  <c r="J99" i="12"/>
  <c r="G99" i="12"/>
  <c r="H99" i="12" s="1"/>
  <c r="O99" i="12" s="1"/>
  <c r="F99" i="12"/>
  <c r="G67" i="12"/>
  <c r="H67" i="12" s="1"/>
  <c r="O67" i="12" s="1"/>
  <c r="J66" i="12"/>
  <c r="F66" i="12"/>
  <c r="G66" i="12"/>
  <c r="H66" i="12" s="1"/>
  <c r="F345" i="12"/>
  <c r="J345" i="12"/>
  <c r="G345" i="12"/>
  <c r="H345" i="12" s="1"/>
  <c r="O345" i="12" s="1"/>
  <c r="P345" i="12" s="1"/>
  <c r="Q345" i="12" s="1"/>
  <c r="G346" i="12"/>
  <c r="H346" i="12" s="1"/>
  <c r="L346" i="12" s="1"/>
  <c r="J359" i="12"/>
  <c r="N359" i="12"/>
  <c r="G360" i="12"/>
  <c r="H360" i="12" s="1"/>
  <c r="L360" i="12" s="1"/>
  <c r="G359" i="12"/>
  <c r="H359" i="12" s="1"/>
  <c r="O359" i="12" s="1"/>
  <c r="F359" i="12"/>
  <c r="F135" i="12"/>
  <c r="G136" i="12"/>
  <c r="H136" i="12" s="1"/>
  <c r="G135" i="12"/>
  <c r="H135" i="12" s="1"/>
  <c r="J135" i="12"/>
  <c r="J406" i="12"/>
  <c r="N406" i="12"/>
  <c r="G406" i="12"/>
  <c r="H406" i="12" s="1"/>
  <c r="O406" i="12" s="1"/>
  <c r="F406" i="12"/>
  <c r="J214" i="12"/>
  <c r="N214" i="12"/>
  <c r="G215" i="12"/>
  <c r="H215" i="12" s="1"/>
  <c r="O215" i="12" s="1"/>
  <c r="F214" i="12"/>
  <c r="G214" i="12"/>
  <c r="H214" i="12" s="1"/>
  <c r="P214" i="12" s="1"/>
  <c r="Q214" i="12" s="1"/>
  <c r="J117" i="12"/>
  <c r="F117" i="12"/>
  <c r="G117" i="12"/>
  <c r="H117" i="12" s="1"/>
  <c r="L117" i="12" s="1"/>
  <c r="F96" i="12"/>
  <c r="G97" i="12"/>
  <c r="H97" i="12" s="1"/>
  <c r="O97" i="12" s="1"/>
  <c r="G96" i="12"/>
  <c r="H96" i="12" s="1"/>
  <c r="O96" i="12" s="1"/>
  <c r="J96" i="12"/>
  <c r="J108" i="12"/>
  <c r="N108" i="12" s="1"/>
  <c r="G108" i="12"/>
  <c r="H108" i="12" s="1"/>
  <c r="L108" i="12" s="1"/>
  <c r="F108" i="12"/>
  <c r="G109" i="12"/>
  <c r="H109" i="12" s="1"/>
  <c r="L109" i="12" s="1"/>
  <c r="J231" i="12"/>
  <c r="N231" i="12"/>
  <c r="G231" i="12"/>
  <c r="H231" i="12" s="1"/>
  <c r="K231" i="12" s="1"/>
  <c r="F231" i="12"/>
  <c r="F61" i="12"/>
  <c r="G62" i="12"/>
  <c r="H62" i="12" s="1"/>
  <c r="J61" i="12"/>
  <c r="G61" i="12"/>
  <c r="H61" i="12" s="1"/>
  <c r="G263" i="12"/>
  <c r="H263" i="12" s="1"/>
  <c r="F241" i="12"/>
  <c r="G242" i="12"/>
  <c r="H242" i="12" s="1"/>
  <c r="L242" i="12" s="1"/>
  <c r="G241" i="12"/>
  <c r="H241" i="12" s="1"/>
  <c r="O241" i="12" s="1"/>
  <c r="P328" i="12"/>
  <c r="Q328" i="12" s="1"/>
  <c r="J328" i="12"/>
  <c r="G328" i="12"/>
  <c r="H328" i="12" s="1"/>
  <c r="O328" i="12" s="1"/>
  <c r="F328" i="12"/>
  <c r="G329" i="12"/>
  <c r="H329" i="12" s="1"/>
  <c r="L329" i="12" s="1"/>
  <c r="J90" i="12"/>
  <c r="N90" i="12" s="1"/>
  <c r="G90" i="12"/>
  <c r="H90" i="12" s="1"/>
  <c r="F90" i="12"/>
  <c r="G391" i="12"/>
  <c r="H391" i="12" s="1"/>
  <c r="G390" i="12"/>
  <c r="H390" i="12" s="1"/>
  <c r="L390" i="12" s="1"/>
  <c r="F390" i="12"/>
  <c r="J390" i="12"/>
  <c r="J198" i="12"/>
  <c r="G198" i="12"/>
  <c r="H198" i="12" s="1"/>
  <c r="L198" i="12" s="1"/>
  <c r="F198" i="12"/>
  <c r="F389" i="12"/>
  <c r="G389" i="12"/>
  <c r="H389" i="12" s="1"/>
  <c r="L389" i="12" s="1"/>
  <c r="J389" i="12"/>
  <c r="J101" i="12"/>
  <c r="F101" i="12"/>
  <c r="G101" i="12"/>
  <c r="H101" i="12" s="1"/>
  <c r="J84" i="12"/>
  <c r="F84" i="12"/>
  <c r="G84" i="12"/>
  <c r="H84" i="12" s="1"/>
  <c r="L84" i="12" s="1"/>
  <c r="G85" i="12"/>
  <c r="H85" i="12" s="1"/>
  <c r="K85" i="12" s="1"/>
  <c r="G81" i="12"/>
  <c r="H81" i="12" s="1"/>
  <c r="P81" i="12" s="1"/>
  <c r="Q81" i="12" s="1"/>
  <c r="J80" i="12"/>
  <c r="G80" i="12"/>
  <c r="H80" i="12" s="1"/>
  <c r="F80" i="12"/>
  <c r="J194" i="12"/>
  <c r="F194" i="12"/>
  <c r="G194" i="12"/>
  <c r="H194" i="12" s="1"/>
  <c r="I194" i="12" s="1"/>
  <c r="F312" i="12"/>
  <c r="G312" i="12"/>
  <c r="H312" i="12" s="1"/>
  <c r="J312" i="12"/>
  <c r="F373" i="12"/>
  <c r="J373" i="12"/>
  <c r="N373" i="12" s="1"/>
  <c r="G373" i="12"/>
  <c r="H373" i="12" s="1"/>
  <c r="L373" i="12" s="1"/>
  <c r="F436" i="12"/>
  <c r="G437" i="12"/>
  <c r="H437" i="12" s="1"/>
  <c r="O437" i="12" s="1"/>
  <c r="J436" i="12"/>
  <c r="N436" i="12" s="1"/>
  <c r="F68" i="12"/>
  <c r="G69" i="12"/>
  <c r="H69" i="12" s="1"/>
  <c r="J68" i="12"/>
  <c r="G68" i="12"/>
  <c r="H68" i="12" s="1"/>
  <c r="G35" i="12"/>
  <c r="H35" i="12" s="1"/>
  <c r="F35" i="12"/>
  <c r="J35" i="12"/>
  <c r="G36" i="12"/>
  <c r="H36" i="12" s="1"/>
  <c r="F34" i="12"/>
  <c r="G34" i="12"/>
  <c r="H34" i="12" s="1"/>
  <c r="L34" i="12" s="1"/>
  <c r="J34" i="12"/>
  <c r="J60" i="12"/>
  <c r="N60" i="12"/>
  <c r="F289" i="12"/>
  <c r="J289" i="12"/>
  <c r="N289" i="12" s="1"/>
  <c r="G289" i="12"/>
  <c r="H289" i="12" s="1"/>
  <c r="L289" i="12" s="1"/>
  <c r="G210" i="12"/>
  <c r="H210" i="12" s="1"/>
  <c r="P210" i="12" s="1"/>
  <c r="Q210" i="12" s="1"/>
  <c r="F210" i="12"/>
  <c r="J210" i="12"/>
  <c r="G409" i="12"/>
  <c r="H409" i="12" s="1"/>
  <c r="L409" i="12" s="1"/>
  <c r="J409" i="12"/>
  <c r="N409" i="12" s="1"/>
  <c r="J327" i="12"/>
  <c r="N327" i="12" s="1"/>
  <c r="G327" i="12"/>
  <c r="H327" i="12" s="1"/>
  <c r="L327" i="12" s="1"/>
  <c r="F327" i="12"/>
  <c r="J52" i="12"/>
  <c r="F52" i="12"/>
  <c r="G52" i="12"/>
  <c r="H52" i="12" s="1"/>
  <c r="J361" i="12"/>
  <c r="G361" i="12"/>
  <c r="H361" i="12" s="1"/>
  <c r="O361" i="12" s="1"/>
  <c r="F361" i="12"/>
  <c r="J98" i="12"/>
  <c r="F98" i="12"/>
  <c r="G98" i="12"/>
  <c r="H98" i="12" s="1"/>
  <c r="L490" i="12"/>
  <c r="O490" i="12"/>
  <c r="P490" i="12" s="1"/>
  <c r="Q490" i="12" s="1"/>
  <c r="G305" i="12"/>
  <c r="H305" i="12" s="1"/>
  <c r="F305" i="12"/>
  <c r="J305" i="12"/>
  <c r="J226" i="12"/>
  <c r="G226" i="12"/>
  <c r="H226" i="12" s="1"/>
  <c r="F226" i="12"/>
  <c r="F311" i="12"/>
  <c r="J311" i="12"/>
  <c r="G311" i="12"/>
  <c r="H311" i="12" s="1"/>
  <c r="K311" i="12" s="1"/>
  <c r="J265" i="12"/>
  <c r="N265" i="12"/>
  <c r="G265" i="12"/>
  <c r="H265" i="12" s="1"/>
  <c r="L265" i="12" s="1"/>
  <c r="F265" i="12"/>
  <c r="G342" i="12"/>
  <c r="H342" i="12" s="1"/>
  <c r="G343" i="12"/>
  <c r="H343" i="12" s="1"/>
  <c r="O343" i="12" s="1"/>
  <c r="J342" i="12"/>
  <c r="F342" i="12"/>
  <c r="J139" i="12"/>
  <c r="N139" i="12"/>
  <c r="G140" i="12"/>
  <c r="H140" i="12" s="1"/>
  <c r="F139" i="12"/>
  <c r="G139" i="12"/>
  <c r="H139" i="12" s="1"/>
  <c r="O139" i="12" s="1"/>
  <c r="J53" i="12"/>
  <c r="G53" i="12"/>
  <c r="H53" i="12" s="1"/>
  <c r="L53" i="12" s="1"/>
  <c r="F53" i="12"/>
  <c r="J49" i="12"/>
  <c r="G50" i="12"/>
  <c r="H50" i="12" s="1"/>
  <c r="I50" i="12" s="1"/>
  <c r="G49" i="12"/>
  <c r="H49" i="12" s="1"/>
  <c r="F49" i="12"/>
  <c r="P122" i="12"/>
  <c r="Q122" i="12" s="1"/>
  <c r="F122" i="12"/>
  <c r="J122" i="12"/>
  <c r="G123" i="12"/>
  <c r="H123" i="12" s="1"/>
  <c r="O123" i="12" s="1"/>
  <c r="N241" i="12"/>
  <c r="F441" i="12"/>
  <c r="J441" i="12"/>
  <c r="G441" i="12"/>
  <c r="H441" i="12" s="1"/>
  <c r="G442" i="12"/>
  <c r="H442" i="12" s="1"/>
  <c r="O442" i="12" s="1"/>
  <c r="J120" i="12"/>
  <c r="G120" i="12"/>
  <c r="H120" i="12" s="1"/>
  <c r="I120" i="12" s="1"/>
  <c r="F120" i="12"/>
  <c r="F87" i="12"/>
  <c r="J87" i="12"/>
  <c r="G87" i="12"/>
  <c r="H87" i="12" s="1"/>
  <c r="J185" i="12"/>
  <c r="G185" i="12"/>
  <c r="H185" i="12" s="1"/>
  <c r="G186" i="12"/>
  <c r="H186" i="12" s="1"/>
  <c r="L186" i="12" s="1"/>
  <c r="J326" i="12"/>
  <c r="N326" i="12"/>
  <c r="G326" i="12"/>
  <c r="H326" i="12" s="1"/>
  <c r="F326" i="12"/>
  <c r="J267" i="12"/>
  <c r="G268" i="12"/>
  <c r="H268" i="12" s="1"/>
  <c r="K268" i="12" s="1"/>
  <c r="F267" i="12"/>
  <c r="G267" i="12"/>
  <c r="H267" i="12" s="1"/>
  <c r="L267" i="12" s="1"/>
  <c r="F341" i="12"/>
  <c r="J341" i="12"/>
  <c r="G341" i="12"/>
  <c r="H341" i="12" s="1"/>
  <c r="G405" i="12"/>
  <c r="H405" i="12" s="1"/>
  <c r="L405" i="12" s="1"/>
  <c r="F404" i="12"/>
  <c r="J404" i="12"/>
  <c r="F37" i="12"/>
  <c r="G37" i="12"/>
  <c r="H37" i="12" s="1"/>
  <c r="J37" i="12"/>
  <c r="N37" i="12" s="1"/>
  <c r="G38" i="12"/>
  <c r="H38" i="12" s="1"/>
  <c r="O38" i="12" s="1"/>
  <c r="F45" i="12"/>
  <c r="J45" i="12"/>
  <c r="G45" i="12"/>
  <c r="H45" i="12" s="1"/>
  <c r="I45" i="12" s="1"/>
  <c r="G46" i="12"/>
  <c r="H46" i="12" s="1"/>
  <c r="L46" i="12" s="1"/>
  <c r="F297" i="12"/>
  <c r="J297" i="12"/>
  <c r="G297" i="12"/>
  <c r="H297" i="12" s="1"/>
  <c r="O297" i="12" s="1"/>
  <c r="N33" i="12"/>
  <c r="G33" i="12"/>
  <c r="H33" i="12" s="1"/>
  <c r="F33" i="12"/>
  <c r="G314" i="12"/>
  <c r="H314" i="12" s="1"/>
  <c r="O314" i="12" s="1"/>
  <c r="G313" i="12"/>
  <c r="H313" i="12" s="1"/>
  <c r="O313" i="12" s="1"/>
  <c r="J313" i="12"/>
  <c r="F313" i="12"/>
  <c r="J258" i="12"/>
  <c r="F258" i="12"/>
  <c r="G258" i="12"/>
  <c r="H258" i="12" s="1"/>
  <c r="O258" i="12" s="1"/>
  <c r="F457" i="12"/>
  <c r="J457" i="12"/>
  <c r="G457" i="12"/>
  <c r="H457" i="12" s="1"/>
  <c r="O457" i="12" s="1"/>
  <c r="G458" i="12"/>
  <c r="H458" i="12" s="1"/>
  <c r="J104" i="12"/>
  <c r="F104" i="12"/>
  <c r="G104" i="12"/>
  <c r="H104" i="12" s="1"/>
  <c r="O104" i="12" s="1"/>
  <c r="J501" i="12"/>
  <c r="N501" i="12"/>
  <c r="G501" i="12"/>
  <c r="H501" i="12" s="1"/>
  <c r="L501" i="12" s="1"/>
  <c r="F501" i="12"/>
  <c r="G502" i="12"/>
  <c r="H502" i="12" s="1"/>
  <c r="F325" i="12"/>
  <c r="J325" i="12"/>
  <c r="G325" i="12"/>
  <c r="H325" i="12" s="1"/>
  <c r="J54" i="12"/>
  <c r="F54" i="12"/>
  <c r="G54" i="12"/>
  <c r="H54" i="12" s="1"/>
  <c r="L54" i="12" s="1"/>
  <c r="G55" i="12"/>
  <c r="H55" i="12" s="1"/>
  <c r="L55" i="12" s="1"/>
  <c r="F94" i="12"/>
  <c r="J94" i="12"/>
  <c r="G94" i="12"/>
  <c r="H94" i="12" s="1"/>
  <c r="L94" i="12" s="1"/>
  <c r="G95" i="12"/>
  <c r="H95" i="12" s="1"/>
  <c r="L95" i="12" s="1"/>
  <c r="J201" i="12"/>
  <c r="G201" i="12"/>
  <c r="H201" i="12" s="1"/>
  <c r="L201" i="12" s="1"/>
  <c r="F201" i="12"/>
  <c r="G233" i="12"/>
  <c r="H233" i="12" s="1"/>
  <c r="F233" i="12"/>
  <c r="J233" i="12"/>
  <c r="G234" i="12"/>
  <c r="H234" i="12" s="1"/>
  <c r="J91" i="12"/>
  <c r="G91" i="12"/>
  <c r="H91" i="12" s="1"/>
  <c r="L91" i="12" s="1"/>
  <c r="F91" i="12"/>
  <c r="G92" i="12"/>
  <c r="H92" i="12" s="1"/>
  <c r="G369" i="12"/>
  <c r="H369" i="12" s="1"/>
  <c r="O369" i="12" s="1"/>
  <c r="P369" i="12" s="1"/>
  <c r="Q369" i="12" s="1"/>
  <c r="F369" i="12"/>
  <c r="G370" i="12"/>
  <c r="H370" i="12" s="1"/>
  <c r="K370" i="12" s="1"/>
  <c r="J369" i="12"/>
  <c r="J354" i="12"/>
  <c r="G355" i="12"/>
  <c r="H355" i="12" s="1"/>
  <c r="F354" i="12"/>
  <c r="G474" i="12"/>
  <c r="H474" i="12" s="1"/>
  <c r="G473" i="12"/>
  <c r="H473" i="12" s="1"/>
  <c r="L473" i="12" s="1"/>
  <c r="F473" i="12"/>
  <c r="J473" i="12"/>
  <c r="J169" i="12"/>
  <c r="N169" i="12"/>
  <c r="F169" i="12"/>
  <c r="G169" i="12"/>
  <c r="H169" i="12" s="1"/>
  <c r="L169" i="12" s="1"/>
  <c r="J262" i="12"/>
  <c r="N262" i="12" s="1"/>
  <c r="G385" i="12"/>
  <c r="H385" i="12" s="1"/>
  <c r="L385" i="12" s="1"/>
  <c r="F385" i="12"/>
  <c r="G386" i="12"/>
  <c r="H386" i="12" s="1"/>
  <c r="L386" i="12" s="1"/>
  <c r="J385" i="12"/>
  <c r="F489" i="12"/>
  <c r="J489" i="12"/>
  <c r="J56" i="12"/>
  <c r="G56" i="12"/>
  <c r="H56" i="12" s="1"/>
  <c r="L56" i="12" s="1"/>
  <c r="F56" i="12"/>
  <c r="G59" i="12"/>
  <c r="H59" i="12" s="1"/>
  <c r="L59" i="12" s="1"/>
  <c r="F58" i="12"/>
  <c r="J58" i="12"/>
  <c r="G58" i="12"/>
  <c r="H58" i="12" s="1"/>
  <c r="F134" i="12"/>
  <c r="G134" i="12"/>
  <c r="H134" i="12" s="1"/>
  <c r="J134" i="12"/>
  <c r="J372" i="12"/>
  <c r="N372" i="12"/>
  <c r="F372" i="12"/>
  <c r="G372" i="12"/>
  <c r="H372" i="12" s="1"/>
  <c r="J121" i="12"/>
  <c r="G121" i="12"/>
  <c r="H121" i="12" s="1"/>
  <c r="F121" i="12"/>
  <c r="G500" i="12"/>
  <c r="H500" i="12" s="1"/>
  <c r="O500" i="12" s="1"/>
  <c r="P500" i="12" s="1"/>
  <c r="Q500" i="12" s="1"/>
  <c r="F500" i="12"/>
  <c r="J500" i="12"/>
  <c r="J401" i="12"/>
  <c r="G401" i="12"/>
  <c r="H401" i="12" s="1"/>
  <c r="G402" i="12"/>
  <c r="H402" i="12" s="1"/>
  <c r="O402" i="12" s="1"/>
  <c r="G505" i="12"/>
  <c r="H505" i="12" s="1"/>
  <c r="L505" i="12" s="1"/>
  <c r="J505" i="12"/>
  <c r="F505" i="12"/>
  <c r="F248" i="12"/>
  <c r="J248" i="12"/>
  <c r="N248" i="12" s="1"/>
  <c r="G248" i="12"/>
  <c r="H248" i="12" s="1"/>
  <c r="J57" i="12"/>
  <c r="N57" i="12" s="1"/>
  <c r="F57" i="12"/>
  <c r="G57" i="12"/>
  <c r="H57" i="12" s="1"/>
  <c r="J263" i="12"/>
  <c r="N263" i="12"/>
  <c r="F263" i="12"/>
  <c r="G264" i="12"/>
  <c r="H264" i="12" s="1"/>
  <c r="L264" i="12" s="1"/>
  <c r="J470" i="12"/>
  <c r="G470" i="12"/>
  <c r="H470" i="12" s="1"/>
  <c r="O470" i="12" s="1"/>
  <c r="F470" i="12"/>
  <c r="G471" i="12"/>
  <c r="H471" i="12" s="1"/>
  <c r="L471" i="12" s="1"/>
  <c r="J118" i="12"/>
  <c r="N118" i="12"/>
  <c r="G118" i="12"/>
  <c r="H118" i="12" s="1"/>
  <c r="L118" i="12" s="1"/>
  <c r="F118" i="12"/>
  <c r="G119" i="12"/>
  <c r="H119" i="12" s="1"/>
  <c r="K119" i="12" s="1"/>
  <c r="F469" i="12"/>
  <c r="G469" i="12"/>
  <c r="H469" i="12" s="1"/>
  <c r="L469" i="12" s="1"/>
  <c r="J469" i="12"/>
  <c r="G23" i="12"/>
  <c r="H23" i="12" s="1"/>
  <c r="J22" i="12"/>
  <c r="F22" i="12"/>
  <c r="G22" i="12"/>
  <c r="H22" i="12" s="1"/>
  <c r="N356" i="12"/>
  <c r="F356" i="12"/>
  <c r="G356" i="12"/>
  <c r="H356" i="12" s="1"/>
  <c r="O356" i="12" s="1"/>
  <c r="G130" i="12"/>
  <c r="H130" i="12" s="1"/>
  <c r="L130" i="12" s="1"/>
  <c r="G131" i="12"/>
  <c r="H131" i="12" s="1"/>
  <c r="K131" i="12" s="1"/>
  <c r="J130" i="12"/>
  <c r="F130" i="12"/>
  <c r="G129" i="12"/>
  <c r="H129" i="12" s="1"/>
  <c r="L129" i="12" s="1"/>
  <c r="F129" i="12"/>
  <c r="J129" i="12"/>
  <c r="F86" i="12"/>
  <c r="J86" i="12"/>
  <c r="G86" i="12"/>
  <c r="H86" i="12" s="1"/>
  <c r="J417" i="12"/>
  <c r="N417" i="12" s="1"/>
  <c r="G418" i="12"/>
  <c r="H418" i="12" s="1"/>
  <c r="L418" i="12" s="1"/>
  <c r="F417" i="12"/>
  <c r="G417" i="12"/>
  <c r="H417" i="12" s="1"/>
  <c r="O417" i="12" s="1"/>
  <c r="F147" i="12"/>
  <c r="J147" i="12"/>
  <c r="G148" i="12"/>
  <c r="H148" i="12" s="1"/>
  <c r="L148" i="12" s="1"/>
  <c r="G147" i="12"/>
  <c r="H147" i="12" s="1"/>
  <c r="L147" i="12" s="1"/>
  <c r="J232" i="12"/>
  <c r="N232" i="12"/>
  <c r="G232" i="12"/>
  <c r="H232" i="12" s="1"/>
  <c r="L232" i="12" s="1"/>
  <c r="F232" i="12"/>
  <c r="G42" i="12"/>
  <c r="H42" i="12" s="1"/>
  <c r="L42" i="12" s="1"/>
  <c r="F41" i="12"/>
  <c r="G41" i="12"/>
  <c r="H41" i="12" s="1"/>
  <c r="L41" i="12" s="1"/>
  <c r="J41" i="12"/>
  <c r="F453" i="12"/>
  <c r="G454" i="12"/>
  <c r="H454" i="12" s="1"/>
  <c r="O454" i="12" s="1"/>
  <c r="J453" i="12"/>
  <c r="J43" i="12"/>
  <c r="G43" i="12"/>
  <c r="H43" i="12" s="1"/>
  <c r="O43" i="12" s="1"/>
  <c r="F43" i="12"/>
  <c r="G44" i="12"/>
  <c r="H44" i="12" s="1"/>
  <c r="O44" i="12" s="1"/>
  <c r="G113" i="12"/>
  <c r="H113" i="12" s="1"/>
  <c r="O113" i="12" s="1"/>
  <c r="J113" i="12"/>
  <c r="F113" i="12"/>
  <c r="G114" i="12"/>
  <c r="H114" i="12" s="1"/>
  <c r="O114" i="12" s="1"/>
  <c r="G171" i="12"/>
  <c r="H171" i="12" s="1"/>
  <c r="L171" i="12" s="1"/>
  <c r="F170" i="12"/>
  <c r="J170" i="12"/>
  <c r="N170" i="12" s="1"/>
  <c r="G475" i="12"/>
  <c r="H475" i="12" s="1"/>
  <c r="L475" i="12" s="1"/>
  <c r="F507" i="12"/>
  <c r="G344" i="12"/>
  <c r="H344" i="12" s="1"/>
  <c r="L344" i="12" s="1"/>
  <c r="F337" i="12"/>
  <c r="G259" i="12"/>
  <c r="H259" i="12" s="1"/>
  <c r="L259" i="12" s="1"/>
  <c r="G508" i="12"/>
  <c r="H508" i="12" s="1"/>
  <c r="G138" i="12"/>
  <c r="H138" i="12" s="1"/>
  <c r="O138" i="12" s="1"/>
  <c r="G16" i="12"/>
  <c r="H16" i="12" s="1"/>
  <c r="J187" i="12"/>
  <c r="G30" i="12"/>
  <c r="H30" i="12" s="1"/>
  <c r="F456" i="12"/>
  <c r="N456" i="12"/>
  <c r="F465" i="12"/>
  <c r="N465" i="12"/>
  <c r="J381" i="12"/>
  <c r="N381" i="12"/>
  <c r="F350" i="12"/>
  <c r="F218" i="12"/>
  <c r="G507" i="12"/>
  <c r="H507" i="12" s="1"/>
  <c r="O507" i="12" s="1"/>
  <c r="F244" i="12"/>
  <c r="O301" i="12"/>
  <c r="N138" i="12"/>
  <c r="J16" i="12"/>
  <c r="N16" i="12" s="1"/>
  <c r="J30" i="12"/>
  <c r="N30" i="12" s="1"/>
  <c r="J499" i="12"/>
  <c r="N499" i="12" s="1"/>
  <c r="F257" i="12"/>
  <c r="J365" i="12"/>
  <c r="N365" i="12"/>
  <c r="J468" i="12"/>
  <c r="N468" i="12"/>
  <c r="J67" i="12"/>
  <c r="F105" i="12"/>
  <c r="N105" i="12"/>
  <c r="J155" i="12"/>
  <c r="N155" i="12"/>
  <c r="J306" i="12"/>
  <c r="F320" i="12"/>
  <c r="F88" i="12"/>
  <c r="F475" i="12"/>
  <c r="F30" i="12"/>
  <c r="N438" i="12"/>
  <c r="F228" i="12"/>
  <c r="J459" i="12"/>
  <c r="J507" i="12"/>
  <c r="N507" i="12" s="1"/>
  <c r="J320" i="12"/>
  <c r="G387" i="12"/>
  <c r="H387" i="12" s="1"/>
  <c r="O387" i="12" s="1"/>
  <c r="F321" i="12"/>
  <c r="O464" i="12"/>
  <c r="F137" i="12"/>
  <c r="G83" i="12"/>
  <c r="H83" i="12" s="1"/>
  <c r="G17" i="12"/>
  <c r="H17" i="12" s="1"/>
  <c r="K17" i="12" s="1"/>
  <c r="F229" i="12"/>
  <c r="J180" i="12"/>
  <c r="J444" i="12"/>
  <c r="N444" i="12"/>
  <c r="J411" i="12"/>
  <c r="F221" i="12"/>
  <c r="N221" i="12"/>
  <c r="J299" i="12"/>
  <c r="J142" i="12"/>
  <c r="N142" i="12"/>
  <c r="G127" i="12"/>
  <c r="H127" i="12" s="1"/>
  <c r="O127" i="12" s="1"/>
  <c r="J487" i="12"/>
  <c r="F506" i="12"/>
  <c r="F492" i="12"/>
  <c r="F387" i="12"/>
  <c r="G137" i="12"/>
  <c r="H137" i="12" s="1"/>
  <c r="L137" i="12" s="1"/>
  <c r="G245" i="12"/>
  <c r="H245" i="12" s="1"/>
  <c r="J151" i="12"/>
  <c r="F286" i="12"/>
  <c r="J408" i="12"/>
  <c r="F165" i="12"/>
  <c r="N165" i="12"/>
  <c r="J242" i="12"/>
  <c r="N242" i="12" s="1"/>
  <c r="J395" i="12"/>
  <c r="J205" i="12"/>
  <c r="N205" i="12"/>
  <c r="F138" i="12"/>
  <c r="F481" i="12"/>
  <c r="G506" i="12"/>
  <c r="H506" i="12" s="1"/>
  <c r="O506" i="12" s="1"/>
  <c r="F357" i="12"/>
  <c r="G492" i="12"/>
  <c r="H492" i="12" s="1"/>
  <c r="J387" i="12"/>
  <c r="N387" i="12" s="1"/>
  <c r="N189" i="12"/>
  <c r="G398" i="12"/>
  <c r="H398" i="12" s="1"/>
  <c r="O398" i="12" s="1"/>
  <c r="G375" i="12"/>
  <c r="H375" i="12" s="1"/>
  <c r="O375" i="12" s="1"/>
  <c r="J228" i="12"/>
  <c r="J88" i="12"/>
  <c r="N88" i="12" s="1"/>
  <c r="K254" i="12"/>
  <c r="J471" i="12"/>
  <c r="F379" i="12"/>
  <c r="N379" i="12"/>
  <c r="J442" i="12"/>
  <c r="F189" i="12"/>
  <c r="P189" i="12"/>
  <c r="Q189" i="12" s="1"/>
  <c r="J268" i="12"/>
  <c r="F168" i="12"/>
  <c r="N168" i="12"/>
  <c r="J454" i="12"/>
  <c r="N454" i="12"/>
  <c r="F437" i="12"/>
  <c r="N437" i="12"/>
  <c r="F230" i="12"/>
  <c r="G481" i="12"/>
  <c r="H481" i="12" s="1"/>
  <c r="O481" i="12" s="1"/>
  <c r="J506" i="12"/>
  <c r="N506" i="12" s="1"/>
  <c r="G485" i="12"/>
  <c r="H485" i="12" s="1"/>
  <c r="K485" i="12" s="1"/>
  <c r="J357" i="12"/>
  <c r="N357" i="12" s="1"/>
  <c r="J492" i="12"/>
  <c r="N492" i="12" s="1"/>
  <c r="G493" i="12"/>
  <c r="H493" i="12" s="1"/>
  <c r="L493" i="12" s="1"/>
  <c r="G217" i="12"/>
  <c r="H217" i="12" s="1"/>
  <c r="O217" i="12" s="1"/>
  <c r="P254" i="12"/>
  <c r="Q254" i="12" s="1"/>
  <c r="F358" i="12"/>
  <c r="N358" i="12"/>
  <c r="J376" i="12"/>
  <c r="G456" i="12"/>
  <c r="H456" i="12" s="1"/>
  <c r="N455" i="12"/>
  <c r="J140" i="12"/>
  <c r="G498" i="12"/>
  <c r="H498" i="12" s="1"/>
  <c r="L498" i="12" s="1"/>
  <c r="F487" i="12"/>
  <c r="J481" i="12"/>
  <c r="N481" i="12" s="1"/>
  <c r="J485" i="12"/>
  <c r="N485" i="12" s="1"/>
  <c r="G497" i="12"/>
  <c r="H497" i="12" s="1"/>
  <c r="G218" i="12"/>
  <c r="H218" i="12" s="1"/>
  <c r="P218" i="12" s="1"/>
  <c r="Q218" i="12" s="1"/>
  <c r="G285" i="12"/>
  <c r="H285" i="12" s="1"/>
  <c r="G348" i="12"/>
  <c r="H348" i="12" s="1"/>
  <c r="F83" i="12"/>
  <c r="N257" i="12"/>
  <c r="J346" i="12"/>
  <c r="G439" i="12"/>
  <c r="H439" i="12" s="1"/>
  <c r="K439" i="12" s="1"/>
  <c r="N439" i="12"/>
  <c r="J370" i="12"/>
  <c r="J272" i="12"/>
  <c r="F438" i="12"/>
  <c r="F294" i="12"/>
  <c r="N294" i="12"/>
  <c r="J20" i="12"/>
  <c r="J106" i="12"/>
  <c r="N106" i="12"/>
  <c r="G487" i="12"/>
  <c r="H487" i="12" s="1"/>
  <c r="L487" i="12" s="1"/>
  <c r="F485" i="12"/>
  <c r="F497" i="12"/>
  <c r="F269" i="12"/>
  <c r="G219" i="12"/>
  <c r="H219" i="12" s="1"/>
  <c r="O219" i="12" s="1"/>
  <c r="J218" i="12"/>
  <c r="J216" i="12"/>
  <c r="F284" i="12"/>
  <c r="G188" i="12"/>
  <c r="H188" i="12" s="1"/>
  <c r="L188" i="12" s="1"/>
  <c r="G102" i="12"/>
  <c r="H102" i="12" s="1"/>
  <c r="L102" i="12" s="1"/>
  <c r="J83" i="12"/>
  <c r="N83" i="12" s="1"/>
  <c r="J483" i="12"/>
  <c r="J462" i="12"/>
  <c r="J254" i="12"/>
  <c r="J423" i="12"/>
  <c r="F447" i="12"/>
  <c r="N447" i="12"/>
  <c r="J178" i="12"/>
  <c r="J256" i="12"/>
  <c r="P256" i="12"/>
  <c r="Q256" i="12" s="1"/>
  <c r="J247" i="12"/>
  <c r="N247" i="12"/>
  <c r="F72" i="12"/>
  <c r="N72" i="12"/>
  <c r="J72" i="12"/>
  <c r="J65" i="12"/>
  <c r="F480" i="12"/>
  <c r="J497" i="12"/>
  <c r="N497" i="12" s="1"/>
  <c r="G378" i="12"/>
  <c r="H378" i="12" s="1"/>
  <c r="O378" i="12" s="1"/>
  <c r="F245" i="12"/>
  <c r="F397" i="12"/>
  <c r="L174" i="12"/>
  <c r="G284" i="12"/>
  <c r="H284" i="12" s="1"/>
  <c r="L284" i="12" s="1"/>
  <c r="G228" i="12"/>
  <c r="H228" i="12" s="1"/>
  <c r="O228" i="12" s="1"/>
  <c r="J498" i="12"/>
  <c r="J238" i="12"/>
  <c r="F339" i="12"/>
  <c r="N339" i="12"/>
  <c r="J162" i="12"/>
  <c r="F23" i="12"/>
  <c r="N23" i="12"/>
  <c r="J405" i="12"/>
  <c r="N405" i="12"/>
  <c r="J47" i="12"/>
  <c r="N47" i="12"/>
  <c r="F92" i="12"/>
  <c r="N92" i="12"/>
  <c r="J480" i="12"/>
  <c r="N480" i="12" s="1"/>
  <c r="J245" i="12"/>
  <c r="N245" i="12" s="1"/>
  <c r="G358" i="12"/>
  <c r="H358" i="12" s="1"/>
  <c r="L358" i="12" s="1"/>
  <c r="F65" i="12"/>
  <c r="J284" i="12"/>
  <c r="N284" i="12" s="1"/>
  <c r="J137" i="12"/>
  <c r="N137" i="12" s="1"/>
  <c r="J482" i="12"/>
  <c r="F384" i="12"/>
  <c r="J430" i="12"/>
  <c r="P430" i="12"/>
  <c r="Q430" i="12" s="1"/>
  <c r="F222" i="12"/>
  <c r="N222" i="12"/>
  <c r="F324" i="12"/>
  <c r="N324" i="12"/>
  <c r="J146" i="12"/>
  <c r="F224" i="12"/>
  <c r="N224" i="12"/>
  <c r="F363" i="12"/>
  <c r="N363" i="12"/>
  <c r="J403" i="12"/>
  <c r="G504" i="12"/>
  <c r="H504" i="12" s="1"/>
  <c r="O504" i="12" s="1"/>
  <c r="J337" i="12"/>
  <c r="J413" i="12"/>
  <c r="N413" i="12"/>
  <c r="F216" i="12"/>
  <c r="J203" i="12"/>
  <c r="G486" i="12"/>
  <c r="H486" i="12" s="1"/>
  <c r="F290" i="12"/>
  <c r="J111" i="12"/>
  <c r="J229" i="12"/>
  <c r="N229" i="12"/>
  <c r="J259" i="12"/>
  <c r="F304" i="12"/>
  <c r="N304" i="12"/>
  <c r="F459" i="12"/>
  <c r="F374" i="12"/>
  <c r="F413" i="12"/>
  <c r="G480" i="12"/>
  <c r="H480" i="12" s="1"/>
  <c r="O480" i="12" s="1"/>
  <c r="G388" i="12"/>
  <c r="H388" i="12" s="1"/>
  <c r="O388" i="12" s="1"/>
  <c r="G397" i="12"/>
  <c r="H397" i="12" s="1"/>
  <c r="G460" i="12"/>
  <c r="H460" i="12" s="1"/>
  <c r="L460" i="12" s="1"/>
  <c r="G65" i="12"/>
  <c r="H65" i="12" s="1"/>
  <c r="G203" i="12"/>
  <c r="H203" i="12" s="1"/>
  <c r="L203" i="12" s="1"/>
  <c r="G88" i="12"/>
  <c r="H88" i="12" s="1"/>
  <c r="L88" i="12" s="1"/>
  <c r="G476" i="12"/>
  <c r="H476" i="12" s="1"/>
  <c r="L476" i="12" s="1"/>
  <c r="F377" i="12"/>
  <c r="G206" i="12"/>
  <c r="H206" i="12" s="1"/>
  <c r="O206" i="12" s="1"/>
  <c r="N206" i="12"/>
  <c r="J308" i="12"/>
  <c r="J399" i="12"/>
  <c r="F477" i="12"/>
  <c r="N477" i="12"/>
  <c r="J59" i="12"/>
  <c r="N59" i="12"/>
  <c r="F93" i="12"/>
  <c r="N93" i="12"/>
  <c r="J374" i="12"/>
  <c r="N374" i="12" s="1"/>
  <c r="G413" i="12"/>
  <c r="H413" i="12" s="1"/>
  <c r="G321" i="12"/>
  <c r="H321" i="12" s="1"/>
  <c r="O321" i="12" s="1"/>
  <c r="G357" i="12"/>
  <c r="H357" i="12" s="1"/>
  <c r="J397" i="12"/>
  <c r="N397" i="12" s="1"/>
  <c r="L254" i="12"/>
  <c r="L511" i="12"/>
  <c r="G89" i="12"/>
  <c r="H89" i="12" s="1"/>
  <c r="I89" i="12" s="1"/>
  <c r="G347" i="12"/>
  <c r="H347" i="12" s="1"/>
  <c r="L347" i="12" s="1"/>
  <c r="G377" i="12"/>
  <c r="H377" i="12" s="1"/>
  <c r="O377" i="12" s="1"/>
  <c r="F451" i="12"/>
  <c r="N451" i="12"/>
  <c r="G354" i="12"/>
  <c r="H354" i="12" s="1"/>
  <c r="O354" i="12" s="1"/>
  <c r="N353" i="12"/>
  <c r="G190" i="12"/>
  <c r="H190" i="12" s="1"/>
  <c r="N190" i="12"/>
  <c r="J175" i="12"/>
  <c r="J291" i="12"/>
  <c r="F388" i="12"/>
  <c r="N388" i="12"/>
  <c r="J69" i="12"/>
  <c r="F18" i="12"/>
  <c r="N18" i="12"/>
  <c r="F251" i="12"/>
  <c r="N251" i="12"/>
  <c r="J321" i="12"/>
  <c r="N321" i="12" s="1"/>
  <c r="J269" i="12"/>
  <c r="N269" i="12" s="1"/>
  <c r="F259" i="12"/>
  <c r="J347" i="12"/>
  <c r="N347" i="12" s="1"/>
  <c r="G31" i="12"/>
  <c r="H31" i="12" s="1"/>
  <c r="K31" i="12" s="1"/>
  <c r="J377" i="12"/>
  <c r="N377" i="12" s="1"/>
  <c r="F435" i="12"/>
  <c r="G339" i="12"/>
  <c r="H339" i="12" s="1"/>
  <c r="G383" i="12"/>
  <c r="H383" i="12" s="1"/>
  <c r="L383" i="12" s="1"/>
  <c r="G488" i="12"/>
  <c r="H488" i="12" s="1"/>
  <c r="O488" i="12" s="1"/>
  <c r="G160" i="12"/>
  <c r="H160" i="12" s="1"/>
  <c r="L160" i="12" s="1"/>
  <c r="F276" i="12"/>
  <c r="N276" i="12"/>
  <c r="F351" i="12"/>
  <c r="N351" i="12"/>
  <c r="J62" i="12"/>
  <c r="N62" i="12" s="1"/>
  <c r="G482" i="12"/>
  <c r="H482" i="12" s="1"/>
  <c r="L482" i="12" s="1"/>
  <c r="J290" i="12"/>
  <c r="G269" i="12"/>
  <c r="H269" i="12" s="1"/>
  <c r="L269" i="12" s="1"/>
  <c r="G244" i="12"/>
  <c r="H244" i="12" s="1"/>
  <c r="O244" i="12" s="1"/>
  <c r="F347" i="12"/>
  <c r="G204" i="12"/>
  <c r="H204" i="12" s="1"/>
  <c r="O204" i="12" s="1"/>
  <c r="G230" i="12"/>
  <c r="H230" i="12" s="1"/>
  <c r="F16" i="12"/>
  <c r="G374" i="12"/>
  <c r="H374" i="12" s="1"/>
  <c r="F344" i="12"/>
  <c r="F102" i="12"/>
  <c r="J419" i="12"/>
  <c r="J322" i="12"/>
  <c r="N322" i="12" s="1"/>
  <c r="F366" i="12"/>
  <c r="F362" i="12"/>
  <c r="J143" i="12"/>
  <c r="F352" i="12"/>
  <c r="N352" i="12"/>
  <c r="F336" i="12"/>
  <c r="N336" i="12"/>
  <c r="J245" i="18"/>
  <c r="G245" i="18"/>
  <c r="H245" i="18" s="1"/>
  <c r="I245" i="18" s="1"/>
  <c r="F245" i="18"/>
  <c r="G246" i="18"/>
  <c r="H246" i="18" s="1"/>
  <c r="O246" i="18" s="1"/>
  <c r="M245" i="18"/>
  <c r="N245" i="18" s="1"/>
  <c r="G190" i="18"/>
  <c r="H190" i="18" s="1"/>
  <c r="K190" i="18" s="1"/>
  <c r="J190" i="18"/>
  <c r="M190" i="18"/>
  <c r="N190" i="18" s="1"/>
  <c r="F190" i="18"/>
  <c r="J145" i="18"/>
  <c r="G145" i="18"/>
  <c r="H145" i="18" s="1"/>
  <c r="L145" i="18" s="1"/>
  <c r="G146" i="18"/>
  <c r="H146" i="18" s="1"/>
  <c r="F145" i="18"/>
  <c r="M145" i="18"/>
  <c r="N145" i="18" s="1"/>
  <c r="M261" i="18"/>
  <c r="N261" i="18" s="1"/>
  <c r="J261" i="18"/>
  <c r="G261" i="18"/>
  <c r="H261" i="18" s="1"/>
  <c r="G262" i="18"/>
  <c r="H262" i="18" s="1"/>
  <c r="L262" i="18" s="1"/>
  <c r="F261" i="18"/>
  <c r="F75" i="18"/>
  <c r="J75" i="18"/>
  <c r="M75" i="18"/>
  <c r="N75" i="18" s="1"/>
  <c r="G196" i="18"/>
  <c r="H196" i="18" s="1"/>
  <c r="L196" i="18" s="1"/>
  <c r="F196" i="18"/>
  <c r="J196" i="18"/>
  <c r="G197" i="18"/>
  <c r="H197" i="18" s="1"/>
  <c r="K197" i="18" s="1"/>
  <c r="M196" i="18"/>
  <c r="N196" i="18" s="1"/>
  <c r="M313" i="18"/>
  <c r="N313" i="18" s="1"/>
  <c r="J313" i="18"/>
  <c r="F313" i="18"/>
  <c r="M48" i="18"/>
  <c r="N48" i="18" s="1"/>
  <c r="J48" i="18"/>
  <c r="F48" i="18"/>
  <c r="K33" i="18"/>
  <c r="O33" i="18"/>
  <c r="M142" i="18"/>
  <c r="N142" i="18" s="1"/>
  <c r="J142" i="18"/>
  <c r="F142" i="18"/>
  <c r="J373" i="18"/>
  <c r="G374" i="18"/>
  <c r="H374" i="18" s="1"/>
  <c r="L374" i="18" s="1"/>
  <c r="F373" i="18"/>
  <c r="G373" i="18"/>
  <c r="H373" i="18" s="1"/>
  <c r="O373" i="18" s="1"/>
  <c r="M373" i="18"/>
  <c r="N373" i="18" s="1"/>
  <c r="M36" i="18"/>
  <c r="N36" i="18" s="1"/>
  <c r="G37" i="18"/>
  <c r="H37" i="18" s="1"/>
  <c r="J36" i="18"/>
  <c r="F36" i="18"/>
  <c r="G36" i="18"/>
  <c r="H36" i="18" s="1"/>
  <c r="O36" i="18" s="1"/>
  <c r="J460" i="18"/>
  <c r="F460" i="18"/>
  <c r="M460" i="18"/>
  <c r="N460" i="18" s="1"/>
  <c r="G460" i="18"/>
  <c r="H460" i="18" s="1"/>
  <c r="F49" i="18"/>
  <c r="M49" i="18"/>
  <c r="N49" i="18" s="1"/>
  <c r="G49" i="18"/>
  <c r="H49" i="18" s="1"/>
  <c r="L49" i="18" s="1"/>
  <c r="J49" i="18"/>
  <c r="G50" i="18"/>
  <c r="H50" i="18" s="1"/>
  <c r="O50" i="18" s="1"/>
  <c r="K386" i="18"/>
  <c r="I386" i="18"/>
  <c r="J204" i="18"/>
  <c r="F204" i="18"/>
  <c r="G205" i="18"/>
  <c r="H205" i="18" s="1"/>
  <c r="M204" i="18"/>
  <c r="N204" i="18" s="1"/>
  <c r="G204" i="18"/>
  <c r="H204" i="18" s="1"/>
  <c r="J492" i="18"/>
  <c r="M492" i="18"/>
  <c r="N492" i="18" s="1"/>
  <c r="G492" i="18"/>
  <c r="H492" i="18" s="1"/>
  <c r="G493" i="18"/>
  <c r="H493" i="18" s="1"/>
  <c r="O493" i="18" s="1"/>
  <c r="F492" i="18"/>
  <c r="F80" i="18"/>
  <c r="M80" i="18"/>
  <c r="N80" i="18" s="1"/>
  <c r="J80" i="18"/>
  <c r="G80" i="18"/>
  <c r="H80" i="18" s="1"/>
  <c r="L80" i="18" s="1"/>
  <c r="O486" i="18"/>
  <c r="L486" i="18"/>
  <c r="J438" i="18"/>
  <c r="G438" i="18"/>
  <c r="H438" i="18" s="1"/>
  <c r="O438" i="18" s="1"/>
  <c r="F438" i="18"/>
  <c r="M438" i="18"/>
  <c r="N438" i="18" s="1"/>
  <c r="G282" i="18"/>
  <c r="H282" i="18" s="1"/>
  <c r="L282" i="18" s="1"/>
  <c r="G283" i="18"/>
  <c r="H283" i="18" s="1"/>
  <c r="O283" i="18" s="1"/>
  <c r="M282" i="18"/>
  <c r="N282" i="18" s="1"/>
  <c r="F282" i="18"/>
  <c r="M422" i="18"/>
  <c r="N422" i="18" s="1"/>
  <c r="F422" i="18"/>
  <c r="G422" i="18"/>
  <c r="H422" i="18" s="1"/>
  <c r="P422" i="18" s="1"/>
  <c r="Q422" i="18" s="1"/>
  <c r="R422" i="18" s="1"/>
  <c r="F348" i="18"/>
  <c r="J348" i="18"/>
  <c r="M348" i="18"/>
  <c r="N348" i="18" s="1"/>
  <c r="G348" i="18"/>
  <c r="H348" i="18" s="1"/>
  <c r="K348" i="18" s="1"/>
  <c r="M220" i="18"/>
  <c r="N220" i="18" s="1"/>
  <c r="G220" i="18"/>
  <c r="H220" i="18" s="1"/>
  <c r="L220" i="18" s="1"/>
  <c r="F220" i="18"/>
  <c r="G310" i="18"/>
  <c r="H310" i="18" s="1"/>
  <c r="F310" i="18"/>
  <c r="J310" i="18"/>
  <c r="F134" i="18"/>
  <c r="M134" i="18"/>
  <c r="N134" i="18" s="1"/>
  <c r="F400" i="18"/>
  <c r="M400" i="18"/>
  <c r="N400" i="18" s="1"/>
  <c r="G401" i="18"/>
  <c r="H401" i="18" s="1"/>
  <c r="L401" i="18" s="1"/>
  <c r="F148" i="18"/>
  <c r="J148" i="18"/>
  <c r="G148" i="18"/>
  <c r="H148" i="18" s="1"/>
  <c r="O148" i="18" s="1"/>
  <c r="G149" i="18"/>
  <c r="H149" i="18" s="1"/>
  <c r="L149" i="18" s="1"/>
  <c r="F475" i="18"/>
  <c r="M475" i="18"/>
  <c r="N475" i="18" s="1"/>
  <c r="F208" i="18"/>
  <c r="G208" i="18"/>
  <c r="H208" i="18" s="1"/>
  <c r="I208" i="18" s="1"/>
  <c r="M208" i="18"/>
  <c r="N208" i="18" s="1"/>
  <c r="G177" i="18"/>
  <c r="H177" i="18" s="1"/>
  <c r="L177" i="18" s="1"/>
  <c r="G176" i="18"/>
  <c r="H176" i="18" s="1"/>
  <c r="L176" i="18" s="1"/>
  <c r="F176" i="18"/>
  <c r="M176" i="18"/>
  <c r="N176" i="18" s="1"/>
  <c r="J176" i="18"/>
  <c r="G475" i="18"/>
  <c r="H475" i="18" s="1"/>
  <c r="P475" i="18" s="1"/>
  <c r="Q475" i="18" s="1"/>
  <c r="R475" i="18" s="1"/>
  <c r="J400" i="18"/>
  <c r="O40" i="18"/>
  <c r="L40" i="18"/>
  <c r="L62" i="18"/>
  <c r="O62" i="18"/>
  <c r="M32" i="18"/>
  <c r="N32" i="18" s="1"/>
  <c r="M458" i="18"/>
  <c r="N458" i="18" s="1"/>
  <c r="G458" i="18"/>
  <c r="H458" i="18" s="1"/>
  <c r="L458" i="18" s="1"/>
  <c r="G119" i="18"/>
  <c r="H119" i="18" s="1"/>
  <c r="L119" i="18" s="1"/>
  <c r="M119" i="18"/>
  <c r="N119" i="18" s="1"/>
  <c r="F119" i="18"/>
  <c r="F234" i="18"/>
  <c r="G234" i="18"/>
  <c r="H234" i="18" s="1"/>
  <c r="O234" i="18" s="1"/>
  <c r="M139" i="18"/>
  <c r="N139" i="18" s="1"/>
  <c r="J139" i="18"/>
  <c r="M28" i="18"/>
  <c r="N28" i="18" s="1"/>
  <c r="F28" i="18"/>
  <c r="G358" i="18"/>
  <c r="H358" i="18" s="1"/>
  <c r="L358" i="18" s="1"/>
  <c r="M358" i="18"/>
  <c r="N358" i="18" s="1"/>
  <c r="G447" i="18"/>
  <c r="H447" i="18" s="1"/>
  <c r="I447" i="18" s="1"/>
  <c r="J447" i="18"/>
  <c r="G423" i="18"/>
  <c r="H423" i="18" s="1"/>
  <c r="I423" i="18" s="1"/>
  <c r="F423" i="18"/>
  <c r="G349" i="18"/>
  <c r="H349" i="18" s="1"/>
  <c r="L349" i="18" s="1"/>
  <c r="M464" i="18"/>
  <c r="N464" i="18" s="1"/>
  <c r="G465" i="18"/>
  <c r="H465" i="18" s="1"/>
  <c r="O465" i="18" s="1"/>
  <c r="F464" i="18"/>
  <c r="F87" i="18"/>
  <c r="J87" i="18"/>
  <c r="M118" i="18"/>
  <c r="N118" i="18" s="1"/>
  <c r="J118" i="18"/>
  <c r="M369" i="18"/>
  <c r="N369" i="18" s="1"/>
  <c r="G369" i="18"/>
  <c r="H369" i="18" s="1"/>
  <c r="F369" i="18"/>
  <c r="G337" i="18"/>
  <c r="H337" i="18" s="1"/>
  <c r="I337" i="18" s="1"/>
  <c r="J337" i="18"/>
  <c r="M192" i="18"/>
  <c r="N192" i="18" s="1"/>
  <c r="F192" i="18"/>
  <c r="J160" i="18"/>
  <c r="M160" i="18"/>
  <c r="N160" i="18" s="1"/>
  <c r="J260" i="18"/>
  <c r="F157" i="18"/>
  <c r="G157" i="18"/>
  <c r="H157" i="18" s="1"/>
  <c r="L157" i="18" s="1"/>
  <c r="J157" i="18"/>
  <c r="G219" i="18"/>
  <c r="H219" i="18" s="1"/>
  <c r="J218" i="18"/>
  <c r="J398" i="18"/>
  <c r="G399" i="18"/>
  <c r="H399" i="18" s="1"/>
  <c r="I399" i="18" s="1"/>
  <c r="M137" i="18"/>
  <c r="N137" i="18" s="1"/>
  <c r="F137" i="18"/>
  <c r="F329" i="18"/>
  <c r="M329" i="18"/>
  <c r="N329" i="18" s="1"/>
  <c r="J329" i="18"/>
  <c r="F345" i="18"/>
  <c r="G345" i="18"/>
  <c r="H345" i="18" s="1"/>
  <c r="O345" i="18" s="1"/>
  <c r="J62" i="18"/>
  <c r="F62" i="18"/>
  <c r="M62" i="18"/>
  <c r="N62" i="18" s="1"/>
  <c r="F424" i="18"/>
  <c r="J424" i="18"/>
  <c r="M435" i="18"/>
  <c r="N435" i="18" s="1"/>
  <c r="J435" i="18"/>
  <c r="G435" i="18"/>
  <c r="H435" i="18" s="1"/>
  <c r="L435" i="18" s="1"/>
  <c r="F71" i="18"/>
  <c r="M71" i="18"/>
  <c r="N71" i="18" s="1"/>
  <c r="J71" i="18"/>
  <c r="G71" i="18"/>
  <c r="H71" i="18" s="1"/>
  <c r="L71" i="18" s="1"/>
  <c r="G102" i="18"/>
  <c r="H102" i="18" s="1"/>
  <c r="K102" i="18" s="1"/>
  <c r="M102" i="18"/>
  <c r="N102" i="18" s="1"/>
  <c r="J102" i="18"/>
  <c r="J181" i="18"/>
  <c r="M181" i="18"/>
  <c r="N181" i="18" s="1"/>
  <c r="G20" i="18"/>
  <c r="H20" i="18" s="1"/>
  <c r="M20" i="18"/>
  <c r="N20" i="18" s="1"/>
  <c r="F20" i="18"/>
  <c r="J20" i="18"/>
  <c r="J437" i="18"/>
  <c r="F437" i="18"/>
  <c r="M437" i="18"/>
  <c r="N437" i="18" s="1"/>
  <c r="M144" i="18"/>
  <c r="N144" i="18" s="1"/>
  <c r="J144" i="18"/>
  <c r="F144" i="18"/>
  <c r="G181" i="18"/>
  <c r="H181" i="18" s="1"/>
  <c r="L181" i="18" s="1"/>
  <c r="G143" i="18"/>
  <c r="H143" i="18" s="1"/>
  <c r="L143" i="18" s="1"/>
  <c r="J100" i="18"/>
  <c r="J368" i="18"/>
  <c r="M380" i="18"/>
  <c r="N380" i="18" s="1"/>
  <c r="J380" i="18"/>
  <c r="G380" i="18"/>
  <c r="H380" i="18" s="1"/>
  <c r="G381" i="18"/>
  <c r="H381" i="18" s="1"/>
  <c r="L381" i="18" s="1"/>
  <c r="F380" i="18"/>
  <c r="J202" i="18"/>
  <c r="M202" i="18"/>
  <c r="N202" i="18" s="1"/>
  <c r="F202" i="18"/>
  <c r="M383" i="18"/>
  <c r="N383" i="18" s="1"/>
  <c r="F383" i="18"/>
  <c r="J383" i="18"/>
  <c r="J107" i="18"/>
  <c r="M107" i="18"/>
  <c r="N107" i="18" s="1"/>
  <c r="G105" i="18"/>
  <c r="H105" i="18" s="1"/>
  <c r="L105" i="18" s="1"/>
  <c r="M105" i="18"/>
  <c r="N105" i="18" s="1"/>
  <c r="J105" i="18"/>
  <c r="M135" i="18"/>
  <c r="N135" i="18" s="1"/>
  <c r="F135" i="18"/>
  <c r="J332" i="18"/>
  <c r="G333" i="18"/>
  <c r="H333" i="18" s="1"/>
  <c r="M332" i="18"/>
  <c r="N332" i="18" s="1"/>
  <c r="F332" i="18"/>
  <c r="M301" i="18"/>
  <c r="N301" i="18" s="1"/>
  <c r="J301" i="18"/>
  <c r="G302" i="18"/>
  <c r="H302" i="18" s="1"/>
  <c r="F301" i="18"/>
  <c r="G301" i="18"/>
  <c r="H301" i="18" s="1"/>
  <c r="P301" i="18" s="1"/>
  <c r="Q301" i="18" s="1"/>
  <c r="R301" i="18" s="1"/>
  <c r="J56" i="18"/>
  <c r="M56" i="18"/>
  <c r="N56" i="18" s="1"/>
  <c r="G57" i="18"/>
  <c r="H57" i="18" s="1"/>
  <c r="O57" i="18" s="1"/>
  <c r="M307" i="18"/>
  <c r="N307" i="18" s="1"/>
  <c r="J307" i="18"/>
  <c r="F307" i="18"/>
  <c r="G307" i="18"/>
  <c r="H307" i="18" s="1"/>
  <c r="O307" i="18" s="1"/>
  <c r="J113" i="18"/>
  <c r="G113" i="18"/>
  <c r="H113" i="18" s="1"/>
  <c r="L113" i="18" s="1"/>
  <c r="F113" i="18"/>
  <c r="G407" i="18"/>
  <c r="H407" i="18" s="1"/>
  <c r="P407" i="18" s="1"/>
  <c r="Q407" i="18" s="1"/>
  <c r="R407" i="18" s="1"/>
  <c r="F143" i="18"/>
  <c r="G125" i="18"/>
  <c r="H125" i="18" s="1"/>
  <c r="I125" i="18" s="1"/>
  <c r="J125" i="18"/>
  <c r="G76" i="18"/>
  <c r="H76" i="18" s="1"/>
  <c r="L76" i="18" s="1"/>
  <c r="J316" i="18"/>
  <c r="G316" i="18"/>
  <c r="H316" i="18" s="1"/>
  <c r="L316" i="18" s="1"/>
  <c r="G286" i="18"/>
  <c r="H286" i="18" s="1"/>
  <c r="O286" i="18" s="1"/>
  <c r="G285" i="18"/>
  <c r="H285" i="18" s="1"/>
  <c r="O285" i="18" s="1"/>
  <c r="P285" i="18" s="1"/>
  <c r="Q285" i="18" s="1"/>
  <c r="R285" i="18" s="1"/>
  <c r="F285" i="18"/>
  <c r="F15" i="18"/>
  <c r="N15" i="18"/>
  <c r="G323" i="18"/>
  <c r="H323" i="18" s="1"/>
  <c r="L323" i="18" s="1"/>
  <c r="J291" i="18"/>
  <c r="G291" i="18"/>
  <c r="H291" i="18" s="1"/>
  <c r="I291" i="18" s="1"/>
  <c r="G129" i="18"/>
  <c r="H129" i="18" s="1"/>
  <c r="K129" i="18" s="1"/>
  <c r="J128" i="18"/>
  <c r="J220" i="18"/>
  <c r="O165" i="18"/>
  <c r="F160" i="18"/>
  <c r="O510" i="18"/>
  <c r="L510" i="18"/>
  <c r="I52" i="18"/>
  <c r="K52" i="18"/>
  <c r="O52" i="18"/>
  <c r="P52" i="18" s="1"/>
  <c r="Q52" i="18" s="1"/>
  <c r="R52" i="18" s="1"/>
  <c r="F254" i="18"/>
  <c r="G254" i="18"/>
  <c r="H254" i="18" s="1"/>
  <c r="L254" i="18" s="1"/>
  <c r="G255" i="18"/>
  <c r="H255" i="18" s="1"/>
  <c r="L255" i="18" s="1"/>
  <c r="J254" i="18"/>
  <c r="M254" i="18"/>
  <c r="N254" i="18" s="1"/>
  <c r="J174" i="18"/>
  <c r="F174" i="18"/>
  <c r="J432" i="18"/>
  <c r="M432" i="18"/>
  <c r="N432" i="18" s="1"/>
  <c r="G433" i="18"/>
  <c r="H433" i="18" s="1"/>
  <c r="G432" i="18"/>
  <c r="H432" i="18" s="1"/>
  <c r="O432" i="18" s="1"/>
  <c r="F432" i="18"/>
  <c r="G69" i="18"/>
  <c r="H69" i="18" s="1"/>
  <c r="O69" i="18" s="1"/>
  <c r="J68" i="18"/>
  <c r="G68" i="18"/>
  <c r="H68" i="18" s="1"/>
  <c r="K68" i="18" s="1"/>
  <c r="M68" i="18"/>
  <c r="N68" i="18" s="1"/>
  <c r="M342" i="18"/>
  <c r="N342" i="18" s="1"/>
  <c r="J342" i="18"/>
  <c r="G342" i="18"/>
  <c r="H342" i="18" s="1"/>
  <c r="P342" i="18" s="1"/>
  <c r="Q342" i="18" s="1"/>
  <c r="R342" i="18" s="1"/>
  <c r="F342" i="18"/>
  <c r="M427" i="18"/>
  <c r="N427" i="18" s="1"/>
  <c r="F427" i="18"/>
  <c r="F65" i="18"/>
  <c r="J65" i="18"/>
  <c r="M112" i="18"/>
  <c r="N112" i="18" s="1"/>
  <c r="J112" i="18"/>
  <c r="G112" i="18"/>
  <c r="H112" i="18" s="1"/>
  <c r="L112" i="18" s="1"/>
  <c r="G160" i="18"/>
  <c r="H160" i="18" s="1"/>
  <c r="G135" i="18"/>
  <c r="H135" i="18" s="1"/>
  <c r="O135" i="18" s="1"/>
  <c r="J458" i="18"/>
  <c r="M271" i="18"/>
  <c r="N271" i="18" s="1"/>
  <c r="G271" i="18"/>
  <c r="H271" i="18" s="1"/>
  <c r="L271" i="18" s="1"/>
  <c r="F39" i="18"/>
  <c r="J39" i="18"/>
  <c r="J81" i="18"/>
  <c r="M81" i="18"/>
  <c r="N81" i="18" s="1"/>
  <c r="G81" i="18"/>
  <c r="H81" i="18" s="1"/>
  <c r="L81" i="18" s="1"/>
  <c r="J210" i="18"/>
  <c r="G210" i="18"/>
  <c r="H210" i="18" s="1"/>
  <c r="K210" i="18" s="1"/>
  <c r="G211" i="18"/>
  <c r="H211" i="18" s="1"/>
  <c r="J53" i="18"/>
  <c r="G53" i="18"/>
  <c r="H53" i="18" s="1"/>
  <c r="I53" i="18" s="1"/>
  <c r="M53" i="18"/>
  <c r="N53" i="18" s="1"/>
  <c r="J221" i="18"/>
  <c r="M221" i="18"/>
  <c r="N221" i="18" s="1"/>
  <c r="G221" i="18"/>
  <c r="H221" i="18" s="1"/>
  <c r="O221" i="18" s="1"/>
  <c r="G461" i="18"/>
  <c r="H461" i="18" s="1"/>
  <c r="O461" i="18" s="1"/>
  <c r="M148" i="18"/>
  <c r="N148" i="18" s="1"/>
  <c r="M310" i="18"/>
  <c r="N310" i="18" s="1"/>
  <c r="J208" i="18"/>
  <c r="J134" i="18"/>
  <c r="G296" i="18"/>
  <c r="H296" i="18" s="1"/>
  <c r="L296" i="18" s="1"/>
  <c r="F296" i="18"/>
  <c r="J296" i="18"/>
  <c r="J55" i="18"/>
  <c r="M55" i="18"/>
  <c r="N55" i="18" s="1"/>
  <c r="G55" i="18"/>
  <c r="H55" i="18" s="1"/>
  <c r="K55" i="18" s="1"/>
  <c r="G35" i="18"/>
  <c r="H35" i="18" s="1"/>
  <c r="O35" i="18" s="1"/>
  <c r="M35" i="18"/>
  <c r="N35" i="18" s="1"/>
  <c r="J35" i="18"/>
  <c r="G100" i="18"/>
  <c r="H100" i="18" s="1"/>
  <c r="O100" i="18" s="1"/>
  <c r="F100" i="18"/>
  <c r="M100" i="18"/>
  <c r="N100" i="18" s="1"/>
  <c r="G97" i="18"/>
  <c r="H97" i="18" s="1"/>
  <c r="O97" i="18" s="1"/>
  <c r="M97" i="18"/>
  <c r="N97" i="18" s="1"/>
  <c r="J97" i="18"/>
  <c r="F97" i="18"/>
  <c r="G56" i="18"/>
  <c r="H56" i="18" s="1"/>
  <c r="L56" i="18" s="1"/>
  <c r="M117" i="18"/>
  <c r="N117" i="18" s="1"/>
  <c r="J117" i="18"/>
  <c r="F117" i="18"/>
  <c r="M96" i="18"/>
  <c r="N96" i="18" s="1"/>
  <c r="J96" i="18"/>
  <c r="F96" i="18"/>
  <c r="M72" i="18"/>
  <c r="N72" i="18" s="1"/>
  <c r="F72" i="18"/>
  <c r="G72" i="18"/>
  <c r="H72" i="18" s="1"/>
  <c r="L72" i="18" s="1"/>
  <c r="J72" i="18"/>
  <c r="J422" i="18"/>
  <c r="G424" i="18"/>
  <c r="H424" i="18" s="1"/>
  <c r="G322" i="18"/>
  <c r="H322" i="18" s="1"/>
  <c r="L322" i="18" s="1"/>
  <c r="G258" i="18"/>
  <c r="H258" i="18" s="1"/>
  <c r="L258" i="18" s="1"/>
  <c r="M123" i="18"/>
  <c r="N123" i="18" s="1"/>
  <c r="G115" i="18"/>
  <c r="H115" i="18" s="1"/>
  <c r="L115" i="18" s="1"/>
  <c r="M260" i="18"/>
  <c r="N260" i="18" s="1"/>
  <c r="G65" i="18"/>
  <c r="H65" i="18" s="1"/>
  <c r="O65" i="18" s="1"/>
  <c r="O34" i="18"/>
  <c r="L34" i="18"/>
  <c r="J369" i="18"/>
  <c r="F403" i="18"/>
  <c r="F244" i="18"/>
  <c r="J104" i="18"/>
  <c r="F104" i="18"/>
  <c r="J464" i="18"/>
  <c r="J108" i="18"/>
  <c r="G108" i="18"/>
  <c r="H108" i="18" s="1"/>
  <c r="F108" i="18"/>
  <c r="M476" i="18"/>
  <c r="N476" i="18" s="1"/>
  <c r="G476" i="18"/>
  <c r="H476" i="18" s="1"/>
  <c r="P476" i="18" s="1"/>
  <c r="Q476" i="18" s="1"/>
  <c r="R476" i="18" s="1"/>
  <c r="M317" i="18"/>
  <c r="N317" i="18" s="1"/>
  <c r="F317" i="18"/>
  <c r="G317" i="18"/>
  <c r="H317" i="18" s="1"/>
  <c r="J73" i="18"/>
  <c r="F73" i="18"/>
  <c r="M73" i="18"/>
  <c r="N73" i="18" s="1"/>
  <c r="J216" i="18"/>
  <c r="M216" i="18"/>
  <c r="N216" i="18" s="1"/>
  <c r="M393" i="18"/>
  <c r="N393" i="18" s="1"/>
  <c r="G393" i="18"/>
  <c r="H393" i="18" s="1"/>
  <c r="I393" i="18" s="1"/>
  <c r="F393" i="18"/>
  <c r="G114" i="18"/>
  <c r="H114" i="18" s="1"/>
  <c r="L114" i="18" s="1"/>
  <c r="F413" i="18"/>
  <c r="M413" i="18"/>
  <c r="N413" i="18" s="1"/>
  <c r="G66" i="18"/>
  <c r="H66" i="18" s="1"/>
  <c r="L66" i="18" s="1"/>
  <c r="F67" i="18"/>
  <c r="J67" i="18"/>
  <c r="M67" i="18"/>
  <c r="N67" i="18" s="1"/>
  <c r="J205" i="18"/>
  <c r="F205" i="18"/>
  <c r="M205" i="18"/>
  <c r="N205" i="18" s="1"/>
  <c r="J389" i="18"/>
  <c r="F389" i="18"/>
  <c r="G44" i="18"/>
  <c r="H44" i="18" s="1"/>
  <c r="L44" i="18" s="1"/>
  <c r="J43" i="18"/>
  <c r="G365" i="18"/>
  <c r="H365" i="18" s="1"/>
  <c r="L365" i="18" s="1"/>
  <c r="G366" i="18"/>
  <c r="H366" i="18" s="1"/>
  <c r="O366" i="18" s="1"/>
  <c r="F365" i="18"/>
  <c r="F513" i="18"/>
  <c r="F322" i="18"/>
  <c r="G428" i="18"/>
  <c r="H428" i="18" s="1"/>
  <c r="K428" i="18" s="1"/>
  <c r="G87" i="18"/>
  <c r="H87" i="18" s="1"/>
  <c r="O87" i="18" s="1"/>
  <c r="F337" i="18"/>
  <c r="G84" i="18"/>
  <c r="H84" i="18" s="1"/>
  <c r="O84" i="18" s="1"/>
  <c r="F123" i="18"/>
  <c r="J317" i="18"/>
  <c r="M88" i="18"/>
  <c r="N88" i="18" s="1"/>
  <c r="G16" i="18"/>
  <c r="H16" i="18" s="1"/>
  <c r="L16" i="18" s="1"/>
  <c r="J358" i="18"/>
  <c r="G403" i="18"/>
  <c r="H403" i="18" s="1"/>
  <c r="O403" i="18" s="1"/>
  <c r="G244" i="18"/>
  <c r="H244" i="18" s="1"/>
  <c r="O244" i="18" s="1"/>
  <c r="M174" i="18"/>
  <c r="N174" i="18" s="1"/>
  <c r="G39" i="18"/>
  <c r="H39" i="18" s="1"/>
  <c r="O39" i="18" s="1"/>
  <c r="M87" i="18"/>
  <c r="N87" i="18" s="1"/>
  <c r="J295" i="18"/>
  <c r="G295" i="18"/>
  <c r="H295" i="18" s="1"/>
  <c r="M295" i="18"/>
  <c r="N295" i="18" s="1"/>
  <c r="J357" i="18"/>
  <c r="G357" i="18"/>
  <c r="H357" i="18" s="1"/>
  <c r="L357" i="18" s="1"/>
  <c r="F357" i="18"/>
  <c r="M352" i="18"/>
  <c r="N352" i="18" s="1"/>
  <c r="G353" i="18"/>
  <c r="H353" i="18" s="1"/>
  <c r="O353" i="18" s="1"/>
  <c r="M189" i="18"/>
  <c r="N189" i="18" s="1"/>
  <c r="F189" i="18"/>
  <c r="M364" i="18"/>
  <c r="N364" i="18" s="1"/>
  <c r="J364" i="18"/>
  <c r="G364" i="18"/>
  <c r="H364" i="18" s="1"/>
  <c r="O364" i="18" s="1"/>
  <c r="F364" i="18"/>
  <c r="J33" i="18"/>
  <c r="M33" i="18"/>
  <c r="N33" i="18" s="1"/>
  <c r="F33" i="18"/>
  <c r="J32" i="18"/>
  <c r="F32" i="18"/>
  <c r="G436" i="18"/>
  <c r="H436" i="18" s="1"/>
  <c r="O436" i="18" s="1"/>
  <c r="G343" i="18"/>
  <c r="H343" i="18" s="1"/>
  <c r="L343" i="18" s="1"/>
  <c r="G117" i="18"/>
  <c r="H117" i="18" s="1"/>
  <c r="I117" i="18" s="1"/>
  <c r="G21" i="18"/>
  <c r="H21" i="18" s="1"/>
  <c r="F270" i="18"/>
  <c r="J270" i="18"/>
  <c r="G270" i="18"/>
  <c r="H270" i="18" s="1"/>
  <c r="O270" i="18" s="1"/>
  <c r="P270" i="18" s="1"/>
  <c r="Q270" i="18" s="1"/>
  <c r="R270" i="18" s="1"/>
  <c r="M270" i="18"/>
  <c r="N270" i="18" s="1"/>
  <c r="F130" i="18"/>
  <c r="M130" i="18"/>
  <c r="N130" i="18" s="1"/>
  <c r="G130" i="18"/>
  <c r="H130" i="18" s="1"/>
  <c r="O130" i="18" s="1"/>
  <c r="M158" i="18"/>
  <c r="N158" i="18" s="1"/>
  <c r="G158" i="18"/>
  <c r="H158" i="18" s="1"/>
  <c r="L158" i="18" s="1"/>
  <c r="F158" i="18"/>
  <c r="J158" i="18"/>
  <c r="F405" i="18"/>
  <c r="M405" i="18"/>
  <c r="N405" i="18" s="1"/>
  <c r="F50" i="18"/>
  <c r="M50" i="18"/>
  <c r="N50" i="18" s="1"/>
  <c r="G513" i="18"/>
  <c r="H513" i="18" s="1"/>
  <c r="O513" i="18" s="1"/>
  <c r="M365" i="18"/>
  <c r="N365" i="18" s="1"/>
  <c r="J322" i="18"/>
  <c r="F56" i="18"/>
  <c r="M337" i="18"/>
  <c r="N337" i="18" s="1"/>
  <c r="G98" i="18"/>
  <c r="H98" i="18" s="1"/>
  <c r="K98" i="18" s="1"/>
  <c r="G82" i="18"/>
  <c r="H82" i="18" s="1"/>
  <c r="O82" i="18" s="1"/>
  <c r="F209" i="18"/>
  <c r="F88" i="18"/>
  <c r="F260" i="18"/>
  <c r="G54" i="18"/>
  <c r="H54" i="18" s="1"/>
  <c r="O54" i="18" s="1"/>
  <c r="F19" i="18"/>
  <c r="J244" i="18"/>
  <c r="M133" i="18"/>
  <c r="N133" i="18" s="1"/>
  <c r="F118" i="18"/>
  <c r="L482" i="18"/>
  <c r="O482" i="18"/>
  <c r="M39" i="18"/>
  <c r="N39" i="18" s="1"/>
  <c r="M65" i="18"/>
  <c r="N65" i="18" s="1"/>
  <c r="M54" i="18"/>
  <c r="N54" i="18" s="1"/>
  <c r="J54" i="18"/>
  <c r="G402" i="18"/>
  <c r="H402" i="18" s="1"/>
  <c r="L402" i="18" s="1"/>
  <c r="F402" i="18"/>
  <c r="M402" i="18"/>
  <c r="N402" i="18" s="1"/>
  <c r="G336" i="18"/>
  <c r="H336" i="18" s="1"/>
  <c r="O336" i="18" s="1"/>
  <c r="J336" i="18"/>
  <c r="M336" i="18"/>
  <c r="N336" i="18" s="1"/>
  <c r="M416" i="18"/>
  <c r="N416" i="18" s="1"/>
  <c r="G417" i="18"/>
  <c r="H417" i="18" s="1"/>
  <c r="L417" i="18" s="1"/>
  <c r="J502" i="18"/>
  <c r="G503" i="18"/>
  <c r="H503" i="18" s="1"/>
  <c r="P503" i="18" s="1"/>
  <c r="Q503" i="18" s="1"/>
  <c r="R503" i="18" s="1"/>
  <c r="G502" i="18"/>
  <c r="H502" i="18" s="1"/>
  <c r="L502" i="18" s="1"/>
  <c r="M379" i="18"/>
  <c r="N379" i="18" s="1"/>
  <c r="J379" i="18"/>
  <c r="G18" i="18"/>
  <c r="H18" i="18" s="1"/>
  <c r="O18" i="18" s="1"/>
  <c r="J17" i="18"/>
  <c r="M17" i="18"/>
  <c r="N17" i="18" s="1"/>
  <c r="G17" i="18"/>
  <c r="H17" i="18" s="1"/>
  <c r="L17" i="18" s="1"/>
  <c r="F17" i="18"/>
  <c r="F16" i="18"/>
  <c r="J16" i="18"/>
  <c r="M424" i="18"/>
  <c r="N424" i="18" s="1"/>
  <c r="J513" i="18"/>
  <c r="G332" i="18"/>
  <c r="H332" i="18" s="1"/>
  <c r="P332" i="18" s="1"/>
  <c r="Q332" i="18" s="1"/>
  <c r="R332" i="18" s="1"/>
  <c r="J365" i="18"/>
  <c r="M385" i="18"/>
  <c r="N385" i="18" s="1"/>
  <c r="G464" i="18"/>
  <c r="H464" i="18" s="1"/>
  <c r="L464" i="18" s="1"/>
  <c r="M257" i="18"/>
  <c r="N257" i="18" s="1"/>
  <c r="G448" i="18"/>
  <c r="H448" i="18" s="1"/>
  <c r="P448" i="18" s="1"/>
  <c r="Q448" i="18" s="1"/>
  <c r="R448" i="18" s="1"/>
  <c r="J84" i="18"/>
  <c r="L52" i="18"/>
  <c r="G209" i="18"/>
  <c r="H209" i="18" s="1"/>
  <c r="L209" i="18" s="1"/>
  <c r="F221" i="18"/>
  <c r="G88" i="18"/>
  <c r="H88" i="18" s="1"/>
  <c r="L88" i="18" s="1"/>
  <c r="F133" i="18"/>
  <c r="G134" i="18"/>
  <c r="H134" i="18" s="1"/>
  <c r="L134" i="18" s="1"/>
  <c r="G118" i="18"/>
  <c r="H118" i="18" s="1"/>
  <c r="O118" i="18" s="1"/>
  <c r="J475" i="18"/>
  <c r="M360" i="18"/>
  <c r="N360" i="18" s="1"/>
  <c r="F360" i="18"/>
  <c r="G377" i="18"/>
  <c r="H377" i="18" s="1"/>
  <c r="O377" i="18" s="1"/>
  <c r="F377" i="18"/>
  <c r="M377" i="18"/>
  <c r="N377" i="18" s="1"/>
  <c r="J377" i="18"/>
  <c r="M217" i="18"/>
  <c r="N217" i="18" s="1"/>
  <c r="J217" i="18"/>
  <c r="J318" i="18"/>
  <c r="G318" i="18"/>
  <c r="H318" i="18" s="1"/>
  <c r="L318" i="18" s="1"/>
  <c r="M318" i="18"/>
  <c r="N318" i="18" s="1"/>
  <c r="J183" i="18"/>
  <c r="G184" i="18"/>
  <c r="H184" i="18" s="1"/>
  <c r="L184" i="18" s="1"/>
  <c r="F183" i="18"/>
  <c r="M183" i="18"/>
  <c r="N183" i="18" s="1"/>
  <c r="M484" i="18"/>
  <c r="N484" i="18" s="1"/>
  <c r="G484" i="18"/>
  <c r="H484" i="18" s="1"/>
  <c r="L484" i="18" s="1"/>
  <c r="G485" i="18"/>
  <c r="H485" i="18" s="1"/>
  <c r="P485" i="18" s="1"/>
  <c r="Q485" i="18" s="1"/>
  <c r="R485" i="18" s="1"/>
  <c r="F484" i="18"/>
  <c r="J484" i="18"/>
  <c r="J170" i="18"/>
  <c r="M170" i="18"/>
  <c r="N170" i="18" s="1"/>
  <c r="G405" i="18"/>
  <c r="H405" i="18" s="1"/>
  <c r="F126" i="18"/>
  <c r="G126" i="18"/>
  <c r="H126" i="18" s="1"/>
  <c r="O126" i="18" s="1"/>
  <c r="M126" i="18"/>
  <c r="N126" i="18" s="1"/>
  <c r="J126" i="18"/>
  <c r="F268" i="18"/>
  <c r="G268" i="18"/>
  <c r="H268" i="18" s="1"/>
  <c r="G269" i="18"/>
  <c r="H269" i="18" s="1"/>
  <c r="I269" i="18" s="1"/>
  <c r="M386" i="18"/>
  <c r="N386" i="18" s="1"/>
  <c r="J386" i="18"/>
  <c r="F386" i="18"/>
  <c r="J19" i="18"/>
  <c r="M19" i="18"/>
  <c r="N19" i="18" s="1"/>
  <c r="G425" i="18"/>
  <c r="H425" i="18" s="1"/>
  <c r="J271" i="18"/>
  <c r="G169" i="18"/>
  <c r="H169" i="18" s="1"/>
  <c r="G439" i="18"/>
  <c r="H439" i="18" s="1"/>
  <c r="I439" i="18" s="1"/>
  <c r="J423" i="18"/>
  <c r="L455" i="18"/>
  <c r="O455" i="18"/>
  <c r="J192" i="18"/>
  <c r="J209" i="18"/>
  <c r="G144" i="18"/>
  <c r="H144" i="18" s="1"/>
  <c r="O144" i="18" s="1"/>
  <c r="J50" i="18"/>
  <c r="G138" i="18"/>
  <c r="H138" i="18" s="1"/>
  <c r="L138" i="18" s="1"/>
  <c r="G133" i="18"/>
  <c r="H133" i="18" s="1"/>
  <c r="G161" i="18"/>
  <c r="H161" i="18" s="1"/>
  <c r="G257" i="18"/>
  <c r="H257" i="18" s="1"/>
  <c r="K257" i="18" s="1"/>
  <c r="M235" i="18"/>
  <c r="N235" i="18" s="1"/>
  <c r="F235" i="18"/>
  <c r="G121" i="18"/>
  <c r="H121" i="18" s="1"/>
  <c r="I121" i="18" s="1"/>
  <c r="J121" i="18"/>
  <c r="F121" i="18"/>
  <c r="F456" i="18"/>
  <c r="M456" i="18"/>
  <c r="N456" i="18" s="1"/>
  <c r="F321" i="18"/>
  <c r="J321" i="18"/>
  <c r="F370" i="18"/>
  <c r="J370" i="18"/>
  <c r="M370" i="18"/>
  <c r="N370" i="18" s="1"/>
  <c r="J385" i="18"/>
  <c r="G385" i="18"/>
  <c r="H385" i="18" s="1"/>
  <c r="L385" i="18" s="1"/>
  <c r="M509" i="18"/>
  <c r="N509" i="18" s="1"/>
  <c r="J509" i="18"/>
  <c r="G509" i="18"/>
  <c r="H509" i="18" s="1"/>
  <c r="M267" i="18"/>
  <c r="N267" i="18" s="1"/>
  <c r="F267" i="18"/>
  <c r="J467" i="18"/>
  <c r="G467" i="18"/>
  <c r="H467" i="18" s="1"/>
  <c r="K467" i="18" s="1"/>
  <c r="M240" i="18"/>
  <c r="N240" i="18" s="1"/>
  <c r="F240" i="18"/>
  <c r="G241" i="18"/>
  <c r="H241" i="18" s="1"/>
  <c r="O241" i="18" s="1"/>
  <c r="M305" i="18"/>
  <c r="N305" i="18" s="1"/>
  <c r="J305" i="18"/>
  <c r="M334" i="18"/>
  <c r="N334" i="18" s="1"/>
  <c r="J334" i="18"/>
  <c r="G335" i="18"/>
  <c r="H335" i="18" s="1"/>
  <c r="G193" i="18"/>
  <c r="H193" i="18" s="1"/>
  <c r="G137" i="18"/>
  <c r="H137" i="18" s="1"/>
  <c r="O137" i="18" s="1"/>
  <c r="M423" i="18"/>
  <c r="N423" i="18" s="1"/>
  <c r="F334" i="18"/>
  <c r="F170" i="18"/>
  <c r="F217" i="18"/>
  <c r="M447" i="18"/>
  <c r="N447" i="18" s="1"/>
  <c r="J66" i="18"/>
  <c r="F112" i="18"/>
  <c r="F110" i="18"/>
  <c r="F105" i="18"/>
  <c r="P315" i="18"/>
  <c r="Q315" i="18" s="1"/>
  <c r="R315" i="18" s="1"/>
  <c r="K315" i="18"/>
  <c r="I315" i="18"/>
  <c r="G508" i="18"/>
  <c r="H508" i="18" s="1"/>
  <c r="O508" i="18" s="1"/>
  <c r="M507" i="18"/>
  <c r="N507" i="18" s="1"/>
  <c r="J99" i="18"/>
  <c r="F99" i="18"/>
  <c r="G99" i="18"/>
  <c r="H99" i="18" s="1"/>
  <c r="L99" i="18" s="1"/>
  <c r="M404" i="18"/>
  <c r="N404" i="18" s="1"/>
  <c r="F404" i="18"/>
  <c r="G404" i="18"/>
  <c r="H404" i="18" s="1"/>
  <c r="O404" i="18" s="1"/>
  <c r="G252" i="18"/>
  <c r="H252" i="18" s="1"/>
  <c r="J252" i="18"/>
  <c r="M252" i="18"/>
  <c r="N252" i="18" s="1"/>
  <c r="G253" i="18"/>
  <c r="H253" i="18" s="1"/>
  <c r="L253" i="18" s="1"/>
  <c r="J290" i="18"/>
  <c r="G290" i="18"/>
  <c r="H290" i="18" s="1"/>
  <c r="L290" i="18" s="1"/>
  <c r="F354" i="18"/>
  <c r="J354" i="18"/>
  <c r="M430" i="18"/>
  <c r="N430" i="18" s="1"/>
  <c r="G430" i="18"/>
  <c r="H430" i="18" s="1"/>
  <c r="O430" i="18" s="1"/>
  <c r="J430" i="18"/>
  <c r="F430" i="18"/>
  <c r="G414" i="18"/>
  <c r="H414" i="18" s="1"/>
  <c r="M414" i="18"/>
  <c r="N414" i="18" s="1"/>
  <c r="J414" i="18"/>
  <c r="M237" i="18"/>
  <c r="N237" i="18" s="1"/>
  <c r="G237" i="18"/>
  <c r="H237" i="18" s="1"/>
  <c r="L237" i="18" s="1"/>
  <c r="F237" i="18"/>
  <c r="J427" i="18"/>
  <c r="G370" i="18"/>
  <c r="H370" i="18" s="1"/>
  <c r="L370" i="18" s="1"/>
  <c r="G136" i="18"/>
  <c r="H136" i="18" s="1"/>
  <c r="K136" i="18" s="1"/>
  <c r="O457" i="18"/>
  <c r="G334" i="18"/>
  <c r="H334" i="18" s="1"/>
  <c r="G272" i="18"/>
  <c r="H272" i="18" s="1"/>
  <c r="O272" i="18" s="1"/>
  <c r="G217" i="18"/>
  <c r="H217" i="18" s="1"/>
  <c r="L217" i="18" s="1"/>
  <c r="M108" i="18"/>
  <c r="N108" i="18" s="1"/>
  <c r="G85" i="18"/>
  <c r="H85" i="18" s="1"/>
  <c r="O85" i="18" s="1"/>
  <c r="F81" i="18"/>
  <c r="J257" i="18"/>
  <c r="M43" i="18"/>
  <c r="N43" i="18" s="1"/>
  <c r="G306" i="18"/>
  <c r="H306" i="18" s="1"/>
  <c r="F363" i="18"/>
  <c r="M363" i="18"/>
  <c r="N363" i="18" s="1"/>
  <c r="J363" i="18"/>
  <c r="M300" i="18"/>
  <c r="N300" i="18" s="1"/>
  <c r="F300" i="18"/>
  <c r="G300" i="18"/>
  <c r="H300" i="18" s="1"/>
  <c r="K300" i="18" s="1"/>
  <c r="F299" i="18"/>
  <c r="G299" i="18"/>
  <c r="H299" i="18" s="1"/>
  <c r="M299" i="18"/>
  <c r="N299" i="18" s="1"/>
  <c r="F236" i="18"/>
  <c r="G236" i="18"/>
  <c r="H236" i="18" s="1"/>
  <c r="L236" i="18" s="1"/>
  <c r="M166" i="18"/>
  <c r="N166" i="18" s="1"/>
  <c r="J166" i="18"/>
  <c r="G166" i="18"/>
  <c r="H166" i="18" s="1"/>
  <c r="I166" i="18" s="1"/>
  <c r="M259" i="18"/>
  <c r="N259" i="18" s="1"/>
  <c r="F259" i="18"/>
  <c r="J259" i="18"/>
  <c r="F339" i="18"/>
  <c r="J339" i="18"/>
  <c r="G339" i="18"/>
  <c r="H339" i="18" s="1"/>
  <c r="M164" i="18"/>
  <c r="N164" i="18" s="1"/>
  <c r="J164" i="18"/>
  <c r="J52" i="18"/>
  <c r="F52" i="18"/>
  <c r="J453" i="18"/>
  <c r="G454" i="18"/>
  <c r="H454" i="18" s="1"/>
  <c r="L454" i="18" s="1"/>
  <c r="F453" i="18"/>
  <c r="M453" i="18"/>
  <c r="N453" i="18" s="1"/>
  <c r="M224" i="18"/>
  <c r="N224" i="18" s="1"/>
  <c r="J224" i="18"/>
  <c r="G224" i="18"/>
  <c r="H224" i="18" s="1"/>
  <c r="O224" i="18" s="1"/>
  <c r="M161" i="18"/>
  <c r="N161" i="18" s="1"/>
  <c r="J161" i="18"/>
  <c r="G289" i="18"/>
  <c r="H289" i="18" s="1"/>
  <c r="F289" i="18"/>
  <c r="G495" i="18"/>
  <c r="H495" i="18" s="1"/>
  <c r="G153" i="18"/>
  <c r="H153" i="18" s="1"/>
  <c r="L153" i="18" s="1"/>
  <c r="G340" i="18"/>
  <c r="H340" i="18" s="1"/>
  <c r="I340" i="18" s="1"/>
  <c r="F287" i="18"/>
  <c r="F201" i="18"/>
  <c r="G338" i="18"/>
  <c r="H338" i="18" s="1"/>
  <c r="F127" i="18"/>
  <c r="G355" i="18"/>
  <c r="H355" i="18" s="1"/>
  <c r="O355" i="18" s="1"/>
  <c r="F116" i="18"/>
  <c r="J154" i="18"/>
  <c r="F346" i="18"/>
  <c r="G179" i="18"/>
  <c r="H179" i="18" s="1"/>
  <c r="M287" i="18"/>
  <c r="N287" i="18" s="1"/>
  <c r="G201" i="18"/>
  <c r="H201" i="18" s="1"/>
  <c r="L201" i="18" s="1"/>
  <c r="M127" i="18"/>
  <c r="N127" i="18" s="1"/>
  <c r="J338" i="18"/>
  <c r="G127" i="18"/>
  <c r="H127" i="18" s="1"/>
  <c r="O127" i="18" s="1"/>
  <c r="F114" i="18"/>
  <c r="F355" i="18"/>
  <c r="F154" i="18"/>
  <c r="G132" i="18"/>
  <c r="H132" i="18" s="1"/>
  <c r="G346" i="18"/>
  <c r="H346" i="18" s="1"/>
  <c r="G259" i="18"/>
  <c r="H259" i="18" s="1"/>
  <c r="G347" i="18"/>
  <c r="H347" i="18" s="1"/>
  <c r="G273" i="18"/>
  <c r="H273" i="18" s="1"/>
  <c r="F203" i="18"/>
  <c r="J82" i="18"/>
  <c r="F194" i="18"/>
  <c r="M70" i="18"/>
  <c r="N70" i="18" s="1"/>
  <c r="F150" i="18"/>
  <c r="J346" i="18"/>
  <c r="G477" i="18"/>
  <c r="H477" i="18" s="1"/>
  <c r="I477" i="18" s="1"/>
  <c r="G314" i="18"/>
  <c r="H314" i="18" s="1"/>
  <c r="G388" i="18"/>
  <c r="H388" i="18" s="1"/>
  <c r="O388" i="18" s="1"/>
  <c r="J114" i="18"/>
  <c r="G427" i="18"/>
  <c r="H427" i="18" s="1"/>
  <c r="K427" i="18" s="1"/>
  <c r="G46" i="18"/>
  <c r="H46" i="18" s="1"/>
  <c r="G75" i="18"/>
  <c r="H75" i="18" s="1"/>
  <c r="I75" i="18" s="1"/>
  <c r="J219" i="18"/>
  <c r="G276" i="18"/>
  <c r="H276" i="18" s="1"/>
  <c r="O276" i="18" s="1"/>
  <c r="J323" i="18"/>
  <c r="J147" i="18"/>
  <c r="J86" i="18"/>
  <c r="M129" i="18"/>
  <c r="N129" i="18" s="1"/>
  <c r="M201" i="18"/>
  <c r="N201" i="18" s="1"/>
  <c r="J186" i="18"/>
  <c r="G361" i="18"/>
  <c r="H361" i="18" s="1"/>
  <c r="G78" i="18"/>
  <c r="H78" i="18" s="1"/>
  <c r="L78" i="18" s="1"/>
  <c r="G379" i="18"/>
  <c r="H379" i="18" s="1"/>
  <c r="G47" i="18"/>
  <c r="H47" i="18" s="1"/>
  <c r="O47" i="18" s="1"/>
  <c r="G394" i="18"/>
  <c r="H394" i="18" s="1"/>
  <c r="O394" i="18" s="1"/>
  <c r="G264" i="18"/>
  <c r="H264" i="18" s="1"/>
  <c r="O264" i="18" s="1"/>
  <c r="J477" i="18"/>
  <c r="F314" i="18"/>
  <c r="G287" i="18"/>
  <c r="H287" i="18" s="1"/>
  <c r="L287" i="18" s="1"/>
  <c r="M219" i="18"/>
  <c r="N219" i="18" s="1"/>
  <c r="G275" i="18"/>
  <c r="H275" i="18" s="1"/>
  <c r="L275" i="18" s="1"/>
  <c r="F323" i="18"/>
  <c r="F147" i="18"/>
  <c r="M279" i="18"/>
  <c r="N279" i="18" s="1"/>
  <c r="G294" i="18"/>
  <c r="H294" i="18" s="1"/>
  <c r="L294" i="18" s="1"/>
  <c r="G313" i="18"/>
  <c r="H313" i="18" s="1"/>
  <c r="O313" i="18" s="1"/>
  <c r="G311" i="18"/>
  <c r="H311" i="18" s="1"/>
  <c r="G192" i="18"/>
  <c r="H192" i="18" s="1"/>
  <c r="L192" i="18" s="1"/>
  <c r="J314" i="18"/>
  <c r="F172" i="18"/>
  <c r="O429" i="18"/>
  <c r="M275" i="18"/>
  <c r="N275" i="18" s="1"/>
  <c r="F78" i="18"/>
  <c r="G150" i="18"/>
  <c r="H150" i="18" s="1"/>
  <c r="P150" i="18" s="1"/>
  <c r="Q150" i="18" s="1"/>
  <c r="R150" i="18" s="1"/>
  <c r="F510" i="18"/>
  <c r="F388" i="18"/>
  <c r="M341" i="18"/>
  <c r="N341" i="18" s="1"/>
  <c r="M362" i="18"/>
  <c r="N362" i="18" s="1"/>
  <c r="J179" i="18"/>
  <c r="F101" i="18"/>
  <c r="M38" i="18"/>
  <c r="N38" i="18" s="1"/>
  <c r="F293" i="18"/>
  <c r="M45" i="18"/>
  <c r="N45" i="18" s="1"/>
  <c r="G231" i="18"/>
  <c r="H231" i="18" s="1"/>
  <c r="I231" i="18" s="1"/>
  <c r="G288" i="18"/>
  <c r="H288" i="18" s="1"/>
  <c r="G325" i="18"/>
  <c r="H325" i="18" s="1"/>
  <c r="I325" i="18" s="1"/>
  <c r="M311" i="18"/>
  <c r="N311" i="18" s="1"/>
  <c r="J293" i="18"/>
  <c r="G249" i="18"/>
  <c r="H249" i="18" s="1"/>
  <c r="L249" i="18" s="1"/>
  <c r="J74" i="18"/>
  <c r="J294" i="18"/>
  <c r="G214" i="18"/>
  <c r="H214" i="18" s="1"/>
  <c r="O458" i="18"/>
  <c r="J188" i="18"/>
  <c r="G189" i="18"/>
  <c r="H189" i="18" s="1"/>
  <c r="O189" i="18" s="1"/>
  <c r="M188" i="18"/>
  <c r="N188" i="18" s="1"/>
  <c r="F188" i="18"/>
  <c r="G188" i="18"/>
  <c r="H188" i="18" s="1"/>
  <c r="O188" i="18" s="1"/>
  <c r="M29" i="18"/>
  <c r="N29" i="18" s="1"/>
  <c r="G29" i="18"/>
  <c r="H29" i="18" s="1"/>
  <c r="K29" i="18" s="1"/>
  <c r="J29" i="18"/>
  <c r="F29" i="18"/>
  <c r="F167" i="18"/>
  <c r="J167" i="18"/>
  <c r="G167" i="18"/>
  <c r="H167" i="18" s="1"/>
  <c r="L167" i="18" s="1"/>
  <c r="M167" i="18"/>
  <c r="N167" i="18" s="1"/>
  <c r="J265" i="18"/>
  <c r="G265" i="18"/>
  <c r="H265" i="18" s="1"/>
  <c r="P265" i="18" s="1"/>
  <c r="Q265" i="18" s="1"/>
  <c r="R265" i="18" s="1"/>
  <c r="F265" i="18"/>
  <c r="M265" i="18"/>
  <c r="N265" i="18" s="1"/>
  <c r="J25" i="18"/>
  <c r="G25" i="18"/>
  <c r="H25" i="18" s="1"/>
  <c r="L25" i="18" s="1"/>
  <c r="F25" i="18"/>
  <c r="M25" i="18"/>
  <c r="N25" i="18" s="1"/>
  <c r="G26" i="18"/>
  <c r="H26" i="18" s="1"/>
  <c r="I26" i="18" s="1"/>
  <c r="F171" i="18"/>
  <c r="G171" i="18"/>
  <c r="H171" i="18" s="1"/>
  <c r="J171" i="18"/>
  <c r="F215" i="18"/>
  <c r="J215" i="18"/>
  <c r="G215" i="18"/>
  <c r="H215" i="18" s="1"/>
  <c r="L215" i="18" s="1"/>
  <c r="M215" i="18"/>
  <c r="N215" i="18" s="1"/>
  <c r="G90" i="18"/>
  <c r="H90" i="18" s="1"/>
  <c r="M89" i="18"/>
  <c r="N89" i="18" s="1"/>
  <c r="J89" i="18"/>
  <c r="G397" i="18"/>
  <c r="H397" i="18" s="1"/>
  <c r="L397" i="18" s="1"/>
  <c r="J397" i="18"/>
  <c r="M397" i="18"/>
  <c r="N397" i="18" s="1"/>
  <c r="F397" i="18"/>
  <c r="G122" i="18"/>
  <c r="H122" i="18" s="1"/>
  <c r="M122" i="18"/>
  <c r="N122" i="18" s="1"/>
  <c r="J122" i="18"/>
  <c r="F122" i="18"/>
  <c r="F415" i="18"/>
  <c r="M415" i="18"/>
  <c r="N415" i="18" s="1"/>
  <c r="J415" i="18"/>
  <c r="G415" i="18"/>
  <c r="H415" i="18" s="1"/>
  <c r="K415" i="18" s="1"/>
  <c r="J95" i="18"/>
  <c r="G95" i="18"/>
  <c r="H95" i="18" s="1"/>
  <c r="O95" i="18" s="1"/>
  <c r="F95" i="18"/>
  <c r="M95" i="18"/>
  <c r="N95" i="18" s="1"/>
  <c r="G96" i="18"/>
  <c r="H96" i="18" s="1"/>
  <c r="L334" i="18"/>
  <c r="O334" i="18"/>
  <c r="O487" i="18"/>
  <c r="L487" i="18"/>
  <c r="P206" i="18"/>
  <c r="Q206" i="18" s="1"/>
  <c r="R206" i="18" s="1"/>
  <c r="K206" i="18"/>
  <c r="M173" i="18"/>
  <c r="N173" i="18" s="1"/>
  <c r="J173" i="18"/>
  <c r="G174" i="18"/>
  <c r="H174" i="18" s="1"/>
  <c r="O174" i="18" s="1"/>
  <c r="G173" i="18"/>
  <c r="H173" i="18" s="1"/>
  <c r="L173" i="18" s="1"/>
  <c r="F173" i="18"/>
  <c r="F151" i="18"/>
  <c r="M151" i="18"/>
  <c r="N151" i="18" s="1"/>
  <c r="G152" i="18"/>
  <c r="H152" i="18" s="1"/>
  <c r="O152" i="18" s="1"/>
  <c r="J151" i="18"/>
  <c r="G151" i="18"/>
  <c r="H151" i="18" s="1"/>
  <c r="L151" i="18" s="1"/>
  <c r="G250" i="18"/>
  <c r="H250" i="18" s="1"/>
  <c r="O250" i="18" s="1"/>
  <c r="F250" i="18"/>
  <c r="J250" i="18"/>
  <c r="J471" i="18"/>
  <c r="M471" i="18"/>
  <c r="N471" i="18" s="1"/>
  <c r="F471" i="18"/>
  <c r="F155" i="18"/>
  <c r="M155" i="18"/>
  <c r="N155" i="18" s="1"/>
  <c r="G155" i="18"/>
  <c r="H155" i="18" s="1"/>
  <c r="I155" i="18" s="1"/>
  <c r="J155" i="18"/>
  <c r="M199" i="18"/>
  <c r="N199" i="18" s="1"/>
  <c r="J199" i="18"/>
  <c r="F199" i="18"/>
  <c r="G200" i="18"/>
  <c r="H200" i="18" s="1"/>
  <c r="I200" i="18" s="1"/>
  <c r="G199" i="18"/>
  <c r="H199" i="18" s="1"/>
  <c r="O199" i="18" s="1"/>
  <c r="G60" i="18"/>
  <c r="H60" i="18" s="1"/>
  <c r="I60" i="18" s="1"/>
  <c r="M60" i="18"/>
  <c r="N60" i="18" s="1"/>
  <c r="J60" i="18"/>
  <c r="G61" i="18"/>
  <c r="H61" i="18" s="1"/>
  <c r="G382" i="18"/>
  <c r="H382" i="18" s="1"/>
  <c r="J382" i="18"/>
  <c r="F382" i="18"/>
  <c r="G383" i="18"/>
  <c r="H383" i="18" s="1"/>
  <c r="L383" i="18" s="1"/>
  <c r="J106" i="18"/>
  <c r="F106" i="18"/>
  <c r="M106" i="18"/>
  <c r="N106" i="18" s="1"/>
  <c r="G107" i="18"/>
  <c r="H107" i="18" s="1"/>
  <c r="O107" i="18" s="1"/>
  <c r="G106" i="18"/>
  <c r="H106" i="18" s="1"/>
  <c r="L106" i="18" s="1"/>
  <c r="J506" i="18"/>
  <c r="G507" i="18"/>
  <c r="H507" i="18" s="1"/>
  <c r="O507" i="18" s="1"/>
  <c r="F506" i="18"/>
  <c r="G471" i="18"/>
  <c r="H471" i="18" s="1"/>
  <c r="K471" i="18" s="1"/>
  <c r="G172" i="18"/>
  <c r="H172" i="18" s="1"/>
  <c r="L172" i="18" s="1"/>
  <c r="G216" i="18"/>
  <c r="H216" i="18" s="1"/>
  <c r="O216" i="18" s="1"/>
  <c r="O419" i="18"/>
  <c r="L419" i="18"/>
  <c r="I306" i="18"/>
  <c r="O306" i="18"/>
  <c r="G123" i="18"/>
  <c r="H123" i="18" s="1"/>
  <c r="F103" i="18"/>
  <c r="G103" i="18"/>
  <c r="H103" i="18" s="1"/>
  <c r="O103" i="18" s="1"/>
  <c r="M103" i="18"/>
  <c r="N103" i="18" s="1"/>
  <c r="G104" i="18"/>
  <c r="H104" i="18" s="1"/>
  <c r="K104" i="18" s="1"/>
  <c r="J103" i="18"/>
  <c r="I195" i="18"/>
  <c r="O195" i="18"/>
  <c r="P195" i="18" s="1"/>
  <c r="Q195" i="18" s="1"/>
  <c r="R195" i="18" s="1"/>
  <c r="K195" i="18"/>
  <c r="L195" i="18"/>
  <c r="G156" i="18"/>
  <c r="H156" i="18" s="1"/>
  <c r="G441" i="18"/>
  <c r="H441" i="18" s="1"/>
  <c r="K441" i="18" s="1"/>
  <c r="O311" i="18"/>
  <c r="L311" i="18"/>
  <c r="F109" i="18"/>
  <c r="M109" i="18"/>
  <c r="N109" i="18" s="1"/>
  <c r="J109" i="18"/>
  <c r="G109" i="18"/>
  <c r="H109" i="18" s="1"/>
  <c r="O109" i="18" s="1"/>
  <c r="G110" i="18"/>
  <c r="H110" i="18" s="1"/>
  <c r="O110" i="18" s="1"/>
  <c r="M330" i="18"/>
  <c r="N330" i="18" s="1"/>
  <c r="F330" i="18"/>
  <c r="G331" i="18"/>
  <c r="H331" i="18" s="1"/>
  <c r="O331" i="18" s="1"/>
  <c r="G330" i="18"/>
  <c r="H330" i="18" s="1"/>
  <c r="I330" i="18" s="1"/>
  <c r="F91" i="18"/>
  <c r="J91" i="18"/>
  <c r="G91" i="18"/>
  <c r="H91" i="18" s="1"/>
  <c r="O91" i="18" s="1"/>
  <c r="M30" i="18"/>
  <c r="N30" i="18" s="1"/>
  <c r="J30" i="18"/>
  <c r="G31" i="18"/>
  <c r="H31" i="18" s="1"/>
  <c r="L31" i="18" s="1"/>
  <c r="F30" i="18"/>
  <c r="O446" i="18"/>
  <c r="G30" i="18"/>
  <c r="H30" i="18" s="1"/>
  <c r="O30" i="18" s="1"/>
  <c r="F89" i="18"/>
  <c r="O494" i="18"/>
  <c r="O478" i="18"/>
  <c r="L478" i="18"/>
  <c r="G187" i="18"/>
  <c r="H187" i="18" s="1"/>
  <c r="J292" i="18"/>
  <c r="F292" i="18"/>
  <c r="M292" i="18"/>
  <c r="N292" i="18" s="1"/>
  <c r="G292" i="18"/>
  <c r="H292" i="18" s="1"/>
  <c r="K292" i="18" s="1"/>
  <c r="G293" i="18"/>
  <c r="H293" i="18" s="1"/>
  <c r="I293" i="18" s="1"/>
  <c r="M277" i="18"/>
  <c r="N277" i="18" s="1"/>
  <c r="F277" i="18"/>
  <c r="G277" i="18"/>
  <c r="H277" i="18" s="1"/>
  <c r="J277" i="18"/>
  <c r="G278" i="18"/>
  <c r="H278" i="18" s="1"/>
  <c r="O278" i="18" s="1"/>
  <c r="G266" i="18"/>
  <c r="H266" i="18" s="1"/>
  <c r="O266" i="18" s="1"/>
  <c r="G251" i="18"/>
  <c r="H251" i="18" s="1"/>
  <c r="L251" i="18" s="1"/>
  <c r="O233" i="18"/>
  <c r="L233" i="18"/>
  <c r="L185" i="18"/>
  <c r="O185" i="18"/>
  <c r="P185" i="18" s="1"/>
  <c r="Q185" i="18" s="1"/>
  <c r="R185" i="18" s="1"/>
  <c r="F359" i="18"/>
  <c r="G360" i="18"/>
  <c r="H360" i="18" s="1"/>
  <c r="I360" i="18" s="1"/>
  <c r="M359" i="18"/>
  <c r="N359" i="18" s="1"/>
  <c r="G359" i="18"/>
  <c r="H359" i="18" s="1"/>
  <c r="K359" i="18" s="1"/>
  <c r="L324" i="18"/>
  <c r="O324" i="18"/>
  <c r="G89" i="18"/>
  <c r="H89" i="18" s="1"/>
  <c r="L89" i="18" s="1"/>
  <c r="G444" i="18"/>
  <c r="H444" i="18" s="1"/>
  <c r="M444" i="18"/>
  <c r="N444" i="18" s="1"/>
  <c r="J444" i="18"/>
  <c r="F444" i="18"/>
  <c r="G445" i="18"/>
  <c r="H445" i="18" s="1"/>
  <c r="P445" i="18" s="1"/>
  <c r="Q445" i="18" s="1"/>
  <c r="R445" i="18" s="1"/>
  <c r="G440" i="18"/>
  <c r="H440" i="18" s="1"/>
  <c r="M440" i="18"/>
  <c r="N440" i="18" s="1"/>
  <c r="F440" i="18"/>
  <c r="F76" i="18"/>
  <c r="M76" i="18"/>
  <c r="N76" i="18" s="1"/>
  <c r="J76" i="18"/>
  <c r="F390" i="18"/>
  <c r="G391" i="18"/>
  <c r="H391" i="18" s="1"/>
  <c r="K391" i="18" s="1"/>
  <c r="M390" i="18"/>
  <c r="N390" i="18" s="1"/>
  <c r="J390" i="18"/>
  <c r="M506" i="18"/>
  <c r="N506" i="18" s="1"/>
  <c r="L180" i="18"/>
  <c r="P180" i="18"/>
  <c r="Q180" i="18" s="1"/>
  <c r="R180" i="18" s="1"/>
  <c r="I180" i="18"/>
  <c r="O180" i="18"/>
  <c r="O121" i="18"/>
  <c r="L121" i="18"/>
  <c r="M91" i="18"/>
  <c r="N91" i="18" s="1"/>
  <c r="J187" i="18"/>
  <c r="F187" i="18"/>
  <c r="M238" i="18"/>
  <c r="N238" i="18" s="1"/>
  <c r="J238" i="18"/>
  <c r="G239" i="18"/>
  <c r="H239" i="18" s="1"/>
  <c r="L239" i="18" s="1"/>
  <c r="G238" i="18"/>
  <c r="H238" i="18" s="1"/>
  <c r="L238" i="18" s="1"/>
  <c r="G416" i="18"/>
  <c r="H416" i="18" s="1"/>
  <c r="G506" i="18"/>
  <c r="H506" i="18" s="1"/>
  <c r="J359" i="18"/>
  <c r="G472" i="18"/>
  <c r="H472" i="18" s="1"/>
  <c r="F238" i="18"/>
  <c r="G92" i="18"/>
  <c r="H92" i="18" s="1"/>
  <c r="O92" i="18" s="1"/>
  <c r="M58" i="18"/>
  <c r="N58" i="18" s="1"/>
  <c r="J77" i="18"/>
  <c r="M77" i="18"/>
  <c r="N77" i="18" s="1"/>
  <c r="F77" i="18"/>
  <c r="M446" i="18"/>
  <c r="N446" i="18" s="1"/>
  <c r="G263" i="18"/>
  <c r="H263" i="18" s="1"/>
  <c r="O263" i="18" s="1"/>
  <c r="F358" i="18"/>
  <c r="G77" i="18"/>
  <c r="H77" i="18" s="1"/>
  <c r="O77" i="18" s="1"/>
  <c r="M74" i="18"/>
  <c r="N74" i="18" s="1"/>
  <c r="G48" i="18"/>
  <c r="H48" i="18" s="1"/>
  <c r="K48" i="18" s="1"/>
  <c r="G328" i="18"/>
  <c r="H328" i="18" s="1"/>
  <c r="K328" i="18" s="1"/>
  <c r="J137" i="18"/>
  <c r="L45" i="18"/>
  <c r="L84" i="18"/>
  <c r="O301" i="18"/>
  <c r="O466" i="18"/>
  <c r="J123" i="18"/>
  <c r="F325" i="18"/>
  <c r="O481" i="18"/>
  <c r="J263" i="18"/>
  <c r="I33" i="18"/>
  <c r="J119" i="18"/>
  <c r="F74" i="18"/>
  <c r="M461" i="18"/>
  <c r="N461" i="18" s="1"/>
  <c r="G362" i="18"/>
  <c r="H362" i="18" s="1"/>
  <c r="L362" i="18" s="1"/>
  <c r="O418" i="18"/>
  <c r="F139" i="18"/>
  <c r="M297" i="18"/>
  <c r="N297" i="18" s="1"/>
  <c r="G140" i="18"/>
  <c r="H140" i="18" s="1"/>
  <c r="O140" i="18" s="1"/>
  <c r="G74" i="18"/>
  <c r="H74" i="18" s="1"/>
  <c r="O74" i="18" s="1"/>
  <c r="G120" i="18"/>
  <c r="H120" i="18" s="1"/>
  <c r="O120" i="18" s="1"/>
  <c r="G94" i="18"/>
  <c r="H94" i="18" s="1"/>
  <c r="O94" i="18" s="1"/>
  <c r="P94" i="18" s="1"/>
  <c r="Q94" i="18" s="1"/>
  <c r="R94" i="18" s="1"/>
  <c r="F198" i="18"/>
  <c r="G28" i="18"/>
  <c r="H28" i="18" s="1"/>
  <c r="K28" i="18" s="1"/>
  <c r="J63" i="18"/>
  <c r="I301" i="18"/>
  <c r="F169" i="18"/>
  <c r="J206" i="18"/>
  <c r="G139" i="18"/>
  <c r="H139" i="18" s="1"/>
  <c r="L139" i="18" s="1"/>
  <c r="G395" i="18"/>
  <c r="H395" i="18" s="1"/>
  <c r="J45" i="18"/>
  <c r="F398" i="18"/>
  <c r="F461" i="18"/>
  <c r="J474" i="18"/>
  <c r="G352" i="18"/>
  <c r="H352" i="18" s="1"/>
  <c r="O352" i="18" s="1"/>
  <c r="G191" i="18"/>
  <c r="H191" i="18" s="1"/>
  <c r="I191" i="18" s="1"/>
  <c r="F191" i="18"/>
  <c r="L438" i="18"/>
  <c r="O434" i="18"/>
  <c r="J297" i="18"/>
  <c r="G58" i="18"/>
  <c r="H58" i="18" s="1"/>
  <c r="O58" i="18" s="1"/>
  <c r="F69" i="18"/>
  <c r="G198" i="18"/>
  <c r="H198" i="18" s="1"/>
  <c r="L198" i="18" s="1"/>
  <c r="J233" i="18"/>
  <c r="J28" i="18"/>
  <c r="M63" i="18"/>
  <c r="N63" i="18" s="1"/>
  <c r="K301" i="18"/>
  <c r="M312" i="18"/>
  <c r="N312" i="18" s="1"/>
  <c r="F408" i="18"/>
  <c r="M157" i="18"/>
  <c r="N157" i="18" s="1"/>
  <c r="G462" i="18"/>
  <c r="H462" i="18" s="1"/>
  <c r="O462" i="18" s="1"/>
  <c r="G398" i="18"/>
  <c r="H398" i="18" s="1"/>
  <c r="O398" i="18" s="1"/>
  <c r="M394" i="18"/>
  <c r="N394" i="18" s="1"/>
  <c r="M248" i="18"/>
  <c r="N248" i="18" s="1"/>
  <c r="G489" i="18"/>
  <c r="H489" i="18" s="1"/>
  <c r="K489" i="18" s="1"/>
  <c r="O202" i="18"/>
  <c r="F351" i="18"/>
  <c r="M93" i="18"/>
  <c r="N93" i="18" s="1"/>
  <c r="F367" i="18"/>
  <c r="F58" i="18"/>
  <c r="J378" i="18"/>
  <c r="J198" i="18"/>
  <c r="G63" i="18"/>
  <c r="H63" i="18" s="1"/>
  <c r="L63" i="18" s="1"/>
  <c r="G230" i="18"/>
  <c r="H230" i="18" s="1"/>
  <c r="K230" i="18" s="1"/>
  <c r="G43" i="18"/>
  <c r="H43" i="18" s="1"/>
  <c r="K43" i="18" s="1"/>
  <c r="M408" i="18"/>
  <c r="N408" i="18" s="1"/>
  <c r="M347" i="18"/>
  <c r="N347" i="18" s="1"/>
  <c r="G297" i="18"/>
  <c r="H297" i="18" s="1"/>
  <c r="F442" i="18"/>
  <c r="M398" i="18"/>
  <c r="N398" i="18" s="1"/>
  <c r="F394" i="18"/>
  <c r="G248" i="18"/>
  <c r="H248" i="18" s="1"/>
  <c r="L248" i="18" s="1"/>
  <c r="F248" i="18"/>
  <c r="J411" i="18"/>
  <c r="F426" i="18"/>
  <c r="J489" i="18"/>
  <c r="F42" i="18"/>
  <c r="L279" i="18"/>
  <c r="G351" i="18"/>
  <c r="H351" i="18" s="1"/>
  <c r="K351" i="18" s="1"/>
  <c r="F93" i="18"/>
  <c r="G170" i="18"/>
  <c r="H170" i="18" s="1"/>
  <c r="L170" i="18" s="1"/>
  <c r="J367" i="18"/>
  <c r="M47" i="18"/>
  <c r="N47" i="18" s="1"/>
  <c r="F378" i="18"/>
  <c r="J141" i="18"/>
  <c r="G142" i="18"/>
  <c r="H142" i="18" s="1"/>
  <c r="I142" i="18" s="1"/>
  <c r="J345" i="18"/>
  <c r="G412" i="18"/>
  <c r="H412" i="18" s="1"/>
  <c r="J412" i="18"/>
  <c r="G490" i="18"/>
  <c r="H490" i="18" s="1"/>
  <c r="I490" i="18" s="1"/>
  <c r="G442" i="18"/>
  <c r="H442" i="18" s="1"/>
  <c r="K442" i="18" s="1"/>
  <c r="J394" i="18"/>
  <c r="G235" i="18"/>
  <c r="H235" i="18" s="1"/>
  <c r="L235" i="18" s="1"/>
  <c r="G411" i="18"/>
  <c r="H411" i="18" s="1"/>
  <c r="G426" i="18"/>
  <c r="H426" i="18" s="1"/>
  <c r="F489" i="18"/>
  <c r="J351" i="18"/>
  <c r="G93" i="18"/>
  <c r="H93" i="18" s="1"/>
  <c r="M367" i="18"/>
  <c r="N367" i="18" s="1"/>
  <c r="J156" i="18"/>
  <c r="M378" i="18"/>
  <c r="N378" i="18" s="1"/>
  <c r="F141" i="18"/>
  <c r="M345" i="18"/>
  <c r="N345" i="18" s="1"/>
  <c r="M490" i="18"/>
  <c r="N490" i="18" s="1"/>
  <c r="J490" i="18"/>
  <c r="G223" i="18"/>
  <c r="H223" i="18" s="1"/>
  <c r="J409" i="18"/>
  <c r="J442" i="18"/>
  <c r="F411" i="18"/>
  <c r="M426" i="18"/>
  <c r="N426" i="18" s="1"/>
  <c r="G207" i="18"/>
  <c r="H207" i="18" s="1"/>
  <c r="F218" i="18"/>
  <c r="L301" i="18"/>
  <c r="O456" i="18"/>
  <c r="G368" i="18"/>
  <c r="H368" i="18" s="1"/>
  <c r="K368" i="18" s="1"/>
  <c r="M156" i="18"/>
  <c r="N156" i="18" s="1"/>
  <c r="G378" i="18"/>
  <c r="H378" i="18" s="1"/>
  <c r="K378" i="18" s="1"/>
  <c r="J234" i="18"/>
  <c r="M141" i="18"/>
  <c r="N141" i="18" s="1"/>
  <c r="J249" i="18"/>
  <c r="F458" i="18"/>
  <c r="G350" i="18"/>
  <c r="H350" i="18" s="1"/>
  <c r="L350" i="18" s="1"/>
  <c r="M361" i="18"/>
  <c r="N361" i="18" s="1"/>
  <c r="J361" i="18"/>
  <c r="F361" i="18"/>
  <c r="M333" i="18"/>
  <c r="N333" i="18" s="1"/>
  <c r="J333" i="18"/>
  <c r="F409" i="18"/>
  <c r="G410" i="18"/>
  <c r="H410" i="18" s="1"/>
  <c r="L410" i="18" s="1"/>
  <c r="J426" i="18"/>
  <c r="M218" i="18"/>
  <c r="N218" i="18" s="1"/>
  <c r="L194" i="18"/>
  <c r="L303" i="18"/>
  <c r="L511" i="18"/>
  <c r="G222" i="18"/>
  <c r="H222" i="18" s="1"/>
  <c r="O222" i="18" s="1"/>
  <c r="F156" i="18"/>
  <c r="F447" i="18"/>
  <c r="J47" i="18"/>
  <c r="M234" i="18"/>
  <c r="N234" i="18" s="1"/>
  <c r="M293" i="18"/>
  <c r="N293" i="18" s="1"/>
  <c r="G73" i="18"/>
  <c r="H73" i="18" s="1"/>
  <c r="P73" i="18" s="1"/>
  <c r="Q73" i="18" s="1"/>
  <c r="R73" i="18" s="1"/>
  <c r="M249" i="18"/>
  <c r="N249" i="18" s="1"/>
  <c r="G459" i="18"/>
  <c r="H459" i="18" s="1"/>
  <c r="K459" i="18" s="1"/>
  <c r="F230" i="18"/>
  <c r="J153" i="18"/>
  <c r="G408" i="18"/>
  <c r="H408" i="18" s="1"/>
  <c r="M90" i="18"/>
  <c r="N90" i="18" s="1"/>
  <c r="F90" i="18"/>
  <c r="F347" i="18"/>
  <c r="G409" i="18"/>
  <c r="H409" i="18" s="1"/>
  <c r="L409" i="18" s="1"/>
  <c r="J372" i="18"/>
  <c r="J172" i="18"/>
  <c r="G218" i="18"/>
  <c r="H218" i="18" s="1"/>
  <c r="P218" i="18" s="1"/>
  <c r="Q218" i="18" s="1"/>
  <c r="R218" i="18" s="1"/>
  <c r="L272" i="18"/>
  <c r="L33" i="18"/>
  <c r="O308" i="18"/>
  <c r="G168" i="18"/>
  <c r="H168" i="18" s="1"/>
  <c r="K168" i="18" s="1"/>
  <c r="J169" i="18"/>
  <c r="J222" i="18"/>
  <c r="O275" i="18"/>
  <c r="L306" i="18"/>
  <c r="L54" i="18"/>
  <c r="P122" i="18"/>
  <c r="Q122" i="18" s="1"/>
  <c r="R122" i="18" s="1"/>
  <c r="I316" i="18"/>
  <c r="O162" i="18"/>
  <c r="O397" i="18"/>
  <c r="O17" i="18"/>
  <c r="P17" i="18" s="1"/>
  <c r="Q17" i="18" s="1"/>
  <c r="R17" i="18" s="1"/>
  <c r="L366" i="18"/>
  <c r="O294" i="18"/>
  <c r="L206" i="18"/>
  <c r="L234" i="18"/>
  <c r="O141" i="18"/>
  <c r="L309" i="18"/>
  <c r="O343" i="18"/>
  <c r="P343" i="18" s="1"/>
  <c r="Q343" i="18" s="1"/>
  <c r="R343" i="18" s="1"/>
  <c r="O56" i="18"/>
  <c r="O111" i="18"/>
  <c r="O41" i="18"/>
  <c r="P41" i="18" s="1"/>
  <c r="Q41" i="18" s="1"/>
  <c r="R41" i="18" s="1"/>
  <c r="L24" i="18"/>
  <c r="O296" i="18"/>
  <c r="P296" i="18" s="1"/>
  <c r="Q296" i="18" s="1"/>
  <c r="R296" i="18" s="1"/>
  <c r="L386" i="18"/>
  <c r="O320" i="18"/>
  <c r="O249" i="18"/>
  <c r="L256" i="18"/>
  <c r="P306" i="18"/>
  <c r="Q306" i="18" s="1"/>
  <c r="R306" i="18" s="1"/>
  <c r="O45" i="18"/>
  <c r="O88" i="18"/>
  <c r="P386" i="18"/>
  <c r="Q386" i="18" s="1"/>
  <c r="R386" i="18" s="1"/>
  <c r="O386" i="18"/>
  <c r="L336" i="18"/>
  <c r="L313" i="18"/>
  <c r="O254" i="18"/>
  <c r="K45" i="18"/>
  <c r="O381" i="18"/>
  <c r="P381" i="18" s="1"/>
  <c r="Q381" i="18" s="1"/>
  <c r="R381" i="18" s="1"/>
  <c r="O229" i="18"/>
  <c r="O323" i="18"/>
  <c r="L199" i="18"/>
  <c r="L61" i="18"/>
  <c r="O167" i="18"/>
  <c r="P167" i="18" s="1"/>
  <c r="Q167" i="18" s="1"/>
  <c r="R167" i="18" s="1"/>
  <c r="P230" i="18"/>
  <c r="Q230" i="18" s="1"/>
  <c r="R230" i="18" s="1"/>
  <c r="P61" i="18"/>
  <c r="Q61" i="18" s="1"/>
  <c r="R61" i="18" s="1"/>
  <c r="L264" i="18"/>
  <c r="O80" i="18"/>
  <c r="L32" i="18"/>
  <c r="P208" i="18"/>
  <c r="Q208" i="18" s="1"/>
  <c r="R208" i="18" s="1"/>
  <c r="K208" i="18"/>
  <c r="L118" i="18"/>
  <c r="O147" i="18"/>
  <c r="P147" i="18" s="1"/>
  <c r="Q147" i="18" s="1"/>
  <c r="R147" i="18" s="1"/>
  <c r="O178" i="18"/>
  <c r="L102" i="18"/>
  <c r="O240" i="18"/>
  <c r="L208" i="18"/>
  <c r="L245" i="18"/>
  <c r="O260" i="18"/>
  <c r="O208" i="18"/>
  <c r="L65" i="18"/>
  <c r="I102" i="18"/>
  <c r="I206" i="18"/>
  <c r="O138" i="18"/>
  <c r="K371" i="18"/>
  <c r="I371" i="18"/>
  <c r="L371" i="18"/>
  <c r="O371" i="18"/>
  <c r="P371" i="18" s="1"/>
  <c r="Q371" i="18" s="1"/>
  <c r="R371" i="18" s="1"/>
  <c r="I314" i="18"/>
  <c r="L314" i="18"/>
  <c r="O314" i="18"/>
  <c r="P314" i="18" s="1"/>
  <c r="Q314" i="18" s="1"/>
  <c r="R314" i="18" s="1"/>
  <c r="O340" i="18"/>
  <c r="P471" i="18"/>
  <c r="Q471" i="18" s="1"/>
  <c r="R471" i="18" s="1"/>
  <c r="L471" i="18"/>
  <c r="O471" i="18"/>
  <c r="K339" i="18"/>
  <c r="I339" i="18"/>
  <c r="L339" i="18"/>
  <c r="O339" i="18"/>
  <c r="P339" i="18" s="1"/>
  <c r="Q339" i="18" s="1"/>
  <c r="R339" i="18" s="1"/>
  <c r="I491" i="18"/>
  <c r="P491" i="18"/>
  <c r="Q491" i="18" s="1"/>
  <c r="R491" i="18" s="1"/>
  <c r="K491" i="18"/>
  <c r="O491" i="18"/>
  <c r="L491" i="18"/>
  <c r="I505" i="18"/>
  <c r="K505" i="18"/>
  <c r="P505" i="18"/>
  <c r="Q505" i="18" s="1"/>
  <c r="R505" i="18" s="1"/>
  <c r="L505" i="18"/>
  <c r="O505" i="18"/>
  <c r="K484" i="18"/>
  <c r="O484" i="18"/>
  <c r="P470" i="18"/>
  <c r="Q470" i="18" s="1"/>
  <c r="R470" i="18" s="1"/>
  <c r="I470" i="18"/>
  <c r="L470" i="18"/>
  <c r="O470" i="18"/>
  <c r="P363" i="18"/>
  <c r="Q363" i="18" s="1"/>
  <c r="R363" i="18" s="1"/>
  <c r="I363" i="18"/>
  <c r="K363" i="18"/>
  <c r="L363" i="18"/>
  <c r="K443" i="18"/>
  <c r="P443" i="18"/>
  <c r="Q443" i="18" s="1"/>
  <c r="R443" i="18" s="1"/>
  <c r="I443" i="18"/>
  <c r="L443" i="18"/>
  <c r="O443" i="18"/>
  <c r="K387" i="18"/>
  <c r="I387" i="18"/>
  <c r="P387" i="18"/>
  <c r="Q387" i="18" s="1"/>
  <c r="R387" i="18" s="1"/>
  <c r="L387" i="18"/>
  <c r="O387" i="18"/>
  <c r="P193" i="18"/>
  <c r="Q193" i="18" s="1"/>
  <c r="R193" i="18" s="1"/>
  <c r="K193" i="18"/>
  <c r="I193" i="18"/>
  <c r="L193" i="18"/>
  <c r="O193" i="18"/>
  <c r="I453" i="18"/>
  <c r="K453" i="18"/>
  <c r="P453" i="18"/>
  <c r="Q453" i="18" s="1"/>
  <c r="R453" i="18" s="1"/>
  <c r="O453" i="18"/>
  <c r="L453" i="18"/>
  <c r="I359" i="18"/>
  <c r="P359" i="18"/>
  <c r="Q359" i="18" s="1"/>
  <c r="R359" i="18" s="1"/>
  <c r="P341" i="18"/>
  <c r="Q341" i="18" s="1"/>
  <c r="R341" i="18" s="1"/>
  <c r="I341" i="18"/>
  <c r="L341" i="18"/>
  <c r="K341" i="18"/>
  <c r="O341" i="18"/>
  <c r="P499" i="18"/>
  <c r="Q499" i="18" s="1"/>
  <c r="R499" i="18" s="1"/>
  <c r="K499" i="18"/>
  <c r="I499" i="18"/>
  <c r="L499" i="18"/>
  <c r="O499" i="18"/>
  <c r="O150" i="18"/>
  <c r="I150" i="18"/>
  <c r="P75" i="18"/>
  <c r="Q75" i="18" s="1"/>
  <c r="R75" i="18" s="1"/>
  <c r="O75" i="18"/>
  <c r="K182" i="18"/>
  <c r="I182" i="18"/>
  <c r="O182" i="18"/>
  <c r="P182" i="18" s="1"/>
  <c r="Q182" i="18" s="1"/>
  <c r="R182" i="18" s="1"/>
  <c r="L182" i="18"/>
  <c r="P211" i="18"/>
  <c r="Q211" i="18" s="1"/>
  <c r="R211" i="18" s="1"/>
  <c r="K211" i="18"/>
  <c r="I211" i="18"/>
  <c r="O211" i="18"/>
  <c r="L211" i="18"/>
  <c r="K477" i="18"/>
  <c r="O477" i="18"/>
  <c r="I326" i="18"/>
  <c r="P326" i="18"/>
  <c r="Q326" i="18" s="1"/>
  <c r="R326" i="18" s="1"/>
  <c r="K326" i="18"/>
  <c r="L326" i="18"/>
  <c r="P261" i="18"/>
  <c r="Q261" i="18" s="1"/>
  <c r="R261" i="18" s="1"/>
  <c r="K261" i="18"/>
  <c r="I261" i="18"/>
  <c r="O261" i="18"/>
  <c r="L261" i="18"/>
  <c r="O197" i="18"/>
  <c r="P197" i="18" s="1"/>
  <c r="Q197" i="18" s="1"/>
  <c r="R197" i="18" s="1"/>
  <c r="L197" i="18"/>
  <c r="I342" i="18"/>
  <c r="K342" i="18"/>
  <c r="O342" i="18"/>
  <c r="L342" i="18"/>
  <c r="K475" i="18"/>
  <c r="K507" i="18"/>
  <c r="O330" i="18"/>
  <c r="P496" i="18"/>
  <c r="Q496" i="18" s="1"/>
  <c r="R496" i="18" s="1"/>
  <c r="K496" i="18"/>
  <c r="I496" i="18"/>
  <c r="O496" i="18"/>
  <c r="L496" i="18"/>
  <c r="I267" i="18"/>
  <c r="P267" i="18"/>
  <c r="Q267" i="18" s="1"/>
  <c r="R267" i="18" s="1"/>
  <c r="K267" i="18"/>
  <c r="L267" i="18"/>
  <c r="O267" i="18"/>
  <c r="I302" i="18"/>
  <c r="P302" i="18"/>
  <c r="Q302" i="18" s="1"/>
  <c r="R302" i="18" s="1"/>
  <c r="K302" i="18"/>
  <c r="O302" i="18"/>
  <c r="L302" i="18"/>
  <c r="I383" i="18"/>
  <c r="O383" i="18"/>
  <c r="P383" i="18" s="1"/>
  <c r="Q383" i="18" s="1"/>
  <c r="R383" i="18" s="1"/>
  <c r="K94" i="18"/>
  <c r="P504" i="18"/>
  <c r="Q504" i="18" s="1"/>
  <c r="R504" i="18" s="1"/>
  <c r="I504" i="18"/>
  <c r="K504" i="18"/>
  <c r="L504" i="18"/>
  <c r="O106" i="18"/>
  <c r="P169" i="18"/>
  <c r="Q169" i="18" s="1"/>
  <c r="R169" i="18" s="1"/>
  <c r="K169" i="18"/>
  <c r="I169" i="18"/>
  <c r="O169" i="18"/>
  <c r="L169" i="18"/>
  <c r="K46" i="18"/>
  <c r="I46" i="18"/>
  <c r="P46" i="18"/>
  <c r="Q46" i="18" s="1"/>
  <c r="R46" i="18" s="1"/>
  <c r="L46" i="18"/>
  <c r="O46" i="18"/>
  <c r="O363" i="18"/>
  <c r="K280" i="18"/>
  <c r="I280" i="18"/>
  <c r="L280" i="18"/>
  <c r="O280" i="18"/>
  <c r="I214" i="18"/>
  <c r="P214" i="18"/>
  <c r="Q214" i="18" s="1"/>
  <c r="R214" i="18" s="1"/>
  <c r="K214" i="18"/>
  <c r="L214" i="18"/>
  <c r="O214" i="18"/>
  <c r="P298" i="18"/>
  <c r="Q298" i="18" s="1"/>
  <c r="R298" i="18" s="1"/>
  <c r="K298" i="18"/>
  <c r="I298" i="18"/>
  <c r="L298" i="18"/>
  <c r="O298" i="18"/>
  <c r="I76" i="18"/>
  <c r="O98" i="18"/>
  <c r="P98" i="18" s="1"/>
  <c r="Q98" i="18" s="1"/>
  <c r="R98" i="18" s="1"/>
  <c r="O504" i="18"/>
  <c r="K156" i="18"/>
  <c r="I156" i="18"/>
  <c r="L156" i="18"/>
  <c r="O156" i="18"/>
  <c r="P156" i="18" s="1"/>
  <c r="Q156" i="18" s="1"/>
  <c r="R156" i="18" s="1"/>
  <c r="P447" i="18"/>
  <c r="Q447" i="18" s="1"/>
  <c r="R447" i="18" s="1"/>
  <c r="K205" i="18"/>
  <c r="P205" i="18"/>
  <c r="Q205" i="18" s="1"/>
  <c r="R205" i="18" s="1"/>
  <c r="I205" i="18"/>
  <c r="O205" i="18"/>
  <c r="L205" i="18"/>
  <c r="I493" i="18"/>
  <c r="P493" i="18"/>
  <c r="Q493" i="18" s="1"/>
  <c r="R493" i="18" s="1"/>
  <c r="L328" i="18"/>
  <c r="O328" i="18"/>
  <c r="P328" i="18" s="1"/>
  <c r="Q328" i="18" s="1"/>
  <c r="R328" i="18" s="1"/>
  <c r="L325" i="18"/>
  <c r="K93" i="18"/>
  <c r="I93" i="18"/>
  <c r="P93" i="18"/>
  <c r="Q93" i="18" s="1"/>
  <c r="R93" i="18" s="1"/>
  <c r="O93" i="18"/>
  <c r="L93" i="18"/>
  <c r="K289" i="18"/>
  <c r="I289" i="18"/>
  <c r="O289" i="18"/>
  <c r="P289" i="18" s="1"/>
  <c r="Q289" i="18" s="1"/>
  <c r="R289" i="18" s="1"/>
  <c r="L289" i="18"/>
  <c r="P310" i="18"/>
  <c r="Q310" i="18" s="1"/>
  <c r="R310" i="18" s="1"/>
  <c r="K310" i="18"/>
  <c r="O310" i="18"/>
  <c r="L310" i="18"/>
  <c r="I310" i="18"/>
  <c r="K226" i="18"/>
  <c r="I226" i="18"/>
  <c r="O226" i="18"/>
  <c r="P226" i="18" s="1"/>
  <c r="Q226" i="18" s="1"/>
  <c r="R226" i="18" s="1"/>
  <c r="L226" i="18"/>
  <c r="L332" i="18"/>
  <c r="O332" i="18"/>
  <c r="K452" i="18"/>
  <c r="P452" i="18"/>
  <c r="Q452" i="18" s="1"/>
  <c r="R452" i="18" s="1"/>
  <c r="I452" i="18"/>
  <c r="O452" i="18"/>
  <c r="L452" i="18"/>
  <c r="I492" i="18"/>
  <c r="P492" i="18"/>
  <c r="Q492" i="18" s="1"/>
  <c r="R492" i="18" s="1"/>
  <c r="K492" i="18"/>
  <c r="L492" i="18"/>
  <c r="O492" i="18"/>
  <c r="P164" i="18"/>
  <c r="Q164" i="18" s="1"/>
  <c r="R164" i="18" s="1"/>
  <c r="K164" i="18"/>
  <c r="I164" i="18"/>
  <c r="L164" i="18"/>
  <c r="O164" i="18"/>
  <c r="O104" i="18"/>
  <c r="P104" i="18" s="1"/>
  <c r="Q104" i="18" s="1"/>
  <c r="R104" i="18" s="1"/>
  <c r="K146" i="18"/>
  <c r="I146" i="18"/>
  <c r="O146" i="18"/>
  <c r="P146" i="18" s="1"/>
  <c r="Q146" i="18" s="1"/>
  <c r="R146" i="18" s="1"/>
  <c r="L146" i="18"/>
  <c r="L75" i="18"/>
  <c r="P384" i="18"/>
  <c r="Q384" i="18" s="1"/>
  <c r="R384" i="18" s="1"/>
  <c r="I384" i="18"/>
  <c r="L384" i="18"/>
  <c r="O384" i="18"/>
  <c r="I379" i="18"/>
  <c r="K379" i="18"/>
  <c r="P379" i="18"/>
  <c r="Q379" i="18" s="1"/>
  <c r="R379" i="18" s="1"/>
  <c r="P497" i="18"/>
  <c r="Q497" i="18" s="1"/>
  <c r="R497" i="18" s="1"/>
  <c r="K497" i="18"/>
  <c r="I497" i="18"/>
  <c r="K480" i="18"/>
  <c r="P480" i="18"/>
  <c r="Q480" i="18" s="1"/>
  <c r="R480" i="18" s="1"/>
  <c r="I480" i="18"/>
  <c r="K287" i="18"/>
  <c r="P390" i="18"/>
  <c r="Q390" i="18" s="1"/>
  <c r="R390" i="18" s="1"/>
  <c r="K390" i="18"/>
  <c r="I390" i="18"/>
  <c r="K347" i="18"/>
  <c r="I347" i="18"/>
  <c r="I437" i="18"/>
  <c r="K437" i="18"/>
  <c r="P437" i="18"/>
  <c r="Q437" i="18" s="1"/>
  <c r="R437" i="18" s="1"/>
  <c r="P512" i="18"/>
  <c r="Q512" i="18" s="1"/>
  <c r="R512" i="18" s="1"/>
  <c r="K512" i="18"/>
  <c r="I512" i="18"/>
  <c r="P420" i="18"/>
  <c r="Q420" i="18" s="1"/>
  <c r="R420" i="18" s="1"/>
  <c r="I420" i="18"/>
  <c r="K420" i="18"/>
  <c r="K183" i="18"/>
  <c r="I183" i="18"/>
  <c r="I479" i="18"/>
  <c r="P479" i="18"/>
  <c r="Q479" i="18" s="1"/>
  <c r="R479" i="18" s="1"/>
  <c r="P401" i="18"/>
  <c r="Q401" i="18" s="1"/>
  <c r="R401" i="18" s="1"/>
  <c r="K401" i="18"/>
  <c r="I401" i="18"/>
  <c r="O401" i="18"/>
  <c r="I284" i="18"/>
  <c r="P284" i="18"/>
  <c r="Q284" i="18" s="1"/>
  <c r="R284" i="18" s="1"/>
  <c r="K284" i="18"/>
  <c r="K485" i="18"/>
  <c r="I485" i="18"/>
  <c r="K362" i="18"/>
  <c r="I362" i="18"/>
  <c r="P362" i="18"/>
  <c r="Q362" i="18" s="1"/>
  <c r="R362" i="18" s="1"/>
  <c r="O362" i="18"/>
  <c r="K295" i="18"/>
  <c r="P295" i="18"/>
  <c r="Q295" i="18" s="1"/>
  <c r="R295" i="18" s="1"/>
  <c r="L295" i="18"/>
  <c r="I295" i="18"/>
  <c r="K273" i="18"/>
  <c r="I273" i="18"/>
  <c r="P273" i="18"/>
  <c r="Q273" i="18" s="1"/>
  <c r="R273" i="18" s="1"/>
  <c r="I225" i="18"/>
  <c r="K225" i="18"/>
  <c r="L347" i="18"/>
  <c r="O149" i="18"/>
  <c r="P149" i="18" s="1"/>
  <c r="Q149" i="18" s="1"/>
  <c r="R149" i="18" s="1"/>
  <c r="L396" i="18"/>
  <c r="K125" i="18"/>
  <c r="P125" i="18"/>
  <c r="Q125" i="18" s="1"/>
  <c r="R125" i="18" s="1"/>
  <c r="I252" i="18"/>
  <c r="L252" i="18"/>
  <c r="K252" i="18"/>
  <c r="K338" i="18"/>
  <c r="K160" i="18"/>
  <c r="P160" i="18"/>
  <c r="Q160" i="18" s="1"/>
  <c r="R160" i="18" s="1"/>
  <c r="I160" i="18"/>
  <c r="K232" i="18"/>
  <c r="I232" i="18"/>
  <c r="P232" i="18"/>
  <c r="Q232" i="18" s="1"/>
  <c r="R232" i="18" s="1"/>
  <c r="L232" i="18"/>
  <c r="K473" i="18"/>
  <c r="I473" i="18"/>
  <c r="P473" i="18"/>
  <c r="Q473" i="18" s="1"/>
  <c r="R473" i="18" s="1"/>
  <c r="I39" i="18"/>
  <c r="P458" i="18"/>
  <c r="Q458" i="18" s="1"/>
  <c r="R458" i="18" s="1"/>
  <c r="I458" i="18"/>
  <c r="P79" i="18"/>
  <c r="Q79" i="18" s="1"/>
  <c r="R79" i="18" s="1"/>
  <c r="K79" i="18"/>
  <c r="I79" i="18"/>
  <c r="K376" i="18"/>
  <c r="I376" i="18"/>
  <c r="P376" i="18"/>
  <c r="Q376" i="18" s="1"/>
  <c r="R376" i="18" s="1"/>
  <c r="I380" i="18"/>
  <c r="K380" i="18"/>
  <c r="P380" i="18"/>
  <c r="Q380" i="18" s="1"/>
  <c r="R380" i="18" s="1"/>
  <c r="L380" i="18"/>
  <c r="P372" i="18"/>
  <c r="Q372" i="18" s="1"/>
  <c r="R372" i="18" s="1"/>
  <c r="K372" i="18"/>
  <c r="I372" i="18"/>
  <c r="L372" i="18"/>
  <c r="I335" i="18"/>
  <c r="L335" i="18"/>
  <c r="K335" i="18"/>
  <c r="P421" i="18"/>
  <c r="Q421" i="18" s="1"/>
  <c r="R421" i="18" s="1"/>
  <c r="K421" i="18"/>
  <c r="I421" i="18"/>
  <c r="I154" i="18"/>
  <c r="P154" i="18"/>
  <c r="Q154" i="18" s="1"/>
  <c r="R154" i="18" s="1"/>
  <c r="L154" i="18"/>
  <c r="K154" i="18"/>
  <c r="I388" i="18"/>
  <c r="K60" i="18"/>
  <c r="O60" i="18"/>
  <c r="I366" i="18"/>
  <c r="O215" i="18"/>
  <c r="K51" i="18"/>
  <c r="I51" i="18"/>
  <c r="P51" i="18"/>
  <c r="Q51" i="18" s="1"/>
  <c r="R51" i="18" s="1"/>
  <c r="L51" i="18"/>
  <c r="L376" i="18"/>
  <c r="O347" i="18"/>
  <c r="K343" i="18"/>
  <c r="I343" i="18"/>
  <c r="I292" i="18"/>
  <c r="I140" i="18"/>
  <c r="P140" i="18"/>
  <c r="Q140" i="18" s="1"/>
  <c r="R140" i="18" s="1"/>
  <c r="I74" i="18"/>
  <c r="K395" i="18"/>
  <c r="I395" i="18"/>
  <c r="I86" i="18"/>
  <c r="P486" i="18"/>
  <c r="Q486" i="18" s="1"/>
  <c r="R486" i="18" s="1"/>
  <c r="I486" i="18"/>
  <c r="K486" i="18"/>
  <c r="I59" i="18"/>
  <c r="P59" i="18"/>
  <c r="Q59" i="18" s="1"/>
  <c r="R59" i="18" s="1"/>
  <c r="O59" i="18"/>
  <c r="K59" i="18"/>
  <c r="I478" i="18"/>
  <c r="P478" i="18"/>
  <c r="Q478" i="18" s="1"/>
  <c r="R478" i="18" s="1"/>
  <c r="I134" i="18"/>
  <c r="P419" i="18"/>
  <c r="Q419" i="18" s="1"/>
  <c r="R419" i="18" s="1"/>
  <c r="K419" i="18"/>
  <c r="I419" i="18"/>
  <c r="P451" i="18"/>
  <c r="Q451" i="18" s="1"/>
  <c r="R451" i="18" s="1"/>
  <c r="K451" i="18"/>
  <c r="I451" i="18"/>
  <c r="K481" i="18"/>
  <c r="P481" i="18"/>
  <c r="Q481" i="18" s="1"/>
  <c r="R481" i="18" s="1"/>
  <c r="I481" i="18"/>
  <c r="K207" i="18"/>
  <c r="O207" i="18"/>
  <c r="P207" i="18" s="1"/>
  <c r="Q207" i="18" s="1"/>
  <c r="R207" i="18" s="1"/>
  <c r="I207" i="18"/>
  <c r="K37" i="18"/>
  <c r="I37" i="18"/>
  <c r="O37" i="18"/>
  <c r="P37" i="18" s="1"/>
  <c r="Q37" i="18" s="1"/>
  <c r="R37" i="18" s="1"/>
  <c r="I240" i="18"/>
  <c r="P240" i="18"/>
  <c r="Q240" i="18" s="1"/>
  <c r="R240" i="18" s="1"/>
  <c r="K240" i="18"/>
  <c r="I253" i="18"/>
  <c r="K103" i="18"/>
  <c r="P194" i="18"/>
  <c r="Q194" i="18" s="1"/>
  <c r="R194" i="18" s="1"/>
  <c r="K194" i="18"/>
  <c r="I194" i="18"/>
  <c r="P434" i="18"/>
  <c r="Q434" i="18" s="1"/>
  <c r="R434" i="18" s="1"/>
  <c r="I434" i="18"/>
  <c r="K434" i="18"/>
  <c r="I31" i="18"/>
  <c r="K31" i="18"/>
  <c r="O31" i="18"/>
  <c r="P31" i="18" s="1"/>
  <c r="Q31" i="18" s="1"/>
  <c r="R31" i="18" s="1"/>
  <c r="K250" i="18"/>
  <c r="I250" i="18"/>
  <c r="K108" i="18"/>
  <c r="I108" i="18"/>
  <c r="O108" i="18"/>
  <c r="P108" i="18" s="1"/>
  <c r="Q108" i="18" s="1"/>
  <c r="R108" i="18" s="1"/>
  <c r="L108" i="18"/>
  <c r="K130" i="18"/>
  <c r="I130" i="18"/>
  <c r="K67" i="18"/>
  <c r="I67" i="18"/>
  <c r="O67" i="18"/>
  <c r="P375" i="18"/>
  <c r="Q375" i="18" s="1"/>
  <c r="R375" i="18" s="1"/>
  <c r="I375" i="18"/>
  <c r="I111" i="18"/>
  <c r="K111" i="18"/>
  <c r="P111" i="18"/>
  <c r="Q111" i="18" s="1"/>
  <c r="R111" i="18" s="1"/>
  <c r="P299" i="18"/>
  <c r="Q299" i="18" s="1"/>
  <c r="R299" i="18" s="1"/>
  <c r="I299" i="18"/>
  <c r="K299" i="18"/>
  <c r="L73" i="18"/>
  <c r="P513" i="18"/>
  <c r="Q513" i="18" s="1"/>
  <c r="R513" i="18" s="1"/>
  <c r="K513" i="18"/>
  <c r="I513" i="18"/>
  <c r="K396" i="18"/>
  <c r="P396" i="18"/>
  <c r="Q396" i="18" s="1"/>
  <c r="R396" i="18" s="1"/>
  <c r="I396" i="18"/>
  <c r="P137" i="18"/>
  <c r="Q137" i="18" s="1"/>
  <c r="R137" i="18" s="1"/>
  <c r="K137" i="18"/>
  <c r="I137" i="18"/>
  <c r="I392" i="18"/>
  <c r="P392" i="18"/>
  <c r="Q392" i="18" s="1"/>
  <c r="R392" i="18" s="1"/>
  <c r="K392" i="18"/>
  <c r="K83" i="18"/>
  <c r="I83" i="18"/>
  <c r="O83" i="18"/>
  <c r="P83" i="18" s="1"/>
  <c r="Q83" i="18" s="1"/>
  <c r="R83" i="18" s="1"/>
  <c r="P324" i="18"/>
  <c r="Q324" i="18" s="1"/>
  <c r="R324" i="18" s="1"/>
  <c r="I324" i="18"/>
  <c r="K324" i="18"/>
  <c r="I357" i="18"/>
  <c r="K357" i="18"/>
  <c r="I42" i="18"/>
  <c r="K42" i="18"/>
  <c r="P42" i="18"/>
  <c r="Q42" i="18" s="1"/>
  <c r="R42" i="18" s="1"/>
  <c r="L42" i="18"/>
  <c r="L246" i="18"/>
  <c r="L284" i="18"/>
  <c r="O420" i="18"/>
  <c r="P385" i="18"/>
  <c r="Q385" i="18" s="1"/>
  <c r="R385" i="18" s="1"/>
  <c r="I385" i="18"/>
  <c r="K385" i="18"/>
  <c r="K242" i="18"/>
  <c r="I242" i="18"/>
  <c r="P251" i="18"/>
  <c r="Q251" i="18" s="1"/>
  <c r="R251" i="18" s="1"/>
  <c r="I127" i="18"/>
  <c r="K127" i="18"/>
  <c r="P127" i="18"/>
  <c r="Q127" i="18" s="1"/>
  <c r="R127" i="18" s="1"/>
  <c r="P120" i="18"/>
  <c r="Q120" i="18" s="1"/>
  <c r="R120" i="18" s="1"/>
  <c r="I30" i="18"/>
  <c r="P30" i="18"/>
  <c r="Q30" i="18" s="1"/>
  <c r="R30" i="18" s="1"/>
  <c r="K354" i="18"/>
  <c r="P354" i="18"/>
  <c r="Q354" i="18" s="1"/>
  <c r="R354" i="18" s="1"/>
  <c r="I354" i="18"/>
  <c r="K369" i="18"/>
  <c r="I369" i="18"/>
  <c r="P369" i="18"/>
  <c r="Q369" i="18" s="1"/>
  <c r="R369" i="18" s="1"/>
  <c r="O369" i="18"/>
  <c r="I397" i="18"/>
  <c r="K397" i="18"/>
  <c r="P133" i="18"/>
  <c r="Q133" i="18" s="1"/>
  <c r="R133" i="18" s="1"/>
  <c r="I133" i="18"/>
  <c r="K133" i="18"/>
  <c r="K329" i="18"/>
  <c r="P329" i="18"/>
  <c r="Q329" i="18" s="1"/>
  <c r="R329" i="18" s="1"/>
  <c r="I329" i="18"/>
  <c r="P228" i="18"/>
  <c r="Q228" i="18" s="1"/>
  <c r="R228" i="18" s="1"/>
  <c r="K228" i="18"/>
  <c r="I228" i="18"/>
  <c r="I312" i="18"/>
  <c r="I464" i="18"/>
  <c r="P464" i="18"/>
  <c r="Q464" i="18" s="1"/>
  <c r="R464" i="18" s="1"/>
  <c r="K153" i="18"/>
  <c r="P172" i="18"/>
  <c r="Q172" i="18" s="1"/>
  <c r="R172" i="18" s="1"/>
  <c r="K172" i="18"/>
  <c r="I220" i="18"/>
  <c r="K220" i="18"/>
  <c r="P220" i="18"/>
  <c r="Q220" i="18" s="1"/>
  <c r="R220" i="18" s="1"/>
  <c r="O220" i="18"/>
  <c r="I203" i="18"/>
  <c r="K203" i="18"/>
  <c r="O105" i="18"/>
  <c r="I258" i="18"/>
  <c r="I113" i="18"/>
  <c r="P113" i="18"/>
  <c r="Q113" i="18" s="1"/>
  <c r="R113" i="18" s="1"/>
  <c r="K113" i="18"/>
  <c r="P356" i="18"/>
  <c r="Q356" i="18" s="1"/>
  <c r="R356" i="18" s="1"/>
  <c r="I356" i="18"/>
  <c r="K356" i="18"/>
  <c r="O295" i="18"/>
  <c r="L451" i="18"/>
  <c r="O451" i="18"/>
  <c r="L379" i="18"/>
  <c r="O395" i="18"/>
  <c r="P395" i="18" s="1"/>
  <c r="Q395" i="18" s="1"/>
  <c r="R395" i="18" s="1"/>
  <c r="L473" i="18"/>
  <c r="L436" i="18"/>
  <c r="P431" i="18"/>
  <c r="Q431" i="18" s="1"/>
  <c r="R431" i="18" s="1"/>
  <c r="I431" i="18"/>
  <c r="I124" i="18"/>
  <c r="O124" i="18"/>
  <c r="P124" i="18" s="1"/>
  <c r="Q124" i="18" s="1"/>
  <c r="R124" i="18" s="1"/>
  <c r="K124" i="18"/>
  <c r="K115" i="18"/>
  <c r="I115" i="18"/>
  <c r="O115" i="18"/>
  <c r="P115" i="18" s="1"/>
  <c r="Q115" i="18" s="1"/>
  <c r="R115" i="18" s="1"/>
  <c r="O160" i="18"/>
  <c r="P374" i="18"/>
  <c r="Q374" i="18" s="1"/>
  <c r="R374" i="18" s="1"/>
  <c r="P264" i="18"/>
  <c r="Q264" i="18" s="1"/>
  <c r="R264" i="18" s="1"/>
  <c r="I264" i="18"/>
  <c r="K171" i="18"/>
  <c r="I171" i="18"/>
  <c r="K311" i="18"/>
  <c r="I311" i="18"/>
  <c r="I62" i="18"/>
  <c r="P62" i="18"/>
  <c r="Q62" i="18" s="1"/>
  <c r="R62" i="18" s="1"/>
  <c r="K62" i="18"/>
  <c r="P162" i="18"/>
  <c r="Q162" i="18" s="1"/>
  <c r="R162" i="18" s="1"/>
  <c r="I162" i="18"/>
  <c r="K162" i="18"/>
  <c r="K85" i="18"/>
  <c r="I85" i="18"/>
  <c r="P85" i="18"/>
  <c r="Q85" i="18" s="1"/>
  <c r="R85" i="18" s="1"/>
  <c r="L85" i="18"/>
  <c r="K309" i="18"/>
  <c r="I309" i="18"/>
  <c r="P309" i="18"/>
  <c r="Q309" i="18" s="1"/>
  <c r="R309" i="18" s="1"/>
  <c r="I213" i="18"/>
  <c r="P472" i="18"/>
  <c r="Q472" i="18" s="1"/>
  <c r="R472" i="18" s="1"/>
  <c r="I472" i="18"/>
  <c r="K472" i="18"/>
  <c r="I161" i="18"/>
  <c r="K161" i="18"/>
  <c r="P161" i="18"/>
  <c r="Q161" i="18" s="1"/>
  <c r="R161" i="18" s="1"/>
  <c r="K215" i="18"/>
  <c r="P227" i="18"/>
  <c r="Q227" i="18" s="1"/>
  <c r="R227" i="18" s="1"/>
  <c r="K227" i="18"/>
  <c r="I227" i="18"/>
  <c r="I348" i="18"/>
  <c r="K367" i="18"/>
  <c r="I367" i="18"/>
  <c r="P117" i="18"/>
  <c r="Q117" i="18" s="1"/>
  <c r="R117" i="18" s="1"/>
  <c r="I101" i="18"/>
  <c r="P101" i="18"/>
  <c r="Q101" i="18" s="1"/>
  <c r="R101" i="18" s="1"/>
  <c r="K101" i="18"/>
  <c r="K155" i="18"/>
  <c r="P243" i="18"/>
  <c r="Q243" i="18" s="1"/>
  <c r="R243" i="18" s="1"/>
  <c r="K243" i="18"/>
  <c r="I243" i="18"/>
  <c r="O243" i="18"/>
  <c r="I450" i="18"/>
  <c r="P450" i="18"/>
  <c r="Q450" i="18" s="1"/>
  <c r="R450" i="18" s="1"/>
  <c r="L450" i="18"/>
  <c r="K450" i="18"/>
  <c r="P461" i="18"/>
  <c r="Q461" i="18" s="1"/>
  <c r="R461" i="18" s="1"/>
  <c r="I461" i="18"/>
  <c r="K461" i="18"/>
  <c r="K381" i="18"/>
  <c r="I381" i="18"/>
  <c r="I349" i="18"/>
  <c r="K349" i="18"/>
  <c r="P349" i="18"/>
  <c r="Q349" i="18" s="1"/>
  <c r="R349" i="18" s="1"/>
  <c r="O349" i="18"/>
  <c r="I508" i="18"/>
  <c r="I506" i="18"/>
  <c r="K506" i="18"/>
  <c r="P506" i="18"/>
  <c r="Q506" i="18" s="1"/>
  <c r="R506" i="18" s="1"/>
  <c r="I336" i="18"/>
  <c r="P336" i="18"/>
  <c r="Q336" i="18" s="1"/>
  <c r="R336" i="18" s="1"/>
  <c r="K336" i="18"/>
  <c r="I449" i="18"/>
  <c r="P449" i="18"/>
  <c r="Q449" i="18" s="1"/>
  <c r="R449" i="18" s="1"/>
  <c r="K449" i="18"/>
  <c r="K96" i="18"/>
  <c r="I96" i="18"/>
  <c r="O96" i="18"/>
  <c r="P96" i="18" s="1"/>
  <c r="Q96" i="18" s="1"/>
  <c r="R96" i="18" s="1"/>
  <c r="L96" i="18"/>
  <c r="K254" i="18"/>
  <c r="I254" i="18"/>
  <c r="L273" i="18"/>
  <c r="L250" i="18"/>
  <c r="L207" i="18"/>
  <c r="L360" i="18"/>
  <c r="I351" i="18"/>
  <c r="P500" i="18"/>
  <c r="Q500" i="18" s="1"/>
  <c r="R500" i="18" s="1"/>
  <c r="I500" i="18"/>
  <c r="K500" i="18"/>
  <c r="I202" i="18"/>
  <c r="K202" i="18"/>
  <c r="P202" i="18"/>
  <c r="Q202" i="18" s="1"/>
  <c r="R202" i="18" s="1"/>
  <c r="O101" i="18"/>
  <c r="K237" i="18"/>
  <c r="P237" i="18"/>
  <c r="Q237" i="18" s="1"/>
  <c r="R237" i="18" s="1"/>
  <c r="I237" i="18"/>
  <c r="P44" i="18"/>
  <c r="Q44" i="18" s="1"/>
  <c r="R44" i="18" s="1"/>
  <c r="K503" i="18"/>
  <c r="K36" i="18"/>
  <c r="I378" i="18"/>
  <c r="P34" i="18"/>
  <c r="Q34" i="18" s="1"/>
  <c r="R34" i="18" s="1"/>
  <c r="K34" i="18"/>
  <c r="I34" i="18"/>
  <c r="K70" i="18"/>
  <c r="I70" i="18"/>
  <c r="I20" i="18"/>
  <c r="P20" i="18"/>
  <c r="Q20" i="18" s="1"/>
  <c r="R20" i="18" s="1"/>
  <c r="K20" i="18"/>
  <c r="K50" i="18"/>
  <c r="P50" i="18"/>
  <c r="Q50" i="18" s="1"/>
  <c r="R50" i="18" s="1"/>
  <c r="L50" i="18"/>
  <c r="I50" i="18"/>
  <c r="K107" i="18"/>
  <c r="I49" i="18"/>
  <c r="P244" i="18"/>
  <c r="Q244" i="18" s="1"/>
  <c r="R244" i="18" s="1"/>
  <c r="K244" i="18"/>
  <c r="I244" i="18"/>
  <c r="P123" i="18"/>
  <c r="Q123" i="18" s="1"/>
  <c r="R123" i="18" s="1"/>
  <c r="I123" i="18"/>
  <c r="K123" i="18"/>
  <c r="O123" i="18"/>
  <c r="I77" i="18"/>
  <c r="K77" i="18"/>
  <c r="P77" i="18"/>
  <c r="Q77" i="18" s="1"/>
  <c r="R77" i="18" s="1"/>
  <c r="I18" i="18"/>
  <c r="K463" i="18"/>
  <c r="I463" i="18"/>
  <c r="P463" i="18"/>
  <c r="Q463" i="18" s="1"/>
  <c r="R463" i="18" s="1"/>
  <c r="I438" i="18"/>
  <c r="K438" i="18"/>
  <c r="P438" i="18"/>
  <c r="Q438" i="18" s="1"/>
  <c r="R438" i="18" s="1"/>
  <c r="I425" i="18"/>
  <c r="P425" i="18"/>
  <c r="Q425" i="18" s="1"/>
  <c r="R425" i="18" s="1"/>
  <c r="K425" i="18"/>
  <c r="K333" i="18"/>
  <c r="I333" i="18"/>
  <c r="P469" i="18"/>
  <c r="Q469" i="18" s="1"/>
  <c r="R469" i="18" s="1"/>
  <c r="I469" i="18"/>
  <c r="P178" i="18"/>
  <c r="Q178" i="18" s="1"/>
  <c r="R178" i="18" s="1"/>
  <c r="I178" i="18"/>
  <c r="K178" i="18"/>
  <c r="O409" i="18"/>
  <c r="O81" i="18"/>
  <c r="P81" i="18" s="1"/>
  <c r="Q81" i="18" s="1"/>
  <c r="R81" i="18" s="1"/>
  <c r="L242" i="18"/>
  <c r="L67" i="18"/>
  <c r="L30" i="18"/>
  <c r="O251" i="18"/>
  <c r="L420" i="18"/>
  <c r="L160" i="18"/>
  <c r="L479" i="18"/>
  <c r="I97" i="18"/>
  <c r="P97" i="18"/>
  <c r="Q97" i="18" s="1"/>
  <c r="R97" i="18" s="1"/>
  <c r="L97" i="18"/>
  <c r="K97" i="18"/>
  <c r="P433" i="18"/>
  <c r="Q433" i="18" s="1"/>
  <c r="R433" i="18" s="1"/>
  <c r="K433" i="18"/>
  <c r="I433" i="18"/>
  <c r="I236" i="18"/>
  <c r="K236" i="18"/>
  <c r="P498" i="18"/>
  <c r="Q498" i="18" s="1"/>
  <c r="R498" i="18" s="1"/>
  <c r="I498" i="18"/>
  <c r="K498" i="18"/>
  <c r="P361" i="18"/>
  <c r="Q361" i="18" s="1"/>
  <c r="R361" i="18" s="1"/>
  <c r="I361" i="18"/>
  <c r="O358" i="18"/>
  <c r="I319" i="18"/>
  <c r="P319" i="18"/>
  <c r="Q319" i="18" s="1"/>
  <c r="R319" i="18" s="1"/>
  <c r="K319" i="18"/>
  <c r="L319" i="18"/>
  <c r="K27" i="18"/>
  <c r="P27" i="18"/>
  <c r="Q27" i="18" s="1"/>
  <c r="R27" i="18" s="1"/>
  <c r="I435" i="18"/>
  <c r="P435" i="18"/>
  <c r="Q435" i="18" s="1"/>
  <c r="R435" i="18" s="1"/>
  <c r="K435" i="18"/>
  <c r="P430" i="18"/>
  <c r="Q430" i="18" s="1"/>
  <c r="R430" i="18" s="1"/>
  <c r="K430" i="18"/>
  <c r="I430" i="18"/>
  <c r="K247" i="18"/>
  <c r="I247" i="18"/>
  <c r="P247" i="18"/>
  <c r="Q247" i="18" s="1"/>
  <c r="R247" i="18" s="1"/>
  <c r="P274" i="18"/>
  <c r="Q274" i="18" s="1"/>
  <c r="R274" i="18" s="1"/>
  <c r="K274" i="18"/>
  <c r="I274" i="18"/>
  <c r="I25" i="18"/>
  <c r="K322" i="18"/>
  <c r="P322" i="18"/>
  <c r="Q322" i="18" s="1"/>
  <c r="R322" i="18" s="1"/>
  <c r="I322" i="18"/>
  <c r="K175" i="18"/>
  <c r="I175" i="18"/>
  <c r="P175" i="18"/>
  <c r="Q175" i="18" s="1"/>
  <c r="R175" i="18" s="1"/>
  <c r="L175" i="18"/>
  <c r="K80" i="18"/>
  <c r="I80" i="18"/>
  <c r="I99" i="18"/>
  <c r="O99" i="18"/>
  <c r="K304" i="18"/>
  <c r="P304" i="18"/>
  <c r="Q304" i="18" s="1"/>
  <c r="R304" i="18" s="1"/>
  <c r="I304" i="18"/>
  <c r="I173" i="18"/>
  <c r="K173" i="18"/>
  <c r="I465" i="18"/>
  <c r="P465" i="18"/>
  <c r="Q465" i="18" s="1"/>
  <c r="R465" i="18" s="1"/>
  <c r="K465" i="18"/>
  <c r="K271" i="18"/>
  <c r="P271" i="18"/>
  <c r="Q271" i="18" s="1"/>
  <c r="R271" i="18" s="1"/>
  <c r="I271" i="18"/>
  <c r="I321" i="18"/>
  <c r="K321" i="18"/>
  <c r="K296" i="18"/>
  <c r="I296" i="18"/>
  <c r="I331" i="18"/>
  <c r="K331" i="18"/>
  <c r="P331" i="18"/>
  <c r="Q331" i="18" s="1"/>
  <c r="R331" i="18" s="1"/>
  <c r="L331" i="18"/>
  <c r="I163" i="18"/>
  <c r="P163" i="18"/>
  <c r="Q163" i="18" s="1"/>
  <c r="R163" i="18" s="1"/>
  <c r="K163" i="18"/>
  <c r="L163" i="18"/>
  <c r="L244" i="18"/>
  <c r="K131" i="18"/>
  <c r="I131" i="18"/>
  <c r="P131" i="18"/>
  <c r="Q131" i="18" s="1"/>
  <c r="R131" i="18" s="1"/>
  <c r="O131" i="18"/>
  <c r="O172" i="18"/>
  <c r="L299" i="18"/>
  <c r="L83" i="18"/>
  <c r="O228" i="18"/>
  <c r="O379" i="18"/>
  <c r="O252" i="18"/>
  <c r="P252" i="18" s="1"/>
  <c r="Q252" i="18" s="1"/>
  <c r="R252" i="18" s="1"/>
  <c r="L127" i="18"/>
  <c r="O255" i="18"/>
  <c r="P255" i="18" s="1"/>
  <c r="Q255" i="18" s="1"/>
  <c r="R255" i="18" s="1"/>
  <c r="L389" i="18"/>
  <c r="O242" i="18"/>
  <c r="P242" i="18" s="1"/>
  <c r="Q242" i="18" s="1"/>
  <c r="R242" i="18" s="1"/>
  <c r="O385" i="18"/>
  <c r="O322" i="18"/>
  <c r="L395" i="18"/>
  <c r="O321" i="18"/>
  <c r="P321" i="18" s="1"/>
  <c r="Q321" i="18" s="1"/>
  <c r="R321" i="18" s="1"/>
  <c r="O273" i="18"/>
  <c r="L353" i="18"/>
  <c r="L506" i="18"/>
  <c r="O431" i="18"/>
  <c r="P334" i="18"/>
  <c r="Q334" i="18" s="1"/>
  <c r="R334" i="18" s="1"/>
  <c r="K334" i="18"/>
  <c r="I334" i="18"/>
  <c r="I139" i="18"/>
  <c r="P276" i="18"/>
  <c r="Q276" i="18" s="1"/>
  <c r="R276" i="18" s="1"/>
  <c r="I276" i="18"/>
  <c r="L276" i="18"/>
  <c r="K276" i="18"/>
  <c r="K429" i="18"/>
  <c r="P429" i="18"/>
  <c r="Q429" i="18" s="1"/>
  <c r="R429" i="18" s="1"/>
  <c r="I429" i="18"/>
  <c r="P88" i="18"/>
  <c r="Q88" i="18" s="1"/>
  <c r="R88" i="18" s="1"/>
  <c r="K88" i="18"/>
  <c r="I88" i="18"/>
  <c r="P24" i="18"/>
  <c r="Q24" i="18" s="1"/>
  <c r="R24" i="18" s="1"/>
  <c r="K24" i="18"/>
  <c r="I24" i="18"/>
  <c r="K260" i="18"/>
  <c r="I260" i="18"/>
  <c r="K17" i="18"/>
  <c r="I17" i="18"/>
  <c r="K147" i="18"/>
  <c r="I147" i="18"/>
  <c r="P47" i="18"/>
  <c r="Q47" i="18" s="1"/>
  <c r="R47" i="18" s="1"/>
  <c r="I47" i="18"/>
  <c r="I167" i="18"/>
  <c r="K279" i="18"/>
  <c r="I279" i="18"/>
  <c r="I199" i="18"/>
  <c r="K199" i="18"/>
  <c r="P22" i="18"/>
  <c r="Q22" i="18" s="1"/>
  <c r="R22" i="18" s="1"/>
  <c r="O22" i="18"/>
  <c r="K22" i="18"/>
  <c r="I22" i="18"/>
  <c r="I118" i="18"/>
  <c r="K118" i="18"/>
  <c r="P118" i="18"/>
  <c r="Q118" i="18" s="1"/>
  <c r="R118" i="18" s="1"/>
  <c r="K141" i="18"/>
  <c r="I141" i="18"/>
  <c r="P483" i="18"/>
  <c r="Q483" i="18" s="1"/>
  <c r="R483" i="18" s="1"/>
  <c r="K483" i="18"/>
  <c r="I483" i="18"/>
  <c r="K307" i="18"/>
  <c r="I307" i="18"/>
  <c r="P307" i="18"/>
  <c r="Q307" i="18" s="1"/>
  <c r="R307" i="18" s="1"/>
  <c r="L247" i="18"/>
  <c r="O435" i="18"/>
  <c r="K466" i="18"/>
  <c r="I466" i="18"/>
  <c r="P466" i="18"/>
  <c r="Q466" i="18" s="1"/>
  <c r="R466" i="18" s="1"/>
  <c r="K114" i="18"/>
  <c r="P114" i="18"/>
  <c r="Q114" i="18" s="1"/>
  <c r="R114" i="18" s="1"/>
  <c r="I114" i="18"/>
  <c r="I105" i="18"/>
  <c r="P105" i="18"/>
  <c r="Q105" i="18" s="1"/>
  <c r="R105" i="18" s="1"/>
  <c r="P355" i="18"/>
  <c r="Q355" i="18" s="1"/>
  <c r="R355" i="18" s="1"/>
  <c r="I355" i="18"/>
  <c r="K355" i="18"/>
  <c r="K474" i="18"/>
  <c r="I474" i="18"/>
  <c r="P474" i="18"/>
  <c r="Q474" i="18" s="1"/>
  <c r="R474" i="18" s="1"/>
  <c r="O237" i="18"/>
  <c r="O392" i="18"/>
  <c r="L480" i="18"/>
  <c r="I72" i="18"/>
  <c r="K57" i="18"/>
  <c r="P57" i="18"/>
  <c r="Q57" i="18" s="1"/>
  <c r="R57" i="18" s="1"/>
  <c r="I424" i="18"/>
  <c r="K424" i="18"/>
  <c r="P424" i="18"/>
  <c r="Q424" i="18" s="1"/>
  <c r="R424" i="18" s="1"/>
  <c r="L424" i="18"/>
  <c r="P442" i="18"/>
  <c r="Q442" i="18" s="1"/>
  <c r="R442" i="18" s="1"/>
  <c r="O235" i="18"/>
  <c r="P411" i="18"/>
  <c r="Q411" i="18" s="1"/>
  <c r="R411" i="18" s="1"/>
  <c r="K411" i="18"/>
  <c r="I411" i="18"/>
  <c r="K426" i="18"/>
  <c r="I426" i="18"/>
  <c r="P426" i="18"/>
  <c r="Q426" i="18" s="1"/>
  <c r="R426" i="18" s="1"/>
  <c r="P414" i="18"/>
  <c r="Q414" i="18" s="1"/>
  <c r="R414" i="18" s="1"/>
  <c r="I414" i="18"/>
  <c r="I283" i="18"/>
  <c r="P283" i="18"/>
  <c r="Q283" i="18" s="1"/>
  <c r="R283" i="18" s="1"/>
  <c r="K283" i="18"/>
  <c r="L283" i="18"/>
  <c r="K288" i="18"/>
  <c r="I288" i="18"/>
  <c r="P119" i="18"/>
  <c r="Q119" i="18" s="1"/>
  <c r="R119" i="18" s="1"/>
  <c r="I119" i="18"/>
  <c r="K119" i="18"/>
  <c r="O119" i="18"/>
  <c r="K308" i="18"/>
  <c r="I308" i="18"/>
  <c r="P308" i="18"/>
  <c r="Q308" i="18" s="1"/>
  <c r="R308" i="18" s="1"/>
  <c r="L79" i="18"/>
  <c r="L390" i="18"/>
  <c r="O114" i="18"/>
  <c r="O183" i="18"/>
  <c r="P183" i="18" s="1"/>
  <c r="Q183" i="18" s="1"/>
  <c r="R183" i="18" s="1"/>
  <c r="L288" i="18"/>
  <c r="O70" i="18"/>
  <c r="P70" i="18" s="1"/>
  <c r="Q70" i="18" s="1"/>
  <c r="R70" i="18" s="1"/>
  <c r="O288" i="18"/>
  <c r="P288" i="18" s="1"/>
  <c r="Q288" i="18" s="1"/>
  <c r="R288" i="18" s="1"/>
  <c r="O506" i="18"/>
  <c r="L500" i="18"/>
  <c r="O271" i="18"/>
  <c r="L329" i="18"/>
  <c r="L373" i="18"/>
  <c r="L461" i="18"/>
  <c r="O356" i="18"/>
  <c r="L513" i="18"/>
  <c r="P275" i="18"/>
  <c r="Q275" i="18" s="1"/>
  <c r="R275" i="18" s="1"/>
  <c r="I275" i="18"/>
  <c r="K275" i="18"/>
  <c r="I317" i="18"/>
  <c r="K317" i="18"/>
  <c r="K144" i="18"/>
  <c r="I177" i="18"/>
  <c r="P177" i="18"/>
  <c r="Q177" i="18" s="1"/>
  <c r="R177" i="18" s="1"/>
  <c r="I158" i="18"/>
  <c r="P158" i="18"/>
  <c r="Q158" i="18" s="1"/>
  <c r="R158" i="18" s="1"/>
  <c r="O158" i="18"/>
  <c r="K234" i="18"/>
  <c r="I234" i="18"/>
  <c r="I38" i="18"/>
  <c r="P38" i="18"/>
  <c r="Q38" i="18" s="1"/>
  <c r="R38" i="18" s="1"/>
  <c r="K38" i="18"/>
  <c r="L38" i="18"/>
  <c r="O38" i="18"/>
  <c r="P294" i="18"/>
  <c r="Q294" i="18" s="1"/>
  <c r="R294" i="18" s="1"/>
  <c r="I294" i="18"/>
  <c r="K294" i="18"/>
  <c r="K510" i="18"/>
  <c r="P510" i="18"/>
  <c r="Q510" i="18" s="1"/>
  <c r="R510" i="18" s="1"/>
  <c r="I510" i="18"/>
  <c r="K488" i="18"/>
  <c r="I488" i="18"/>
  <c r="P488" i="18"/>
  <c r="Q488" i="18" s="1"/>
  <c r="R488" i="18" s="1"/>
  <c r="P389" i="18"/>
  <c r="Q389" i="18" s="1"/>
  <c r="R389" i="18" s="1"/>
  <c r="K389" i="18"/>
  <c r="I389" i="18"/>
  <c r="P344" i="18"/>
  <c r="Q344" i="18" s="1"/>
  <c r="R344" i="18" s="1"/>
  <c r="K344" i="18"/>
  <c r="I344" i="18"/>
  <c r="O367" i="18"/>
  <c r="P367" i="18" s="1"/>
  <c r="Q367" i="18" s="1"/>
  <c r="R367" i="18" s="1"/>
  <c r="K323" i="18"/>
  <c r="P323" i="18"/>
  <c r="Q323" i="18" s="1"/>
  <c r="R323" i="18" s="1"/>
  <c r="I323" i="18"/>
  <c r="I149" i="18"/>
  <c r="K149" i="18"/>
  <c r="P281" i="18"/>
  <c r="Q281" i="18" s="1"/>
  <c r="R281" i="18" s="1"/>
  <c r="K281" i="18"/>
  <c r="I281" i="18"/>
  <c r="L281" i="18"/>
  <c r="K16" i="18"/>
  <c r="I16" i="18"/>
  <c r="P233" i="18"/>
  <c r="Q233" i="18" s="1"/>
  <c r="R233" i="18" s="1"/>
  <c r="K233" i="18"/>
  <c r="I233" i="18"/>
  <c r="I364" i="18"/>
  <c r="K364" i="18"/>
  <c r="K303" i="18"/>
  <c r="I303" i="18"/>
  <c r="P303" i="18"/>
  <c r="Q303" i="18" s="1"/>
  <c r="R303" i="18" s="1"/>
  <c r="I511" i="18"/>
  <c r="P511" i="18"/>
  <c r="Q511" i="18" s="1"/>
  <c r="R511" i="18" s="1"/>
  <c r="K511" i="18"/>
  <c r="L392" i="18"/>
  <c r="O281" i="18"/>
  <c r="K41" i="18"/>
  <c r="I41" i="18"/>
  <c r="P327" i="18"/>
  <c r="Q327" i="18" s="1"/>
  <c r="R327" i="18" s="1"/>
  <c r="K327" i="18"/>
  <c r="I327" i="18"/>
  <c r="I23" i="18"/>
  <c r="K23" i="18"/>
  <c r="K422" i="18"/>
  <c r="I422" i="18"/>
  <c r="K365" i="18"/>
  <c r="I189" i="18"/>
  <c r="P189" i="18"/>
  <c r="Q189" i="18" s="1"/>
  <c r="R189" i="18" s="1"/>
  <c r="I402" i="18"/>
  <c r="P402" i="18"/>
  <c r="Q402" i="18" s="1"/>
  <c r="R402" i="18" s="1"/>
  <c r="K402" i="18"/>
  <c r="O402" i="18"/>
  <c r="P502" i="18"/>
  <c r="Q502" i="18" s="1"/>
  <c r="R502" i="18" s="1"/>
  <c r="I502" i="18"/>
  <c r="K56" i="18"/>
  <c r="P56" i="18"/>
  <c r="Q56" i="18" s="1"/>
  <c r="R56" i="18" s="1"/>
  <c r="I56" i="18"/>
  <c r="P229" i="18"/>
  <c r="Q229" i="18" s="1"/>
  <c r="R229" i="18" s="1"/>
  <c r="K229" i="18"/>
  <c r="I229" i="18"/>
  <c r="O145" i="18"/>
  <c r="P145" i="18" s="1"/>
  <c r="Q145" i="18" s="1"/>
  <c r="R145" i="18" s="1"/>
  <c r="O335" i="18"/>
  <c r="P335" i="18" s="1"/>
  <c r="Q335" i="18" s="1"/>
  <c r="R335" i="18" s="1"/>
  <c r="L123" i="18"/>
  <c r="O299" i="18"/>
  <c r="O236" i="18"/>
  <c r="P236" i="18" s="1"/>
  <c r="Q236" i="18" s="1"/>
  <c r="R236" i="18" s="1"/>
  <c r="O437" i="18"/>
  <c r="L77" i="18"/>
  <c r="L369" i="18"/>
  <c r="L133" i="18"/>
  <c r="O421" i="18"/>
  <c r="O502" i="18"/>
  <c r="L333" i="18"/>
  <c r="L354" i="18"/>
  <c r="L367" i="18"/>
  <c r="O497" i="18"/>
  <c r="O424" i="18"/>
  <c r="I455" i="18"/>
  <c r="P455" i="18"/>
  <c r="Q455" i="18" s="1"/>
  <c r="R455" i="18" s="1"/>
  <c r="I266" i="18"/>
  <c r="K266" i="18"/>
  <c r="P418" i="18"/>
  <c r="Q418" i="18" s="1"/>
  <c r="R418" i="18" s="1"/>
  <c r="I418" i="18"/>
  <c r="K418" i="18"/>
  <c r="I185" i="18"/>
  <c r="K185" i="18"/>
  <c r="K201" i="18"/>
  <c r="O78" i="18"/>
  <c r="P78" i="18" s="1"/>
  <c r="Q78" i="18" s="1"/>
  <c r="R78" i="18" s="1"/>
  <c r="I440" i="18"/>
  <c r="K440" i="18"/>
  <c r="P440" i="18"/>
  <c r="Q440" i="18" s="1"/>
  <c r="R440" i="18" s="1"/>
  <c r="I54" i="18"/>
  <c r="P54" i="18"/>
  <c r="Q54" i="18" s="1"/>
  <c r="R54" i="18" s="1"/>
  <c r="K54" i="18"/>
  <c r="I138" i="18"/>
  <c r="P138" i="18"/>
  <c r="Q138" i="18" s="1"/>
  <c r="R138" i="18" s="1"/>
  <c r="K138" i="18"/>
  <c r="K151" i="18"/>
  <c r="I151" i="18"/>
  <c r="K19" i="18"/>
  <c r="O19" i="18"/>
  <c r="L19" i="18"/>
  <c r="I19" i="18"/>
  <c r="K305" i="18"/>
  <c r="I187" i="18"/>
  <c r="K187" i="18"/>
  <c r="P482" i="18"/>
  <c r="Q482" i="18" s="1"/>
  <c r="R482" i="18" s="1"/>
  <c r="I482" i="18"/>
  <c r="K482" i="18"/>
  <c r="K21" i="18"/>
  <c r="I21" i="18"/>
  <c r="P165" i="18"/>
  <c r="Q165" i="18" s="1"/>
  <c r="R165" i="18" s="1"/>
  <c r="K165" i="18"/>
  <c r="I165" i="18"/>
  <c r="P63" i="18"/>
  <c r="Q63" i="18" s="1"/>
  <c r="R63" i="18" s="1"/>
  <c r="K63" i="18"/>
  <c r="I63" i="18"/>
  <c r="I249" i="18"/>
  <c r="K249" i="18"/>
  <c r="P249" i="18"/>
  <c r="Q249" i="18" s="1"/>
  <c r="R249" i="18" s="1"/>
  <c r="I320" i="18"/>
  <c r="P320" i="18"/>
  <c r="Q320" i="18" s="1"/>
  <c r="R320" i="18" s="1"/>
  <c r="K320" i="18"/>
  <c r="K186" i="18"/>
  <c r="I186" i="18"/>
  <c r="O186" i="18"/>
  <c r="P186" i="18" s="1"/>
  <c r="Q186" i="18" s="1"/>
  <c r="R186" i="18" s="1"/>
  <c r="L227" i="18"/>
  <c r="L307" i="18"/>
  <c r="K159" i="18"/>
  <c r="I159" i="18"/>
  <c r="P159" i="18"/>
  <c r="Q159" i="18" s="1"/>
  <c r="R159" i="18" s="1"/>
  <c r="I65" i="18"/>
  <c r="K65" i="18"/>
  <c r="P65" i="18"/>
  <c r="Q65" i="18" s="1"/>
  <c r="R65" i="18" s="1"/>
  <c r="I456" i="18"/>
  <c r="P456" i="18"/>
  <c r="Q456" i="18" s="1"/>
  <c r="R456" i="18" s="1"/>
  <c r="I494" i="18"/>
  <c r="P494" i="18"/>
  <c r="Q494" i="18" s="1"/>
  <c r="R494" i="18" s="1"/>
  <c r="I82" i="18"/>
  <c r="K82" i="18"/>
  <c r="P82" i="18"/>
  <c r="Q82" i="18" s="1"/>
  <c r="R82" i="18" s="1"/>
  <c r="L82" i="18"/>
  <c r="L364" i="18"/>
  <c r="O351" i="18"/>
  <c r="L159" i="18"/>
  <c r="L243" i="18"/>
  <c r="L355" i="18"/>
  <c r="O500" i="18"/>
  <c r="I467" i="18"/>
  <c r="P467" i="18"/>
  <c r="Q467" i="18" s="1"/>
  <c r="R467" i="18" s="1"/>
  <c r="I255" i="18"/>
  <c r="K255" i="18"/>
  <c r="K495" i="18"/>
  <c r="P495" i="18"/>
  <c r="Q495" i="18" s="1"/>
  <c r="R495" i="18" s="1"/>
  <c r="I495" i="18"/>
  <c r="K410" i="18"/>
  <c r="I410" i="18"/>
  <c r="K256" i="18"/>
  <c r="P256" i="18"/>
  <c r="Q256" i="18" s="1"/>
  <c r="R256" i="18" s="1"/>
  <c r="I256" i="18"/>
  <c r="I212" i="18"/>
  <c r="K212" i="18"/>
  <c r="P212" i="18"/>
  <c r="Q212" i="18" s="1"/>
  <c r="R212" i="18" s="1"/>
  <c r="O212" i="18"/>
  <c r="P400" i="18"/>
  <c r="Q400" i="18" s="1"/>
  <c r="R400" i="18" s="1"/>
  <c r="K400" i="18"/>
  <c r="I400" i="18"/>
  <c r="P428" i="18"/>
  <c r="Q428" i="18" s="1"/>
  <c r="R428" i="18" s="1"/>
  <c r="I428" i="18"/>
  <c r="L23" i="18"/>
  <c r="K468" i="18"/>
  <c r="P468" i="18"/>
  <c r="Q468" i="18" s="1"/>
  <c r="R468" i="18" s="1"/>
  <c r="I468" i="18"/>
  <c r="O203" i="18"/>
  <c r="P203" i="18" s="1"/>
  <c r="Q203" i="18" s="1"/>
  <c r="R203" i="18" s="1"/>
  <c r="O380" i="18"/>
  <c r="L60" i="18"/>
  <c r="O113" i="18"/>
  <c r="O247" i="18"/>
  <c r="L465" i="18"/>
  <c r="L137" i="18"/>
  <c r="O376" i="18"/>
  <c r="L321" i="18"/>
  <c r="L474" i="18"/>
  <c r="L512" i="18"/>
  <c r="O133" i="18"/>
  <c r="L285" i="18"/>
  <c r="L344" i="18"/>
  <c r="O410" i="18"/>
  <c r="P410" i="18" s="1"/>
  <c r="Q410" i="18" s="1"/>
  <c r="R410" i="18" s="1"/>
  <c r="O333" i="18"/>
  <c r="P333" i="18" s="1"/>
  <c r="Q333" i="18" s="1"/>
  <c r="R333" i="18" s="1"/>
  <c r="O400" i="18"/>
  <c r="O357" i="18"/>
  <c r="P357" i="18" s="1"/>
  <c r="Q357" i="18" s="1"/>
  <c r="R357" i="18" s="1"/>
  <c r="L430" i="18"/>
  <c r="P290" i="18"/>
  <c r="Q290" i="18" s="1"/>
  <c r="R290" i="18" s="1"/>
  <c r="I290" i="18"/>
  <c r="K487" i="18"/>
  <c r="I487" i="18"/>
  <c r="P487" i="18"/>
  <c r="Q487" i="18" s="1"/>
  <c r="R487" i="18" s="1"/>
  <c r="P416" i="18"/>
  <c r="Q416" i="18" s="1"/>
  <c r="R416" i="18" s="1"/>
  <c r="K416" i="18"/>
  <c r="I416" i="18"/>
  <c r="P446" i="18"/>
  <c r="Q446" i="18" s="1"/>
  <c r="R446" i="18" s="1"/>
  <c r="I446" i="18"/>
  <c r="P143" i="18"/>
  <c r="Q143" i="18" s="1"/>
  <c r="R143" i="18" s="1"/>
  <c r="K40" i="18"/>
  <c r="I40" i="18"/>
  <c r="P40" i="18"/>
  <c r="Q40" i="18" s="1"/>
  <c r="R40" i="18" s="1"/>
  <c r="P100" i="18"/>
  <c r="Q100" i="18" s="1"/>
  <c r="R100" i="18" s="1"/>
  <c r="K278" i="18"/>
  <c r="P278" i="18"/>
  <c r="Q278" i="18" s="1"/>
  <c r="R278" i="18" s="1"/>
  <c r="I278" i="18"/>
  <c r="P457" i="18"/>
  <c r="Q457" i="18" s="1"/>
  <c r="R457" i="18" s="1"/>
  <c r="I457" i="18"/>
  <c r="K32" i="18"/>
  <c r="I32" i="18"/>
  <c r="I188" i="18"/>
  <c r="O85" i="16"/>
  <c r="O73" i="16"/>
  <c r="L184" i="16"/>
  <c r="L114" i="16"/>
  <c r="L85" i="16"/>
  <c r="O89" i="16"/>
  <c r="I31" i="16"/>
  <c r="P192" i="16"/>
  <c r="Q192" i="16" s="1"/>
  <c r="I158" i="16"/>
  <c r="K184" i="16"/>
  <c r="L146" i="16"/>
  <c r="K31" i="16"/>
  <c r="I17" i="16"/>
  <c r="K123" i="16"/>
  <c r="L17" i="16"/>
  <c r="L191" i="16"/>
  <c r="P124" i="16"/>
  <c r="Q124" i="16" s="1"/>
  <c r="K17" i="16"/>
  <c r="O180" i="16"/>
  <c r="K192" i="16"/>
  <c r="P123" i="16"/>
  <c r="Q123" i="16" s="1"/>
  <c r="O109" i="16"/>
  <c r="L101" i="16"/>
  <c r="K170" i="16"/>
  <c r="L68" i="16"/>
  <c r="L110" i="16"/>
  <c r="O225" i="16"/>
  <c r="O91" i="16"/>
  <c r="P170" i="16"/>
  <c r="Q170" i="16" s="1"/>
  <c r="L123" i="16"/>
  <c r="O107" i="16"/>
  <c r="L192" i="16"/>
  <c r="O156" i="16"/>
  <c r="P85" i="16"/>
  <c r="Q85" i="16" s="1"/>
  <c r="I85" i="16"/>
  <c r="P111" i="16"/>
  <c r="Q111" i="16" s="1"/>
  <c r="O151" i="16"/>
  <c r="I95" i="16"/>
  <c r="O144" i="16"/>
  <c r="P144" i="16" s="1"/>
  <c r="Q144" i="16" s="1"/>
  <c r="L263" i="16"/>
  <c r="O21" i="16"/>
  <c r="P162" i="16"/>
  <c r="Q162" i="16" s="1"/>
  <c r="O58" i="16"/>
  <c r="O315" i="16"/>
  <c r="P143" i="16"/>
  <c r="Q143" i="16" s="1"/>
  <c r="L63" i="16"/>
  <c r="O291" i="16"/>
  <c r="L168" i="16"/>
  <c r="I201" i="16"/>
  <c r="L126" i="16"/>
  <c r="O96" i="16"/>
  <c r="P96" i="16" s="1"/>
  <c r="Q96" i="16" s="1"/>
  <c r="L77" i="16"/>
  <c r="O92" i="16"/>
  <c r="O65" i="16"/>
  <c r="P65" i="16" s="1"/>
  <c r="Q65" i="16" s="1"/>
  <c r="L115" i="16"/>
  <c r="O242" i="16"/>
  <c r="L209" i="16"/>
  <c r="L202" i="16"/>
  <c r="O254" i="16"/>
  <c r="L150" i="16"/>
  <c r="P249" i="16"/>
  <c r="Q249" i="16" s="1"/>
  <c r="O305" i="16"/>
  <c r="L162" i="16"/>
  <c r="I143" i="16"/>
  <c r="I249" i="16"/>
  <c r="L173" i="16"/>
  <c r="O148" i="16"/>
  <c r="O208" i="16"/>
  <c r="L16" i="16"/>
  <c r="O61" i="16"/>
  <c r="P61" i="16" s="1"/>
  <c r="Q61" i="16" s="1"/>
  <c r="I96" i="16"/>
  <c r="K201" i="16"/>
  <c r="I123" i="16"/>
  <c r="I184" i="16"/>
  <c r="I111" i="16"/>
  <c r="L96" i="16"/>
  <c r="O318" i="16"/>
  <c r="L143" i="16"/>
  <c r="O252" i="16"/>
  <c r="L71" i="16"/>
  <c r="O228" i="16"/>
  <c r="O161" i="16"/>
  <c r="O129" i="16"/>
  <c r="O168" i="16"/>
  <c r="P168" i="16" s="1"/>
  <c r="Q168" i="16" s="1"/>
  <c r="I168" i="16"/>
  <c r="K168" i="16"/>
  <c r="K249" i="16"/>
  <c r="O195" i="16"/>
  <c r="L330" i="16"/>
  <c r="O183" i="16"/>
  <c r="K162" i="16"/>
  <c r="L199" i="16"/>
  <c r="O143" i="16"/>
  <c r="I162" i="16"/>
  <c r="O213" i="16"/>
  <c r="O328" i="16"/>
  <c r="I148" i="16"/>
  <c r="P22" i="16"/>
  <c r="Q22" i="16" s="1"/>
  <c r="K22" i="16"/>
  <c r="L281" i="16"/>
  <c r="O16" i="16"/>
  <c r="P16" i="16" s="1"/>
  <c r="Q16" i="16" s="1"/>
  <c r="O22" i="16"/>
  <c r="O229" i="16"/>
  <c r="P148" i="16"/>
  <c r="Q148" i="16" s="1"/>
  <c r="I339" i="16"/>
  <c r="O25" i="16"/>
  <c r="O309" i="16"/>
  <c r="O40" i="16"/>
  <c r="L249" i="16"/>
  <c r="K204" i="16"/>
  <c r="I204" i="16"/>
  <c r="P204" i="16"/>
  <c r="Q204" i="16" s="1"/>
  <c r="I187" i="16"/>
  <c r="K187" i="16"/>
  <c r="P187" i="16"/>
  <c r="Q187" i="16" s="1"/>
  <c r="L187" i="16"/>
  <c r="I171" i="16"/>
  <c r="K171" i="16"/>
  <c r="O171" i="16"/>
  <c r="P171" i="16" s="1"/>
  <c r="Q171" i="16" s="1"/>
  <c r="K55" i="16"/>
  <c r="I55" i="16"/>
  <c r="L55" i="16"/>
  <c r="P90" i="16"/>
  <c r="Q90" i="16" s="1"/>
  <c r="K90" i="16"/>
  <c r="I90" i="16"/>
  <c r="K436" i="16"/>
  <c r="I436" i="16"/>
  <c r="P436" i="16"/>
  <c r="Q436" i="16" s="1"/>
  <c r="K274" i="16"/>
  <c r="I274" i="16"/>
  <c r="P274" i="16"/>
  <c r="Q274" i="16" s="1"/>
  <c r="O274" i="16"/>
  <c r="P364" i="16"/>
  <c r="Q364" i="16" s="1"/>
  <c r="K364" i="16"/>
  <c r="I364" i="16"/>
  <c r="I372" i="16"/>
  <c r="K372" i="16"/>
  <c r="P372" i="16"/>
  <c r="Q372" i="16" s="1"/>
  <c r="K491" i="16"/>
  <c r="P491" i="16"/>
  <c r="Q491" i="16" s="1"/>
  <c r="I491" i="16"/>
  <c r="L491" i="16"/>
  <c r="I131" i="16"/>
  <c r="K131" i="16"/>
  <c r="P131" i="16"/>
  <c r="Q131" i="16" s="1"/>
  <c r="K381" i="16"/>
  <c r="I381" i="16"/>
  <c r="P381" i="16"/>
  <c r="Q381" i="16" s="1"/>
  <c r="L381" i="16"/>
  <c r="K205" i="16"/>
  <c r="P205" i="16"/>
  <c r="Q205" i="16" s="1"/>
  <c r="I205" i="16"/>
  <c r="I329" i="16"/>
  <c r="P329" i="16"/>
  <c r="Q329" i="16" s="1"/>
  <c r="K329" i="16"/>
  <c r="O329" i="16"/>
  <c r="L329" i="16"/>
  <c r="O372" i="16"/>
  <c r="I469" i="16"/>
  <c r="P469" i="16"/>
  <c r="Q469" i="16" s="1"/>
  <c r="O469" i="16"/>
  <c r="L469" i="16"/>
  <c r="K42" i="16"/>
  <c r="I42" i="16"/>
  <c r="O42" i="16"/>
  <c r="P42" i="16" s="1"/>
  <c r="Q42" i="16" s="1"/>
  <c r="I76" i="16"/>
  <c r="L76" i="16"/>
  <c r="O76" i="16"/>
  <c r="P76" i="16" s="1"/>
  <c r="Q76" i="16" s="1"/>
  <c r="I84" i="16"/>
  <c r="P84" i="16"/>
  <c r="Q84" i="16" s="1"/>
  <c r="K84" i="16"/>
  <c r="I314" i="16"/>
  <c r="P314" i="16"/>
  <c r="Q314" i="16" s="1"/>
  <c r="O314" i="16"/>
  <c r="K157" i="16"/>
  <c r="P157" i="16"/>
  <c r="Q157" i="16" s="1"/>
  <c r="I157" i="16"/>
  <c r="O157" i="16"/>
  <c r="L157" i="16"/>
  <c r="K104" i="16"/>
  <c r="I104" i="16"/>
  <c r="P104" i="16"/>
  <c r="Q104" i="16" s="1"/>
  <c r="O104" i="16"/>
  <c r="K118" i="16"/>
  <c r="I118" i="16"/>
  <c r="L118" i="16"/>
  <c r="I359" i="16"/>
  <c r="K359" i="16"/>
  <c r="P359" i="16"/>
  <c r="Q359" i="16" s="1"/>
  <c r="L359" i="16"/>
  <c r="P246" i="16"/>
  <c r="Q246" i="16" s="1"/>
  <c r="K246" i="16"/>
  <c r="I246" i="16"/>
  <c r="P403" i="16"/>
  <c r="Q403" i="16" s="1"/>
  <c r="I403" i="16"/>
  <c r="K403" i="16"/>
  <c r="P176" i="16"/>
  <c r="Q176" i="16" s="1"/>
  <c r="K176" i="16"/>
  <c r="I176" i="16"/>
  <c r="O176" i="16"/>
  <c r="L176" i="16"/>
  <c r="L84" i="16"/>
  <c r="K70" i="16"/>
  <c r="I70" i="16"/>
  <c r="P70" i="16"/>
  <c r="Q70" i="16" s="1"/>
  <c r="O70" i="16"/>
  <c r="L70" i="16"/>
  <c r="I186" i="16"/>
  <c r="K186" i="16"/>
  <c r="O186" i="16"/>
  <c r="P186" i="16" s="1"/>
  <c r="Q186" i="16" s="1"/>
  <c r="P350" i="16"/>
  <c r="Q350" i="16" s="1"/>
  <c r="K350" i="16"/>
  <c r="I350" i="16"/>
  <c r="P383" i="16"/>
  <c r="Q383" i="16" s="1"/>
  <c r="I383" i="16"/>
  <c r="K461" i="16"/>
  <c r="I461" i="16"/>
  <c r="P461" i="16"/>
  <c r="Q461" i="16" s="1"/>
  <c r="I99" i="16"/>
  <c r="K99" i="16"/>
  <c r="P99" i="16"/>
  <c r="Q99" i="16" s="1"/>
  <c r="I62" i="16"/>
  <c r="K62" i="16"/>
  <c r="K179" i="16"/>
  <c r="I179" i="16"/>
  <c r="P179" i="16"/>
  <c r="Q179" i="16" s="1"/>
  <c r="I219" i="16"/>
  <c r="K219" i="16"/>
  <c r="P219" i="16"/>
  <c r="Q219" i="16" s="1"/>
  <c r="L219" i="16"/>
  <c r="K66" i="16"/>
  <c r="I66" i="16"/>
  <c r="L66" i="16"/>
  <c r="O66" i="16"/>
  <c r="P66" i="16" s="1"/>
  <c r="Q66" i="16" s="1"/>
  <c r="P135" i="16"/>
  <c r="Q135" i="16" s="1"/>
  <c r="I135" i="16"/>
  <c r="K135" i="16"/>
  <c r="K154" i="16"/>
  <c r="I154" i="16"/>
  <c r="O154" i="16"/>
  <c r="P154" i="16" s="1"/>
  <c r="Q154" i="16" s="1"/>
  <c r="L154" i="16"/>
  <c r="O453" i="16"/>
  <c r="K235" i="16"/>
  <c r="I235" i="16"/>
  <c r="P235" i="16"/>
  <c r="Q235" i="16" s="1"/>
  <c r="L235" i="16"/>
  <c r="K258" i="16"/>
  <c r="I258" i="16"/>
  <c r="P258" i="16"/>
  <c r="Q258" i="16" s="1"/>
  <c r="O258" i="16"/>
  <c r="K428" i="16"/>
  <c r="P428" i="16"/>
  <c r="Q428" i="16" s="1"/>
  <c r="I428" i="16"/>
  <c r="L428" i="16"/>
  <c r="O428" i="16"/>
  <c r="K466" i="16"/>
  <c r="I466" i="16"/>
  <c r="P466" i="16"/>
  <c r="Q466" i="16" s="1"/>
  <c r="I160" i="16"/>
  <c r="P160" i="16"/>
  <c r="Q160" i="16" s="1"/>
  <c r="K160" i="16"/>
  <c r="L160" i="16"/>
  <c r="K153" i="16"/>
  <c r="I153" i="16"/>
  <c r="I278" i="16"/>
  <c r="K278" i="16"/>
  <c r="P278" i="16"/>
  <c r="Q278" i="16" s="1"/>
  <c r="L33" i="16"/>
  <c r="I333" i="16"/>
  <c r="P333" i="16"/>
  <c r="Q333" i="16" s="1"/>
  <c r="K333" i="16"/>
  <c r="L333" i="16"/>
  <c r="K35" i="16"/>
  <c r="I35" i="16"/>
  <c r="P35" i="16"/>
  <c r="Q35" i="16" s="1"/>
  <c r="L35" i="16"/>
  <c r="O333" i="16"/>
  <c r="K406" i="16"/>
  <c r="I406" i="16"/>
  <c r="P406" i="16"/>
  <c r="Q406" i="16" s="1"/>
  <c r="K356" i="16"/>
  <c r="I356" i="16"/>
  <c r="P356" i="16"/>
  <c r="Q356" i="16" s="1"/>
  <c r="L356" i="16"/>
  <c r="O356" i="16"/>
  <c r="I473" i="16"/>
  <c r="P473" i="16"/>
  <c r="Q473" i="16" s="1"/>
  <c r="K473" i="16"/>
  <c r="L473" i="16"/>
  <c r="K441" i="16"/>
  <c r="I441" i="16"/>
  <c r="P441" i="16"/>
  <c r="Q441" i="16" s="1"/>
  <c r="I408" i="16"/>
  <c r="P408" i="16"/>
  <c r="Q408" i="16" s="1"/>
  <c r="O408" i="16"/>
  <c r="I411" i="16"/>
  <c r="K411" i="16"/>
  <c r="P411" i="16"/>
  <c r="Q411" i="16" s="1"/>
  <c r="L411" i="16"/>
  <c r="K482" i="16"/>
  <c r="I482" i="16"/>
  <c r="P482" i="16"/>
  <c r="Q482" i="16" s="1"/>
  <c r="L482" i="16"/>
  <c r="P458" i="16"/>
  <c r="Q458" i="16" s="1"/>
  <c r="I458" i="16"/>
  <c r="O458" i="16"/>
  <c r="I465" i="16"/>
  <c r="K465" i="16"/>
  <c r="P465" i="16"/>
  <c r="Q465" i="16" s="1"/>
  <c r="O465" i="16"/>
  <c r="P336" i="16"/>
  <c r="Q336" i="16" s="1"/>
  <c r="K336" i="16"/>
  <c r="I336" i="16"/>
  <c r="K215" i="16"/>
  <c r="I215" i="16"/>
  <c r="O215" i="16"/>
  <c r="P215" i="16" s="1"/>
  <c r="Q215" i="16" s="1"/>
  <c r="I361" i="16"/>
  <c r="P361" i="16"/>
  <c r="Q361" i="16" s="1"/>
  <c r="O361" i="16"/>
  <c r="I115" i="16"/>
  <c r="K115" i="16"/>
  <c r="P115" i="16"/>
  <c r="Q115" i="16" s="1"/>
  <c r="L186" i="16"/>
  <c r="I167" i="16"/>
  <c r="K167" i="16"/>
  <c r="P167" i="16"/>
  <c r="Q167" i="16" s="1"/>
  <c r="L167" i="16"/>
  <c r="O167" i="16"/>
  <c r="I505" i="16"/>
  <c r="P505" i="16"/>
  <c r="Q505" i="16" s="1"/>
  <c r="K505" i="16"/>
  <c r="O505" i="16"/>
  <c r="O461" i="16"/>
  <c r="L502" i="16"/>
  <c r="L246" i="16"/>
  <c r="O411" i="16"/>
  <c r="O336" i="16"/>
  <c r="O153" i="16"/>
  <c r="P153" i="16" s="1"/>
  <c r="Q153" i="16" s="1"/>
  <c r="O359" i="16"/>
  <c r="L284" i="16"/>
  <c r="P287" i="16"/>
  <c r="Q287" i="16" s="1"/>
  <c r="K287" i="16"/>
  <c r="I287" i="16"/>
  <c r="P27" i="16"/>
  <c r="Q27" i="16" s="1"/>
  <c r="K27" i="16"/>
  <c r="I27" i="16"/>
  <c r="K26" i="16"/>
  <c r="I26" i="16"/>
  <c r="P26" i="16"/>
  <c r="Q26" i="16" s="1"/>
  <c r="L26" i="16"/>
  <c r="K51" i="16"/>
  <c r="I51" i="16"/>
  <c r="P51" i="16"/>
  <c r="Q51" i="16" s="1"/>
  <c r="P232" i="16"/>
  <c r="Q232" i="16" s="1"/>
  <c r="K232" i="16"/>
  <c r="I232" i="16"/>
  <c r="L232" i="16"/>
  <c r="P399" i="16"/>
  <c r="Q399" i="16" s="1"/>
  <c r="I399" i="16"/>
  <c r="I230" i="16"/>
  <c r="P230" i="16"/>
  <c r="Q230" i="16" s="1"/>
  <c r="K230" i="16"/>
  <c r="L230" i="16"/>
  <c r="I52" i="16"/>
  <c r="P52" i="16"/>
  <c r="Q52" i="16" s="1"/>
  <c r="K52" i="16"/>
  <c r="P352" i="16"/>
  <c r="Q352" i="16" s="1"/>
  <c r="I352" i="16"/>
  <c r="L352" i="16"/>
  <c r="K509" i="16"/>
  <c r="P509" i="16"/>
  <c r="Q509" i="16" s="1"/>
  <c r="I509" i="16"/>
  <c r="L509" i="16"/>
  <c r="I344" i="16"/>
  <c r="K344" i="16"/>
  <c r="P344" i="16"/>
  <c r="Q344" i="16" s="1"/>
  <c r="L344" i="16"/>
  <c r="O344" i="16"/>
  <c r="I391" i="16"/>
  <c r="K391" i="16"/>
  <c r="P391" i="16"/>
  <c r="Q391" i="16" s="1"/>
  <c r="L391" i="16"/>
  <c r="P316" i="16"/>
  <c r="Q316" i="16" s="1"/>
  <c r="I316" i="16"/>
  <c r="K316" i="16"/>
  <c r="L316" i="16"/>
  <c r="I478" i="16"/>
  <c r="P478" i="16"/>
  <c r="Q478" i="16" s="1"/>
  <c r="O478" i="16"/>
  <c r="I366" i="16"/>
  <c r="P366" i="16"/>
  <c r="Q366" i="16" s="1"/>
  <c r="K366" i="16"/>
  <c r="L366" i="16"/>
  <c r="P476" i="16"/>
  <c r="Q476" i="16" s="1"/>
  <c r="I476" i="16"/>
  <c r="K476" i="16"/>
  <c r="P357" i="16"/>
  <c r="Q357" i="16" s="1"/>
  <c r="I357" i="16"/>
  <c r="K357" i="16"/>
  <c r="K340" i="16"/>
  <c r="P340" i="16"/>
  <c r="Q340" i="16" s="1"/>
  <c r="I340" i="16"/>
  <c r="P169" i="16"/>
  <c r="Q169" i="16" s="1"/>
  <c r="K169" i="16"/>
  <c r="I169" i="16"/>
  <c r="L169" i="16"/>
  <c r="O169" i="16"/>
  <c r="P501" i="16"/>
  <c r="Q501" i="16" s="1"/>
  <c r="K501" i="16"/>
  <c r="I501" i="16"/>
  <c r="O501" i="16"/>
  <c r="L131" i="16"/>
  <c r="K119" i="16"/>
  <c r="I119" i="16"/>
  <c r="P119" i="16"/>
  <c r="Q119" i="16" s="1"/>
  <c r="O119" i="16"/>
  <c r="L119" i="16"/>
  <c r="K394" i="16"/>
  <c r="P394" i="16"/>
  <c r="Q394" i="16" s="1"/>
  <c r="I394" i="16"/>
  <c r="O394" i="16"/>
  <c r="I358" i="16"/>
  <c r="P358" i="16"/>
  <c r="Q358" i="16" s="1"/>
  <c r="K358" i="16"/>
  <c r="P456" i="16"/>
  <c r="Q456" i="16" s="1"/>
  <c r="I456" i="16"/>
  <c r="L456" i="16"/>
  <c r="P269" i="16"/>
  <c r="Q269" i="16" s="1"/>
  <c r="K269" i="16"/>
  <c r="I269" i="16"/>
  <c r="O269" i="16"/>
  <c r="P438" i="16"/>
  <c r="Q438" i="16" s="1"/>
  <c r="I438" i="16"/>
  <c r="K438" i="16"/>
  <c r="P470" i="16"/>
  <c r="Q470" i="16" s="1"/>
  <c r="I470" i="16"/>
  <c r="L470" i="16"/>
  <c r="O470" i="16"/>
  <c r="K239" i="16"/>
  <c r="I239" i="16"/>
  <c r="P239" i="16"/>
  <c r="Q239" i="16" s="1"/>
  <c r="O239" i="16"/>
  <c r="L239" i="16"/>
  <c r="K142" i="16"/>
  <c r="I142" i="16"/>
  <c r="P142" i="16"/>
  <c r="Q142" i="16" s="1"/>
  <c r="O142" i="16"/>
  <c r="I404" i="16"/>
  <c r="P404" i="16"/>
  <c r="Q404" i="16" s="1"/>
  <c r="K404" i="16"/>
  <c r="L404" i="16"/>
  <c r="L42" i="16"/>
  <c r="L501" i="16"/>
  <c r="K292" i="16"/>
  <c r="I292" i="16"/>
  <c r="P292" i="16"/>
  <c r="Q292" i="16" s="1"/>
  <c r="L292" i="16"/>
  <c r="K331" i="16"/>
  <c r="P331" i="16"/>
  <c r="Q331" i="16" s="1"/>
  <c r="I331" i="16"/>
  <c r="K286" i="16"/>
  <c r="I286" i="16"/>
  <c r="P286" i="16"/>
  <c r="Q286" i="16" s="1"/>
  <c r="O286" i="16"/>
  <c r="L286" i="16"/>
  <c r="I415" i="16"/>
  <c r="P415" i="16"/>
  <c r="Q415" i="16" s="1"/>
  <c r="K415" i="16"/>
  <c r="P484" i="16"/>
  <c r="Q484" i="16" s="1"/>
  <c r="K484" i="16"/>
  <c r="I484" i="16"/>
  <c r="K36" i="16"/>
  <c r="I36" i="16"/>
  <c r="O36" i="16"/>
  <c r="P36" i="16" s="1"/>
  <c r="Q36" i="16" s="1"/>
  <c r="L36" i="16"/>
  <c r="K60" i="16"/>
  <c r="I60" i="16"/>
  <c r="O366" i="16"/>
  <c r="K190" i="16"/>
  <c r="P190" i="16"/>
  <c r="Q190" i="16" s="1"/>
  <c r="I190" i="16"/>
  <c r="L190" i="16"/>
  <c r="K210" i="16"/>
  <c r="P210" i="16"/>
  <c r="Q210" i="16" s="1"/>
  <c r="I210" i="16"/>
  <c r="P420" i="16"/>
  <c r="Q420" i="16" s="1"/>
  <c r="K420" i="16"/>
  <c r="I420" i="16"/>
  <c r="P301" i="16"/>
  <c r="Q301" i="16" s="1"/>
  <c r="K301" i="16"/>
  <c r="I301" i="16"/>
  <c r="O301" i="16"/>
  <c r="P418" i="16"/>
  <c r="Q418" i="16" s="1"/>
  <c r="I418" i="16"/>
  <c r="K418" i="16"/>
  <c r="L418" i="16"/>
  <c r="K87" i="16"/>
  <c r="I87" i="16"/>
  <c r="O87" i="16"/>
  <c r="P87" i="16" s="1"/>
  <c r="Q87" i="16" s="1"/>
  <c r="I69" i="16"/>
  <c r="K69" i="16"/>
  <c r="P69" i="16"/>
  <c r="Q69" i="16" s="1"/>
  <c r="I177" i="16"/>
  <c r="K177" i="16"/>
  <c r="P177" i="16"/>
  <c r="Q177" i="16" s="1"/>
  <c r="O177" i="16"/>
  <c r="L177" i="16"/>
  <c r="K260" i="16"/>
  <c r="I260" i="16"/>
  <c r="P260" i="16"/>
  <c r="Q260" i="16" s="1"/>
  <c r="O62" i="16"/>
  <c r="P62" i="16" s="1"/>
  <c r="Q62" i="16" s="1"/>
  <c r="L420" i="16"/>
  <c r="I53" i="16"/>
  <c r="K53" i="16"/>
  <c r="O53" i="16"/>
  <c r="P53" i="16" s="1"/>
  <c r="Q53" i="16" s="1"/>
  <c r="I83" i="16"/>
  <c r="K83" i="16"/>
  <c r="P83" i="16"/>
  <c r="Q83" i="16" s="1"/>
  <c r="L83" i="16"/>
  <c r="O83" i="16"/>
  <c r="K507" i="16"/>
  <c r="I507" i="16"/>
  <c r="P507" i="16"/>
  <c r="Q507" i="16" s="1"/>
  <c r="L507" i="16"/>
  <c r="O507" i="16"/>
  <c r="P206" i="16"/>
  <c r="Q206" i="16" s="1"/>
  <c r="K206" i="16"/>
  <c r="I206" i="16"/>
  <c r="L206" i="16"/>
  <c r="K220" i="16"/>
  <c r="I220" i="16"/>
  <c r="P220" i="16"/>
  <c r="Q220" i="16" s="1"/>
  <c r="I227" i="16"/>
  <c r="K227" i="16"/>
  <c r="P227" i="16"/>
  <c r="Q227" i="16" s="1"/>
  <c r="O227" i="16"/>
  <c r="K57" i="16"/>
  <c r="P57" i="16"/>
  <c r="Q57" i="16" s="1"/>
  <c r="I57" i="16"/>
  <c r="L57" i="16"/>
  <c r="P414" i="16"/>
  <c r="Q414" i="16" s="1"/>
  <c r="K414" i="16"/>
  <c r="I414" i="16"/>
  <c r="L414" i="16"/>
  <c r="K254" i="16"/>
  <c r="I254" i="16"/>
  <c r="P254" i="16"/>
  <c r="Q254" i="16" s="1"/>
  <c r="K319" i="16"/>
  <c r="P319" i="16"/>
  <c r="Q319" i="16" s="1"/>
  <c r="I319" i="16"/>
  <c r="P236" i="16"/>
  <c r="Q236" i="16" s="1"/>
  <c r="K236" i="16"/>
  <c r="I236" i="16"/>
  <c r="O236" i="16"/>
  <c r="K103" i="16"/>
  <c r="P103" i="16"/>
  <c r="Q103" i="16" s="1"/>
  <c r="I103" i="16"/>
  <c r="L103" i="16"/>
  <c r="K437" i="16"/>
  <c r="P437" i="16"/>
  <c r="Q437" i="16" s="1"/>
  <c r="I437" i="16"/>
  <c r="O437" i="16"/>
  <c r="L437" i="16"/>
  <c r="P268" i="16"/>
  <c r="Q268" i="16" s="1"/>
  <c r="I268" i="16"/>
  <c r="O268" i="16"/>
  <c r="P216" i="16"/>
  <c r="Q216" i="16" s="1"/>
  <c r="K216" i="16"/>
  <c r="I216" i="16"/>
  <c r="L216" i="16"/>
  <c r="O216" i="16"/>
  <c r="P271" i="16"/>
  <c r="Q271" i="16" s="1"/>
  <c r="K271" i="16"/>
  <c r="I271" i="16"/>
  <c r="K209" i="16"/>
  <c r="I209" i="16"/>
  <c r="P209" i="16"/>
  <c r="Q209" i="16" s="1"/>
  <c r="L350" i="16"/>
  <c r="P19" i="16"/>
  <c r="Q19" i="16" s="1"/>
  <c r="K19" i="16"/>
  <c r="I19" i="16"/>
  <c r="L19" i="16"/>
  <c r="O19" i="16"/>
  <c r="K102" i="16"/>
  <c r="I102" i="16"/>
  <c r="P102" i="16"/>
  <c r="Q102" i="16" s="1"/>
  <c r="O102" i="16"/>
  <c r="K376" i="16"/>
  <c r="I376" i="16"/>
  <c r="P376" i="16"/>
  <c r="Q376" i="16" s="1"/>
  <c r="L99" i="16"/>
  <c r="O187" i="16"/>
  <c r="O491" i="16"/>
  <c r="L227" i="16"/>
  <c r="L236" i="16"/>
  <c r="L364" i="16"/>
  <c r="L331" i="16"/>
  <c r="L461" i="16"/>
  <c r="I221" i="16"/>
  <c r="K221" i="16"/>
  <c r="P221" i="16"/>
  <c r="Q221" i="16" s="1"/>
  <c r="L221" i="16"/>
  <c r="P233" i="16"/>
  <c r="Q233" i="16" s="1"/>
  <c r="I233" i="16"/>
  <c r="K233" i="16"/>
  <c r="P105" i="16"/>
  <c r="Q105" i="16" s="1"/>
  <c r="K105" i="16"/>
  <c r="I105" i="16"/>
  <c r="L105" i="16"/>
  <c r="P67" i="16"/>
  <c r="Q67" i="16" s="1"/>
  <c r="K67" i="16"/>
  <c r="I67" i="16"/>
  <c r="L67" i="16"/>
  <c r="P413" i="16"/>
  <c r="Q413" i="16" s="1"/>
  <c r="K413" i="16"/>
  <c r="I413" i="16"/>
  <c r="O413" i="16"/>
  <c r="L413" i="16"/>
  <c r="K299" i="16"/>
  <c r="I299" i="16"/>
  <c r="P299" i="16"/>
  <c r="Q299" i="16" s="1"/>
  <c r="O299" i="16"/>
  <c r="L299" i="16"/>
  <c r="K34" i="16"/>
  <c r="I34" i="16"/>
  <c r="P34" i="16"/>
  <c r="Q34" i="16" s="1"/>
  <c r="P120" i="16"/>
  <c r="Q120" i="16" s="1"/>
  <c r="K120" i="16"/>
  <c r="I120" i="16"/>
  <c r="K128" i="16"/>
  <c r="P128" i="16"/>
  <c r="Q128" i="16" s="1"/>
  <c r="I128" i="16"/>
  <c r="L128" i="16"/>
  <c r="P175" i="16"/>
  <c r="Q175" i="16" s="1"/>
  <c r="K175" i="16"/>
  <c r="I175" i="16"/>
  <c r="L175" i="16"/>
  <c r="I296" i="16"/>
  <c r="P296" i="16"/>
  <c r="Q296" i="16" s="1"/>
  <c r="K296" i="16"/>
  <c r="L296" i="16"/>
  <c r="L34" i="16"/>
  <c r="K39" i="16"/>
  <c r="I39" i="16"/>
  <c r="P39" i="16"/>
  <c r="Q39" i="16" s="1"/>
  <c r="L39" i="16"/>
  <c r="O39" i="16"/>
  <c r="I389" i="16"/>
  <c r="K389" i="16"/>
  <c r="P389" i="16"/>
  <c r="Q389" i="16" s="1"/>
  <c r="O389" i="16"/>
  <c r="L389" i="16"/>
  <c r="K467" i="16"/>
  <c r="P467" i="16"/>
  <c r="Q467" i="16" s="1"/>
  <c r="I467" i="16"/>
  <c r="K223" i="16"/>
  <c r="P223" i="16"/>
  <c r="Q223" i="16" s="1"/>
  <c r="I223" i="16"/>
  <c r="O223" i="16"/>
  <c r="K240" i="16"/>
  <c r="P240" i="16"/>
  <c r="Q240" i="16" s="1"/>
  <c r="I240" i="16"/>
  <c r="L240" i="16"/>
  <c r="O240" i="16"/>
  <c r="P244" i="16"/>
  <c r="Q244" i="16" s="1"/>
  <c r="K244" i="16"/>
  <c r="I244" i="16"/>
  <c r="O244" i="16"/>
  <c r="P410" i="16"/>
  <c r="Q410" i="16" s="1"/>
  <c r="K410" i="16"/>
  <c r="I410" i="16"/>
  <c r="L410" i="16"/>
  <c r="O410" i="16"/>
  <c r="I479" i="16"/>
  <c r="P479" i="16"/>
  <c r="Q479" i="16" s="1"/>
  <c r="L479" i="16"/>
  <c r="I265" i="16"/>
  <c r="K265" i="16"/>
  <c r="P265" i="16"/>
  <c r="Q265" i="16" s="1"/>
  <c r="O265" i="16"/>
  <c r="L265" i="16"/>
  <c r="P289" i="16"/>
  <c r="Q289" i="16" s="1"/>
  <c r="I289" i="16"/>
  <c r="K289" i="16"/>
  <c r="P198" i="16"/>
  <c r="Q198" i="16" s="1"/>
  <c r="I198" i="16"/>
  <c r="K198" i="16"/>
  <c r="O198" i="16"/>
  <c r="P375" i="16"/>
  <c r="Q375" i="16" s="1"/>
  <c r="I375" i="16"/>
  <c r="P390" i="16"/>
  <c r="Q390" i="16" s="1"/>
  <c r="I390" i="16"/>
  <c r="K390" i="16"/>
  <c r="L390" i="16"/>
  <c r="P306" i="16"/>
  <c r="Q306" i="16" s="1"/>
  <c r="I306" i="16"/>
  <c r="O306" i="16"/>
  <c r="K30" i="16"/>
  <c r="I30" i="16"/>
  <c r="O30" i="16"/>
  <c r="P30" i="16" s="1"/>
  <c r="Q30" i="16" s="1"/>
  <c r="I490" i="16"/>
  <c r="K490" i="16"/>
  <c r="P490" i="16"/>
  <c r="Q490" i="16" s="1"/>
  <c r="O490" i="16"/>
  <c r="P337" i="16"/>
  <c r="Q337" i="16" s="1"/>
  <c r="I337" i="16"/>
  <c r="I424" i="16"/>
  <c r="P424" i="16"/>
  <c r="Q424" i="16" s="1"/>
  <c r="K424" i="16"/>
  <c r="O424" i="16"/>
  <c r="I332" i="16"/>
  <c r="P332" i="16"/>
  <c r="Q332" i="16" s="1"/>
  <c r="K332" i="16"/>
  <c r="I161" i="16"/>
  <c r="P161" i="16"/>
  <c r="Q161" i="16" s="1"/>
  <c r="K161" i="16"/>
  <c r="K300" i="16"/>
  <c r="I300" i="16"/>
  <c r="P300" i="16"/>
  <c r="Q300" i="16" s="1"/>
  <c r="O300" i="16"/>
  <c r="O90" i="16"/>
  <c r="L340" i="16"/>
  <c r="P422" i="16"/>
  <c r="Q422" i="16" s="1"/>
  <c r="K422" i="16"/>
  <c r="I422" i="16"/>
  <c r="L422" i="16"/>
  <c r="I502" i="16"/>
  <c r="P502" i="16"/>
  <c r="Q502" i="16" s="1"/>
  <c r="K449" i="16"/>
  <c r="I449" i="16"/>
  <c r="P449" i="16"/>
  <c r="Q449" i="16" s="1"/>
  <c r="O449" i="16"/>
  <c r="K334" i="16"/>
  <c r="I334" i="16"/>
  <c r="P334" i="16"/>
  <c r="Q334" i="16" s="1"/>
  <c r="L334" i="16"/>
  <c r="P279" i="16"/>
  <c r="Q279" i="16" s="1"/>
  <c r="K279" i="16"/>
  <c r="I279" i="16"/>
  <c r="L279" i="16"/>
  <c r="K322" i="16"/>
  <c r="P322" i="16"/>
  <c r="Q322" i="16" s="1"/>
  <c r="I322" i="16"/>
  <c r="O322" i="16"/>
  <c r="L322" i="16"/>
  <c r="K345" i="16"/>
  <c r="I345" i="16"/>
  <c r="P345" i="16"/>
  <c r="Q345" i="16" s="1"/>
  <c r="P349" i="16"/>
  <c r="Q349" i="16" s="1"/>
  <c r="I349" i="16"/>
  <c r="K349" i="16"/>
  <c r="L349" i="16"/>
  <c r="K368" i="16"/>
  <c r="I368" i="16"/>
  <c r="P368" i="16"/>
  <c r="Q368" i="16" s="1"/>
  <c r="K134" i="16"/>
  <c r="P134" i="16"/>
  <c r="Q134" i="16" s="1"/>
  <c r="I134" i="16"/>
  <c r="K193" i="16"/>
  <c r="I193" i="16"/>
  <c r="P193" i="16"/>
  <c r="Q193" i="16" s="1"/>
  <c r="O193" i="16"/>
  <c r="L171" i="16"/>
  <c r="L135" i="16"/>
  <c r="O204" i="16"/>
  <c r="O358" i="16"/>
  <c r="O60" i="16"/>
  <c r="P60" i="16" s="1"/>
  <c r="Q60" i="16" s="1"/>
  <c r="K211" i="16"/>
  <c r="P211" i="16"/>
  <c r="Q211" i="16" s="1"/>
  <c r="I211" i="16"/>
  <c r="L211" i="16"/>
  <c r="O211" i="16"/>
  <c r="P417" i="16"/>
  <c r="Q417" i="16" s="1"/>
  <c r="K417" i="16"/>
  <c r="I417" i="16"/>
  <c r="O246" i="16"/>
  <c r="O84" i="16"/>
  <c r="O103" i="16"/>
  <c r="O57" i="16"/>
  <c r="O235" i="16"/>
  <c r="O55" i="16"/>
  <c r="P55" i="16" s="1"/>
  <c r="Q55" i="16" s="1"/>
  <c r="L198" i="16"/>
  <c r="L30" i="16"/>
  <c r="L271" i="16"/>
  <c r="L380" i="16"/>
  <c r="L319" i="16"/>
  <c r="L205" i="16"/>
  <c r="O375" i="16"/>
  <c r="L300" i="16"/>
  <c r="O316" i="16"/>
  <c r="O340" i="16"/>
  <c r="O473" i="16"/>
  <c r="O334" i="16"/>
  <c r="L465" i="16"/>
  <c r="P457" i="16"/>
  <c r="Q457" i="16" s="1"/>
  <c r="I457" i="16"/>
  <c r="P222" i="16"/>
  <c r="Q222" i="16" s="1"/>
  <c r="K222" i="16"/>
  <c r="I222" i="16"/>
  <c r="K41" i="16"/>
  <c r="I41" i="16"/>
  <c r="P41" i="16"/>
  <c r="Q41" i="16" s="1"/>
  <c r="O41" i="16"/>
  <c r="K139" i="16"/>
  <c r="I139" i="16"/>
  <c r="O139" i="16"/>
  <c r="P139" i="16" s="1"/>
  <c r="Q139" i="16" s="1"/>
  <c r="L139" i="16"/>
  <c r="L104" i="16"/>
  <c r="P185" i="16"/>
  <c r="Q185" i="16" s="1"/>
  <c r="K185" i="16"/>
  <c r="I185" i="16"/>
  <c r="L185" i="16"/>
  <c r="O185" i="16"/>
  <c r="P459" i="16"/>
  <c r="Q459" i="16" s="1"/>
  <c r="I459" i="16"/>
  <c r="K459" i="16"/>
  <c r="O459" i="16"/>
  <c r="L459" i="16"/>
  <c r="K166" i="16"/>
  <c r="P166" i="16"/>
  <c r="Q166" i="16" s="1"/>
  <c r="I166" i="16"/>
  <c r="O166" i="16"/>
  <c r="K65" i="16"/>
  <c r="I65" i="16"/>
  <c r="I280" i="16"/>
  <c r="P280" i="16"/>
  <c r="Q280" i="16" s="1"/>
  <c r="K280" i="16"/>
  <c r="K480" i="16"/>
  <c r="P480" i="16"/>
  <c r="Q480" i="16" s="1"/>
  <c r="I480" i="16"/>
  <c r="L480" i="16"/>
  <c r="I79" i="16"/>
  <c r="K79" i="16"/>
  <c r="L383" i="16"/>
  <c r="L314" i="16"/>
  <c r="O357" i="16"/>
  <c r="P189" i="16"/>
  <c r="Q189" i="16" s="1"/>
  <c r="I189" i="16"/>
  <c r="K189" i="16"/>
  <c r="O189" i="16"/>
  <c r="K248" i="16"/>
  <c r="I248" i="16"/>
  <c r="P248" i="16"/>
  <c r="Q248" i="16" s="1"/>
  <c r="L248" i="16"/>
  <c r="P183" i="16"/>
  <c r="Q183" i="16" s="1"/>
  <c r="K183" i="16"/>
  <c r="I183" i="16"/>
  <c r="I355" i="16"/>
  <c r="P355" i="16"/>
  <c r="Q355" i="16" s="1"/>
  <c r="K355" i="16"/>
  <c r="L355" i="16"/>
  <c r="I50" i="16"/>
  <c r="K50" i="16"/>
  <c r="P50" i="16"/>
  <c r="Q50" i="16" s="1"/>
  <c r="L50" i="16"/>
  <c r="K159" i="16"/>
  <c r="I159" i="16"/>
  <c r="P159" i="16"/>
  <c r="Q159" i="16" s="1"/>
  <c r="O159" i="16"/>
  <c r="I309" i="16"/>
  <c r="P309" i="16"/>
  <c r="Q309" i="16" s="1"/>
  <c r="K309" i="16"/>
  <c r="I140" i="16"/>
  <c r="P140" i="16"/>
  <c r="Q140" i="16" s="1"/>
  <c r="K140" i="16"/>
  <c r="O140" i="16"/>
  <c r="P92" i="16"/>
  <c r="Q92" i="16" s="1"/>
  <c r="K92" i="16"/>
  <c r="I92" i="16"/>
  <c r="L289" i="16"/>
  <c r="L140" i="16"/>
  <c r="L210" i="16"/>
  <c r="P317" i="16"/>
  <c r="Q317" i="16" s="1"/>
  <c r="K317" i="16"/>
  <c r="I317" i="16"/>
  <c r="L317" i="16"/>
  <c r="K508" i="16"/>
  <c r="I508" i="16"/>
  <c r="P508" i="16"/>
  <c r="Q508" i="16" s="1"/>
  <c r="O508" i="16"/>
  <c r="L508" i="16"/>
  <c r="O99" i="16"/>
  <c r="P45" i="16"/>
  <c r="Q45" i="16" s="1"/>
  <c r="K45" i="16"/>
  <c r="I45" i="16"/>
  <c r="O45" i="16"/>
  <c r="L45" i="16"/>
  <c r="I310" i="16"/>
  <c r="P310" i="16"/>
  <c r="Q310" i="16" s="1"/>
  <c r="K310" i="16"/>
  <c r="O310" i="16"/>
  <c r="P200" i="16"/>
  <c r="Q200" i="16" s="1"/>
  <c r="K200" i="16"/>
  <c r="I200" i="16"/>
  <c r="L357" i="16"/>
  <c r="O289" i="16"/>
  <c r="L179" i="16"/>
  <c r="L436" i="16"/>
  <c r="L345" i="16"/>
  <c r="P74" i="16"/>
  <c r="Q74" i="16" s="1"/>
  <c r="K74" i="16"/>
  <c r="I74" i="16"/>
  <c r="L74" i="16"/>
  <c r="O74" i="16"/>
  <c r="K86" i="16"/>
  <c r="P86" i="16"/>
  <c r="Q86" i="16" s="1"/>
  <c r="I86" i="16"/>
  <c r="O86" i="16"/>
  <c r="L86" i="16"/>
  <c r="P285" i="16"/>
  <c r="Q285" i="16" s="1"/>
  <c r="I285" i="16"/>
  <c r="K285" i="16"/>
  <c r="L285" i="16"/>
  <c r="P203" i="16"/>
  <c r="Q203" i="16" s="1"/>
  <c r="K203" i="16"/>
  <c r="I203" i="16"/>
  <c r="L62" i="16"/>
  <c r="P353" i="16"/>
  <c r="Q353" i="16" s="1"/>
  <c r="K353" i="16"/>
  <c r="I353" i="16"/>
  <c r="O353" i="16"/>
  <c r="L353" i="16"/>
  <c r="O399" i="16"/>
  <c r="O332" i="16"/>
  <c r="L394" i="16"/>
  <c r="L376" i="16"/>
  <c r="O319" i="16"/>
  <c r="L166" i="16"/>
  <c r="O160" i="16"/>
  <c r="O105" i="16"/>
  <c r="L269" i="16"/>
  <c r="L220" i="16"/>
  <c r="L438" i="16"/>
  <c r="L336" i="16"/>
  <c r="O390" i="16"/>
  <c r="L375" i="16"/>
  <c r="O466" i="16"/>
  <c r="O457" i="16"/>
  <c r="O456" i="16"/>
  <c r="P224" i="16"/>
  <c r="Q224" i="16" s="1"/>
  <c r="K224" i="16"/>
  <c r="I224" i="16"/>
  <c r="L224" i="16"/>
  <c r="P64" i="16"/>
  <c r="Q64" i="16" s="1"/>
  <c r="K64" i="16"/>
  <c r="I64" i="16"/>
  <c r="L64" i="16"/>
  <c r="K23" i="16"/>
  <c r="I23" i="16"/>
  <c r="P23" i="16"/>
  <c r="Q23" i="16" s="1"/>
  <c r="O23" i="16"/>
  <c r="L23" i="16"/>
  <c r="K46" i="16"/>
  <c r="I46" i="16"/>
  <c r="P46" i="16"/>
  <c r="Q46" i="16" s="1"/>
  <c r="L46" i="16"/>
  <c r="K297" i="16"/>
  <c r="I297" i="16"/>
  <c r="P297" i="16"/>
  <c r="Q297" i="16" s="1"/>
  <c r="L297" i="16"/>
  <c r="O297" i="16"/>
  <c r="K56" i="16"/>
  <c r="P56" i="16"/>
  <c r="Q56" i="16" s="1"/>
  <c r="I56" i="16"/>
  <c r="P451" i="16"/>
  <c r="Q451" i="16" s="1"/>
  <c r="K451" i="16"/>
  <c r="I451" i="16"/>
  <c r="L451" i="16"/>
  <c r="O451" i="16"/>
  <c r="L466" i="16"/>
  <c r="O51" i="16"/>
  <c r="L60" i="16"/>
  <c r="O79" i="16"/>
  <c r="P79" i="16" s="1"/>
  <c r="Q79" i="16" s="1"/>
  <c r="O403" i="16"/>
  <c r="L200" i="16"/>
  <c r="L159" i="16"/>
  <c r="L204" i="16"/>
  <c r="O337" i="16"/>
  <c r="O364" i="16"/>
  <c r="L244" i="16"/>
  <c r="O230" i="16"/>
  <c r="O404" i="16"/>
  <c r="O484" i="16"/>
  <c r="L467" i="16"/>
  <c r="K347" i="16"/>
  <c r="P347" i="16"/>
  <c r="Q347" i="16" s="1"/>
  <c r="I347" i="16"/>
  <c r="O347" i="16"/>
  <c r="L347" i="16"/>
  <c r="I253" i="16"/>
  <c r="P253" i="16"/>
  <c r="Q253" i="16" s="1"/>
  <c r="K253" i="16"/>
  <c r="L253" i="16"/>
  <c r="P262" i="16"/>
  <c r="Q262" i="16" s="1"/>
  <c r="I262" i="16"/>
  <c r="K262" i="16"/>
  <c r="L262" i="16"/>
  <c r="P33" i="16"/>
  <c r="Q33" i="16" s="1"/>
  <c r="I33" i="16"/>
  <c r="K33" i="16"/>
  <c r="I311" i="16"/>
  <c r="K311" i="16"/>
  <c r="P311" i="16"/>
  <c r="Q311" i="16" s="1"/>
  <c r="L311" i="16"/>
  <c r="K20" i="16"/>
  <c r="I20" i="16"/>
  <c r="L20" i="16"/>
  <c r="O205" i="16"/>
  <c r="K174" i="16"/>
  <c r="I174" i="16"/>
  <c r="P174" i="16"/>
  <c r="Q174" i="16" s="1"/>
  <c r="L174" i="16"/>
  <c r="K40" i="16"/>
  <c r="P40" i="16"/>
  <c r="Q40" i="16" s="1"/>
  <c r="I40" i="16"/>
  <c r="P513" i="16"/>
  <c r="Q513" i="16" s="1"/>
  <c r="K513" i="16"/>
  <c r="I513" i="16"/>
  <c r="P251" i="16"/>
  <c r="Q251" i="16" s="1"/>
  <c r="K251" i="16"/>
  <c r="I251" i="16"/>
  <c r="I396" i="16"/>
  <c r="K396" i="16"/>
  <c r="P396" i="16"/>
  <c r="Q396" i="16" s="1"/>
  <c r="L396" i="16"/>
  <c r="K392" i="16"/>
  <c r="I392" i="16"/>
  <c r="P392" i="16"/>
  <c r="Q392" i="16" s="1"/>
  <c r="L392" i="16"/>
  <c r="P250" i="16"/>
  <c r="Q250" i="16" s="1"/>
  <c r="I250" i="16"/>
  <c r="K250" i="16"/>
  <c r="P218" i="16"/>
  <c r="Q218" i="16" s="1"/>
  <c r="K218" i="16"/>
  <c r="I218" i="16"/>
  <c r="I453" i="16"/>
  <c r="K453" i="16"/>
  <c r="P453" i="16"/>
  <c r="Q453" i="16" s="1"/>
  <c r="I365" i="16"/>
  <c r="K365" i="16"/>
  <c r="P365" i="16"/>
  <c r="Q365" i="16" s="1"/>
  <c r="L365" i="16"/>
  <c r="K487" i="16"/>
  <c r="P487" i="16"/>
  <c r="Q487" i="16" s="1"/>
  <c r="I487" i="16"/>
  <c r="L487" i="16"/>
  <c r="P324" i="16"/>
  <c r="Q324" i="16" s="1"/>
  <c r="K324" i="16"/>
  <c r="I324" i="16"/>
  <c r="L324" i="16"/>
  <c r="I266" i="16"/>
  <c r="K266" i="16"/>
  <c r="P266" i="16"/>
  <c r="Q266" i="16" s="1"/>
  <c r="L266" i="16"/>
  <c r="P462" i="16"/>
  <c r="Q462" i="16" s="1"/>
  <c r="K462" i="16"/>
  <c r="I462" i="16"/>
  <c r="L462" i="16"/>
  <c r="K24" i="16"/>
  <c r="P24" i="16"/>
  <c r="Q24" i="16" s="1"/>
  <c r="I24" i="16"/>
  <c r="L24" i="16"/>
  <c r="O24" i="16"/>
  <c r="I130" i="16"/>
  <c r="P130" i="16"/>
  <c r="Q130" i="16" s="1"/>
  <c r="K130" i="16"/>
  <c r="L130" i="16"/>
  <c r="P121" i="16"/>
  <c r="Q121" i="16" s="1"/>
  <c r="I121" i="16"/>
  <c r="L121" i="16"/>
  <c r="K121" i="16"/>
  <c r="O118" i="16"/>
  <c r="P118" i="16" s="1"/>
  <c r="Q118" i="16" s="1"/>
  <c r="L274" i="16"/>
  <c r="L120" i="16"/>
  <c r="O311" i="16"/>
  <c r="L90" i="16"/>
  <c r="O131" i="16"/>
  <c r="L251" i="16"/>
  <c r="L372" i="16"/>
  <c r="O218" i="16"/>
  <c r="L399" i="16"/>
  <c r="P433" i="16"/>
  <c r="Q433" i="16" s="1"/>
  <c r="K433" i="16"/>
  <c r="I433" i="16"/>
  <c r="P416" i="16"/>
  <c r="Q416" i="16" s="1"/>
  <c r="K416" i="16"/>
  <c r="I416" i="16"/>
  <c r="L416" i="16"/>
  <c r="I212" i="16"/>
  <c r="P212" i="16"/>
  <c r="Q212" i="16" s="1"/>
  <c r="K212" i="16"/>
  <c r="L212" i="16"/>
  <c r="O212" i="16"/>
  <c r="K442" i="16"/>
  <c r="P442" i="16"/>
  <c r="Q442" i="16" s="1"/>
  <c r="I442" i="16"/>
  <c r="K284" i="16"/>
  <c r="P284" i="16"/>
  <c r="Q284" i="16" s="1"/>
  <c r="I284" i="16"/>
  <c r="P141" i="16"/>
  <c r="Q141" i="16" s="1"/>
  <c r="I141" i="16"/>
  <c r="K141" i="16"/>
  <c r="L141" i="16"/>
  <c r="I373" i="16"/>
  <c r="P373" i="16"/>
  <c r="Q373" i="16" s="1"/>
  <c r="K373" i="16"/>
  <c r="L373" i="16"/>
  <c r="K426" i="16"/>
  <c r="I426" i="16"/>
  <c r="P426" i="16"/>
  <c r="Q426" i="16" s="1"/>
  <c r="L426" i="16"/>
  <c r="P82" i="16"/>
  <c r="Q82" i="16" s="1"/>
  <c r="I82" i="16"/>
  <c r="K82" i="16"/>
  <c r="L82" i="16"/>
  <c r="I207" i="16"/>
  <c r="P207" i="16"/>
  <c r="Q207" i="16" s="1"/>
  <c r="K207" i="16"/>
  <c r="O207" i="16"/>
  <c r="O487" i="16"/>
  <c r="O381" i="16"/>
  <c r="O436" i="16"/>
  <c r="O350" i="16"/>
  <c r="P475" i="16"/>
  <c r="Q475" i="16" s="1"/>
  <c r="K475" i="16"/>
  <c r="I475" i="16"/>
  <c r="L475" i="16"/>
  <c r="K468" i="16"/>
  <c r="I468" i="16"/>
  <c r="P468" i="16"/>
  <c r="Q468" i="16" s="1"/>
  <c r="O468" i="16"/>
  <c r="P323" i="16"/>
  <c r="Q323" i="16" s="1"/>
  <c r="I323" i="16"/>
  <c r="K323" i="16"/>
  <c r="O323" i="16"/>
  <c r="L323" i="16"/>
  <c r="P497" i="16"/>
  <c r="Q497" i="16" s="1"/>
  <c r="K497" i="16"/>
  <c r="I497" i="16"/>
  <c r="K489" i="16"/>
  <c r="P489" i="16"/>
  <c r="Q489" i="16" s="1"/>
  <c r="I489" i="16"/>
  <c r="O489" i="16"/>
  <c r="P152" i="16"/>
  <c r="Q152" i="16" s="1"/>
  <c r="I152" i="16"/>
  <c r="K152" i="16"/>
  <c r="O152" i="16"/>
  <c r="P499" i="16"/>
  <c r="Q499" i="16" s="1"/>
  <c r="K499" i="16"/>
  <c r="I499" i="16"/>
  <c r="O499" i="16"/>
  <c r="P234" i="16"/>
  <c r="Q234" i="16" s="1"/>
  <c r="K234" i="16"/>
  <c r="I234" i="16"/>
  <c r="P188" i="16"/>
  <c r="Q188" i="16" s="1"/>
  <c r="K188" i="16"/>
  <c r="I188" i="16"/>
  <c r="L188" i="16"/>
  <c r="P405" i="16"/>
  <c r="Q405" i="16" s="1"/>
  <c r="K405" i="16"/>
  <c r="I405" i="16"/>
  <c r="L405" i="16"/>
  <c r="I243" i="16"/>
  <c r="K243" i="16"/>
  <c r="P243" i="16"/>
  <c r="Q243" i="16" s="1"/>
  <c r="P59" i="16"/>
  <c r="Q59" i="16" s="1"/>
  <c r="K59" i="16"/>
  <c r="I59" i="16"/>
  <c r="P387" i="16"/>
  <c r="Q387" i="16" s="1"/>
  <c r="K387" i="16"/>
  <c r="I387" i="16"/>
  <c r="P380" i="16"/>
  <c r="Q380" i="16" s="1"/>
  <c r="K380" i="16"/>
  <c r="I380" i="16"/>
  <c r="P430" i="16"/>
  <c r="Q430" i="16" s="1"/>
  <c r="I430" i="16"/>
  <c r="K430" i="16"/>
  <c r="P226" i="16"/>
  <c r="Q226" i="16" s="1"/>
  <c r="K226" i="16"/>
  <c r="I226" i="16"/>
  <c r="O226" i="16"/>
  <c r="K25" i="16"/>
  <c r="P25" i="16"/>
  <c r="Q25" i="16" s="1"/>
  <c r="I25" i="16"/>
  <c r="I423" i="16"/>
  <c r="P423" i="16"/>
  <c r="Q423" i="16" s="1"/>
  <c r="O423" i="16"/>
  <c r="L423" i="16"/>
  <c r="K282" i="16"/>
  <c r="P282" i="16"/>
  <c r="Q282" i="16" s="1"/>
  <c r="I282" i="16"/>
  <c r="O174" i="16"/>
  <c r="O20" i="16"/>
  <c r="P20" i="16" s="1"/>
  <c r="Q20" i="16" s="1"/>
  <c r="L52" i="16"/>
  <c r="L53" i="16"/>
  <c r="L69" i="16"/>
  <c r="L203" i="16"/>
  <c r="L415" i="16"/>
  <c r="O376" i="16"/>
  <c r="O220" i="16"/>
  <c r="L215" i="16"/>
  <c r="L368" i="16"/>
  <c r="L41" i="16"/>
  <c r="O280" i="16"/>
  <c r="O120" i="16"/>
  <c r="O282" i="16"/>
  <c r="O262" i="16"/>
  <c r="O355" i="16"/>
  <c r="O383" i="16"/>
  <c r="L478" i="16"/>
  <c r="O482" i="16"/>
  <c r="P444" i="16"/>
  <c r="Q444" i="16" s="1"/>
  <c r="K444" i="16"/>
  <c r="I444" i="16"/>
  <c r="K342" i="16"/>
  <c r="I342" i="16"/>
  <c r="P342" i="16"/>
  <c r="Q342" i="16" s="1"/>
  <c r="P351" i="16"/>
  <c r="Q351" i="16" s="1"/>
  <c r="I351" i="16"/>
  <c r="K351" i="16"/>
  <c r="K427" i="16"/>
  <c r="I427" i="16"/>
  <c r="P427" i="16"/>
  <c r="Q427" i="16" s="1"/>
  <c r="K370" i="16"/>
  <c r="I370" i="16"/>
  <c r="P370" i="16"/>
  <c r="Q370" i="16" s="1"/>
  <c r="P341" i="16"/>
  <c r="Q341" i="16" s="1"/>
  <c r="K341" i="16"/>
  <c r="I341" i="16"/>
  <c r="P432" i="16"/>
  <c r="Q432" i="16" s="1"/>
  <c r="I432" i="16"/>
  <c r="K432" i="16"/>
  <c r="P304" i="16"/>
  <c r="Q304" i="16" s="1"/>
  <c r="K304" i="16"/>
  <c r="I304" i="16"/>
  <c r="P498" i="16"/>
  <c r="Q498" i="16" s="1"/>
  <c r="I498" i="16"/>
  <c r="K498" i="16"/>
  <c r="K290" i="16"/>
  <c r="I290" i="16"/>
  <c r="P290" i="16"/>
  <c r="Q290" i="16" s="1"/>
  <c r="I382" i="16"/>
  <c r="K382" i="16"/>
  <c r="P382" i="16"/>
  <c r="Q382" i="16" s="1"/>
  <c r="I281" i="16"/>
  <c r="K281" i="16"/>
  <c r="P281" i="16"/>
  <c r="Q281" i="16" s="1"/>
  <c r="P122" i="16"/>
  <c r="Q122" i="16" s="1"/>
  <c r="K122" i="16"/>
  <c r="I122" i="16"/>
  <c r="K511" i="16"/>
  <c r="I511" i="16"/>
  <c r="P511" i="16"/>
  <c r="Q511" i="16" s="1"/>
  <c r="I360" i="16"/>
  <c r="P360" i="16"/>
  <c r="Q360" i="16" s="1"/>
  <c r="P97" i="16"/>
  <c r="Q97" i="16" s="1"/>
  <c r="I97" i="16"/>
  <c r="K97" i="16"/>
  <c r="K443" i="16"/>
  <c r="P443" i="16"/>
  <c r="Q443" i="16" s="1"/>
  <c r="I443" i="16"/>
  <c r="K395" i="16"/>
  <c r="P395" i="16"/>
  <c r="Q395" i="16" s="1"/>
  <c r="I395" i="16"/>
  <c r="I401" i="16"/>
  <c r="P401" i="16"/>
  <c r="Q401" i="16" s="1"/>
  <c r="K401" i="16"/>
  <c r="P182" i="16"/>
  <c r="Q182" i="16" s="1"/>
  <c r="I182" i="16"/>
  <c r="K182" i="16"/>
  <c r="K374" i="16"/>
  <c r="P374" i="16"/>
  <c r="Q374" i="16" s="1"/>
  <c r="I374" i="16"/>
  <c r="P293" i="16"/>
  <c r="Q293" i="16" s="1"/>
  <c r="K293" i="16"/>
  <c r="I293" i="16"/>
  <c r="P429" i="16"/>
  <c r="Q429" i="16" s="1"/>
  <c r="K429" i="16"/>
  <c r="I429" i="16"/>
  <c r="K196" i="16"/>
  <c r="I196" i="16"/>
  <c r="P196" i="16"/>
  <c r="Q196" i="16" s="1"/>
  <c r="K327" i="16"/>
  <c r="I327" i="16"/>
  <c r="P327" i="16"/>
  <c r="Q327" i="16" s="1"/>
  <c r="K114" i="16"/>
  <c r="I114" i="16"/>
  <c r="P114" i="16"/>
  <c r="Q114" i="16" s="1"/>
  <c r="I146" i="16"/>
  <c r="P146" i="16"/>
  <c r="Q146" i="16" s="1"/>
  <c r="K146" i="16"/>
  <c r="L498" i="16"/>
  <c r="K106" i="16"/>
  <c r="I106" i="16"/>
  <c r="O196" i="16"/>
  <c r="O182" i="16"/>
  <c r="P44" i="16"/>
  <c r="Q44" i="16" s="1"/>
  <c r="I44" i="16"/>
  <c r="K81" i="16"/>
  <c r="I81" i="16"/>
  <c r="P81" i="16"/>
  <c r="Q81" i="16" s="1"/>
  <c r="K194" i="16"/>
  <c r="P194" i="16"/>
  <c r="Q194" i="16" s="1"/>
  <c r="I194" i="16"/>
  <c r="K225" i="16"/>
  <c r="I225" i="16"/>
  <c r="P225" i="16"/>
  <c r="Q225" i="16" s="1"/>
  <c r="K98" i="16"/>
  <c r="I98" i="16"/>
  <c r="P113" i="16"/>
  <c r="Q113" i="16" s="1"/>
  <c r="I113" i="16"/>
  <c r="K113" i="16"/>
  <c r="L113" i="16"/>
  <c r="I460" i="16"/>
  <c r="P460" i="16"/>
  <c r="Q460" i="16" s="1"/>
  <c r="K460" i="16"/>
  <c r="I354" i="16"/>
  <c r="K354" i="16"/>
  <c r="P354" i="16"/>
  <c r="Q354" i="16" s="1"/>
  <c r="P481" i="16"/>
  <c r="Q481" i="16" s="1"/>
  <c r="K481" i="16"/>
  <c r="I481" i="16"/>
  <c r="I348" i="16"/>
  <c r="K348" i="16"/>
  <c r="P348" i="16"/>
  <c r="Q348" i="16" s="1"/>
  <c r="I464" i="16"/>
  <c r="P464" i="16"/>
  <c r="Q464" i="16" s="1"/>
  <c r="K464" i="16"/>
  <c r="P431" i="16"/>
  <c r="Q431" i="16" s="1"/>
  <c r="I431" i="16"/>
  <c r="P463" i="16"/>
  <c r="Q463" i="16" s="1"/>
  <c r="K463" i="16"/>
  <c r="I463" i="16"/>
  <c r="I320" i="16"/>
  <c r="K320" i="16"/>
  <c r="P320" i="16"/>
  <c r="Q320" i="16" s="1"/>
  <c r="P512" i="16"/>
  <c r="Q512" i="16" s="1"/>
  <c r="I512" i="16"/>
  <c r="K512" i="16"/>
  <c r="P231" i="16"/>
  <c r="Q231" i="16" s="1"/>
  <c r="K231" i="16"/>
  <c r="I231" i="16"/>
  <c r="P384" i="16"/>
  <c r="Q384" i="16" s="1"/>
  <c r="I384" i="16"/>
  <c r="P264" i="16"/>
  <c r="Q264" i="16" s="1"/>
  <c r="K264" i="16"/>
  <c r="I264" i="16"/>
  <c r="P369" i="16"/>
  <c r="Q369" i="16" s="1"/>
  <c r="K369" i="16"/>
  <c r="I369" i="16"/>
  <c r="K312" i="16"/>
  <c r="I312" i="16"/>
  <c r="P312" i="16"/>
  <c r="Q312" i="16" s="1"/>
  <c r="I38" i="16"/>
  <c r="K38" i="16"/>
  <c r="I21" i="16"/>
  <c r="K21" i="16"/>
  <c r="P21" i="16"/>
  <c r="Q21" i="16" s="1"/>
  <c r="P302" i="16"/>
  <c r="Q302" i="16" s="1"/>
  <c r="K302" i="16"/>
  <c r="I302" i="16"/>
  <c r="P125" i="16"/>
  <c r="Q125" i="16" s="1"/>
  <c r="K125" i="16"/>
  <c r="I125" i="16"/>
  <c r="P28" i="16"/>
  <c r="Q28" i="16" s="1"/>
  <c r="I28" i="16"/>
  <c r="K28" i="16"/>
  <c r="I325" i="16"/>
  <c r="K325" i="16"/>
  <c r="P325" i="16"/>
  <c r="Q325" i="16" s="1"/>
  <c r="K195" i="16"/>
  <c r="I195" i="16"/>
  <c r="P195" i="16"/>
  <c r="Q195" i="16" s="1"/>
  <c r="P228" i="16"/>
  <c r="Q228" i="16" s="1"/>
  <c r="K228" i="16"/>
  <c r="I228" i="16"/>
  <c r="I510" i="16"/>
  <c r="P510" i="16"/>
  <c r="Q510" i="16" s="1"/>
  <c r="K510" i="16"/>
  <c r="I321" i="16"/>
  <c r="K321" i="16"/>
  <c r="P321" i="16"/>
  <c r="Q321" i="16" s="1"/>
  <c r="O312" i="16"/>
  <c r="K277" i="16"/>
  <c r="I277" i="16"/>
  <c r="P277" i="16"/>
  <c r="Q277" i="16" s="1"/>
  <c r="P29" i="16"/>
  <c r="Q29" i="16" s="1"/>
  <c r="K29" i="16"/>
  <c r="I29" i="16"/>
  <c r="P136" i="16"/>
  <c r="Q136" i="16" s="1"/>
  <c r="I136" i="16"/>
  <c r="K136" i="16"/>
  <c r="P379" i="16"/>
  <c r="Q379" i="16" s="1"/>
  <c r="I379" i="16"/>
  <c r="K379" i="16"/>
  <c r="I343" i="16"/>
  <c r="P343" i="16"/>
  <c r="Q343" i="16" s="1"/>
  <c r="K343" i="16"/>
  <c r="L343" i="16"/>
  <c r="P199" i="16"/>
  <c r="Q199" i="16" s="1"/>
  <c r="K199" i="16"/>
  <c r="I199" i="16"/>
  <c r="L370" i="16"/>
  <c r="O38" i="16"/>
  <c r="P38" i="16" s="1"/>
  <c r="Q38" i="16" s="1"/>
  <c r="L320" i="16"/>
  <c r="L341" i="16"/>
  <c r="O348" i="16"/>
  <c r="L512" i="16"/>
  <c r="L351" i="16"/>
  <c r="O463" i="16"/>
  <c r="L360" i="16"/>
  <c r="K409" i="16"/>
  <c r="I409" i="16"/>
  <c r="P409" i="16"/>
  <c r="Q409" i="16" s="1"/>
  <c r="P75" i="16"/>
  <c r="Q75" i="16" s="1"/>
  <c r="I75" i="16"/>
  <c r="K75" i="16"/>
  <c r="P109" i="16"/>
  <c r="Q109" i="16" s="1"/>
  <c r="K109" i="16"/>
  <c r="I109" i="16"/>
  <c r="P288" i="16"/>
  <c r="Q288" i="16" s="1"/>
  <c r="I288" i="16"/>
  <c r="K288" i="16"/>
  <c r="I88" i="16"/>
  <c r="P88" i="16"/>
  <c r="Q88" i="16" s="1"/>
  <c r="O88" i="16"/>
  <c r="K88" i="16"/>
  <c r="I477" i="16"/>
  <c r="K477" i="16"/>
  <c r="P477" i="16"/>
  <c r="Q477" i="16" s="1"/>
  <c r="P435" i="16"/>
  <c r="Q435" i="16" s="1"/>
  <c r="K435" i="16"/>
  <c r="I435" i="16"/>
  <c r="I454" i="16"/>
  <c r="P454" i="16"/>
  <c r="Q454" i="16" s="1"/>
  <c r="I178" i="16"/>
  <c r="K178" i="16"/>
  <c r="P178" i="16"/>
  <c r="Q178" i="16" s="1"/>
  <c r="P386" i="16"/>
  <c r="Q386" i="16" s="1"/>
  <c r="K386" i="16"/>
  <c r="I386" i="16"/>
  <c r="P421" i="16"/>
  <c r="Q421" i="16" s="1"/>
  <c r="I421" i="16"/>
  <c r="K421" i="16"/>
  <c r="P214" i="16"/>
  <c r="Q214" i="16" s="1"/>
  <c r="K214" i="16"/>
  <c r="I214" i="16"/>
  <c r="I261" i="16"/>
  <c r="K261" i="16"/>
  <c r="P261" i="16"/>
  <c r="Q261" i="16" s="1"/>
  <c r="I173" i="16"/>
  <c r="P173" i="16"/>
  <c r="Q173" i="16" s="1"/>
  <c r="K173" i="16"/>
  <c r="K78" i="16"/>
  <c r="P78" i="16"/>
  <c r="Q78" i="16" s="1"/>
  <c r="I78" i="16"/>
  <c r="P263" i="16"/>
  <c r="Q263" i="16" s="1"/>
  <c r="I263" i="16"/>
  <c r="K263" i="16"/>
  <c r="I326" i="16"/>
  <c r="K326" i="16"/>
  <c r="P326" i="16"/>
  <c r="Q326" i="16" s="1"/>
  <c r="I147" i="16"/>
  <c r="P147" i="16"/>
  <c r="Q147" i="16" s="1"/>
  <c r="K147" i="16"/>
  <c r="K94" i="16"/>
  <c r="I94" i="16"/>
  <c r="P94" i="16"/>
  <c r="Q94" i="16" s="1"/>
  <c r="P400" i="16"/>
  <c r="Q400" i="16" s="1"/>
  <c r="K400" i="16"/>
  <c r="I400" i="16"/>
  <c r="K267" i="16"/>
  <c r="P267" i="16"/>
  <c r="Q267" i="16" s="1"/>
  <c r="I267" i="16"/>
  <c r="L267" i="16"/>
  <c r="P315" i="16"/>
  <c r="Q315" i="16" s="1"/>
  <c r="K315" i="16"/>
  <c r="I315" i="16"/>
  <c r="I144" i="16"/>
  <c r="K144" i="16"/>
  <c r="P247" i="16"/>
  <c r="Q247" i="16" s="1"/>
  <c r="K247" i="16"/>
  <c r="I247" i="16"/>
  <c r="I100" i="16"/>
  <c r="K100" i="16"/>
  <c r="P100" i="16"/>
  <c r="Q100" i="16" s="1"/>
  <c r="K61" i="16"/>
  <c r="I61" i="16"/>
  <c r="K145" i="16"/>
  <c r="P145" i="16"/>
  <c r="Q145" i="16" s="1"/>
  <c r="I145" i="16"/>
  <c r="O325" i="16"/>
  <c r="O343" i="16"/>
  <c r="O122" i="16"/>
  <c r="O293" i="16"/>
  <c r="O264" i="16"/>
  <c r="L145" i="16"/>
  <c r="L277" i="16"/>
  <c r="L312" i="16"/>
  <c r="L488" i="16"/>
  <c r="L463" i="16"/>
  <c r="O302" i="16"/>
  <c r="O379" i="16"/>
  <c r="L443" i="16"/>
  <c r="I385" i="16"/>
  <c r="P385" i="16"/>
  <c r="Q385" i="16" s="1"/>
  <c r="K385" i="16"/>
  <c r="I492" i="16"/>
  <c r="P492" i="16"/>
  <c r="Q492" i="16" s="1"/>
  <c r="K492" i="16"/>
  <c r="P108" i="16"/>
  <c r="Q108" i="16" s="1"/>
  <c r="K108" i="16"/>
  <c r="I108" i="16"/>
  <c r="I117" i="16"/>
  <c r="P117" i="16"/>
  <c r="Q117" i="16" s="1"/>
  <c r="I68" i="16"/>
  <c r="P68" i="16"/>
  <c r="Q68" i="16" s="1"/>
  <c r="K68" i="16"/>
  <c r="P110" i="16"/>
  <c r="Q110" i="16" s="1"/>
  <c r="K110" i="16"/>
  <c r="I110" i="16"/>
  <c r="P450" i="16"/>
  <c r="Q450" i="16" s="1"/>
  <c r="I450" i="16"/>
  <c r="K450" i="16"/>
  <c r="I452" i="16"/>
  <c r="K452" i="16"/>
  <c r="P452" i="16"/>
  <c r="Q452" i="16" s="1"/>
  <c r="P447" i="16"/>
  <c r="Q447" i="16" s="1"/>
  <c r="I447" i="16"/>
  <c r="P485" i="16"/>
  <c r="Q485" i="16" s="1"/>
  <c r="K485" i="16"/>
  <c r="I485" i="16"/>
  <c r="K346" i="16"/>
  <c r="P346" i="16"/>
  <c r="Q346" i="16" s="1"/>
  <c r="I346" i="16"/>
  <c r="K149" i="16"/>
  <c r="P149" i="16"/>
  <c r="Q149" i="16" s="1"/>
  <c r="I149" i="16"/>
  <c r="I237" i="16"/>
  <c r="P237" i="16"/>
  <c r="Q237" i="16" s="1"/>
  <c r="K237" i="16"/>
  <c r="I448" i="16"/>
  <c r="K448" i="16"/>
  <c r="P448" i="16"/>
  <c r="Q448" i="16" s="1"/>
  <c r="K445" i="16"/>
  <c r="I445" i="16"/>
  <c r="P445" i="16"/>
  <c r="Q445" i="16" s="1"/>
  <c r="K48" i="16"/>
  <c r="I48" i="16"/>
  <c r="P48" i="16"/>
  <c r="Q48" i="16" s="1"/>
  <c r="P500" i="16"/>
  <c r="Q500" i="16" s="1"/>
  <c r="K500" i="16"/>
  <c r="I500" i="16"/>
  <c r="K270" i="16"/>
  <c r="I270" i="16"/>
  <c r="P270" i="16"/>
  <c r="Q270" i="16" s="1"/>
  <c r="P488" i="16"/>
  <c r="Q488" i="16" s="1"/>
  <c r="I488" i="16"/>
  <c r="K488" i="16"/>
  <c r="K229" i="16"/>
  <c r="P229" i="16"/>
  <c r="Q229" i="16" s="1"/>
  <c r="I229" i="16"/>
  <c r="K72" i="16"/>
  <c r="P72" i="16"/>
  <c r="Q72" i="16" s="1"/>
  <c r="I72" i="16"/>
  <c r="P255" i="16"/>
  <c r="Q255" i="16" s="1"/>
  <c r="K255" i="16"/>
  <c r="I255" i="16"/>
  <c r="K132" i="16"/>
  <c r="P132" i="16"/>
  <c r="Q132" i="16" s="1"/>
  <c r="I132" i="16"/>
  <c r="I259" i="16"/>
  <c r="K259" i="16"/>
  <c r="P259" i="16"/>
  <c r="Q259" i="16" s="1"/>
  <c r="K298" i="16"/>
  <c r="I298" i="16"/>
  <c r="P298" i="16"/>
  <c r="Q298" i="16" s="1"/>
  <c r="K165" i="16"/>
  <c r="I165" i="16"/>
  <c r="P165" i="16"/>
  <c r="Q165" i="16" s="1"/>
  <c r="K275" i="16"/>
  <c r="I275" i="16"/>
  <c r="P275" i="16"/>
  <c r="Q275" i="16" s="1"/>
  <c r="I180" i="16"/>
  <c r="P180" i="16"/>
  <c r="Q180" i="16" s="1"/>
  <c r="I252" i="16"/>
  <c r="P252" i="16"/>
  <c r="Q252" i="16" s="1"/>
  <c r="K252" i="16"/>
  <c r="P318" i="16"/>
  <c r="Q318" i="16" s="1"/>
  <c r="K318" i="16"/>
  <c r="I318" i="16"/>
  <c r="P32" i="16"/>
  <c r="Q32" i="16" s="1"/>
  <c r="K32" i="16"/>
  <c r="I32" i="16"/>
  <c r="K330" i="16"/>
  <c r="P330" i="16"/>
  <c r="Q330" i="16" s="1"/>
  <c r="I330" i="16"/>
  <c r="K155" i="16"/>
  <c r="I155" i="16"/>
  <c r="P155" i="16"/>
  <c r="Q155" i="16" s="1"/>
  <c r="K54" i="16"/>
  <c r="I54" i="16"/>
  <c r="P54" i="16"/>
  <c r="Q54" i="16" s="1"/>
  <c r="P363" i="16"/>
  <c r="Q363" i="16" s="1"/>
  <c r="K363" i="16"/>
  <c r="I363" i="16"/>
  <c r="L302" i="16"/>
  <c r="L98" i="16"/>
  <c r="L43" i="16"/>
  <c r="O98" i="16"/>
  <c r="P98" i="16" s="1"/>
  <c r="Q98" i="16" s="1"/>
  <c r="O72" i="16"/>
  <c r="O261" i="16"/>
  <c r="O401" i="16"/>
  <c r="L374" i="16"/>
  <c r="L147" i="16"/>
  <c r="L348" i="16"/>
  <c r="L321" i="16"/>
  <c r="O231" i="16"/>
  <c r="O136" i="16"/>
  <c r="L259" i="16"/>
  <c r="O270" i="16"/>
  <c r="L492" i="16"/>
  <c r="L431" i="16"/>
  <c r="L382" i="16"/>
  <c r="O431" i="16"/>
  <c r="P129" i="16"/>
  <c r="Q129" i="16" s="1"/>
  <c r="K129" i="16"/>
  <c r="I129" i="16"/>
  <c r="P107" i="16"/>
  <c r="Q107" i="16" s="1"/>
  <c r="I107" i="16"/>
  <c r="K107" i="16"/>
  <c r="K151" i="16"/>
  <c r="P151" i="16"/>
  <c r="Q151" i="16" s="1"/>
  <c r="I151" i="16"/>
  <c r="I150" i="16"/>
  <c r="K150" i="16"/>
  <c r="P150" i="16"/>
  <c r="Q150" i="16" s="1"/>
  <c r="P303" i="16"/>
  <c r="Q303" i="16" s="1"/>
  <c r="I303" i="16"/>
  <c r="K303" i="16"/>
  <c r="I486" i="16"/>
  <c r="K486" i="16"/>
  <c r="P486" i="16"/>
  <c r="Q486" i="16" s="1"/>
  <c r="K504" i="16"/>
  <c r="P504" i="16"/>
  <c r="Q504" i="16" s="1"/>
  <c r="I504" i="16"/>
  <c r="P398" i="16"/>
  <c r="Q398" i="16" s="1"/>
  <c r="I398" i="16"/>
  <c r="K398" i="16"/>
  <c r="K412" i="16"/>
  <c r="P412" i="16"/>
  <c r="Q412" i="16" s="1"/>
  <c r="I412" i="16"/>
  <c r="I295" i="16"/>
  <c r="K295" i="16"/>
  <c r="P295" i="16"/>
  <c r="Q295" i="16" s="1"/>
  <c r="K313" i="16"/>
  <c r="I313" i="16"/>
  <c r="P313" i="16"/>
  <c r="Q313" i="16" s="1"/>
  <c r="I393" i="16"/>
  <c r="K393" i="16"/>
  <c r="P393" i="16"/>
  <c r="Q393" i="16" s="1"/>
  <c r="K133" i="16"/>
  <c r="I133" i="16"/>
  <c r="P133" i="16"/>
  <c r="Q133" i="16" s="1"/>
  <c r="K47" i="16"/>
  <c r="I47" i="16"/>
  <c r="P47" i="16"/>
  <c r="Q47" i="16" s="1"/>
  <c r="I208" i="16"/>
  <c r="K208" i="16"/>
  <c r="P208" i="16"/>
  <c r="Q208" i="16" s="1"/>
  <c r="I37" i="16"/>
  <c r="P37" i="16"/>
  <c r="Q37" i="16" s="1"/>
  <c r="K37" i="16"/>
  <c r="O37" i="16"/>
  <c r="I503" i="16"/>
  <c r="P503" i="16"/>
  <c r="Q503" i="16" s="1"/>
  <c r="K503" i="16"/>
  <c r="P138" i="16"/>
  <c r="Q138" i="16" s="1"/>
  <c r="I138" i="16"/>
  <c r="K138" i="16"/>
  <c r="P388" i="16"/>
  <c r="Q388" i="16" s="1"/>
  <c r="K388" i="16"/>
  <c r="I388" i="16"/>
  <c r="P91" i="16"/>
  <c r="Q91" i="16" s="1"/>
  <c r="I91" i="16"/>
  <c r="K91" i="16"/>
  <c r="P272" i="16"/>
  <c r="Q272" i="16" s="1"/>
  <c r="K272" i="16"/>
  <c r="I272" i="16"/>
  <c r="K367" i="16"/>
  <c r="I367" i="16"/>
  <c r="P367" i="16"/>
  <c r="Q367" i="16" s="1"/>
  <c r="P89" i="16"/>
  <c r="Q89" i="16" s="1"/>
  <c r="K89" i="16"/>
  <c r="I89" i="16"/>
  <c r="I156" i="16"/>
  <c r="K156" i="16"/>
  <c r="P156" i="16"/>
  <c r="Q156" i="16" s="1"/>
  <c r="P137" i="16"/>
  <c r="Q137" i="16" s="1"/>
  <c r="K137" i="16"/>
  <c r="I137" i="16"/>
  <c r="K80" i="16"/>
  <c r="P80" i="16"/>
  <c r="Q80" i="16" s="1"/>
  <c r="I80" i="16"/>
  <c r="O78" i="16"/>
  <c r="O80" i="16"/>
  <c r="L94" i="16"/>
  <c r="L48" i="16"/>
  <c r="O237" i="16"/>
  <c r="L511" i="16"/>
  <c r="O138" i="16"/>
  <c r="O382" i="16"/>
  <c r="O398" i="16"/>
  <c r="O106" i="16"/>
  <c r="P106" i="16" s="1"/>
  <c r="Q106" i="16" s="1"/>
  <c r="L327" i="16"/>
  <c r="O214" i="16"/>
  <c r="L149" i="16"/>
  <c r="L290" i="16"/>
  <c r="O327" i="16"/>
  <c r="O503" i="16"/>
  <c r="L444" i="16"/>
  <c r="O511" i="16"/>
  <c r="P93" i="16"/>
  <c r="Q93" i="16" s="1"/>
  <c r="I93" i="16"/>
  <c r="K93" i="16"/>
  <c r="K294" i="16"/>
  <c r="P294" i="16"/>
  <c r="Q294" i="16" s="1"/>
  <c r="I294" i="16"/>
  <c r="P407" i="16"/>
  <c r="Q407" i="16" s="1"/>
  <c r="I407" i="16"/>
  <c r="I58" i="16"/>
  <c r="P58" i="16"/>
  <c r="Q58" i="16" s="1"/>
  <c r="K58" i="16"/>
  <c r="P496" i="16"/>
  <c r="Q496" i="16" s="1"/>
  <c r="K496" i="16"/>
  <c r="I496" i="16"/>
  <c r="I439" i="16"/>
  <c r="K439" i="16"/>
  <c r="P439" i="16"/>
  <c r="Q439" i="16" s="1"/>
  <c r="P471" i="16"/>
  <c r="Q471" i="16" s="1"/>
  <c r="K471" i="16"/>
  <c r="I471" i="16"/>
  <c r="P276" i="16"/>
  <c r="Q276" i="16" s="1"/>
  <c r="K276" i="16"/>
  <c r="I276" i="16"/>
  <c r="I493" i="16"/>
  <c r="P493" i="16"/>
  <c r="Q493" i="16" s="1"/>
  <c r="I172" i="16"/>
  <c r="P172" i="16"/>
  <c r="Q172" i="16" s="1"/>
  <c r="K172" i="16"/>
  <c r="I191" i="16"/>
  <c r="P191" i="16"/>
  <c r="Q191" i="16" s="1"/>
  <c r="K191" i="16"/>
  <c r="I126" i="16"/>
  <c r="K126" i="16"/>
  <c r="P126" i="16"/>
  <c r="Q126" i="16" s="1"/>
  <c r="I181" i="16"/>
  <c r="K181" i="16"/>
  <c r="P181" i="16"/>
  <c r="Q181" i="16" s="1"/>
  <c r="I308" i="16"/>
  <c r="P308" i="16"/>
  <c r="Q308" i="16" s="1"/>
  <c r="K308" i="16"/>
  <c r="I43" i="16"/>
  <c r="K43" i="16"/>
  <c r="P43" i="16"/>
  <c r="Q43" i="16" s="1"/>
  <c r="I377" i="16"/>
  <c r="K377" i="16"/>
  <c r="P377" i="16"/>
  <c r="Q377" i="16" s="1"/>
  <c r="P256" i="16"/>
  <c r="Q256" i="16" s="1"/>
  <c r="K256" i="16"/>
  <c r="I256" i="16"/>
  <c r="P402" i="16"/>
  <c r="Q402" i="16" s="1"/>
  <c r="K402" i="16"/>
  <c r="I402" i="16"/>
  <c r="P242" i="16"/>
  <c r="Q242" i="16" s="1"/>
  <c r="K242" i="16"/>
  <c r="I242" i="16"/>
  <c r="I127" i="16"/>
  <c r="K127" i="16"/>
  <c r="P127" i="16"/>
  <c r="Q127" i="16" s="1"/>
  <c r="I506" i="16"/>
  <c r="K506" i="16"/>
  <c r="P506" i="16"/>
  <c r="Q506" i="16" s="1"/>
  <c r="I425" i="16"/>
  <c r="P425" i="16"/>
  <c r="Q425" i="16" s="1"/>
  <c r="K425" i="16"/>
  <c r="O354" i="16"/>
  <c r="K101" i="16"/>
  <c r="I101" i="16"/>
  <c r="P101" i="16"/>
  <c r="Q101" i="16" s="1"/>
  <c r="P335" i="16"/>
  <c r="Q335" i="16" s="1"/>
  <c r="I335" i="16"/>
  <c r="K335" i="16"/>
  <c r="P202" i="16"/>
  <c r="Q202" i="16" s="1"/>
  <c r="I202" i="16"/>
  <c r="K202" i="16"/>
  <c r="K71" i="16"/>
  <c r="P71" i="16"/>
  <c r="Q71" i="16" s="1"/>
  <c r="I71" i="16"/>
  <c r="I305" i="16"/>
  <c r="K305" i="16"/>
  <c r="P305" i="16"/>
  <c r="Q305" i="16" s="1"/>
  <c r="I440" i="16"/>
  <c r="K440" i="16"/>
  <c r="P440" i="16"/>
  <c r="Q440" i="16" s="1"/>
  <c r="K283" i="16"/>
  <c r="I283" i="16"/>
  <c r="P283" i="16"/>
  <c r="Q283" i="16" s="1"/>
  <c r="P371" i="16"/>
  <c r="Q371" i="16" s="1"/>
  <c r="K371" i="16"/>
  <c r="I371" i="16"/>
  <c r="L132" i="16"/>
  <c r="P273" i="16"/>
  <c r="Q273" i="16" s="1"/>
  <c r="K273" i="16"/>
  <c r="I273" i="16"/>
  <c r="I328" i="16"/>
  <c r="K328" i="16"/>
  <c r="P328" i="16"/>
  <c r="Q328" i="16" s="1"/>
  <c r="K77" i="16"/>
  <c r="I77" i="16"/>
  <c r="P77" i="16"/>
  <c r="Q77" i="16" s="1"/>
  <c r="O54" i="16"/>
  <c r="O47" i="16"/>
  <c r="O117" i="16"/>
  <c r="L447" i="16"/>
  <c r="O360" i="16"/>
  <c r="L247" i="16"/>
  <c r="L108" i="16"/>
  <c r="O125" i="16"/>
  <c r="L395" i="16"/>
  <c r="O29" i="16"/>
  <c r="O370" i="16"/>
  <c r="L493" i="16"/>
  <c r="O304" i="16"/>
  <c r="O481" i="16"/>
  <c r="L471" i="16"/>
  <c r="L409" i="16"/>
  <c r="I291" i="16"/>
  <c r="P291" i="16"/>
  <c r="Q291" i="16" s="1"/>
  <c r="I213" i="16"/>
  <c r="P213" i="16"/>
  <c r="Q213" i="16" s="1"/>
  <c r="K213" i="16"/>
  <c r="I73" i="16"/>
  <c r="K73" i="16"/>
  <c r="P73" i="16"/>
  <c r="Q73" i="16" s="1"/>
  <c r="K53" i="15"/>
  <c r="O53" i="15"/>
  <c r="P53" i="15" s="1"/>
  <c r="Q53" i="15" s="1"/>
  <c r="O99" i="15"/>
  <c r="L31" i="15"/>
  <c r="I99" i="15"/>
  <c r="O31" i="15"/>
  <c r="P31" i="15" s="1"/>
  <c r="Q31" i="15" s="1"/>
  <c r="I38" i="15"/>
  <c r="K38" i="15"/>
  <c r="I31" i="15"/>
  <c r="P32" i="15"/>
  <c r="Q32" i="15" s="1"/>
  <c r="L38" i="15"/>
  <c r="L32" i="15"/>
  <c r="O38" i="15"/>
  <c r="P38" i="15" s="1"/>
  <c r="Q38" i="15" s="1"/>
  <c r="I124" i="15"/>
  <c r="I105" i="15"/>
  <c r="K32" i="15"/>
  <c r="O89" i="15"/>
  <c r="P89" i="15" s="1"/>
  <c r="Q89" i="15" s="1"/>
  <c r="O492" i="15"/>
  <c r="P492" i="15" s="1"/>
  <c r="Q492" i="15" s="1"/>
  <c r="O452" i="15"/>
  <c r="P452" i="15" s="1"/>
  <c r="Q452" i="15" s="1"/>
  <c r="L507" i="15"/>
  <c r="L487" i="15"/>
  <c r="K492" i="15"/>
  <c r="L452" i="15"/>
  <c r="K165" i="15"/>
  <c r="L53" i="15"/>
  <c r="I18" i="15"/>
  <c r="O434" i="15"/>
  <c r="P434" i="15" s="1"/>
  <c r="Q434" i="15" s="1"/>
  <c r="K396" i="15"/>
  <c r="O218" i="15"/>
  <c r="P218" i="15" s="1"/>
  <c r="Q218" i="15" s="1"/>
  <c r="I460" i="15"/>
  <c r="O356" i="15"/>
  <c r="L105" i="15"/>
  <c r="L396" i="15"/>
  <c r="L417" i="15"/>
  <c r="O483" i="15"/>
  <c r="I218" i="15"/>
  <c r="K460" i="15"/>
  <c r="I165" i="15"/>
  <c r="O246" i="15"/>
  <c r="I89" i="15"/>
  <c r="I487" i="15"/>
  <c r="I396" i="15"/>
  <c r="L18" i="15"/>
  <c r="O396" i="15"/>
  <c r="P18" i="15"/>
  <c r="Q18" i="15" s="1"/>
  <c r="I478" i="15"/>
  <c r="L460" i="15"/>
  <c r="I483" i="15"/>
  <c r="L218" i="15"/>
  <c r="I404" i="15"/>
  <c r="P404" i="15"/>
  <c r="Q404" i="15" s="1"/>
  <c r="O404" i="15"/>
  <c r="K483" i="15"/>
  <c r="I434" i="15"/>
  <c r="I188" i="15"/>
  <c r="L246" i="15"/>
  <c r="K89" i="15"/>
  <c r="L496" i="15"/>
  <c r="O258" i="15"/>
  <c r="L478" i="15"/>
  <c r="K187" i="15"/>
  <c r="L434" i="15"/>
  <c r="L165" i="15"/>
  <c r="L188" i="15"/>
  <c r="O18" i="15"/>
  <c r="P188" i="15"/>
  <c r="Q188" i="15" s="1"/>
  <c r="K287" i="14"/>
  <c r="L33" i="14"/>
  <c r="O56" i="14"/>
  <c r="L212" i="14"/>
  <c r="K297" i="14"/>
  <c r="L344" i="14"/>
  <c r="O169" i="14"/>
  <c r="O166" i="14"/>
  <c r="L204" i="14"/>
  <c r="O243" i="14"/>
  <c r="L287" i="14"/>
  <c r="L196" i="14"/>
  <c r="O196" i="14"/>
  <c r="K31" i="14"/>
  <c r="O184" i="14"/>
  <c r="L127" i="14"/>
  <c r="L334" i="14"/>
  <c r="O202" i="14"/>
  <c r="O247" i="14"/>
  <c r="K233" i="14"/>
  <c r="L215" i="14"/>
  <c r="Q37" i="14"/>
  <c r="R37" i="14" s="1"/>
  <c r="L72" i="14"/>
  <c r="I74" i="14"/>
  <c r="O73" i="14"/>
  <c r="Q73" i="14" s="1"/>
  <c r="R73" i="14" s="1"/>
  <c r="L67" i="14"/>
  <c r="O273" i="14"/>
  <c r="L297" i="14"/>
  <c r="Q233" i="14"/>
  <c r="R233" i="14" s="1"/>
  <c r="L31" i="14"/>
  <c r="Q23" i="14"/>
  <c r="R23" i="14" s="1"/>
  <c r="Q279" i="14"/>
  <c r="R279" i="14" s="1"/>
  <c r="O16" i="14"/>
  <c r="I297" i="14"/>
  <c r="O233" i="14"/>
  <c r="K74" i="14"/>
  <c r="L19" i="14"/>
  <c r="L182" i="14"/>
  <c r="L221" i="14"/>
  <c r="L157" i="14"/>
  <c r="L312" i="14"/>
  <c r="O269" i="14"/>
  <c r="Q269" i="14" s="1"/>
  <c r="R269" i="14" s="1"/>
  <c r="O301" i="14"/>
  <c r="Q301" i="14" s="1"/>
  <c r="R301" i="14" s="1"/>
  <c r="O74" i="14"/>
  <c r="L74" i="14"/>
  <c r="O266" i="14"/>
  <c r="Q266" i="14" s="1"/>
  <c r="R266" i="14" s="1"/>
  <c r="L306" i="14"/>
  <c r="O198" i="14"/>
  <c r="O208" i="14"/>
  <c r="O253" i="14"/>
  <c r="L130" i="14"/>
  <c r="L61" i="14"/>
  <c r="L20" i="14"/>
  <c r="O274" i="14"/>
  <c r="L47" i="14"/>
  <c r="L225" i="14"/>
  <c r="L176" i="14"/>
  <c r="O292" i="14"/>
  <c r="Q388" i="14"/>
  <c r="R388" i="14" s="1"/>
  <c r="K221" i="14"/>
  <c r="O375" i="14"/>
  <c r="L237" i="14"/>
  <c r="L282" i="14"/>
  <c r="L242" i="14"/>
  <c r="O336" i="14"/>
  <c r="O423" i="14"/>
  <c r="O419" i="14"/>
  <c r="O471" i="14"/>
  <c r="L164" i="14"/>
  <c r="L150" i="14"/>
  <c r="L383" i="14"/>
  <c r="L338" i="14"/>
  <c r="L286" i="14"/>
  <c r="O359" i="14"/>
  <c r="O389" i="14"/>
  <c r="L426" i="14"/>
  <c r="K335" i="14"/>
  <c r="I328" i="14"/>
  <c r="O35" i="14"/>
  <c r="Q35" i="14" s="1"/>
  <c r="R35" i="14" s="1"/>
  <c r="L78" i="14"/>
  <c r="L167" i="14"/>
  <c r="L219" i="14"/>
  <c r="O404" i="14"/>
  <c r="L302" i="14"/>
  <c r="L263" i="14"/>
  <c r="L376" i="14"/>
  <c r="O394" i="14"/>
  <c r="L437" i="14"/>
  <c r="L488" i="14"/>
  <c r="I335" i="14"/>
  <c r="I30" i="14"/>
  <c r="Q44" i="14"/>
  <c r="R44" i="14" s="1"/>
  <c r="K379" i="14"/>
  <c r="L104" i="14"/>
  <c r="O291" i="14"/>
  <c r="Q291" i="14" s="1"/>
  <c r="R291" i="14" s="1"/>
  <c r="I379" i="14"/>
  <c r="L178" i="14"/>
  <c r="O97" i="14"/>
  <c r="O30" i="14"/>
  <c r="Q30" i="14" s="1"/>
  <c r="R30" i="14" s="1"/>
  <c r="L398" i="14"/>
  <c r="Q437" i="14"/>
  <c r="R437" i="14" s="1"/>
  <c r="I421" i="14"/>
  <c r="O313" i="14"/>
  <c r="L180" i="14"/>
  <c r="L83" i="14"/>
  <c r="O335" i="14"/>
  <c r="Q335" i="14" s="1"/>
  <c r="R335" i="14" s="1"/>
  <c r="O303" i="14"/>
  <c r="L158" i="14"/>
  <c r="O238" i="14"/>
  <c r="Q238" i="14" s="1"/>
  <c r="R238" i="14" s="1"/>
  <c r="O195" i="14"/>
  <c r="Q195" i="14" s="1"/>
  <c r="R195" i="14" s="1"/>
  <c r="L238" i="14"/>
  <c r="O323" i="14"/>
  <c r="L331" i="14"/>
  <c r="O315" i="14"/>
  <c r="O488" i="14"/>
  <c r="L498" i="14"/>
  <c r="Q421" i="14"/>
  <c r="R421" i="14" s="1"/>
  <c r="O188" i="14"/>
  <c r="I242" i="14"/>
  <c r="O339" i="14"/>
  <c r="O245" i="14"/>
  <c r="Q245" i="14" s="1"/>
  <c r="R245" i="14" s="1"/>
  <c r="O328" i="14"/>
  <c r="Q328" i="14" s="1"/>
  <c r="R328" i="14" s="1"/>
  <c r="O422" i="14"/>
  <c r="L471" i="14"/>
  <c r="L332" i="14"/>
  <c r="I488" i="14"/>
  <c r="K238" i="14"/>
  <c r="Q242" i="14"/>
  <c r="R242" i="14" s="1"/>
  <c r="I368" i="14"/>
  <c r="L30" i="14"/>
  <c r="L400" i="14"/>
  <c r="L275" i="14"/>
  <c r="O347" i="14"/>
  <c r="L388" i="14"/>
  <c r="O388" i="14"/>
  <c r="L467" i="14"/>
  <c r="O505" i="14"/>
  <c r="Q489" i="14"/>
  <c r="R489" i="14" s="1"/>
  <c r="K489" i="14"/>
  <c r="I238" i="14"/>
  <c r="O85" i="14"/>
  <c r="O177" i="14"/>
  <c r="Q177" i="14" s="1"/>
  <c r="R177" i="14" s="1"/>
  <c r="O421" i="14"/>
  <c r="K421" i="14"/>
  <c r="K488" i="14"/>
  <c r="K242" i="14"/>
  <c r="O62" i="14"/>
  <c r="L201" i="14"/>
  <c r="L54" i="14"/>
  <c r="O257" i="14"/>
  <c r="L378" i="14"/>
  <c r="L364" i="14"/>
  <c r="O509" i="14"/>
  <c r="L468" i="14"/>
  <c r="K471" i="14"/>
  <c r="O221" i="14"/>
  <c r="Q221" i="14" s="1"/>
  <c r="R221" i="14" s="1"/>
  <c r="O214" i="14"/>
  <c r="I388" i="14"/>
  <c r="O244" i="14"/>
  <c r="L386" i="14"/>
  <c r="L494" i="14"/>
  <c r="I471" i="14"/>
  <c r="I352" i="14"/>
  <c r="L352" i="14"/>
  <c r="O124" i="14"/>
  <c r="O503" i="14"/>
  <c r="K433" i="15"/>
  <c r="I433" i="15"/>
  <c r="P433" i="15"/>
  <c r="Q433" i="15" s="1"/>
  <c r="O433" i="15"/>
  <c r="I482" i="15"/>
  <c r="K482" i="15"/>
  <c r="L482" i="15"/>
  <c r="P482" i="15"/>
  <c r="Q482" i="15" s="1"/>
  <c r="L428" i="15"/>
  <c r="K428" i="15"/>
  <c r="O428" i="15"/>
  <c r="P428" i="15" s="1"/>
  <c r="Q428" i="15" s="1"/>
  <c r="I428" i="15"/>
  <c r="P508" i="15"/>
  <c r="Q508" i="15" s="1"/>
  <c r="I508" i="15"/>
  <c r="K508" i="15"/>
  <c r="I204" i="15"/>
  <c r="P204" i="15"/>
  <c r="Q204" i="15" s="1"/>
  <c r="O204" i="15"/>
  <c r="L204" i="15"/>
  <c r="K204" i="15"/>
  <c r="K462" i="15"/>
  <c r="I462" i="15"/>
  <c r="O212" i="15"/>
  <c r="P212" i="15" s="1"/>
  <c r="Q212" i="15" s="1"/>
  <c r="K212" i="15"/>
  <c r="I212" i="15"/>
  <c r="L212" i="15"/>
  <c r="K163" i="15"/>
  <c r="O163" i="15"/>
  <c r="P163" i="15" s="1"/>
  <c r="Q163" i="15" s="1"/>
  <c r="L163" i="15"/>
  <c r="I163" i="15"/>
  <c r="P339" i="15"/>
  <c r="Q339" i="15" s="1"/>
  <c r="I339" i="15"/>
  <c r="L339" i="15"/>
  <c r="K339" i="15"/>
  <c r="O339" i="15"/>
  <c r="L440" i="15"/>
  <c r="I440" i="15"/>
  <c r="K440" i="15"/>
  <c r="L318" i="15"/>
  <c r="K318" i="15"/>
  <c r="I318" i="15"/>
  <c r="L36" i="15"/>
  <c r="I36" i="15"/>
  <c r="O36" i="15"/>
  <c r="P36" i="15" s="1"/>
  <c r="Q36" i="15" s="1"/>
  <c r="K36" i="15"/>
  <c r="O201" i="15"/>
  <c r="L201" i="15"/>
  <c r="I201" i="15"/>
  <c r="P201" i="15"/>
  <c r="Q201" i="15" s="1"/>
  <c r="K201" i="15"/>
  <c r="I458" i="15"/>
  <c r="O458" i="15"/>
  <c r="P458" i="15" s="1"/>
  <c r="Q458" i="15" s="1"/>
  <c r="L458" i="15"/>
  <c r="P423" i="15"/>
  <c r="Q423" i="15" s="1"/>
  <c r="L423" i="15"/>
  <c r="O423" i="15"/>
  <c r="I423" i="15"/>
  <c r="I438" i="15"/>
  <c r="O438" i="15"/>
  <c r="P438" i="15" s="1"/>
  <c r="Q438" i="15" s="1"/>
  <c r="L438" i="15"/>
  <c r="K438" i="15"/>
  <c r="L260" i="15"/>
  <c r="O260" i="15"/>
  <c r="P260" i="15"/>
  <c r="Q260" i="15" s="1"/>
  <c r="K260" i="15"/>
  <c r="I260" i="15"/>
  <c r="I65" i="15"/>
  <c r="O65" i="15"/>
  <c r="L65" i="15"/>
  <c r="K65" i="15"/>
  <c r="P65" i="15"/>
  <c r="Q65" i="15" s="1"/>
  <c r="O329" i="15"/>
  <c r="P329" i="15" s="1"/>
  <c r="Q329" i="15" s="1"/>
  <c r="L329" i="15"/>
  <c r="K329" i="15"/>
  <c r="I329" i="15"/>
  <c r="O157" i="15"/>
  <c r="P157" i="15" s="1"/>
  <c r="Q157" i="15" s="1"/>
  <c r="K157" i="15"/>
  <c r="I157" i="15"/>
  <c r="L157" i="15"/>
  <c r="L425" i="15"/>
  <c r="I400" i="15"/>
  <c r="P400" i="15"/>
  <c r="Q400" i="15" s="1"/>
  <c r="O400" i="15"/>
  <c r="L400" i="15"/>
  <c r="K400" i="15"/>
  <c r="I410" i="15"/>
  <c r="O410" i="15"/>
  <c r="K410" i="15"/>
  <c r="P410" i="15"/>
  <c r="Q410" i="15" s="1"/>
  <c r="L410" i="15"/>
  <c r="K231" i="15"/>
  <c r="I231" i="15"/>
  <c r="P231" i="15"/>
  <c r="Q231" i="15" s="1"/>
  <c r="O231" i="15"/>
  <c r="O388" i="15"/>
  <c r="K388" i="15"/>
  <c r="P388" i="15"/>
  <c r="Q388" i="15" s="1"/>
  <c r="I388" i="15"/>
  <c r="I445" i="15"/>
  <c r="P445" i="15"/>
  <c r="Q445" i="15" s="1"/>
  <c r="K445" i="15"/>
  <c r="K406" i="15"/>
  <c r="I406" i="15"/>
  <c r="L406" i="15"/>
  <c r="L125" i="15"/>
  <c r="I125" i="15"/>
  <c r="K125" i="15"/>
  <c r="O125" i="15"/>
  <c r="P125" i="15"/>
  <c r="Q125" i="15" s="1"/>
  <c r="I166" i="15"/>
  <c r="P166" i="15"/>
  <c r="Q166" i="15" s="1"/>
  <c r="L166" i="15"/>
  <c r="O166" i="15"/>
  <c r="K166" i="15"/>
  <c r="O243" i="15"/>
  <c r="P243" i="15" s="1"/>
  <c r="Q243" i="15" s="1"/>
  <c r="K243" i="15"/>
  <c r="L243" i="15"/>
  <c r="I243" i="15"/>
  <c r="K281" i="15"/>
  <c r="O281" i="15"/>
  <c r="L281" i="15"/>
  <c r="P281" i="15"/>
  <c r="Q281" i="15" s="1"/>
  <c r="I281" i="15"/>
  <c r="I328" i="15"/>
  <c r="K328" i="15"/>
  <c r="O328" i="15"/>
  <c r="P328" i="15" s="1"/>
  <c r="Q328" i="15" s="1"/>
  <c r="L328" i="15"/>
  <c r="P198" i="15"/>
  <c r="Q198" i="15" s="1"/>
  <c r="O198" i="15"/>
  <c r="K198" i="15"/>
  <c r="L198" i="15"/>
  <c r="I198" i="15"/>
  <c r="P165" i="15"/>
  <c r="Q165" i="15" s="1"/>
  <c r="I34" i="15"/>
  <c r="L34" i="15"/>
  <c r="O34" i="15"/>
  <c r="K34" i="15"/>
  <c r="P34" i="15"/>
  <c r="Q34" i="15" s="1"/>
  <c r="L231" i="15"/>
  <c r="O318" i="15"/>
  <c r="P318" i="15" s="1"/>
  <c r="Q318" i="15" s="1"/>
  <c r="L368" i="15"/>
  <c r="K368" i="15"/>
  <c r="P368" i="15"/>
  <c r="Q368" i="15" s="1"/>
  <c r="I368" i="15"/>
  <c r="K507" i="15"/>
  <c r="I507" i="15"/>
  <c r="P507" i="15"/>
  <c r="Q507" i="15" s="1"/>
  <c r="P236" i="15"/>
  <c r="Q236" i="15" s="1"/>
  <c r="I236" i="15"/>
  <c r="L236" i="15"/>
  <c r="K236" i="15"/>
  <c r="O236" i="15"/>
  <c r="L190" i="15"/>
  <c r="K190" i="15"/>
  <c r="I190" i="15"/>
  <c r="P190" i="15"/>
  <c r="Q190" i="15" s="1"/>
  <c r="P150" i="15"/>
  <c r="Q150" i="15" s="1"/>
  <c r="L150" i="15"/>
  <c r="O150" i="15"/>
  <c r="K150" i="15"/>
  <c r="I150" i="15"/>
  <c r="I207" i="15"/>
  <c r="L207" i="15"/>
  <c r="K207" i="15"/>
  <c r="I490" i="15"/>
  <c r="K490" i="15"/>
  <c r="P490" i="15"/>
  <c r="Q490" i="15" s="1"/>
  <c r="P361" i="15"/>
  <c r="Q361" i="15" s="1"/>
  <c r="O361" i="15"/>
  <c r="I361" i="15"/>
  <c r="L361" i="15"/>
  <c r="K303" i="15"/>
  <c r="I303" i="15"/>
  <c r="L303" i="15"/>
  <c r="O303" i="15"/>
  <c r="P303" i="15" s="1"/>
  <c r="Q303" i="15" s="1"/>
  <c r="K442" i="15"/>
  <c r="I442" i="15"/>
  <c r="O442" i="15"/>
  <c r="P442" i="15"/>
  <c r="Q442" i="15" s="1"/>
  <c r="I403" i="15"/>
  <c r="O403" i="15"/>
  <c r="P403" i="15" s="1"/>
  <c r="Q403" i="15" s="1"/>
  <c r="K403" i="15"/>
  <c r="K402" i="15"/>
  <c r="L402" i="15"/>
  <c r="I402" i="15"/>
  <c r="P402" i="15"/>
  <c r="Q402" i="15" s="1"/>
  <c r="L228" i="15"/>
  <c r="K228" i="15"/>
  <c r="I228" i="15"/>
  <c r="O228" i="15"/>
  <c r="P228" i="15" s="1"/>
  <c r="Q228" i="15" s="1"/>
  <c r="K93" i="15"/>
  <c r="I93" i="15"/>
  <c r="L93" i="15"/>
  <c r="O93" i="15"/>
  <c r="P93" i="15" s="1"/>
  <c r="Q93" i="15" s="1"/>
  <c r="K113" i="15"/>
  <c r="I113" i="15"/>
  <c r="L113" i="15"/>
  <c r="P113" i="15"/>
  <c r="Q113" i="15" s="1"/>
  <c r="O113" i="15"/>
  <c r="I26" i="15"/>
  <c r="L26" i="15"/>
  <c r="K26" i="15"/>
  <c r="O26" i="15"/>
  <c r="P26" i="15"/>
  <c r="Q26" i="15" s="1"/>
  <c r="P498" i="15"/>
  <c r="Q498" i="15" s="1"/>
  <c r="O498" i="15"/>
  <c r="K498" i="15"/>
  <c r="L498" i="15"/>
  <c r="I498" i="15"/>
  <c r="L508" i="15"/>
  <c r="P513" i="15"/>
  <c r="Q513" i="15" s="1"/>
  <c r="K513" i="15"/>
  <c r="I513" i="15"/>
  <c r="I509" i="15"/>
  <c r="K509" i="15"/>
  <c r="O509" i="15"/>
  <c r="P509" i="15"/>
  <c r="Q509" i="15" s="1"/>
  <c r="L509" i="15"/>
  <c r="P412" i="15"/>
  <c r="Q412" i="15" s="1"/>
  <c r="O412" i="15"/>
  <c r="I412" i="15"/>
  <c r="K412" i="15"/>
  <c r="L412" i="15"/>
  <c r="I354" i="15"/>
  <c r="P354" i="15"/>
  <c r="Q354" i="15" s="1"/>
  <c r="O354" i="15"/>
  <c r="K354" i="15"/>
  <c r="L354" i="15"/>
  <c r="P491" i="15"/>
  <c r="Q491" i="15" s="1"/>
  <c r="K491" i="15"/>
  <c r="I491" i="15"/>
  <c r="I90" i="15"/>
  <c r="L90" i="15"/>
  <c r="K90" i="15"/>
  <c r="O90" i="15"/>
  <c r="P90" i="15" s="1"/>
  <c r="Q90" i="15" s="1"/>
  <c r="P512" i="15"/>
  <c r="Q512" i="15" s="1"/>
  <c r="K512" i="15"/>
  <c r="I512" i="15"/>
  <c r="O512" i="15"/>
  <c r="I95" i="15"/>
  <c r="K95" i="15"/>
  <c r="O95" i="15"/>
  <c r="P95" i="15" s="1"/>
  <c r="Q95" i="15" s="1"/>
  <c r="L95" i="15"/>
  <c r="I255" i="15"/>
  <c r="K255" i="15"/>
  <c r="P255" i="15"/>
  <c r="Q255" i="15" s="1"/>
  <c r="L255" i="15"/>
  <c r="O255" i="15"/>
  <c r="K138" i="15"/>
  <c r="I138" i="15"/>
  <c r="P138" i="15"/>
  <c r="Q138" i="15" s="1"/>
  <c r="L138" i="15"/>
  <c r="O138" i="15"/>
  <c r="I308" i="15"/>
  <c r="K308" i="15"/>
  <c r="P308" i="15"/>
  <c r="Q308" i="15" s="1"/>
  <c r="L308" i="15"/>
  <c r="L336" i="15"/>
  <c r="K336" i="15"/>
  <c r="I336" i="15"/>
  <c r="O336" i="15"/>
  <c r="P336" i="15" s="1"/>
  <c r="Q336" i="15" s="1"/>
  <c r="I245" i="15"/>
  <c r="L245" i="15"/>
  <c r="K245" i="15"/>
  <c r="P245" i="15"/>
  <c r="Q245" i="15" s="1"/>
  <c r="P266" i="15"/>
  <c r="Q266" i="15" s="1"/>
  <c r="I266" i="15"/>
  <c r="O266" i="15"/>
  <c r="L266" i="15"/>
  <c r="K266" i="15"/>
  <c r="O62" i="15"/>
  <c r="P62" i="15" s="1"/>
  <c r="Q62" i="15" s="1"/>
  <c r="I62" i="15"/>
  <c r="K62" i="15"/>
  <c r="L62" i="15"/>
  <c r="O215" i="15"/>
  <c r="P215" i="15" s="1"/>
  <c r="Q215" i="15" s="1"/>
  <c r="L215" i="15"/>
  <c r="I215" i="15"/>
  <c r="K215" i="15"/>
  <c r="P105" i="15"/>
  <c r="Q105" i="15" s="1"/>
  <c r="P456" i="15"/>
  <c r="Q456" i="15" s="1"/>
  <c r="I456" i="15"/>
  <c r="I468" i="15"/>
  <c r="K468" i="15"/>
  <c r="L468" i="15"/>
  <c r="K226" i="15"/>
  <c r="O226" i="15"/>
  <c r="I226" i="15"/>
  <c r="P226" i="15"/>
  <c r="Q226" i="15" s="1"/>
  <c r="P149" i="15"/>
  <c r="Q149" i="15" s="1"/>
  <c r="O149" i="15"/>
  <c r="K149" i="15"/>
  <c r="I149" i="15"/>
  <c r="K80" i="15"/>
  <c r="P80" i="15"/>
  <c r="Q80" i="15" s="1"/>
  <c r="O80" i="15"/>
  <c r="I80" i="15"/>
  <c r="L80" i="15"/>
  <c r="L118" i="15"/>
  <c r="I118" i="15"/>
  <c r="O118" i="15"/>
  <c r="P118" i="15"/>
  <c r="Q118" i="15" s="1"/>
  <c r="K118" i="15"/>
  <c r="P474" i="15"/>
  <c r="Q474" i="15" s="1"/>
  <c r="I474" i="15"/>
  <c r="L474" i="15"/>
  <c r="K474" i="15"/>
  <c r="I130" i="15"/>
  <c r="P130" i="15"/>
  <c r="Q130" i="15" s="1"/>
  <c r="O130" i="15"/>
  <c r="K130" i="15"/>
  <c r="K58" i="15"/>
  <c r="L58" i="15"/>
  <c r="O58" i="15"/>
  <c r="P58" i="15" s="1"/>
  <c r="Q58" i="15" s="1"/>
  <c r="I58" i="15"/>
  <c r="O87" i="15"/>
  <c r="K87" i="15"/>
  <c r="P87" i="15"/>
  <c r="Q87" i="15" s="1"/>
  <c r="I87" i="15"/>
  <c r="L87" i="15"/>
  <c r="I39" i="15"/>
  <c r="O39" i="15"/>
  <c r="P39" i="15" s="1"/>
  <c r="Q39" i="15" s="1"/>
  <c r="K39" i="15"/>
  <c r="L39" i="15"/>
  <c r="O207" i="15"/>
  <c r="P207" i="15" s="1"/>
  <c r="Q207" i="15" s="1"/>
  <c r="O511" i="15"/>
  <c r="L499" i="15"/>
  <c r="K499" i="15"/>
  <c r="I499" i="15"/>
  <c r="P499" i="15"/>
  <c r="Q499" i="15" s="1"/>
  <c r="O499" i="15"/>
  <c r="L432" i="15"/>
  <c r="I432" i="15"/>
  <c r="K432" i="15"/>
  <c r="O432" i="15"/>
  <c r="P432" i="15" s="1"/>
  <c r="Q432" i="15" s="1"/>
  <c r="I500" i="15"/>
  <c r="K500" i="15"/>
  <c r="L500" i="15"/>
  <c r="O500" i="15"/>
  <c r="P500" i="15" s="1"/>
  <c r="Q500" i="15" s="1"/>
  <c r="K345" i="15"/>
  <c r="P345" i="15"/>
  <c r="Q345" i="15" s="1"/>
  <c r="O345" i="15"/>
  <c r="L345" i="15"/>
  <c r="I345" i="15"/>
  <c r="O413" i="15"/>
  <c r="P413" i="15" s="1"/>
  <c r="Q413" i="15" s="1"/>
  <c r="L413" i="15"/>
  <c r="K413" i="15"/>
  <c r="I413" i="15"/>
  <c r="P479" i="15"/>
  <c r="Q479" i="15" s="1"/>
  <c r="O479" i="15"/>
  <c r="I479" i="15"/>
  <c r="I395" i="15"/>
  <c r="K395" i="15"/>
  <c r="P395" i="15"/>
  <c r="Q395" i="15" s="1"/>
  <c r="L395" i="15"/>
  <c r="O395" i="15"/>
  <c r="K293" i="15"/>
  <c r="P293" i="15"/>
  <c r="Q293" i="15" s="1"/>
  <c r="I293" i="15"/>
  <c r="L293" i="15"/>
  <c r="O293" i="15"/>
  <c r="I343" i="15"/>
  <c r="K343" i="15"/>
  <c r="P343" i="15"/>
  <c r="Q343" i="15" s="1"/>
  <c r="O343" i="15"/>
  <c r="L343" i="15"/>
  <c r="L321" i="15"/>
  <c r="K321" i="15"/>
  <c r="I321" i="15"/>
  <c r="P321" i="15"/>
  <c r="Q321" i="15" s="1"/>
  <c r="I358" i="15"/>
  <c r="L358" i="15"/>
  <c r="O358" i="15"/>
  <c r="P358" i="15" s="1"/>
  <c r="Q358" i="15" s="1"/>
  <c r="K358" i="15"/>
  <c r="P224" i="15"/>
  <c r="Q224" i="15" s="1"/>
  <c r="I224" i="15"/>
  <c r="L224" i="15"/>
  <c r="K224" i="15"/>
  <c r="I444" i="15"/>
  <c r="L444" i="15"/>
  <c r="K444" i="15"/>
  <c r="O444" i="15"/>
  <c r="P444" i="15"/>
  <c r="Q444" i="15" s="1"/>
  <c r="I73" i="15"/>
  <c r="K73" i="15"/>
  <c r="L73" i="15"/>
  <c r="O73" i="15"/>
  <c r="P73" i="15" s="1"/>
  <c r="Q73" i="15" s="1"/>
  <c r="P314" i="15"/>
  <c r="Q314" i="15" s="1"/>
  <c r="O314" i="15"/>
  <c r="L314" i="15"/>
  <c r="I314" i="15"/>
  <c r="I68" i="15"/>
  <c r="L68" i="15"/>
  <c r="K68" i="15"/>
  <c r="P68" i="15"/>
  <c r="Q68" i="15" s="1"/>
  <c r="O68" i="15"/>
  <c r="K147" i="15"/>
  <c r="I147" i="15"/>
  <c r="O147" i="15"/>
  <c r="P147" i="15" s="1"/>
  <c r="Q147" i="15" s="1"/>
  <c r="K109" i="15"/>
  <c r="I109" i="15"/>
  <c r="O109" i="15"/>
  <c r="L109" i="15"/>
  <c r="P109" i="15"/>
  <c r="Q109" i="15" s="1"/>
  <c r="I171" i="15"/>
  <c r="P171" i="15"/>
  <c r="Q171" i="15" s="1"/>
  <c r="O171" i="15"/>
  <c r="L171" i="15"/>
  <c r="K171" i="15"/>
  <c r="K267" i="15"/>
  <c r="L267" i="15"/>
  <c r="I267" i="15"/>
  <c r="P366" i="15"/>
  <c r="Q366" i="15" s="1"/>
  <c r="I366" i="15"/>
  <c r="L366" i="15"/>
  <c r="O366" i="15"/>
  <c r="K366" i="15"/>
  <c r="P292" i="15"/>
  <c r="Q292" i="15" s="1"/>
  <c r="O292" i="15"/>
  <c r="L292" i="15"/>
  <c r="K292" i="15"/>
  <c r="I292" i="15"/>
  <c r="K132" i="15"/>
  <c r="O132" i="15"/>
  <c r="P132" i="15" s="1"/>
  <c r="Q132" i="15" s="1"/>
  <c r="L132" i="15"/>
  <c r="I132" i="15"/>
  <c r="O117" i="15"/>
  <c r="P117" i="15"/>
  <c r="Q117" i="15" s="1"/>
  <c r="I117" i="15"/>
  <c r="K69" i="15"/>
  <c r="L69" i="15"/>
  <c r="O69" i="15"/>
  <c r="P69" i="15" s="1"/>
  <c r="Q69" i="15" s="1"/>
  <c r="I69" i="15"/>
  <c r="I42" i="15"/>
  <c r="O42" i="15"/>
  <c r="P42" i="15" s="1"/>
  <c r="Q42" i="15" s="1"/>
  <c r="L42" i="15"/>
  <c r="K42" i="15"/>
  <c r="P429" i="15"/>
  <c r="Q429" i="15" s="1"/>
  <c r="K429" i="15"/>
  <c r="L429" i="15"/>
  <c r="I429" i="15"/>
  <c r="O429" i="15"/>
  <c r="O72" i="15"/>
  <c r="P72" i="15" s="1"/>
  <c r="Q72" i="15" s="1"/>
  <c r="L72" i="15"/>
  <c r="K72" i="15"/>
  <c r="I72" i="15"/>
  <c r="I313" i="15"/>
  <c r="K313" i="15"/>
  <c r="P313" i="15"/>
  <c r="Q313" i="15" s="1"/>
  <c r="L313" i="15"/>
  <c r="O313" i="15"/>
  <c r="P168" i="15"/>
  <c r="Q168" i="15" s="1"/>
  <c r="O168" i="15"/>
  <c r="K168" i="15"/>
  <c r="I168" i="15"/>
  <c r="L168" i="15"/>
  <c r="I301" i="15"/>
  <c r="L301" i="15"/>
  <c r="P301" i="15"/>
  <c r="Q301" i="15" s="1"/>
  <c r="O301" i="15"/>
  <c r="K301" i="15"/>
  <c r="I78" i="15"/>
  <c r="K78" i="15"/>
  <c r="L78" i="15"/>
  <c r="K217" i="15"/>
  <c r="O217" i="15"/>
  <c r="L217" i="15"/>
  <c r="P217" i="15"/>
  <c r="Q217" i="15" s="1"/>
  <c r="I217" i="15"/>
  <c r="K378" i="15"/>
  <c r="O378" i="15"/>
  <c r="P378" i="15" s="1"/>
  <c r="Q378" i="15" s="1"/>
  <c r="I378" i="15"/>
  <c r="I112" i="15"/>
  <c r="O112" i="15"/>
  <c r="P112" i="15" s="1"/>
  <c r="Q112" i="15" s="1"/>
  <c r="L112" i="15"/>
  <c r="K112" i="15"/>
  <c r="I19" i="15"/>
  <c r="O19" i="15"/>
  <c r="P19" i="15" s="1"/>
  <c r="Q19" i="15" s="1"/>
  <c r="L19" i="15"/>
  <c r="K19" i="15"/>
  <c r="P451" i="15"/>
  <c r="Q451" i="15" s="1"/>
  <c r="K451" i="15"/>
  <c r="I451" i="15"/>
  <c r="I407" i="15"/>
  <c r="L407" i="15"/>
  <c r="P407" i="15"/>
  <c r="Q407" i="15" s="1"/>
  <c r="P391" i="15"/>
  <c r="Q391" i="15" s="1"/>
  <c r="I391" i="15"/>
  <c r="L391" i="15"/>
  <c r="K391" i="15"/>
  <c r="P305" i="15"/>
  <c r="Q305" i="15" s="1"/>
  <c r="O305" i="15"/>
  <c r="L305" i="15"/>
  <c r="I305" i="15"/>
  <c r="K305" i="15"/>
  <c r="I484" i="15"/>
  <c r="K484" i="15"/>
  <c r="K28" i="15"/>
  <c r="L28" i="15"/>
  <c r="O28" i="15"/>
  <c r="P28" i="15"/>
  <c r="Q28" i="15" s="1"/>
  <c r="I28" i="15"/>
  <c r="I51" i="15"/>
  <c r="O51" i="15"/>
  <c r="P51" i="15"/>
  <c r="Q51" i="15" s="1"/>
  <c r="L51" i="15"/>
  <c r="K51" i="15"/>
  <c r="K200" i="15"/>
  <c r="I200" i="15"/>
  <c r="L200" i="15"/>
  <c r="O200" i="15"/>
  <c r="P200" i="15" s="1"/>
  <c r="Q200" i="15" s="1"/>
  <c r="K348" i="15"/>
  <c r="I348" i="15"/>
  <c r="O348" i="15"/>
  <c r="P348" i="15" s="1"/>
  <c r="Q348" i="15" s="1"/>
  <c r="L348" i="15"/>
  <c r="I320" i="15"/>
  <c r="P320" i="15"/>
  <c r="Q320" i="15" s="1"/>
  <c r="O320" i="15"/>
  <c r="K320" i="15"/>
  <c r="O253" i="15"/>
  <c r="L253" i="15"/>
  <c r="K253" i="15"/>
  <c r="P253" i="15"/>
  <c r="Q253" i="15" s="1"/>
  <c r="I253" i="15"/>
  <c r="K298" i="15"/>
  <c r="L298" i="15"/>
  <c r="O298" i="15"/>
  <c r="I298" i="15"/>
  <c r="P298" i="15"/>
  <c r="Q298" i="15" s="1"/>
  <c r="I297" i="15"/>
  <c r="O297" i="15"/>
  <c r="L297" i="15"/>
  <c r="P297" i="15"/>
  <c r="Q297" i="15" s="1"/>
  <c r="K297" i="15"/>
  <c r="P408" i="15"/>
  <c r="Q408" i="15" s="1"/>
  <c r="L408" i="15"/>
  <c r="O408" i="15"/>
  <c r="I408" i="15"/>
  <c r="O76" i="15"/>
  <c r="L76" i="15"/>
  <c r="I76" i="15"/>
  <c r="P76" i="15"/>
  <c r="Q76" i="15" s="1"/>
  <c r="P299" i="15"/>
  <c r="Q299" i="15" s="1"/>
  <c r="O299" i="15"/>
  <c r="K299" i="15"/>
  <c r="L299" i="15"/>
  <c r="I299" i="15"/>
  <c r="P259" i="15"/>
  <c r="Q259" i="15" s="1"/>
  <c r="I259" i="15"/>
  <c r="O259" i="15"/>
  <c r="L259" i="15"/>
  <c r="K259" i="15"/>
  <c r="L433" i="15"/>
  <c r="K510" i="15"/>
  <c r="I510" i="15"/>
  <c r="L510" i="15"/>
  <c r="P510" i="15"/>
  <c r="Q510" i="15" s="1"/>
  <c r="P285" i="15"/>
  <c r="Q285" i="15" s="1"/>
  <c r="L285" i="15"/>
  <c r="O285" i="15"/>
  <c r="K285" i="15"/>
  <c r="I285" i="15"/>
  <c r="P431" i="15"/>
  <c r="Q431" i="15" s="1"/>
  <c r="O431" i="15"/>
  <c r="I431" i="15"/>
  <c r="L431" i="15"/>
  <c r="O111" i="15"/>
  <c r="P111" i="15"/>
  <c r="Q111" i="15" s="1"/>
  <c r="K111" i="15"/>
  <c r="L111" i="15"/>
  <c r="I111" i="15"/>
  <c r="I449" i="15"/>
  <c r="K449" i="15"/>
  <c r="P449" i="15"/>
  <c r="Q449" i="15" s="1"/>
  <c r="O449" i="15"/>
  <c r="I376" i="15"/>
  <c r="K376" i="15"/>
  <c r="O376" i="15"/>
  <c r="P376" i="15" s="1"/>
  <c r="Q376" i="15" s="1"/>
  <c r="L376" i="15"/>
  <c r="P317" i="15"/>
  <c r="Q317" i="15" s="1"/>
  <c r="L317" i="15"/>
  <c r="K317" i="15"/>
  <c r="I317" i="15"/>
  <c r="O317" i="15"/>
  <c r="L309" i="15"/>
  <c r="K309" i="15"/>
  <c r="O309" i="15"/>
  <c r="P309" i="15" s="1"/>
  <c r="Q309" i="15" s="1"/>
  <c r="I309" i="15"/>
  <c r="O482" i="15"/>
  <c r="I383" i="15"/>
  <c r="L383" i="15"/>
  <c r="O383" i="15"/>
  <c r="P383" i="15" s="1"/>
  <c r="Q383" i="15" s="1"/>
  <c r="P322" i="15"/>
  <c r="Q322" i="15" s="1"/>
  <c r="O322" i="15"/>
  <c r="I322" i="15"/>
  <c r="L322" i="15"/>
  <c r="K322" i="15"/>
  <c r="K481" i="15"/>
  <c r="O481" i="15"/>
  <c r="L481" i="15"/>
  <c r="I481" i="15"/>
  <c r="P481" i="15"/>
  <c r="Q481" i="15" s="1"/>
  <c r="I102" i="15"/>
  <c r="O102" i="15"/>
  <c r="P102" i="15"/>
  <c r="Q102" i="15" s="1"/>
  <c r="K102" i="15"/>
  <c r="L390" i="15"/>
  <c r="K390" i="15"/>
  <c r="O390" i="15"/>
  <c r="P390" i="15" s="1"/>
  <c r="Q390" i="15" s="1"/>
  <c r="I390" i="15"/>
  <c r="P88" i="15"/>
  <c r="Q88" i="15" s="1"/>
  <c r="O88" i="15"/>
  <c r="I88" i="15"/>
  <c r="K88" i="15"/>
  <c r="P340" i="15"/>
  <c r="Q340" i="15" s="1"/>
  <c r="O340" i="15"/>
  <c r="I340" i="15"/>
  <c r="K340" i="15"/>
  <c r="P502" i="15"/>
  <c r="Q502" i="15" s="1"/>
  <c r="L502" i="15"/>
  <c r="I502" i="15"/>
  <c r="L449" i="15"/>
  <c r="O156" i="15"/>
  <c r="I156" i="15"/>
  <c r="K156" i="15"/>
  <c r="P156" i="15"/>
  <c r="Q156" i="15" s="1"/>
  <c r="I362" i="15"/>
  <c r="L362" i="15"/>
  <c r="K362" i="15"/>
  <c r="P362" i="15"/>
  <c r="Q362" i="15" s="1"/>
  <c r="K40" i="15"/>
  <c r="L40" i="15"/>
  <c r="P40" i="15"/>
  <c r="Q40" i="15" s="1"/>
  <c r="O40" i="15"/>
  <c r="I40" i="15"/>
  <c r="L437" i="15"/>
  <c r="K437" i="15"/>
  <c r="I437" i="15"/>
  <c r="P437" i="15"/>
  <c r="Q437" i="15" s="1"/>
  <c r="I289" i="15"/>
  <c r="P289" i="15"/>
  <c r="Q289" i="15" s="1"/>
  <c r="K289" i="15"/>
  <c r="O289" i="15"/>
  <c r="L418" i="15"/>
  <c r="K418" i="15"/>
  <c r="I418" i="15"/>
  <c r="O418" i="15"/>
  <c r="P418" i="15" s="1"/>
  <c r="Q418" i="15" s="1"/>
  <c r="I251" i="15"/>
  <c r="O251" i="15"/>
  <c r="K251" i="15"/>
  <c r="P251" i="15"/>
  <c r="Q251" i="15" s="1"/>
  <c r="L251" i="15"/>
  <c r="P469" i="15"/>
  <c r="Q469" i="15" s="1"/>
  <c r="L469" i="15"/>
  <c r="I469" i="15"/>
  <c r="P24" i="15"/>
  <c r="Q24" i="15" s="1"/>
  <c r="O24" i="15"/>
  <c r="L24" i="15"/>
  <c r="K24" i="15"/>
  <c r="I24" i="15"/>
  <c r="I271" i="15"/>
  <c r="O271" i="15"/>
  <c r="L271" i="15"/>
  <c r="P271" i="15"/>
  <c r="Q271" i="15" s="1"/>
  <c r="K271" i="15"/>
  <c r="I133" i="15"/>
  <c r="K133" i="15"/>
  <c r="O133" i="15"/>
  <c r="P133" i="15" s="1"/>
  <c r="Q133" i="15" s="1"/>
  <c r="O71" i="15"/>
  <c r="P71" i="15"/>
  <c r="Q71" i="15" s="1"/>
  <c r="L71" i="15"/>
  <c r="K71" i="15"/>
  <c r="I71" i="15"/>
  <c r="O86" i="15"/>
  <c r="K86" i="15"/>
  <c r="I86" i="15"/>
  <c r="P86" i="15"/>
  <c r="Q86" i="15" s="1"/>
  <c r="I324" i="15"/>
  <c r="O324" i="15"/>
  <c r="K324" i="15"/>
  <c r="P324" i="15"/>
  <c r="Q324" i="15" s="1"/>
  <c r="O29" i="15"/>
  <c r="P29" i="15" s="1"/>
  <c r="Q29" i="15" s="1"/>
  <c r="K29" i="15"/>
  <c r="I29" i="15"/>
  <c r="P21" i="15"/>
  <c r="Q21" i="15" s="1"/>
  <c r="I21" i="15"/>
  <c r="K21" i="15"/>
  <c r="O21" i="15"/>
  <c r="L21" i="15"/>
  <c r="O56" i="15"/>
  <c r="P56" i="15"/>
  <c r="Q56" i="15" s="1"/>
  <c r="L56" i="15"/>
  <c r="K56" i="15"/>
  <c r="I56" i="15"/>
  <c r="I399" i="15"/>
  <c r="O399" i="15"/>
  <c r="L399" i="15"/>
  <c r="P399" i="15"/>
  <c r="Q399" i="15" s="1"/>
  <c r="I505" i="15"/>
  <c r="P505" i="15"/>
  <c r="Q505" i="15" s="1"/>
  <c r="O505" i="15"/>
  <c r="L505" i="15"/>
  <c r="K505" i="15"/>
  <c r="L367" i="15"/>
  <c r="O367" i="15"/>
  <c r="P367" i="15" s="1"/>
  <c r="Q367" i="15" s="1"/>
  <c r="I367" i="15"/>
  <c r="K367" i="15"/>
  <c r="P334" i="15"/>
  <c r="Q334" i="15" s="1"/>
  <c r="I334" i="15"/>
  <c r="K334" i="15"/>
  <c r="L334" i="15"/>
  <c r="L454" i="15"/>
  <c r="I454" i="15"/>
  <c r="O454" i="15"/>
  <c r="P454" i="15"/>
  <c r="Q454" i="15" s="1"/>
  <c r="I417" i="15"/>
  <c r="P417" i="15"/>
  <c r="Q417" i="15" s="1"/>
  <c r="K417" i="15"/>
  <c r="P359" i="15"/>
  <c r="Q359" i="15" s="1"/>
  <c r="L359" i="15"/>
  <c r="I359" i="15"/>
  <c r="O359" i="15"/>
  <c r="K359" i="15"/>
  <c r="K401" i="15"/>
  <c r="I401" i="15"/>
  <c r="P401" i="15"/>
  <c r="Q401" i="15" s="1"/>
  <c r="O401" i="15"/>
  <c r="I282" i="15"/>
  <c r="P282" i="15"/>
  <c r="Q282" i="15" s="1"/>
  <c r="O282" i="15"/>
  <c r="K282" i="15"/>
  <c r="I372" i="15"/>
  <c r="O372" i="15"/>
  <c r="P372" i="15" s="1"/>
  <c r="Q372" i="15" s="1"/>
  <c r="K372" i="15"/>
  <c r="O67" i="15"/>
  <c r="P67" i="15"/>
  <c r="Q67" i="15" s="1"/>
  <c r="K67" i="15"/>
  <c r="L67" i="15"/>
  <c r="I67" i="15"/>
  <c r="K41" i="15"/>
  <c r="L41" i="15"/>
  <c r="O41" i="15"/>
  <c r="P41" i="15" s="1"/>
  <c r="Q41" i="15" s="1"/>
  <c r="I41" i="15"/>
  <c r="I154" i="15"/>
  <c r="P154" i="15"/>
  <c r="Q154" i="15" s="1"/>
  <c r="L154" i="15"/>
  <c r="O154" i="15"/>
  <c r="K154" i="15"/>
  <c r="K265" i="15"/>
  <c r="P265" i="15"/>
  <c r="Q265" i="15" s="1"/>
  <c r="O265" i="15"/>
  <c r="L265" i="15"/>
  <c r="I265" i="15"/>
  <c r="O195" i="15"/>
  <c r="P195" i="15" s="1"/>
  <c r="Q195" i="15" s="1"/>
  <c r="K195" i="15"/>
  <c r="L195" i="15"/>
  <c r="I195" i="15"/>
  <c r="K211" i="15"/>
  <c r="O211" i="15"/>
  <c r="L211" i="15"/>
  <c r="I211" i="15"/>
  <c r="P211" i="15"/>
  <c r="Q211" i="15" s="1"/>
  <c r="P194" i="15"/>
  <c r="Q194" i="15" s="1"/>
  <c r="K194" i="15"/>
  <c r="I194" i="15"/>
  <c r="O194" i="15"/>
  <c r="K139" i="15"/>
  <c r="P139" i="15"/>
  <c r="Q139" i="15" s="1"/>
  <c r="O139" i="15"/>
  <c r="L139" i="15"/>
  <c r="I139" i="15"/>
  <c r="O455" i="15"/>
  <c r="I455" i="15"/>
  <c r="P455" i="15"/>
  <c r="Q455" i="15" s="1"/>
  <c r="K75" i="15"/>
  <c r="I75" i="15"/>
  <c r="O75" i="15"/>
  <c r="P75" i="15" s="1"/>
  <c r="Q75" i="15" s="1"/>
  <c r="L75" i="15"/>
  <c r="L254" i="15"/>
  <c r="I254" i="15"/>
  <c r="O254" i="15"/>
  <c r="P254" i="15"/>
  <c r="Q254" i="15" s="1"/>
  <c r="K254" i="15"/>
  <c r="K60" i="15"/>
  <c r="I60" i="15"/>
  <c r="P60" i="15"/>
  <c r="Q60" i="15" s="1"/>
  <c r="O60" i="15"/>
  <c r="K59" i="15"/>
  <c r="L59" i="15"/>
  <c r="O59" i="15"/>
  <c r="P59" i="15"/>
  <c r="Q59" i="15" s="1"/>
  <c r="I59" i="15"/>
  <c r="L229" i="15"/>
  <c r="I229" i="15"/>
  <c r="K229" i="15"/>
  <c r="P229" i="15"/>
  <c r="Q229" i="15" s="1"/>
  <c r="K101" i="15"/>
  <c r="L101" i="15"/>
  <c r="O101" i="15"/>
  <c r="P101" i="15" s="1"/>
  <c r="Q101" i="15" s="1"/>
  <c r="I101" i="15"/>
  <c r="O45" i="15"/>
  <c r="P45" i="15" s="1"/>
  <c r="Q45" i="15" s="1"/>
  <c r="I45" i="15"/>
  <c r="L45" i="15"/>
  <c r="K45" i="15"/>
  <c r="I476" i="15"/>
  <c r="P476" i="15"/>
  <c r="Q476" i="15" s="1"/>
  <c r="O476" i="15"/>
  <c r="L476" i="15"/>
  <c r="K476" i="15"/>
  <c r="O190" i="15"/>
  <c r="L194" i="15"/>
  <c r="L324" i="15"/>
  <c r="L491" i="15"/>
  <c r="I459" i="15"/>
  <c r="K459" i="15"/>
  <c r="P459" i="15"/>
  <c r="Q459" i="15" s="1"/>
  <c r="L459" i="15"/>
  <c r="O459" i="15"/>
  <c r="I414" i="15"/>
  <c r="P414" i="15"/>
  <c r="Q414" i="15" s="1"/>
  <c r="K414" i="15"/>
  <c r="L414" i="15"/>
  <c r="O414" i="15"/>
  <c r="P351" i="15"/>
  <c r="Q351" i="15" s="1"/>
  <c r="I351" i="15"/>
  <c r="O351" i="15"/>
  <c r="L351" i="15"/>
  <c r="K351" i="15"/>
  <c r="I382" i="15"/>
  <c r="K382" i="15"/>
  <c r="L382" i="15"/>
  <c r="P382" i="15"/>
  <c r="Q382" i="15" s="1"/>
  <c r="I472" i="15"/>
  <c r="O472" i="15"/>
  <c r="P472" i="15" s="1"/>
  <c r="Q472" i="15" s="1"/>
  <c r="K472" i="15"/>
  <c r="L291" i="15"/>
  <c r="P291" i="15"/>
  <c r="Q291" i="15" s="1"/>
  <c r="I291" i="15"/>
  <c r="I494" i="15"/>
  <c r="P494" i="15"/>
  <c r="Q494" i="15" s="1"/>
  <c r="O494" i="15"/>
  <c r="L494" i="15"/>
  <c r="K136" i="15"/>
  <c r="L136" i="15"/>
  <c r="I136" i="15"/>
  <c r="P136" i="15"/>
  <c r="Q136" i="15" s="1"/>
  <c r="K290" i="15"/>
  <c r="I290" i="15"/>
  <c r="O290" i="15"/>
  <c r="P290" i="15"/>
  <c r="Q290" i="15" s="1"/>
  <c r="L290" i="15"/>
  <c r="O371" i="15"/>
  <c r="P371" i="15"/>
  <c r="Q371" i="15" s="1"/>
  <c r="I371" i="15"/>
  <c r="L371" i="15"/>
  <c r="K371" i="15"/>
  <c r="K426" i="15"/>
  <c r="I426" i="15"/>
  <c r="P426" i="15"/>
  <c r="Q426" i="15" s="1"/>
  <c r="L426" i="15"/>
  <c r="O426" i="15"/>
  <c r="P244" i="15"/>
  <c r="Q244" i="15" s="1"/>
  <c r="O244" i="15"/>
  <c r="K244" i="15"/>
  <c r="L244" i="15"/>
  <c r="I244" i="15"/>
  <c r="P386" i="15"/>
  <c r="Q386" i="15" s="1"/>
  <c r="L386" i="15"/>
  <c r="I386" i="15"/>
  <c r="O386" i="15"/>
  <c r="K386" i="15"/>
  <c r="K179" i="15"/>
  <c r="O179" i="15"/>
  <c r="P179" i="15"/>
  <c r="Q179" i="15" s="1"/>
  <c r="L179" i="15"/>
  <c r="I179" i="15"/>
  <c r="K122" i="15"/>
  <c r="O122" i="15"/>
  <c r="P122" i="15" s="1"/>
  <c r="Q122" i="15" s="1"/>
  <c r="L122" i="15"/>
  <c r="I122" i="15"/>
  <c r="K193" i="15"/>
  <c r="O193" i="15"/>
  <c r="L193" i="15"/>
  <c r="P193" i="15"/>
  <c r="Q193" i="15" s="1"/>
  <c r="I193" i="15"/>
  <c r="O70" i="15"/>
  <c r="K70" i="15"/>
  <c r="L70" i="15"/>
  <c r="P70" i="15"/>
  <c r="Q70" i="15" s="1"/>
  <c r="I70" i="15"/>
  <c r="P169" i="15"/>
  <c r="Q169" i="15" s="1"/>
  <c r="I169" i="15"/>
  <c r="O169" i="15"/>
  <c r="L169" i="15"/>
  <c r="K169" i="15"/>
  <c r="O283" i="15"/>
  <c r="P283" i="15" s="1"/>
  <c r="Q283" i="15" s="1"/>
  <c r="L283" i="15"/>
  <c r="I283" i="15"/>
  <c r="K283" i="15"/>
  <c r="K63" i="15"/>
  <c r="P63" i="15"/>
  <c r="Q63" i="15" s="1"/>
  <c r="L63" i="15"/>
  <c r="I63" i="15"/>
  <c r="O422" i="15"/>
  <c r="P422" i="15" s="1"/>
  <c r="Q422" i="15" s="1"/>
  <c r="K422" i="15"/>
  <c r="I422" i="15"/>
  <c r="K420" i="15"/>
  <c r="P420" i="15"/>
  <c r="Q420" i="15" s="1"/>
  <c r="O420" i="15"/>
  <c r="I420" i="15"/>
  <c r="L420" i="15"/>
  <c r="O355" i="15"/>
  <c r="P355" i="15" s="1"/>
  <c r="Q355" i="15" s="1"/>
  <c r="I355" i="15"/>
  <c r="K355" i="15"/>
  <c r="K335" i="15"/>
  <c r="O335" i="15"/>
  <c r="P335" i="15" s="1"/>
  <c r="Q335" i="15" s="1"/>
  <c r="I335" i="15"/>
  <c r="L335" i="15"/>
  <c r="P280" i="15"/>
  <c r="Q280" i="15" s="1"/>
  <c r="I280" i="15"/>
  <c r="O280" i="15"/>
  <c r="K280" i="15"/>
  <c r="L280" i="15"/>
  <c r="L100" i="15"/>
  <c r="K100" i="15"/>
  <c r="O100" i="15"/>
  <c r="I100" i="15"/>
  <c r="P100" i="15"/>
  <c r="Q100" i="15" s="1"/>
  <c r="L206" i="15"/>
  <c r="K206" i="15"/>
  <c r="I206" i="15"/>
  <c r="O206" i="15"/>
  <c r="P206" i="15" s="1"/>
  <c r="Q206" i="15" s="1"/>
  <c r="O247" i="15"/>
  <c r="P247" i="15"/>
  <c r="Q247" i="15" s="1"/>
  <c r="L247" i="15"/>
  <c r="K247" i="15"/>
  <c r="I247" i="15"/>
  <c r="P180" i="15"/>
  <c r="Q180" i="15" s="1"/>
  <c r="O180" i="15"/>
  <c r="I180" i="15"/>
  <c r="L180" i="15"/>
  <c r="L370" i="15"/>
  <c r="I370" i="15"/>
  <c r="P370" i="15"/>
  <c r="Q370" i="15" s="1"/>
  <c r="O370" i="15"/>
  <c r="K370" i="15"/>
  <c r="O242" i="15"/>
  <c r="P242" i="15"/>
  <c r="Q242" i="15" s="1"/>
  <c r="K242" i="15"/>
  <c r="I242" i="15"/>
  <c r="K425" i="15"/>
  <c r="P425" i="15"/>
  <c r="Q425" i="15" s="1"/>
  <c r="I425" i="15"/>
  <c r="P134" i="15"/>
  <c r="Q134" i="15" s="1"/>
  <c r="L134" i="15"/>
  <c r="O134" i="15"/>
  <c r="K134" i="15"/>
  <c r="I134" i="15"/>
  <c r="K96" i="15"/>
  <c r="O96" i="15"/>
  <c r="L96" i="15"/>
  <c r="P96" i="15"/>
  <c r="Q96" i="15" s="1"/>
  <c r="I96" i="15"/>
  <c r="I277" i="15"/>
  <c r="L277" i="15"/>
  <c r="K277" i="15"/>
  <c r="O277" i="15"/>
  <c r="P277" i="15" s="1"/>
  <c r="Q277" i="15" s="1"/>
  <c r="P363" i="15"/>
  <c r="Q363" i="15" s="1"/>
  <c r="K363" i="15"/>
  <c r="O363" i="15"/>
  <c r="L363" i="15"/>
  <c r="I363" i="15"/>
  <c r="I227" i="15"/>
  <c r="K227" i="15"/>
  <c r="P227" i="15"/>
  <c r="Q227" i="15" s="1"/>
  <c r="L227" i="15"/>
  <c r="O227" i="15"/>
  <c r="P310" i="15"/>
  <c r="Q310" i="15" s="1"/>
  <c r="O310" i="15"/>
  <c r="K310" i="15"/>
  <c r="I310" i="15"/>
  <c r="L310" i="15"/>
  <c r="I268" i="15"/>
  <c r="P268" i="15"/>
  <c r="Q268" i="15" s="1"/>
  <c r="O268" i="15"/>
  <c r="L268" i="15"/>
  <c r="P276" i="15"/>
  <c r="Q276" i="15" s="1"/>
  <c r="K276" i="15"/>
  <c r="L276" i="15"/>
  <c r="I276" i="15"/>
  <c r="L378" i="15"/>
  <c r="L373" i="15"/>
  <c r="P373" i="15"/>
  <c r="Q373" i="15" s="1"/>
  <c r="O373" i="15"/>
  <c r="K373" i="15"/>
  <c r="I373" i="15"/>
  <c r="O352" i="15"/>
  <c r="L352" i="15"/>
  <c r="P352" i="15"/>
  <c r="Q352" i="15" s="1"/>
  <c r="I352" i="15"/>
  <c r="I181" i="15"/>
  <c r="L181" i="15"/>
  <c r="O181" i="15"/>
  <c r="P181" i="15" s="1"/>
  <c r="Q181" i="15" s="1"/>
  <c r="K181" i="15"/>
  <c r="I57" i="15"/>
  <c r="K57" i="15"/>
  <c r="L57" i="15"/>
  <c r="O57" i="15"/>
  <c r="P57" i="15" s="1"/>
  <c r="Q57" i="15" s="1"/>
  <c r="O296" i="15"/>
  <c r="P296" i="15"/>
  <c r="Q296" i="15" s="1"/>
  <c r="L296" i="15"/>
  <c r="I296" i="15"/>
  <c r="K296" i="15"/>
  <c r="P143" i="15"/>
  <c r="Q143" i="15" s="1"/>
  <c r="L143" i="15"/>
  <c r="K143" i="15"/>
  <c r="I143" i="15"/>
  <c r="O143" i="15"/>
  <c r="P137" i="15"/>
  <c r="Q137" i="15" s="1"/>
  <c r="I137" i="15"/>
  <c r="L137" i="15"/>
  <c r="O137" i="15"/>
  <c r="K137" i="15"/>
  <c r="K295" i="15"/>
  <c r="I295" i="15"/>
  <c r="P295" i="15"/>
  <c r="Q295" i="15" s="1"/>
  <c r="O295" i="15"/>
  <c r="L295" i="15"/>
  <c r="I439" i="15"/>
  <c r="O439" i="15"/>
  <c r="K439" i="15"/>
  <c r="P439" i="15"/>
  <c r="Q439" i="15" s="1"/>
  <c r="K441" i="15"/>
  <c r="P441" i="15"/>
  <c r="Q441" i="15" s="1"/>
  <c r="L441" i="15"/>
  <c r="I441" i="15"/>
  <c r="O441" i="15"/>
  <c r="L230" i="15"/>
  <c r="O230" i="15"/>
  <c r="P230" i="15" s="1"/>
  <c r="Q230" i="15" s="1"/>
  <c r="K230" i="15"/>
  <c r="I230" i="15"/>
  <c r="L140" i="15"/>
  <c r="K140" i="15"/>
  <c r="O140" i="15"/>
  <c r="P140" i="15" s="1"/>
  <c r="Q140" i="15" s="1"/>
  <c r="I140" i="15"/>
  <c r="L261" i="15"/>
  <c r="I261" i="15"/>
  <c r="P261" i="15"/>
  <c r="Q261" i="15" s="1"/>
  <c r="K261" i="15"/>
  <c r="I453" i="15"/>
  <c r="O453" i="15"/>
  <c r="P453" i="15" s="1"/>
  <c r="Q453" i="15" s="1"/>
  <c r="L453" i="15"/>
  <c r="K453" i="15"/>
  <c r="K119" i="15"/>
  <c r="P119" i="15"/>
  <c r="Q119" i="15" s="1"/>
  <c r="O119" i="15"/>
  <c r="L119" i="15"/>
  <c r="I119" i="15"/>
  <c r="I160" i="15"/>
  <c r="K160" i="15"/>
  <c r="O160" i="15"/>
  <c r="L160" i="15"/>
  <c r="P160" i="15"/>
  <c r="Q160" i="15" s="1"/>
  <c r="K142" i="15"/>
  <c r="I142" i="15"/>
  <c r="P142" i="15"/>
  <c r="Q142" i="15" s="1"/>
  <c r="O142" i="15"/>
  <c r="L142" i="15"/>
  <c r="O78" i="15"/>
  <c r="P78" i="15" s="1"/>
  <c r="Q78" i="15" s="1"/>
  <c r="O508" i="15"/>
  <c r="L405" i="15"/>
  <c r="K405" i="15"/>
  <c r="I405" i="15"/>
  <c r="P405" i="15"/>
  <c r="Q405" i="15" s="1"/>
  <c r="L384" i="15"/>
  <c r="I384" i="15"/>
  <c r="O384" i="15"/>
  <c r="P384" i="15" s="1"/>
  <c r="Q384" i="15" s="1"/>
  <c r="I365" i="15"/>
  <c r="L365" i="15"/>
  <c r="K365" i="15"/>
  <c r="P127" i="15"/>
  <c r="Q127" i="15" s="1"/>
  <c r="O127" i="15"/>
  <c r="I127" i="15"/>
  <c r="L127" i="15"/>
  <c r="K127" i="15"/>
  <c r="K208" i="15"/>
  <c r="O208" i="15"/>
  <c r="I208" i="15"/>
  <c r="P208" i="15"/>
  <c r="Q208" i="15" s="1"/>
  <c r="L208" i="15"/>
  <c r="K209" i="15"/>
  <c r="I209" i="15"/>
  <c r="P209" i="15"/>
  <c r="Q209" i="15" s="1"/>
  <c r="O209" i="15"/>
  <c r="L209" i="15"/>
  <c r="I294" i="15"/>
  <c r="L294" i="15"/>
  <c r="K294" i="15"/>
  <c r="O294" i="15"/>
  <c r="P294" i="15"/>
  <c r="Q294" i="15" s="1"/>
  <c r="I120" i="15"/>
  <c r="K120" i="15"/>
  <c r="P120" i="15"/>
  <c r="Q120" i="15" s="1"/>
  <c r="L120" i="15"/>
  <c r="O81" i="15"/>
  <c r="P81" i="15" s="1"/>
  <c r="Q81" i="15" s="1"/>
  <c r="K81" i="15"/>
  <c r="I81" i="15"/>
  <c r="L81" i="15"/>
  <c r="P496" i="15"/>
  <c r="Q496" i="15" s="1"/>
  <c r="K496" i="15"/>
  <c r="I496" i="15"/>
  <c r="L320" i="15"/>
  <c r="O362" i="15"/>
  <c r="I488" i="15"/>
  <c r="L488" i="15"/>
  <c r="K488" i="15"/>
  <c r="P488" i="15"/>
  <c r="Q488" i="15" s="1"/>
  <c r="K477" i="15"/>
  <c r="L477" i="15"/>
  <c r="I477" i="15"/>
  <c r="P477" i="15"/>
  <c r="Q477" i="15" s="1"/>
  <c r="P311" i="15"/>
  <c r="Q311" i="15" s="1"/>
  <c r="K311" i="15"/>
  <c r="O311" i="15"/>
  <c r="L311" i="15"/>
  <c r="I311" i="15"/>
  <c r="P465" i="15"/>
  <c r="Q465" i="15" s="1"/>
  <c r="I465" i="15"/>
  <c r="K465" i="15"/>
  <c r="O465" i="15"/>
  <c r="P174" i="15"/>
  <c r="Q174" i="15" s="1"/>
  <c r="K174" i="15"/>
  <c r="L174" i="15"/>
  <c r="I174" i="15"/>
  <c r="L338" i="15"/>
  <c r="I338" i="15"/>
  <c r="O338" i="15"/>
  <c r="P338" i="15"/>
  <c r="Q338" i="15" s="1"/>
  <c r="K338" i="15"/>
  <c r="P478" i="15"/>
  <c r="Q478" i="15" s="1"/>
  <c r="P284" i="15"/>
  <c r="Q284" i="15" s="1"/>
  <c r="L284" i="15"/>
  <c r="K284" i="15"/>
  <c r="O284" i="15"/>
  <c r="I284" i="15"/>
  <c r="I504" i="15"/>
  <c r="K504" i="15"/>
  <c r="L504" i="15"/>
  <c r="P504" i="15"/>
  <c r="Q504" i="15" s="1"/>
  <c r="L126" i="15"/>
  <c r="O126" i="15"/>
  <c r="P126" i="15"/>
  <c r="Q126" i="15" s="1"/>
  <c r="K126" i="15"/>
  <c r="I126" i="15"/>
  <c r="L264" i="15"/>
  <c r="K264" i="15"/>
  <c r="I264" i="15"/>
  <c r="P264" i="15"/>
  <c r="Q264" i="15" s="1"/>
  <c r="O264" i="15"/>
  <c r="K225" i="15"/>
  <c r="O225" i="15"/>
  <c r="P225" i="15" s="1"/>
  <c r="Q225" i="15" s="1"/>
  <c r="I225" i="15"/>
  <c r="L225" i="15"/>
  <c r="L192" i="15"/>
  <c r="P192" i="15"/>
  <c r="Q192" i="15" s="1"/>
  <c r="O192" i="15"/>
  <c r="K192" i="15"/>
  <c r="I192" i="15"/>
  <c r="O30" i="15"/>
  <c r="P30" i="15"/>
  <c r="Q30" i="15" s="1"/>
  <c r="L30" i="15"/>
  <c r="K30" i="15"/>
  <c r="I30" i="15"/>
  <c r="K344" i="15"/>
  <c r="I344" i="15"/>
  <c r="P344" i="15"/>
  <c r="Q344" i="15" s="1"/>
  <c r="L344" i="15"/>
  <c r="O344" i="15"/>
  <c r="K197" i="15"/>
  <c r="I197" i="15"/>
  <c r="P197" i="15"/>
  <c r="Q197" i="15" s="1"/>
  <c r="P49" i="15"/>
  <c r="Q49" i="15" s="1"/>
  <c r="L49" i="15"/>
  <c r="K49" i="15"/>
  <c r="I49" i="15"/>
  <c r="O49" i="15"/>
  <c r="I221" i="15"/>
  <c r="O221" i="15"/>
  <c r="P221" i="15" s="1"/>
  <c r="Q221" i="15" s="1"/>
  <c r="K221" i="15"/>
  <c r="L221" i="15"/>
  <c r="K91" i="15"/>
  <c r="I91" i="15"/>
  <c r="O91" i="15"/>
  <c r="P91" i="15"/>
  <c r="Q91" i="15" s="1"/>
  <c r="L91" i="15"/>
  <c r="O510" i="15"/>
  <c r="I286" i="15"/>
  <c r="K286" i="15"/>
  <c r="O286" i="15"/>
  <c r="P286" i="15"/>
  <c r="Q286" i="15" s="1"/>
  <c r="L286" i="15"/>
  <c r="L46" i="15"/>
  <c r="I46" i="15"/>
  <c r="K46" i="15"/>
  <c r="P46" i="15"/>
  <c r="Q46" i="15" s="1"/>
  <c r="O46" i="15"/>
  <c r="O55" i="15"/>
  <c r="P55" i="15" s="1"/>
  <c r="Q55" i="15" s="1"/>
  <c r="L55" i="15"/>
  <c r="K55" i="15"/>
  <c r="I55" i="15"/>
  <c r="K240" i="15"/>
  <c r="O240" i="15"/>
  <c r="P240" i="15"/>
  <c r="Q240" i="15" s="1"/>
  <c r="L240" i="15"/>
  <c r="I240" i="15"/>
  <c r="O129" i="15"/>
  <c r="P129" i="15" s="1"/>
  <c r="Q129" i="15" s="1"/>
  <c r="L129" i="15"/>
  <c r="K129" i="15"/>
  <c r="I129" i="15"/>
  <c r="P106" i="15"/>
  <c r="Q106" i="15" s="1"/>
  <c r="O106" i="15"/>
  <c r="I106" i="15"/>
  <c r="L106" i="15"/>
  <c r="K106" i="15"/>
  <c r="I183" i="15"/>
  <c r="L183" i="15"/>
  <c r="O183" i="15"/>
  <c r="P183" i="15" s="1"/>
  <c r="Q183" i="15" s="1"/>
  <c r="K183" i="15"/>
  <c r="P84" i="15"/>
  <c r="Q84" i="15" s="1"/>
  <c r="O84" i="15"/>
  <c r="L84" i="15"/>
  <c r="K84" i="15"/>
  <c r="I84" i="15"/>
  <c r="O446" i="15"/>
  <c r="P446" i="15" s="1"/>
  <c r="Q446" i="15" s="1"/>
  <c r="L446" i="15"/>
  <c r="I446" i="15"/>
  <c r="P107" i="15"/>
  <c r="Q107" i="15" s="1"/>
  <c r="O107" i="15"/>
  <c r="L107" i="15"/>
  <c r="K107" i="15"/>
  <c r="I107" i="15"/>
  <c r="I238" i="15"/>
  <c r="K238" i="15"/>
  <c r="O238" i="15"/>
  <c r="P238" i="15"/>
  <c r="Q238" i="15" s="1"/>
  <c r="L238" i="15"/>
  <c r="K23" i="15"/>
  <c r="L23" i="15"/>
  <c r="I23" i="15"/>
  <c r="O23" i="15"/>
  <c r="P23" i="15"/>
  <c r="Q23" i="15" s="1"/>
  <c r="K263" i="15"/>
  <c r="I263" i="15"/>
  <c r="O263" i="15"/>
  <c r="P263" i="15"/>
  <c r="Q263" i="15" s="1"/>
  <c r="L263" i="15"/>
  <c r="L278" i="15"/>
  <c r="P278" i="15"/>
  <c r="Q278" i="15" s="1"/>
  <c r="I278" i="15"/>
  <c r="O278" i="15"/>
  <c r="K278" i="15"/>
  <c r="L451" i="15"/>
  <c r="L156" i="15"/>
  <c r="L86" i="15"/>
  <c r="L388" i="15"/>
  <c r="I436" i="15"/>
  <c r="O436" i="15"/>
  <c r="P436" i="15" s="1"/>
  <c r="Q436" i="15" s="1"/>
  <c r="K436" i="15"/>
  <c r="L436" i="15"/>
  <c r="K272" i="15"/>
  <c r="I272" i="15"/>
  <c r="L272" i="15"/>
  <c r="O272" i="15"/>
  <c r="P272" i="15" s="1"/>
  <c r="Q272" i="15" s="1"/>
  <c r="K450" i="15"/>
  <c r="I450" i="15"/>
  <c r="O450" i="15"/>
  <c r="P450" i="15" s="1"/>
  <c r="Q450" i="15" s="1"/>
  <c r="L503" i="15"/>
  <c r="K503" i="15"/>
  <c r="P503" i="15"/>
  <c r="Q503" i="15" s="1"/>
  <c r="O503" i="15"/>
  <c r="I503" i="15"/>
  <c r="K269" i="15"/>
  <c r="O269" i="15"/>
  <c r="I269" i="15"/>
  <c r="P269" i="15"/>
  <c r="Q269" i="15" s="1"/>
  <c r="L269" i="15"/>
  <c r="P430" i="15"/>
  <c r="Q430" i="15" s="1"/>
  <c r="K430" i="15"/>
  <c r="I430" i="15"/>
  <c r="L430" i="15"/>
  <c r="K178" i="15"/>
  <c r="I178" i="15"/>
  <c r="P178" i="15"/>
  <c r="Q178" i="15" s="1"/>
  <c r="L178" i="15"/>
  <c r="O178" i="15"/>
  <c r="I377" i="15"/>
  <c r="L377" i="15"/>
  <c r="P377" i="15"/>
  <c r="Q377" i="15" s="1"/>
  <c r="K377" i="15"/>
  <c r="K315" i="15"/>
  <c r="O315" i="15"/>
  <c r="P315" i="15" s="1"/>
  <c r="Q315" i="15" s="1"/>
  <c r="I315" i="15"/>
  <c r="K279" i="15"/>
  <c r="O279" i="15"/>
  <c r="P279" i="15" s="1"/>
  <c r="Q279" i="15" s="1"/>
  <c r="L279" i="15"/>
  <c r="I279" i="15"/>
  <c r="I464" i="15"/>
  <c r="L464" i="15"/>
  <c r="P464" i="15"/>
  <c r="Q464" i="15" s="1"/>
  <c r="O464" i="15"/>
  <c r="K464" i="15"/>
  <c r="K332" i="15"/>
  <c r="I332" i="15"/>
  <c r="P332" i="15"/>
  <c r="Q332" i="15" s="1"/>
  <c r="O332" i="15"/>
  <c r="K258" i="15"/>
  <c r="I258" i="15"/>
  <c r="P258" i="15"/>
  <c r="Q258" i="15" s="1"/>
  <c r="K241" i="15"/>
  <c r="L241" i="15"/>
  <c r="P241" i="15"/>
  <c r="Q241" i="15" s="1"/>
  <c r="I241" i="15"/>
  <c r="K387" i="15"/>
  <c r="O387" i="15"/>
  <c r="P387" i="15" s="1"/>
  <c r="Q387" i="15" s="1"/>
  <c r="L387" i="15"/>
  <c r="I387" i="15"/>
  <c r="L103" i="15"/>
  <c r="O103" i="15"/>
  <c r="P103" i="15" s="1"/>
  <c r="Q103" i="15" s="1"/>
  <c r="K103" i="15"/>
  <c r="I103" i="15"/>
  <c r="I300" i="15"/>
  <c r="L300" i="15"/>
  <c r="K300" i="15"/>
  <c r="P300" i="15"/>
  <c r="Q300" i="15" s="1"/>
  <c r="K205" i="15"/>
  <c r="L205" i="15"/>
  <c r="O205" i="15"/>
  <c r="I205" i="15"/>
  <c r="P205" i="15"/>
  <c r="Q205" i="15" s="1"/>
  <c r="I239" i="15"/>
  <c r="K239" i="15"/>
  <c r="O239" i="15"/>
  <c r="L239" i="15"/>
  <c r="P239" i="15"/>
  <c r="Q239" i="15" s="1"/>
  <c r="I114" i="15"/>
  <c r="O114" i="15"/>
  <c r="P114" i="15" s="1"/>
  <c r="Q114" i="15" s="1"/>
  <c r="L114" i="15"/>
  <c r="K114" i="15"/>
  <c r="I394" i="15"/>
  <c r="L394" i="15"/>
  <c r="K394" i="15"/>
  <c r="O394" i="15"/>
  <c r="P394" i="15" s="1"/>
  <c r="Q394" i="15" s="1"/>
  <c r="I347" i="15"/>
  <c r="O347" i="15"/>
  <c r="P347" i="15" s="1"/>
  <c r="Q347" i="15" s="1"/>
  <c r="L347" i="15"/>
  <c r="K347" i="15"/>
  <c r="L25" i="15"/>
  <c r="I25" i="15"/>
  <c r="K25" i="15"/>
  <c r="P25" i="15"/>
  <c r="Q25" i="15" s="1"/>
  <c r="O25" i="15"/>
  <c r="I146" i="15"/>
  <c r="P146" i="15"/>
  <c r="Q146" i="15" s="1"/>
  <c r="O146" i="15"/>
  <c r="L146" i="15"/>
  <c r="K146" i="15"/>
  <c r="P152" i="15"/>
  <c r="Q152" i="15" s="1"/>
  <c r="L152" i="15"/>
  <c r="K152" i="15"/>
  <c r="I152" i="15"/>
  <c r="K35" i="15"/>
  <c r="O35" i="15"/>
  <c r="L35" i="15"/>
  <c r="I35" i="15"/>
  <c r="P35" i="15"/>
  <c r="Q35" i="15" s="1"/>
  <c r="P274" i="15"/>
  <c r="Q274" i="15" s="1"/>
  <c r="L274" i="15"/>
  <c r="O274" i="15"/>
  <c r="K274" i="15"/>
  <c r="I274" i="15"/>
  <c r="L22" i="15"/>
  <c r="I22" i="15"/>
  <c r="K22" i="15"/>
  <c r="O22" i="15"/>
  <c r="P22" i="15" s="1"/>
  <c r="Q22" i="15" s="1"/>
  <c r="P497" i="15"/>
  <c r="Q497" i="15" s="1"/>
  <c r="O497" i="15"/>
  <c r="K497" i="15"/>
  <c r="I497" i="15"/>
  <c r="L29" i="15"/>
  <c r="P495" i="15"/>
  <c r="Q495" i="15" s="1"/>
  <c r="I495" i="15"/>
  <c r="K495" i="15"/>
  <c r="I357" i="15"/>
  <c r="L357" i="15"/>
  <c r="K357" i="15"/>
  <c r="O357" i="15"/>
  <c r="P357" i="15" s="1"/>
  <c r="Q357" i="15" s="1"/>
  <c r="I360" i="15"/>
  <c r="P360" i="15"/>
  <c r="Q360" i="15" s="1"/>
  <c r="O360" i="15"/>
  <c r="I511" i="15"/>
  <c r="P511" i="15"/>
  <c r="Q511" i="15" s="1"/>
  <c r="K511" i="15"/>
  <c r="O210" i="15"/>
  <c r="I210" i="15"/>
  <c r="K210" i="15"/>
  <c r="P210" i="15"/>
  <c r="Q210" i="15" s="1"/>
  <c r="P475" i="15"/>
  <c r="Q475" i="15" s="1"/>
  <c r="K475" i="15"/>
  <c r="I475" i="15"/>
  <c r="O475" i="15"/>
  <c r="K415" i="15"/>
  <c r="L415" i="15"/>
  <c r="I415" i="15"/>
  <c r="O415" i="15"/>
  <c r="P415" i="15" s="1"/>
  <c r="Q415" i="15" s="1"/>
  <c r="P262" i="15"/>
  <c r="Q262" i="15" s="1"/>
  <c r="O262" i="15"/>
  <c r="L262" i="15"/>
  <c r="K262" i="15"/>
  <c r="I262" i="15"/>
  <c r="I177" i="15"/>
  <c r="P177" i="15"/>
  <c r="Q177" i="15" s="1"/>
  <c r="L177" i="15"/>
  <c r="O177" i="15"/>
  <c r="K177" i="15"/>
  <c r="O308" i="15"/>
  <c r="P342" i="15"/>
  <c r="Q342" i="15" s="1"/>
  <c r="K342" i="15"/>
  <c r="I342" i="15"/>
  <c r="O342" i="15"/>
  <c r="L342" i="15"/>
  <c r="K506" i="15"/>
  <c r="I506" i="15"/>
  <c r="O506" i="15"/>
  <c r="P506" i="15" s="1"/>
  <c r="Q506" i="15" s="1"/>
  <c r="L219" i="15"/>
  <c r="P219" i="15"/>
  <c r="Q219" i="15" s="1"/>
  <c r="O219" i="15"/>
  <c r="K219" i="15"/>
  <c r="I219" i="15"/>
  <c r="I164" i="15"/>
  <c r="O164" i="15"/>
  <c r="K164" i="15"/>
  <c r="P164" i="15"/>
  <c r="Q164" i="15" s="1"/>
  <c r="P141" i="15"/>
  <c r="Q141" i="15" s="1"/>
  <c r="O141" i="15"/>
  <c r="L141" i="15"/>
  <c r="I141" i="15"/>
  <c r="K141" i="15"/>
  <c r="P144" i="15"/>
  <c r="Q144" i="15" s="1"/>
  <c r="O144" i="15"/>
  <c r="K144" i="15"/>
  <c r="L144" i="15"/>
  <c r="I144" i="15"/>
  <c r="I83" i="15"/>
  <c r="O83" i="15"/>
  <c r="P83" i="15" s="1"/>
  <c r="Q83" i="15" s="1"/>
  <c r="L83" i="15"/>
  <c r="K83" i="15"/>
  <c r="K66" i="15"/>
  <c r="O66" i="15"/>
  <c r="P66" i="15" s="1"/>
  <c r="Q66" i="15" s="1"/>
  <c r="L66" i="15"/>
  <c r="I66" i="15"/>
  <c r="O437" i="15"/>
  <c r="L282" i="15"/>
  <c r="L147" i="15"/>
  <c r="L226" i="15"/>
  <c r="O365" i="15"/>
  <c r="P365" i="15" s="1"/>
  <c r="Q365" i="15" s="1"/>
  <c r="O462" i="15"/>
  <c r="P462" i="15" s="1"/>
  <c r="Q462" i="15" s="1"/>
  <c r="O451" i="15"/>
  <c r="O490" i="15"/>
  <c r="O391" i="15"/>
  <c r="L470" i="15"/>
  <c r="I470" i="15"/>
  <c r="P470" i="15"/>
  <c r="Q470" i="15" s="1"/>
  <c r="O470" i="15"/>
  <c r="K443" i="15"/>
  <c r="P443" i="15"/>
  <c r="Q443" i="15" s="1"/>
  <c r="L443" i="15"/>
  <c r="I443" i="15"/>
  <c r="P447" i="15"/>
  <c r="Q447" i="15" s="1"/>
  <c r="O447" i="15"/>
  <c r="I447" i="15"/>
  <c r="L447" i="15"/>
  <c r="L234" i="15"/>
  <c r="O234" i="15"/>
  <c r="K234" i="15"/>
  <c r="I234" i="15"/>
  <c r="P234" i="15"/>
  <c r="Q234" i="15" s="1"/>
  <c r="I223" i="15"/>
  <c r="L223" i="15"/>
  <c r="P223" i="15"/>
  <c r="Q223" i="15" s="1"/>
  <c r="O223" i="15"/>
  <c r="K223" i="15"/>
  <c r="K330" i="15"/>
  <c r="I330" i="15"/>
  <c r="P330" i="15"/>
  <c r="Q330" i="15" s="1"/>
  <c r="O330" i="15"/>
  <c r="L330" i="15"/>
  <c r="P489" i="15"/>
  <c r="Q489" i="15" s="1"/>
  <c r="K489" i="15"/>
  <c r="I489" i="15"/>
  <c r="O489" i="15"/>
  <c r="L341" i="15"/>
  <c r="I341" i="15"/>
  <c r="O341" i="15"/>
  <c r="P341" i="15" s="1"/>
  <c r="Q341" i="15" s="1"/>
  <c r="K341" i="15"/>
  <c r="P327" i="15"/>
  <c r="Q327" i="15" s="1"/>
  <c r="I327" i="15"/>
  <c r="K327" i="15"/>
  <c r="L327" i="15"/>
  <c r="L16" i="15"/>
  <c r="I16" i="15"/>
  <c r="P16" i="15"/>
  <c r="Q16" i="15" s="1"/>
  <c r="K16" i="15"/>
  <c r="P233" i="15"/>
  <c r="Q233" i="15" s="1"/>
  <c r="L233" i="15"/>
  <c r="K233" i="15"/>
  <c r="I233" i="15"/>
  <c r="I306" i="15"/>
  <c r="L306" i="15"/>
  <c r="P306" i="15"/>
  <c r="Q306" i="15" s="1"/>
  <c r="O131" i="15"/>
  <c r="P131" i="15" s="1"/>
  <c r="Q131" i="15" s="1"/>
  <c r="K131" i="15"/>
  <c r="I131" i="15"/>
  <c r="L131" i="15"/>
  <c r="P307" i="15"/>
  <c r="Q307" i="15" s="1"/>
  <c r="L307" i="15"/>
  <c r="K307" i="15"/>
  <c r="O307" i="15"/>
  <c r="I307" i="15"/>
  <c r="P123" i="15"/>
  <c r="Q123" i="15" s="1"/>
  <c r="L123" i="15"/>
  <c r="K123" i="15"/>
  <c r="I123" i="15"/>
  <c r="P350" i="15"/>
  <c r="Q350" i="15" s="1"/>
  <c r="L350" i="15"/>
  <c r="K350" i="15"/>
  <c r="I350" i="15"/>
  <c r="L235" i="15"/>
  <c r="I235" i="15"/>
  <c r="O235" i="15"/>
  <c r="P235" i="15"/>
  <c r="Q235" i="15" s="1"/>
  <c r="K235" i="15"/>
  <c r="L379" i="15"/>
  <c r="K379" i="15"/>
  <c r="P379" i="15"/>
  <c r="Q379" i="15" s="1"/>
  <c r="I379" i="15"/>
  <c r="K202" i="15"/>
  <c r="L202" i="15"/>
  <c r="O202" i="15"/>
  <c r="I202" i="15"/>
  <c r="P202" i="15"/>
  <c r="Q202" i="15" s="1"/>
  <c r="K82" i="15"/>
  <c r="O82" i="15"/>
  <c r="P82" i="15"/>
  <c r="Q82" i="15" s="1"/>
  <c r="I82" i="15"/>
  <c r="L82" i="15"/>
  <c r="I161" i="15"/>
  <c r="L161" i="15"/>
  <c r="O161" i="15"/>
  <c r="K161" i="15"/>
  <c r="P161" i="15"/>
  <c r="Q161" i="15" s="1"/>
  <c r="K288" i="15"/>
  <c r="O288" i="15"/>
  <c r="P288" i="15" s="1"/>
  <c r="Q288" i="15" s="1"/>
  <c r="I288" i="15"/>
  <c r="L288" i="15"/>
  <c r="P214" i="15"/>
  <c r="Q214" i="15" s="1"/>
  <c r="K214" i="15"/>
  <c r="O214" i="15"/>
  <c r="I214" i="15"/>
  <c r="P333" i="15"/>
  <c r="Q333" i="15" s="1"/>
  <c r="O333" i="15"/>
  <c r="L333" i="15"/>
  <c r="K333" i="15"/>
  <c r="I333" i="15"/>
  <c r="L167" i="15"/>
  <c r="K167" i="15"/>
  <c r="P167" i="15"/>
  <c r="Q167" i="15" s="1"/>
  <c r="I167" i="15"/>
  <c r="I17" i="15"/>
  <c r="O17" i="15"/>
  <c r="P17" i="15" s="1"/>
  <c r="Q17" i="15" s="1"/>
  <c r="L17" i="15"/>
  <c r="K17" i="15"/>
  <c r="K374" i="15"/>
  <c r="O374" i="15"/>
  <c r="P374" i="15" s="1"/>
  <c r="Q374" i="15" s="1"/>
  <c r="I374" i="15"/>
  <c r="L374" i="15"/>
  <c r="L135" i="15"/>
  <c r="O135" i="15"/>
  <c r="P135" i="15" s="1"/>
  <c r="Q135" i="15" s="1"/>
  <c r="I135" i="15"/>
  <c r="K135" i="15"/>
  <c r="P47" i="15"/>
  <c r="Q47" i="15" s="1"/>
  <c r="L47" i="15"/>
  <c r="K47" i="15"/>
  <c r="I47" i="15"/>
  <c r="O44" i="15"/>
  <c r="P44" i="15"/>
  <c r="Q44" i="15" s="1"/>
  <c r="I44" i="15"/>
  <c r="I50" i="15"/>
  <c r="P50" i="15"/>
  <c r="Q50" i="15" s="1"/>
  <c r="O50" i="15"/>
  <c r="L50" i="15"/>
  <c r="K50" i="15"/>
  <c r="K273" i="15"/>
  <c r="P273" i="15"/>
  <c r="Q273" i="15" s="1"/>
  <c r="O273" i="15"/>
  <c r="I273" i="15"/>
  <c r="L27" i="15"/>
  <c r="O27" i="15"/>
  <c r="P27" i="15" s="1"/>
  <c r="Q27" i="15" s="1"/>
  <c r="K27" i="15"/>
  <c r="I27" i="15"/>
  <c r="O175" i="15"/>
  <c r="L175" i="15"/>
  <c r="I175" i="15"/>
  <c r="P175" i="15"/>
  <c r="Q175" i="15" s="1"/>
  <c r="K175" i="15"/>
  <c r="I74" i="15"/>
  <c r="L74" i="15"/>
  <c r="O74" i="15"/>
  <c r="P74" i="15" s="1"/>
  <c r="Q74" i="15" s="1"/>
  <c r="K74" i="15"/>
  <c r="L340" i="15"/>
  <c r="O440" i="15"/>
  <c r="P440" i="15" s="1"/>
  <c r="Q440" i="15" s="1"/>
  <c r="L448" i="15"/>
  <c r="K448" i="15"/>
  <c r="I448" i="15"/>
  <c r="O448" i="15"/>
  <c r="P448" i="15"/>
  <c r="Q448" i="15" s="1"/>
  <c r="L316" i="15"/>
  <c r="I316" i="15"/>
  <c r="O316" i="15"/>
  <c r="P316" i="15" s="1"/>
  <c r="Q316" i="15" s="1"/>
  <c r="K316" i="15"/>
  <c r="L435" i="15"/>
  <c r="P435" i="15"/>
  <c r="Q435" i="15" s="1"/>
  <c r="I435" i="15"/>
  <c r="K435" i="15"/>
  <c r="L186" i="15"/>
  <c r="I186" i="15"/>
  <c r="K186" i="15"/>
  <c r="P186" i="15"/>
  <c r="Q186" i="15" s="1"/>
  <c r="O186" i="15"/>
  <c r="K97" i="15"/>
  <c r="L97" i="15"/>
  <c r="I97" i="15"/>
  <c r="O97" i="15"/>
  <c r="P97" i="15" s="1"/>
  <c r="Q97" i="15" s="1"/>
  <c r="L462" i="15"/>
  <c r="L210" i="15"/>
  <c r="L445" i="15"/>
  <c r="I493" i="15"/>
  <c r="P493" i="15"/>
  <c r="Q493" i="15" s="1"/>
  <c r="O493" i="15"/>
  <c r="P182" i="15"/>
  <c r="Q182" i="15" s="1"/>
  <c r="I182" i="15"/>
  <c r="L182" i="15"/>
  <c r="K182" i="15"/>
  <c r="K170" i="15"/>
  <c r="I170" i="15"/>
  <c r="L170" i="15"/>
  <c r="O170" i="15"/>
  <c r="P170" i="15"/>
  <c r="Q170" i="15" s="1"/>
  <c r="K419" i="15"/>
  <c r="I419" i="15"/>
  <c r="L419" i="15"/>
  <c r="P419" i="15"/>
  <c r="Q419" i="15" s="1"/>
  <c r="L252" i="15"/>
  <c r="P252" i="15"/>
  <c r="Q252" i="15" s="1"/>
  <c r="K252" i="15"/>
  <c r="O252" i="15"/>
  <c r="I252" i="15"/>
  <c r="O407" i="15"/>
  <c r="O267" i="15"/>
  <c r="P267" i="15" s="1"/>
  <c r="Q267" i="15" s="1"/>
  <c r="L130" i="15"/>
  <c r="L102" i="15"/>
  <c r="O229" i="15"/>
  <c r="L372" i="15"/>
  <c r="O468" i="15"/>
  <c r="P468" i="15" s="1"/>
  <c r="Q468" i="15" s="1"/>
  <c r="O495" i="15"/>
  <c r="L403" i="15"/>
  <c r="L442" i="15"/>
  <c r="P356" i="15"/>
  <c r="Q356" i="15" s="1"/>
  <c r="K356" i="15"/>
  <c r="I356" i="15"/>
  <c r="P473" i="15"/>
  <c r="Q473" i="15" s="1"/>
  <c r="K473" i="15"/>
  <c r="L473" i="15"/>
  <c r="I473" i="15"/>
  <c r="K416" i="15"/>
  <c r="P416" i="15"/>
  <c r="Q416" i="15" s="1"/>
  <c r="O416" i="15"/>
  <c r="L416" i="15"/>
  <c r="I416" i="15"/>
  <c r="I375" i="15"/>
  <c r="L375" i="15"/>
  <c r="O375" i="15"/>
  <c r="P375" i="15" s="1"/>
  <c r="Q375" i="15" s="1"/>
  <c r="L411" i="15"/>
  <c r="K411" i="15"/>
  <c r="O411" i="15"/>
  <c r="P411" i="15" s="1"/>
  <c r="Q411" i="15" s="1"/>
  <c r="I411" i="15"/>
  <c r="O427" i="15"/>
  <c r="P427" i="15" s="1"/>
  <c r="Q427" i="15" s="1"/>
  <c r="I427" i="15"/>
  <c r="K427" i="15"/>
  <c r="I421" i="15"/>
  <c r="K421" i="15"/>
  <c r="P421" i="15"/>
  <c r="Q421" i="15" s="1"/>
  <c r="L421" i="15"/>
  <c r="L398" i="15"/>
  <c r="K398" i="15"/>
  <c r="I398" i="15"/>
  <c r="P398" i="15"/>
  <c r="Q398" i="15" s="1"/>
  <c r="K222" i="15"/>
  <c r="I222" i="15"/>
  <c r="O222" i="15"/>
  <c r="P222" i="15" s="1"/>
  <c r="Q222" i="15" s="1"/>
  <c r="L222" i="15"/>
  <c r="I385" i="15"/>
  <c r="O385" i="15"/>
  <c r="P385" i="15" s="1"/>
  <c r="Q385" i="15" s="1"/>
  <c r="L385" i="15"/>
  <c r="K385" i="15"/>
  <c r="K155" i="15"/>
  <c r="O155" i="15"/>
  <c r="P155" i="15" s="1"/>
  <c r="Q155" i="15" s="1"/>
  <c r="L155" i="15"/>
  <c r="I155" i="15"/>
  <c r="I337" i="15"/>
  <c r="P337" i="15"/>
  <c r="Q337" i="15" s="1"/>
  <c r="O337" i="15"/>
  <c r="L337" i="15"/>
  <c r="K203" i="15"/>
  <c r="I203" i="15"/>
  <c r="L203" i="15"/>
  <c r="O203" i="15"/>
  <c r="P203" i="15" s="1"/>
  <c r="Q203" i="15" s="1"/>
  <c r="P463" i="15"/>
  <c r="Q463" i="15" s="1"/>
  <c r="O463" i="15"/>
  <c r="K463" i="15"/>
  <c r="I463" i="15"/>
  <c r="I248" i="15"/>
  <c r="K248" i="15"/>
  <c r="O248" i="15"/>
  <c r="P248" i="15" s="1"/>
  <c r="Q248" i="15" s="1"/>
  <c r="L173" i="15"/>
  <c r="P173" i="15"/>
  <c r="Q173" i="15" s="1"/>
  <c r="O173" i="15"/>
  <c r="K173" i="15"/>
  <c r="I173" i="15"/>
  <c r="L20" i="15"/>
  <c r="K20" i="15"/>
  <c r="I20" i="15"/>
  <c r="O20" i="15"/>
  <c r="P20" i="15" s="1"/>
  <c r="Q20" i="15" s="1"/>
  <c r="I319" i="15"/>
  <c r="O319" i="15"/>
  <c r="P319" i="15" s="1"/>
  <c r="Q319" i="15" s="1"/>
  <c r="L319" i="15"/>
  <c r="K319" i="15"/>
  <c r="P79" i="15"/>
  <c r="Q79" i="15" s="1"/>
  <c r="O79" i="15"/>
  <c r="L79" i="15"/>
  <c r="K79" i="15"/>
  <c r="I79" i="15"/>
  <c r="K256" i="15"/>
  <c r="O256" i="15"/>
  <c r="I256" i="15"/>
  <c r="P256" i="15"/>
  <c r="Q256" i="15" s="1"/>
  <c r="L256" i="15"/>
  <c r="L184" i="15"/>
  <c r="P184" i="15"/>
  <c r="Q184" i="15" s="1"/>
  <c r="I184" i="15"/>
  <c r="K184" i="15"/>
  <c r="O184" i="15"/>
  <c r="K64" i="15"/>
  <c r="O64" i="15"/>
  <c r="P64" i="15" s="1"/>
  <c r="Q64" i="15" s="1"/>
  <c r="I64" i="15"/>
  <c r="L64" i="15"/>
  <c r="O346" i="15"/>
  <c r="K346" i="15"/>
  <c r="I346" i="15"/>
  <c r="P346" i="15"/>
  <c r="Q346" i="15" s="1"/>
  <c r="L237" i="15"/>
  <c r="K237" i="15"/>
  <c r="O237" i="15"/>
  <c r="P237" i="15" s="1"/>
  <c r="Q237" i="15" s="1"/>
  <c r="I237" i="15"/>
  <c r="K275" i="15"/>
  <c r="L275" i="15"/>
  <c r="O275" i="15"/>
  <c r="P275" i="15" s="1"/>
  <c r="Q275" i="15" s="1"/>
  <c r="I275" i="15"/>
  <c r="O37" i="15"/>
  <c r="P37" i="15"/>
  <c r="Q37" i="15" s="1"/>
  <c r="L37" i="15"/>
  <c r="K37" i="15"/>
  <c r="I37" i="15"/>
  <c r="K159" i="15"/>
  <c r="P159" i="15"/>
  <c r="Q159" i="15" s="1"/>
  <c r="L159" i="15"/>
  <c r="I159" i="15"/>
  <c r="O159" i="15"/>
  <c r="P128" i="15"/>
  <c r="Q128" i="15" s="1"/>
  <c r="L128" i="15"/>
  <c r="I128" i="15"/>
  <c r="O128" i="15"/>
  <c r="K128" i="15"/>
  <c r="P48" i="15"/>
  <c r="Q48" i="15" s="1"/>
  <c r="O48" i="15"/>
  <c r="K48" i="15"/>
  <c r="I48" i="15"/>
  <c r="L48" i="15"/>
  <c r="P213" i="15"/>
  <c r="Q213" i="15" s="1"/>
  <c r="L213" i="15"/>
  <c r="K213" i="15"/>
  <c r="I213" i="15"/>
  <c r="I115" i="15"/>
  <c r="L115" i="15"/>
  <c r="K115" i="15"/>
  <c r="P115" i="15"/>
  <c r="Q115" i="15" s="1"/>
  <c r="O484" i="15"/>
  <c r="P484" i="15" s="1"/>
  <c r="Q484" i="15" s="1"/>
  <c r="I485" i="15"/>
  <c r="P485" i="15"/>
  <c r="Q485" i="15" s="1"/>
  <c r="K485" i="15"/>
  <c r="I389" i="15"/>
  <c r="P389" i="15"/>
  <c r="Q389" i="15" s="1"/>
  <c r="L389" i="15"/>
  <c r="K389" i="15"/>
  <c r="O116" i="15"/>
  <c r="P116" i="15" s="1"/>
  <c r="Q116" i="15" s="1"/>
  <c r="K116" i="15"/>
  <c r="L116" i="15"/>
  <c r="I116" i="15"/>
  <c r="O402" i="15"/>
  <c r="L242" i="15"/>
  <c r="L472" i="15"/>
  <c r="L506" i="15"/>
  <c r="O406" i="15"/>
  <c r="P406" i="15" s="1"/>
  <c r="Q406" i="15" s="1"/>
  <c r="O445" i="15"/>
  <c r="L353" i="15"/>
  <c r="K353" i="15"/>
  <c r="I353" i="15"/>
  <c r="P353" i="15"/>
  <c r="Q353" i="15" s="1"/>
  <c r="O353" i="15"/>
  <c r="O397" i="15"/>
  <c r="P397" i="15" s="1"/>
  <c r="Q397" i="15" s="1"/>
  <c r="L397" i="15"/>
  <c r="K397" i="15"/>
  <c r="I397" i="15"/>
  <c r="K199" i="15"/>
  <c r="L199" i="15"/>
  <c r="I199" i="15"/>
  <c r="O199" i="15"/>
  <c r="P199" i="15" s="1"/>
  <c r="Q199" i="15" s="1"/>
  <c r="P153" i="15"/>
  <c r="Q153" i="15" s="1"/>
  <c r="O153" i="15"/>
  <c r="L153" i="15"/>
  <c r="I153" i="15"/>
  <c r="K153" i="15"/>
  <c r="P176" i="15"/>
  <c r="Q176" i="15" s="1"/>
  <c r="O176" i="15"/>
  <c r="I176" i="15"/>
  <c r="L176" i="15"/>
  <c r="K176" i="15"/>
  <c r="K326" i="15"/>
  <c r="I326" i="15"/>
  <c r="O326" i="15"/>
  <c r="P326" i="15" s="1"/>
  <c r="Q326" i="15" s="1"/>
  <c r="K196" i="15"/>
  <c r="O196" i="15"/>
  <c r="P196" i="15" s="1"/>
  <c r="Q196" i="15" s="1"/>
  <c r="L196" i="15"/>
  <c r="I196" i="15"/>
  <c r="I145" i="15"/>
  <c r="L145" i="15"/>
  <c r="O145" i="15"/>
  <c r="P145" i="15" s="1"/>
  <c r="Q145" i="15" s="1"/>
  <c r="K145" i="15"/>
  <c r="P158" i="15"/>
  <c r="Q158" i="15" s="1"/>
  <c r="L158" i="15"/>
  <c r="I158" i="15"/>
  <c r="O158" i="15"/>
  <c r="K409" i="15"/>
  <c r="L409" i="15"/>
  <c r="I409" i="15"/>
  <c r="P409" i="15"/>
  <c r="Q409" i="15" s="1"/>
  <c r="I43" i="15"/>
  <c r="O43" i="15"/>
  <c r="P43" i="15"/>
  <c r="Q43" i="15" s="1"/>
  <c r="L43" i="15"/>
  <c r="K43" i="15"/>
  <c r="L220" i="15"/>
  <c r="I220" i="15"/>
  <c r="O220" i="15"/>
  <c r="P220" i="15" s="1"/>
  <c r="Q220" i="15" s="1"/>
  <c r="K220" i="15"/>
  <c r="P216" i="15"/>
  <c r="Q216" i="15" s="1"/>
  <c r="I216" i="15"/>
  <c r="L216" i="15"/>
  <c r="K216" i="15"/>
  <c r="O216" i="15"/>
  <c r="K52" i="15"/>
  <c r="I52" i="15"/>
  <c r="P52" i="15"/>
  <c r="Q52" i="15" s="1"/>
  <c r="O52" i="15"/>
  <c r="L52" i="15"/>
  <c r="O54" i="15"/>
  <c r="P54" i="15" s="1"/>
  <c r="Q54" i="15" s="1"/>
  <c r="I54" i="15"/>
  <c r="L54" i="15"/>
  <c r="K54" i="15"/>
  <c r="L61" i="15"/>
  <c r="P61" i="15"/>
  <c r="Q61" i="15" s="1"/>
  <c r="O61" i="15"/>
  <c r="K61" i="15"/>
  <c r="I61" i="15"/>
  <c r="O108" i="15"/>
  <c r="P108" i="15" s="1"/>
  <c r="Q108" i="15" s="1"/>
  <c r="L108" i="15"/>
  <c r="K108" i="15"/>
  <c r="I108" i="15"/>
  <c r="P121" i="15"/>
  <c r="Q121" i="15" s="1"/>
  <c r="K121" i="15"/>
  <c r="O121" i="15"/>
  <c r="L121" i="15"/>
  <c r="I121" i="15"/>
  <c r="I94" i="15"/>
  <c r="P94" i="15"/>
  <c r="Q94" i="15" s="1"/>
  <c r="O94" i="15"/>
  <c r="L94" i="15"/>
  <c r="K94" i="15"/>
  <c r="K232" i="15"/>
  <c r="L232" i="15"/>
  <c r="I232" i="15"/>
  <c r="O232" i="15"/>
  <c r="P232" i="15" s="1"/>
  <c r="Q232" i="15" s="1"/>
  <c r="I424" i="15"/>
  <c r="K424" i="15"/>
  <c r="P424" i="15"/>
  <c r="Q424" i="15" s="1"/>
  <c r="L424" i="15"/>
  <c r="O424" i="15"/>
  <c r="I191" i="15"/>
  <c r="O191" i="15"/>
  <c r="P191" i="15"/>
  <c r="Q191" i="15" s="1"/>
  <c r="K191" i="15"/>
  <c r="L191" i="15"/>
  <c r="O162" i="15"/>
  <c r="P162" i="15"/>
  <c r="Q162" i="15" s="1"/>
  <c r="I162" i="15"/>
  <c r="L162" i="15"/>
  <c r="K162" i="15"/>
  <c r="I325" i="15"/>
  <c r="O325" i="15"/>
  <c r="P325" i="15" s="1"/>
  <c r="Q325" i="15" s="1"/>
  <c r="L325" i="15"/>
  <c r="K325" i="15"/>
  <c r="I189" i="15"/>
  <c r="O189" i="15"/>
  <c r="L189" i="15"/>
  <c r="P189" i="15"/>
  <c r="Q189" i="15" s="1"/>
  <c r="K189" i="15"/>
  <c r="P92" i="15"/>
  <c r="Q92" i="15" s="1"/>
  <c r="O92" i="15"/>
  <c r="L92" i="15"/>
  <c r="I92" i="15"/>
  <c r="K92" i="15"/>
  <c r="K77" i="15"/>
  <c r="I77" i="15"/>
  <c r="L77" i="15"/>
  <c r="P77" i="15"/>
  <c r="Q77" i="15" s="1"/>
  <c r="O77" i="15"/>
  <c r="I33" i="15"/>
  <c r="O33" i="15"/>
  <c r="P33" i="15" s="1"/>
  <c r="Q33" i="15" s="1"/>
  <c r="L33" i="15"/>
  <c r="K33" i="15"/>
  <c r="I191" i="14"/>
  <c r="K191" i="14"/>
  <c r="O191" i="14"/>
  <c r="Q191" i="14" s="1"/>
  <c r="R191" i="14" s="1"/>
  <c r="K101" i="14"/>
  <c r="L101" i="14"/>
  <c r="I101" i="14"/>
  <c r="L391" i="14"/>
  <c r="O101" i="14"/>
  <c r="Q101" i="14" s="1"/>
  <c r="R101" i="14" s="1"/>
  <c r="Q100" i="14"/>
  <c r="R100" i="14" s="1"/>
  <c r="K100" i="14"/>
  <c r="I100" i="14"/>
  <c r="L100" i="14"/>
  <c r="Q268" i="14"/>
  <c r="R268" i="14" s="1"/>
  <c r="I268" i="14"/>
  <c r="K281" i="14"/>
  <c r="I281" i="14"/>
  <c r="O443" i="14"/>
  <c r="Q271" i="14"/>
  <c r="R271" i="14" s="1"/>
  <c r="K271" i="14"/>
  <c r="I271" i="14"/>
  <c r="K96" i="14"/>
  <c r="I96" i="14"/>
  <c r="Q96" i="14"/>
  <c r="R96" i="14" s="1"/>
  <c r="O96" i="14"/>
  <c r="L96" i="14"/>
  <c r="I156" i="14"/>
  <c r="K156" i="14"/>
  <c r="L156" i="14"/>
  <c r="O156" i="14"/>
  <c r="Q156" i="14" s="1"/>
  <c r="R156" i="14" s="1"/>
  <c r="Q116" i="14"/>
  <c r="R116" i="14" s="1"/>
  <c r="K116" i="14"/>
  <c r="I116" i="14"/>
  <c r="O116" i="14"/>
  <c r="Q87" i="14"/>
  <c r="R87" i="14" s="1"/>
  <c r="K87" i="14"/>
  <c r="I87" i="14"/>
  <c r="L87" i="14"/>
  <c r="K172" i="14"/>
  <c r="I172" i="14"/>
  <c r="Q172" i="14"/>
  <c r="R172" i="14" s="1"/>
  <c r="O172" i="14"/>
  <c r="L172" i="14"/>
  <c r="K165" i="14"/>
  <c r="I165" i="14"/>
  <c r="O165" i="14"/>
  <c r="Q165" i="14" s="1"/>
  <c r="R165" i="14" s="1"/>
  <c r="K349" i="14"/>
  <c r="I349" i="14"/>
  <c r="Q349" i="14"/>
  <c r="R349" i="14" s="1"/>
  <c r="O349" i="14"/>
  <c r="Q333" i="14"/>
  <c r="R333" i="14" s="1"/>
  <c r="K333" i="14"/>
  <c r="I333" i="14"/>
  <c r="L333" i="14"/>
  <c r="O333" i="14"/>
  <c r="Q499" i="14"/>
  <c r="R499" i="14" s="1"/>
  <c r="K499" i="14"/>
  <c r="I499" i="14"/>
  <c r="L499" i="14"/>
  <c r="I102" i="14"/>
  <c r="K102" i="14"/>
  <c r="Q102" i="14"/>
  <c r="R102" i="14" s="1"/>
  <c r="O102" i="14"/>
  <c r="I84" i="14"/>
  <c r="K84" i="14"/>
  <c r="Q84" i="14"/>
  <c r="R84" i="14" s="1"/>
  <c r="L84" i="14"/>
  <c r="K69" i="14"/>
  <c r="I69" i="14"/>
  <c r="Q69" i="14"/>
  <c r="R69" i="14" s="1"/>
  <c r="I269" i="14"/>
  <c r="K269" i="14"/>
  <c r="K231" i="14"/>
  <c r="I231" i="14"/>
  <c r="L231" i="14"/>
  <c r="O231" i="14"/>
  <c r="Q231" i="14" s="1"/>
  <c r="R231" i="14" s="1"/>
  <c r="O49" i="14"/>
  <c r="Q49" i="14" s="1"/>
  <c r="R49" i="14" s="1"/>
  <c r="L165" i="14"/>
  <c r="L478" i="14"/>
  <c r="K223" i="14"/>
  <c r="I223" i="14"/>
  <c r="L223" i="14"/>
  <c r="O223" i="14"/>
  <c r="Q223" i="14" s="1"/>
  <c r="R223" i="14" s="1"/>
  <c r="K203" i="14"/>
  <c r="I203" i="14"/>
  <c r="O203" i="14"/>
  <c r="Q203" i="14" s="1"/>
  <c r="R203" i="14" s="1"/>
  <c r="K144" i="14"/>
  <c r="Q144" i="14"/>
  <c r="R144" i="14" s="1"/>
  <c r="I144" i="14"/>
  <c r="O144" i="14"/>
  <c r="L144" i="14"/>
  <c r="K189" i="14"/>
  <c r="I189" i="14"/>
  <c r="O189" i="14"/>
  <c r="Q189" i="14" s="1"/>
  <c r="R189" i="14" s="1"/>
  <c r="L189" i="14"/>
  <c r="K80" i="14"/>
  <c r="I80" i="14"/>
  <c r="Q80" i="14"/>
  <c r="R80" i="14" s="1"/>
  <c r="O80" i="14"/>
  <c r="K443" i="14"/>
  <c r="I443" i="14"/>
  <c r="Q443" i="14"/>
  <c r="R443" i="14" s="1"/>
  <c r="I305" i="14"/>
  <c r="K305" i="14"/>
  <c r="Q305" i="14"/>
  <c r="R305" i="14" s="1"/>
  <c r="O305" i="14"/>
  <c r="K153" i="14"/>
  <c r="I153" i="14"/>
  <c r="L153" i="14"/>
  <c r="L80" i="14"/>
  <c r="K209" i="14"/>
  <c r="I209" i="14"/>
  <c r="L209" i="14"/>
  <c r="O209" i="14"/>
  <c r="Q209" i="14" s="1"/>
  <c r="R209" i="14" s="1"/>
  <c r="I117" i="14"/>
  <c r="O117" i="14"/>
  <c r="Q117" i="14" s="1"/>
  <c r="R117" i="14" s="1"/>
  <c r="L117" i="14"/>
  <c r="K254" i="14"/>
  <c r="I254" i="14"/>
  <c r="K119" i="14"/>
  <c r="I119" i="14"/>
  <c r="Q119" i="14"/>
  <c r="R119" i="14" s="1"/>
  <c r="K77" i="14"/>
  <c r="I77" i="14"/>
  <c r="O77" i="14"/>
  <c r="Q77" i="14" s="1"/>
  <c r="R77" i="14" s="1"/>
  <c r="L77" i="14"/>
  <c r="K125" i="14"/>
  <c r="I125" i="14"/>
  <c r="Q125" i="14"/>
  <c r="R125" i="14" s="1"/>
  <c r="O125" i="14"/>
  <c r="L125" i="14"/>
  <c r="I48" i="14"/>
  <c r="Q48" i="14"/>
  <c r="R48" i="14" s="1"/>
  <c r="K48" i="14"/>
  <c r="L48" i="14"/>
  <c r="O48" i="14"/>
  <c r="Q405" i="14"/>
  <c r="R405" i="14" s="1"/>
  <c r="I405" i="14"/>
  <c r="K405" i="14"/>
  <c r="Q351" i="14"/>
  <c r="R351" i="14" s="1"/>
  <c r="K351" i="14"/>
  <c r="I351" i="14"/>
  <c r="L351" i="14"/>
  <c r="I356" i="14"/>
  <c r="K356" i="14"/>
  <c r="Q356" i="14"/>
  <c r="R356" i="14" s="1"/>
  <c r="L356" i="14"/>
  <c r="O356" i="14"/>
  <c r="K218" i="14"/>
  <c r="I218" i="14"/>
  <c r="L218" i="14"/>
  <c r="O218" i="14"/>
  <c r="Q218" i="14" s="1"/>
  <c r="R218" i="14" s="1"/>
  <c r="I431" i="14"/>
  <c r="Q431" i="14"/>
  <c r="R431" i="14" s="1"/>
  <c r="L431" i="14"/>
  <c r="O431" i="14"/>
  <c r="I210" i="14"/>
  <c r="K210" i="14"/>
  <c r="O210" i="14"/>
  <c r="Q210" i="14" s="1"/>
  <c r="R210" i="14" s="1"/>
  <c r="L210" i="14"/>
  <c r="K106" i="14"/>
  <c r="I106" i="14"/>
  <c r="Q106" i="14"/>
  <c r="R106" i="14" s="1"/>
  <c r="O106" i="14"/>
  <c r="L106" i="14"/>
  <c r="I304" i="14"/>
  <c r="K304" i="14"/>
  <c r="Q304" i="14"/>
  <c r="R304" i="14" s="1"/>
  <c r="L304" i="14"/>
  <c r="I408" i="14"/>
  <c r="Q408" i="14"/>
  <c r="R408" i="14" s="1"/>
  <c r="O408" i="14"/>
  <c r="K284" i="14"/>
  <c r="I284" i="14"/>
  <c r="O284" i="14"/>
  <c r="Q284" i="14" s="1"/>
  <c r="R284" i="14" s="1"/>
  <c r="K159" i="14"/>
  <c r="I159" i="14"/>
  <c r="L159" i="14"/>
  <c r="I17" i="14"/>
  <c r="K17" i="14"/>
  <c r="O17" i="14"/>
  <c r="Q17" i="14" s="1"/>
  <c r="R17" i="14" s="1"/>
  <c r="Q216" i="14"/>
  <c r="R216" i="14" s="1"/>
  <c r="K216" i="14"/>
  <c r="I216" i="14"/>
  <c r="L216" i="14"/>
  <c r="K60" i="14"/>
  <c r="I60" i="14"/>
  <c r="Q60" i="14"/>
  <c r="R60" i="14" s="1"/>
  <c r="L60" i="14"/>
  <c r="O60" i="14"/>
  <c r="Q234" i="14"/>
  <c r="R234" i="14" s="1"/>
  <c r="I234" i="14"/>
  <c r="K234" i="14"/>
  <c r="L234" i="14"/>
  <c r="K123" i="14"/>
  <c r="I123" i="14"/>
  <c r="L123" i="14"/>
  <c r="O123" i="14"/>
  <c r="Q123" i="14" s="1"/>
  <c r="R123" i="14" s="1"/>
  <c r="K239" i="14"/>
  <c r="I239" i="14"/>
  <c r="O239" i="14"/>
  <c r="Q239" i="14" s="1"/>
  <c r="R239" i="14" s="1"/>
  <c r="K142" i="14"/>
  <c r="I142" i="14"/>
  <c r="Q142" i="14"/>
  <c r="R142" i="14" s="1"/>
  <c r="L142" i="14"/>
  <c r="L119" i="14"/>
  <c r="O351" i="14"/>
  <c r="I63" i="14"/>
  <c r="K63" i="14"/>
  <c r="O63" i="14"/>
  <c r="Q63" i="14" s="1"/>
  <c r="R63" i="14" s="1"/>
  <c r="I32" i="14"/>
  <c r="K32" i="14"/>
  <c r="Q32" i="14"/>
  <c r="R32" i="14" s="1"/>
  <c r="L32" i="14"/>
  <c r="O32" i="14"/>
  <c r="Q162" i="14"/>
  <c r="R162" i="14" s="1"/>
  <c r="K162" i="14"/>
  <c r="I162" i="14"/>
  <c r="L162" i="14"/>
  <c r="K68" i="14"/>
  <c r="I68" i="14"/>
  <c r="I236" i="14"/>
  <c r="Q236" i="14"/>
  <c r="R236" i="14" s="1"/>
  <c r="K236" i="14"/>
  <c r="O236" i="14"/>
  <c r="I490" i="14"/>
  <c r="K490" i="14"/>
  <c r="Q490" i="14"/>
  <c r="R490" i="14" s="1"/>
  <c r="O490" i="14"/>
  <c r="I432" i="14"/>
  <c r="K432" i="14"/>
  <c r="O432" i="14"/>
  <c r="Q432" i="14" s="1"/>
  <c r="R432" i="14" s="1"/>
  <c r="K480" i="14"/>
  <c r="I480" i="14"/>
  <c r="Q480" i="14"/>
  <c r="R480" i="14" s="1"/>
  <c r="L480" i="14"/>
  <c r="K197" i="14"/>
  <c r="I197" i="14"/>
  <c r="Q197" i="14"/>
  <c r="R197" i="14" s="1"/>
  <c r="L197" i="14"/>
  <c r="O197" i="14"/>
  <c r="K448" i="14"/>
  <c r="Q448" i="14"/>
  <c r="R448" i="14" s="1"/>
  <c r="I448" i="14"/>
  <c r="O448" i="14"/>
  <c r="L448" i="14"/>
  <c r="Q235" i="14"/>
  <c r="R235" i="14" s="1"/>
  <c r="K235" i="14"/>
  <c r="I235" i="14"/>
  <c r="L235" i="14"/>
  <c r="O235" i="14"/>
  <c r="I413" i="14"/>
  <c r="K413" i="14"/>
  <c r="Q413" i="14"/>
  <c r="R413" i="14" s="1"/>
  <c r="Q46" i="14"/>
  <c r="R46" i="14" s="1"/>
  <c r="L46" i="14"/>
  <c r="O46" i="14"/>
  <c r="K46" i="14"/>
  <c r="I46" i="14"/>
  <c r="Q151" i="14"/>
  <c r="R151" i="14" s="1"/>
  <c r="I151" i="14"/>
  <c r="L151" i="14"/>
  <c r="K151" i="14"/>
  <c r="K50" i="14"/>
  <c r="I50" i="14"/>
  <c r="Q50" i="14"/>
  <c r="R50" i="14" s="1"/>
  <c r="O50" i="14"/>
  <c r="K133" i="14"/>
  <c r="I133" i="14"/>
  <c r="O133" i="14"/>
  <c r="Q133" i="14" s="1"/>
  <c r="R133" i="14" s="1"/>
  <c r="L133" i="14"/>
  <c r="Q251" i="14"/>
  <c r="R251" i="14" s="1"/>
  <c r="I251" i="14"/>
  <c r="K251" i="14"/>
  <c r="L251" i="14"/>
  <c r="O251" i="14"/>
  <c r="I425" i="14"/>
  <c r="Q425" i="14"/>
  <c r="R425" i="14" s="1"/>
  <c r="K425" i="14"/>
  <c r="L425" i="14"/>
  <c r="O425" i="14"/>
  <c r="K34" i="14"/>
  <c r="I34" i="14"/>
  <c r="L34" i="14"/>
  <c r="O34" i="14"/>
  <c r="Q34" i="14" s="1"/>
  <c r="R34" i="14" s="1"/>
  <c r="K179" i="14"/>
  <c r="I179" i="14"/>
  <c r="K267" i="14"/>
  <c r="I267" i="14"/>
  <c r="I139" i="14"/>
  <c r="K139" i="14"/>
  <c r="O139" i="14"/>
  <c r="Q139" i="14" s="1"/>
  <c r="R139" i="14" s="1"/>
  <c r="L139" i="14"/>
  <c r="O153" i="14"/>
  <c r="Q153" i="14" s="1"/>
  <c r="R153" i="14" s="1"/>
  <c r="L268" i="14"/>
  <c r="Q90" i="14"/>
  <c r="R90" i="14" s="1"/>
  <c r="I90" i="14"/>
  <c r="K90" i="14"/>
  <c r="K264" i="14"/>
  <c r="Q264" i="14"/>
  <c r="R264" i="14" s="1"/>
  <c r="I264" i="14"/>
  <c r="O264" i="14"/>
  <c r="O159" i="14"/>
  <c r="Q159" i="14" s="1"/>
  <c r="R159" i="14" s="1"/>
  <c r="Q89" i="14"/>
  <c r="R89" i="14" s="1"/>
  <c r="I89" i="14"/>
  <c r="K89" i="14"/>
  <c r="L89" i="14"/>
  <c r="K327" i="14"/>
  <c r="I327" i="14"/>
  <c r="L327" i="14"/>
  <c r="K88" i="14"/>
  <c r="I88" i="14"/>
  <c r="O88" i="14"/>
  <c r="Q88" i="14"/>
  <c r="R88" i="14" s="1"/>
  <c r="K207" i="14"/>
  <c r="I207" i="14"/>
  <c r="O207" i="14"/>
  <c r="Q207" i="14" s="1"/>
  <c r="R207" i="14" s="1"/>
  <c r="L207" i="14"/>
  <c r="K229" i="14"/>
  <c r="Q229" i="14"/>
  <c r="R229" i="14" s="1"/>
  <c r="I229" i="14"/>
  <c r="L229" i="14"/>
  <c r="I510" i="14"/>
  <c r="K510" i="14"/>
  <c r="O510" i="14"/>
  <c r="Q510" i="14" s="1"/>
  <c r="R510" i="14" s="1"/>
  <c r="K392" i="14"/>
  <c r="I392" i="14"/>
  <c r="L392" i="14"/>
  <c r="O392" i="14"/>
  <c r="Q392" i="14" s="1"/>
  <c r="R392" i="14" s="1"/>
  <c r="I465" i="14"/>
  <c r="Q465" i="14"/>
  <c r="R465" i="14" s="1"/>
  <c r="K465" i="14"/>
  <c r="O465" i="14"/>
  <c r="Q475" i="14"/>
  <c r="R475" i="14" s="1"/>
  <c r="I475" i="14"/>
  <c r="K475" i="14"/>
  <c r="L475" i="14"/>
  <c r="O475" i="14"/>
  <c r="K452" i="14"/>
  <c r="Q452" i="14"/>
  <c r="R452" i="14" s="1"/>
  <c r="I452" i="14"/>
  <c r="L452" i="14"/>
  <c r="I469" i="14"/>
  <c r="Q469" i="14"/>
  <c r="R469" i="14" s="1"/>
  <c r="L469" i="14"/>
  <c r="I427" i="14"/>
  <c r="K427" i="14"/>
  <c r="O427" i="14"/>
  <c r="Q427" i="14" s="1"/>
  <c r="R427" i="14" s="1"/>
  <c r="L427" i="14"/>
  <c r="K276" i="14"/>
  <c r="I276" i="14"/>
  <c r="Q276" i="14"/>
  <c r="R276" i="14" s="1"/>
  <c r="O276" i="14"/>
  <c r="L276" i="14"/>
  <c r="K417" i="14"/>
  <c r="I417" i="14"/>
  <c r="O417" i="14"/>
  <c r="Q417" i="14" s="1"/>
  <c r="R417" i="14" s="1"/>
  <c r="L417" i="14"/>
  <c r="K504" i="14"/>
  <c r="I504" i="14"/>
  <c r="O504" i="14"/>
  <c r="Q504" i="14" s="1"/>
  <c r="R504" i="14" s="1"/>
  <c r="L504" i="14"/>
  <c r="K296" i="14"/>
  <c r="I296" i="14"/>
  <c r="O296" i="14"/>
  <c r="Q296" i="14" s="1"/>
  <c r="R296" i="14" s="1"/>
  <c r="K199" i="14"/>
  <c r="Q199" i="14"/>
  <c r="R199" i="14" s="1"/>
  <c r="I199" i="14"/>
  <c r="L199" i="14"/>
  <c r="Q307" i="14"/>
  <c r="R307" i="14" s="1"/>
  <c r="I307" i="14"/>
  <c r="K307" i="14"/>
  <c r="O307" i="14"/>
  <c r="L307" i="14"/>
  <c r="Q501" i="14"/>
  <c r="R501" i="14" s="1"/>
  <c r="K501" i="14"/>
  <c r="I501" i="14"/>
  <c r="L501" i="14"/>
  <c r="O501" i="14"/>
  <c r="I382" i="14"/>
  <c r="Q382" i="14"/>
  <c r="R382" i="14" s="1"/>
  <c r="K382" i="14"/>
  <c r="L382" i="14"/>
  <c r="I163" i="14"/>
  <c r="K163" i="14"/>
  <c r="L163" i="14"/>
  <c r="I122" i="14"/>
  <c r="Q122" i="14"/>
  <c r="R122" i="14" s="1"/>
  <c r="K122" i="14"/>
  <c r="O122" i="14"/>
  <c r="L122" i="14"/>
  <c r="O68" i="14"/>
  <c r="Q68" i="14" s="1"/>
  <c r="R68" i="14" s="1"/>
  <c r="O229" i="14"/>
  <c r="L116" i="14"/>
  <c r="O162" i="14"/>
  <c r="O163" i="14"/>
  <c r="Q163" i="14" s="1"/>
  <c r="R163" i="14" s="1"/>
  <c r="L203" i="14"/>
  <c r="L281" i="14"/>
  <c r="L432" i="14"/>
  <c r="K249" i="14"/>
  <c r="Q249" i="14"/>
  <c r="R249" i="14" s="1"/>
  <c r="I249" i="14"/>
  <c r="L249" i="14"/>
  <c r="O249" i="14"/>
  <c r="K52" i="14"/>
  <c r="I52" i="14"/>
  <c r="Q52" i="14"/>
  <c r="R52" i="14" s="1"/>
  <c r="O52" i="14"/>
  <c r="I481" i="14"/>
  <c r="Q481" i="14"/>
  <c r="R481" i="14" s="1"/>
  <c r="K481" i="14"/>
  <c r="O481" i="14"/>
  <c r="K461" i="14"/>
  <c r="I461" i="14"/>
  <c r="Q461" i="14"/>
  <c r="R461" i="14" s="1"/>
  <c r="I477" i="14"/>
  <c r="K477" i="14"/>
  <c r="Q477" i="14"/>
  <c r="R477" i="14" s="1"/>
  <c r="O477" i="14"/>
  <c r="I355" i="14"/>
  <c r="K355" i="14"/>
  <c r="L355" i="14"/>
  <c r="O355" i="14"/>
  <c r="Q355" i="14" s="1"/>
  <c r="R355" i="14" s="1"/>
  <c r="I201" i="14"/>
  <c r="Q201" i="14"/>
  <c r="R201" i="14" s="1"/>
  <c r="K201" i="14"/>
  <c r="Q324" i="14"/>
  <c r="R324" i="14" s="1"/>
  <c r="I324" i="14"/>
  <c r="K324" i="14"/>
  <c r="L324" i="14"/>
  <c r="Q447" i="14"/>
  <c r="R447" i="14" s="1"/>
  <c r="I447" i="14"/>
  <c r="O447" i="14"/>
  <c r="L447" i="14"/>
  <c r="I265" i="14"/>
  <c r="K265" i="14"/>
  <c r="Q265" i="14"/>
  <c r="R265" i="14" s="1"/>
  <c r="L265" i="14"/>
  <c r="O265" i="14"/>
  <c r="I140" i="14"/>
  <c r="Q140" i="14"/>
  <c r="R140" i="14" s="1"/>
  <c r="K140" i="14"/>
  <c r="L140" i="14"/>
  <c r="I450" i="14"/>
  <c r="K450" i="14"/>
  <c r="O450" i="14"/>
  <c r="Q450" i="14" s="1"/>
  <c r="R450" i="14" s="1"/>
  <c r="K232" i="14"/>
  <c r="Q232" i="14"/>
  <c r="R232" i="14" s="1"/>
  <c r="I232" i="14"/>
  <c r="L232" i="14"/>
  <c r="K277" i="14"/>
  <c r="I277" i="14"/>
  <c r="O277" i="14"/>
  <c r="Q277" i="14" s="1"/>
  <c r="R277" i="14" s="1"/>
  <c r="L277" i="14"/>
  <c r="K27" i="14"/>
  <c r="I27" i="14"/>
  <c r="O27" i="14"/>
  <c r="Q27" i="14" s="1"/>
  <c r="R27" i="14" s="1"/>
  <c r="L27" i="14"/>
  <c r="Q391" i="14"/>
  <c r="R391" i="14" s="1"/>
  <c r="I391" i="14"/>
  <c r="K391" i="14"/>
  <c r="Q115" i="14"/>
  <c r="R115" i="14" s="1"/>
  <c r="K115" i="14"/>
  <c r="I115" i="14"/>
  <c r="L115" i="14"/>
  <c r="I222" i="14"/>
  <c r="K222" i="14"/>
  <c r="L222" i="14"/>
  <c r="Q341" i="14"/>
  <c r="R341" i="14" s="1"/>
  <c r="K341" i="14"/>
  <c r="I341" i="14"/>
  <c r="O341" i="14"/>
  <c r="K300" i="14"/>
  <c r="Q300" i="14"/>
  <c r="R300" i="14" s="1"/>
  <c r="I300" i="14"/>
  <c r="L300" i="14"/>
  <c r="K141" i="14"/>
  <c r="I141" i="14"/>
  <c r="O141" i="14"/>
  <c r="Q141" i="14" s="1"/>
  <c r="R141" i="14" s="1"/>
  <c r="O222" i="14"/>
  <c r="Q222" i="14" s="1"/>
  <c r="R222" i="14" s="1"/>
  <c r="L141" i="14"/>
  <c r="L450" i="14"/>
  <c r="K224" i="14"/>
  <c r="Q224" i="14"/>
  <c r="R224" i="14" s="1"/>
  <c r="I224" i="14"/>
  <c r="L224" i="14"/>
  <c r="O224" i="14"/>
  <c r="K41" i="14"/>
  <c r="I41" i="14"/>
  <c r="L41" i="14"/>
  <c r="Q24" i="14"/>
  <c r="R24" i="14" s="1"/>
  <c r="K24" i="14"/>
  <c r="I24" i="14"/>
  <c r="L24" i="14"/>
  <c r="Q250" i="14"/>
  <c r="R250" i="14" s="1"/>
  <c r="I250" i="14"/>
  <c r="K250" i="14"/>
  <c r="L250" i="14"/>
  <c r="K230" i="14"/>
  <c r="I230" i="14"/>
  <c r="L230" i="14"/>
  <c r="I260" i="14"/>
  <c r="K260" i="14"/>
  <c r="L260" i="14"/>
  <c r="O260" i="14"/>
  <c r="Q260" i="14" s="1"/>
  <c r="R260" i="14" s="1"/>
  <c r="I455" i="14"/>
  <c r="Q455" i="14"/>
  <c r="R455" i="14" s="1"/>
  <c r="O455" i="14"/>
  <c r="I354" i="14"/>
  <c r="Q354" i="14"/>
  <c r="R354" i="14" s="1"/>
  <c r="K354" i="14"/>
  <c r="O354" i="14"/>
  <c r="L354" i="14"/>
  <c r="K476" i="14"/>
  <c r="I476" i="14"/>
  <c r="O476" i="14"/>
  <c r="Q476" i="14" s="1"/>
  <c r="R476" i="14" s="1"/>
  <c r="L476" i="14"/>
  <c r="I330" i="14"/>
  <c r="K330" i="14"/>
  <c r="Q330" i="14"/>
  <c r="R330" i="14" s="1"/>
  <c r="L330" i="14"/>
  <c r="O330" i="14"/>
  <c r="I337" i="14"/>
  <c r="O337" i="14"/>
  <c r="Q337" i="14" s="1"/>
  <c r="R337" i="14" s="1"/>
  <c r="L337" i="14"/>
  <c r="Q418" i="14"/>
  <c r="R418" i="14" s="1"/>
  <c r="I418" i="14"/>
  <c r="K418" i="14"/>
  <c r="O418" i="14"/>
  <c r="K294" i="14"/>
  <c r="I294" i="14"/>
  <c r="Q294" i="14"/>
  <c r="R294" i="14" s="1"/>
  <c r="L294" i="14"/>
  <c r="I470" i="14"/>
  <c r="O470" i="14"/>
  <c r="Q470" i="14" s="1"/>
  <c r="R470" i="14" s="1"/>
  <c r="K372" i="14"/>
  <c r="I372" i="14"/>
  <c r="L372" i="14"/>
  <c r="O372" i="14"/>
  <c r="Q372" i="14" s="1"/>
  <c r="R372" i="14" s="1"/>
  <c r="I414" i="14"/>
  <c r="K414" i="14"/>
  <c r="Q414" i="14"/>
  <c r="R414" i="14" s="1"/>
  <c r="I370" i="14"/>
  <c r="K370" i="14"/>
  <c r="Q370" i="14"/>
  <c r="R370" i="14" s="1"/>
  <c r="L370" i="14"/>
  <c r="I92" i="14"/>
  <c r="K92" i="14"/>
  <c r="Q92" i="14"/>
  <c r="R92" i="14" s="1"/>
  <c r="K440" i="14"/>
  <c r="I440" i="14"/>
  <c r="O440" i="14"/>
  <c r="Q440" i="14" s="1"/>
  <c r="R440" i="14" s="1"/>
  <c r="K183" i="14"/>
  <c r="I183" i="14"/>
  <c r="O183" i="14"/>
  <c r="Q183" i="14" s="1"/>
  <c r="R183" i="14" s="1"/>
  <c r="I134" i="14"/>
  <c r="Q134" i="14"/>
  <c r="R134" i="14" s="1"/>
  <c r="K134" i="14"/>
  <c r="L134" i="14"/>
  <c r="O134" i="14"/>
  <c r="I407" i="14"/>
  <c r="O407" i="14"/>
  <c r="Q407" i="14" s="1"/>
  <c r="R407" i="14" s="1"/>
  <c r="L407" i="14"/>
  <c r="Q410" i="14"/>
  <c r="R410" i="14" s="1"/>
  <c r="K410" i="14"/>
  <c r="I410" i="14"/>
  <c r="L410" i="14"/>
  <c r="K95" i="14"/>
  <c r="I95" i="14"/>
  <c r="O95" i="14"/>
  <c r="Q95" i="14" s="1"/>
  <c r="R95" i="14" s="1"/>
  <c r="L25" i="14"/>
  <c r="K25" i="14"/>
  <c r="I25" i="14"/>
  <c r="O25" i="14"/>
  <c r="Q25" i="14" s="1"/>
  <c r="R25" i="14" s="1"/>
  <c r="O140" i="14"/>
  <c r="O294" i="14"/>
  <c r="L92" i="14"/>
  <c r="O41" i="14"/>
  <c r="Q41" i="14" s="1"/>
  <c r="R41" i="14" s="1"/>
  <c r="L254" i="14"/>
  <c r="L477" i="14"/>
  <c r="K143" i="14"/>
  <c r="I143" i="14"/>
  <c r="O143" i="14"/>
  <c r="Q143" i="14" s="1"/>
  <c r="R143" i="14" s="1"/>
  <c r="K173" i="14"/>
  <c r="I173" i="14"/>
  <c r="O173" i="14"/>
  <c r="Q173" i="14" s="1"/>
  <c r="R173" i="14" s="1"/>
  <c r="K145" i="14"/>
  <c r="I145" i="14"/>
  <c r="Q145" i="14"/>
  <c r="R145" i="14" s="1"/>
  <c r="K99" i="14"/>
  <c r="I99" i="14"/>
  <c r="O99" i="14"/>
  <c r="Q99" i="14" s="1"/>
  <c r="R99" i="14" s="1"/>
  <c r="L99" i="14"/>
  <c r="Q71" i="14"/>
  <c r="R71" i="14" s="1"/>
  <c r="I71" i="14"/>
  <c r="K71" i="14"/>
  <c r="L71" i="14"/>
  <c r="I325" i="14"/>
  <c r="K325" i="14"/>
  <c r="O325" i="14"/>
  <c r="Q325" i="14" s="1"/>
  <c r="R325" i="14" s="1"/>
  <c r="L325" i="14"/>
  <c r="Q192" i="14"/>
  <c r="R192" i="14" s="1"/>
  <c r="I192" i="14"/>
  <c r="K192" i="14"/>
  <c r="O192" i="14"/>
  <c r="Q484" i="14"/>
  <c r="R484" i="14" s="1"/>
  <c r="K484" i="14"/>
  <c r="I484" i="14"/>
  <c r="I411" i="14"/>
  <c r="K411" i="14"/>
  <c r="O411" i="14"/>
  <c r="Q411" i="14" s="1"/>
  <c r="R411" i="14" s="1"/>
  <c r="K309" i="14"/>
  <c r="I309" i="14"/>
  <c r="O309" i="14"/>
  <c r="Q309" i="14" s="1"/>
  <c r="R309" i="14" s="1"/>
  <c r="L309" i="14"/>
  <c r="I441" i="14"/>
  <c r="Q441" i="14"/>
  <c r="R441" i="14" s="1"/>
  <c r="K441" i="14"/>
  <c r="L441" i="14"/>
  <c r="Q288" i="14"/>
  <c r="R288" i="14" s="1"/>
  <c r="K393" i="14"/>
  <c r="I393" i="14"/>
  <c r="L393" i="14"/>
  <c r="O393" i="14"/>
  <c r="Q393" i="14" s="1"/>
  <c r="R393" i="14" s="1"/>
  <c r="K21" i="14"/>
  <c r="L21" i="14"/>
  <c r="I21" i="14"/>
  <c r="N196" i="14"/>
  <c r="Q196" i="14"/>
  <c r="R196" i="14" s="1"/>
  <c r="K186" i="14"/>
  <c r="I186" i="14"/>
  <c r="Q186" i="14"/>
  <c r="R186" i="14" s="1"/>
  <c r="I213" i="14"/>
  <c r="K213" i="14"/>
  <c r="O213" i="14"/>
  <c r="Q213" i="14" s="1"/>
  <c r="R213" i="14" s="1"/>
  <c r="K103" i="14"/>
  <c r="I103" i="14"/>
  <c r="L103" i="14"/>
  <c r="O103" i="14"/>
  <c r="Q103" i="14" s="1"/>
  <c r="R103" i="14" s="1"/>
  <c r="L191" i="14"/>
  <c r="L186" i="14"/>
  <c r="L481" i="14"/>
  <c r="K91" i="14"/>
  <c r="L91" i="14"/>
  <c r="I91" i="14"/>
  <c r="O91" i="14"/>
  <c r="Q91" i="14" s="1"/>
  <c r="R91" i="14" s="1"/>
  <c r="I280" i="14"/>
  <c r="Q280" i="14"/>
  <c r="R280" i="14" s="1"/>
  <c r="K280" i="14"/>
  <c r="O280" i="14"/>
  <c r="L280" i="14"/>
  <c r="K357" i="14"/>
  <c r="I357" i="14"/>
  <c r="O357" i="14"/>
  <c r="Q357" i="14" s="1"/>
  <c r="R357" i="14" s="1"/>
  <c r="I259" i="14"/>
  <c r="K259" i="14"/>
  <c r="Q259" i="14"/>
  <c r="R259" i="14" s="1"/>
  <c r="L259" i="14"/>
  <c r="O259" i="14"/>
  <c r="K326" i="14"/>
  <c r="I326" i="14"/>
  <c r="Q326" i="14"/>
  <c r="R326" i="14" s="1"/>
  <c r="O326" i="14"/>
  <c r="I449" i="14"/>
  <c r="K449" i="14"/>
  <c r="O449" i="14"/>
  <c r="Q449" i="14" s="1"/>
  <c r="R449" i="14" s="1"/>
  <c r="Q435" i="14"/>
  <c r="R435" i="14" s="1"/>
  <c r="K435" i="14"/>
  <c r="I435" i="14"/>
  <c r="O435" i="14"/>
  <c r="L435" i="14"/>
  <c r="I493" i="14"/>
  <c r="Q493" i="14"/>
  <c r="R493" i="14" s="1"/>
  <c r="L493" i="14"/>
  <c r="Q367" i="14"/>
  <c r="R367" i="14" s="1"/>
  <c r="K367" i="14"/>
  <c r="I367" i="14"/>
  <c r="L367" i="14"/>
  <c r="I442" i="14"/>
  <c r="Q442" i="14"/>
  <c r="R442" i="14" s="1"/>
  <c r="K442" i="14"/>
  <c r="L442" i="14"/>
  <c r="O442" i="14"/>
  <c r="K416" i="14"/>
  <c r="I416" i="14"/>
  <c r="Q416" i="14"/>
  <c r="R416" i="14" s="1"/>
  <c r="L416" i="14"/>
  <c r="Q302" i="14"/>
  <c r="R302" i="14" s="1"/>
  <c r="I302" i="14"/>
  <c r="K302" i="14"/>
  <c r="I155" i="14"/>
  <c r="Q155" i="14"/>
  <c r="R155" i="14" s="1"/>
  <c r="K155" i="14"/>
  <c r="L155" i="14"/>
  <c r="I228" i="14"/>
  <c r="K228" i="14"/>
  <c r="O228" i="14"/>
  <c r="Q228" i="14" s="1"/>
  <c r="R228" i="14" s="1"/>
  <c r="L228" i="14"/>
  <c r="Q412" i="14"/>
  <c r="R412" i="14" s="1"/>
  <c r="K412" i="14"/>
  <c r="I412" i="14"/>
  <c r="I502" i="14"/>
  <c r="L502" i="14"/>
  <c r="O502" i="14"/>
  <c r="Q502" i="14" s="1"/>
  <c r="R502" i="14" s="1"/>
  <c r="K336" i="14"/>
  <c r="I336" i="14"/>
  <c r="Q336" i="14"/>
  <c r="R336" i="14" s="1"/>
  <c r="I195" i="14"/>
  <c r="K195" i="14"/>
  <c r="O254" i="14"/>
  <c r="Q254" i="14" s="1"/>
  <c r="R254" i="14" s="1"/>
  <c r="L95" i="14"/>
  <c r="L69" i="14"/>
  <c r="O232" i="14"/>
  <c r="O230" i="14"/>
  <c r="Q230" i="14" s="1"/>
  <c r="R230" i="14" s="1"/>
  <c r="L284" i="14"/>
  <c r="L412" i="14"/>
  <c r="O461" i="14"/>
  <c r="K248" i="14"/>
  <c r="I248" i="14"/>
  <c r="O248" i="14"/>
  <c r="Q248" i="14" s="1"/>
  <c r="R248" i="14" s="1"/>
  <c r="K51" i="14"/>
  <c r="I51" i="14"/>
  <c r="Q51" i="14"/>
  <c r="R51" i="14" s="1"/>
  <c r="L51" i="14"/>
  <c r="K464" i="14"/>
  <c r="I464" i="14"/>
  <c r="Q464" i="14"/>
  <c r="R464" i="14" s="1"/>
  <c r="O464" i="14"/>
  <c r="I478" i="14"/>
  <c r="Q478" i="14"/>
  <c r="R478" i="14" s="1"/>
  <c r="Q366" i="14"/>
  <c r="R366" i="14" s="1"/>
  <c r="K366" i="14"/>
  <c r="I366" i="14"/>
  <c r="L366" i="14"/>
  <c r="O366" i="14"/>
  <c r="I345" i="14"/>
  <c r="K345" i="14"/>
  <c r="L345" i="14"/>
  <c r="O345" i="14"/>
  <c r="Q345" i="14" s="1"/>
  <c r="R345" i="14" s="1"/>
  <c r="Q290" i="14"/>
  <c r="R290" i="14" s="1"/>
  <c r="K290" i="14"/>
  <c r="I290" i="14"/>
  <c r="L290" i="14"/>
  <c r="I387" i="14"/>
  <c r="K387" i="14"/>
  <c r="O387" i="14"/>
  <c r="Q387" i="14" s="1"/>
  <c r="R387" i="14" s="1"/>
  <c r="L387" i="14"/>
  <c r="K252" i="14"/>
  <c r="I252" i="14"/>
  <c r="O252" i="14"/>
  <c r="Q252" i="14" s="1"/>
  <c r="R252" i="14" s="1"/>
  <c r="L252" i="14"/>
  <c r="K434" i="14"/>
  <c r="I434" i="14"/>
  <c r="O434" i="14"/>
  <c r="Q434" i="14" s="1"/>
  <c r="R434" i="14" s="1"/>
  <c r="Q42" i="14"/>
  <c r="R42" i="14" s="1"/>
  <c r="K42" i="14"/>
  <c r="I42" i="14"/>
  <c r="O42" i="14"/>
  <c r="L17" i="14"/>
  <c r="L90" i="14"/>
  <c r="O268" i="14"/>
  <c r="L239" i="14"/>
  <c r="O179" i="14"/>
  <c r="Q179" i="14" s="1"/>
  <c r="R179" i="14" s="1"/>
  <c r="O300" i="14"/>
  <c r="O469" i="14"/>
  <c r="K49" i="14"/>
  <c r="I49" i="14"/>
  <c r="K463" i="14"/>
  <c r="I463" i="14"/>
  <c r="Q463" i="14"/>
  <c r="R463" i="14" s="1"/>
  <c r="O463" i="14"/>
  <c r="L463" i="14"/>
  <c r="Q402" i="14"/>
  <c r="R402" i="14" s="1"/>
  <c r="I402" i="14"/>
  <c r="K402" i="14"/>
  <c r="L402" i="14"/>
  <c r="O402" i="14"/>
  <c r="K322" i="14"/>
  <c r="I322" i="14"/>
  <c r="Q322" i="14"/>
  <c r="R322" i="14" s="1"/>
  <c r="L322" i="14"/>
  <c r="O322" i="14"/>
  <c r="Q513" i="14"/>
  <c r="R513" i="14" s="1"/>
  <c r="K513" i="14"/>
  <c r="I513" i="14"/>
  <c r="L513" i="14"/>
  <c r="K445" i="14"/>
  <c r="I445" i="14"/>
  <c r="Q445" i="14"/>
  <c r="R445" i="14" s="1"/>
  <c r="O445" i="14"/>
  <c r="I298" i="14"/>
  <c r="K298" i="14"/>
  <c r="Q298" i="14"/>
  <c r="R298" i="14" s="1"/>
  <c r="O298" i="14"/>
  <c r="O327" i="14"/>
  <c r="Q327" i="14" s="1"/>
  <c r="R327" i="14" s="1"/>
  <c r="L405" i="14"/>
  <c r="O267" i="14"/>
  <c r="Q267" i="14" s="1"/>
  <c r="R267" i="14" s="1"/>
  <c r="L305" i="14"/>
  <c r="L510" i="14"/>
  <c r="Q348" i="14"/>
  <c r="R348" i="14" s="1"/>
  <c r="K348" i="14"/>
  <c r="I348" i="14"/>
  <c r="L348" i="14"/>
  <c r="O21" i="14"/>
  <c r="Q21" i="14" s="1"/>
  <c r="R21" i="14" s="1"/>
  <c r="L192" i="14"/>
  <c r="L52" i="14"/>
  <c r="O370" i="14"/>
  <c r="L50" i="14"/>
  <c r="L326" i="14"/>
  <c r="O281" i="14"/>
  <c r="Q281" i="14" s="1"/>
  <c r="R281" i="14" s="1"/>
  <c r="O513" i="14"/>
  <c r="I182" i="14"/>
  <c r="K182" i="14"/>
  <c r="Q182" i="14"/>
  <c r="R182" i="14" s="1"/>
  <c r="I321" i="14"/>
  <c r="K321" i="14"/>
  <c r="Q457" i="14"/>
  <c r="R457" i="14" s="1"/>
  <c r="I457" i="14"/>
  <c r="K283" i="14"/>
  <c r="I283" i="14"/>
  <c r="I113" i="14"/>
  <c r="K113" i="14"/>
  <c r="I109" i="14"/>
  <c r="K109" i="14"/>
  <c r="I120" i="14"/>
  <c r="K120" i="14"/>
  <c r="Q399" i="14"/>
  <c r="R399" i="14" s="1"/>
  <c r="I399" i="14"/>
  <c r="I137" i="14"/>
  <c r="K137" i="14"/>
  <c r="K428" i="14"/>
  <c r="I428" i="14"/>
  <c r="Q428" i="14"/>
  <c r="R428" i="14" s="1"/>
  <c r="I193" i="14"/>
  <c r="K193" i="14"/>
  <c r="L121" i="14"/>
  <c r="I121" i="14"/>
  <c r="K121" i="14"/>
  <c r="Q376" i="14"/>
  <c r="R376" i="14" s="1"/>
  <c r="K376" i="14"/>
  <c r="I376" i="14"/>
  <c r="K339" i="14"/>
  <c r="Q339" i="14"/>
  <c r="R339" i="14" s="1"/>
  <c r="I339" i="14"/>
  <c r="K261" i="14"/>
  <c r="Q261" i="14"/>
  <c r="R261" i="14" s="1"/>
  <c r="I261" i="14"/>
  <c r="Q149" i="14"/>
  <c r="R149" i="14" s="1"/>
  <c r="I149" i="14"/>
  <c r="K149" i="14"/>
  <c r="L283" i="14"/>
  <c r="K93" i="14"/>
  <c r="I93" i="14"/>
  <c r="O93" i="14"/>
  <c r="Q93" i="14" s="1"/>
  <c r="R93" i="14" s="1"/>
  <c r="K81" i="14"/>
  <c r="I81" i="14"/>
  <c r="O81" i="14"/>
  <c r="Q81" i="14" s="1"/>
  <c r="R81" i="14" s="1"/>
  <c r="I358" i="14"/>
  <c r="K358" i="14"/>
  <c r="I76" i="14"/>
  <c r="Q76" i="14"/>
  <c r="R76" i="14" s="1"/>
  <c r="O76" i="14"/>
  <c r="I64" i="14"/>
  <c r="Q64" i="14"/>
  <c r="R64" i="14" s="1"/>
  <c r="K64" i="14"/>
  <c r="L64" i="14"/>
  <c r="Q500" i="14"/>
  <c r="R500" i="14" s="1"/>
  <c r="K500" i="14"/>
  <c r="I500" i="14"/>
  <c r="Q420" i="14"/>
  <c r="R420" i="14" s="1"/>
  <c r="K420" i="14"/>
  <c r="I420" i="14"/>
  <c r="I340" i="14"/>
  <c r="K340" i="14"/>
  <c r="Q340" i="14"/>
  <c r="R340" i="14" s="1"/>
  <c r="I256" i="14"/>
  <c r="Q256" i="14"/>
  <c r="R256" i="14" s="1"/>
  <c r="K256" i="14"/>
  <c r="I454" i="14"/>
  <c r="Q454" i="14"/>
  <c r="R454" i="14" s="1"/>
  <c r="K299" i="14"/>
  <c r="Q299" i="14"/>
  <c r="R299" i="14" s="1"/>
  <c r="I299" i="14"/>
  <c r="I185" i="14"/>
  <c r="Q185" i="14"/>
  <c r="R185" i="14" s="1"/>
  <c r="K185" i="14"/>
  <c r="Q389" i="14"/>
  <c r="R389" i="14" s="1"/>
  <c r="K389" i="14"/>
  <c r="I389" i="14"/>
  <c r="K217" i="14"/>
  <c r="I217" i="14"/>
  <c r="K128" i="14"/>
  <c r="Q128" i="14"/>
  <c r="R128" i="14" s="1"/>
  <c r="I128" i="14"/>
  <c r="I346" i="14"/>
  <c r="Q346" i="14"/>
  <c r="R346" i="14" s="1"/>
  <c r="K346" i="14"/>
  <c r="K174" i="14"/>
  <c r="Q174" i="14"/>
  <c r="R174" i="14" s="1"/>
  <c r="I174" i="14"/>
  <c r="K45" i="14"/>
  <c r="Q45" i="14"/>
  <c r="R45" i="14" s="1"/>
  <c r="I45" i="14"/>
  <c r="K65" i="14"/>
  <c r="I65" i="14"/>
  <c r="O65" i="14"/>
  <c r="Q65" i="14" s="1"/>
  <c r="R65" i="14" s="1"/>
  <c r="K406" i="14"/>
  <c r="I406" i="14"/>
  <c r="Q406" i="14"/>
  <c r="R406" i="14" s="1"/>
  <c r="I170" i="14"/>
  <c r="K170" i="14"/>
  <c r="Q170" i="14"/>
  <c r="R170" i="14" s="1"/>
  <c r="I184" i="14"/>
  <c r="Q184" i="14"/>
  <c r="R184" i="14" s="1"/>
  <c r="K184" i="14"/>
  <c r="K36" i="14"/>
  <c r="I36" i="14"/>
  <c r="Q36" i="14"/>
  <c r="R36" i="14" s="1"/>
  <c r="I211" i="14"/>
  <c r="K211" i="14"/>
  <c r="Q496" i="14"/>
  <c r="R496" i="14" s="1"/>
  <c r="I496" i="14"/>
  <c r="K496" i="14"/>
  <c r="L185" i="14"/>
  <c r="O211" i="14"/>
  <c r="Q211" i="14" s="1"/>
  <c r="R211" i="14" s="1"/>
  <c r="O120" i="14"/>
  <c r="Q120" i="14" s="1"/>
  <c r="R120" i="14" s="1"/>
  <c r="L36" i="14"/>
  <c r="L93" i="14"/>
  <c r="L256" i="14"/>
  <c r="O193" i="14"/>
  <c r="Q193" i="14" s="1"/>
  <c r="R193" i="14" s="1"/>
  <c r="O217" i="14"/>
  <c r="Q217" i="14" s="1"/>
  <c r="R217" i="14" s="1"/>
  <c r="L361" i="14"/>
  <c r="O454" i="14"/>
  <c r="L399" i="14"/>
  <c r="L497" i="14"/>
  <c r="O500" i="14"/>
  <c r="O483" i="14"/>
  <c r="K111" i="14"/>
  <c r="Q111" i="14"/>
  <c r="R111" i="14" s="1"/>
  <c r="I111" i="14"/>
  <c r="K107" i="14"/>
  <c r="I107" i="14"/>
  <c r="Q423" i="14"/>
  <c r="R423" i="14" s="1"/>
  <c r="I423" i="14"/>
  <c r="K512" i="14"/>
  <c r="I512" i="14"/>
  <c r="Q512" i="14"/>
  <c r="R512" i="14" s="1"/>
  <c r="Q240" i="14"/>
  <c r="R240" i="14" s="1"/>
  <c r="I240" i="14"/>
  <c r="K240" i="14"/>
  <c r="Q198" i="14"/>
  <c r="R198" i="14" s="1"/>
  <c r="I198" i="14"/>
  <c r="K198" i="14"/>
  <c r="Q359" i="14"/>
  <c r="R359" i="14" s="1"/>
  <c r="I359" i="14"/>
  <c r="K359" i="14"/>
  <c r="Q303" i="14"/>
  <c r="R303" i="14" s="1"/>
  <c r="I303" i="14"/>
  <c r="K303" i="14"/>
  <c r="Q146" i="14"/>
  <c r="R146" i="14" s="1"/>
  <c r="K146" i="14"/>
  <c r="I146" i="14"/>
  <c r="Q282" i="14"/>
  <c r="R282" i="14" s="1"/>
  <c r="K282" i="14"/>
  <c r="I282" i="14"/>
  <c r="I59" i="14"/>
  <c r="L59" i="14"/>
  <c r="K59" i="14"/>
  <c r="K98" i="14"/>
  <c r="I98" i="14"/>
  <c r="Q98" i="14"/>
  <c r="R98" i="14" s="1"/>
  <c r="K342" i="14"/>
  <c r="Q342" i="14"/>
  <c r="R342" i="14" s="1"/>
  <c r="I342" i="14"/>
  <c r="Q377" i="14"/>
  <c r="R377" i="14" s="1"/>
  <c r="I377" i="14"/>
  <c r="K377" i="14"/>
  <c r="K43" i="14"/>
  <c r="I43" i="14"/>
  <c r="I396" i="14"/>
  <c r="Q396" i="14"/>
  <c r="R396" i="14" s="1"/>
  <c r="K396" i="14"/>
  <c r="K202" i="14"/>
  <c r="I202" i="14"/>
  <c r="Q202" i="14"/>
  <c r="R202" i="14" s="1"/>
  <c r="I310" i="14"/>
  <c r="K310" i="14"/>
  <c r="Q310" i="14"/>
  <c r="R310" i="14" s="1"/>
  <c r="K112" i="14"/>
  <c r="I112" i="14"/>
  <c r="Q112" i="14"/>
  <c r="R112" i="14" s="1"/>
  <c r="K257" i="14"/>
  <c r="Q257" i="14"/>
  <c r="R257" i="14" s="1"/>
  <c r="I257" i="14"/>
  <c r="Q308" i="14"/>
  <c r="R308" i="14" s="1"/>
  <c r="K308" i="14"/>
  <c r="I308" i="14"/>
  <c r="L109" i="14"/>
  <c r="L310" i="14"/>
  <c r="L508" i="14"/>
  <c r="K35" i="14"/>
  <c r="I35" i="14"/>
  <c r="K187" i="14"/>
  <c r="I187" i="14"/>
  <c r="O187" i="14"/>
  <c r="Q187" i="14" s="1"/>
  <c r="R187" i="14" s="1"/>
  <c r="I479" i="14"/>
  <c r="Q479" i="14"/>
  <c r="R479" i="14" s="1"/>
  <c r="I458" i="14"/>
  <c r="Q458" i="14"/>
  <c r="R458" i="14" s="1"/>
  <c r="I383" i="14"/>
  <c r="Q383" i="14"/>
  <c r="R383" i="14" s="1"/>
  <c r="Q237" i="14"/>
  <c r="R237" i="14" s="1"/>
  <c r="I237" i="14"/>
  <c r="K237" i="14"/>
  <c r="I446" i="14"/>
  <c r="K353" i="14"/>
  <c r="Q353" i="14"/>
  <c r="R353" i="14" s="1"/>
  <c r="I353" i="14"/>
  <c r="Q319" i="14"/>
  <c r="R319" i="14" s="1"/>
  <c r="K319" i="14"/>
  <c r="I319" i="14"/>
  <c r="I126" i="14"/>
  <c r="Q126" i="14"/>
  <c r="R126" i="14" s="1"/>
  <c r="K126" i="14"/>
  <c r="Q394" i="14"/>
  <c r="R394" i="14" s="1"/>
  <c r="K394" i="14"/>
  <c r="I394" i="14"/>
  <c r="Q398" i="14"/>
  <c r="R398" i="14" s="1"/>
  <c r="K398" i="14"/>
  <c r="I398" i="14"/>
  <c r="Q118" i="14"/>
  <c r="R118" i="14" s="1"/>
  <c r="K118" i="14"/>
  <c r="I118" i="14"/>
  <c r="I343" i="14"/>
  <c r="Q343" i="14"/>
  <c r="R343" i="14" s="1"/>
  <c r="K343" i="14"/>
  <c r="Q168" i="14"/>
  <c r="R168" i="14" s="1"/>
  <c r="K168" i="14"/>
  <c r="I168" i="14"/>
  <c r="L168" i="14"/>
  <c r="K97" i="14"/>
  <c r="I97" i="14"/>
  <c r="Q97" i="14"/>
  <c r="R97" i="14" s="1"/>
  <c r="K205" i="14"/>
  <c r="I205" i="14"/>
  <c r="I338" i="14"/>
  <c r="K338" i="14"/>
  <c r="Q338" i="14"/>
  <c r="R338" i="14" s="1"/>
  <c r="Q375" i="14"/>
  <c r="R375" i="14" s="1"/>
  <c r="I375" i="14"/>
  <c r="K38" i="14"/>
  <c r="I38" i="14"/>
  <c r="Q38" i="14"/>
  <c r="R38" i="14" s="1"/>
  <c r="L131" i="14"/>
  <c r="L118" i="14"/>
  <c r="O240" i="14"/>
  <c r="O353" i="14"/>
  <c r="O358" i="14"/>
  <c r="Q358" i="14" s="1"/>
  <c r="R358" i="14" s="1"/>
  <c r="L319" i="14"/>
  <c r="O371" i="14"/>
  <c r="L343" i="14"/>
  <c r="K215" i="14"/>
  <c r="I215" i="14"/>
  <c r="Q215" i="14"/>
  <c r="R215" i="14" s="1"/>
  <c r="I78" i="14"/>
  <c r="Q78" i="14"/>
  <c r="R78" i="14" s="1"/>
  <c r="K78" i="14"/>
  <c r="I243" i="14"/>
  <c r="Q243" i="14"/>
  <c r="R243" i="14" s="1"/>
  <c r="K243" i="14"/>
  <c r="Q130" i="14"/>
  <c r="R130" i="14" s="1"/>
  <c r="K130" i="14"/>
  <c r="I130" i="14"/>
  <c r="Q39" i="14"/>
  <c r="R39" i="14" s="1"/>
  <c r="K39" i="14"/>
  <c r="I39" i="14"/>
  <c r="Q56" i="14"/>
  <c r="R56" i="14" s="1"/>
  <c r="K56" i="14"/>
  <c r="I56" i="14"/>
  <c r="K18" i="14"/>
  <c r="I18" i="14"/>
  <c r="Q18" i="14"/>
  <c r="R18" i="14" s="1"/>
  <c r="K468" i="14"/>
  <c r="Q468" i="14"/>
  <c r="R468" i="14" s="1"/>
  <c r="I468" i="14"/>
  <c r="I286" i="14"/>
  <c r="K286" i="14"/>
  <c r="Q286" i="14"/>
  <c r="R286" i="14" s="1"/>
  <c r="Q473" i="14"/>
  <c r="R473" i="14" s="1"/>
  <c r="I473" i="14"/>
  <c r="K473" i="14"/>
  <c r="I373" i="14"/>
  <c r="Q373" i="14"/>
  <c r="R373" i="14" s="1"/>
  <c r="K373" i="14"/>
  <c r="Q487" i="14"/>
  <c r="R487" i="14" s="1"/>
  <c r="K487" i="14"/>
  <c r="I487" i="14"/>
  <c r="Q460" i="14"/>
  <c r="R460" i="14" s="1"/>
  <c r="K460" i="14"/>
  <c r="I460" i="14"/>
  <c r="K258" i="14"/>
  <c r="I258" i="14"/>
  <c r="Q419" i="14"/>
  <c r="R419" i="14" s="1"/>
  <c r="I419" i="14"/>
  <c r="K419" i="14"/>
  <c r="K369" i="14"/>
  <c r="I369" i="14"/>
  <c r="Q306" i="14"/>
  <c r="R306" i="14" s="1"/>
  <c r="I306" i="14"/>
  <c r="K135" i="14"/>
  <c r="I135" i="14"/>
  <c r="K79" i="14"/>
  <c r="I79" i="14"/>
  <c r="O79" i="14"/>
  <c r="Q79" i="14" s="1"/>
  <c r="R79" i="14" s="1"/>
  <c r="I177" i="14"/>
  <c r="K177" i="14"/>
  <c r="I313" i="14"/>
  <c r="Q313" i="14"/>
  <c r="R313" i="14" s="1"/>
  <c r="K313" i="14"/>
  <c r="Q161" i="14"/>
  <c r="R161" i="14" s="1"/>
  <c r="K161" i="14"/>
  <c r="I161" i="14"/>
  <c r="Q167" i="14"/>
  <c r="R167" i="14" s="1"/>
  <c r="K167" i="14"/>
  <c r="I167" i="14"/>
  <c r="K386" i="14"/>
  <c r="Q386" i="14"/>
  <c r="R386" i="14" s="1"/>
  <c r="I386" i="14"/>
  <c r="I266" i="14"/>
  <c r="K266" i="14"/>
  <c r="K150" i="14"/>
  <c r="Q150" i="14"/>
  <c r="R150" i="14" s="1"/>
  <c r="I150" i="14"/>
  <c r="Q83" i="14"/>
  <c r="R83" i="14" s="1"/>
  <c r="I83" i="14"/>
  <c r="K83" i="14"/>
  <c r="K331" i="14"/>
  <c r="Q331" i="14"/>
  <c r="R331" i="14" s="1"/>
  <c r="I331" i="14"/>
  <c r="I166" i="14"/>
  <c r="K166" i="14"/>
  <c r="Q166" i="14"/>
  <c r="R166" i="14" s="1"/>
  <c r="O283" i="14"/>
  <c r="Q283" i="14" s="1"/>
  <c r="R283" i="14" s="1"/>
  <c r="O121" i="14"/>
  <c r="Q121" i="14" s="1"/>
  <c r="R121" i="14" s="1"/>
  <c r="O107" i="14"/>
  <c r="Q107" i="14" s="1"/>
  <c r="R107" i="14" s="1"/>
  <c r="L321" i="14"/>
  <c r="L299" i="14"/>
  <c r="L161" i="14"/>
  <c r="L217" i="14"/>
  <c r="L205" i="14"/>
  <c r="O396" i="14"/>
  <c r="O384" i="14"/>
  <c r="O346" i="14"/>
  <c r="O479" i="14"/>
  <c r="O420" i="14"/>
  <c r="K19" i="14"/>
  <c r="I19" i="14"/>
  <c r="Q19" i="14"/>
  <c r="R19" i="14" s="1"/>
  <c r="K212" i="14"/>
  <c r="I212" i="14"/>
  <c r="Q212" i="14"/>
  <c r="R212" i="14" s="1"/>
  <c r="K509" i="14"/>
  <c r="Q509" i="14"/>
  <c r="R509" i="14" s="1"/>
  <c r="I509" i="14"/>
  <c r="K67" i="14"/>
  <c r="I67" i="14"/>
  <c r="Q67" i="14"/>
  <c r="R67" i="14" s="1"/>
  <c r="Q247" i="14"/>
  <c r="R247" i="14" s="1"/>
  <c r="K247" i="14"/>
  <c r="I247" i="14"/>
  <c r="I33" i="14"/>
  <c r="Q33" i="14"/>
  <c r="R33" i="14" s="1"/>
  <c r="K33" i="14"/>
  <c r="K175" i="14"/>
  <c r="Q175" i="14"/>
  <c r="R175" i="14" s="1"/>
  <c r="I175" i="14"/>
  <c r="Q439" i="14"/>
  <c r="R439" i="14" s="1"/>
  <c r="K439" i="14"/>
  <c r="I439" i="14"/>
  <c r="K320" i="14"/>
  <c r="I320" i="14"/>
  <c r="Q320" i="14"/>
  <c r="R320" i="14" s="1"/>
  <c r="K433" i="14"/>
  <c r="I433" i="14"/>
  <c r="Q433" i="14"/>
  <c r="R433" i="14" s="1"/>
  <c r="K483" i="14"/>
  <c r="Q483" i="14"/>
  <c r="R483" i="14" s="1"/>
  <c r="I483" i="14"/>
  <c r="Q390" i="14"/>
  <c r="R390" i="14" s="1"/>
  <c r="I390" i="14"/>
  <c r="K390" i="14"/>
  <c r="Q381" i="14"/>
  <c r="R381" i="14" s="1"/>
  <c r="I381" i="14"/>
  <c r="K381" i="14"/>
  <c r="K316" i="14"/>
  <c r="I316" i="14"/>
  <c r="Q361" i="14"/>
  <c r="R361" i="14" s="1"/>
  <c r="I361" i="14"/>
  <c r="Q400" i="14"/>
  <c r="R400" i="14" s="1"/>
  <c r="I400" i="14"/>
  <c r="K400" i="14"/>
  <c r="I274" i="14"/>
  <c r="K274" i="14"/>
  <c r="Q274" i="14"/>
  <c r="R274" i="14" s="1"/>
  <c r="Q380" i="14"/>
  <c r="R380" i="14" s="1"/>
  <c r="K380" i="14"/>
  <c r="I380" i="14"/>
  <c r="K415" i="14"/>
  <c r="I415" i="14"/>
  <c r="Q415" i="14"/>
  <c r="R415" i="14" s="1"/>
  <c r="K289" i="14"/>
  <c r="Q289" i="14"/>
  <c r="R289" i="14" s="1"/>
  <c r="I289" i="14"/>
  <c r="I132" i="14"/>
  <c r="Q132" i="14"/>
  <c r="R132" i="14" s="1"/>
  <c r="L132" i="14"/>
  <c r="K132" i="14"/>
  <c r="I86" i="14"/>
  <c r="Q86" i="14"/>
  <c r="R86" i="14" s="1"/>
  <c r="K86" i="14"/>
  <c r="Q385" i="14"/>
  <c r="R385" i="14" s="1"/>
  <c r="K385" i="14"/>
  <c r="I385" i="14"/>
  <c r="K397" i="14"/>
  <c r="I397" i="14"/>
  <c r="Q397" i="14"/>
  <c r="R397" i="14" s="1"/>
  <c r="I94" i="14"/>
  <c r="K94" i="14"/>
  <c r="Q94" i="14"/>
  <c r="R94" i="14" s="1"/>
  <c r="Q374" i="14"/>
  <c r="R374" i="14" s="1"/>
  <c r="K374" i="14"/>
  <c r="I374" i="14"/>
  <c r="K148" i="14"/>
  <c r="I148" i="14"/>
  <c r="Q148" i="14"/>
  <c r="R148" i="14" s="1"/>
  <c r="O135" i="14"/>
  <c r="Q135" i="14" s="1"/>
  <c r="R135" i="14" s="1"/>
  <c r="O321" i="14"/>
  <c r="Q321" i="14" s="1"/>
  <c r="R321" i="14" s="1"/>
  <c r="O109" i="14"/>
  <c r="Q109" i="14" s="1"/>
  <c r="R109" i="14" s="1"/>
  <c r="L377" i="14"/>
  <c r="O433" i="14"/>
  <c r="L512" i="14"/>
  <c r="L500" i="14"/>
  <c r="L358" i="14"/>
  <c r="O374" i="14"/>
  <c r="O512" i="14"/>
  <c r="Q181" i="14"/>
  <c r="R181" i="14" s="1"/>
  <c r="K181" i="14"/>
  <c r="I181" i="14"/>
  <c r="I110" i="14"/>
  <c r="K110" i="14"/>
  <c r="O110" i="14"/>
  <c r="Q110" i="14"/>
  <c r="R110" i="14" s="1"/>
  <c r="I365" i="14"/>
  <c r="Q365" i="14"/>
  <c r="R365" i="14" s="1"/>
  <c r="K365" i="14"/>
  <c r="Q208" i="14"/>
  <c r="R208" i="14" s="1"/>
  <c r="K208" i="14"/>
  <c r="I208" i="14"/>
  <c r="K82" i="14"/>
  <c r="I82" i="14"/>
  <c r="Q82" i="14"/>
  <c r="R82" i="14" s="1"/>
  <c r="K157" i="14"/>
  <c r="Q157" i="14"/>
  <c r="R157" i="14" s="1"/>
  <c r="I157" i="14"/>
  <c r="K401" i="14"/>
  <c r="I401" i="14"/>
  <c r="Q401" i="14"/>
  <c r="R401" i="14" s="1"/>
  <c r="Q424" i="14"/>
  <c r="R424" i="14" s="1"/>
  <c r="K424" i="14"/>
  <c r="I424" i="14"/>
  <c r="I503" i="14"/>
  <c r="K503" i="14"/>
  <c r="Q503" i="14"/>
  <c r="R503" i="14" s="1"/>
  <c r="Q453" i="14"/>
  <c r="R453" i="14" s="1"/>
  <c r="K453" i="14"/>
  <c r="I453" i="14"/>
  <c r="K263" i="14"/>
  <c r="I263" i="14"/>
  <c r="Q263" i="14"/>
  <c r="R263" i="14" s="1"/>
  <c r="Q347" i="14"/>
  <c r="R347" i="14" s="1"/>
  <c r="K347" i="14"/>
  <c r="I347" i="14"/>
  <c r="Q219" i="14"/>
  <c r="R219" i="14" s="1"/>
  <c r="K219" i="14"/>
  <c r="I219" i="14"/>
  <c r="Q29" i="14"/>
  <c r="R29" i="14" s="1"/>
  <c r="I29" i="14"/>
  <c r="L29" i="14"/>
  <c r="K29" i="14"/>
  <c r="K105" i="14"/>
  <c r="I105" i="14"/>
  <c r="O105" i="14"/>
  <c r="Q105" i="14" s="1"/>
  <c r="R105" i="14" s="1"/>
  <c r="K22" i="14"/>
  <c r="I22" i="14"/>
  <c r="Q22" i="14"/>
  <c r="R22" i="14" s="1"/>
  <c r="Q194" i="14"/>
  <c r="R194" i="14" s="1"/>
  <c r="I194" i="14"/>
  <c r="K194" i="14"/>
  <c r="Q20" i="14"/>
  <c r="R20" i="14" s="1"/>
  <c r="K20" i="14"/>
  <c r="I20" i="14"/>
  <c r="I507" i="14"/>
  <c r="K507" i="14"/>
  <c r="Q507" i="14"/>
  <c r="R507" i="14" s="1"/>
  <c r="I494" i="14"/>
  <c r="Q494" i="14"/>
  <c r="R494" i="14" s="1"/>
  <c r="I362" i="14"/>
  <c r="Q362" i="14"/>
  <c r="R362" i="14" s="1"/>
  <c r="K362" i="14"/>
  <c r="K395" i="14"/>
  <c r="I395" i="14"/>
  <c r="Q395" i="14"/>
  <c r="R395" i="14" s="1"/>
  <c r="K315" i="14"/>
  <c r="I315" i="14"/>
  <c r="Q315" i="14"/>
  <c r="R315" i="14" s="1"/>
  <c r="Q364" i="14"/>
  <c r="R364" i="14" s="1"/>
  <c r="K364" i="14"/>
  <c r="I364" i="14"/>
  <c r="K293" i="14"/>
  <c r="Q293" i="14"/>
  <c r="R293" i="14" s="1"/>
  <c r="I293" i="14"/>
  <c r="I138" i="14"/>
  <c r="K138" i="14"/>
  <c r="Q138" i="14"/>
  <c r="R138" i="14" s="1"/>
  <c r="I444" i="14"/>
  <c r="Q444" i="14"/>
  <c r="R444" i="14" s="1"/>
  <c r="K444" i="14"/>
  <c r="I169" i="14"/>
  <c r="K169" i="14"/>
  <c r="Q169" i="14"/>
  <c r="R169" i="14" s="1"/>
  <c r="Q292" i="14"/>
  <c r="R292" i="14" s="1"/>
  <c r="I292" i="14"/>
  <c r="K292" i="14"/>
  <c r="I227" i="14"/>
  <c r="K227" i="14"/>
  <c r="Q227" i="14"/>
  <c r="R227" i="14" s="1"/>
  <c r="I47" i="14"/>
  <c r="K47" i="14"/>
  <c r="Q47" i="14"/>
  <c r="R47" i="14" s="1"/>
  <c r="Q285" i="14"/>
  <c r="R285" i="14" s="1"/>
  <c r="I285" i="14"/>
  <c r="K285" i="14"/>
  <c r="Q474" i="14"/>
  <c r="R474" i="14" s="1"/>
  <c r="I474" i="14"/>
  <c r="K474" i="14"/>
  <c r="K329" i="14"/>
  <c r="I329" i="14"/>
  <c r="I275" i="14"/>
  <c r="K275" i="14"/>
  <c r="Q275" i="14"/>
  <c r="R275" i="14" s="1"/>
  <c r="I158" i="14"/>
  <c r="Q158" i="14"/>
  <c r="R158" i="14" s="1"/>
  <c r="Q164" i="14"/>
  <c r="R164" i="14" s="1"/>
  <c r="I164" i="14"/>
  <c r="K164" i="14"/>
  <c r="Q16" i="14"/>
  <c r="R16" i="14" s="1"/>
  <c r="K16" i="14"/>
  <c r="I16" i="14"/>
  <c r="K70" i="14"/>
  <c r="I70" i="14"/>
  <c r="Q136" i="14"/>
  <c r="R136" i="14" s="1"/>
  <c r="Q58" i="14"/>
  <c r="R58" i="14" s="1"/>
  <c r="I58" i="14"/>
  <c r="K58" i="14"/>
  <c r="O58" i="14"/>
  <c r="O113" i="14"/>
  <c r="Q113" i="14" s="1"/>
  <c r="R113" i="14" s="1"/>
  <c r="L137" i="14"/>
  <c r="L342" i="14"/>
  <c r="O194" i="14"/>
  <c r="O137" i="14"/>
  <c r="Q137" i="14" s="1"/>
  <c r="R137" i="14" s="1"/>
  <c r="O43" i="14"/>
  <c r="Q43" i="14" s="1"/>
  <c r="R43" i="14" s="1"/>
  <c r="O329" i="14"/>
  <c r="Q329" i="14" s="1"/>
  <c r="R329" i="14" s="1"/>
  <c r="L111" i="14"/>
  <c r="L406" i="14"/>
  <c r="O70" i="14"/>
  <c r="Q70" i="14" s="1"/>
  <c r="R70" i="14" s="1"/>
  <c r="L340" i="14"/>
  <c r="O320" i="14"/>
  <c r="O205" i="14"/>
  <c r="Q205" i="14" s="1"/>
  <c r="R205" i="14" s="1"/>
  <c r="L126" i="14"/>
  <c r="O308" i="14"/>
  <c r="L424" i="14"/>
  <c r="L460" i="14"/>
  <c r="L360" i="14"/>
  <c r="L487" i="14"/>
  <c r="L496" i="14"/>
  <c r="L428" i="14"/>
  <c r="O446" i="14"/>
  <c r="Q446" i="14" s="1"/>
  <c r="R446" i="14" s="1"/>
  <c r="Q26" i="14"/>
  <c r="R26" i="14" s="1"/>
  <c r="I26" i="14"/>
  <c r="K26" i="14"/>
  <c r="Q72" i="14"/>
  <c r="R72" i="14" s="1"/>
  <c r="K72" i="14"/>
  <c r="I72" i="14"/>
  <c r="Q273" i="14"/>
  <c r="R273" i="14" s="1"/>
  <c r="K273" i="14"/>
  <c r="I273" i="14"/>
  <c r="K317" i="14"/>
  <c r="I317" i="14"/>
  <c r="Q317" i="14"/>
  <c r="R317" i="14" s="1"/>
  <c r="K114" i="14"/>
  <c r="I114" i="14"/>
  <c r="Q114" i="14"/>
  <c r="R114" i="14" s="1"/>
  <c r="K204" i="14"/>
  <c r="Q204" i="14"/>
  <c r="R204" i="14" s="1"/>
  <c r="I204" i="14"/>
  <c r="K508" i="14"/>
  <c r="I508" i="14"/>
  <c r="Q508" i="14"/>
  <c r="R508" i="14" s="1"/>
  <c r="K371" i="14"/>
  <c r="I371" i="14"/>
  <c r="Q371" i="14"/>
  <c r="R371" i="14" s="1"/>
  <c r="Q318" i="14"/>
  <c r="R318" i="14" s="1"/>
  <c r="K318" i="14"/>
  <c r="I318" i="14"/>
  <c r="I472" i="14"/>
  <c r="Q472" i="14"/>
  <c r="R472" i="14" s="1"/>
  <c r="K472" i="14"/>
  <c r="K497" i="14"/>
  <c r="Q497" i="14"/>
  <c r="R497" i="14" s="1"/>
  <c r="I497" i="14"/>
  <c r="K403" i="14"/>
  <c r="I403" i="14"/>
  <c r="Q403" i="14"/>
  <c r="R403" i="14" s="1"/>
  <c r="K486" i="14"/>
  <c r="Q486" i="14"/>
  <c r="R486" i="14" s="1"/>
  <c r="I486" i="14"/>
  <c r="I314" i="14"/>
  <c r="Q314" i="14"/>
  <c r="R314" i="14" s="1"/>
  <c r="I429" i="14"/>
  <c r="K429" i="14"/>
  <c r="Q429" i="14"/>
  <c r="R429" i="14" s="1"/>
  <c r="K363" i="14"/>
  <c r="I363" i="14"/>
  <c r="Q363" i="14"/>
  <c r="R363" i="14" s="1"/>
  <c r="K301" i="14"/>
  <c r="I301" i="14"/>
  <c r="Q485" i="14"/>
  <c r="R485" i="14" s="1"/>
  <c r="K485" i="14"/>
  <c r="I485" i="14"/>
  <c r="I129" i="14"/>
  <c r="K129" i="14"/>
  <c r="I404" i="14"/>
  <c r="Q404" i="14"/>
  <c r="R404" i="14" s="1"/>
  <c r="K404" i="14"/>
  <c r="I244" i="14"/>
  <c r="K244" i="14"/>
  <c r="Q244" i="14"/>
  <c r="R244" i="14" s="1"/>
  <c r="I62" i="14"/>
  <c r="K62" i="14"/>
  <c r="Q62" i="14"/>
  <c r="R62" i="14" s="1"/>
  <c r="Q409" i="14"/>
  <c r="R409" i="14" s="1"/>
  <c r="K409" i="14"/>
  <c r="I409" i="14"/>
  <c r="Q61" i="14"/>
  <c r="R61" i="14" s="1"/>
  <c r="I61" i="14"/>
  <c r="K61" i="14"/>
  <c r="Q85" i="14"/>
  <c r="R85" i="14" s="1"/>
  <c r="K85" i="14"/>
  <c r="I85" i="14"/>
  <c r="K188" i="14"/>
  <c r="I188" i="14"/>
  <c r="Q188" i="14"/>
  <c r="R188" i="14" s="1"/>
  <c r="I272" i="14"/>
  <c r="K272" i="14"/>
  <c r="O272" i="14"/>
  <c r="Q272" i="14"/>
  <c r="R272" i="14" s="1"/>
  <c r="Q180" i="14"/>
  <c r="R180" i="14" s="1"/>
  <c r="I180" i="14"/>
  <c r="K491" i="14"/>
  <c r="Q491" i="14"/>
  <c r="R491" i="14" s="1"/>
  <c r="I491" i="14"/>
  <c r="I360" i="14"/>
  <c r="Q360" i="14"/>
  <c r="R360" i="14" s="1"/>
  <c r="L272" i="14"/>
  <c r="Q54" i="14"/>
  <c r="R54" i="14" s="1"/>
  <c r="K54" i="14"/>
  <c r="I54" i="14"/>
  <c r="Q178" i="14"/>
  <c r="R178" i="14" s="1"/>
  <c r="K178" i="14"/>
  <c r="I178" i="14"/>
  <c r="I124" i="14"/>
  <c r="Q124" i="14"/>
  <c r="R124" i="14" s="1"/>
  <c r="K124" i="14"/>
  <c r="I200" i="14"/>
  <c r="Q200" i="14"/>
  <c r="R200" i="14" s="1"/>
  <c r="K200" i="14"/>
  <c r="L200" i="14"/>
  <c r="L98" i="14"/>
  <c r="L138" i="14"/>
  <c r="O128" i="14"/>
  <c r="L362" i="14"/>
  <c r="O342" i="14"/>
  <c r="O118" i="14"/>
  <c r="L22" i="14"/>
  <c r="L76" i="14"/>
  <c r="L374" i="14"/>
  <c r="L346" i="14"/>
  <c r="O340" i="14"/>
  <c r="O496" i="14"/>
  <c r="O363" i="14"/>
  <c r="L395" i="14"/>
  <c r="O129" i="14"/>
  <c r="Q129" i="14" s="1"/>
  <c r="R129" i="14" s="1"/>
  <c r="L316" i="14"/>
  <c r="L439" i="14"/>
  <c r="L454" i="14"/>
  <c r="O460" i="14"/>
  <c r="O401" i="14"/>
  <c r="O429" i="14"/>
  <c r="L446" i="14"/>
  <c r="O457" i="14"/>
  <c r="Q190" i="14"/>
  <c r="R190" i="14" s="1"/>
  <c r="K190" i="14"/>
  <c r="I190" i="14"/>
  <c r="Q40" i="14"/>
  <c r="R40" i="14" s="1"/>
  <c r="K40" i="14"/>
  <c r="I40" i="14"/>
  <c r="K53" i="14"/>
  <c r="I53" i="14"/>
  <c r="Q53" i="14"/>
  <c r="R53" i="14" s="1"/>
  <c r="Q127" i="14"/>
  <c r="R127" i="14" s="1"/>
  <c r="K127" i="14"/>
  <c r="I127" i="14"/>
  <c r="K66" i="14"/>
  <c r="I66" i="14"/>
  <c r="Q66" i="14"/>
  <c r="R66" i="14" s="1"/>
  <c r="Q436" i="14"/>
  <c r="R436" i="14" s="1"/>
  <c r="I436" i="14"/>
  <c r="K436" i="14"/>
  <c r="I171" i="14"/>
  <c r="Q171" i="14"/>
  <c r="R171" i="14" s="1"/>
  <c r="K171" i="14"/>
  <c r="K176" i="14"/>
  <c r="Q176" i="14"/>
  <c r="R176" i="14" s="1"/>
  <c r="I176" i="14"/>
  <c r="Q505" i="14"/>
  <c r="R505" i="14" s="1"/>
  <c r="K505" i="14"/>
  <c r="I505" i="14"/>
  <c r="Q438" i="14"/>
  <c r="R438" i="14" s="1"/>
  <c r="I438" i="14"/>
  <c r="K438" i="14"/>
  <c r="Q492" i="14"/>
  <c r="R492" i="14" s="1"/>
  <c r="K492" i="14"/>
  <c r="I492" i="14"/>
  <c r="Q498" i="14"/>
  <c r="R498" i="14" s="1"/>
  <c r="K498" i="14"/>
  <c r="I498" i="14"/>
  <c r="I495" i="14"/>
  <c r="K495" i="14"/>
  <c r="Q495" i="14"/>
  <c r="R495" i="14" s="1"/>
  <c r="Q384" i="14"/>
  <c r="R384" i="14" s="1"/>
  <c r="I384" i="14"/>
  <c r="I422" i="14"/>
  <c r="K422" i="14"/>
  <c r="Q422" i="14"/>
  <c r="R422" i="14" s="1"/>
  <c r="I311" i="14"/>
  <c r="K311" i="14"/>
  <c r="Q311" i="14"/>
  <c r="R311" i="14" s="1"/>
  <c r="K226" i="14"/>
  <c r="I226" i="14"/>
  <c r="Q226" i="14"/>
  <c r="R226" i="14" s="1"/>
  <c r="Q253" i="14"/>
  <c r="R253" i="14" s="1"/>
  <c r="I253" i="14"/>
  <c r="K253" i="14"/>
  <c r="I75" i="14"/>
  <c r="Q75" i="14"/>
  <c r="R75" i="14" s="1"/>
  <c r="K75" i="14"/>
  <c r="Q430" i="14"/>
  <c r="R430" i="14" s="1"/>
  <c r="K430" i="14"/>
  <c r="I430" i="14"/>
  <c r="Q334" i="14"/>
  <c r="R334" i="14" s="1"/>
  <c r="K334" i="14"/>
  <c r="I334" i="14"/>
  <c r="K241" i="14"/>
  <c r="Q241" i="14"/>
  <c r="R241" i="14" s="1"/>
  <c r="I241" i="14"/>
  <c r="O108" i="14"/>
  <c r="Q108" i="14" s="1"/>
  <c r="R108" i="14" s="1"/>
  <c r="K108" i="14"/>
  <c r="I108" i="14"/>
  <c r="I456" i="14"/>
  <c r="Q456" i="14"/>
  <c r="R456" i="14" s="1"/>
  <c r="K255" i="14"/>
  <c r="Q255" i="14"/>
  <c r="R255" i="14" s="1"/>
  <c r="I255" i="14"/>
  <c r="I214" i="14"/>
  <c r="Q214" i="14"/>
  <c r="R214" i="14" s="1"/>
  <c r="K214" i="14"/>
  <c r="K312" i="14"/>
  <c r="Q312" i="14"/>
  <c r="R312" i="14" s="1"/>
  <c r="I312" i="14"/>
  <c r="Q323" i="14"/>
  <c r="R323" i="14" s="1"/>
  <c r="K323" i="14"/>
  <c r="I323" i="14"/>
  <c r="Q332" i="14"/>
  <c r="R332" i="14" s="1"/>
  <c r="I332" i="14"/>
  <c r="K332" i="14"/>
  <c r="Q350" i="14"/>
  <c r="R350" i="14" s="1"/>
  <c r="K350" i="14"/>
  <c r="I350" i="14"/>
  <c r="Q131" i="14"/>
  <c r="R131" i="14" s="1"/>
  <c r="K131" i="14"/>
  <c r="I131" i="14"/>
  <c r="I426" i="14"/>
  <c r="Q426" i="14"/>
  <c r="R426" i="14" s="1"/>
  <c r="K426" i="14"/>
  <c r="Q225" i="14"/>
  <c r="R225" i="14" s="1"/>
  <c r="K225" i="14"/>
  <c r="I225" i="14"/>
  <c r="I104" i="14"/>
  <c r="K104" i="14"/>
  <c r="Q104" i="14"/>
  <c r="R104" i="14" s="1"/>
  <c r="I291" i="14"/>
  <c r="Q57" i="14"/>
  <c r="R57" i="14" s="1"/>
  <c r="K57" i="14"/>
  <c r="I57" i="14"/>
  <c r="L86" i="14"/>
  <c r="O170" i="14"/>
  <c r="L194" i="14"/>
  <c r="L149" i="14"/>
  <c r="O316" i="14"/>
  <c r="Q316" i="14" s="1"/>
  <c r="R316" i="14" s="1"/>
  <c r="L57" i="14"/>
  <c r="O75" i="14"/>
  <c r="L146" i="14"/>
  <c r="L226" i="14"/>
  <c r="L112" i="14"/>
  <c r="L129" i="14"/>
  <c r="O258" i="14"/>
  <c r="Q258" i="14" s="1"/>
  <c r="R258" i="14" s="1"/>
  <c r="O409" i="14"/>
  <c r="L241" i="14"/>
  <c r="L318" i="14"/>
  <c r="O369" i="14"/>
  <c r="Q369" i="14" s="1"/>
  <c r="R369" i="14" s="1"/>
  <c r="L507" i="14"/>
  <c r="L385" i="14"/>
  <c r="O373" i="14"/>
  <c r="O397" i="14"/>
  <c r="K467" i="14"/>
  <c r="I467" i="14"/>
  <c r="Q467" i="14"/>
  <c r="R467" i="14" s="1"/>
  <c r="Q154" i="14"/>
  <c r="R154" i="14" s="1"/>
  <c r="I154" i="14"/>
  <c r="K154" i="14"/>
  <c r="O154" i="14"/>
  <c r="O59" i="14"/>
  <c r="Q59" i="14" s="1"/>
  <c r="R59" i="14" s="1"/>
  <c r="Q147" i="14"/>
  <c r="R147" i="14" s="1"/>
  <c r="I147" i="14"/>
  <c r="K147" i="14"/>
  <c r="Q270" i="14"/>
  <c r="R270" i="14" s="1"/>
  <c r="K270" i="14"/>
  <c r="I270" i="14"/>
  <c r="I466" i="13"/>
  <c r="N466" i="13" s="1"/>
  <c r="O466" i="13" s="1"/>
  <c r="Q287" i="13"/>
  <c r="L466" i="13"/>
  <c r="Q354" i="13"/>
  <c r="Q510" i="13"/>
  <c r="T510" i="13" s="1"/>
  <c r="U510" i="13" s="1"/>
  <c r="I210" i="13"/>
  <c r="N210" i="13" s="1"/>
  <c r="O210" i="13" s="1"/>
  <c r="T362" i="13"/>
  <c r="U362" i="13" s="1"/>
  <c r="Q256" i="13"/>
  <c r="T256" i="13" s="1"/>
  <c r="U256" i="13" s="1"/>
  <c r="L461" i="13"/>
  <c r="L418" i="13"/>
  <c r="L236" i="13"/>
  <c r="L393" i="13"/>
  <c r="L260" i="13"/>
  <c r="L213" i="13"/>
  <c r="L358" i="13"/>
  <c r="L426" i="13"/>
  <c r="I198" i="13"/>
  <c r="N198" i="13" s="1"/>
  <c r="O198" i="13" s="1"/>
  <c r="K210" i="13"/>
  <c r="Q280" i="13"/>
  <c r="L407" i="13"/>
  <c r="Q198" i="13"/>
  <c r="T357" i="13"/>
  <c r="U357" i="13" s="1"/>
  <c r="L446" i="13"/>
  <c r="T406" i="13"/>
  <c r="U406" i="13" s="1"/>
  <c r="T466" i="13"/>
  <c r="U466" i="13" s="1"/>
  <c r="T49" i="13"/>
  <c r="U49" i="13" s="1"/>
  <c r="T126" i="13"/>
  <c r="U126" i="13" s="1"/>
  <c r="L109" i="13"/>
  <c r="L79" i="13"/>
  <c r="L360" i="13"/>
  <c r="Q250" i="13"/>
  <c r="T250" i="13" s="1"/>
  <c r="U250" i="13" s="1"/>
  <c r="I49" i="13"/>
  <c r="N49" i="13" s="1"/>
  <c r="O49" i="13" s="1"/>
  <c r="L500" i="13"/>
  <c r="L451" i="13"/>
  <c r="Q279" i="13"/>
  <c r="T279" i="13" s="1"/>
  <c r="U279" i="13" s="1"/>
  <c r="L259" i="13"/>
  <c r="L495" i="13"/>
  <c r="L35" i="13"/>
  <c r="L306" i="13"/>
  <c r="Q107" i="13"/>
  <c r="T107" i="13" s="1"/>
  <c r="U107" i="13" s="1"/>
  <c r="L110" i="13"/>
  <c r="L497" i="13"/>
  <c r="L298" i="13"/>
  <c r="L464" i="13"/>
  <c r="K34" i="13"/>
  <c r="I279" i="13"/>
  <c r="N279" i="13" s="1"/>
  <c r="O279" i="13" s="1"/>
  <c r="T319" i="13"/>
  <c r="U319" i="13" s="1"/>
  <c r="K249" i="13"/>
  <c r="Q119" i="13"/>
  <c r="Q158" i="13"/>
  <c r="K49" i="13"/>
  <c r="K79" i="13"/>
  <c r="I225" i="13"/>
  <c r="N225" i="13" s="1"/>
  <c r="O225" i="13" s="1"/>
  <c r="L122" i="13"/>
  <c r="Q414" i="13"/>
  <c r="L205" i="13"/>
  <c r="Q415" i="13"/>
  <c r="T415" i="13" s="1"/>
  <c r="U415" i="13" s="1"/>
  <c r="Q482" i="13"/>
  <c r="K225" i="13"/>
  <c r="T62" i="13"/>
  <c r="U62" i="13" s="1"/>
  <c r="L395" i="13"/>
  <c r="L322" i="13"/>
  <c r="I19" i="13"/>
  <c r="N19" i="13" s="1"/>
  <c r="O19" i="13" s="1"/>
  <c r="K19" i="13"/>
  <c r="L19" i="13"/>
  <c r="L436" i="13"/>
  <c r="L483" i="13"/>
  <c r="Q463" i="13"/>
  <c r="T463" i="13" s="1"/>
  <c r="U463" i="13" s="1"/>
  <c r="T225" i="13"/>
  <c r="U225" i="13" s="1"/>
  <c r="Q269" i="13"/>
  <c r="T269" i="13" s="1"/>
  <c r="U269" i="13" s="1"/>
  <c r="Q242" i="13"/>
  <c r="L386" i="13"/>
  <c r="L485" i="13"/>
  <c r="I107" i="13"/>
  <c r="N107" i="13" s="1"/>
  <c r="O107" i="13" s="1"/>
  <c r="I27" i="13"/>
  <c r="N27" i="13" s="1"/>
  <c r="O27" i="13" s="1"/>
  <c r="L115" i="13"/>
  <c r="Q102" i="13"/>
  <c r="L27" i="13"/>
  <c r="Q29" i="13"/>
  <c r="T29" i="13" s="1"/>
  <c r="U29" i="13" s="1"/>
  <c r="L56" i="13"/>
  <c r="Q264" i="13"/>
  <c r="T264" i="13" s="1"/>
  <c r="U264" i="13" s="1"/>
  <c r="L402" i="13"/>
  <c r="L225" i="13"/>
  <c r="L428" i="13"/>
  <c r="L501" i="13"/>
  <c r="Q448" i="13"/>
  <c r="L107" i="13"/>
  <c r="I34" i="13"/>
  <c r="N34" i="13" s="1"/>
  <c r="O34" i="13" s="1"/>
  <c r="K27" i="13"/>
  <c r="L339" i="13"/>
  <c r="L34" i="13"/>
  <c r="K139" i="13"/>
  <c r="Q35" i="13"/>
  <c r="T35" i="13" s="1"/>
  <c r="U35" i="13" s="1"/>
  <c r="L168" i="13"/>
  <c r="L101" i="13"/>
  <c r="Q97" i="13"/>
  <c r="T97" i="13" s="1"/>
  <c r="U97" i="13" s="1"/>
  <c r="Q177" i="13"/>
  <c r="Q500" i="13"/>
  <c r="T500" i="13" s="1"/>
  <c r="U500" i="13" s="1"/>
  <c r="L265" i="13"/>
  <c r="Q505" i="13"/>
  <c r="L379" i="13"/>
  <c r="L365" i="13"/>
  <c r="K264" i="13"/>
  <c r="K269" i="13"/>
  <c r="I168" i="13"/>
  <c r="N168" i="13" s="1"/>
  <c r="O168" i="13" s="1"/>
  <c r="I17" i="13"/>
  <c r="N17" i="13" s="1"/>
  <c r="O17" i="13" s="1"/>
  <c r="L139" i="13"/>
  <c r="Q149" i="13"/>
  <c r="T149" i="13" s="1"/>
  <c r="U149" i="13" s="1"/>
  <c r="Q106" i="13"/>
  <c r="Q210" i="13"/>
  <c r="T210" i="13" s="1"/>
  <c r="U210" i="13" s="1"/>
  <c r="L226" i="13"/>
  <c r="L452" i="13"/>
  <c r="I269" i="13"/>
  <c r="N269" i="13" s="1"/>
  <c r="O269" i="13" s="1"/>
  <c r="K168" i="13"/>
  <c r="K17" i="13"/>
  <c r="T139" i="13"/>
  <c r="U139" i="13" s="1"/>
  <c r="L359" i="13"/>
  <c r="Q284" i="13"/>
  <c r="Q17" i="13"/>
  <c r="T17" i="13" s="1"/>
  <c r="U17" i="13" s="1"/>
  <c r="I139" i="13"/>
  <c r="N139" i="13" s="1"/>
  <c r="O139" i="13" s="1"/>
  <c r="T249" i="13"/>
  <c r="U249" i="13" s="1"/>
  <c r="Q168" i="13"/>
  <c r="Q130" i="13"/>
  <c r="T130" i="13" s="1"/>
  <c r="U130" i="13" s="1"/>
  <c r="L254" i="13"/>
  <c r="Q341" i="13"/>
  <c r="T341" i="13" s="1"/>
  <c r="U341" i="13" s="1"/>
  <c r="L368" i="13"/>
  <c r="Q383" i="13"/>
  <c r="T383" i="13" s="1"/>
  <c r="U383" i="13" s="1"/>
  <c r="Q437" i="13"/>
  <c r="I402" i="13"/>
  <c r="N402" i="13" s="1"/>
  <c r="O402" i="13" s="1"/>
  <c r="T178" i="13"/>
  <c r="U178" i="13" s="1"/>
  <c r="L361" i="13"/>
  <c r="Q404" i="13"/>
  <c r="Q465" i="13"/>
  <c r="I178" i="13"/>
  <c r="N178" i="13" s="1"/>
  <c r="O178" i="13" s="1"/>
  <c r="I249" i="13"/>
  <c r="N249" i="13" s="1"/>
  <c r="O249" i="13" s="1"/>
  <c r="L249" i="13"/>
  <c r="L182" i="13"/>
  <c r="Q453" i="13"/>
  <c r="Q216" i="13"/>
  <c r="Q363" i="13"/>
  <c r="Q440" i="13"/>
  <c r="T440" i="13" s="1"/>
  <c r="U440" i="13" s="1"/>
  <c r="T402" i="13"/>
  <c r="U402" i="13" s="1"/>
  <c r="K466" i="13"/>
  <c r="Q343" i="13"/>
  <c r="Q171" i="13"/>
  <c r="Q84" i="13"/>
  <c r="T84" i="13" s="1"/>
  <c r="U84" i="13" s="1"/>
  <c r="Q461" i="13"/>
  <c r="Q178" i="13"/>
  <c r="L484" i="13"/>
  <c r="Q387" i="13"/>
  <c r="T387" i="13" s="1"/>
  <c r="U387" i="13" s="1"/>
  <c r="Q423" i="13"/>
  <c r="I461" i="13"/>
  <c r="N461" i="13" s="1"/>
  <c r="O461" i="13" s="1"/>
  <c r="I250" i="13"/>
  <c r="N250" i="13" s="1"/>
  <c r="O250" i="13" s="1"/>
  <c r="Q369" i="13"/>
  <c r="T369" i="13" s="1"/>
  <c r="U369" i="13" s="1"/>
  <c r="I481" i="13"/>
  <c r="N481" i="13" s="1"/>
  <c r="O481" i="13" s="1"/>
  <c r="I35" i="13"/>
  <c r="N35" i="13" s="1"/>
  <c r="O35" i="13" s="1"/>
  <c r="K84" i="13"/>
  <c r="Q33" i="13"/>
  <c r="T33" i="13" s="1"/>
  <c r="U33" i="13" s="1"/>
  <c r="I33" i="13"/>
  <c r="N33" i="13" s="1"/>
  <c r="O33" i="13" s="1"/>
  <c r="Q462" i="13"/>
  <c r="T462" i="13" s="1"/>
  <c r="U462" i="13" s="1"/>
  <c r="Q19" i="13"/>
  <c r="T19" i="13" s="1"/>
  <c r="U19" i="13" s="1"/>
  <c r="K402" i="13"/>
  <c r="Q265" i="13"/>
  <c r="Q253" i="13"/>
  <c r="L250" i="13"/>
  <c r="K178" i="13"/>
  <c r="K468" i="13"/>
  <c r="I468" i="13"/>
  <c r="N468" i="13" s="1"/>
  <c r="O468" i="13" s="1"/>
  <c r="Q468" i="13"/>
  <c r="T468" i="13" s="1"/>
  <c r="U468" i="13" s="1"/>
  <c r="K480" i="13"/>
  <c r="I480" i="13"/>
  <c r="N480" i="13" s="1"/>
  <c r="O480" i="13" s="1"/>
  <c r="T480" i="13"/>
  <c r="U480" i="13" s="1"/>
  <c r="I502" i="13"/>
  <c r="N502" i="13" s="1"/>
  <c r="O502" i="13" s="1"/>
  <c r="I479" i="13"/>
  <c r="N479" i="13" s="1"/>
  <c r="O479" i="13" s="1"/>
  <c r="Q479" i="13"/>
  <c r="T479" i="13" s="1"/>
  <c r="U479" i="13" s="1"/>
  <c r="L479" i="13"/>
  <c r="T460" i="13"/>
  <c r="U460" i="13" s="1"/>
  <c r="K460" i="13"/>
  <c r="I460" i="13"/>
  <c r="N460" i="13" s="1"/>
  <c r="O460" i="13" s="1"/>
  <c r="I499" i="13"/>
  <c r="N499" i="13" s="1"/>
  <c r="O499" i="13" s="1"/>
  <c r="K499" i="13"/>
  <c r="T353" i="13"/>
  <c r="U353" i="13" s="1"/>
  <c r="I353" i="13"/>
  <c r="N353" i="13" s="1"/>
  <c r="O353" i="13" s="1"/>
  <c r="K353" i="13"/>
  <c r="L353" i="13"/>
  <c r="I338" i="13"/>
  <c r="N338" i="13" s="1"/>
  <c r="O338" i="13" s="1"/>
  <c r="K338" i="13"/>
  <c r="Q338" i="13"/>
  <c r="T338" i="13" s="1"/>
  <c r="U338" i="13" s="1"/>
  <c r="K282" i="13"/>
  <c r="T282" i="13"/>
  <c r="U282" i="13" s="1"/>
  <c r="I282" i="13"/>
  <c r="N282" i="13" s="1"/>
  <c r="O282" i="13" s="1"/>
  <c r="I471" i="13"/>
  <c r="N471" i="13" s="1"/>
  <c r="O471" i="13" s="1"/>
  <c r="K471" i="13"/>
  <c r="I285" i="13"/>
  <c r="N285" i="13" s="1"/>
  <c r="O285" i="13" s="1"/>
  <c r="K285" i="13"/>
  <c r="L285" i="13"/>
  <c r="K420" i="13"/>
  <c r="I420" i="13"/>
  <c r="N420" i="13" s="1"/>
  <c r="O420" i="13" s="1"/>
  <c r="K325" i="13"/>
  <c r="I325" i="13"/>
  <c r="N325" i="13" s="1"/>
  <c r="O325" i="13" s="1"/>
  <c r="I186" i="13"/>
  <c r="N186" i="13" s="1"/>
  <c r="O186" i="13" s="1"/>
  <c r="T186" i="13"/>
  <c r="U186" i="13" s="1"/>
  <c r="K186" i="13"/>
  <c r="I347" i="13"/>
  <c r="N347" i="13" s="1"/>
  <c r="O347" i="13" s="1"/>
  <c r="K347" i="13"/>
  <c r="Q285" i="13"/>
  <c r="T285" i="13" s="1"/>
  <c r="U285" i="13" s="1"/>
  <c r="Q350" i="13"/>
  <c r="T350" i="13" s="1"/>
  <c r="U350" i="13" s="1"/>
  <c r="I493" i="13"/>
  <c r="N493" i="13" s="1"/>
  <c r="O493" i="13" s="1"/>
  <c r="K146" i="13"/>
  <c r="L146" i="13"/>
  <c r="I146" i="13"/>
  <c r="N146" i="13" s="1"/>
  <c r="O146" i="13" s="1"/>
  <c r="Q146" i="13"/>
  <c r="T146" i="13" s="1"/>
  <c r="U146" i="13" s="1"/>
  <c r="K351" i="13"/>
  <c r="I351" i="13"/>
  <c r="N351" i="13" s="1"/>
  <c r="O351" i="13" s="1"/>
  <c r="T351" i="13"/>
  <c r="U351" i="13" s="1"/>
  <c r="K123" i="13"/>
  <c r="T123" i="13"/>
  <c r="U123" i="13" s="1"/>
  <c r="Q123" i="13"/>
  <c r="I123" i="13"/>
  <c r="N123" i="13" s="1"/>
  <c r="O123" i="13" s="1"/>
  <c r="I22" i="13"/>
  <c r="N22" i="13" s="1"/>
  <c r="O22" i="13" s="1"/>
  <c r="K22" i="13"/>
  <c r="Q22" i="13"/>
  <c r="T22" i="13" s="1"/>
  <c r="U22" i="13" s="1"/>
  <c r="L22" i="13"/>
  <c r="K373" i="13"/>
  <c r="I373" i="13"/>
  <c r="N373" i="13" s="1"/>
  <c r="O373" i="13" s="1"/>
  <c r="K206" i="13"/>
  <c r="I206" i="13"/>
  <c r="N206" i="13" s="1"/>
  <c r="O206" i="13" s="1"/>
  <c r="K80" i="13"/>
  <c r="T80" i="13"/>
  <c r="U80" i="13" s="1"/>
  <c r="I80" i="13"/>
  <c r="N80" i="13" s="1"/>
  <c r="O80" i="13" s="1"/>
  <c r="I309" i="13"/>
  <c r="N309" i="13" s="1"/>
  <c r="O309" i="13" s="1"/>
  <c r="K309" i="13"/>
  <c r="K74" i="13"/>
  <c r="T74" i="13"/>
  <c r="U74" i="13" s="1"/>
  <c r="I74" i="13"/>
  <c r="N74" i="13" s="1"/>
  <c r="O74" i="13" s="1"/>
  <c r="I100" i="13"/>
  <c r="N100" i="13" s="1"/>
  <c r="O100" i="13" s="1"/>
  <c r="T100" i="13"/>
  <c r="U100" i="13" s="1"/>
  <c r="L100" i="13"/>
  <c r="K100" i="13"/>
  <c r="K204" i="13"/>
  <c r="T204" i="13"/>
  <c r="U204" i="13" s="1"/>
  <c r="I204" i="13"/>
  <c r="N204" i="13" s="1"/>
  <c r="O204" i="13" s="1"/>
  <c r="I103" i="13"/>
  <c r="N103" i="13" s="1"/>
  <c r="O103" i="13" s="1"/>
  <c r="L103" i="13"/>
  <c r="K103" i="13"/>
  <c r="Q103" i="13"/>
  <c r="T103" i="13" s="1"/>
  <c r="U103" i="13" s="1"/>
  <c r="I202" i="13"/>
  <c r="N202" i="13" s="1"/>
  <c r="O202" i="13" s="1"/>
  <c r="K202" i="13"/>
  <c r="L116" i="13"/>
  <c r="K116" i="13"/>
  <c r="I116" i="13"/>
  <c r="N116" i="13" s="1"/>
  <c r="O116" i="13" s="1"/>
  <c r="I498" i="13"/>
  <c r="N498" i="13" s="1"/>
  <c r="O498" i="13" s="1"/>
  <c r="T498" i="13"/>
  <c r="U498" i="13" s="1"/>
  <c r="K498" i="13"/>
  <c r="I384" i="13"/>
  <c r="N384" i="13" s="1"/>
  <c r="O384" i="13" s="1"/>
  <c r="T384" i="13"/>
  <c r="U384" i="13" s="1"/>
  <c r="I396" i="13"/>
  <c r="N396" i="13" s="1"/>
  <c r="O396" i="13" s="1"/>
  <c r="T396" i="13"/>
  <c r="U396" i="13" s="1"/>
  <c r="L396" i="13"/>
  <c r="K396" i="13"/>
  <c r="K257" i="13"/>
  <c r="I257" i="13"/>
  <c r="N257" i="13" s="1"/>
  <c r="O257" i="13" s="1"/>
  <c r="L257" i="13"/>
  <c r="K277" i="13"/>
  <c r="I277" i="13"/>
  <c r="N277" i="13" s="1"/>
  <c r="O277" i="13" s="1"/>
  <c r="K255" i="13"/>
  <c r="I255" i="13"/>
  <c r="N255" i="13" s="1"/>
  <c r="O255" i="13" s="1"/>
  <c r="T255" i="13"/>
  <c r="U255" i="13" s="1"/>
  <c r="K335" i="13"/>
  <c r="I335" i="13"/>
  <c r="N335" i="13" s="1"/>
  <c r="O335" i="13" s="1"/>
  <c r="K275" i="13"/>
  <c r="I275" i="13"/>
  <c r="N275" i="13" s="1"/>
  <c r="O275" i="13" s="1"/>
  <c r="Q275" i="13"/>
  <c r="T275" i="13" s="1"/>
  <c r="U275" i="13" s="1"/>
  <c r="L275" i="13"/>
  <c r="L37" i="13"/>
  <c r="K37" i="13"/>
  <c r="I37" i="13"/>
  <c r="N37" i="13" s="1"/>
  <c r="O37" i="13" s="1"/>
  <c r="Q37" i="13"/>
  <c r="T37" i="13" s="1"/>
  <c r="U37" i="13" s="1"/>
  <c r="K179" i="13"/>
  <c r="I179" i="13"/>
  <c r="N179" i="13" s="1"/>
  <c r="O179" i="13" s="1"/>
  <c r="Q179" i="13"/>
  <c r="T179" i="13" s="1"/>
  <c r="U179" i="13" s="1"/>
  <c r="I401" i="13"/>
  <c r="N401" i="13" s="1"/>
  <c r="O401" i="13" s="1"/>
  <c r="T401" i="13"/>
  <c r="U401" i="13" s="1"/>
  <c r="K401" i="13"/>
  <c r="T82" i="13"/>
  <c r="U82" i="13" s="1"/>
  <c r="Q82" i="13"/>
  <c r="I82" i="13"/>
  <c r="N82" i="13" s="1"/>
  <c r="O82" i="13" s="1"/>
  <c r="K82" i="13"/>
  <c r="Q389" i="13"/>
  <c r="L498" i="13"/>
  <c r="Q221" i="13"/>
  <c r="T221" i="13" s="1"/>
  <c r="U221" i="13" s="1"/>
  <c r="L304" i="13"/>
  <c r="L335" i="13"/>
  <c r="L397" i="13"/>
  <c r="T477" i="13"/>
  <c r="U477" i="13" s="1"/>
  <c r="K477" i="13"/>
  <c r="I477" i="13"/>
  <c r="N477" i="13" s="1"/>
  <c r="O477" i="13" s="1"/>
  <c r="T76" i="13"/>
  <c r="U76" i="13" s="1"/>
  <c r="I76" i="13"/>
  <c r="N76" i="13" s="1"/>
  <c r="O76" i="13" s="1"/>
  <c r="Q76" i="13"/>
  <c r="L76" i="13"/>
  <c r="K217" i="13"/>
  <c r="I217" i="13"/>
  <c r="N217" i="13" s="1"/>
  <c r="O217" i="13" s="1"/>
  <c r="Q217" i="13"/>
  <c r="T217" i="13" s="1"/>
  <c r="U217" i="13" s="1"/>
  <c r="I332" i="13"/>
  <c r="N332" i="13" s="1"/>
  <c r="O332" i="13" s="1"/>
  <c r="K332" i="13"/>
  <c r="T332" i="13"/>
  <c r="U332" i="13" s="1"/>
  <c r="K57" i="13"/>
  <c r="I57" i="13"/>
  <c r="N57" i="13" s="1"/>
  <c r="O57" i="13" s="1"/>
  <c r="Q57" i="13"/>
  <c r="T57" i="13" s="1"/>
  <c r="U57" i="13" s="1"/>
  <c r="I337" i="13"/>
  <c r="N337" i="13" s="1"/>
  <c r="O337" i="13" s="1"/>
  <c r="T93" i="13"/>
  <c r="U93" i="13" s="1"/>
  <c r="L93" i="13"/>
  <c r="K93" i="13"/>
  <c r="I93" i="13"/>
  <c r="N93" i="13" s="1"/>
  <c r="O93" i="13" s="1"/>
  <c r="I16" i="13"/>
  <c r="N16" i="13" s="1"/>
  <c r="O16" i="13" s="1"/>
  <c r="L16" i="13"/>
  <c r="K16" i="13"/>
  <c r="Q16" i="13"/>
  <c r="T16" i="13" s="1"/>
  <c r="U16" i="13" s="1"/>
  <c r="I294" i="13"/>
  <c r="N294" i="13" s="1"/>
  <c r="O294" i="13" s="1"/>
  <c r="K294" i="13"/>
  <c r="I449" i="13"/>
  <c r="N449" i="13" s="1"/>
  <c r="O449" i="13" s="1"/>
  <c r="T449" i="13"/>
  <c r="U449" i="13" s="1"/>
  <c r="K449" i="13"/>
  <c r="K71" i="13"/>
  <c r="I71" i="13"/>
  <c r="N71" i="13" s="1"/>
  <c r="O71" i="13" s="1"/>
  <c r="Q71" i="13"/>
  <c r="T71" i="13"/>
  <c r="U71" i="13" s="1"/>
  <c r="K42" i="13"/>
  <c r="I42" i="13"/>
  <c r="N42" i="13" s="1"/>
  <c r="O42" i="13" s="1"/>
  <c r="I381" i="13"/>
  <c r="N381" i="13" s="1"/>
  <c r="O381" i="13" s="1"/>
  <c r="T381" i="13"/>
  <c r="U381" i="13" s="1"/>
  <c r="K381" i="13"/>
  <c r="I328" i="13"/>
  <c r="N328" i="13" s="1"/>
  <c r="O328" i="13" s="1"/>
  <c r="T328" i="13"/>
  <c r="U328" i="13" s="1"/>
  <c r="K328" i="13"/>
  <c r="K429" i="13"/>
  <c r="I429" i="13"/>
  <c r="N429" i="13" s="1"/>
  <c r="O429" i="13" s="1"/>
  <c r="T429" i="13"/>
  <c r="U429" i="13" s="1"/>
  <c r="I442" i="13"/>
  <c r="N442" i="13" s="1"/>
  <c r="O442" i="13" s="1"/>
  <c r="K442" i="13"/>
  <c r="T442" i="13"/>
  <c r="U442" i="13" s="1"/>
  <c r="I394" i="13"/>
  <c r="N394" i="13" s="1"/>
  <c r="O394" i="13" s="1"/>
  <c r="K394" i="13"/>
  <c r="K421" i="13"/>
  <c r="I421" i="13"/>
  <c r="N421" i="13" s="1"/>
  <c r="O421" i="13" s="1"/>
  <c r="T421" i="13"/>
  <c r="U421" i="13" s="1"/>
  <c r="K324" i="13"/>
  <c r="I324" i="13"/>
  <c r="N324" i="13" s="1"/>
  <c r="O324" i="13" s="1"/>
  <c r="T274" i="13"/>
  <c r="U274" i="13" s="1"/>
  <c r="K274" i="13"/>
  <c r="I274" i="13"/>
  <c r="N274" i="13" s="1"/>
  <c r="O274" i="13" s="1"/>
  <c r="L274" i="13"/>
  <c r="K157" i="13"/>
  <c r="I157" i="13"/>
  <c r="N157" i="13" s="1"/>
  <c r="O157" i="13" s="1"/>
  <c r="Q157" i="13"/>
  <c r="T157" i="13" s="1"/>
  <c r="U157" i="13" s="1"/>
  <c r="K167" i="13"/>
  <c r="T167" i="13"/>
  <c r="U167" i="13" s="1"/>
  <c r="I167" i="13"/>
  <c r="N167" i="13" s="1"/>
  <c r="O167" i="13" s="1"/>
  <c r="L167" i="13"/>
  <c r="K288" i="13"/>
  <c r="T288" i="13"/>
  <c r="U288" i="13" s="1"/>
  <c r="I288" i="13"/>
  <c r="N288" i="13" s="1"/>
  <c r="O288" i="13" s="1"/>
  <c r="Q116" i="13"/>
  <c r="T116" i="13" s="1"/>
  <c r="U116" i="13" s="1"/>
  <c r="Q263" i="13"/>
  <c r="L381" i="13"/>
  <c r="Q385" i="13"/>
  <c r="T385" i="13" s="1"/>
  <c r="U385" i="13" s="1"/>
  <c r="Q337" i="13"/>
  <c r="T337" i="13" s="1"/>
  <c r="U337" i="13" s="1"/>
  <c r="Q411" i="13"/>
  <c r="T411" i="13" s="1"/>
  <c r="U411" i="13" s="1"/>
  <c r="K308" i="13"/>
  <c r="I308" i="13"/>
  <c r="N308" i="13" s="1"/>
  <c r="O308" i="13" s="1"/>
  <c r="T152" i="13"/>
  <c r="U152" i="13" s="1"/>
  <c r="K152" i="13"/>
  <c r="I152" i="13"/>
  <c r="N152" i="13" s="1"/>
  <c r="O152" i="13" s="1"/>
  <c r="T380" i="13"/>
  <c r="U380" i="13" s="1"/>
  <c r="K380" i="13"/>
  <c r="I380" i="13"/>
  <c r="N380" i="13" s="1"/>
  <c r="O380" i="13" s="1"/>
  <c r="I184" i="13"/>
  <c r="N184" i="13" s="1"/>
  <c r="O184" i="13" s="1"/>
  <c r="K184" i="13"/>
  <c r="T184" i="13"/>
  <c r="U184" i="13" s="1"/>
  <c r="T63" i="13"/>
  <c r="U63" i="13" s="1"/>
  <c r="K63" i="13"/>
  <c r="L63" i="13"/>
  <c r="I63" i="13"/>
  <c r="N63" i="13" s="1"/>
  <c r="O63" i="13" s="1"/>
  <c r="T141" i="13"/>
  <c r="U141" i="13" s="1"/>
  <c r="K141" i="13"/>
  <c r="I141" i="13"/>
  <c r="N141" i="13" s="1"/>
  <c r="O141" i="13" s="1"/>
  <c r="I70" i="13"/>
  <c r="N70" i="13" s="1"/>
  <c r="O70" i="13" s="1"/>
  <c r="K70" i="13"/>
  <c r="Q70" i="13"/>
  <c r="T70" i="13" s="1"/>
  <c r="U70" i="13" s="1"/>
  <c r="L70" i="13"/>
  <c r="T47" i="13"/>
  <c r="U47" i="13" s="1"/>
  <c r="I47" i="13"/>
  <c r="N47" i="13" s="1"/>
  <c r="O47" i="13" s="1"/>
  <c r="L47" i="13"/>
  <c r="K47" i="13"/>
  <c r="I159" i="13"/>
  <c r="N159" i="13" s="1"/>
  <c r="O159" i="13" s="1"/>
  <c r="K159" i="13"/>
  <c r="Q159" i="13"/>
  <c r="T159" i="13" s="1"/>
  <c r="U159" i="13" s="1"/>
  <c r="K73" i="13"/>
  <c r="I73" i="13"/>
  <c r="N73" i="13" s="1"/>
  <c r="O73" i="13" s="1"/>
  <c r="Q73" i="13"/>
  <c r="T73" i="13" s="1"/>
  <c r="U73" i="13" s="1"/>
  <c r="K214" i="13"/>
  <c r="I214" i="13"/>
  <c r="N214" i="13" s="1"/>
  <c r="O214" i="13" s="1"/>
  <c r="T27" i="13"/>
  <c r="U27" i="13" s="1"/>
  <c r="T513" i="13"/>
  <c r="U513" i="13" s="1"/>
  <c r="K513" i="13"/>
  <c r="I513" i="13"/>
  <c r="N513" i="13" s="1"/>
  <c r="O513" i="13" s="1"/>
  <c r="I436" i="13"/>
  <c r="N436" i="13" s="1"/>
  <c r="O436" i="13" s="1"/>
  <c r="K436" i="13"/>
  <c r="T436" i="13"/>
  <c r="U436" i="13" s="1"/>
  <c r="I450" i="13"/>
  <c r="N450" i="13" s="1"/>
  <c r="O450" i="13" s="1"/>
  <c r="K450" i="13"/>
  <c r="I267" i="13"/>
  <c r="N267" i="13" s="1"/>
  <c r="O267" i="13" s="1"/>
  <c r="L267" i="13"/>
  <c r="K267" i="13"/>
  <c r="Q267" i="13"/>
  <c r="T267" i="13" s="1"/>
  <c r="U267" i="13" s="1"/>
  <c r="T503" i="13"/>
  <c r="U503" i="13" s="1"/>
  <c r="K503" i="13"/>
  <c r="I503" i="13"/>
  <c r="N503" i="13" s="1"/>
  <c r="O503" i="13" s="1"/>
  <c r="K303" i="13"/>
  <c r="I303" i="13"/>
  <c r="N303" i="13" s="1"/>
  <c r="O303" i="13" s="1"/>
  <c r="Q303" i="13"/>
  <c r="T303" i="13" s="1"/>
  <c r="U303" i="13" s="1"/>
  <c r="L303" i="13"/>
  <c r="I226" i="13"/>
  <c r="N226" i="13" s="1"/>
  <c r="O226" i="13" s="1"/>
  <c r="T226" i="13"/>
  <c r="U226" i="13" s="1"/>
  <c r="K226" i="13"/>
  <c r="K242" i="13"/>
  <c r="I242" i="13"/>
  <c r="N242" i="13" s="1"/>
  <c r="O242" i="13" s="1"/>
  <c r="T242" i="13"/>
  <c r="U242" i="13" s="1"/>
  <c r="I268" i="13"/>
  <c r="N268" i="13" s="1"/>
  <c r="O268" i="13" s="1"/>
  <c r="T268" i="13"/>
  <c r="U268" i="13" s="1"/>
  <c r="T511" i="13"/>
  <c r="U511" i="13" s="1"/>
  <c r="K511" i="13"/>
  <c r="I511" i="13"/>
  <c r="N511" i="13" s="1"/>
  <c r="O511" i="13" s="1"/>
  <c r="I398" i="13"/>
  <c r="N398" i="13" s="1"/>
  <c r="O398" i="13" s="1"/>
  <c r="T398" i="13"/>
  <c r="U398" i="13" s="1"/>
  <c r="K398" i="13"/>
  <c r="T323" i="13"/>
  <c r="U323" i="13" s="1"/>
  <c r="K323" i="13"/>
  <c r="I323" i="13"/>
  <c r="N323" i="13" s="1"/>
  <c r="O323" i="13" s="1"/>
  <c r="K92" i="13"/>
  <c r="I92" i="13"/>
  <c r="N92" i="13" s="1"/>
  <c r="O92" i="13" s="1"/>
  <c r="Q92" i="13"/>
  <c r="T92" i="13"/>
  <c r="U92" i="13" s="1"/>
  <c r="K334" i="13"/>
  <c r="I334" i="13"/>
  <c r="N334" i="13" s="1"/>
  <c r="O334" i="13" s="1"/>
  <c r="T334" i="13"/>
  <c r="U334" i="13" s="1"/>
  <c r="T377" i="13"/>
  <c r="U377" i="13" s="1"/>
  <c r="I377" i="13"/>
  <c r="N377" i="13" s="1"/>
  <c r="O377" i="13" s="1"/>
  <c r="K377" i="13"/>
  <c r="L80" i="13"/>
  <c r="Q63" i="13"/>
  <c r="L244" i="13"/>
  <c r="Q257" i="13"/>
  <c r="T257" i="13" s="1"/>
  <c r="U257" i="13" s="1"/>
  <c r="Q429" i="13"/>
  <c r="Q59" i="13"/>
  <c r="Q195" i="13"/>
  <c r="T195" i="13" s="1"/>
  <c r="U195" i="13" s="1"/>
  <c r="Q204" i="13"/>
  <c r="L123" i="13"/>
  <c r="Q277" i="13"/>
  <c r="T277" i="13" s="1"/>
  <c r="U277" i="13" s="1"/>
  <c r="L288" i="13"/>
  <c r="L208" i="13"/>
  <c r="L332" i="13"/>
  <c r="L410" i="13"/>
  <c r="Q314" i="13"/>
  <c r="Q420" i="13"/>
  <c r="T420" i="13" s="1"/>
  <c r="U420" i="13" s="1"/>
  <c r="L449" i="13"/>
  <c r="T403" i="13"/>
  <c r="U403" i="13" s="1"/>
  <c r="K403" i="13"/>
  <c r="I403" i="13"/>
  <c r="N403" i="13" s="1"/>
  <c r="O403" i="13" s="1"/>
  <c r="Q86" i="13"/>
  <c r="T86" i="13" s="1"/>
  <c r="U86" i="13" s="1"/>
  <c r="L86" i="13"/>
  <c r="I86" i="13"/>
  <c r="N86" i="13" s="1"/>
  <c r="O86" i="13" s="1"/>
  <c r="K86" i="13"/>
  <c r="I506" i="13"/>
  <c r="N506" i="13" s="1"/>
  <c r="O506" i="13" s="1"/>
  <c r="K506" i="13"/>
  <c r="T247" i="13"/>
  <c r="U247" i="13" s="1"/>
  <c r="I247" i="13"/>
  <c r="N247" i="13" s="1"/>
  <c r="O247" i="13" s="1"/>
  <c r="K247" i="13"/>
  <c r="I69" i="13"/>
  <c r="N69" i="13" s="1"/>
  <c r="O69" i="13" s="1"/>
  <c r="Q69" i="13"/>
  <c r="T69" i="13" s="1"/>
  <c r="U69" i="13" s="1"/>
  <c r="K69" i="13"/>
  <c r="L69" i="13"/>
  <c r="I177" i="13"/>
  <c r="N177" i="13" s="1"/>
  <c r="O177" i="13" s="1"/>
  <c r="K177" i="13"/>
  <c r="T177" i="13"/>
  <c r="U177" i="13" s="1"/>
  <c r="K252" i="13"/>
  <c r="I252" i="13"/>
  <c r="N252" i="13" s="1"/>
  <c r="O252" i="13" s="1"/>
  <c r="Q252" i="13"/>
  <c r="T252" i="13" s="1"/>
  <c r="U252" i="13" s="1"/>
  <c r="K330" i="13"/>
  <c r="I330" i="13"/>
  <c r="N330" i="13" s="1"/>
  <c r="O330" i="13" s="1"/>
  <c r="T330" i="13"/>
  <c r="U330" i="13" s="1"/>
  <c r="K185" i="13"/>
  <c r="L185" i="13"/>
  <c r="I185" i="13"/>
  <c r="N185" i="13" s="1"/>
  <c r="O185" i="13" s="1"/>
  <c r="T185" i="13"/>
  <c r="U185" i="13" s="1"/>
  <c r="I18" i="13"/>
  <c r="N18" i="13" s="1"/>
  <c r="O18" i="13" s="1"/>
  <c r="L18" i="13"/>
  <c r="K18" i="13"/>
  <c r="Q18" i="13"/>
  <c r="T18" i="13"/>
  <c r="U18" i="13" s="1"/>
  <c r="K114" i="13"/>
  <c r="I114" i="13"/>
  <c r="N114" i="13" s="1"/>
  <c r="O114" i="13" s="1"/>
  <c r="T114" i="13"/>
  <c r="U114" i="13" s="1"/>
  <c r="I240" i="13"/>
  <c r="N240" i="13" s="1"/>
  <c r="O240" i="13" s="1"/>
  <c r="Q240" i="13"/>
  <c r="T240" i="13" s="1"/>
  <c r="U240" i="13" s="1"/>
  <c r="K240" i="13"/>
  <c r="K43" i="13"/>
  <c r="Q43" i="13"/>
  <c r="T43" i="13" s="1"/>
  <c r="U43" i="13" s="1"/>
  <c r="I43" i="13"/>
  <c r="N43" i="13" s="1"/>
  <c r="O43" i="13" s="1"/>
  <c r="K504" i="13"/>
  <c r="I504" i="13"/>
  <c r="N504" i="13" s="1"/>
  <c r="O504" i="13" s="1"/>
  <c r="K365" i="13"/>
  <c r="I365" i="13"/>
  <c r="N365" i="13" s="1"/>
  <c r="O365" i="13" s="1"/>
  <c r="T365" i="13"/>
  <c r="U365" i="13" s="1"/>
  <c r="I390" i="13"/>
  <c r="N390" i="13" s="1"/>
  <c r="O390" i="13" s="1"/>
  <c r="K390" i="13"/>
  <c r="T465" i="13"/>
  <c r="U465" i="13" s="1"/>
  <c r="I465" i="13"/>
  <c r="N465" i="13" s="1"/>
  <c r="O465" i="13" s="1"/>
  <c r="K465" i="13"/>
  <c r="I315" i="13"/>
  <c r="N315" i="13" s="1"/>
  <c r="O315" i="13" s="1"/>
  <c r="K315" i="13"/>
  <c r="Q315" i="13"/>
  <c r="T315" i="13" s="1"/>
  <c r="U315" i="13" s="1"/>
  <c r="K271" i="13"/>
  <c r="I271" i="13"/>
  <c r="N271" i="13" s="1"/>
  <c r="O271" i="13" s="1"/>
  <c r="K136" i="13"/>
  <c r="I136" i="13"/>
  <c r="N136" i="13" s="1"/>
  <c r="O136" i="13" s="1"/>
  <c r="T136" i="13"/>
  <c r="U136" i="13" s="1"/>
  <c r="Q136" i="13"/>
  <c r="K129" i="13"/>
  <c r="I129" i="13"/>
  <c r="N129" i="13" s="1"/>
  <c r="O129" i="13" s="1"/>
  <c r="L129" i="13"/>
  <c r="Q129" i="13"/>
  <c r="T129" i="13" s="1"/>
  <c r="U129" i="13" s="1"/>
  <c r="L75" i="13"/>
  <c r="L141" i="13"/>
  <c r="Q141" i="13"/>
  <c r="Q133" i="13"/>
  <c r="T133" i="13" s="1"/>
  <c r="U133" i="13" s="1"/>
  <c r="L294" i="13"/>
  <c r="L137" i="13"/>
  <c r="Q292" i="13"/>
  <c r="T292" i="13" s="1"/>
  <c r="U292" i="13" s="1"/>
  <c r="L214" i="13"/>
  <c r="Q334" i="13"/>
  <c r="L351" i="13"/>
  <c r="Q255" i="13"/>
  <c r="L472" i="13"/>
  <c r="Q450" i="13"/>
  <c r="T450" i="13" s="1"/>
  <c r="U450" i="13" s="1"/>
  <c r="L271" i="13"/>
  <c r="T155" i="13"/>
  <c r="U155" i="13" s="1"/>
  <c r="K155" i="13"/>
  <c r="I155" i="13"/>
  <c r="N155" i="13" s="1"/>
  <c r="O155" i="13" s="1"/>
  <c r="K497" i="13"/>
  <c r="T497" i="13"/>
  <c r="U497" i="13" s="1"/>
  <c r="I497" i="13"/>
  <c r="N497" i="13" s="1"/>
  <c r="O497" i="13" s="1"/>
  <c r="T251" i="13"/>
  <c r="U251" i="13" s="1"/>
  <c r="I251" i="13"/>
  <c r="N251" i="13" s="1"/>
  <c r="O251" i="13" s="1"/>
  <c r="K251" i="13"/>
  <c r="Q251" i="13"/>
  <c r="K109" i="13"/>
  <c r="I109" i="13"/>
  <c r="N109" i="13" s="1"/>
  <c r="O109" i="13" s="1"/>
  <c r="T109" i="13"/>
  <c r="U109" i="13" s="1"/>
  <c r="T291" i="13"/>
  <c r="U291" i="13" s="1"/>
  <c r="I291" i="13"/>
  <c r="N291" i="13" s="1"/>
  <c r="O291" i="13" s="1"/>
  <c r="K81" i="13"/>
  <c r="I81" i="13"/>
  <c r="N81" i="13" s="1"/>
  <c r="O81" i="13" s="1"/>
  <c r="Q81" i="13"/>
  <c r="T81" i="13" s="1"/>
  <c r="U81" i="13" s="1"/>
  <c r="I143" i="13"/>
  <c r="N143" i="13" s="1"/>
  <c r="O143" i="13" s="1"/>
  <c r="L143" i="13"/>
  <c r="K143" i="13"/>
  <c r="T379" i="13"/>
  <c r="U379" i="13" s="1"/>
  <c r="I379" i="13"/>
  <c r="N379" i="13" s="1"/>
  <c r="O379" i="13" s="1"/>
  <c r="K379" i="13"/>
  <c r="K201" i="13"/>
  <c r="L201" i="13"/>
  <c r="I201" i="13"/>
  <c r="N201" i="13" s="1"/>
  <c r="O201" i="13" s="1"/>
  <c r="T201" i="13"/>
  <c r="U201" i="13" s="1"/>
  <c r="T222" i="13"/>
  <c r="U222" i="13" s="1"/>
  <c r="I222" i="13"/>
  <c r="N222" i="13" s="1"/>
  <c r="O222" i="13" s="1"/>
  <c r="L222" i="13"/>
  <c r="K222" i="13"/>
  <c r="T233" i="13"/>
  <c r="U233" i="13" s="1"/>
  <c r="K233" i="13"/>
  <c r="I233" i="13"/>
  <c r="N233" i="13" s="1"/>
  <c r="O233" i="13" s="1"/>
  <c r="K174" i="13"/>
  <c r="I174" i="13"/>
  <c r="N174" i="13" s="1"/>
  <c r="O174" i="13" s="1"/>
  <c r="Q174" i="13"/>
  <c r="T174" i="13" s="1"/>
  <c r="U174" i="13" s="1"/>
  <c r="K295" i="13"/>
  <c r="I295" i="13"/>
  <c r="N295" i="13" s="1"/>
  <c r="O295" i="13" s="1"/>
  <c r="T295" i="13"/>
  <c r="U295" i="13" s="1"/>
  <c r="K239" i="13"/>
  <c r="I239" i="13"/>
  <c r="N239" i="13" s="1"/>
  <c r="O239" i="13" s="1"/>
  <c r="I51" i="13"/>
  <c r="N51" i="13" s="1"/>
  <c r="O51" i="13" s="1"/>
  <c r="Q51" i="13"/>
  <c r="T51" i="13" s="1"/>
  <c r="U51" i="13" s="1"/>
  <c r="L51" i="13"/>
  <c r="K51" i="13"/>
  <c r="K97" i="13"/>
  <c r="I97" i="13"/>
  <c r="N97" i="13" s="1"/>
  <c r="O97" i="13" s="1"/>
  <c r="T389" i="13"/>
  <c r="U389" i="13" s="1"/>
  <c r="I389" i="13"/>
  <c r="N389" i="13" s="1"/>
  <c r="O389" i="13" s="1"/>
  <c r="K389" i="13"/>
  <c r="K108" i="13"/>
  <c r="Q108" i="13"/>
  <c r="T108" i="13" s="1"/>
  <c r="U108" i="13" s="1"/>
  <c r="L108" i="13"/>
  <c r="I108" i="13"/>
  <c r="N108" i="13" s="1"/>
  <c r="O108" i="13" s="1"/>
  <c r="T187" i="13"/>
  <c r="U187" i="13" s="1"/>
  <c r="K187" i="13"/>
  <c r="I187" i="13"/>
  <c r="N187" i="13" s="1"/>
  <c r="O187" i="13" s="1"/>
  <c r="L187" i="13"/>
  <c r="I496" i="13"/>
  <c r="N496" i="13" s="1"/>
  <c r="O496" i="13" s="1"/>
  <c r="K496" i="13"/>
  <c r="T496" i="13"/>
  <c r="U496" i="13" s="1"/>
  <c r="K318" i="13"/>
  <c r="I318" i="13"/>
  <c r="N318" i="13" s="1"/>
  <c r="O318" i="13" s="1"/>
  <c r="T106" i="13"/>
  <c r="U106" i="13" s="1"/>
  <c r="K106" i="13"/>
  <c r="I106" i="13"/>
  <c r="N106" i="13" s="1"/>
  <c r="O106" i="13" s="1"/>
  <c r="T125" i="13"/>
  <c r="U125" i="13" s="1"/>
  <c r="K125" i="13"/>
  <c r="I125" i="13"/>
  <c r="N125" i="13" s="1"/>
  <c r="O125" i="13" s="1"/>
  <c r="L125" i="13"/>
  <c r="K25" i="13"/>
  <c r="I25" i="13"/>
  <c r="N25" i="13" s="1"/>
  <c r="O25" i="13" s="1"/>
  <c r="Q25" i="13"/>
  <c r="T25" i="13" s="1"/>
  <c r="U25" i="13" s="1"/>
  <c r="I447" i="13"/>
  <c r="N447" i="13" s="1"/>
  <c r="O447" i="13" s="1"/>
  <c r="T447" i="13"/>
  <c r="U447" i="13" s="1"/>
  <c r="I368" i="13"/>
  <c r="N368" i="13" s="1"/>
  <c r="O368" i="13" s="1"/>
  <c r="K368" i="13"/>
  <c r="T368" i="13"/>
  <c r="U368" i="13" s="1"/>
  <c r="T430" i="13"/>
  <c r="U430" i="13" s="1"/>
  <c r="K430" i="13"/>
  <c r="I430" i="13"/>
  <c r="N430" i="13" s="1"/>
  <c r="O430" i="13" s="1"/>
  <c r="L430" i="13"/>
  <c r="I258" i="13"/>
  <c r="N258" i="13" s="1"/>
  <c r="O258" i="13" s="1"/>
  <c r="K258" i="13"/>
  <c r="Q258" i="13"/>
  <c r="T258" i="13" s="1"/>
  <c r="U258" i="13" s="1"/>
  <c r="I441" i="13"/>
  <c r="N441" i="13" s="1"/>
  <c r="O441" i="13" s="1"/>
  <c r="K441" i="13"/>
  <c r="T203" i="13"/>
  <c r="U203" i="13" s="1"/>
  <c r="K203" i="13"/>
  <c r="I203" i="13"/>
  <c r="N203" i="13" s="1"/>
  <c r="O203" i="13" s="1"/>
  <c r="L57" i="13"/>
  <c r="L488" i="13"/>
  <c r="T352" i="13"/>
  <c r="U352" i="13" s="1"/>
  <c r="I352" i="13"/>
  <c r="N352" i="13" s="1"/>
  <c r="O352" i="13" s="1"/>
  <c r="K492" i="13"/>
  <c r="I492" i="13"/>
  <c r="N492" i="13" s="1"/>
  <c r="O492" i="13" s="1"/>
  <c r="K443" i="13"/>
  <c r="T443" i="13"/>
  <c r="U443" i="13" s="1"/>
  <c r="I443" i="13"/>
  <c r="N443" i="13" s="1"/>
  <c r="O443" i="13" s="1"/>
  <c r="T484" i="13"/>
  <c r="U484" i="13" s="1"/>
  <c r="I484" i="13"/>
  <c r="N484" i="13" s="1"/>
  <c r="O484" i="13" s="1"/>
  <c r="K484" i="13"/>
  <c r="T370" i="13"/>
  <c r="U370" i="13" s="1"/>
  <c r="I370" i="13"/>
  <c r="N370" i="13" s="1"/>
  <c r="O370" i="13" s="1"/>
  <c r="K370" i="13"/>
  <c r="K413" i="13"/>
  <c r="I413" i="13"/>
  <c r="N413" i="13" s="1"/>
  <c r="O413" i="13" s="1"/>
  <c r="L268" i="13"/>
  <c r="I224" i="13"/>
  <c r="N224" i="13" s="1"/>
  <c r="O224" i="13" s="1"/>
  <c r="T224" i="13"/>
  <c r="U224" i="13" s="1"/>
  <c r="K224" i="13"/>
  <c r="K467" i="13"/>
  <c r="I467" i="13"/>
  <c r="N467" i="13" s="1"/>
  <c r="O467" i="13" s="1"/>
  <c r="T494" i="13"/>
  <c r="U494" i="13" s="1"/>
  <c r="I494" i="13"/>
  <c r="N494" i="13" s="1"/>
  <c r="O494" i="13" s="1"/>
  <c r="I183" i="13"/>
  <c r="N183" i="13" s="1"/>
  <c r="O183" i="13" s="1"/>
  <c r="T183" i="13"/>
  <c r="U183" i="13" s="1"/>
  <c r="L183" i="13"/>
  <c r="K183" i="13"/>
  <c r="T482" i="13"/>
  <c r="U482" i="13" s="1"/>
  <c r="I482" i="13"/>
  <c r="N482" i="13" s="1"/>
  <c r="O482" i="13" s="1"/>
  <c r="K482" i="13"/>
  <c r="K422" i="13"/>
  <c r="I422" i="13"/>
  <c r="N422" i="13" s="1"/>
  <c r="O422" i="13" s="1"/>
  <c r="K296" i="13"/>
  <c r="I296" i="13"/>
  <c r="N296" i="13" s="1"/>
  <c r="O296" i="13" s="1"/>
  <c r="I316" i="13"/>
  <c r="N316" i="13" s="1"/>
  <c r="O316" i="13" s="1"/>
  <c r="K316" i="13"/>
  <c r="K440" i="13"/>
  <c r="I440" i="13"/>
  <c r="N440" i="13" s="1"/>
  <c r="O440" i="13" s="1"/>
  <c r="K140" i="13"/>
  <c r="I140" i="13"/>
  <c r="N140" i="13" s="1"/>
  <c r="O140" i="13" s="1"/>
  <c r="T230" i="13"/>
  <c r="U230" i="13" s="1"/>
  <c r="I230" i="13"/>
  <c r="N230" i="13" s="1"/>
  <c r="O230" i="13" s="1"/>
  <c r="K230" i="13"/>
  <c r="L230" i="13"/>
  <c r="I407" i="13"/>
  <c r="N407" i="13" s="1"/>
  <c r="O407" i="13" s="1"/>
  <c r="T407" i="13"/>
  <c r="U407" i="13" s="1"/>
  <c r="L104" i="13"/>
  <c r="K104" i="13"/>
  <c r="I104" i="13"/>
  <c r="N104" i="13" s="1"/>
  <c r="O104" i="13" s="1"/>
  <c r="Q104" i="13"/>
  <c r="T104" i="13" s="1"/>
  <c r="U104" i="13" s="1"/>
  <c r="Q42" i="13"/>
  <c r="T42" i="13" s="1"/>
  <c r="U42" i="13" s="1"/>
  <c r="L73" i="13"/>
  <c r="L247" i="13"/>
  <c r="Q308" i="13"/>
  <c r="T308" i="13" s="1"/>
  <c r="U308" i="13" s="1"/>
  <c r="L380" i="13"/>
  <c r="L403" i="13"/>
  <c r="L203" i="13"/>
  <c r="L503" i="13"/>
  <c r="Q268" i="13"/>
  <c r="Q239" i="13"/>
  <c r="T239" i="13" s="1"/>
  <c r="U239" i="13" s="1"/>
  <c r="L184" i="13"/>
  <c r="Q394" i="13"/>
  <c r="T394" i="13" s="1"/>
  <c r="U394" i="13" s="1"/>
  <c r="L291" i="13"/>
  <c r="Q502" i="13"/>
  <c r="T502" i="13" s="1"/>
  <c r="U502" i="13" s="1"/>
  <c r="L325" i="13"/>
  <c r="L258" i="13"/>
  <c r="Q433" i="13"/>
  <c r="T433" i="13" s="1"/>
  <c r="U433" i="13" s="1"/>
  <c r="Q494" i="13"/>
  <c r="L507" i="13"/>
  <c r="Q439" i="13"/>
  <c r="Q504" i="13"/>
  <c r="T504" i="13" s="1"/>
  <c r="U504" i="13" s="1"/>
  <c r="K40" i="13"/>
  <c r="I40" i="13"/>
  <c r="N40" i="13" s="1"/>
  <c r="O40" i="13" s="1"/>
  <c r="T40" i="13"/>
  <c r="U40" i="13" s="1"/>
  <c r="Q40" i="13"/>
  <c r="T305" i="13"/>
  <c r="U305" i="13" s="1"/>
  <c r="K305" i="13"/>
  <c r="I305" i="13"/>
  <c r="N305" i="13" s="1"/>
  <c r="O305" i="13" s="1"/>
  <c r="T367" i="13"/>
  <c r="U367" i="13" s="1"/>
  <c r="K367" i="13"/>
  <c r="I367" i="13"/>
  <c r="N367" i="13" s="1"/>
  <c r="O367" i="13" s="1"/>
  <c r="K175" i="13"/>
  <c r="T175" i="13"/>
  <c r="U175" i="13" s="1"/>
  <c r="L175" i="13"/>
  <c r="I175" i="13"/>
  <c r="N175" i="13" s="1"/>
  <c r="O175" i="13" s="1"/>
  <c r="T260" i="13"/>
  <c r="U260" i="13" s="1"/>
  <c r="K260" i="13"/>
  <c r="I260" i="13"/>
  <c r="N260" i="13" s="1"/>
  <c r="O260" i="13" s="1"/>
  <c r="I95" i="13"/>
  <c r="N95" i="13" s="1"/>
  <c r="O95" i="13" s="1"/>
  <c r="Q95" i="13"/>
  <c r="T95" i="13" s="1"/>
  <c r="U95" i="13" s="1"/>
  <c r="L95" i="13"/>
  <c r="K95" i="13"/>
  <c r="I383" i="13"/>
  <c r="N383" i="13" s="1"/>
  <c r="O383" i="13" s="1"/>
  <c r="K427" i="13"/>
  <c r="I427" i="13"/>
  <c r="N427" i="13" s="1"/>
  <c r="O427" i="13" s="1"/>
  <c r="Q427" i="13"/>
  <c r="T427" i="13" s="1"/>
  <c r="U427" i="13" s="1"/>
  <c r="I122" i="13"/>
  <c r="N122" i="13" s="1"/>
  <c r="O122" i="13" s="1"/>
  <c r="T122" i="13"/>
  <c r="U122" i="13" s="1"/>
  <c r="K122" i="13"/>
  <c r="K287" i="13"/>
  <c r="I287" i="13"/>
  <c r="N287" i="13" s="1"/>
  <c r="O287" i="13" s="1"/>
  <c r="T287" i="13"/>
  <c r="U287" i="13" s="1"/>
  <c r="T476" i="13"/>
  <c r="U476" i="13" s="1"/>
  <c r="I476" i="13"/>
  <c r="N476" i="13" s="1"/>
  <c r="O476" i="13" s="1"/>
  <c r="K476" i="13"/>
  <c r="T227" i="13"/>
  <c r="U227" i="13" s="1"/>
  <c r="I227" i="13"/>
  <c r="N227" i="13" s="1"/>
  <c r="O227" i="13" s="1"/>
  <c r="K227" i="13"/>
  <c r="L173" i="13"/>
  <c r="I173" i="13"/>
  <c r="N173" i="13" s="1"/>
  <c r="O173" i="13" s="1"/>
  <c r="T173" i="13"/>
  <c r="U173" i="13" s="1"/>
  <c r="K173" i="13"/>
  <c r="I475" i="13"/>
  <c r="N475" i="13" s="1"/>
  <c r="O475" i="13" s="1"/>
  <c r="K475" i="13"/>
  <c r="T475" i="13"/>
  <c r="U475" i="13" s="1"/>
  <c r="L475" i="13"/>
  <c r="K88" i="13"/>
  <c r="T88" i="13"/>
  <c r="U88" i="13" s="1"/>
  <c r="I88" i="13"/>
  <c r="N88" i="13" s="1"/>
  <c r="O88" i="13" s="1"/>
  <c r="T121" i="13"/>
  <c r="U121" i="13" s="1"/>
  <c r="I121" i="13"/>
  <c r="N121" i="13" s="1"/>
  <c r="O121" i="13" s="1"/>
  <c r="Q121" i="13"/>
  <c r="K121" i="13"/>
  <c r="K144" i="13"/>
  <c r="I144" i="13"/>
  <c r="N144" i="13" s="1"/>
  <c r="O144" i="13" s="1"/>
  <c r="L144" i="13"/>
  <c r="Q144" i="13"/>
  <c r="T144" i="13" s="1"/>
  <c r="U144" i="13" s="1"/>
  <c r="K326" i="13"/>
  <c r="T326" i="13"/>
  <c r="U326" i="13" s="1"/>
  <c r="I326" i="13"/>
  <c r="N326" i="13" s="1"/>
  <c r="O326" i="13" s="1"/>
  <c r="K241" i="13"/>
  <c r="I241" i="13"/>
  <c r="N241" i="13" s="1"/>
  <c r="O241" i="13" s="1"/>
  <c r="Q241" i="13"/>
  <c r="T241" i="13" s="1"/>
  <c r="U241" i="13" s="1"/>
  <c r="L241" i="13"/>
  <c r="K238" i="13"/>
  <c r="I238" i="13"/>
  <c r="N238" i="13" s="1"/>
  <c r="O238" i="13" s="1"/>
  <c r="L238" i="13"/>
  <c r="T238" i="13"/>
  <c r="U238" i="13" s="1"/>
  <c r="K154" i="13"/>
  <c r="I154" i="13"/>
  <c r="N154" i="13" s="1"/>
  <c r="O154" i="13" s="1"/>
  <c r="T154" i="13"/>
  <c r="U154" i="13" s="1"/>
  <c r="I397" i="13"/>
  <c r="N397" i="13" s="1"/>
  <c r="O397" i="13" s="1"/>
  <c r="K397" i="13"/>
  <c r="T397" i="13"/>
  <c r="U397" i="13" s="1"/>
  <c r="I229" i="13"/>
  <c r="N229" i="13" s="1"/>
  <c r="O229" i="13" s="1"/>
  <c r="K229" i="13"/>
  <c r="I223" i="13"/>
  <c r="N223" i="13" s="1"/>
  <c r="O223" i="13" s="1"/>
  <c r="K223" i="13"/>
  <c r="T223" i="13"/>
  <c r="U223" i="13" s="1"/>
  <c r="K348" i="13"/>
  <c r="I348" i="13"/>
  <c r="N348" i="13" s="1"/>
  <c r="O348" i="13" s="1"/>
  <c r="K270" i="13"/>
  <c r="I270" i="13"/>
  <c r="N270" i="13" s="1"/>
  <c r="O270" i="13" s="1"/>
  <c r="T270" i="13"/>
  <c r="U270" i="13" s="1"/>
  <c r="L270" i="13"/>
  <c r="I234" i="13"/>
  <c r="N234" i="13" s="1"/>
  <c r="O234" i="13" s="1"/>
  <c r="K234" i="13"/>
  <c r="T31" i="13"/>
  <c r="U31" i="13" s="1"/>
  <c r="I31" i="13"/>
  <c r="N31" i="13" s="1"/>
  <c r="O31" i="13" s="1"/>
  <c r="L31" i="13"/>
  <c r="K31" i="13"/>
  <c r="K133" i="13"/>
  <c r="I133" i="13"/>
  <c r="N133" i="13" s="1"/>
  <c r="O133" i="13" s="1"/>
  <c r="K416" i="13"/>
  <c r="I416" i="13"/>
  <c r="N416" i="13" s="1"/>
  <c r="O416" i="13" s="1"/>
  <c r="K243" i="13"/>
  <c r="T243" i="13"/>
  <c r="U243" i="13" s="1"/>
  <c r="I243" i="13"/>
  <c r="N243" i="13" s="1"/>
  <c r="O243" i="13" s="1"/>
  <c r="L243" i="13"/>
  <c r="L493" i="13"/>
  <c r="I215" i="13"/>
  <c r="N215" i="13" s="1"/>
  <c r="O215" i="13" s="1"/>
  <c r="T215" i="13"/>
  <c r="U215" i="13" s="1"/>
  <c r="L215" i="13"/>
  <c r="K215" i="13"/>
  <c r="T117" i="13"/>
  <c r="U117" i="13" s="1"/>
  <c r="I117" i="13"/>
  <c r="N117" i="13" s="1"/>
  <c r="O117" i="13" s="1"/>
  <c r="L117" i="13"/>
  <c r="Q117" i="13"/>
  <c r="T444" i="13"/>
  <c r="U444" i="13" s="1"/>
  <c r="I444" i="13"/>
  <c r="N444" i="13" s="1"/>
  <c r="O444" i="13" s="1"/>
  <c r="K444" i="13"/>
  <c r="T77" i="13"/>
  <c r="U77" i="13" s="1"/>
  <c r="L77" i="13"/>
  <c r="K77" i="13"/>
  <c r="I77" i="13"/>
  <c r="N77" i="13" s="1"/>
  <c r="O77" i="13" s="1"/>
  <c r="I263" i="13"/>
  <c r="N263" i="13" s="1"/>
  <c r="O263" i="13" s="1"/>
  <c r="T263" i="13"/>
  <c r="U263" i="13" s="1"/>
  <c r="K263" i="13"/>
  <c r="T464" i="13"/>
  <c r="U464" i="13" s="1"/>
  <c r="K464" i="13"/>
  <c r="I464" i="13"/>
  <c r="N464" i="13" s="1"/>
  <c r="O464" i="13" s="1"/>
  <c r="I52" i="13"/>
  <c r="N52" i="13" s="1"/>
  <c r="O52" i="13" s="1"/>
  <c r="L52" i="13"/>
  <c r="K52" i="13"/>
  <c r="L220" i="13"/>
  <c r="L487" i="13"/>
  <c r="Q477" i="13"/>
  <c r="K363" i="13"/>
  <c r="T363" i="13"/>
  <c r="U363" i="13" s="1"/>
  <c r="I363" i="13"/>
  <c r="N363" i="13" s="1"/>
  <c r="O363" i="13" s="1"/>
  <c r="K286" i="13"/>
  <c r="I286" i="13"/>
  <c r="N286" i="13" s="1"/>
  <c r="O286" i="13" s="1"/>
  <c r="L286" i="13"/>
  <c r="I171" i="13"/>
  <c r="N171" i="13" s="1"/>
  <c r="O171" i="13" s="1"/>
  <c r="T171" i="13"/>
  <c r="U171" i="13" s="1"/>
  <c r="K171" i="13"/>
  <c r="T216" i="13"/>
  <c r="U216" i="13" s="1"/>
  <c r="K216" i="13"/>
  <c r="I216" i="13"/>
  <c r="N216" i="13" s="1"/>
  <c r="O216" i="13" s="1"/>
  <c r="K112" i="13"/>
  <c r="T112" i="13"/>
  <c r="U112" i="13" s="1"/>
  <c r="I112" i="13"/>
  <c r="N112" i="13" s="1"/>
  <c r="O112" i="13" s="1"/>
  <c r="L112" i="13"/>
  <c r="T453" i="13"/>
  <c r="U453" i="13" s="1"/>
  <c r="K453" i="13"/>
  <c r="I453" i="13"/>
  <c r="N453" i="13" s="1"/>
  <c r="O453" i="13" s="1"/>
  <c r="K298" i="13"/>
  <c r="I298" i="13"/>
  <c r="N298" i="13" s="1"/>
  <c r="O298" i="13" s="1"/>
  <c r="T298" i="13"/>
  <c r="U298" i="13" s="1"/>
  <c r="K333" i="13"/>
  <c r="T333" i="13"/>
  <c r="U333" i="13" s="1"/>
  <c r="I333" i="13"/>
  <c r="N333" i="13" s="1"/>
  <c r="O333" i="13" s="1"/>
  <c r="Q333" i="13"/>
  <c r="K56" i="13"/>
  <c r="I56" i="13"/>
  <c r="N56" i="13" s="1"/>
  <c r="O56" i="13" s="1"/>
  <c r="T56" i="13"/>
  <c r="U56" i="13" s="1"/>
  <c r="T280" i="13"/>
  <c r="U280" i="13" s="1"/>
  <c r="K280" i="13"/>
  <c r="I280" i="13"/>
  <c r="N280" i="13" s="1"/>
  <c r="O280" i="13" s="1"/>
  <c r="Q214" i="13"/>
  <c r="T214" i="13" s="1"/>
  <c r="U214" i="13" s="1"/>
  <c r="Q347" i="13"/>
  <c r="T347" i="13" s="1"/>
  <c r="U347" i="13" s="1"/>
  <c r="L179" i="13"/>
  <c r="L401" i="13"/>
  <c r="I91" i="13"/>
  <c r="N91" i="13" s="1"/>
  <c r="O91" i="13" s="1"/>
  <c r="L91" i="13"/>
  <c r="K91" i="13"/>
  <c r="Q91" i="13"/>
  <c r="T91" i="13" s="1"/>
  <c r="U91" i="13" s="1"/>
  <c r="T115" i="13"/>
  <c r="U115" i="13" s="1"/>
  <c r="I115" i="13"/>
  <c r="N115" i="13" s="1"/>
  <c r="O115" i="13" s="1"/>
  <c r="K115" i="13"/>
  <c r="K336" i="13"/>
  <c r="T336" i="13"/>
  <c r="U336" i="13" s="1"/>
  <c r="I336" i="13"/>
  <c r="N336" i="13" s="1"/>
  <c r="O336" i="13" s="1"/>
  <c r="I495" i="13"/>
  <c r="N495" i="13" s="1"/>
  <c r="O495" i="13" s="1"/>
  <c r="K495" i="13"/>
  <c r="T495" i="13"/>
  <c r="U495" i="13" s="1"/>
  <c r="T388" i="13"/>
  <c r="U388" i="13" s="1"/>
  <c r="K388" i="13"/>
  <c r="I388" i="13"/>
  <c r="N388" i="13" s="1"/>
  <c r="O388" i="13" s="1"/>
  <c r="I299" i="13"/>
  <c r="N299" i="13" s="1"/>
  <c r="O299" i="13" s="1"/>
  <c r="K299" i="13"/>
  <c r="T299" i="13"/>
  <c r="U299" i="13" s="1"/>
  <c r="I284" i="13"/>
  <c r="N284" i="13" s="1"/>
  <c r="O284" i="13" s="1"/>
  <c r="K284" i="13"/>
  <c r="T284" i="13"/>
  <c r="U284" i="13" s="1"/>
  <c r="T412" i="13"/>
  <c r="U412" i="13" s="1"/>
  <c r="K412" i="13"/>
  <c r="I412" i="13"/>
  <c r="N412" i="13" s="1"/>
  <c r="O412" i="13" s="1"/>
  <c r="Q412" i="13"/>
  <c r="I375" i="13"/>
  <c r="N375" i="13" s="1"/>
  <c r="O375" i="13" s="1"/>
  <c r="Q186" i="13"/>
  <c r="K293" i="13"/>
  <c r="T293" i="13"/>
  <c r="U293" i="13" s="1"/>
  <c r="I293" i="13"/>
  <c r="N293" i="13" s="1"/>
  <c r="O293" i="13" s="1"/>
  <c r="Q46" i="13"/>
  <c r="T46" i="13" s="1"/>
  <c r="U46" i="13" s="1"/>
  <c r="L43" i="13"/>
  <c r="Q293" i="13"/>
  <c r="Q324" i="13"/>
  <c r="T324" i="13" s="1"/>
  <c r="U324" i="13" s="1"/>
  <c r="L152" i="13"/>
  <c r="L114" i="13"/>
  <c r="Q492" i="13"/>
  <c r="T492" i="13" s="1"/>
  <c r="U492" i="13" s="1"/>
  <c r="Q309" i="13"/>
  <c r="T309" i="13" s="1"/>
  <c r="U309" i="13" s="1"/>
  <c r="Q299" i="13"/>
  <c r="Q271" i="13"/>
  <c r="T271" i="13" s="1"/>
  <c r="U271" i="13" s="1"/>
  <c r="Q185" i="13"/>
  <c r="L277" i="13"/>
  <c r="L186" i="13"/>
  <c r="L336" i="13"/>
  <c r="Q442" i="13"/>
  <c r="L347" i="13"/>
  <c r="Q417" i="13"/>
  <c r="T417" i="13" s="1"/>
  <c r="U417" i="13" s="1"/>
  <c r="Q511" i="13"/>
  <c r="T320" i="13"/>
  <c r="U320" i="13" s="1"/>
  <c r="K320" i="13"/>
  <c r="I320" i="13"/>
  <c r="N320" i="13" s="1"/>
  <c r="O320" i="13" s="1"/>
  <c r="L20" i="13"/>
  <c r="K20" i="13"/>
  <c r="I20" i="13"/>
  <c r="N20" i="13" s="1"/>
  <c r="O20" i="13" s="1"/>
  <c r="Q20" i="13"/>
  <c r="T20" i="13"/>
  <c r="U20" i="13" s="1"/>
  <c r="T161" i="13"/>
  <c r="U161" i="13" s="1"/>
  <c r="K161" i="13"/>
  <c r="I161" i="13"/>
  <c r="N161" i="13" s="1"/>
  <c r="O161" i="13" s="1"/>
  <c r="I189" i="13"/>
  <c r="N189" i="13" s="1"/>
  <c r="O189" i="13" s="1"/>
  <c r="T189" i="13"/>
  <c r="U189" i="13" s="1"/>
  <c r="K189" i="13"/>
  <c r="K36" i="13"/>
  <c r="I36" i="13"/>
  <c r="N36" i="13" s="1"/>
  <c r="O36" i="13" s="1"/>
  <c r="L36" i="13"/>
  <c r="Q36" i="13"/>
  <c r="T36" i="13" s="1"/>
  <c r="U36" i="13" s="1"/>
  <c r="I290" i="13"/>
  <c r="N290" i="13" s="1"/>
  <c r="O290" i="13" s="1"/>
  <c r="K290" i="13"/>
  <c r="T290" i="13"/>
  <c r="U290" i="13" s="1"/>
  <c r="Q176" i="13"/>
  <c r="T176" i="13"/>
  <c r="U176" i="13" s="1"/>
  <c r="I176" i="13"/>
  <c r="N176" i="13" s="1"/>
  <c r="O176" i="13" s="1"/>
  <c r="K176" i="13"/>
  <c r="K188" i="13"/>
  <c r="Q188" i="13"/>
  <c r="T188" i="13" s="1"/>
  <c r="U188" i="13" s="1"/>
  <c r="I188" i="13"/>
  <c r="N188" i="13" s="1"/>
  <c r="O188" i="13" s="1"/>
  <c r="I78" i="13"/>
  <c r="N78" i="13" s="1"/>
  <c r="O78" i="13" s="1"/>
  <c r="T78" i="13"/>
  <c r="U78" i="13" s="1"/>
  <c r="K78" i="13"/>
  <c r="L78" i="13"/>
  <c r="T119" i="13"/>
  <c r="U119" i="13" s="1"/>
  <c r="K119" i="13"/>
  <c r="I119" i="13"/>
  <c r="N119" i="13" s="1"/>
  <c r="O119" i="13" s="1"/>
  <c r="K182" i="13"/>
  <c r="I182" i="13"/>
  <c r="N182" i="13" s="1"/>
  <c r="O182" i="13" s="1"/>
  <c r="T182" i="13"/>
  <c r="U182" i="13" s="1"/>
  <c r="I166" i="13"/>
  <c r="N166" i="13" s="1"/>
  <c r="O166" i="13" s="1"/>
  <c r="K166" i="13"/>
  <c r="T166" i="13"/>
  <c r="U166" i="13" s="1"/>
  <c r="Q166" i="13"/>
  <c r="I54" i="13"/>
  <c r="N54" i="13" s="1"/>
  <c r="O54" i="13" s="1"/>
  <c r="K54" i="13"/>
  <c r="Q54" i="13"/>
  <c r="T54" i="13" s="1"/>
  <c r="U54" i="13" s="1"/>
  <c r="L54" i="13"/>
  <c r="T98" i="13"/>
  <c r="U98" i="13" s="1"/>
  <c r="Q98" i="13"/>
  <c r="K98" i="13"/>
  <c r="I98" i="13"/>
  <c r="N98" i="13" s="1"/>
  <c r="O98" i="13" s="1"/>
  <c r="K262" i="13"/>
  <c r="I262" i="13"/>
  <c r="N262" i="13" s="1"/>
  <c r="O262" i="13" s="1"/>
  <c r="Q262" i="13"/>
  <c r="T262" i="13" s="1"/>
  <c r="U262" i="13" s="1"/>
  <c r="T254" i="13"/>
  <c r="U254" i="13" s="1"/>
  <c r="K254" i="13"/>
  <c r="I254" i="13"/>
  <c r="N254" i="13" s="1"/>
  <c r="O254" i="13" s="1"/>
  <c r="T236" i="13"/>
  <c r="U236" i="13" s="1"/>
  <c r="K236" i="13"/>
  <c r="I236" i="13"/>
  <c r="N236" i="13" s="1"/>
  <c r="O236" i="13" s="1"/>
  <c r="I134" i="13"/>
  <c r="N134" i="13" s="1"/>
  <c r="O134" i="13" s="1"/>
  <c r="T134" i="13"/>
  <c r="U134" i="13" s="1"/>
  <c r="K134" i="13"/>
  <c r="I245" i="13"/>
  <c r="N245" i="13" s="1"/>
  <c r="O245" i="13" s="1"/>
  <c r="K245" i="13"/>
  <c r="T245" i="13"/>
  <c r="U245" i="13" s="1"/>
  <c r="L245" i="13"/>
  <c r="I469" i="13"/>
  <c r="N469" i="13" s="1"/>
  <c r="O469" i="13" s="1"/>
  <c r="K433" i="13"/>
  <c r="I433" i="13"/>
  <c r="N433" i="13" s="1"/>
  <c r="O433" i="13" s="1"/>
  <c r="K329" i="13"/>
  <c r="I329" i="13"/>
  <c r="N329" i="13" s="1"/>
  <c r="O329" i="13" s="1"/>
  <c r="K342" i="13"/>
  <c r="T342" i="13"/>
  <c r="U342" i="13" s="1"/>
  <c r="I342" i="13"/>
  <c r="N342" i="13" s="1"/>
  <c r="O342" i="13" s="1"/>
  <c r="L329" i="13"/>
  <c r="I304" i="13"/>
  <c r="N304" i="13" s="1"/>
  <c r="O304" i="13" s="1"/>
  <c r="T304" i="13"/>
  <c r="U304" i="13" s="1"/>
  <c r="K304" i="13"/>
  <c r="K160" i="13"/>
  <c r="I160" i="13"/>
  <c r="N160" i="13" s="1"/>
  <c r="O160" i="13" s="1"/>
  <c r="T160" i="13"/>
  <c r="U160" i="13" s="1"/>
  <c r="Q160" i="13"/>
  <c r="T138" i="13"/>
  <c r="U138" i="13" s="1"/>
  <c r="K138" i="13"/>
  <c r="I138" i="13"/>
  <c r="N138" i="13" s="1"/>
  <c r="O138" i="13" s="1"/>
  <c r="L138" i="13"/>
  <c r="I458" i="13"/>
  <c r="N458" i="13" s="1"/>
  <c r="O458" i="13" s="1"/>
  <c r="T458" i="13"/>
  <c r="U458" i="13" s="1"/>
  <c r="K378" i="13"/>
  <c r="I378" i="13"/>
  <c r="N378" i="13" s="1"/>
  <c r="O378" i="13" s="1"/>
  <c r="I297" i="13"/>
  <c r="N297" i="13" s="1"/>
  <c r="O297" i="13" s="1"/>
  <c r="T297" i="13"/>
  <c r="U297" i="13" s="1"/>
  <c r="L297" i="13"/>
  <c r="K297" i="13"/>
  <c r="T266" i="13"/>
  <c r="U266" i="13" s="1"/>
  <c r="I266" i="13"/>
  <c r="N266" i="13" s="1"/>
  <c r="O266" i="13" s="1"/>
  <c r="K266" i="13"/>
  <c r="K508" i="13"/>
  <c r="I508" i="13"/>
  <c r="N508" i="13" s="1"/>
  <c r="O508" i="13" s="1"/>
  <c r="T508" i="13"/>
  <c r="U508" i="13" s="1"/>
  <c r="I218" i="13"/>
  <c r="N218" i="13" s="1"/>
  <c r="O218" i="13" s="1"/>
  <c r="K218" i="13"/>
  <c r="K90" i="13"/>
  <c r="I90" i="13"/>
  <c r="N90" i="13" s="1"/>
  <c r="O90" i="13" s="1"/>
  <c r="T90" i="13"/>
  <c r="U90" i="13" s="1"/>
  <c r="Q90" i="13"/>
  <c r="K221" i="13"/>
  <c r="I221" i="13"/>
  <c r="N221" i="13" s="1"/>
  <c r="O221" i="13" s="1"/>
  <c r="K414" i="13"/>
  <c r="T414" i="13"/>
  <c r="U414" i="13" s="1"/>
  <c r="I414" i="13"/>
  <c r="N414" i="13" s="1"/>
  <c r="O414" i="13" s="1"/>
  <c r="T439" i="13"/>
  <c r="U439" i="13" s="1"/>
  <c r="I439" i="13"/>
  <c r="N439" i="13" s="1"/>
  <c r="O439" i="13" s="1"/>
  <c r="K439" i="13"/>
  <c r="K507" i="13"/>
  <c r="I507" i="13"/>
  <c r="N507" i="13" s="1"/>
  <c r="O507" i="13" s="1"/>
  <c r="T507" i="13"/>
  <c r="U507" i="13" s="1"/>
  <c r="K487" i="13"/>
  <c r="I487" i="13"/>
  <c r="N487" i="13" s="1"/>
  <c r="O487" i="13" s="1"/>
  <c r="T487" i="13"/>
  <c r="U487" i="13" s="1"/>
  <c r="L326" i="13"/>
  <c r="L266" i="13"/>
  <c r="Q234" i="13"/>
  <c r="T234" i="13" s="1"/>
  <c r="U234" i="13" s="1"/>
  <c r="L416" i="13"/>
  <c r="I163" i="13"/>
  <c r="N163" i="13" s="1"/>
  <c r="O163" i="13" s="1"/>
  <c r="K163" i="13"/>
  <c r="Q163" i="13"/>
  <c r="T163" i="13" s="1"/>
  <c r="U163" i="13" s="1"/>
  <c r="L163" i="13"/>
  <c r="T208" i="13"/>
  <c r="U208" i="13" s="1"/>
  <c r="K208" i="13"/>
  <c r="I208" i="13"/>
  <c r="N208" i="13" s="1"/>
  <c r="O208" i="13" s="1"/>
  <c r="K145" i="13"/>
  <c r="I145" i="13"/>
  <c r="N145" i="13" s="1"/>
  <c r="O145" i="13" s="1"/>
  <c r="T156" i="13"/>
  <c r="U156" i="13" s="1"/>
  <c r="I156" i="13"/>
  <c r="N156" i="13" s="1"/>
  <c r="O156" i="13" s="1"/>
  <c r="L156" i="13"/>
  <c r="K156" i="13"/>
  <c r="Q156" i="13"/>
  <c r="L66" i="13"/>
  <c r="K66" i="13"/>
  <c r="I66" i="13"/>
  <c r="N66" i="13" s="1"/>
  <c r="O66" i="13" s="1"/>
  <c r="T457" i="13"/>
  <c r="U457" i="13" s="1"/>
  <c r="I457" i="13"/>
  <c r="N457" i="13" s="1"/>
  <c r="O457" i="13" s="1"/>
  <c r="T212" i="13"/>
  <c r="U212" i="13" s="1"/>
  <c r="K212" i="13"/>
  <c r="I212" i="13"/>
  <c r="N212" i="13" s="1"/>
  <c r="O212" i="13" s="1"/>
  <c r="I423" i="13"/>
  <c r="N423" i="13" s="1"/>
  <c r="O423" i="13" s="1"/>
  <c r="T423" i="13"/>
  <c r="U423" i="13" s="1"/>
  <c r="T314" i="13"/>
  <c r="U314" i="13" s="1"/>
  <c r="I314" i="13"/>
  <c r="N314" i="13" s="1"/>
  <c r="O314" i="13" s="1"/>
  <c r="L223" i="13"/>
  <c r="L82" i="13"/>
  <c r="L255" i="13"/>
  <c r="L420" i="13"/>
  <c r="T343" i="13"/>
  <c r="U343" i="13" s="1"/>
  <c r="I343" i="13"/>
  <c r="N343" i="13" s="1"/>
  <c r="O343" i="13" s="1"/>
  <c r="K343" i="13"/>
  <c r="K127" i="13"/>
  <c r="T127" i="13"/>
  <c r="U127" i="13" s="1"/>
  <c r="Q127" i="13"/>
  <c r="I127" i="13"/>
  <c r="N127" i="13" s="1"/>
  <c r="O127" i="13" s="1"/>
  <c r="T273" i="13"/>
  <c r="U273" i="13" s="1"/>
  <c r="K273" i="13"/>
  <c r="I273" i="13"/>
  <c r="N273" i="13" s="1"/>
  <c r="O273" i="13" s="1"/>
  <c r="T244" i="13"/>
  <c r="U244" i="13" s="1"/>
  <c r="K244" i="13"/>
  <c r="I244" i="13"/>
  <c r="N244" i="13" s="1"/>
  <c r="O244" i="13" s="1"/>
  <c r="Q206" i="13"/>
  <c r="T206" i="13" s="1"/>
  <c r="U206" i="13" s="1"/>
  <c r="L502" i="13"/>
  <c r="I491" i="13"/>
  <c r="N491" i="13" s="1"/>
  <c r="O491" i="13" s="1"/>
  <c r="K491" i="13"/>
  <c r="T437" i="13"/>
  <c r="U437" i="13" s="1"/>
  <c r="K437" i="13"/>
  <c r="I437" i="13"/>
  <c r="N437" i="13" s="1"/>
  <c r="O437" i="13" s="1"/>
  <c r="Q286" i="13"/>
  <c r="T286" i="13" s="1"/>
  <c r="U286" i="13" s="1"/>
  <c r="L308" i="13"/>
  <c r="Q493" i="13"/>
  <c r="T493" i="13" s="1"/>
  <c r="U493" i="13" s="1"/>
  <c r="T366" i="13"/>
  <c r="U366" i="13" s="1"/>
  <c r="K366" i="13"/>
  <c r="I366" i="13"/>
  <c r="N366" i="13" s="1"/>
  <c r="O366" i="13" s="1"/>
  <c r="I419" i="13"/>
  <c r="N419" i="13" s="1"/>
  <c r="O419" i="13" s="1"/>
  <c r="T419" i="13"/>
  <c r="U419" i="13" s="1"/>
  <c r="K419" i="13"/>
  <c r="K501" i="13"/>
  <c r="T501" i="13"/>
  <c r="U501" i="13" s="1"/>
  <c r="I501" i="13"/>
  <c r="N501" i="13" s="1"/>
  <c r="O501" i="13" s="1"/>
  <c r="K438" i="13"/>
  <c r="I438" i="13"/>
  <c r="N438" i="13" s="1"/>
  <c r="O438" i="13" s="1"/>
  <c r="T438" i="13"/>
  <c r="U438" i="13" s="1"/>
  <c r="I345" i="13"/>
  <c r="N345" i="13" s="1"/>
  <c r="O345" i="13" s="1"/>
  <c r="K345" i="13"/>
  <c r="Q345" i="13"/>
  <c r="T345" i="13" s="1"/>
  <c r="U345" i="13" s="1"/>
  <c r="I408" i="13"/>
  <c r="N408" i="13" s="1"/>
  <c r="O408" i="13" s="1"/>
  <c r="T408" i="13"/>
  <c r="U408" i="13" s="1"/>
  <c r="T399" i="13"/>
  <c r="U399" i="13" s="1"/>
  <c r="I399" i="13"/>
  <c r="N399" i="13" s="1"/>
  <c r="O399" i="13" s="1"/>
  <c r="K459" i="13"/>
  <c r="I459" i="13"/>
  <c r="N459" i="13" s="1"/>
  <c r="O459" i="13" s="1"/>
  <c r="Q459" i="13"/>
  <c r="T459" i="13" s="1"/>
  <c r="U459" i="13" s="1"/>
  <c r="T424" i="13"/>
  <c r="U424" i="13" s="1"/>
  <c r="I424" i="13"/>
  <c r="N424" i="13" s="1"/>
  <c r="O424" i="13" s="1"/>
  <c r="K424" i="13"/>
  <c r="T478" i="13"/>
  <c r="U478" i="13" s="1"/>
  <c r="I478" i="13"/>
  <c r="N478" i="13" s="1"/>
  <c r="O478" i="13" s="1"/>
  <c r="L157" i="13"/>
  <c r="Q191" i="13"/>
  <c r="L299" i="13"/>
  <c r="L92" i="13"/>
  <c r="Q467" i="13"/>
  <c r="T467" i="13" s="1"/>
  <c r="U467" i="13" s="1"/>
  <c r="Q145" i="13"/>
  <c r="T145" i="13" s="1"/>
  <c r="U145" i="13" s="1"/>
  <c r="Q125" i="13"/>
  <c r="Q218" i="13"/>
  <c r="T218" i="13" s="1"/>
  <c r="U218" i="13" s="1"/>
  <c r="Q413" i="13"/>
  <c r="T413" i="13" s="1"/>
  <c r="U413" i="13" s="1"/>
  <c r="L309" i="13"/>
  <c r="L333" i="13"/>
  <c r="Q508" i="13"/>
  <c r="T445" i="13"/>
  <c r="U445" i="13" s="1"/>
  <c r="L323" i="13"/>
  <c r="Q329" i="13"/>
  <c r="T329" i="13" s="1"/>
  <c r="U329" i="13" s="1"/>
  <c r="L273" i="13"/>
  <c r="Q480" i="13"/>
  <c r="Q348" i="13"/>
  <c r="T348" i="13" s="1"/>
  <c r="U348" i="13" s="1"/>
  <c r="Q422" i="13"/>
  <c r="T422" i="13" s="1"/>
  <c r="U422" i="13" s="1"/>
  <c r="Q388" i="13"/>
  <c r="Q469" i="13"/>
  <c r="T469" i="13" s="1"/>
  <c r="U469" i="13" s="1"/>
  <c r="L492" i="13"/>
  <c r="L429" i="13"/>
  <c r="I170" i="13"/>
  <c r="N170" i="13" s="1"/>
  <c r="O170" i="13" s="1"/>
  <c r="K170" i="13"/>
  <c r="Q170" i="13"/>
  <c r="T170" i="13" s="1"/>
  <c r="U170" i="13" s="1"/>
  <c r="L170" i="13"/>
  <c r="K486" i="13"/>
  <c r="T486" i="13"/>
  <c r="U486" i="13" s="1"/>
  <c r="I486" i="13"/>
  <c r="N486" i="13" s="1"/>
  <c r="O486" i="13" s="1"/>
  <c r="K376" i="13"/>
  <c r="I376" i="13"/>
  <c r="N376" i="13" s="1"/>
  <c r="O376" i="13" s="1"/>
  <c r="I68" i="13"/>
  <c r="N68" i="13" s="1"/>
  <c r="O68" i="13" s="1"/>
  <c r="L68" i="13"/>
  <c r="K68" i="13"/>
  <c r="Q68" i="13"/>
  <c r="T68" i="13" s="1"/>
  <c r="U68" i="13" s="1"/>
  <c r="T393" i="13"/>
  <c r="U393" i="13" s="1"/>
  <c r="K393" i="13"/>
  <c r="I393" i="13"/>
  <c r="N393" i="13" s="1"/>
  <c r="O393" i="13" s="1"/>
  <c r="T85" i="13"/>
  <c r="U85" i="13" s="1"/>
  <c r="L85" i="13"/>
  <c r="K85" i="13"/>
  <c r="I85" i="13"/>
  <c r="N85" i="13" s="1"/>
  <c r="O85" i="13" s="1"/>
  <c r="K207" i="13"/>
  <c r="I207" i="13"/>
  <c r="N207" i="13" s="1"/>
  <c r="O207" i="13" s="1"/>
  <c r="T207" i="13"/>
  <c r="U207" i="13" s="1"/>
  <c r="L207" i="13"/>
  <c r="I39" i="13"/>
  <c r="N39" i="13" s="1"/>
  <c r="O39" i="13" s="1"/>
  <c r="Q39" i="13"/>
  <c r="T39" i="13" s="1"/>
  <c r="U39" i="13" s="1"/>
  <c r="L39" i="13"/>
  <c r="K39" i="13"/>
  <c r="T142" i="13"/>
  <c r="U142" i="13" s="1"/>
  <c r="L142" i="13"/>
  <c r="K142" i="13"/>
  <c r="I142" i="13"/>
  <c r="N142" i="13" s="1"/>
  <c r="O142" i="13" s="1"/>
  <c r="T30" i="13"/>
  <c r="U30" i="13" s="1"/>
  <c r="L30" i="13"/>
  <c r="K30" i="13"/>
  <c r="I30" i="13"/>
  <c r="N30" i="13" s="1"/>
  <c r="O30" i="13" s="1"/>
  <c r="K317" i="13"/>
  <c r="I317" i="13"/>
  <c r="N317" i="13" s="1"/>
  <c r="O317" i="13" s="1"/>
  <c r="T317" i="13"/>
  <c r="U317" i="13" s="1"/>
  <c r="T302" i="13"/>
  <c r="U302" i="13" s="1"/>
  <c r="K302" i="13"/>
  <c r="I302" i="13"/>
  <c r="N302" i="13" s="1"/>
  <c r="O302" i="13" s="1"/>
  <c r="T418" i="13"/>
  <c r="U418" i="13" s="1"/>
  <c r="I418" i="13"/>
  <c r="N418" i="13" s="1"/>
  <c r="O418" i="13" s="1"/>
  <c r="K418" i="13"/>
  <c r="K473" i="13"/>
  <c r="T473" i="13"/>
  <c r="U473" i="13" s="1"/>
  <c r="I473" i="13"/>
  <c r="N473" i="13" s="1"/>
  <c r="O473" i="13" s="1"/>
  <c r="T456" i="13"/>
  <c r="U456" i="13" s="1"/>
  <c r="I456" i="13"/>
  <c r="N456" i="13" s="1"/>
  <c r="O456" i="13" s="1"/>
  <c r="K67" i="13"/>
  <c r="I67" i="13"/>
  <c r="N67" i="13" s="1"/>
  <c r="O67" i="13" s="1"/>
  <c r="T67" i="13"/>
  <c r="U67" i="13" s="1"/>
  <c r="Q67" i="13"/>
  <c r="K235" i="13"/>
  <c r="I235" i="13"/>
  <c r="N235" i="13" s="1"/>
  <c r="O235" i="13" s="1"/>
  <c r="Q235" i="13"/>
  <c r="T235" i="13" s="1"/>
  <c r="U235" i="13" s="1"/>
  <c r="I162" i="13"/>
  <c r="N162" i="13" s="1"/>
  <c r="O162" i="13" s="1"/>
  <c r="T162" i="13"/>
  <c r="U162" i="13" s="1"/>
  <c r="K162" i="13"/>
  <c r="L162" i="13"/>
  <c r="I135" i="13"/>
  <c r="N135" i="13" s="1"/>
  <c r="O135" i="13" s="1"/>
  <c r="K135" i="13"/>
  <c r="L135" i="13"/>
  <c r="Q135" i="13"/>
  <c r="T135" i="13" s="1"/>
  <c r="U135" i="13" s="1"/>
  <c r="K350" i="13"/>
  <c r="I350" i="13"/>
  <c r="N350" i="13" s="1"/>
  <c r="O350" i="13" s="1"/>
  <c r="K89" i="13"/>
  <c r="T89" i="13"/>
  <c r="U89" i="13" s="1"/>
  <c r="L89" i="13"/>
  <c r="I89" i="13"/>
  <c r="N89" i="13" s="1"/>
  <c r="O89" i="13" s="1"/>
  <c r="K148" i="13"/>
  <c r="I148" i="13"/>
  <c r="N148" i="13" s="1"/>
  <c r="O148" i="13" s="1"/>
  <c r="Q148" i="13"/>
  <c r="T148" i="13" s="1"/>
  <c r="U148" i="13" s="1"/>
  <c r="T61" i="13"/>
  <c r="U61" i="13" s="1"/>
  <c r="K61" i="13"/>
  <c r="I61" i="13"/>
  <c r="N61" i="13" s="1"/>
  <c r="O61" i="13" s="1"/>
  <c r="L61" i="13"/>
  <c r="K289" i="13"/>
  <c r="T289" i="13"/>
  <c r="U289" i="13" s="1"/>
  <c r="I289" i="13"/>
  <c r="N289" i="13" s="1"/>
  <c r="O289" i="13" s="1"/>
  <c r="Q48" i="13"/>
  <c r="T48" i="13" s="1"/>
  <c r="U48" i="13" s="1"/>
  <c r="K48" i="13"/>
  <c r="I48" i="13"/>
  <c r="N48" i="13" s="1"/>
  <c r="O48" i="13" s="1"/>
  <c r="L153" i="13"/>
  <c r="K153" i="13"/>
  <c r="I153" i="13"/>
  <c r="N153" i="13" s="1"/>
  <c r="O153" i="13" s="1"/>
  <c r="Q153" i="13"/>
  <c r="T153" i="13" s="1"/>
  <c r="U153" i="13" s="1"/>
  <c r="T211" i="13"/>
  <c r="U211" i="13" s="1"/>
  <c r="I211" i="13"/>
  <c r="N211" i="13" s="1"/>
  <c r="O211" i="13" s="1"/>
  <c r="L211" i="13"/>
  <c r="K211" i="13"/>
  <c r="Q211" i="13"/>
  <c r="K58" i="13"/>
  <c r="I58" i="13"/>
  <c r="N58" i="13" s="1"/>
  <c r="O58" i="13" s="1"/>
  <c r="Q58" i="13"/>
  <c r="T58" i="13" s="1"/>
  <c r="U58" i="13" s="1"/>
  <c r="K321" i="13"/>
  <c r="T321" i="13"/>
  <c r="U321" i="13" s="1"/>
  <c r="L321" i="13"/>
  <c r="I321" i="13"/>
  <c r="N321" i="13" s="1"/>
  <c r="O321" i="13" s="1"/>
  <c r="I327" i="13"/>
  <c r="N327" i="13" s="1"/>
  <c r="O327" i="13" s="1"/>
  <c r="Q327" i="13"/>
  <c r="T327" i="13" s="1"/>
  <c r="U327" i="13" s="1"/>
  <c r="L327" i="13"/>
  <c r="K327" i="13"/>
  <c r="K181" i="13"/>
  <c r="I181" i="13"/>
  <c r="N181" i="13" s="1"/>
  <c r="O181" i="13" s="1"/>
  <c r="L229" i="13"/>
  <c r="K385" i="13"/>
  <c r="I385" i="13"/>
  <c r="N385" i="13" s="1"/>
  <c r="O385" i="13" s="1"/>
  <c r="T169" i="13"/>
  <c r="U169" i="13" s="1"/>
  <c r="K169" i="13"/>
  <c r="I169" i="13"/>
  <c r="N169" i="13" s="1"/>
  <c r="O169" i="13" s="1"/>
  <c r="L169" i="13"/>
  <c r="K220" i="13"/>
  <c r="T220" i="13"/>
  <c r="U220" i="13" s="1"/>
  <c r="I220" i="13"/>
  <c r="N220" i="13" s="1"/>
  <c r="O220" i="13" s="1"/>
  <c r="T232" i="13"/>
  <c r="U232" i="13" s="1"/>
  <c r="K232" i="13"/>
  <c r="I232" i="13"/>
  <c r="N232" i="13" s="1"/>
  <c r="O232" i="13" s="1"/>
  <c r="I331" i="13"/>
  <c r="N331" i="13" s="1"/>
  <c r="O331" i="13" s="1"/>
  <c r="K331" i="13"/>
  <c r="L331" i="13"/>
  <c r="I292" i="13"/>
  <c r="N292" i="13" s="1"/>
  <c r="O292" i="13" s="1"/>
  <c r="K292" i="13"/>
  <c r="T470" i="13"/>
  <c r="U470" i="13" s="1"/>
  <c r="I470" i="13"/>
  <c r="N470" i="13" s="1"/>
  <c r="O470" i="13" s="1"/>
  <c r="Q373" i="13"/>
  <c r="T373" i="13" s="1"/>
  <c r="U373" i="13" s="1"/>
  <c r="L470" i="13"/>
  <c r="T354" i="13"/>
  <c r="U354" i="13" s="1"/>
  <c r="K354" i="13"/>
  <c r="I354" i="13"/>
  <c r="N354" i="13" s="1"/>
  <c r="O354" i="13" s="1"/>
  <c r="I192" i="13"/>
  <c r="N192" i="13" s="1"/>
  <c r="O192" i="13" s="1"/>
  <c r="K192" i="13"/>
  <c r="T192" i="13"/>
  <c r="U192" i="13" s="1"/>
  <c r="L192" i="13"/>
  <c r="K349" i="13"/>
  <c r="T349" i="13"/>
  <c r="U349" i="13" s="1"/>
  <c r="I349" i="13"/>
  <c r="N349" i="13" s="1"/>
  <c r="O349" i="13" s="1"/>
  <c r="K29" i="13"/>
  <c r="I29" i="13"/>
  <c r="N29" i="13" s="1"/>
  <c r="O29" i="13" s="1"/>
  <c r="I149" i="13"/>
  <c r="N149" i="13" s="1"/>
  <c r="O149" i="13" s="1"/>
  <c r="K149" i="13"/>
  <c r="K96" i="13"/>
  <c r="I96" i="13"/>
  <c r="N96" i="13" s="1"/>
  <c r="O96" i="13" s="1"/>
  <c r="Q96" i="13"/>
  <c r="T96" i="13" s="1"/>
  <c r="U96" i="13" s="1"/>
  <c r="T28" i="13"/>
  <c r="U28" i="13" s="1"/>
  <c r="K28" i="13"/>
  <c r="I28" i="13"/>
  <c r="N28" i="13" s="1"/>
  <c r="O28" i="13" s="1"/>
  <c r="T44" i="13"/>
  <c r="U44" i="13" s="1"/>
  <c r="I44" i="13"/>
  <c r="N44" i="13" s="1"/>
  <c r="O44" i="13" s="1"/>
  <c r="K428" i="13"/>
  <c r="I428" i="13"/>
  <c r="N428" i="13" s="1"/>
  <c r="O428" i="13" s="1"/>
  <c r="T428" i="13"/>
  <c r="U428" i="13" s="1"/>
  <c r="Q416" i="13"/>
  <c r="T416" i="13" s="1"/>
  <c r="U416" i="13" s="1"/>
  <c r="Q471" i="13"/>
  <c r="T471" i="13" s="1"/>
  <c r="U471" i="13" s="1"/>
  <c r="I276" i="13"/>
  <c r="N276" i="13" s="1"/>
  <c r="O276" i="13" s="1"/>
  <c r="K276" i="13"/>
  <c r="K213" i="13"/>
  <c r="I213" i="13"/>
  <c r="N213" i="13" s="1"/>
  <c r="O213" i="13" s="1"/>
  <c r="T213" i="13"/>
  <c r="U213" i="13" s="1"/>
  <c r="K509" i="13"/>
  <c r="I509" i="13"/>
  <c r="N509" i="13" s="1"/>
  <c r="O509" i="13" s="1"/>
  <c r="T509" i="13"/>
  <c r="U509" i="13" s="1"/>
  <c r="Q509" i="13"/>
  <c r="T452" i="13"/>
  <c r="U452" i="13" s="1"/>
  <c r="I452" i="13"/>
  <c r="N452" i="13" s="1"/>
  <c r="O452" i="13" s="1"/>
  <c r="K452" i="13"/>
  <c r="K132" i="13"/>
  <c r="T132" i="13"/>
  <c r="U132" i="13" s="1"/>
  <c r="I132" i="13"/>
  <c r="N132" i="13" s="1"/>
  <c r="O132" i="13" s="1"/>
  <c r="Q294" i="13"/>
  <c r="T294" i="13" s="1"/>
  <c r="U294" i="13" s="1"/>
  <c r="Q473" i="13"/>
  <c r="K105" i="13"/>
  <c r="I105" i="13"/>
  <c r="N105" i="13" s="1"/>
  <c r="O105" i="13" s="1"/>
  <c r="Q105" i="13"/>
  <c r="T105" i="13" s="1"/>
  <c r="U105" i="13" s="1"/>
  <c r="K195" i="13"/>
  <c r="I195" i="13"/>
  <c r="N195" i="13" s="1"/>
  <c r="O195" i="13" s="1"/>
  <c r="T485" i="13"/>
  <c r="U485" i="13" s="1"/>
  <c r="I485" i="13"/>
  <c r="N485" i="13" s="1"/>
  <c r="O485" i="13" s="1"/>
  <c r="K485" i="13"/>
  <c r="K128" i="13"/>
  <c r="Q128" i="13"/>
  <c r="T128" i="13" s="1"/>
  <c r="U128" i="13" s="1"/>
  <c r="I128" i="13"/>
  <c r="N128" i="13" s="1"/>
  <c r="O128" i="13" s="1"/>
  <c r="T75" i="13"/>
  <c r="U75" i="13" s="1"/>
  <c r="K75" i="13"/>
  <c r="I75" i="13"/>
  <c r="N75" i="13" s="1"/>
  <c r="O75" i="13" s="1"/>
  <c r="K231" i="13"/>
  <c r="I231" i="13"/>
  <c r="N231" i="13" s="1"/>
  <c r="O231" i="13" s="1"/>
  <c r="T231" i="13"/>
  <c r="U231" i="13" s="1"/>
  <c r="K150" i="13"/>
  <c r="Q150" i="13"/>
  <c r="T150" i="13" s="1"/>
  <c r="U150" i="13" s="1"/>
  <c r="L150" i="13"/>
  <c r="I150" i="13"/>
  <c r="N150" i="13" s="1"/>
  <c r="O150" i="13" s="1"/>
  <c r="K510" i="13"/>
  <c r="I510" i="13"/>
  <c r="N510" i="13" s="1"/>
  <c r="O510" i="13" s="1"/>
  <c r="I400" i="13"/>
  <c r="N400" i="13" s="1"/>
  <c r="O400" i="13" s="1"/>
  <c r="T400" i="13"/>
  <c r="U400" i="13" s="1"/>
  <c r="K400" i="13"/>
  <c r="Q400" i="13"/>
  <c r="I356" i="13"/>
  <c r="N356" i="13" s="1"/>
  <c r="O356" i="13" s="1"/>
  <c r="T356" i="13"/>
  <c r="U356" i="13" s="1"/>
  <c r="K356" i="13"/>
  <c r="T180" i="13"/>
  <c r="U180" i="13" s="1"/>
  <c r="I180" i="13"/>
  <c r="N180" i="13" s="1"/>
  <c r="O180" i="13" s="1"/>
  <c r="L180" i="13"/>
  <c r="Q441" i="13"/>
  <c r="T441" i="13" s="1"/>
  <c r="U441" i="13" s="1"/>
  <c r="Q380" i="13"/>
  <c r="L384" i="13"/>
  <c r="Q491" i="13"/>
  <c r="T491" i="13" s="1"/>
  <c r="U491" i="13" s="1"/>
  <c r="Q190" i="13"/>
  <c r="T190" i="13" s="1"/>
  <c r="U190" i="13" s="1"/>
  <c r="I190" i="13"/>
  <c r="N190" i="13" s="1"/>
  <c r="O190" i="13" s="1"/>
  <c r="K190" i="13"/>
  <c r="K137" i="13"/>
  <c r="I137" i="13"/>
  <c r="N137" i="13" s="1"/>
  <c r="O137" i="13" s="1"/>
  <c r="T137" i="13"/>
  <c r="U137" i="13" s="1"/>
  <c r="T359" i="13"/>
  <c r="U359" i="13" s="1"/>
  <c r="K359" i="13"/>
  <c r="I359" i="13"/>
  <c r="N359" i="13" s="1"/>
  <c r="O359" i="13" s="1"/>
  <c r="I53" i="13"/>
  <c r="N53" i="13" s="1"/>
  <c r="O53" i="13" s="1"/>
  <c r="L53" i="13"/>
  <c r="Q53" i="13"/>
  <c r="T53" i="13" s="1"/>
  <c r="U53" i="13" s="1"/>
  <c r="K53" i="13"/>
  <c r="K172" i="13"/>
  <c r="T172" i="13"/>
  <c r="U172" i="13" s="1"/>
  <c r="Q172" i="13"/>
  <c r="I172" i="13"/>
  <c r="N172" i="13" s="1"/>
  <c r="O172" i="13" s="1"/>
  <c r="I110" i="13"/>
  <c r="N110" i="13" s="1"/>
  <c r="O110" i="13" s="1"/>
  <c r="T110" i="13"/>
  <c r="U110" i="13" s="1"/>
  <c r="K110" i="13"/>
  <c r="T344" i="13"/>
  <c r="U344" i="13" s="1"/>
  <c r="L344" i="13"/>
  <c r="K344" i="13"/>
  <c r="I344" i="13"/>
  <c r="N344" i="13" s="1"/>
  <c r="O344" i="13" s="1"/>
  <c r="K24" i="13"/>
  <c r="I24" i="13"/>
  <c r="N24" i="13" s="1"/>
  <c r="O24" i="13" s="1"/>
  <c r="T24" i="13"/>
  <c r="U24" i="13" s="1"/>
  <c r="L24" i="13"/>
  <c r="I111" i="13"/>
  <c r="N111" i="13" s="1"/>
  <c r="O111" i="13" s="1"/>
  <c r="T111" i="13"/>
  <c r="U111" i="13" s="1"/>
  <c r="L111" i="13"/>
  <c r="K111" i="13"/>
  <c r="T395" i="13"/>
  <c r="U395" i="13" s="1"/>
  <c r="K395" i="13"/>
  <c r="I395" i="13"/>
  <c r="N395" i="13" s="1"/>
  <c r="O395" i="13" s="1"/>
  <c r="I311" i="13"/>
  <c r="N311" i="13" s="1"/>
  <c r="O311" i="13" s="1"/>
  <c r="T311" i="13"/>
  <c r="U311" i="13" s="1"/>
  <c r="K311" i="13"/>
  <c r="T322" i="13"/>
  <c r="U322" i="13" s="1"/>
  <c r="I322" i="13"/>
  <c r="N322" i="13" s="1"/>
  <c r="O322" i="13" s="1"/>
  <c r="K322" i="13"/>
  <c r="I382" i="13"/>
  <c r="N382" i="13" s="1"/>
  <c r="O382" i="13" s="1"/>
  <c r="T382" i="13"/>
  <c r="U382" i="13" s="1"/>
  <c r="K382" i="13"/>
  <c r="Q382" i="13"/>
  <c r="I431" i="13"/>
  <c r="N431" i="13" s="1"/>
  <c r="O431" i="13" s="1"/>
  <c r="T431" i="13"/>
  <c r="U431" i="13" s="1"/>
  <c r="T405" i="13"/>
  <c r="U405" i="13" s="1"/>
  <c r="K405" i="13"/>
  <c r="I405" i="13"/>
  <c r="N405" i="13" s="1"/>
  <c r="O405" i="13" s="1"/>
  <c r="L405" i="13"/>
  <c r="Q405" i="13"/>
  <c r="I237" i="13"/>
  <c r="N237" i="13" s="1"/>
  <c r="O237" i="13" s="1"/>
  <c r="K237" i="13"/>
  <c r="I483" i="13"/>
  <c r="N483" i="13" s="1"/>
  <c r="O483" i="13" s="1"/>
  <c r="K483" i="13"/>
  <c r="T483" i="13"/>
  <c r="U483" i="13" s="1"/>
  <c r="T278" i="13"/>
  <c r="U278" i="13" s="1"/>
  <c r="K278" i="13"/>
  <c r="I278" i="13"/>
  <c r="N278" i="13" s="1"/>
  <c r="O278" i="13" s="1"/>
  <c r="K364" i="13"/>
  <c r="I364" i="13"/>
  <c r="N364" i="13" s="1"/>
  <c r="O364" i="13" s="1"/>
  <c r="Q375" i="13"/>
  <c r="T375" i="13" s="1"/>
  <c r="U375" i="13" s="1"/>
  <c r="Q143" i="13"/>
  <c r="T143" i="13" s="1"/>
  <c r="U143" i="13" s="1"/>
  <c r="I199" i="13"/>
  <c r="N199" i="13" s="1"/>
  <c r="O199" i="13" s="1"/>
  <c r="K199" i="13"/>
  <c r="Q199" i="13"/>
  <c r="T199" i="13"/>
  <c r="U199" i="13" s="1"/>
  <c r="L71" i="13"/>
  <c r="T446" i="13"/>
  <c r="U446" i="13" s="1"/>
  <c r="I446" i="13"/>
  <c r="N446" i="13" s="1"/>
  <c r="O446" i="13" s="1"/>
  <c r="L154" i="13"/>
  <c r="Q202" i="13"/>
  <c r="T202" i="13" s="1"/>
  <c r="U202" i="13" s="1"/>
  <c r="L58" i="13"/>
  <c r="L311" i="13"/>
  <c r="L96" i="13"/>
  <c r="T158" i="13"/>
  <c r="U158" i="13" s="1"/>
  <c r="L348" i="13"/>
  <c r="L132" i="13"/>
  <c r="Q231" i="13"/>
  <c r="L468" i="13"/>
  <c r="Q316" i="13"/>
  <c r="T316" i="13" s="1"/>
  <c r="U316" i="13" s="1"/>
  <c r="L232" i="13"/>
  <c r="L296" i="13"/>
  <c r="L477" i="13"/>
  <c r="Q349" i="13"/>
  <c r="Q296" i="13"/>
  <c r="T296" i="13" s="1"/>
  <c r="U296" i="13" s="1"/>
  <c r="L202" i="13"/>
  <c r="L337" i="13"/>
  <c r="L377" i="13"/>
  <c r="Q344" i="13"/>
  <c r="Q276" i="13"/>
  <c r="T276" i="13" s="1"/>
  <c r="U276" i="13" s="1"/>
  <c r="L499" i="13"/>
  <c r="L352" i="13"/>
  <c r="Q503" i="13"/>
  <c r="L419" i="13"/>
  <c r="Q376" i="13"/>
  <c r="T376" i="13" s="1"/>
  <c r="U376" i="13" s="1"/>
  <c r="L513" i="13"/>
  <c r="Q506" i="13"/>
  <c r="T506" i="13" s="1"/>
  <c r="U506" i="13" s="1"/>
  <c r="Q431" i="13"/>
  <c r="T490" i="13"/>
  <c r="U490" i="13" s="1"/>
  <c r="K490" i="13"/>
  <c r="I490" i="13"/>
  <c r="N490" i="13" s="1"/>
  <c r="O490" i="13" s="1"/>
  <c r="K55" i="13"/>
  <c r="I55" i="13"/>
  <c r="N55" i="13" s="1"/>
  <c r="O55" i="13" s="1"/>
  <c r="L55" i="13"/>
  <c r="Q55" i="13"/>
  <c r="T55" i="13" s="1"/>
  <c r="U55" i="13" s="1"/>
  <c r="I261" i="13"/>
  <c r="N261" i="13" s="1"/>
  <c r="O261" i="13" s="1"/>
  <c r="T261" i="13"/>
  <c r="U261" i="13" s="1"/>
  <c r="K261" i="13"/>
  <c r="K26" i="13"/>
  <c r="Q26" i="13"/>
  <c r="T26" i="13" s="1"/>
  <c r="U26" i="13" s="1"/>
  <c r="I26" i="13"/>
  <c r="N26" i="13" s="1"/>
  <c r="O26" i="13" s="1"/>
  <c r="T300" i="13"/>
  <c r="U300" i="13" s="1"/>
  <c r="K300" i="13"/>
  <c r="I300" i="13"/>
  <c r="N300" i="13" s="1"/>
  <c r="O300" i="13" s="1"/>
  <c r="K164" i="13"/>
  <c r="I164" i="13"/>
  <c r="N164" i="13" s="1"/>
  <c r="O164" i="13" s="1"/>
  <c r="Q164" i="13"/>
  <c r="T164" i="13"/>
  <c r="U164" i="13" s="1"/>
  <c r="K434" i="13"/>
  <c r="T434" i="13"/>
  <c r="U434" i="13" s="1"/>
  <c r="I434" i="13"/>
  <c r="N434" i="13" s="1"/>
  <c r="O434" i="13" s="1"/>
  <c r="I147" i="13"/>
  <c r="N147" i="13" s="1"/>
  <c r="O147" i="13" s="1"/>
  <c r="L147" i="13"/>
  <c r="K147" i="13"/>
  <c r="Q147" i="13"/>
  <c r="T147" i="13" s="1"/>
  <c r="U147" i="13" s="1"/>
  <c r="Q50" i="13"/>
  <c r="T50" i="13" s="1"/>
  <c r="U50" i="13" s="1"/>
  <c r="K50" i="13"/>
  <c r="I50" i="13"/>
  <c r="N50" i="13" s="1"/>
  <c r="O50" i="13" s="1"/>
  <c r="K83" i="13"/>
  <c r="I83" i="13"/>
  <c r="N83" i="13" s="1"/>
  <c r="O83" i="13" s="1"/>
  <c r="Q83" i="13"/>
  <c r="T83" i="13" s="1"/>
  <c r="U83" i="13" s="1"/>
  <c r="T200" i="13"/>
  <c r="U200" i="13" s="1"/>
  <c r="K200" i="13"/>
  <c r="I200" i="13"/>
  <c r="N200" i="13" s="1"/>
  <c r="O200" i="13" s="1"/>
  <c r="L65" i="13"/>
  <c r="K65" i="13"/>
  <c r="I65" i="13"/>
  <c r="N65" i="13" s="1"/>
  <c r="O65" i="13" s="1"/>
  <c r="T65" i="13"/>
  <c r="U65" i="13" s="1"/>
  <c r="Q65" i="13"/>
  <c r="L228" i="13"/>
  <c r="I228" i="13"/>
  <c r="N228" i="13" s="1"/>
  <c r="O228" i="13" s="1"/>
  <c r="Q228" i="13"/>
  <c r="T228" i="13" s="1"/>
  <c r="U228" i="13" s="1"/>
  <c r="K228" i="13"/>
  <c r="I99" i="13"/>
  <c r="N99" i="13" s="1"/>
  <c r="O99" i="13" s="1"/>
  <c r="Q99" i="13"/>
  <c r="T99" i="13" s="1"/>
  <c r="U99" i="13" s="1"/>
  <c r="L99" i="13"/>
  <c r="K99" i="13"/>
  <c r="T307" i="13"/>
  <c r="U307" i="13" s="1"/>
  <c r="I307" i="13"/>
  <c r="N307" i="13" s="1"/>
  <c r="O307" i="13" s="1"/>
  <c r="K307" i="13"/>
  <c r="K72" i="13"/>
  <c r="I72" i="13"/>
  <c r="N72" i="13" s="1"/>
  <c r="O72" i="13" s="1"/>
  <c r="Q72" i="13"/>
  <c r="T72" i="13" s="1"/>
  <c r="U72" i="13" s="1"/>
  <c r="I205" i="13"/>
  <c r="N205" i="13" s="1"/>
  <c r="O205" i="13" s="1"/>
  <c r="K205" i="13"/>
  <c r="T205" i="13"/>
  <c r="U205" i="13" s="1"/>
  <c r="T102" i="13"/>
  <c r="U102" i="13" s="1"/>
  <c r="K102" i="13"/>
  <c r="I102" i="13"/>
  <c r="N102" i="13" s="1"/>
  <c r="O102" i="13" s="1"/>
  <c r="T306" i="13"/>
  <c r="U306" i="13" s="1"/>
  <c r="I306" i="13"/>
  <c r="N306" i="13" s="1"/>
  <c r="O306" i="13" s="1"/>
  <c r="K301" i="13"/>
  <c r="I301" i="13"/>
  <c r="N301" i="13" s="1"/>
  <c r="O301" i="13" s="1"/>
  <c r="Q301" i="13"/>
  <c r="T301" i="13" s="1"/>
  <c r="U301" i="13" s="1"/>
  <c r="K131" i="13"/>
  <c r="L131" i="13"/>
  <c r="I131" i="13"/>
  <c r="N131" i="13" s="1"/>
  <c r="O131" i="13" s="1"/>
  <c r="Q131" i="13"/>
  <c r="T131" i="13" s="1"/>
  <c r="U131" i="13" s="1"/>
  <c r="I87" i="13"/>
  <c r="N87" i="13" s="1"/>
  <c r="O87" i="13" s="1"/>
  <c r="K87" i="13"/>
  <c r="Q87" i="13"/>
  <c r="T87" i="13" s="1"/>
  <c r="U87" i="13" s="1"/>
  <c r="I197" i="13"/>
  <c r="N197" i="13" s="1"/>
  <c r="O197" i="13" s="1"/>
  <c r="T197" i="13"/>
  <c r="U197" i="13" s="1"/>
  <c r="K197" i="13"/>
  <c r="K46" i="13"/>
  <c r="I46" i="13"/>
  <c r="N46" i="13" s="1"/>
  <c r="O46" i="13" s="1"/>
  <c r="I472" i="13"/>
  <c r="N472" i="13" s="1"/>
  <c r="O472" i="13" s="1"/>
  <c r="K472" i="13"/>
  <c r="T472" i="13"/>
  <c r="U472" i="13" s="1"/>
  <c r="I371" i="13"/>
  <c r="N371" i="13" s="1"/>
  <c r="O371" i="13" s="1"/>
  <c r="T371" i="13"/>
  <c r="U371" i="13" s="1"/>
  <c r="K371" i="13"/>
  <c r="I417" i="13"/>
  <c r="N417" i="13" s="1"/>
  <c r="O417" i="13" s="1"/>
  <c r="K417" i="13"/>
  <c r="K120" i="13"/>
  <c r="I120" i="13"/>
  <c r="N120" i="13" s="1"/>
  <c r="O120" i="13" s="1"/>
  <c r="Q120" i="13"/>
  <c r="T120" i="13" s="1"/>
  <c r="U120" i="13" s="1"/>
  <c r="L120" i="13"/>
  <c r="K196" i="13"/>
  <c r="I196" i="13"/>
  <c r="N196" i="13" s="1"/>
  <c r="O196" i="13" s="1"/>
  <c r="Q21" i="13"/>
  <c r="T21" i="13" s="1"/>
  <c r="U21" i="13" s="1"/>
  <c r="L21" i="13"/>
  <c r="K21" i="13"/>
  <c r="I21" i="13"/>
  <c r="N21" i="13" s="1"/>
  <c r="O21" i="13" s="1"/>
  <c r="I340" i="13"/>
  <c r="N340" i="13" s="1"/>
  <c r="O340" i="13" s="1"/>
  <c r="K340" i="13"/>
  <c r="T340" i="13"/>
  <c r="U340" i="13" s="1"/>
  <c r="L340" i="13"/>
  <c r="K451" i="13"/>
  <c r="I451" i="13"/>
  <c r="N451" i="13" s="1"/>
  <c r="O451" i="13" s="1"/>
  <c r="T451" i="13"/>
  <c r="U451" i="13" s="1"/>
  <c r="I411" i="13"/>
  <c r="N411" i="13" s="1"/>
  <c r="O411" i="13" s="1"/>
  <c r="K411" i="13"/>
  <c r="T410" i="13"/>
  <c r="U410" i="13" s="1"/>
  <c r="I410" i="13"/>
  <c r="N410" i="13" s="1"/>
  <c r="O410" i="13" s="1"/>
  <c r="K410" i="13"/>
  <c r="I253" i="13"/>
  <c r="N253" i="13" s="1"/>
  <c r="O253" i="13" s="1"/>
  <c r="K253" i="13"/>
  <c r="T253" i="13"/>
  <c r="U253" i="13" s="1"/>
  <c r="Q318" i="13"/>
  <c r="T318" i="13" s="1"/>
  <c r="U318" i="13" s="1"/>
  <c r="Q52" i="13"/>
  <c r="T52" i="13" s="1"/>
  <c r="U52" i="13" s="1"/>
  <c r="Q44" i="13"/>
  <c r="Q499" i="13"/>
  <c r="T499" i="13" s="1"/>
  <c r="U499" i="13" s="1"/>
  <c r="L456" i="13"/>
  <c r="I38" i="13"/>
  <c r="N38" i="13" s="1"/>
  <c r="O38" i="13" s="1"/>
  <c r="T38" i="13"/>
  <c r="U38" i="13" s="1"/>
  <c r="K38" i="13"/>
  <c r="L38" i="13"/>
  <c r="K59" i="13"/>
  <c r="T59" i="13"/>
  <c r="U59" i="13" s="1"/>
  <c r="I59" i="13"/>
  <c r="N59" i="13" s="1"/>
  <c r="O59" i="13" s="1"/>
  <c r="K448" i="13"/>
  <c r="T448" i="13"/>
  <c r="U448" i="13" s="1"/>
  <c r="I448" i="13"/>
  <c r="N448" i="13" s="1"/>
  <c r="O448" i="13" s="1"/>
  <c r="I455" i="13"/>
  <c r="N455" i="13" s="1"/>
  <c r="O455" i="13" s="1"/>
  <c r="T455" i="13"/>
  <c r="U455" i="13" s="1"/>
  <c r="L455" i="13"/>
  <c r="K355" i="13"/>
  <c r="I355" i="13"/>
  <c r="N355" i="13" s="1"/>
  <c r="O355" i="13" s="1"/>
  <c r="Q355" i="13"/>
  <c r="T355" i="13" s="1"/>
  <c r="U355" i="13" s="1"/>
  <c r="T488" i="13"/>
  <c r="U488" i="13" s="1"/>
  <c r="I488" i="13"/>
  <c r="N488" i="13" s="1"/>
  <c r="O488" i="13" s="1"/>
  <c r="K488" i="13"/>
  <c r="K313" i="13"/>
  <c r="Q313" i="13"/>
  <c r="T313" i="13" s="1"/>
  <c r="U313" i="13" s="1"/>
  <c r="L313" i="13"/>
  <c r="I313" i="13"/>
  <c r="N313" i="13" s="1"/>
  <c r="O313" i="13" s="1"/>
  <c r="Q181" i="13"/>
  <c r="T181" i="13" s="1"/>
  <c r="U181" i="13" s="1"/>
  <c r="Q331" i="13"/>
  <c r="T331" i="13" s="1"/>
  <c r="U331" i="13" s="1"/>
  <c r="L458" i="13"/>
  <c r="Q421" i="13"/>
  <c r="L509" i="13"/>
  <c r="T45" i="13"/>
  <c r="U45" i="13" s="1"/>
  <c r="I45" i="13"/>
  <c r="N45" i="13" s="1"/>
  <c r="O45" i="13" s="1"/>
  <c r="L45" i="13"/>
  <c r="K45" i="13"/>
  <c r="T191" i="13"/>
  <c r="U191" i="13" s="1"/>
  <c r="I191" i="13"/>
  <c r="N191" i="13" s="1"/>
  <c r="O191" i="13" s="1"/>
  <c r="K191" i="13"/>
  <c r="K246" i="13"/>
  <c r="I246" i="13"/>
  <c r="N246" i="13" s="1"/>
  <c r="O246" i="13" s="1"/>
  <c r="K194" i="13"/>
  <c r="Q194" i="13"/>
  <c r="T194" i="13"/>
  <c r="U194" i="13" s="1"/>
  <c r="I194" i="13"/>
  <c r="N194" i="13" s="1"/>
  <c r="O194" i="13" s="1"/>
  <c r="K489" i="13"/>
  <c r="I489" i="13"/>
  <c r="N489" i="13" s="1"/>
  <c r="O489" i="13" s="1"/>
  <c r="T489" i="13"/>
  <c r="U489" i="13" s="1"/>
  <c r="I415" i="13"/>
  <c r="N415" i="13" s="1"/>
  <c r="O415" i="13" s="1"/>
  <c r="K415" i="13"/>
  <c r="T432" i="13"/>
  <c r="U432" i="13" s="1"/>
  <c r="I432" i="13"/>
  <c r="N432" i="13" s="1"/>
  <c r="O432" i="13" s="1"/>
  <c r="K432" i="13"/>
  <c r="Q229" i="13"/>
  <c r="T229" i="13" s="1"/>
  <c r="U229" i="13" s="1"/>
  <c r="Q196" i="13"/>
  <c r="T196" i="13" s="1"/>
  <c r="U196" i="13" s="1"/>
  <c r="L480" i="13"/>
  <c r="Q342" i="13"/>
  <c r="Q325" i="13"/>
  <c r="T325" i="13" s="1"/>
  <c r="U325" i="13" s="1"/>
  <c r="L491" i="13"/>
  <c r="K310" i="13"/>
  <c r="I310" i="13"/>
  <c r="N310" i="13" s="1"/>
  <c r="O310" i="13" s="1"/>
  <c r="I426" i="13"/>
  <c r="N426" i="13" s="1"/>
  <c r="O426" i="13" s="1"/>
  <c r="T426" i="13"/>
  <c r="U426" i="13" s="1"/>
  <c r="K426" i="13"/>
  <c r="I505" i="13"/>
  <c r="N505" i="13" s="1"/>
  <c r="O505" i="13" s="1"/>
  <c r="T505" i="13"/>
  <c r="U505" i="13" s="1"/>
  <c r="K505" i="13"/>
  <c r="I386" i="13"/>
  <c r="N386" i="13" s="1"/>
  <c r="O386" i="13" s="1"/>
  <c r="T386" i="13"/>
  <c r="U386" i="13" s="1"/>
  <c r="K386" i="13"/>
  <c r="I462" i="13"/>
  <c r="N462" i="13" s="1"/>
  <c r="O462" i="13" s="1"/>
  <c r="K462" i="13"/>
  <c r="K281" i="13"/>
  <c r="I281" i="13"/>
  <c r="N281" i="13" s="1"/>
  <c r="O281" i="13" s="1"/>
  <c r="T281" i="13"/>
  <c r="U281" i="13" s="1"/>
  <c r="L281" i="13"/>
  <c r="I463" i="13"/>
  <c r="N463" i="13" s="1"/>
  <c r="O463" i="13" s="1"/>
  <c r="K463" i="13"/>
  <c r="T512" i="13"/>
  <c r="U512" i="13" s="1"/>
  <c r="I512" i="13"/>
  <c r="N512" i="13" s="1"/>
  <c r="O512" i="13" s="1"/>
  <c r="K512" i="13"/>
  <c r="K391" i="13"/>
  <c r="I391" i="13"/>
  <c r="N391" i="13" s="1"/>
  <c r="O391" i="13" s="1"/>
  <c r="T391" i="13"/>
  <c r="U391" i="13" s="1"/>
  <c r="T404" i="13"/>
  <c r="U404" i="13" s="1"/>
  <c r="I404" i="13"/>
  <c r="N404" i="13" s="1"/>
  <c r="O404" i="13" s="1"/>
  <c r="K404" i="13"/>
  <c r="K219" i="13"/>
  <c r="I219" i="13"/>
  <c r="N219" i="13" s="1"/>
  <c r="O219" i="13" s="1"/>
  <c r="T219" i="13"/>
  <c r="U219" i="13" s="1"/>
  <c r="Q219" i="13"/>
  <c r="K435" i="13"/>
  <c r="I435" i="13"/>
  <c r="N435" i="13" s="1"/>
  <c r="O435" i="13" s="1"/>
  <c r="K339" i="13"/>
  <c r="T339" i="13"/>
  <c r="U339" i="13" s="1"/>
  <c r="I339" i="13"/>
  <c r="N339" i="13" s="1"/>
  <c r="O339" i="13" s="1"/>
  <c r="I361" i="13"/>
  <c r="N361" i="13" s="1"/>
  <c r="O361" i="13" s="1"/>
  <c r="T361" i="13"/>
  <c r="U361" i="13" s="1"/>
  <c r="T101" i="13"/>
  <c r="U101" i="13" s="1"/>
  <c r="K101" i="13"/>
  <c r="I101" i="13"/>
  <c r="N101" i="13" s="1"/>
  <c r="O101" i="13" s="1"/>
  <c r="T360" i="13"/>
  <c r="U360" i="13" s="1"/>
  <c r="I360" i="13"/>
  <c r="N360" i="13" s="1"/>
  <c r="O360" i="13" s="1"/>
  <c r="Q66" i="13"/>
  <c r="T66" i="13" s="1"/>
  <c r="U66" i="13" s="1"/>
  <c r="Q289" i="13"/>
  <c r="L204" i="13"/>
  <c r="Q61" i="13"/>
  <c r="L25" i="13"/>
  <c r="Q378" i="13"/>
  <c r="T378" i="13" s="1"/>
  <c r="U378" i="13" s="1"/>
  <c r="L197" i="13"/>
  <c r="Q237" i="13"/>
  <c r="T237" i="13" s="1"/>
  <c r="U237" i="13" s="1"/>
  <c r="Q335" i="13"/>
  <c r="T335" i="13" s="1"/>
  <c r="U335" i="13" s="1"/>
  <c r="Q408" i="13"/>
  <c r="Q246" i="13"/>
  <c r="T246" i="13" s="1"/>
  <c r="U246" i="13" s="1"/>
  <c r="L328" i="13"/>
  <c r="L282" i="13"/>
  <c r="Q154" i="13"/>
  <c r="Q310" i="13"/>
  <c r="T310" i="13" s="1"/>
  <c r="U310" i="13" s="1"/>
  <c r="Q197" i="13"/>
  <c r="Q371" i="13"/>
  <c r="L320" i="13"/>
  <c r="Q351" i="13"/>
  <c r="L390" i="13"/>
  <c r="L366" i="13"/>
  <c r="L289" i="13"/>
  <c r="L512" i="13"/>
  <c r="Q390" i="13"/>
  <c r="T390" i="13" s="1"/>
  <c r="U390" i="13" s="1"/>
  <c r="Q424" i="13"/>
  <c r="L398" i="13"/>
  <c r="L489" i="13"/>
  <c r="Q435" i="13"/>
  <c r="T435" i="13" s="1"/>
  <c r="U435" i="13" s="1"/>
  <c r="Q430" i="13"/>
  <c r="L506" i="13"/>
  <c r="L421" i="13"/>
  <c r="L444" i="13"/>
  <c r="I346" i="13"/>
  <c r="N346" i="13" s="1"/>
  <c r="O346" i="13" s="1"/>
  <c r="T346" i="13"/>
  <c r="U346" i="13" s="1"/>
  <c r="L346" i="13"/>
  <c r="K346" i="13"/>
  <c r="K256" i="13"/>
  <c r="I256" i="13"/>
  <c r="N256" i="13" s="1"/>
  <c r="O256" i="13" s="1"/>
  <c r="K272" i="13"/>
  <c r="I272" i="13"/>
  <c r="N272" i="13" s="1"/>
  <c r="O272" i="13" s="1"/>
  <c r="Q272" i="13"/>
  <c r="T272" i="13" s="1"/>
  <c r="U272" i="13" s="1"/>
  <c r="L272" i="13"/>
  <c r="I151" i="13"/>
  <c r="N151" i="13" s="1"/>
  <c r="O151" i="13" s="1"/>
  <c r="Q151" i="13"/>
  <c r="T151" i="13" s="1"/>
  <c r="U151" i="13" s="1"/>
  <c r="K151" i="13"/>
  <c r="I248" i="13"/>
  <c r="N248" i="13" s="1"/>
  <c r="O248" i="13" s="1"/>
  <c r="K248" i="13"/>
  <c r="Q248" i="13"/>
  <c r="T248" i="13" s="1"/>
  <c r="U248" i="13" s="1"/>
  <c r="K259" i="13"/>
  <c r="I259" i="13"/>
  <c r="N259" i="13" s="1"/>
  <c r="O259" i="13" s="1"/>
  <c r="T259" i="13"/>
  <c r="U259" i="13" s="1"/>
  <c r="I372" i="13"/>
  <c r="N372" i="13" s="1"/>
  <c r="O372" i="13" s="1"/>
  <c r="K372" i="13"/>
  <c r="Q372" i="13"/>
  <c r="T372" i="13" s="1"/>
  <c r="U372" i="13" s="1"/>
  <c r="T64" i="13"/>
  <c r="U64" i="13" s="1"/>
  <c r="I64" i="13"/>
  <c r="N64" i="13" s="1"/>
  <c r="O64" i="13" s="1"/>
  <c r="L64" i="13"/>
  <c r="K64" i="13"/>
  <c r="K165" i="13"/>
  <c r="I165" i="13"/>
  <c r="N165" i="13" s="1"/>
  <c r="O165" i="13" s="1"/>
  <c r="T165" i="13"/>
  <c r="U165" i="13" s="1"/>
  <c r="L165" i="13"/>
  <c r="I409" i="13"/>
  <c r="N409" i="13" s="1"/>
  <c r="O409" i="13" s="1"/>
  <c r="K409" i="13"/>
  <c r="Q409" i="13"/>
  <c r="T409" i="13" s="1"/>
  <c r="U409" i="13" s="1"/>
  <c r="K113" i="13"/>
  <c r="T113" i="13"/>
  <c r="U113" i="13" s="1"/>
  <c r="Q113" i="13"/>
  <c r="I113" i="13"/>
  <c r="N113" i="13" s="1"/>
  <c r="O113" i="13" s="1"/>
  <c r="T32" i="13"/>
  <c r="U32" i="13" s="1"/>
  <c r="L32" i="13"/>
  <c r="I32" i="13"/>
  <c r="N32" i="13" s="1"/>
  <c r="O32" i="13" s="1"/>
  <c r="K32" i="13"/>
  <c r="Q32" i="13"/>
  <c r="I118" i="13"/>
  <c r="N118" i="13" s="1"/>
  <c r="O118" i="13" s="1"/>
  <c r="K118" i="13"/>
  <c r="Q118" i="13"/>
  <c r="T118" i="13" s="1"/>
  <c r="U118" i="13" s="1"/>
  <c r="T358" i="13"/>
  <c r="U358" i="13" s="1"/>
  <c r="I358" i="13"/>
  <c r="N358" i="13" s="1"/>
  <c r="O358" i="13" s="1"/>
  <c r="K358" i="13"/>
  <c r="K41" i="13"/>
  <c r="I41" i="13"/>
  <c r="N41" i="13" s="1"/>
  <c r="O41" i="13" s="1"/>
  <c r="Q41" i="13"/>
  <c r="T41" i="13" s="1"/>
  <c r="U41" i="13" s="1"/>
  <c r="I23" i="13"/>
  <c r="N23" i="13" s="1"/>
  <c r="O23" i="13" s="1"/>
  <c r="L23" i="13"/>
  <c r="K23" i="13"/>
  <c r="Q23" i="13"/>
  <c r="T23" i="13" s="1"/>
  <c r="U23" i="13" s="1"/>
  <c r="L339" i="12"/>
  <c r="O339" i="12"/>
  <c r="L456" i="12"/>
  <c r="I456" i="12"/>
  <c r="O456" i="12"/>
  <c r="P456" i="12" s="1"/>
  <c r="Q456" i="12" s="1"/>
  <c r="F322" i="12"/>
  <c r="G366" i="12"/>
  <c r="H366" i="12" s="1"/>
  <c r="L366" i="12" s="1"/>
  <c r="J435" i="12"/>
  <c r="N435" i="12" s="1"/>
  <c r="L446" i="12"/>
  <c r="I192" i="12"/>
  <c r="G436" i="12"/>
  <c r="H436" i="12" s="1"/>
  <c r="O436" i="12" s="1"/>
  <c r="P192" i="12"/>
  <c r="Q192" i="12" s="1"/>
  <c r="G322" i="12"/>
  <c r="H322" i="12" s="1"/>
  <c r="O322" i="12" s="1"/>
  <c r="G435" i="12"/>
  <c r="H435" i="12" s="1"/>
  <c r="O435" i="12" s="1"/>
  <c r="L313" i="12"/>
  <c r="I63" i="12"/>
  <c r="O153" i="12"/>
  <c r="O273" i="12"/>
  <c r="P273" i="12" s="1"/>
  <c r="Q273" i="12" s="1"/>
  <c r="O505" i="12"/>
  <c r="O482" i="12"/>
  <c r="P482" i="12" s="1"/>
  <c r="Q482" i="12" s="1"/>
  <c r="G151" i="12"/>
  <c r="H151" i="12" s="1"/>
  <c r="L151" i="12" s="1"/>
  <c r="K63" i="12"/>
  <c r="F159" i="12"/>
  <c r="F254" i="12"/>
  <c r="J488" i="12"/>
  <c r="N488" i="12" s="1"/>
  <c r="I430" i="12"/>
  <c r="G489" i="12"/>
  <c r="H489" i="12" s="1"/>
  <c r="I489" i="12" s="1"/>
  <c r="G351" i="12"/>
  <c r="H351" i="12" s="1"/>
  <c r="L351" i="12" s="1"/>
  <c r="O186" i="12"/>
  <c r="O392" i="12"/>
  <c r="O418" i="12"/>
  <c r="P418" i="12" s="1"/>
  <c r="Q418" i="12" s="1"/>
  <c r="O191" i="12"/>
  <c r="P191" i="12" s="1"/>
  <c r="Q191" i="12" s="1"/>
  <c r="L63" i="12"/>
  <c r="L64" i="12"/>
  <c r="J159" i="12"/>
  <c r="N159" i="12" s="1"/>
  <c r="G223" i="12"/>
  <c r="H223" i="12" s="1"/>
  <c r="F346" i="12"/>
  <c r="J183" i="12"/>
  <c r="N183" i="12" s="1"/>
  <c r="F183" i="12"/>
  <c r="J338" i="12"/>
  <c r="N338" i="12" s="1"/>
  <c r="O78" i="12"/>
  <c r="O465" i="12"/>
  <c r="L461" i="12"/>
  <c r="G144" i="12"/>
  <c r="H144" i="12" s="1"/>
  <c r="I144" i="12" s="1"/>
  <c r="G159" i="12"/>
  <c r="H159" i="12" s="1"/>
  <c r="O159" i="12" s="1"/>
  <c r="F403" i="12"/>
  <c r="G338" i="12"/>
  <c r="H338" i="12" s="1"/>
  <c r="L338" i="12" s="1"/>
  <c r="F338" i="12"/>
  <c r="G307" i="12"/>
  <c r="H307" i="12" s="1"/>
  <c r="O307" i="12" s="1"/>
  <c r="G419" i="12"/>
  <c r="H419" i="12" s="1"/>
  <c r="O419" i="12" s="1"/>
  <c r="I386" i="12"/>
  <c r="L194" i="12"/>
  <c r="O311" i="12"/>
  <c r="P311" i="12" s="1"/>
  <c r="Q311" i="12" s="1"/>
  <c r="J127" i="12"/>
  <c r="N127" i="12" s="1"/>
  <c r="J384" i="12"/>
  <c r="N384" i="12" s="1"/>
  <c r="F419" i="12"/>
  <c r="I418" i="12"/>
  <c r="J382" i="12"/>
  <c r="N382" i="12" s="1"/>
  <c r="G350" i="12"/>
  <c r="H350" i="12" s="1"/>
  <c r="L350" i="12" s="1"/>
  <c r="J362" i="12"/>
  <c r="N362" i="12" s="1"/>
  <c r="P386" i="12"/>
  <c r="Q386" i="12" s="1"/>
  <c r="L324" i="12"/>
  <c r="G128" i="12"/>
  <c r="H128" i="12" s="1"/>
  <c r="O128" i="12" s="1"/>
  <c r="G291" i="12"/>
  <c r="H291" i="12" s="1"/>
  <c r="I291" i="12" s="1"/>
  <c r="G367" i="12"/>
  <c r="H367" i="12" s="1"/>
  <c r="K367" i="12" s="1"/>
  <c r="G403" i="12"/>
  <c r="H403" i="12" s="1"/>
  <c r="O403" i="12" s="1"/>
  <c r="F382" i="12"/>
  <c r="J350" i="12"/>
  <c r="G362" i="12"/>
  <c r="H362" i="12" s="1"/>
  <c r="O362" i="12" s="1"/>
  <c r="K386" i="12"/>
  <c r="L388" i="12"/>
  <c r="F127" i="12"/>
  <c r="G420" i="12"/>
  <c r="H420" i="12" s="1"/>
  <c r="L420" i="12" s="1"/>
  <c r="J366" i="12"/>
  <c r="N366" i="12" s="1"/>
  <c r="F488" i="12"/>
  <c r="O147" i="12"/>
  <c r="J286" i="12"/>
  <c r="N286" i="12" s="1"/>
  <c r="F503" i="12"/>
  <c r="G404" i="12"/>
  <c r="H404" i="12" s="1"/>
  <c r="G382" i="12"/>
  <c r="H382" i="12" s="1"/>
  <c r="O165" i="12"/>
  <c r="L182" i="12"/>
  <c r="L245" i="12"/>
  <c r="L192" i="12"/>
  <c r="O409" i="12"/>
  <c r="G111" i="12"/>
  <c r="H111" i="12" s="1"/>
  <c r="O111" i="12" s="1"/>
  <c r="F306" i="12"/>
  <c r="J503" i="12"/>
  <c r="N503" i="12" s="1"/>
  <c r="L175" i="12"/>
  <c r="L430" i="12"/>
  <c r="L470" i="12"/>
  <c r="G306" i="12"/>
  <c r="H306" i="12" s="1"/>
  <c r="P306" i="12" s="1"/>
  <c r="Q306" i="12" s="1"/>
  <c r="F111" i="12"/>
  <c r="G363" i="12"/>
  <c r="H363" i="12" s="1"/>
  <c r="O363" i="12" s="1"/>
  <c r="G143" i="12"/>
  <c r="H143" i="12" s="1"/>
  <c r="L143" i="12" s="1"/>
  <c r="L237" i="12"/>
  <c r="K380" i="12"/>
  <c r="L380" i="12"/>
  <c r="I380" i="12"/>
  <c r="O74" i="12"/>
  <c r="P74" i="12" s="1"/>
  <c r="Q74" i="12" s="1"/>
  <c r="L74" i="12"/>
  <c r="K190" i="12"/>
  <c r="I190" i="12"/>
  <c r="P270" i="12"/>
  <c r="Q270" i="12" s="1"/>
  <c r="O270" i="12"/>
  <c r="I499" i="12"/>
  <c r="O499" i="12"/>
  <c r="K499" i="12"/>
  <c r="P499" i="12"/>
  <c r="Q499" i="12" s="1"/>
  <c r="L504" i="12"/>
  <c r="L391" i="12"/>
  <c r="O391" i="12"/>
  <c r="K488" i="12"/>
  <c r="P292" i="12"/>
  <c r="Q292" i="12" s="1"/>
  <c r="O292" i="12"/>
  <c r="K292" i="12"/>
  <c r="L292" i="12"/>
  <c r="O34" i="12"/>
  <c r="P34" i="12" s="1"/>
  <c r="Q34" i="12" s="1"/>
  <c r="L401" i="12"/>
  <c r="O401" i="12"/>
  <c r="I134" i="12"/>
  <c r="K134" i="12"/>
  <c r="I459" i="12"/>
  <c r="P459" i="12"/>
  <c r="Q459" i="12" s="1"/>
  <c r="K459" i="12"/>
  <c r="O459" i="12"/>
  <c r="L488" i="12"/>
  <c r="I393" i="12"/>
  <c r="O393" i="12"/>
  <c r="I270" i="12"/>
  <c r="O308" i="12"/>
  <c r="O405" i="12"/>
  <c r="O84" i="12"/>
  <c r="P84" i="12" s="1"/>
  <c r="Q84" i="12" s="1"/>
  <c r="L168" i="12"/>
  <c r="O168" i="12"/>
  <c r="L121" i="12"/>
  <c r="O121" i="12"/>
  <c r="L29" i="12"/>
  <c r="O29" i="12"/>
  <c r="O253" i="12"/>
  <c r="P253" i="12" s="1"/>
  <c r="Q253" i="12" s="1"/>
  <c r="O390" i="12"/>
  <c r="P390" i="12" s="1"/>
  <c r="Q390" i="12" s="1"/>
  <c r="I390" i="12"/>
  <c r="K390" i="12"/>
  <c r="L136" i="12"/>
  <c r="O136" i="12"/>
  <c r="O380" i="12"/>
  <c r="P380" i="12" s="1"/>
  <c r="Q380" i="12" s="1"/>
  <c r="K270" i="12"/>
  <c r="L445" i="12"/>
  <c r="O445" i="12"/>
  <c r="O93" i="12"/>
  <c r="I84" i="12"/>
  <c r="O112" i="12"/>
  <c r="L112" i="12"/>
  <c r="O85" i="12"/>
  <c r="P85" i="12" s="1"/>
  <c r="Q85" i="12" s="1"/>
  <c r="I439" i="12"/>
  <c r="L439" i="12"/>
  <c r="O439" i="12"/>
  <c r="P439" i="12" s="1"/>
  <c r="Q439" i="12" s="1"/>
  <c r="I292" i="12"/>
  <c r="L384" i="12"/>
  <c r="I384" i="12"/>
  <c r="O384" i="12"/>
  <c r="P384" i="12" s="1"/>
  <c r="Q384" i="12" s="1"/>
  <c r="O512" i="12"/>
  <c r="P512" i="12" s="1"/>
  <c r="Q512" i="12" s="1"/>
  <c r="O264" i="12"/>
  <c r="L229" i="12"/>
  <c r="O203" i="12"/>
  <c r="I488" i="12"/>
  <c r="L411" i="12"/>
  <c r="O411" i="12"/>
  <c r="O190" i="12"/>
  <c r="P190" i="12" s="1"/>
  <c r="Q190" i="12" s="1"/>
  <c r="P488" i="12"/>
  <c r="Q488" i="12" s="1"/>
  <c r="L270" i="12"/>
  <c r="O473" i="12"/>
  <c r="K84" i="12"/>
  <c r="O225" i="12"/>
  <c r="L225" i="12"/>
  <c r="L257" i="12"/>
  <c r="K192" i="12"/>
  <c r="K418" i="12"/>
  <c r="I300" i="12"/>
  <c r="L311" i="12"/>
  <c r="O386" i="12"/>
  <c r="I220" i="12"/>
  <c r="O116" i="12"/>
  <c r="O254" i="12"/>
  <c r="L220" i="12"/>
  <c r="K220" i="12"/>
  <c r="O194" i="12"/>
  <c r="P194" i="12" s="1"/>
  <c r="Q194" i="12" s="1"/>
  <c r="I267" i="12"/>
  <c r="I311" i="12"/>
  <c r="I310" i="12"/>
  <c r="P472" i="12"/>
  <c r="Q472" i="12" s="1"/>
  <c r="L304" i="12"/>
  <c r="O221" i="12"/>
  <c r="P221" i="12" s="1"/>
  <c r="Q221" i="12" s="1"/>
  <c r="L472" i="12"/>
  <c r="K194" i="12"/>
  <c r="O166" i="12"/>
  <c r="O149" i="12"/>
  <c r="O424" i="12"/>
  <c r="P424" i="12" s="1"/>
  <c r="Q424" i="12" s="1"/>
  <c r="K377" i="12"/>
  <c r="I377" i="12"/>
  <c r="L424" i="12"/>
  <c r="P354" i="12"/>
  <c r="Q354" i="12" s="1"/>
  <c r="L354" i="12"/>
  <c r="K354" i="12"/>
  <c r="P377" i="12"/>
  <c r="Q377" i="12" s="1"/>
  <c r="O170" i="12"/>
  <c r="P170" i="12" s="1"/>
  <c r="Q170" i="12" s="1"/>
  <c r="L377" i="12"/>
  <c r="O272" i="12"/>
  <c r="L315" i="12"/>
  <c r="P267" i="12"/>
  <c r="Q267" i="12" s="1"/>
  <c r="L85" i="12"/>
  <c r="O117" i="12"/>
  <c r="O210" i="12"/>
  <c r="O132" i="12"/>
  <c r="P132" i="12" s="1"/>
  <c r="Q132" i="12" s="1"/>
  <c r="O177" i="12"/>
  <c r="P177" i="12" s="1"/>
  <c r="Q177" i="12" s="1"/>
  <c r="O316" i="12"/>
  <c r="L375" i="12"/>
  <c r="I85" i="12"/>
  <c r="P117" i="12"/>
  <c r="Q117" i="12" s="1"/>
  <c r="L48" i="12"/>
  <c r="O282" i="12"/>
  <c r="L299" i="12"/>
  <c r="O267" i="12"/>
  <c r="K64" i="12"/>
  <c r="K70" i="12"/>
  <c r="P64" i="12"/>
  <c r="Q64" i="12" s="1"/>
  <c r="I117" i="12"/>
  <c r="L378" i="12"/>
  <c r="O358" i="12"/>
  <c r="L371" i="12"/>
  <c r="I354" i="12"/>
  <c r="O370" i="12"/>
  <c r="P370" i="12" s="1"/>
  <c r="Q370" i="12" s="1"/>
  <c r="O161" i="12"/>
  <c r="P161" i="12" s="1"/>
  <c r="Q161" i="12" s="1"/>
  <c r="O48" i="12"/>
  <c r="P48" i="12" s="1"/>
  <c r="Q48" i="12" s="1"/>
  <c r="I223" i="12"/>
  <c r="I64" i="12"/>
  <c r="L190" i="12"/>
  <c r="O102" i="12"/>
  <c r="O374" i="12"/>
  <c r="P374" i="12" s="1"/>
  <c r="Q374" i="12" s="1"/>
  <c r="L433" i="12"/>
  <c r="L297" i="12"/>
  <c r="L314" i="12"/>
  <c r="L370" i="12"/>
  <c r="K210" i="12"/>
  <c r="I210" i="12"/>
  <c r="K424" i="12"/>
  <c r="K79" i="12"/>
  <c r="P319" i="12"/>
  <c r="Q319" i="12" s="1"/>
  <c r="L428" i="12"/>
  <c r="L336" i="12"/>
  <c r="I367" i="12"/>
  <c r="L367" i="12"/>
  <c r="L110" i="12"/>
  <c r="L333" i="12"/>
  <c r="I79" i="12"/>
  <c r="L125" i="12"/>
  <c r="P79" i="12"/>
  <c r="Q79" i="12" s="1"/>
  <c r="L79" i="12"/>
  <c r="L210" i="12"/>
  <c r="L139" i="12"/>
  <c r="L134" i="12"/>
  <c r="I370" i="12"/>
  <c r="O157" i="12"/>
  <c r="P157" i="12" s="1"/>
  <c r="Q157" i="12" s="1"/>
  <c r="L353" i="12"/>
  <c r="L410" i="12"/>
  <c r="L155" i="12"/>
  <c r="O134" i="12"/>
  <c r="P134" i="12" s="1"/>
  <c r="Q134" i="12" s="1"/>
  <c r="K300" i="12"/>
  <c r="O300" i="12"/>
  <c r="P300" i="12" s="1"/>
  <c r="Q300" i="12" s="1"/>
  <c r="K118" i="12"/>
  <c r="P118" i="12"/>
  <c r="Q118" i="12" s="1"/>
  <c r="I118" i="12"/>
  <c r="O72" i="12"/>
  <c r="P72" i="12" s="1"/>
  <c r="Q72" i="12" s="1"/>
  <c r="I98" i="12"/>
  <c r="K98" i="12"/>
  <c r="L98" i="12"/>
  <c r="P212" i="12"/>
  <c r="Q212" i="12" s="1"/>
  <c r="I212" i="12"/>
  <c r="K212" i="12"/>
  <c r="K163" i="12"/>
  <c r="I163" i="12"/>
  <c r="I491" i="12"/>
  <c r="K491" i="12"/>
  <c r="P491" i="12"/>
  <c r="Q491" i="12" s="1"/>
  <c r="P451" i="12"/>
  <c r="Q451" i="12" s="1"/>
  <c r="K451" i="12"/>
  <c r="I451" i="12"/>
  <c r="K486" i="12"/>
  <c r="I486" i="12"/>
  <c r="I495" i="12"/>
  <c r="K495" i="12"/>
  <c r="P495" i="12"/>
  <c r="Q495" i="12" s="1"/>
  <c r="I478" i="12"/>
  <c r="K320" i="12"/>
  <c r="P320" i="12"/>
  <c r="Q320" i="12" s="1"/>
  <c r="I320" i="12"/>
  <c r="P497" i="12"/>
  <c r="Q497" i="12" s="1"/>
  <c r="K497" i="12"/>
  <c r="I497" i="12"/>
  <c r="K357" i="12"/>
  <c r="I357" i="12"/>
  <c r="I234" i="12"/>
  <c r="P234" i="12"/>
  <c r="Q234" i="12" s="1"/>
  <c r="K234" i="12"/>
  <c r="O451" i="12"/>
  <c r="P398" i="12"/>
  <c r="Q398" i="12" s="1"/>
  <c r="I398" i="12"/>
  <c r="I450" i="12"/>
  <c r="P450" i="12"/>
  <c r="Q450" i="12" s="1"/>
  <c r="K450" i="12"/>
  <c r="I348" i="12"/>
  <c r="K348" i="12"/>
  <c r="P248" i="12"/>
  <c r="Q248" i="12" s="1"/>
  <c r="K248" i="12"/>
  <c r="I248" i="12"/>
  <c r="I213" i="12"/>
  <c r="K213" i="12"/>
  <c r="K80" i="12"/>
  <c r="I80" i="12"/>
  <c r="L80" i="12"/>
  <c r="O80" i="12"/>
  <c r="K172" i="12"/>
  <c r="I172" i="12"/>
  <c r="P114" i="12"/>
  <c r="Q114" i="12" s="1"/>
  <c r="K114" i="12"/>
  <c r="I114" i="12"/>
  <c r="L114" i="12"/>
  <c r="K28" i="12"/>
  <c r="L28" i="12"/>
  <c r="I28" i="12"/>
  <c r="K235" i="12"/>
  <c r="P235" i="12"/>
  <c r="Q235" i="12" s="1"/>
  <c r="I235" i="12"/>
  <c r="K142" i="12"/>
  <c r="I142" i="12"/>
  <c r="O142" i="12"/>
  <c r="P142" i="12" s="1"/>
  <c r="Q142" i="12" s="1"/>
  <c r="K312" i="12"/>
  <c r="I312" i="12"/>
  <c r="K20" i="12"/>
  <c r="O20" i="12"/>
  <c r="P20" i="12" s="1"/>
  <c r="Q20" i="12" s="1"/>
  <c r="L20" i="12"/>
  <c r="I20" i="12"/>
  <c r="K184" i="12"/>
  <c r="P184" i="12"/>
  <c r="Q184" i="12" s="1"/>
  <c r="I184" i="12"/>
  <c r="I421" i="12"/>
  <c r="K421" i="12"/>
  <c r="I236" i="12"/>
  <c r="K236" i="12"/>
  <c r="P356" i="12"/>
  <c r="Q356" i="12" s="1"/>
  <c r="I356" i="12"/>
  <c r="K356" i="12"/>
  <c r="P224" i="12"/>
  <c r="Q224" i="12" s="1"/>
  <c r="K224" i="12"/>
  <c r="I224" i="12"/>
  <c r="O224" i="12"/>
  <c r="K397" i="12"/>
  <c r="I397" i="12"/>
  <c r="K355" i="12"/>
  <c r="I355" i="12"/>
  <c r="K162" i="12"/>
  <c r="I162" i="12"/>
  <c r="K201" i="12"/>
  <c r="I201" i="12"/>
  <c r="O49" i="12"/>
  <c r="P49" i="12" s="1"/>
  <c r="Q49" i="12" s="1"/>
  <c r="I49" i="12"/>
  <c r="K49" i="12"/>
  <c r="L49" i="12"/>
  <c r="L127" i="12"/>
  <c r="O28" i="12"/>
  <c r="P28" i="12" s="1"/>
  <c r="Q28" i="12" s="1"/>
  <c r="L187" i="12"/>
  <c r="L163" i="12"/>
  <c r="O213" i="12"/>
  <c r="P213" i="12" s="1"/>
  <c r="Q213" i="12" s="1"/>
  <c r="L334" i="12"/>
  <c r="O463" i="12"/>
  <c r="O421" i="12"/>
  <c r="P421" i="12" s="1"/>
  <c r="Q421" i="12" s="1"/>
  <c r="K284" i="12"/>
  <c r="I284" i="12"/>
  <c r="K298" i="12"/>
  <c r="P298" i="12"/>
  <c r="Q298" i="12" s="1"/>
  <c r="I298" i="12"/>
  <c r="I510" i="12"/>
  <c r="P510" i="12"/>
  <c r="Q510" i="12" s="1"/>
  <c r="K510" i="12"/>
  <c r="I249" i="12"/>
  <c r="K249" i="12"/>
  <c r="O249" i="12"/>
  <c r="P249" i="12" s="1"/>
  <c r="Q249" i="12" s="1"/>
  <c r="P104" i="12"/>
  <c r="Q104" i="12" s="1"/>
  <c r="K104" i="12"/>
  <c r="I104" i="12"/>
  <c r="I35" i="12"/>
  <c r="K35" i="12"/>
  <c r="O35" i="12"/>
  <c r="P35" i="12" s="1"/>
  <c r="Q35" i="12" s="1"/>
  <c r="L35" i="12"/>
  <c r="L62" i="12"/>
  <c r="O62" i="12"/>
  <c r="P62" i="12" s="1"/>
  <c r="Q62" i="12" s="1"/>
  <c r="K62" i="12"/>
  <c r="I62" i="12"/>
  <c r="K55" i="12"/>
  <c r="O55" i="12"/>
  <c r="P55" i="12" s="1"/>
  <c r="Q55" i="12" s="1"/>
  <c r="I55" i="12"/>
  <c r="L36" i="12"/>
  <c r="O36" i="12"/>
  <c r="P36" i="12" s="1"/>
  <c r="Q36" i="12" s="1"/>
  <c r="K36" i="12"/>
  <c r="I36" i="12"/>
  <c r="I332" i="12"/>
  <c r="P332" i="12"/>
  <c r="Q332" i="12" s="1"/>
  <c r="K332" i="12"/>
  <c r="P483" i="12"/>
  <c r="Q483" i="12" s="1"/>
  <c r="I483" i="12"/>
  <c r="K483" i="12"/>
  <c r="P405" i="12"/>
  <c r="Q405" i="12" s="1"/>
  <c r="I405" i="12"/>
  <c r="K405" i="12"/>
  <c r="I440" i="12"/>
  <c r="K440" i="12"/>
  <c r="K474" i="12"/>
  <c r="I474" i="12"/>
  <c r="P263" i="12"/>
  <c r="Q263" i="12" s="1"/>
  <c r="K263" i="12"/>
  <c r="I263" i="12"/>
  <c r="L263" i="12"/>
  <c r="K205" i="12"/>
  <c r="I205" i="12"/>
  <c r="P493" i="12"/>
  <c r="Q493" i="12" s="1"/>
  <c r="I493" i="12"/>
  <c r="I106" i="12"/>
  <c r="O106" i="12"/>
  <c r="P106" i="12" s="1"/>
  <c r="Q106" i="12" s="1"/>
  <c r="K106" i="12"/>
  <c r="P215" i="12"/>
  <c r="Q215" i="12" s="1"/>
  <c r="K215" i="12"/>
  <c r="I215" i="12"/>
  <c r="P240" i="12"/>
  <c r="Q240" i="12" s="1"/>
  <c r="K240" i="12"/>
  <c r="I240" i="12"/>
  <c r="O42" i="12"/>
  <c r="O184" i="12"/>
  <c r="O118" i="12"/>
  <c r="L239" i="12"/>
  <c r="L323" i="12"/>
  <c r="O385" i="12"/>
  <c r="O320" i="12"/>
  <c r="L212" i="12"/>
  <c r="O207" i="12"/>
  <c r="P207" i="12" s="1"/>
  <c r="Q207" i="12" s="1"/>
  <c r="L429" i="12"/>
  <c r="L480" i="12"/>
  <c r="O496" i="12"/>
  <c r="P496" i="12" s="1"/>
  <c r="Q496" i="12" s="1"/>
  <c r="K349" i="12"/>
  <c r="I349" i="12"/>
  <c r="O349" i="12"/>
  <c r="P349" i="12" s="1"/>
  <c r="Q349" i="12" s="1"/>
  <c r="I242" i="12"/>
  <c r="K242" i="12"/>
  <c r="P242" i="12"/>
  <c r="Q242" i="12" s="1"/>
  <c r="K228" i="12"/>
  <c r="K124" i="12"/>
  <c r="I124" i="12"/>
  <c r="P124" i="12"/>
  <c r="Q124" i="12" s="1"/>
  <c r="P67" i="12"/>
  <c r="Q67" i="12" s="1"/>
  <c r="K67" i="12"/>
  <c r="I67" i="12"/>
  <c r="P167" i="12"/>
  <c r="Q167" i="12" s="1"/>
  <c r="I167" i="12"/>
  <c r="K167" i="12"/>
  <c r="I307" i="12"/>
  <c r="I141" i="12"/>
  <c r="P141" i="12"/>
  <c r="Q141" i="12" s="1"/>
  <c r="K141" i="12"/>
  <c r="O141" i="12"/>
  <c r="K101" i="12"/>
  <c r="P101" i="12"/>
  <c r="Q101" i="12" s="1"/>
  <c r="I101" i="12"/>
  <c r="K427" i="12"/>
  <c r="I427" i="12"/>
  <c r="P427" i="12"/>
  <c r="Q427" i="12" s="1"/>
  <c r="K462" i="12"/>
  <c r="P462" i="12"/>
  <c r="Q462" i="12" s="1"/>
  <c r="I462" i="12"/>
  <c r="K396" i="12"/>
  <c r="I396" i="12"/>
  <c r="K303" i="12"/>
  <c r="I303" i="12"/>
  <c r="P303" i="12"/>
  <c r="Q303" i="12" s="1"/>
  <c r="I484" i="12"/>
  <c r="K484" i="12"/>
  <c r="L365" i="12"/>
  <c r="O357" i="12"/>
  <c r="P357" i="12" s="1"/>
  <c r="Q357" i="12" s="1"/>
  <c r="L497" i="12"/>
  <c r="I179" i="12"/>
  <c r="K179" i="12"/>
  <c r="O179" i="12"/>
  <c r="K466" i="12"/>
  <c r="P466" i="12"/>
  <c r="Q466" i="12" s="1"/>
  <c r="I466" i="12"/>
  <c r="P503" i="12"/>
  <c r="Q503" i="12" s="1"/>
  <c r="K503" i="12"/>
  <c r="I503" i="12"/>
  <c r="I477" i="12"/>
  <c r="P477" i="12"/>
  <c r="Q477" i="12" s="1"/>
  <c r="I444" i="12"/>
  <c r="K444" i="12"/>
  <c r="K417" i="12"/>
  <c r="I417" i="12"/>
  <c r="P417" i="12"/>
  <c r="Q417" i="12" s="1"/>
  <c r="I492" i="12"/>
  <c r="I227" i="12"/>
  <c r="K227" i="12"/>
  <c r="P227" i="12"/>
  <c r="Q227" i="12" s="1"/>
  <c r="I199" i="12"/>
  <c r="L199" i="12"/>
  <c r="K199" i="12"/>
  <c r="K269" i="12"/>
  <c r="O269" i="12"/>
  <c r="P269" i="12" s="1"/>
  <c r="Q269" i="12" s="1"/>
  <c r="I269" i="12"/>
  <c r="I193" i="12"/>
  <c r="L193" i="12"/>
  <c r="K193" i="12"/>
  <c r="K185" i="12"/>
  <c r="I185" i="12"/>
  <c r="I460" i="12"/>
  <c r="K460" i="12"/>
  <c r="P180" i="12"/>
  <c r="Q180" i="12" s="1"/>
  <c r="I180" i="12"/>
  <c r="L138" i="12"/>
  <c r="O248" i="12"/>
  <c r="O312" i="12"/>
  <c r="P312" i="12" s="1"/>
  <c r="Q312" i="12" s="1"/>
  <c r="L295" i="12"/>
  <c r="L506" i="12"/>
  <c r="L492" i="12"/>
  <c r="L503" i="12"/>
  <c r="L474" i="12"/>
  <c r="O486" i="12"/>
  <c r="P486" i="12" s="1"/>
  <c r="Q486" i="12" s="1"/>
  <c r="L444" i="12"/>
  <c r="I281" i="12"/>
  <c r="K281" i="12"/>
  <c r="P281" i="12"/>
  <c r="Q281" i="12" s="1"/>
  <c r="L281" i="12"/>
  <c r="O281" i="12"/>
  <c r="I122" i="12"/>
  <c r="K122" i="12"/>
  <c r="L122" i="12"/>
  <c r="P276" i="12"/>
  <c r="Q276" i="12" s="1"/>
  <c r="I276" i="12"/>
  <c r="K276" i="12"/>
  <c r="O276" i="12"/>
  <c r="K394" i="12"/>
  <c r="I394" i="12"/>
  <c r="I150" i="12"/>
  <c r="K150" i="12"/>
  <c r="O150" i="12"/>
  <c r="P150" i="12" s="1"/>
  <c r="Q150" i="12" s="1"/>
  <c r="L150" i="12"/>
  <c r="K54" i="12"/>
  <c r="I54" i="12"/>
  <c r="O54" i="12"/>
  <c r="P54" i="12" s="1"/>
  <c r="Q54" i="12" s="1"/>
  <c r="I154" i="12"/>
  <c r="P154" i="12"/>
  <c r="Q154" i="12" s="1"/>
  <c r="L154" i="12"/>
  <c r="K154" i="12"/>
  <c r="I286" i="12"/>
  <c r="K286" i="12"/>
  <c r="P82" i="12"/>
  <c r="Q82" i="12" s="1"/>
  <c r="I82" i="12"/>
  <c r="K82" i="12"/>
  <c r="K130" i="12"/>
  <c r="I130" i="12"/>
  <c r="O130" i="12"/>
  <c r="P130" i="12" s="1"/>
  <c r="Q130" i="12" s="1"/>
  <c r="I17" i="12"/>
  <c r="L17" i="12"/>
  <c r="P102" i="12"/>
  <c r="Q102" i="12" s="1"/>
  <c r="K102" i="12"/>
  <c r="I102" i="12"/>
  <c r="K331" i="12"/>
  <c r="I331" i="12"/>
  <c r="K83" i="12"/>
  <c r="L83" i="12"/>
  <c r="O83" i="12"/>
  <c r="P83" i="12" s="1"/>
  <c r="Q83" i="12" s="1"/>
  <c r="I83" i="12"/>
  <c r="I352" i="12"/>
  <c r="P352" i="12"/>
  <c r="Q352" i="12" s="1"/>
  <c r="K352" i="12"/>
  <c r="K189" i="12"/>
  <c r="I189" i="12"/>
  <c r="L450" i="12"/>
  <c r="L481" i="12"/>
  <c r="K108" i="12"/>
  <c r="I108" i="12"/>
  <c r="K283" i="12"/>
  <c r="I283" i="12"/>
  <c r="P283" i="12"/>
  <c r="Q283" i="12" s="1"/>
  <c r="I58" i="12"/>
  <c r="L58" i="12"/>
  <c r="K58" i="12"/>
  <c r="L68" i="12"/>
  <c r="K68" i="12"/>
  <c r="I68" i="12"/>
  <c r="O68" i="12"/>
  <c r="I323" i="12"/>
  <c r="P323" i="12"/>
  <c r="Q323" i="12" s="1"/>
  <c r="K323" i="12"/>
  <c r="P287" i="12"/>
  <c r="Q287" i="12" s="1"/>
  <c r="I287" i="12"/>
  <c r="K287" i="12"/>
  <c r="I476" i="12"/>
  <c r="K476" i="12"/>
  <c r="I138" i="12"/>
  <c r="P138" i="12"/>
  <c r="Q138" i="12" s="1"/>
  <c r="K138" i="12"/>
  <c r="K449" i="12"/>
  <c r="P449" i="12"/>
  <c r="Q449" i="12" s="1"/>
  <c r="I449" i="12"/>
  <c r="I413" i="12"/>
  <c r="K413" i="12"/>
  <c r="P473" i="12"/>
  <c r="Q473" i="12" s="1"/>
  <c r="K473" i="12"/>
  <c r="I473" i="12"/>
  <c r="O146" i="12"/>
  <c r="P146" i="12" s="1"/>
  <c r="Q146" i="12" s="1"/>
  <c r="K146" i="12"/>
  <c r="L146" i="12"/>
  <c r="I146" i="12"/>
  <c r="K140" i="12"/>
  <c r="I140" i="12"/>
  <c r="O140" i="12"/>
  <c r="P140" i="12" s="1"/>
  <c r="Q140" i="12" s="1"/>
  <c r="L355" i="12"/>
  <c r="L236" i="12"/>
  <c r="L303" i="12"/>
  <c r="K91" i="12"/>
  <c r="I91" i="12"/>
  <c r="O91" i="12"/>
  <c r="P91" i="12"/>
  <c r="Q91" i="12" s="1"/>
  <c r="I275" i="12"/>
  <c r="K275" i="12"/>
  <c r="I133" i="12"/>
  <c r="O133" i="12"/>
  <c r="P133" i="12" s="1"/>
  <c r="Q133" i="12" s="1"/>
  <c r="L133" i="12"/>
  <c r="K133" i="12"/>
  <c r="K155" i="12"/>
  <c r="I155" i="12"/>
  <c r="P155" i="12"/>
  <c r="Q155" i="12" s="1"/>
  <c r="K40" i="12"/>
  <c r="I40" i="12"/>
  <c r="O40" i="12"/>
  <c r="P40" i="12" s="1"/>
  <c r="Q40" i="12" s="1"/>
  <c r="I76" i="12"/>
  <c r="O76" i="12"/>
  <c r="P76" i="12" s="1"/>
  <c r="Q76" i="12" s="1"/>
  <c r="K165" i="12"/>
  <c r="I165" i="12"/>
  <c r="P429" i="12"/>
  <c r="Q429" i="12" s="1"/>
  <c r="K429" i="12"/>
  <c r="I429" i="12"/>
  <c r="K448" i="12"/>
  <c r="I448" i="12"/>
  <c r="I407" i="12"/>
  <c r="P423" i="12"/>
  <c r="Q423" i="12" s="1"/>
  <c r="K423" i="12"/>
  <c r="I423" i="12"/>
  <c r="P457" i="12"/>
  <c r="Q457" i="12" s="1"/>
  <c r="I457" i="12"/>
  <c r="I395" i="12"/>
  <c r="K395" i="12"/>
  <c r="P395" i="12"/>
  <c r="Q395" i="12" s="1"/>
  <c r="I391" i="12"/>
  <c r="P391" i="12"/>
  <c r="Q391" i="12" s="1"/>
  <c r="K391" i="12"/>
  <c r="I504" i="12"/>
  <c r="K504" i="12"/>
  <c r="P504" i="12"/>
  <c r="Q504" i="12" s="1"/>
  <c r="K337" i="12"/>
  <c r="I337" i="12"/>
  <c r="K494" i="12"/>
  <c r="I494" i="12"/>
  <c r="K326" i="12"/>
  <c r="I326" i="12"/>
  <c r="I266" i="12"/>
  <c r="K266" i="12"/>
  <c r="I262" i="12"/>
  <c r="I191" i="12"/>
  <c r="K191" i="12"/>
  <c r="O58" i="12"/>
  <c r="P58" i="12" s="1"/>
  <c r="Q58" i="12" s="1"/>
  <c r="O232" i="12"/>
  <c r="L76" i="12"/>
  <c r="O199" i="12"/>
  <c r="L162" i="12"/>
  <c r="O477" i="12"/>
  <c r="O397" i="12"/>
  <c r="P397" i="12" s="1"/>
  <c r="Q397" i="12" s="1"/>
  <c r="L262" i="12"/>
  <c r="O247" i="12"/>
  <c r="O185" i="12"/>
  <c r="P185" i="12" s="1"/>
  <c r="Q185" i="12" s="1"/>
  <c r="L398" i="12"/>
  <c r="O494" i="12"/>
  <c r="P494" i="12" s="1"/>
  <c r="Q494" i="12" s="1"/>
  <c r="O484" i="12"/>
  <c r="P484" i="12" s="1"/>
  <c r="Q484" i="12" s="1"/>
  <c r="O483" i="12"/>
  <c r="O471" i="12"/>
  <c r="L403" i="12"/>
  <c r="L466" i="12"/>
  <c r="L106" i="12"/>
  <c r="K333" i="12"/>
  <c r="P333" i="12"/>
  <c r="Q333" i="12" s="1"/>
  <c r="I333" i="12"/>
  <c r="K221" i="12"/>
  <c r="I221" i="12"/>
  <c r="K23" i="12"/>
  <c r="I23" i="12"/>
  <c r="O23" i="12"/>
  <c r="P23" i="12" s="1"/>
  <c r="Q23" i="12" s="1"/>
  <c r="L23" i="12"/>
  <c r="P158" i="12"/>
  <c r="Q158" i="12" s="1"/>
  <c r="L158" i="12"/>
  <c r="I158" i="12"/>
  <c r="K168" i="12"/>
  <c r="P168" i="12"/>
  <c r="Q168" i="12" s="1"/>
  <c r="I168" i="12"/>
  <c r="P176" i="12"/>
  <c r="Q176" i="12" s="1"/>
  <c r="K176" i="12"/>
  <c r="I176" i="12"/>
  <c r="L176" i="12"/>
  <c r="K161" i="12"/>
  <c r="I161" i="12"/>
  <c r="P123" i="12"/>
  <c r="Q123" i="12" s="1"/>
  <c r="I123" i="12"/>
  <c r="L123" i="12"/>
  <c r="K123" i="12"/>
  <c r="I132" i="12"/>
  <c r="K132" i="12"/>
  <c r="P178" i="12"/>
  <c r="Q178" i="12" s="1"/>
  <c r="I178" i="12"/>
  <c r="K178" i="12"/>
  <c r="L178" i="12"/>
  <c r="P110" i="12"/>
  <c r="Q110" i="12" s="1"/>
  <c r="K110" i="12"/>
  <c r="I110" i="12"/>
  <c r="K75" i="12"/>
  <c r="P75" i="12"/>
  <c r="Q75" i="12" s="1"/>
  <c r="I75" i="12"/>
  <c r="L75" i="12"/>
  <c r="I410" i="12"/>
  <c r="P410" i="12"/>
  <c r="Q410" i="12" s="1"/>
  <c r="K410" i="12"/>
  <c r="I261" i="12"/>
  <c r="K261" i="12"/>
  <c r="K295" i="12"/>
  <c r="I295" i="12"/>
  <c r="P295" i="12"/>
  <c r="Q295" i="12" s="1"/>
  <c r="L451" i="12"/>
  <c r="I243" i="12"/>
  <c r="K243" i="12"/>
  <c r="O243" i="12"/>
  <c r="P243" i="12" s="1"/>
  <c r="Q243" i="12" s="1"/>
  <c r="L277" i="12"/>
  <c r="P206" i="12"/>
  <c r="Q206" i="12" s="1"/>
  <c r="K206" i="12"/>
  <c r="I206" i="12"/>
  <c r="K66" i="12"/>
  <c r="I66" i="12"/>
  <c r="K408" i="12"/>
  <c r="I408" i="12"/>
  <c r="P437" i="12"/>
  <c r="Q437" i="12" s="1"/>
  <c r="I437" i="12"/>
  <c r="K437" i="12"/>
  <c r="I414" i="12"/>
  <c r="K414" i="12"/>
  <c r="I411" i="12"/>
  <c r="K411" i="12"/>
  <c r="P411" i="12"/>
  <c r="Q411" i="12" s="1"/>
  <c r="K183" i="12"/>
  <c r="I183" i="12"/>
  <c r="O183" i="12"/>
  <c r="P183" i="12"/>
  <c r="Q183" i="12" s="1"/>
  <c r="K341" i="12"/>
  <c r="I341" i="12"/>
  <c r="K279" i="12"/>
  <c r="I279" i="12"/>
  <c r="P279" i="12"/>
  <c r="Q279" i="12" s="1"/>
  <c r="L183" i="12"/>
  <c r="O162" i="12"/>
  <c r="P162" i="12" s="1"/>
  <c r="Q162" i="12" s="1"/>
  <c r="O172" i="12"/>
  <c r="P172" i="12" s="1"/>
  <c r="Q172" i="12" s="1"/>
  <c r="L406" i="12"/>
  <c r="I94" i="12"/>
  <c r="K34" i="12"/>
  <c r="K401" i="12"/>
  <c r="P401" i="12"/>
  <c r="Q401" i="12" s="1"/>
  <c r="I401" i="12"/>
  <c r="P409" i="12"/>
  <c r="Q409" i="12" s="1"/>
  <c r="K409" i="12"/>
  <c r="I409" i="12"/>
  <c r="P322" i="12"/>
  <c r="Q322" i="12" s="1"/>
  <c r="I322" i="12"/>
  <c r="I115" i="12"/>
  <c r="I87" i="12"/>
  <c r="K87" i="12"/>
  <c r="L87" i="12"/>
  <c r="O87" i="12"/>
  <c r="P446" i="12"/>
  <c r="Q446" i="12" s="1"/>
  <c r="I446" i="12"/>
  <c r="L184" i="12"/>
  <c r="L104" i="12"/>
  <c r="O235" i="12"/>
  <c r="L359" i="12"/>
  <c r="L215" i="12"/>
  <c r="O163" i="12"/>
  <c r="P163" i="12" s="1"/>
  <c r="Q163" i="12" s="1"/>
  <c r="L312" i="12"/>
  <c r="L491" i="12"/>
  <c r="L180" i="12"/>
  <c r="L486" i="12"/>
  <c r="O263" i="12"/>
  <c r="L141" i="12"/>
  <c r="L261" i="12"/>
  <c r="O407" i="12"/>
  <c r="P407" i="12" s="1"/>
  <c r="Q407" i="12" s="1"/>
  <c r="L320" i="12"/>
  <c r="O492" i="12"/>
  <c r="P492" i="12" s="1"/>
  <c r="Q492" i="12" s="1"/>
  <c r="O476" i="12"/>
  <c r="P476" i="12" s="1"/>
  <c r="Q476" i="12" s="1"/>
  <c r="O413" i="12"/>
  <c r="P413" i="12" s="1"/>
  <c r="Q413" i="12" s="1"/>
  <c r="O497" i="12"/>
  <c r="L337" i="12"/>
  <c r="O468" i="12"/>
  <c r="I296" i="12"/>
  <c r="K296" i="12"/>
  <c r="P296" i="12"/>
  <c r="Q296" i="12" s="1"/>
  <c r="O296" i="12"/>
  <c r="I103" i="12"/>
  <c r="K103" i="12"/>
  <c r="P103" i="12"/>
  <c r="Q103" i="12" s="1"/>
  <c r="L103" i="12"/>
  <c r="I273" i="12"/>
  <c r="K273" i="12"/>
  <c r="K157" i="12"/>
  <c r="I157" i="12"/>
  <c r="P175" i="12"/>
  <c r="Q175" i="12" s="1"/>
  <c r="K175" i="12"/>
  <c r="I175" i="12"/>
  <c r="O26" i="12"/>
  <c r="P26" i="12" s="1"/>
  <c r="Q26" i="12" s="1"/>
  <c r="K26" i="12"/>
  <c r="I26" i="12"/>
  <c r="I177" i="12"/>
  <c r="K177" i="12"/>
  <c r="K111" i="12"/>
  <c r="K24" i="12"/>
  <c r="O24" i="12"/>
  <c r="P24" i="12" s="1"/>
  <c r="Q24" i="12" s="1"/>
  <c r="I24" i="12"/>
  <c r="P44" i="12"/>
  <c r="Q44" i="12" s="1"/>
  <c r="I44" i="12"/>
  <c r="L44" i="12"/>
  <c r="K159" i="12"/>
  <c r="I159" i="12"/>
  <c r="P159" i="12"/>
  <c r="Q159" i="12" s="1"/>
  <c r="K53" i="12"/>
  <c r="I53" i="12"/>
  <c r="P53" i="12"/>
  <c r="Q53" i="12" s="1"/>
  <c r="O53" i="12"/>
  <c r="P160" i="12"/>
  <c r="Q160" i="12" s="1"/>
  <c r="I160" i="12"/>
  <c r="K160" i="12"/>
  <c r="I335" i="12"/>
  <c r="K335" i="12"/>
  <c r="K432" i="12"/>
  <c r="P432" i="12"/>
  <c r="Q432" i="12" s="1"/>
  <c r="I432" i="12"/>
  <c r="L432" i="12"/>
  <c r="K294" i="12"/>
  <c r="I294" i="12"/>
  <c r="P294" i="12"/>
  <c r="Q294" i="12" s="1"/>
  <c r="L331" i="12"/>
  <c r="K482" i="12"/>
  <c r="I482" i="12"/>
  <c r="I400" i="12"/>
  <c r="K400" i="12"/>
  <c r="I379" i="12"/>
  <c r="K379" i="12"/>
  <c r="P379" i="12"/>
  <c r="Q379" i="12" s="1"/>
  <c r="I338" i="12"/>
  <c r="K338" i="12"/>
  <c r="K426" i="12"/>
  <c r="I426" i="12"/>
  <c r="P426" i="12"/>
  <c r="Q426" i="12" s="1"/>
  <c r="I496" i="12"/>
  <c r="K496" i="12"/>
  <c r="K226" i="12"/>
  <c r="I226" i="12"/>
  <c r="P226" i="12"/>
  <c r="Q226" i="12" s="1"/>
  <c r="L226" i="12"/>
  <c r="P318" i="12"/>
  <c r="Q318" i="12" s="1"/>
  <c r="I318" i="12"/>
  <c r="K318" i="12"/>
  <c r="P467" i="12"/>
  <c r="Q467" i="12" s="1"/>
  <c r="I467" i="12"/>
  <c r="K467" i="12"/>
  <c r="P271" i="12"/>
  <c r="Q271" i="12" s="1"/>
  <c r="K271" i="12"/>
  <c r="I271" i="12"/>
  <c r="P442" i="12"/>
  <c r="Q442" i="12" s="1"/>
  <c r="I442" i="12"/>
  <c r="K442" i="12"/>
  <c r="L205" i="12"/>
  <c r="L271" i="12"/>
  <c r="L437" i="12"/>
  <c r="O332" i="12"/>
  <c r="O414" i="12"/>
  <c r="P414" i="12" s="1"/>
  <c r="Q414" i="12" s="1"/>
  <c r="O400" i="12"/>
  <c r="P400" i="12" s="1"/>
  <c r="Q400" i="12" s="1"/>
  <c r="O335" i="12"/>
  <c r="P335" i="12" s="1"/>
  <c r="Q335" i="12" s="1"/>
  <c r="O491" i="12"/>
  <c r="L417" i="12"/>
  <c r="L478" i="12"/>
  <c r="O240" i="12"/>
  <c r="P222" i="12"/>
  <c r="Q222" i="12" s="1"/>
  <c r="I222" i="12"/>
  <c r="K222" i="12"/>
  <c r="L222" i="12"/>
  <c r="K97" i="12"/>
  <c r="I97" i="12"/>
  <c r="P97" i="12"/>
  <c r="Q97" i="12" s="1"/>
  <c r="K289" i="12"/>
  <c r="I289" i="12"/>
  <c r="P237" i="12"/>
  <c r="Q237" i="12" s="1"/>
  <c r="K237" i="12"/>
  <c r="I237" i="12"/>
  <c r="I225" i="12"/>
  <c r="K225" i="12"/>
  <c r="P225" i="12"/>
  <c r="Q225" i="12" s="1"/>
  <c r="P105" i="12"/>
  <c r="Q105" i="12" s="1"/>
  <c r="I105" i="12"/>
  <c r="O105" i="12"/>
  <c r="L105" i="12"/>
  <c r="K105" i="12"/>
  <c r="K56" i="12"/>
  <c r="I56" i="12"/>
  <c r="P149" i="12"/>
  <c r="Q149" i="12" s="1"/>
  <c r="I149" i="12"/>
  <c r="K149" i="12"/>
  <c r="P487" i="12"/>
  <c r="Q487" i="12" s="1"/>
  <c r="K487" i="12"/>
  <c r="I487" i="12"/>
  <c r="P502" i="12"/>
  <c r="Q502" i="12" s="1"/>
  <c r="K502" i="12"/>
  <c r="I502" i="12"/>
  <c r="O502" i="12"/>
  <c r="I330" i="12"/>
  <c r="K330" i="12"/>
  <c r="O65" i="12"/>
  <c r="P65" i="12" s="1"/>
  <c r="Q65" i="12" s="1"/>
  <c r="I65" i="12"/>
  <c r="L65" i="12"/>
  <c r="K65" i="12"/>
  <c r="I334" i="12"/>
  <c r="P334" i="12"/>
  <c r="Q334" i="12" s="1"/>
  <c r="K334" i="12"/>
  <c r="I285" i="12"/>
  <c r="K285" i="12"/>
  <c r="O285" i="12"/>
  <c r="P285" i="12" s="1"/>
  <c r="Q285" i="12" s="1"/>
  <c r="K328" i="12"/>
  <c r="I328" i="12"/>
  <c r="P127" i="12"/>
  <c r="Q127" i="12" s="1"/>
  <c r="K127" i="12"/>
  <c r="I127" i="12"/>
  <c r="I88" i="12"/>
  <c r="K88" i="12"/>
  <c r="O200" i="12"/>
  <c r="K304" i="12"/>
  <c r="P304" i="12"/>
  <c r="Q304" i="12" s="1"/>
  <c r="I304" i="12"/>
  <c r="I463" i="12"/>
  <c r="P463" i="12"/>
  <c r="Q463" i="12" s="1"/>
  <c r="K463" i="12"/>
  <c r="I314" i="12"/>
  <c r="P314" i="12"/>
  <c r="Q314" i="12" s="1"/>
  <c r="K314" i="12"/>
  <c r="K441" i="12"/>
  <c r="P441" i="12"/>
  <c r="Q441" i="12" s="1"/>
  <c r="I441" i="12"/>
  <c r="O212" i="12"/>
  <c r="L294" i="12"/>
  <c r="L352" i="12"/>
  <c r="K92" i="12"/>
  <c r="I92" i="12"/>
  <c r="O92" i="12"/>
  <c r="L92" i="12"/>
  <c r="K116" i="12"/>
  <c r="I116" i="12"/>
  <c r="P116" i="12"/>
  <c r="Q116" i="12" s="1"/>
  <c r="I498" i="12"/>
  <c r="K498" i="12"/>
  <c r="O498" i="12"/>
  <c r="P461" i="12"/>
  <c r="Q461" i="12" s="1"/>
  <c r="I461" i="12"/>
  <c r="K461" i="12"/>
  <c r="K376" i="12"/>
  <c r="I376" i="12"/>
  <c r="P376" i="12"/>
  <c r="Q376" i="12" s="1"/>
  <c r="K324" i="12"/>
  <c r="I324" i="12"/>
  <c r="P324" i="12"/>
  <c r="Q324" i="12" s="1"/>
  <c r="I392" i="12"/>
  <c r="K392" i="12"/>
  <c r="P392" i="12"/>
  <c r="Q392" i="12" s="1"/>
  <c r="K373" i="12"/>
  <c r="I505" i="12"/>
  <c r="K505" i="12"/>
  <c r="P505" i="12"/>
  <c r="Q505" i="12" s="1"/>
  <c r="I387" i="12"/>
  <c r="K387" i="12"/>
  <c r="P387" i="12"/>
  <c r="Q387" i="12" s="1"/>
  <c r="K470" i="12"/>
  <c r="I470" i="12"/>
  <c r="P470" i="12"/>
  <c r="Q470" i="12" s="1"/>
  <c r="I265" i="12"/>
  <c r="K265" i="12"/>
  <c r="K381" i="12"/>
  <c r="I381" i="12"/>
  <c r="P381" i="12"/>
  <c r="Q381" i="12" s="1"/>
  <c r="L67" i="12"/>
  <c r="L448" i="12"/>
  <c r="L179" i="12"/>
  <c r="L224" i="12"/>
  <c r="O193" i="12"/>
  <c r="P193" i="12" s="1"/>
  <c r="Q193" i="12" s="1"/>
  <c r="L328" i="12"/>
  <c r="L457" i="12"/>
  <c r="L275" i="12"/>
  <c r="L227" i="12"/>
  <c r="O368" i="12"/>
  <c r="P368" i="12" s="1"/>
  <c r="Q368" i="12" s="1"/>
  <c r="O347" i="12"/>
  <c r="P347" i="12" s="1"/>
  <c r="Q347" i="12" s="1"/>
  <c r="L422" i="12"/>
  <c r="L349" i="12"/>
  <c r="L341" i="12"/>
  <c r="O341" i="12"/>
  <c r="L477" i="12"/>
  <c r="O448" i="12"/>
  <c r="P448" i="12" s="1"/>
  <c r="Q448" i="12" s="1"/>
  <c r="O440" i="12"/>
  <c r="P440" i="12" s="1"/>
  <c r="Q440" i="12" s="1"/>
  <c r="L423" i="12"/>
  <c r="O355" i="12"/>
  <c r="P355" i="12" s="1"/>
  <c r="Q355" i="12" s="1"/>
  <c r="O415" i="12"/>
  <c r="O495" i="12"/>
  <c r="K508" i="12"/>
  <c r="P508" i="12"/>
  <c r="Q508" i="12" s="1"/>
  <c r="I508" i="12"/>
  <c r="K216" i="12"/>
  <c r="I216" i="12"/>
  <c r="P308" i="12"/>
  <c r="Q308" i="12" s="1"/>
  <c r="K308" i="12"/>
  <c r="I308" i="12"/>
  <c r="P288" i="12"/>
  <c r="Q288" i="12" s="1"/>
  <c r="I288" i="12"/>
  <c r="L288" i="12"/>
  <c r="K288" i="12"/>
  <c r="P131" i="12"/>
  <c r="Q131" i="12" s="1"/>
  <c r="K137" i="12"/>
  <c r="I238" i="12"/>
  <c r="K238" i="12"/>
  <c r="P238" i="12"/>
  <c r="Q238" i="12" s="1"/>
  <c r="L238" i="12"/>
  <c r="K490" i="12"/>
  <c r="I490" i="12"/>
  <c r="K197" i="12"/>
  <c r="P197" i="12"/>
  <c r="Q197" i="12" s="1"/>
  <c r="I197" i="12"/>
  <c r="K121" i="12"/>
  <c r="I121" i="12"/>
  <c r="P121" i="12"/>
  <c r="Q121" i="12" s="1"/>
  <c r="P29" i="12"/>
  <c r="Q29" i="12" s="1"/>
  <c r="I29" i="12"/>
  <c r="K29" i="12"/>
  <c r="K302" i="12"/>
  <c r="P302" i="12"/>
  <c r="Q302" i="12" s="1"/>
  <c r="I302" i="12"/>
  <c r="O302" i="12"/>
  <c r="I313" i="12"/>
  <c r="P313" i="12"/>
  <c r="Q313" i="12" s="1"/>
  <c r="K93" i="12"/>
  <c r="P93" i="12"/>
  <c r="Q93" i="12" s="1"/>
  <c r="I93" i="12"/>
  <c r="K77" i="12"/>
  <c r="P77" i="12"/>
  <c r="Q77" i="12" s="1"/>
  <c r="I77" i="12"/>
  <c r="I129" i="12"/>
  <c r="O129" i="12"/>
  <c r="I217" i="12"/>
  <c r="K153" i="12"/>
  <c r="P153" i="12"/>
  <c r="Q153" i="12" s="1"/>
  <c r="I153" i="12"/>
  <c r="I305" i="12"/>
  <c r="K125" i="12"/>
  <c r="I125" i="12"/>
  <c r="P125" i="12"/>
  <c r="Q125" i="12" s="1"/>
  <c r="I61" i="12"/>
  <c r="O61" i="12"/>
  <c r="P61" i="12" s="1"/>
  <c r="Q61" i="12" s="1"/>
  <c r="L61" i="12"/>
  <c r="K61" i="12"/>
  <c r="I399" i="12"/>
  <c r="K480" i="12"/>
  <c r="P480" i="12"/>
  <c r="Q480" i="12" s="1"/>
  <c r="I480" i="12"/>
  <c r="K256" i="12"/>
  <c r="I256" i="12"/>
  <c r="L256" i="12"/>
  <c r="O66" i="12"/>
  <c r="P66" i="12" s="1"/>
  <c r="Q66" i="12" s="1"/>
  <c r="L330" i="12"/>
  <c r="I60" i="12"/>
  <c r="L60" i="12"/>
  <c r="K60" i="12"/>
  <c r="P128" i="12"/>
  <c r="Q128" i="12" s="1"/>
  <c r="L128" i="12"/>
  <c r="K128" i="12"/>
  <c r="K113" i="12"/>
  <c r="P113" i="12"/>
  <c r="Q113" i="12" s="1"/>
  <c r="I113" i="12"/>
  <c r="I21" i="12"/>
  <c r="L21" i="12"/>
  <c r="K21" i="12"/>
  <c r="P21" i="12"/>
  <c r="Q21" i="12" s="1"/>
  <c r="K509" i="12"/>
  <c r="P509" i="12"/>
  <c r="Q509" i="12" s="1"/>
  <c r="I509" i="12"/>
  <c r="L509" i="12"/>
  <c r="K136" i="12"/>
  <c r="I136" i="12"/>
  <c r="P136" i="12"/>
  <c r="Q136" i="12" s="1"/>
  <c r="P143" i="12"/>
  <c r="Q143" i="12" s="1"/>
  <c r="K143" i="12"/>
  <c r="I22" i="12"/>
  <c r="K22" i="12"/>
  <c r="O22" i="12"/>
  <c r="P22" i="12" s="1"/>
  <c r="Q22" i="12" s="1"/>
  <c r="L22" i="12"/>
  <c r="I37" i="12"/>
  <c r="K37" i="12"/>
  <c r="O37" i="12"/>
  <c r="P37" i="12" s="1"/>
  <c r="Q37" i="12" s="1"/>
  <c r="L37" i="12"/>
  <c r="I51" i="12"/>
  <c r="O51" i="12"/>
  <c r="P51" i="12"/>
  <c r="Q51" i="12" s="1"/>
  <c r="L51" i="12"/>
  <c r="K51" i="12"/>
  <c r="K42" i="12"/>
  <c r="I42" i="12"/>
  <c r="P419" i="12"/>
  <c r="Q419" i="12" s="1"/>
  <c r="I419" i="12"/>
  <c r="P471" i="12"/>
  <c r="Q471" i="12" s="1"/>
  <c r="K471" i="12"/>
  <c r="I471" i="12"/>
  <c r="P511" i="12"/>
  <c r="Q511" i="12" s="1"/>
  <c r="K511" i="12"/>
  <c r="I511" i="12"/>
  <c r="I455" i="12"/>
  <c r="P455" i="12"/>
  <c r="Q455" i="12" s="1"/>
  <c r="I290" i="12"/>
  <c r="P290" i="12"/>
  <c r="Q290" i="12" s="1"/>
  <c r="L290" i="12"/>
  <c r="K507" i="12"/>
  <c r="P507" i="12"/>
  <c r="Q507" i="12" s="1"/>
  <c r="I507" i="12"/>
  <c r="P364" i="12"/>
  <c r="Q364" i="12" s="1"/>
  <c r="K364" i="12"/>
  <c r="I364" i="12"/>
  <c r="P299" i="12"/>
  <c r="Q299" i="12" s="1"/>
  <c r="I299" i="12"/>
  <c r="K299" i="12"/>
  <c r="I272" i="12"/>
  <c r="K272" i="12"/>
  <c r="I260" i="12"/>
  <c r="K260" i="12"/>
  <c r="O260" i="12"/>
  <c r="P260" i="12" s="1"/>
  <c r="Q260" i="12" s="1"/>
  <c r="I253" i="12"/>
  <c r="K253" i="12"/>
  <c r="P431" i="12"/>
  <c r="Q431" i="12" s="1"/>
  <c r="K251" i="12"/>
  <c r="I251" i="12"/>
  <c r="K244" i="12"/>
  <c r="I244" i="12"/>
  <c r="P244" i="12"/>
  <c r="Q244" i="12" s="1"/>
  <c r="O214" i="12"/>
  <c r="O98" i="12"/>
  <c r="P98" i="12" s="1"/>
  <c r="Q98" i="12" s="1"/>
  <c r="L248" i="12"/>
  <c r="L318" i="12"/>
  <c r="L234" i="12"/>
  <c r="O251" i="12"/>
  <c r="P251" i="12" s="1"/>
  <c r="Q251" i="12" s="1"/>
  <c r="L240" i="12"/>
  <c r="O330" i="12"/>
  <c r="P330" i="12" s="1"/>
  <c r="Q330" i="12" s="1"/>
  <c r="L172" i="12"/>
  <c r="L279" i="12"/>
  <c r="L235" i="12"/>
  <c r="L283" i="12"/>
  <c r="L348" i="12"/>
  <c r="L397" i="12"/>
  <c r="O503" i="12"/>
  <c r="L413" i="12"/>
  <c r="L427" i="12"/>
  <c r="L507" i="12"/>
  <c r="I233" i="12"/>
  <c r="K233" i="12"/>
  <c r="O233" i="12"/>
  <c r="P233" i="12" s="1"/>
  <c r="Q233" i="12" s="1"/>
  <c r="L233" i="12"/>
  <c r="L97" i="12"/>
  <c r="I112" i="12"/>
  <c r="K112" i="12"/>
  <c r="P208" i="12"/>
  <c r="Q208" i="12" s="1"/>
  <c r="I208" i="12"/>
  <c r="K208" i="12"/>
  <c r="O208" i="12"/>
  <c r="K90" i="12"/>
  <c r="L90" i="12"/>
  <c r="I90" i="12"/>
  <c r="O90" i="12"/>
  <c r="P90" i="12" s="1"/>
  <c r="Q90" i="12" s="1"/>
  <c r="L426" i="12"/>
  <c r="P126" i="12"/>
  <c r="Q126" i="12" s="1"/>
  <c r="I126" i="12"/>
  <c r="K126" i="12"/>
  <c r="K41" i="12"/>
  <c r="P41" i="12"/>
  <c r="Q41" i="12" s="1"/>
  <c r="O41" i="12"/>
  <c r="I41" i="12"/>
  <c r="I385" i="12"/>
  <c r="P385" i="12"/>
  <c r="Q385" i="12" s="1"/>
  <c r="K365" i="12"/>
  <c r="P365" i="12"/>
  <c r="Q365" i="12" s="1"/>
  <c r="I365" i="12"/>
  <c r="I207" i="12"/>
  <c r="K207" i="12"/>
  <c r="K209" i="12"/>
  <c r="I209" i="12"/>
  <c r="I434" i="12"/>
  <c r="K434" i="12"/>
  <c r="P434" i="12"/>
  <c r="Q434" i="12" s="1"/>
  <c r="I406" i="12"/>
  <c r="P406" i="12"/>
  <c r="Q406" i="12" s="1"/>
  <c r="P422" i="12"/>
  <c r="Q422" i="12" s="1"/>
  <c r="I422" i="12"/>
  <c r="I96" i="12"/>
  <c r="P96" i="12"/>
  <c r="Q96" i="12" s="1"/>
  <c r="L96" i="12"/>
  <c r="K96" i="12"/>
  <c r="I447" i="12"/>
  <c r="P447" i="12"/>
  <c r="Q447" i="12" s="1"/>
  <c r="K447" i="12"/>
  <c r="P361" i="12"/>
  <c r="Q361" i="12" s="1"/>
  <c r="I361" i="12"/>
  <c r="K361" i="12"/>
  <c r="K219" i="12"/>
  <c r="I219" i="12"/>
  <c r="P219" i="12"/>
  <c r="Q219" i="12" s="1"/>
  <c r="L219" i="12"/>
  <c r="I259" i="12"/>
  <c r="K259" i="12"/>
  <c r="P259" i="12"/>
  <c r="Q259" i="12" s="1"/>
  <c r="O396" i="12"/>
  <c r="P396" i="12" s="1"/>
  <c r="Q396" i="12" s="1"/>
  <c r="L189" i="12"/>
  <c r="O209" i="12"/>
  <c r="P209" i="12" s="1"/>
  <c r="Q209" i="12" s="1"/>
  <c r="O478" i="12"/>
  <c r="P478" i="12" s="1"/>
  <c r="Q478" i="12" s="1"/>
  <c r="L414" i="12"/>
  <c r="K78" i="12"/>
  <c r="I78" i="12"/>
  <c r="P78" i="12"/>
  <c r="Q78" i="12" s="1"/>
  <c r="K465" i="12"/>
  <c r="I465" i="12"/>
  <c r="P465" i="12"/>
  <c r="Q465" i="12" s="1"/>
  <c r="I464" i="12"/>
  <c r="P464" i="12"/>
  <c r="Q464" i="12" s="1"/>
  <c r="K464" i="12"/>
  <c r="K363" i="12"/>
  <c r="P363" i="12"/>
  <c r="Q363" i="12" s="1"/>
  <c r="I274" i="12"/>
  <c r="K274" i="12"/>
  <c r="P274" i="12"/>
  <c r="Q274" i="12" s="1"/>
  <c r="I453" i="12"/>
  <c r="P453" i="12"/>
  <c r="Q453" i="12" s="1"/>
  <c r="I378" i="12"/>
  <c r="K378" i="12"/>
  <c r="P378" i="12"/>
  <c r="Q378" i="12" s="1"/>
  <c r="P445" i="12"/>
  <c r="Q445" i="12" s="1"/>
  <c r="I445" i="12"/>
  <c r="P428" i="12"/>
  <c r="Q428" i="12" s="1"/>
  <c r="K428" i="12"/>
  <c r="I428" i="12"/>
  <c r="I362" i="12"/>
  <c r="P362" i="12"/>
  <c r="Q362" i="12" s="1"/>
  <c r="K362" i="12"/>
  <c r="K211" i="12"/>
  <c r="I211" i="12"/>
  <c r="P211" i="12"/>
  <c r="Q211" i="12" s="1"/>
  <c r="L211" i="12"/>
  <c r="L167" i="12"/>
  <c r="O226" i="12"/>
  <c r="L113" i="12"/>
  <c r="O56" i="12"/>
  <c r="P56" i="12" s="1"/>
  <c r="Q56" i="12" s="1"/>
  <c r="O180" i="12"/>
  <c r="O331" i="12"/>
  <c r="P331" i="12" s="1"/>
  <c r="Q331" i="12" s="1"/>
  <c r="O236" i="12"/>
  <c r="P236" i="12" s="1"/>
  <c r="Q236" i="12" s="1"/>
  <c r="O275" i="12"/>
  <c r="P275" i="12" s="1"/>
  <c r="Q275" i="12" s="1"/>
  <c r="L243" i="12"/>
  <c r="O234" i="12"/>
  <c r="O348" i="12"/>
  <c r="P348" i="12" s="1"/>
  <c r="Q348" i="12" s="1"/>
  <c r="O160" i="12"/>
  <c r="L287" i="12"/>
  <c r="L244" i="12"/>
  <c r="L421" i="12"/>
  <c r="L357" i="12"/>
  <c r="O286" i="12"/>
  <c r="P286" i="12" s="1"/>
  <c r="Q286" i="12" s="1"/>
  <c r="O427" i="12"/>
  <c r="L364" i="12"/>
  <c r="L356" i="12"/>
  <c r="L362" i="12"/>
  <c r="L455" i="12"/>
  <c r="L449" i="12"/>
  <c r="O423" i="12"/>
  <c r="L442" i="12"/>
  <c r="O510" i="12"/>
  <c r="K252" i="12"/>
  <c r="I252" i="12"/>
  <c r="P252" i="12"/>
  <c r="Q252" i="12" s="1"/>
  <c r="K203" i="12"/>
  <c r="P203" i="12"/>
  <c r="Q203" i="12" s="1"/>
  <c r="I203" i="12"/>
  <c r="I74" i="12"/>
  <c r="K74" i="12"/>
  <c r="K52" i="12"/>
  <c r="I52" i="12"/>
  <c r="O52" i="12"/>
  <c r="L52" i="12"/>
  <c r="I198" i="12"/>
  <c r="P173" i="12"/>
  <c r="Q173" i="12" s="1"/>
  <c r="K173" i="12"/>
  <c r="I173" i="12"/>
  <c r="O173" i="12"/>
  <c r="K246" i="12"/>
  <c r="I246" i="12"/>
  <c r="I135" i="12"/>
  <c r="P135" i="12"/>
  <c r="Q135" i="12" s="1"/>
  <c r="O135" i="12"/>
  <c r="L135" i="12"/>
  <c r="K135" i="12"/>
  <c r="O47" i="12"/>
  <c r="P47" i="12" s="1"/>
  <c r="Q47" i="12" s="1"/>
  <c r="I47" i="12"/>
  <c r="L47" i="12"/>
  <c r="K47" i="12"/>
  <c r="P71" i="12"/>
  <c r="Q71" i="12" s="1"/>
  <c r="L71" i="12"/>
  <c r="K71" i="12"/>
  <c r="I71" i="12"/>
  <c r="P301" i="12"/>
  <c r="Q301" i="12" s="1"/>
  <c r="K301" i="12"/>
  <c r="I301" i="12"/>
  <c r="P57" i="12"/>
  <c r="Q57" i="12" s="1"/>
  <c r="K57" i="12"/>
  <c r="I57" i="12"/>
  <c r="I181" i="12"/>
  <c r="P181" i="12"/>
  <c r="Q181" i="12" s="1"/>
  <c r="K181" i="12"/>
  <c r="O32" i="12"/>
  <c r="P32" i="12" s="1"/>
  <c r="Q32" i="12" s="1"/>
  <c r="L32" i="12"/>
  <c r="K32" i="12"/>
  <c r="I32" i="12"/>
  <c r="K232" i="12"/>
  <c r="P232" i="12"/>
  <c r="Q232" i="12" s="1"/>
  <c r="I232" i="12"/>
  <c r="P403" i="12"/>
  <c r="Q403" i="12" s="1"/>
  <c r="K403" i="12"/>
  <c r="I403" i="12"/>
  <c r="K506" i="12"/>
  <c r="I506" i="12"/>
  <c r="P506" i="12"/>
  <c r="Q506" i="12" s="1"/>
  <c r="P415" i="12"/>
  <c r="Q415" i="12" s="1"/>
  <c r="I415" i="12"/>
  <c r="K415" i="12"/>
  <c r="I371" i="12"/>
  <c r="K371" i="12"/>
  <c r="P371" i="12"/>
  <c r="Q371" i="12" s="1"/>
  <c r="I280" i="12"/>
  <c r="P280" i="12"/>
  <c r="Q280" i="12" s="1"/>
  <c r="K280" i="12"/>
  <c r="P358" i="12"/>
  <c r="Q358" i="12" s="1"/>
  <c r="K358" i="12"/>
  <c r="I358" i="12"/>
  <c r="K315" i="12"/>
  <c r="P315" i="12"/>
  <c r="Q315" i="12" s="1"/>
  <c r="I315" i="12"/>
  <c r="K250" i="12"/>
  <c r="I250" i="12"/>
  <c r="O250" i="12"/>
  <c r="P250" i="12" s="1"/>
  <c r="Q250" i="12" s="1"/>
  <c r="O261" i="12"/>
  <c r="P261" i="12" s="1"/>
  <c r="Q261" i="12" s="1"/>
  <c r="L66" i="12"/>
  <c r="L142" i="12"/>
  <c r="O242" i="12"/>
  <c r="O303" i="12"/>
  <c r="O408" i="12"/>
  <c r="P408" i="12" s="1"/>
  <c r="Q408" i="12" s="1"/>
  <c r="O289" i="12"/>
  <c r="P289" i="12" s="1"/>
  <c r="Q289" i="12" s="1"/>
  <c r="L249" i="12"/>
  <c r="O259" i="12"/>
  <c r="L361" i="12"/>
  <c r="L185" i="12"/>
  <c r="L434" i="12"/>
  <c r="L396" i="12"/>
  <c r="L298" i="12"/>
  <c r="L376" i="12"/>
  <c r="L363" i="12"/>
  <c r="O474" i="12"/>
  <c r="P474" i="12" s="1"/>
  <c r="Q474" i="12" s="1"/>
  <c r="O487" i="12"/>
  <c r="O444" i="12"/>
  <c r="O453" i="12"/>
  <c r="L381" i="12"/>
  <c r="L454" i="12"/>
  <c r="I416" i="12"/>
  <c r="K416" i="12"/>
  <c r="L140" i="12"/>
  <c r="I152" i="12"/>
  <c r="K152" i="12"/>
  <c r="O152" i="12"/>
  <c r="P152" i="12" s="1"/>
  <c r="Q152" i="12" s="1"/>
  <c r="L152" i="12"/>
  <c r="K375" i="12"/>
  <c r="I375" i="12"/>
  <c r="P375" i="12"/>
  <c r="Q375" i="12" s="1"/>
  <c r="K264" i="12"/>
  <c r="P264" i="12"/>
  <c r="Q264" i="12" s="1"/>
  <c r="I264" i="12"/>
  <c r="K297" i="12"/>
  <c r="I297" i="12"/>
  <c r="P297" i="12"/>
  <c r="Q297" i="12" s="1"/>
  <c r="K109" i="12"/>
  <c r="I109" i="12"/>
  <c r="P109" i="12"/>
  <c r="Q109" i="12" s="1"/>
  <c r="O109" i="12"/>
  <c r="K33" i="12"/>
  <c r="L33" i="12"/>
  <c r="I33" i="12"/>
  <c r="O33" i="12"/>
  <c r="P33" i="12" s="1"/>
  <c r="Q33" i="12" s="1"/>
  <c r="P186" i="12"/>
  <c r="Q186" i="12" s="1"/>
  <c r="K186" i="12"/>
  <c r="I186" i="12"/>
  <c r="K339" i="12"/>
  <c r="P339" i="12"/>
  <c r="Q339" i="12" s="1"/>
  <c r="I339" i="12"/>
  <c r="O86" i="12"/>
  <c r="P86" i="12" s="1"/>
  <c r="Q86" i="12" s="1"/>
  <c r="L86" i="12"/>
  <c r="K86" i="12"/>
  <c r="I86" i="12"/>
  <c r="P174" i="12"/>
  <c r="Q174" i="12" s="1"/>
  <c r="K174" i="12"/>
  <c r="I174" i="12"/>
  <c r="I325" i="12"/>
  <c r="P325" i="12"/>
  <c r="Q325" i="12" s="1"/>
  <c r="K325" i="12"/>
  <c r="O30" i="12"/>
  <c r="P30" i="12" s="1"/>
  <c r="Q30" i="12" s="1"/>
  <c r="L30" i="12"/>
  <c r="K30" i="12"/>
  <c r="I30" i="12"/>
  <c r="I247" i="12"/>
  <c r="K247" i="12"/>
  <c r="I187" i="12"/>
  <c r="P187" i="12"/>
  <c r="Q187" i="12" s="1"/>
  <c r="K187" i="12"/>
  <c r="K481" i="12"/>
  <c r="P481" i="12"/>
  <c r="Q481" i="12" s="1"/>
  <c r="I481" i="12"/>
  <c r="P433" i="12"/>
  <c r="Q433" i="12" s="1"/>
  <c r="K433" i="12"/>
  <c r="I433" i="12"/>
  <c r="I353" i="12"/>
  <c r="K353" i="12"/>
  <c r="P353" i="12"/>
  <c r="Q353" i="12" s="1"/>
  <c r="P239" i="12"/>
  <c r="Q239" i="12" s="1"/>
  <c r="K239" i="12"/>
  <c r="I239" i="12"/>
  <c r="I512" i="12"/>
  <c r="K512" i="12"/>
  <c r="P438" i="12"/>
  <c r="Q438" i="12" s="1"/>
  <c r="K438" i="12"/>
  <c r="I438" i="12"/>
  <c r="I359" i="12"/>
  <c r="P359" i="12"/>
  <c r="Q359" i="12" s="1"/>
  <c r="P336" i="12"/>
  <c r="Q336" i="12" s="1"/>
  <c r="I336" i="12"/>
  <c r="K278" i="12"/>
  <c r="I278" i="12"/>
  <c r="O278" i="12"/>
  <c r="P278" i="12" s="1"/>
  <c r="Q278" i="12" s="1"/>
  <c r="L278" i="12"/>
  <c r="I388" i="12"/>
  <c r="P388" i="12"/>
  <c r="Q388" i="12" s="1"/>
  <c r="K388" i="12"/>
  <c r="I368" i="12"/>
  <c r="K368" i="12"/>
  <c r="P257" i="12"/>
  <c r="Q257" i="12" s="1"/>
  <c r="K257" i="12"/>
  <c r="I257" i="12"/>
  <c r="I402" i="12"/>
  <c r="P402" i="12"/>
  <c r="Q402" i="12" s="1"/>
  <c r="K402" i="12"/>
  <c r="I340" i="12"/>
  <c r="P340" i="12"/>
  <c r="Q340" i="12" s="1"/>
  <c r="K340" i="12"/>
  <c r="P316" i="12"/>
  <c r="Q316" i="12" s="1"/>
  <c r="I316" i="12"/>
  <c r="K316" i="12"/>
  <c r="K171" i="12"/>
  <c r="I171" i="12"/>
  <c r="O171" i="12"/>
  <c r="P171" i="12" s="1"/>
  <c r="Q171" i="12" s="1"/>
  <c r="I166" i="12"/>
  <c r="K166" i="12"/>
  <c r="P166" i="12"/>
  <c r="Q166" i="12" s="1"/>
  <c r="K282" i="12"/>
  <c r="P282" i="12"/>
  <c r="Q282" i="12" s="1"/>
  <c r="I282" i="12"/>
  <c r="P393" i="12"/>
  <c r="Q393" i="12" s="1"/>
  <c r="O290" i="12"/>
  <c r="L206" i="12"/>
  <c r="O88" i="12"/>
  <c r="P88" i="12" s="1"/>
  <c r="Q88" i="12" s="1"/>
  <c r="L285" i="12"/>
  <c r="O337" i="12"/>
  <c r="O318" i="12"/>
  <c r="L436" i="12"/>
  <c r="L343" i="12"/>
  <c r="L274" i="12"/>
  <c r="L387" i="12"/>
  <c r="O294" i="12"/>
  <c r="L402" i="12"/>
  <c r="L307" i="12"/>
  <c r="L296" i="12"/>
  <c r="O394" i="12"/>
  <c r="P394" i="12" s="1"/>
  <c r="Q394" i="12" s="1"/>
  <c r="L379" i="12"/>
  <c r="O416" i="12"/>
  <c r="P416" i="12" s="1"/>
  <c r="Q416" i="12" s="1"/>
  <c r="O364" i="12"/>
  <c r="O438" i="12"/>
  <c r="L502" i="12"/>
  <c r="L447" i="12"/>
  <c r="L462" i="12"/>
  <c r="O460" i="12"/>
  <c r="P460" i="12" s="1"/>
  <c r="Q460" i="12" s="1"/>
  <c r="L438" i="12"/>
  <c r="L395" i="12"/>
  <c r="L467" i="12"/>
  <c r="L340" i="12"/>
  <c r="P182" i="12"/>
  <c r="Q182" i="12" s="1"/>
  <c r="I182" i="12"/>
  <c r="K182" i="12"/>
  <c r="L213" i="12"/>
  <c r="I73" i="12"/>
  <c r="K73" i="12"/>
  <c r="O73" i="12"/>
  <c r="P73" i="12" s="1"/>
  <c r="Q73" i="12" s="1"/>
  <c r="L73" i="12"/>
  <c r="P229" i="12"/>
  <c r="Q229" i="12" s="1"/>
  <c r="K229" i="12"/>
  <c r="I229" i="12"/>
  <c r="K18" i="12"/>
  <c r="I18" i="12"/>
  <c r="O18" i="12"/>
  <c r="P18" i="12" s="1"/>
  <c r="Q18" i="12" s="1"/>
  <c r="L18" i="12"/>
  <c r="K255" i="12"/>
  <c r="I255" i="12"/>
  <c r="P255" i="12"/>
  <c r="Q255" i="12" s="1"/>
  <c r="K156" i="12"/>
  <c r="I156" i="12"/>
  <c r="O156" i="12"/>
  <c r="P156" i="12"/>
  <c r="Q156" i="12" s="1"/>
  <c r="K148" i="12"/>
  <c r="I148" i="12"/>
  <c r="O148" i="12"/>
  <c r="P148" i="12" s="1"/>
  <c r="Q148" i="12" s="1"/>
  <c r="O19" i="12"/>
  <c r="P19" i="12" s="1"/>
  <c r="Q19" i="12" s="1"/>
  <c r="L19" i="12"/>
  <c r="K19" i="12"/>
  <c r="I19" i="12"/>
  <c r="K139" i="12"/>
  <c r="I139" i="12"/>
  <c r="P139" i="12"/>
  <c r="Q139" i="12" s="1"/>
  <c r="I170" i="12"/>
  <c r="K170" i="12"/>
  <c r="I69" i="12"/>
  <c r="L69" i="12"/>
  <c r="K69" i="12"/>
  <c r="O69" i="12"/>
  <c r="P69" i="12" s="1"/>
  <c r="Q69" i="12" s="1"/>
  <c r="I230" i="12"/>
  <c r="P230" i="12"/>
  <c r="Q230" i="12" s="1"/>
  <c r="K230" i="12"/>
  <c r="O16" i="12"/>
  <c r="P16" i="12" s="1"/>
  <c r="Q16" i="12" s="1"/>
  <c r="L16" i="12"/>
  <c r="I16" i="12"/>
  <c r="K16" i="12"/>
  <c r="L404" i="9"/>
  <c r="O404" i="9"/>
  <c r="G135" i="9"/>
  <c r="H135" i="9" s="1"/>
  <c r="L135" i="9" s="1"/>
  <c r="F135" i="9"/>
  <c r="J135" i="9"/>
  <c r="M135" i="9" s="1"/>
  <c r="N135" i="9" s="1"/>
  <c r="J324" i="9"/>
  <c r="M324" i="9" s="1"/>
  <c r="N324" i="9" s="1"/>
  <c r="F324" i="9"/>
  <c r="G325" i="9"/>
  <c r="H325" i="9" s="1"/>
  <c r="L325" i="9" s="1"/>
  <c r="G324" i="9"/>
  <c r="H324" i="9" s="1"/>
  <c r="L324" i="9" s="1"/>
  <c r="J362" i="9"/>
  <c r="M362" i="9" s="1"/>
  <c r="N362" i="9" s="1"/>
  <c r="F169" i="9"/>
  <c r="L358" i="9"/>
  <c r="O358" i="9"/>
  <c r="P358" i="9" s="1"/>
  <c r="Q358" i="9" s="1"/>
  <c r="G452" i="9"/>
  <c r="H452" i="9" s="1"/>
  <c r="L452" i="9" s="1"/>
  <c r="G23" i="9"/>
  <c r="H23" i="9" s="1"/>
  <c r="F88" i="9"/>
  <c r="O268" i="9"/>
  <c r="P268" i="9" s="1"/>
  <c r="Q268" i="9" s="1"/>
  <c r="I268" i="9"/>
  <c r="L354" i="9"/>
  <c r="O354" i="9"/>
  <c r="F218" i="9"/>
  <c r="J218" i="9"/>
  <c r="M218" i="9" s="1"/>
  <c r="N218" i="9" s="1"/>
  <c r="F310" i="9"/>
  <c r="J308" i="9"/>
  <c r="M308" i="9" s="1"/>
  <c r="N308" i="9" s="1"/>
  <c r="F308" i="9"/>
  <c r="J34" i="9"/>
  <c r="M34" i="9" s="1"/>
  <c r="N34" i="9" s="1"/>
  <c r="G35" i="9"/>
  <c r="H35" i="9" s="1"/>
  <c r="I35" i="9" s="1"/>
  <c r="G34" i="9"/>
  <c r="H34" i="9" s="1"/>
  <c r="L34" i="9" s="1"/>
  <c r="F34" i="9"/>
  <c r="G185" i="9"/>
  <c r="H185" i="9" s="1"/>
  <c r="I185" i="9" s="1"/>
  <c r="F185" i="9"/>
  <c r="J185" i="9"/>
  <c r="M185" i="9" s="1"/>
  <c r="N185" i="9" s="1"/>
  <c r="F106" i="9"/>
  <c r="J106" i="9"/>
  <c r="M106" i="9" s="1"/>
  <c r="N106" i="9" s="1"/>
  <c r="J57" i="9"/>
  <c r="M57" i="9" s="1"/>
  <c r="N57" i="9" s="1"/>
  <c r="G58" i="9"/>
  <c r="H58" i="9" s="1"/>
  <c r="G57" i="9"/>
  <c r="H57" i="9" s="1"/>
  <c r="J39" i="9"/>
  <c r="M39" i="9" s="1"/>
  <c r="N39" i="9" s="1"/>
  <c r="G39" i="9"/>
  <c r="H39" i="9" s="1"/>
  <c r="L39" i="9" s="1"/>
  <c r="G508" i="9"/>
  <c r="H508" i="9" s="1"/>
  <c r="K508" i="9" s="1"/>
  <c r="J507" i="9"/>
  <c r="M507" i="9" s="1"/>
  <c r="N507" i="9" s="1"/>
  <c r="G362" i="9"/>
  <c r="H362" i="9" s="1"/>
  <c r="K362" i="9" s="1"/>
  <c r="G219" i="9"/>
  <c r="H219" i="9" s="1"/>
  <c r="P219" i="9" s="1"/>
  <c r="Q219" i="9" s="1"/>
  <c r="G437" i="9"/>
  <c r="H437" i="9" s="1"/>
  <c r="G310" i="9"/>
  <c r="H310" i="9" s="1"/>
  <c r="O310" i="9" s="1"/>
  <c r="G104" i="9"/>
  <c r="H104" i="9" s="1"/>
  <c r="L104" i="9" s="1"/>
  <c r="K128" i="9"/>
  <c r="I128" i="9"/>
  <c r="P128" i="9"/>
  <c r="Q128" i="9" s="1"/>
  <c r="J18" i="9"/>
  <c r="M18" i="9" s="1"/>
  <c r="N18" i="9" s="1"/>
  <c r="F18" i="9"/>
  <c r="G19" i="9"/>
  <c r="H19" i="9" s="1"/>
  <c r="P19" i="9" s="1"/>
  <c r="Q19" i="9" s="1"/>
  <c r="J469" i="9"/>
  <c r="M469" i="9" s="1"/>
  <c r="N469" i="9" s="1"/>
  <c r="G469" i="9"/>
  <c r="H469" i="9" s="1"/>
  <c r="O469" i="9" s="1"/>
  <c r="F90" i="9"/>
  <c r="G90" i="9"/>
  <c r="H90" i="9" s="1"/>
  <c r="O90" i="9" s="1"/>
  <c r="P90" i="9" s="1"/>
  <c r="Q90" i="9" s="1"/>
  <c r="G43" i="9"/>
  <c r="H43" i="9" s="1"/>
  <c r="K43" i="9" s="1"/>
  <c r="G42" i="9"/>
  <c r="H42" i="9" s="1"/>
  <c r="L42" i="9" s="1"/>
  <c r="F42" i="9"/>
  <c r="J42" i="9"/>
  <c r="M42" i="9" s="1"/>
  <c r="N42" i="9" s="1"/>
  <c r="J155" i="9"/>
  <c r="M155" i="9" s="1"/>
  <c r="N155" i="9" s="1"/>
  <c r="G156" i="9"/>
  <c r="H156" i="9" s="1"/>
  <c r="L156" i="9" s="1"/>
  <c r="L346" i="9"/>
  <c r="G169" i="9"/>
  <c r="H169" i="9" s="1"/>
  <c r="I169" i="9" s="1"/>
  <c r="J452" i="9"/>
  <c r="M452" i="9" s="1"/>
  <c r="N452" i="9" s="1"/>
  <c r="F23" i="9"/>
  <c r="K308" i="9"/>
  <c r="L299" i="9"/>
  <c r="K299" i="9"/>
  <c r="I299" i="9"/>
  <c r="O299" i="9"/>
  <c r="P299" i="9" s="1"/>
  <c r="Q299" i="9" s="1"/>
  <c r="O502" i="9"/>
  <c r="P502" i="9"/>
  <c r="Q502" i="9" s="1"/>
  <c r="I502" i="9"/>
  <c r="J150" i="9"/>
  <c r="M150" i="9" s="1"/>
  <c r="N150" i="9" s="1"/>
  <c r="G311" i="9"/>
  <c r="H311" i="9" s="1"/>
  <c r="O311" i="9" s="1"/>
  <c r="J172" i="9"/>
  <c r="M172" i="9" s="1"/>
  <c r="N172" i="9" s="1"/>
  <c r="K203" i="9"/>
  <c r="P203" i="9"/>
  <c r="Q203" i="9" s="1"/>
  <c r="J55" i="9"/>
  <c r="M55" i="9" s="1"/>
  <c r="N55" i="9" s="1"/>
  <c r="F55" i="9"/>
  <c r="F150" i="9"/>
  <c r="J71" i="9"/>
  <c r="M71" i="9" s="1"/>
  <c r="N71" i="9" s="1"/>
  <c r="F119" i="9"/>
  <c r="J78" i="9"/>
  <c r="M78" i="9" s="1"/>
  <c r="N78" i="9" s="1"/>
  <c r="L371" i="9"/>
  <c r="O371" i="9"/>
  <c r="K302" i="9"/>
  <c r="G25" i="9"/>
  <c r="H25" i="9" s="1"/>
  <c r="O25" i="9" s="1"/>
  <c r="P25" i="9" s="1"/>
  <c r="Q25" i="9" s="1"/>
  <c r="L217" i="9"/>
  <c r="I217" i="9"/>
  <c r="O217" i="9"/>
  <c r="P217" i="9"/>
  <c r="Q217" i="9" s="1"/>
  <c r="O484" i="9"/>
  <c r="L484" i="9"/>
  <c r="P484" i="9"/>
  <c r="Q484" i="9" s="1"/>
  <c r="I484" i="9"/>
  <c r="K484" i="9"/>
  <c r="G56" i="9"/>
  <c r="H56" i="9" s="1"/>
  <c r="L287" i="9"/>
  <c r="O287" i="9"/>
  <c r="P287" i="9" s="1"/>
  <c r="Q287" i="9" s="1"/>
  <c r="F388" i="9"/>
  <c r="J388" i="9"/>
  <c r="M388" i="9" s="1"/>
  <c r="N388" i="9" s="1"/>
  <c r="G388" i="9"/>
  <c r="H388" i="9" s="1"/>
  <c r="G389" i="9"/>
  <c r="H389" i="9" s="1"/>
  <c r="K389" i="9" s="1"/>
  <c r="F186" i="9"/>
  <c r="G186" i="9"/>
  <c r="H186" i="9" s="1"/>
  <c r="J186" i="9"/>
  <c r="M186" i="9" s="1"/>
  <c r="N186" i="9" s="1"/>
  <c r="F187" i="9"/>
  <c r="G187" i="9"/>
  <c r="H187" i="9" s="1"/>
  <c r="J187" i="9"/>
  <c r="M187" i="9" s="1"/>
  <c r="N187" i="9" s="1"/>
  <c r="G28" i="9"/>
  <c r="H28" i="9" s="1"/>
  <c r="G27" i="9"/>
  <c r="H27" i="9" s="1"/>
  <c r="J27" i="9"/>
  <c r="M27" i="9" s="1"/>
  <c r="N27" i="9" s="1"/>
  <c r="F294" i="9"/>
  <c r="G295" i="9"/>
  <c r="H295" i="9" s="1"/>
  <c r="I295" i="9" s="1"/>
  <c r="J294" i="9"/>
  <c r="M294" i="9" s="1"/>
  <c r="N294" i="9" s="1"/>
  <c r="F173" i="9"/>
  <c r="J173" i="9"/>
  <c r="M173" i="9" s="1"/>
  <c r="N173" i="9" s="1"/>
  <c r="O246" i="9"/>
  <c r="P246" i="9" s="1"/>
  <c r="Q246" i="9" s="1"/>
  <c r="L246" i="9"/>
  <c r="J174" i="9"/>
  <c r="M174" i="9" s="1"/>
  <c r="N174" i="9" s="1"/>
  <c r="G175" i="9"/>
  <c r="H175" i="9" s="1"/>
  <c r="I175" i="9" s="1"/>
  <c r="F174" i="9"/>
  <c r="G174" i="9"/>
  <c r="H174" i="9" s="1"/>
  <c r="O174" i="9" s="1"/>
  <c r="G212" i="9"/>
  <c r="H212" i="9" s="1"/>
  <c r="L212" i="9" s="1"/>
  <c r="F212" i="9"/>
  <c r="J212" i="9"/>
  <c r="M212" i="9" s="1"/>
  <c r="N212" i="9" s="1"/>
  <c r="J110" i="9"/>
  <c r="M110" i="9" s="1"/>
  <c r="N110" i="9" s="1"/>
  <c r="G110" i="9"/>
  <c r="H110" i="9" s="1"/>
  <c r="O110" i="9" s="1"/>
  <c r="F110" i="9"/>
  <c r="G111" i="9"/>
  <c r="H111" i="9" s="1"/>
  <c r="P111" i="9" s="1"/>
  <c r="Q111" i="9" s="1"/>
  <c r="G218" i="9"/>
  <c r="H218" i="9" s="1"/>
  <c r="L218" i="9" s="1"/>
  <c r="G245" i="9"/>
  <c r="H245" i="9" s="1"/>
  <c r="O245" i="9" s="1"/>
  <c r="J94" i="9"/>
  <c r="M94" i="9" s="1"/>
  <c r="N94" i="9" s="1"/>
  <c r="G94" i="9"/>
  <c r="H94" i="9" s="1"/>
  <c r="O94" i="9" s="1"/>
  <c r="J453" i="9"/>
  <c r="M453" i="9" s="1"/>
  <c r="N453" i="9" s="1"/>
  <c r="J245" i="9"/>
  <c r="M245" i="9" s="1"/>
  <c r="N245" i="9" s="1"/>
  <c r="G326" i="9"/>
  <c r="H326" i="9" s="1"/>
  <c r="F469" i="9"/>
  <c r="J90" i="9"/>
  <c r="M90" i="9" s="1"/>
  <c r="N90" i="9" s="1"/>
  <c r="F165" i="9"/>
  <c r="G79" i="9"/>
  <c r="H79" i="9" s="1"/>
  <c r="L177" i="9"/>
  <c r="K177" i="9"/>
  <c r="F436" i="9"/>
  <c r="G229" i="9"/>
  <c r="H229" i="9" s="1"/>
  <c r="F342" i="9"/>
  <c r="J342" i="9"/>
  <c r="M342" i="9" s="1"/>
  <c r="N342" i="9" s="1"/>
  <c r="G342" i="9"/>
  <c r="H342" i="9" s="1"/>
  <c r="F126" i="9"/>
  <c r="J126" i="9"/>
  <c r="M126" i="9" s="1"/>
  <c r="N126" i="9" s="1"/>
  <c r="J293" i="9"/>
  <c r="M293" i="9" s="1"/>
  <c r="N293" i="9" s="1"/>
  <c r="F293" i="9"/>
  <c r="G293" i="9"/>
  <c r="H293" i="9" s="1"/>
  <c r="G127" i="9"/>
  <c r="H127" i="9" s="1"/>
  <c r="O127" i="9" s="1"/>
  <c r="F127" i="9"/>
  <c r="G167" i="9"/>
  <c r="H167" i="9" s="1"/>
  <c r="L167" i="9" s="1"/>
  <c r="J167" i="9"/>
  <c r="M167" i="9" s="1"/>
  <c r="N167" i="9" s="1"/>
  <c r="G89" i="9"/>
  <c r="H89" i="9" s="1"/>
  <c r="J88" i="9"/>
  <c r="M88" i="9" s="1"/>
  <c r="N88" i="9" s="1"/>
  <c r="G123" i="9"/>
  <c r="H123" i="9" s="1"/>
  <c r="J122" i="9"/>
  <c r="M122" i="9" s="1"/>
  <c r="N122" i="9" s="1"/>
  <c r="F122" i="9"/>
  <c r="J326" i="9"/>
  <c r="M326" i="9" s="1"/>
  <c r="N326" i="9" s="1"/>
  <c r="O449" i="9"/>
  <c r="L502" i="9"/>
  <c r="G78" i="9"/>
  <c r="H78" i="9" s="1"/>
  <c r="O78" i="9" s="1"/>
  <c r="G188" i="9"/>
  <c r="H188" i="9" s="1"/>
  <c r="K188" i="9" s="1"/>
  <c r="G151" i="9"/>
  <c r="H151" i="9" s="1"/>
  <c r="L151" i="9" s="1"/>
  <c r="F24" i="9"/>
  <c r="O315" i="9"/>
  <c r="L315" i="9"/>
  <c r="O473" i="9"/>
  <c r="L473" i="9"/>
  <c r="G71" i="9"/>
  <c r="H71" i="9" s="1"/>
  <c r="J119" i="9"/>
  <c r="M119" i="9" s="1"/>
  <c r="N119" i="9" s="1"/>
  <c r="G165" i="9"/>
  <c r="H165" i="9" s="1"/>
  <c r="O165" i="9" s="1"/>
  <c r="O375" i="9"/>
  <c r="L375" i="9"/>
  <c r="J149" i="9"/>
  <c r="M149" i="9" s="1"/>
  <c r="N149" i="9" s="1"/>
  <c r="J24" i="9"/>
  <c r="M24" i="9" s="1"/>
  <c r="N24" i="9" s="1"/>
  <c r="K51" i="9"/>
  <c r="K487" i="9"/>
  <c r="O487" i="9"/>
  <c r="J278" i="9"/>
  <c r="M278" i="9" s="1"/>
  <c r="N278" i="9" s="1"/>
  <c r="G279" i="9"/>
  <c r="H279" i="9" s="1"/>
  <c r="L279" i="9" s="1"/>
  <c r="F278" i="9"/>
  <c r="G278" i="9"/>
  <c r="H278" i="9" s="1"/>
  <c r="O278" i="9" s="1"/>
  <c r="L302" i="9"/>
  <c r="I302" i="9"/>
  <c r="G250" i="9"/>
  <c r="H250" i="9" s="1"/>
  <c r="G173" i="9"/>
  <c r="H173" i="9" s="1"/>
  <c r="G152" i="9"/>
  <c r="H152" i="9" s="1"/>
  <c r="I152" i="9" s="1"/>
  <c r="G199" i="9"/>
  <c r="H199" i="9" s="1"/>
  <c r="O356" i="9"/>
  <c r="P356" i="9" s="1"/>
  <c r="Q356" i="9" s="1"/>
  <c r="F420" i="9"/>
  <c r="J420" i="9"/>
  <c r="M420" i="9" s="1"/>
  <c r="N420" i="9" s="1"/>
  <c r="G421" i="9"/>
  <c r="H421" i="9" s="1"/>
  <c r="O421" i="9" s="1"/>
  <c r="G261" i="9"/>
  <c r="H261" i="9" s="1"/>
  <c r="O261" i="9" s="1"/>
  <c r="J261" i="9"/>
  <c r="M261" i="9" s="1"/>
  <c r="N261" i="9" s="1"/>
  <c r="J159" i="9"/>
  <c r="M159" i="9" s="1"/>
  <c r="N159" i="9" s="1"/>
  <c r="G160" i="9"/>
  <c r="H160" i="9" s="1"/>
  <c r="L160" i="9" s="1"/>
  <c r="G159" i="9"/>
  <c r="H159" i="9" s="1"/>
  <c r="P159" i="9" s="1"/>
  <c r="Q159" i="9" s="1"/>
  <c r="F159" i="9"/>
  <c r="J196" i="9"/>
  <c r="M196" i="9" s="1"/>
  <c r="N196" i="9" s="1"/>
  <c r="G197" i="9"/>
  <c r="H197" i="9" s="1"/>
  <c r="L197" i="9" s="1"/>
  <c r="G40" i="9"/>
  <c r="H40" i="9" s="1"/>
  <c r="G41" i="9"/>
  <c r="H41" i="9" s="1"/>
  <c r="K41" i="9" s="1"/>
  <c r="J40" i="9"/>
  <c r="M40" i="9" s="1"/>
  <c r="N40" i="9" s="1"/>
  <c r="F40" i="9"/>
  <c r="J154" i="9"/>
  <c r="M154" i="9" s="1"/>
  <c r="N154" i="9" s="1"/>
  <c r="G154" i="9"/>
  <c r="H154" i="9" s="1"/>
  <c r="L154" i="9" s="1"/>
  <c r="F154" i="9"/>
  <c r="G136" i="9"/>
  <c r="H136" i="9" s="1"/>
  <c r="K136" i="9" s="1"/>
  <c r="G170" i="9"/>
  <c r="H170" i="9" s="1"/>
  <c r="O170" i="9" s="1"/>
  <c r="G251" i="9"/>
  <c r="H251" i="9" s="1"/>
  <c r="O251" i="9" s="1"/>
  <c r="F151" i="9"/>
  <c r="G106" i="9"/>
  <c r="H106" i="9" s="1"/>
  <c r="L106" i="9" s="1"/>
  <c r="F229" i="9"/>
  <c r="L436" i="9"/>
  <c r="O436" i="9"/>
  <c r="P436" i="9" s="1"/>
  <c r="Q436" i="9" s="1"/>
  <c r="K436" i="9"/>
  <c r="J142" i="9"/>
  <c r="M142" i="9" s="1"/>
  <c r="N142" i="9" s="1"/>
  <c r="F142" i="9"/>
  <c r="G142" i="9"/>
  <c r="H142" i="9" s="1"/>
  <c r="O142" i="9" s="1"/>
  <c r="P142" i="9" s="1"/>
  <c r="Q142" i="9" s="1"/>
  <c r="G277" i="9"/>
  <c r="H277" i="9" s="1"/>
  <c r="O277" i="9" s="1"/>
  <c r="F277" i="9"/>
  <c r="G144" i="9"/>
  <c r="H144" i="9" s="1"/>
  <c r="P144" i="9" s="1"/>
  <c r="Q144" i="9" s="1"/>
  <c r="F143" i="9"/>
  <c r="J183" i="9"/>
  <c r="M183" i="9" s="1"/>
  <c r="N183" i="9" s="1"/>
  <c r="G184" i="9"/>
  <c r="H184" i="9" s="1"/>
  <c r="O184" i="9" s="1"/>
  <c r="F183" i="9"/>
  <c r="J104" i="9"/>
  <c r="M104" i="9" s="1"/>
  <c r="N104" i="9" s="1"/>
  <c r="F104" i="9"/>
  <c r="J138" i="9"/>
  <c r="M138" i="9" s="1"/>
  <c r="N138" i="9" s="1"/>
  <c r="F138" i="9"/>
  <c r="G138" i="9"/>
  <c r="H138" i="9" s="1"/>
  <c r="L138" i="9" s="1"/>
  <c r="O489" i="9"/>
  <c r="F57" i="9"/>
  <c r="J62" i="9"/>
  <c r="M62" i="9" s="1"/>
  <c r="N62" i="9" s="1"/>
  <c r="F62" i="9"/>
  <c r="G63" i="9"/>
  <c r="H63" i="9" s="1"/>
  <c r="G62" i="9"/>
  <c r="H62" i="9" s="1"/>
  <c r="L62" i="9" s="1"/>
  <c r="L494" i="9"/>
  <c r="O494" i="9"/>
  <c r="L227" i="9"/>
  <c r="L465" i="9"/>
  <c r="G309" i="9"/>
  <c r="H309" i="9" s="1"/>
  <c r="O309" i="9" s="1"/>
  <c r="G55" i="9"/>
  <c r="H55" i="9" s="1"/>
  <c r="F198" i="9"/>
  <c r="G158" i="9"/>
  <c r="H158" i="9" s="1"/>
  <c r="G72" i="9"/>
  <c r="H72" i="9" s="1"/>
  <c r="I72" i="9" s="1"/>
  <c r="P487" i="9"/>
  <c r="Q487" i="9" s="1"/>
  <c r="F149" i="9"/>
  <c r="F470" i="9"/>
  <c r="F507" i="9"/>
  <c r="L512" i="9"/>
  <c r="G198" i="9"/>
  <c r="H198" i="9" s="1"/>
  <c r="K198" i="9" s="1"/>
  <c r="J158" i="9"/>
  <c r="M158" i="9" s="1"/>
  <c r="N158" i="9" s="1"/>
  <c r="I487" i="9"/>
  <c r="F196" i="9"/>
  <c r="G18" i="9"/>
  <c r="H18" i="9" s="1"/>
  <c r="O18" i="9" s="1"/>
  <c r="G120" i="9"/>
  <c r="H120" i="9" s="1"/>
  <c r="O120" i="9" s="1"/>
  <c r="J470" i="9"/>
  <c r="M470" i="9" s="1"/>
  <c r="N470" i="9" s="1"/>
  <c r="J404" i="9"/>
  <c r="M404" i="9" s="1"/>
  <c r="N404" i="9" s="1"/>
  <c r="G405" i="9"/>
  <c r="H405" i="9" s="1"/>
  <c r="P405" i="9" s="1"/>
  <c r="Q405" i="9" s="1"/>
  <c r="J458" i="9"/>
  <c r="M458" i="9" s="1"/>
  <c r="N458" i="9" s="1"/>
  <c r="G458" i="9"/>
  <c r="H458" i="9" s="1"/>
  <c r="L458" i="9" s="1"/>
  <c r="I344" i="9"/>
  <c r="O344" i="9"/>
  <c r="P344" i="9" s="1"/>
  <c r="Q344" i="9" s="1"/>
  <c r="G507" i="9"/>
  <c r="H507" i="9" s="1"/>
  <c r="L507" i="9" s="1"/>
  <c r="F404" i="9"/>
  <c r="G294" i="9"/>
  <c r="H294" i="9" s="1"/>
  <c r="L294" i="9" s="1"/>
  <c r="G363" i="9"/>
  <c r="H363" i="9" s="1"/>
  <c r="L363" i="9" s="1"/>
  <c r="F27" i="9"/>
  <c r="O490" i="9"/>
  <c r="L490" i="9"/>
  <c r="J127" i="9"/>
  <c r="M127" i="9" s="1"/>
  <c r="N127" i="9" s="1"/>
  <c r="G196" i="9"/>
  <c r="H196" i="9" s="1"/>
  <c r="L196" i="9" s="1"/>
  <c r="I246" i="9"/>
  <c r="I203" i="9"/>
  <c r="O266" i="9"/>
  <c r="K266" i="9"/>
  <c r="G316" i="9"/>
  <c r="H316" i="9" s="1"/>
  <c r="L281" i="9"/>
  <c r="L370" i="9"/>
  <c r="G230" i="9"/>
  <c r="H230" i="9" s="1"/>
  <c r="F91" i="9"/>
  <c r="G95" i="9"/>
  <c r="H95" i="9" s="1"/>
  <c r="L95" i="9" s="1"/>
  <c r="P426" i="9"/>
  <c r="Q426" i="9" s="1"/>
  <c r="F486" i="9"/>
  <c r="J46" i="9"/>
  <c r="M46" i="9" s="1"/>
  <c r="N46" i="9" s="1"/>
  <c r="F374" i="9"/>
  <c r="J486" i="9"/>
  <c r="M486" i="9" s="1"/>
  <c r="N486" i="9" s="1"/>
  <c r="J123" i="9"/>
  <c r="M123" i="9" s="1"/>
  <c r="N123" i="9" s="1"/>
  <c r="F46" i="9"/>
  <c r="J502" i="9"/>
  <c r="M502" i="9" s="1"/>
  <c r="N502" i="9" s="1"/>
  <c r="J246" i="9"/>
  <c r="M246" i="9" s="1"/>
  <c r="N246" i="9" s="1"/>
  <c r="G390" i="9"/>
  <c r="H390" i="9" s="1"/>
  <c r="J111" i="9"/>
  <c r="M111" i="9" s="1"/>
  <c r="N111" i="9" s="1"/>
  <c r="G374" i="9"/>
  <c r="H374" i="9" s="1"/>
  <c r="O374" i="9" s="1"/>
  <c r="F152" i="9"/>
  <c r="J340" i="9"/>
  <c r="M340" i="9" s="1"/>
  <c r="N340" i="9" s="1"/>
  <c r="G47" i="9"/>
  <c r="H47" i="9" s="1"/>
  <c r="O47" i="9" s="1"/>
  <c r="F157" i="9"/>
  <c r="G107" i="9"/>
  <c r="H107" i="9" s="1"/>
  <c r="L107" i="9" s="1"/>
  <c r="F134" i="9"/>
  <c r="J325" i="9"/>
  <c r="M325" i="9" s="1"/>
  <c r="N325" i="9" s="1"/>
  <c r="G340" i="9"/>
  <c r="H340" i="9" s="1"/>
  <c r="K340" i="9" s="1"/>
  <c r="F26" i="9"/>
  <c r="F153" i="9"/>
  <c r="J103" i="9"/>
  <c r="M103" i="9" s="1"/>
  <c r="N103" i="9" s="1"/>
  <c r="F182" i="9"/>
  <c r="J157" i="9"/>
  <c r="M157" i="9" s="1"/>
  <c r="N157" i="9" s="1"/>
  <c r="F107" i="9"/>
  <c r="J468" i="9"/>
  <c r="M468" i="9" s="1"/>
  <c r="N468" i="9" s="1"/>
  <c r="L392" i="9"/>
  <c r="L466" i="9"/>
  <c r="I491" i="9"/>
  <c r="K280" i="9"/>
  <c r="O459" i="9"/>
  <c r="O474" i="9"/>
  <c r="O280" i="9"/>
  <c r="L280" i="9"/>
  <c r="P349" i="9"/>
  <c r="Q349" i="9" s="1"/>
  <c r="L488" i="9"/>
  <c r="K290" i="9"/>
  <c r="P280" i="9"/>
  <c r="Q280" i="9" s="1"/>
  <c r="L216" i="9"/>
  <c r="P289" i="9"/>
  <c r="Q289" i="9" s="1"/>
  <c r="O289" i="9"/>
  <c r="O222" i="9"/>
  <c r="P222" i="9" s="1"/>
  <c r="Q222" i="9" s="1"/>
  <c r="L331" i="9"/>
  <c r="O411" i="9"/>
  <c r="O290" i="9"/>
  <c r="P216" i="9"/>
  <c r="Q216" i="9" s="1"/>
  <c r="L381" i="9"/>
  <c r="L486" i="9"/>
  <c r="I216" i="9"/>
  <c r="O229" i="9"/>
  <c r="P266" i="9"/>
  <c r="Q266" i="9" s="1"/>
  <c r="O408" i="9"/>
  <c r="O413" i="9"/>
  <c r="O350" i="9"/>
  <c r="P350" i="9" s="1"/>
  <c r="Q350" i="9" s="1"/>
  <c r="O513" i="9"/>
  <c r="K289" i="9"/>
  <c r="I320" i="9"/>
  <c r="K216" i="9"/>
  <c r="L230" i="9"/>
  <c r="O491" i="9"/>
  <c r="P491" i="9"/>
  <c r="Q491" i="9" s="1"/>
  <c r="K411" i="9"/>
  <c r="O270" i="9"/>
  <c r="P270" i="9" s="1"/>
  <c r="Q270" i="9" s="1"/>
  <c r="P411" i="9"/>
  <c r="Q411" i="9" s="1"/>
  <c r="I497" i="9"/>
  <c r="K320" i="9"/>
  <c r="L274" i="9"/>
  <c r="K497" i="9"/>
  <c r="I315" i="9"/>
  <c r="P308" i="9"/>
  <c r="Q308" i="9" s="1"/>
  <c r="O465" i="9"/>
  <c r="L497" i="9"/>
  <c r="O308" i="9"/>
  <c r="I356" i="9"/>
  <c r="I308" i="9"/>
  <c r="K297" i="9"/>
  <c r="P465" i="9"/>
  <c r="Q465" i="9" s="1"/>
  <c r="P297" i="9"/>
  <c r="Q297" i="9" s="1"/>
  <c r="O228" i="9"/>
  <c r="P228" i="9" s="1"/>
  <c r="Q228" i="9" s="1"/>
  <c r="O503" i="9"/>
  <c r="O320" i="9"/>
  <c r="O507" i="9"/>
  <c r="O497" i="9"/>
  <c r="K315" i="9"/>
  <c r="K356" i="9"/>
  <c r="L350" i="9"/>
  <c r="L297" i="9"/>
  <c r="I465" i="9"/>
  <c r="L491" i="9"/>
  <c r="P315" i="9"/>
  <c r="Q315" i="9" s="1"/>
  <c r="I350" i="9"/>
  <c r="I297" i="9"/>
  <c r="K217" i="9"/>
  <c r="P290" i="9"/>
  <c r="Q290" i="9" s="1"/>
  <c r="L411" i="9"/>
  <c r="I100" i="9"/>
  <c r="O176" i="9"/>
  <c r="P176" i="9" s="1"/>
  <c r="Q176" i="9" s="1"/>
  <c r="L100" i="9"/>
  <c r="O100" i="9"/>
  <c r="P100" i="9" s="1"/>
  <c r="Q100" i="9" s="1"/>
  <c r="O147" i="9"/>
  <c r="L202" i="9"/>
  <c r="O53" i="9"/>
  <c r="P53" i="9" s="1"/>
  <c r="Q53" i="9" s="1"/>
  <c r="L51" i="9"/>
  <c r="L53" i="9"/>
  <c r="O177" i="9"/>
  <c r="P177" i="9" s="1"/>
  <c r="Q177" i="9" s="1"/>
  <c r="I177" i="9"/>
  <c r="O34" i="9"/>
  <c r="P34" i="9" s="1"/>
  <c r="Q34" i="9" s="1"/>
  <c r="O203" i="9"/>
  <c r="K175" i="9"/>
  <c r="L175" i="9"/>
  <c r="L45" i="9"/>
  <c r="L147" i="9"/>
  <c r="O45" i="9"/>
  <c r="P45" i="9" s="1"/>
  <c r="Q45" i="9" s="1"/>
  <c r="I52" i="9"/>
  <c r="I22" i="9"/>
  <c r="I76" i="9"/>
  <c r="K134" i="9"/>
  <c r="L182" i="9"/>
  <c r="K52" i="9"/>
  <c r="O22" i="9"/>
  <c r="P22" i="9" s="1"/>
  <c r="Q22" i="9" s="1"/>
  <c r="I45" i="9"/>
  <c r="K45" i="9"/>
  <c r="O76" i="9"/>
  <c r="I34" i="9"/>
  <c r="L134" i="9"/>
  <c r="L215" i="9"/>
  <c r="K215" i="9"/>
  <c r="P147" i="9"/>
  <c r="Q147" i="9" s="1"/>
  <c r="I147" i="9"/>
  <c r="I134" i="9"/>
  <c r="O197" i="9"/>
  <c r="O52" i="9"/>
  <c r="P52" i="9" s="1"/>
  <c r="Q52" i="9" s="1"/>
  <c r="K22" i="9"/>
  <c r="I176" i="9"/>
  <c r="P76" i="9"/>
  <c r="Q76" i="9" s="1"/>
  <c r="K34" i="9"/>
  <c r="O175" i="9"/>
  <c r="P175" i="9"/>
  <c r="Q175" i="9" s="1"/>
  <c r="I53" i="9"/>
  <c r="K176" i="9"/>
  <c r="I360" i="9"/>
  <c r="L360" i="9"/>
  <c r="I431" i="9"/>
  <c r="P431" i="9"/>
  <c r="Q431" i="9" s="1"/>
  <c r="P483" i="9"/>
  <c r="Q483" i="9" s="1"/>
  <c r="K483" i="9"/>
  <c r="I483" i="9"/>
  <c r="K511" i="9"/>
  <c r="I511" i="9"/>
  <c r="P511" i="9"/>
  <c r="Q511" i="9" s="1"/>
  <c r="O511" i="9"/>
  <c r="I291" i="9"/>
  <c r="P291" i="9"/>
  <c r="Q291" i="9" s="1"/>
  <c r="O291" i="9"/>
  <c r="L291" i="9"/>
  <c r="I73" i="9"/>
  <c r="L73" i="9"/>
  <c r="K73" i="9"/>
  <c r="O73" i="9"/>
  <c r="P73" i="9" s="1"/>
  <c r="Q73" i="9" s="1"/>
  <c r="I224" i="9"/>
  <c r="O224" i="9"/>
  <c r="L224" i="9"/>
  <c r="K224" i="9"/>
  <c r="P224" i="9"/>
  <c r="Q224" i="9" s="1"/>
  <c r="P173" i="9"/>
  <c r="Q173" i="9" s="1"/>
  <c r="K173" i="9"/>
  <c r="L173" i="9"/>
  <c r="I173" i="9"/>
  <c r="P86" i="9"/>
  <c r="Q86" i="9" s="1"/>
  <c r="O86" i="9"/>
  <c r="K86" i="9"/>
  <c r="L86" i="9"/>
  <c r="I86" i="9"/>
  <c r="P157" i="9"/>
  <c r="Q157" i="9" s="1"/>
  <c r="L157" i="9"/>
  <c r="K157" i="9"/>
  <c r="I157" i="9"/>
  <c r="L483" i="9"/>
  <c r="I221" i="9"/>
  <c r="K221" i="9"/>
  <c r="P221" i="9"/>
  <c r="Q221" i="9" s="1"/>
  <c r="O221" i="9"/>
  <c r="I179" i="9"/>
  <c r="O179" i="9"/>
  <c r="L179" i="9"/>
  <c r="K179" i="9"/>
  <c r="P179" i="9"/>
  <c r="Q179" i="9" s="1"/>
  <c r="K480" i="9"/>
  <c r="I480" i="9"/>
  <c r="P480" i="9"/>
  <c r="Q480" i="9" s="1"/>
  <c r="O480" i="9"/>
  <c r="K285" i="9"/>
  <c r="I285" i="9"/>
  <c r="L285" i="9"/>
  <c r="P285" i="9"/>
  <c r="Q285" i="9" s="1"/>
  <c r="K499" i="9"/>
  <c r="I499" i="9"/>
  <c r="P499" i="9"/>
  <c r="Q499" i="9" s="1"/>
  <c r="L191" i="9"/>
  <c r="O191" i="9"/>
  <c r="P191" i="9" s="1"/>
  <c r="Q191" i="9" s="1"/>
  <c r="K191" i="9"/>
  <c r="I191" i="9"/>
  <c r="P450" i="9"/>
  <c r="Q450" i="9" s="1"/>
  <c r="I450" i="9"/>
  <c r="K450" i="9"/>
  <c r="P321" i="9"/>
  <c r="Q321" i="9" s="1"/>
  <c r="L321" i="9"/>
  <c r="I321" i="9"/>
  <c r="K321" i="9"/>
  <c r="P504" i="9"/>
  <c r="Q504" i="9" s="1"/>
  <c r="K504" i="9"/>
  <c r="I504" i="9"/>
  <c r="L247" i="9"/>
  <c r="I247" i="9"/>
  <c r="K247" i="9"/>
  <c r="P247" i="9"/>
  <c r="Q247" i="9" s="1"/>
  <c r="L453" i="9"/>
  <c r="P319" i="9"/>
  <c r="Q319" i="9" s="1"/>
  <c r="I319" i="9"/>
  <c r="K319" i="9"/>
  <c r="O319" i="9"/>
  <c r="K309" i="9"/>
  <c r="I309" i="9"/>
  <c r="L309" i="9"/>
  <c r="P309" i="9"/>
  <c r="Q309" i="9" s="1"/>
  <c r="K420" i="9"/>
  <c r="I420" i="9"/>
  <c r="K488" i="9"/>
  <c r="I488" i="9"/>
  <c r="P488" i="9"/>
  <c r="Q488" i="9" s="1"/>
  <c r="K498" i="9"/>
  <c r="I498" i="9"/>
  <c r="P498" i="9"/>
  <c r="Q498" i="9" s="1"/>
  <c r="I362" i="9"/>
  <c r="O362" i="9"/>
  <c r="P362" i="9" s="1"/>
  <c r="Q362" i="9" s="1"/>
  <c r="I444" i="9"/>
  <c r="K444" i="9"/>
  <c r="O444" i="9"/>
  <c r="P444" i="9" s="1"/>
  <c r="Q444" i="9" s="1"/>
  <c r="P288" i="9"/>
  <c r="Q288" i="9" s="1"/>
  <c r="L288" i="9"/>
  <c r="K288" i="9"/>
  <c r="I288" i="9"/>
  <c r="P478" i="9"/>
  <c r="Q478" i="9" s="1"/>
  <c r="I478" i="9"/>
  <c r="K379" i="9"/>
  <c r="I379" i="9"/>
  <c r="P379" i="9"/>
  <c r="Q379" i="9" s="1"/>
  <c r="L379" i="9"/>
  <c r="P490" i="9"/>
  <c r="Q490" i="9" s="1"/>
  <c r="I490" i="9"/>
  <c r="K490" i="9"/>
  <c r="K19" i="9"/>
  <c r="I19" i="9"/>
  <c r="O19" i="9"/>
  <c r="O23" i="9"/>
  <c r="P23" i="9" s="1"/>
  <c r="Q23" i="9" s="1"/>
  <c r="I23" i="9"/>
  <c r="L23" i="9"/>
  <c r="K23" i="9"/>
  <c r="K338" i="9"/>
  <c r="I338" i="9"/>
  <c r="O338" i="9"/>
  <c r="P338" i="9" s="1"/>
  <c r="Q338" i="9" s="1"/>
  <c r="P183" i="9"/>
  <c r="Q183" i="9" s="1"/>
  <c r="O183" i="9"/>
  <c r="K183" i="9"/>
  <c r="I183" i="9"/>
  <c r="L183" i="9"/>
  <c r="K461" i="9"/>
  <c r="P461" i="9"/>
  <c r="Q461" i="9" s="1"/>
  <c r="I461" i="9"/>
  <c r="I101" i="9"/>
  <c r="P101" i="9"/>
  <c r="Q101" i="9" s="1"/>
  <c r="K101" i="9"/>
  <c r="L101" i="9"/>
  <c r="O101" i="9"/>
  <c r="P211" i="9"/>
  <c r="Q211" i="9" s="1"/>
  <c r="O211" i="9"/>
  <c r="K211" i="9"/>
  <c r="I211" i="9"/>
  <c r="L211" i="9"/>
  <c r="P310" i="9"/>
  <c r="Q310" i="9" s="1"/>
  <c r="I49" i="9"/>
  <c r="K49" i="9"/>
  <c r="L49" i="9"/>
  <c r="P49" i="9"/>
  <c r="Q49" i="9" s="1"/>
  <c r="P81" i="9"/>
  <c r="Q81" i="9" s="1"/>
  <c r="O81" i="9"/>
  <c r="I81" i="9"/>
  <c r="L81" i="9"/>
  <c r="K81" i="9"/>
  <c r="L141" i="9"/>
  <c r="I141" i="9"/>
  <c r="K141" i="9"/>
  <c r="I232" i="9"/>
  <c r="K232" i="9"/>
  <c r="O232" i="9"/>
  <c r="P232" i="9" s="1"/>
  <c r="Q232" i="9" s="1"/>
  <c r="L105" i="9"/>
  <c r="K105" i="9"/>
  <c r="I105" i="9"/>
  <c r="O105" i="9"/>
  <c r="P105" i="9" s="1"/>
  <c r="Q105" i="9" s="1"/>
  <c r="K59" i="9"/>
  <c r="I59" i="9"/>
  <c r="L59" i="9"/>
  <c r="O59" i="9"/>
  <c r="P59" i="9" s="1"/>
  <c r="Q59" i="9" s="1"/>
  <c r="I107" i="9"/>
  <c r="I357" i="9"/>
  <c r="O357" i="9"/>
  <c r="L357" i="9"/>
  <c r="K357" i="9"/>
  <c r="P357" i="9"/>
  <c r="Q357" i="9" s="1"/>
  <c r="O255" i="9"/>
  <c r="I255" i="9"/>
  <c r="P255" i="9"/>
  <c r="Q255" i="9" s="1"/>
  <c r="K255" i="9"/>
  <c r="P508" i="9"/>
  <c r="Q508" i="9" s="1"/>
  <c r="I508" i="9"/>
  <c r="K374" i="9"/>
  <c r="I374" i="9"/>
  <c r="P374" i="9"/>
  <c r="Q374" i="9" s="1"/>
  <c r="I146" i="9"/>
  <c r="L146" i="9"/>
  <c r="K146" i="9"/>
  <c r="P146" i="9"/>
  <c r="Q146" i="9" s="1"/>
  <c r="O146" i="9"/>
  <c r="K225" i="9"/>
  <c r="L225" i="9"/>
  <c r="I225" i="9"/>
  <c r="L71" i="9"/>
  <c r="K71" i="9"/>
  <c r="O71" i="9"/>
  <c r="P71" i="9" s="1"/>
  <c r="Q71" i="9" s="1"/>
  <c r="I71" i="9"/>
  <c r="L85" i="9"/>
  <c r="K85" i="9"/>
  <c r="I85" i="9"/>
  <c r="O85" i="9"/>
  <c r="P85" i="9" s="1"/>
  <c r="Q85" i="9" s="1"/>
  <c r="I44" i="9"/>
  <c r="O44" i="9"/>
  <c r="P44" i="9"/>
  <c r="Q44" i="9" s="1"/>
  <c r="K67" i="9"/>
  <c r="I67" i="9"/>
  <c r="O67" i="9"/>
  <c r="P67" i="9"/>
  <c r="Q67" i="9" s="1"/>
  <c r="L67" i="9"/>
  <c r="K430" i="9"/>
  <c r="I430" i="9"/>
  <c r="O430" i="9"/>
  <c r="P430" i="9"/>
  <c r="Q430" i="9" s="1"/>
  <c r="O98" i="9"/>
  <c r="P98" i="9" s="1"/>
  <c r="Q98" i="9" s="1"/>
  <c r="K98" i="9"/>
  <c r="L98" i="9"/>
  <c r="I98" i="9"/>
  <c r="P317" i="9"/>
  <c r="Q317" i="9" s="1"/>
  <c r="I317" i="9"/>
  <c r="K317" i="9"/>
  <c r="I477" i="9"/>
  <c r="K477" i="9"/>
  <c r="P477" i="9"/>
  <c r="Q477" i="9" s="1"/>
  <c r="O477" i="9"/>
  <c r="K417" i="9"/>
  <c r="I417" i="9"/>
  <c r="L417" i="9"/>
  <c r="P417" i="9"/>
  <c r="Q417" i="9" s="1"/>
  <c r="L374" i="9"/>
  <c r="K385" i="9"/>
  <c r="P385" i="9"/>
  <c r="Q385" i="9" s="1"/>
  <c r="I385" i="9"/>
  <c r="K445" i="9"/>
  <c r="I445" i="9"/>
  <c r="P445" i="9"/>
  <c r="Q445" i="9" s="1"/>
  <c r="P467" i="9"/>
  <c r="Q467" i="9" s="1"/>
  <c r="K467" i="9"/>
  <c r="I467" i="9"/>
  <c r="I41" i="9"/>
  <c r="L41" i="9"/>
  <c r="O126" i="9"/>
  <c r="L126" i="9"/>
  <c r="I126" i="9"/>
  <c r="K126" i="9"/>
  <c r="K93" i="9"/>
  <c r="I93" i="9"/>
  <c r="O93" i="9"/>
  <c r="P93" i="9" s="1"/>
  <c r="Q93" i="9" s="1"/>
  <c r="K271" i="9"/>
  <c r="I271" i="9"/>
  <c r="P271" i="9"/>
  <c r="Q271" i="9" s="1"/>
  <c r="P330" i="9"/>
  <c r="Q330" i="9" s="1"/>
  <c r="L330" i="9"/>
  <c r="K330" i="9"/>
  <c r="I330" i="9"/>
  <c r="K155" i="9"/>
  <c r="I155" i="9"/>
  <c r="O155" i="9"/>
  <c r="K279" i="9"/>
  <c r="P364" i="9"/>
  <c r="Q364" i="9" s="1"/>
  <c r="L364" i="9"/>
  <c r="I364" i="9"/>
  <c r="K364" i="9"/>
  <c r="I188" i="9"/>
  <c r="O188" i="9"/>
  <c r="K353" i="9"/>
  <c r="I353" i="9"/>
  <c r="P353" i="9"/>
  <c r="Q353" i="9" s="1"/>
  <c r="O353" i="9"/>
  <c r="I77" i="9"/>
  <c r="K77" i="9"/>
  <c r="O77" i="9"/>
  <c r="P77" i="9" s="1"/>
  <c r="Q77" i="9" s="1"/>
  <c r="K28" i="9"/>
  <c r="I28" i="9"/>
  <c r="P28" i="9"/>
  <c r="Q28" i="9" s="1"/>
  <c r="O28" i="9"/>
  <c r="L28" i="9"/>
  <c r="P456" i="9"/>
  <c r="Q456" i="9" s="1"/>
  <c r="I456" i="9"/>
  <c r="I481" i="9"/>
  <c r="K481" i="9"/>
  <c r="O481" i="9"/>
  <c r="P481" i="9"/>
  <c r="Q481" i="9" s="1"/>
  <c r="L255" i="9"/>
  <c r="I307" i="9"/>
  <c r="K307" i="9"/>
  <c r="O307" i="9"/>
  <c r="P307" i="9" s="1"/>
  <c r="Q307" i="9" s="1"/>
  <c r="I451" i="9"/>
  <c r="P451" i="9"/>
  <c r="Q451" i="9" s="1"/>
  <c r="L451" i="9"/>
  <c r="K451" i="9"/>
  <c r="P506" i="9"/>
  <c r="Q506" i="9" s="1"/>
  <c r="I506" i="9"/>
  <c r="L506" i="9"/>
  <c r="K506" i="9"/>
  <c r="P468" i="9"/>
  <c r="Q468" i="9" s="1"/>
  <c r="I468" i="9"/>
  <c r="L468" i="9"/>
  <c r="K468" i="9"/>
  <c r="K262" i="9"/>
  <c r="I262" i="9"/>
  <c r="O262" i="9"/>
  <c r="P262" i="9" s="1"/>
  <c r="Q262" i="9" s="1"/>
  <c r="O74" i="9"/>
  <c r="L74" i="9"/>
  <c r="I74" i="9"/>
  <c r="P74" i="9"/>
  <c r="Q74" i="9" s="1"/>
  <c r="K74" i="9"/>
  <c r="K316" i="9"/>
  <c r="I316" i="9"/>
  <c r="O316" i="9"/>
  <c r="P316" i="9" s="1"/>
  <c r="Q316" i="9" s="1"/>
  <c r="L316" i="9"/>
  <c r="P122" i="9"/>
  <c r="Q122" i="9" s="1"/>
  <c r="O122" i="9"/>
  <c r="K122" i="9"/>
  <c r="I122" i="9"/>
  <c r="K212" i="9"/>
  <c r="I212" i="9"/>
  <c r="O212" i="9"/>
  <c r="I429" i="9"/>
  <c r="P429" i="9"/>
  <c r="Q429" i="9" s="1"/>
  <c r="K429" i="9"/>
  <c r="I282" i="9"/>
  <c r="K282" i="9"/>
  <c r="P282" i="9"/>
  <c r="Q282" i="9" s="1"/>
  <c r="O282" i="9"/>
  <c r="K397" i="9"/>
  <c r="P397" i="9"/>
  <c r="Q397" i="9" s="1"/>
  <c r="O397" i="9"/>
  <c r="I397" i="9"/>
  <c r="I256" i="9"/>
  <c r="P256" i="9"/>
  <c r="Q256" i="9" s="1"/>
  <c r="K256" i="9"/>
  <c r="K80" i="9"/>
  <c r="I80" i="9"/>
  <c r="L80" i="9"/>
  <c r="K283" i="9"/>
  <c r="I283" i="9"/>
  <c r="O283" i="9"/>
  <c r="P283" i="9" s="1"/>
  <c r="Q283" i="9" s="1"/>
  <c r="K393" i="9"/>
  <c r="I393" i="9"/>
  <c r="P393" i="9"/>
  <c r="Q393" i="9" s="1"/>
  <c r="O393" i="9"/>
  <c r="K106" i="9"/>
  <c r="I106" i="9"/>
  <c r="P106" i="9"/>
  <c r="Q106" i="9" s="1"/>
  <c r="P70" i="9"/>
  <c r="Q70" i="9" s="1"/>
  <c r="O70" i="9"/>
  <c r="L70" i="9"/>
  <c r="I70" i="9"/>
  <c r="K70" i="9"/>
  <c r="P383" i="9"/>
  <c r="Q383" i="9" s="1"/>
  <c r="L383" i="9"/>
  <c r="I383" i="9"/>
  <c r="I455" i="9"/>
  <c r="P455" i="9"/>
  <c r="Q455" i="9" s="1"/>
  <c r="L455" i="9"/>
  <c r="P236" i="9"/>
  <c r="Q236" i="9" s="1"/>
  <c r="O236" i="9"/>
  <c r="L236" i="9"/>
  <c r="I236" i="9"/>
  <c r="K236" i="9"/>
  <c r="O317" i="9"/>
  <c r="O279" i="9"/>
  <c r="P279" i="9" s="1"/>
  <c r="Q279" i="9" s="1"/>
  <c r="L480" i="9"/>
  <c r="I439" i="9"/>
  <c r="K439" i="9"/>
  <c r="P439" i="9"/>
  <c r="Q439" i="9" s="1"/>
  <c r="L439" i="9"/>
  <c r="L310" i="9"/>
  <c r="I305" i="9"/>
  <c r="P305" i="9"/>
  <c r="Q305" i="9" s="1"/>
  <c r="K305" i="9"/>
  <c r="L305" i="9"/>
  <c r="I267" i="9"/>
  <c r="P267" i="9"/>
  <c r="Q267" i="9" s="1"/>
  <c r="O267" i="9"/>
  <c r="L267" i="9"/>
  <c r="K267" i="9"/>
  <c r="P462" i="9"/>
  <c r="Q462" i="9" s="1"/>
  <c r="K462" i="9"/>
  <c r="I462" i="9"/>
  <c r="L462" i="9"/>
  <c r="I470" i="9"/>
  <c r="P470" i="9"/>
  <c r="Q470" i="9" s="1"/>
  <c r="L470" i="9"/>
  <c r="L219" i="9"/>
  <c r="K260" i="9"/>
  <c r="O260" i="9"/>
  <c r="P260" i="9"/>
  <c r="Q260" i="9" s="1"/>
  <c r="I260" i="9"/>
  <c r="I82" i="9"/>
  <c r="O82" i="9"/>
  <c r="P82" i="9" s="1"/>
  <c r="Q82" i="9" s="1"/>
  <c r="L82" i="9"/>
  <c r="K82" i="9"/>
  <c r="P110" i="9"/>
  <c r="Q110" i="9" s="1"/>
  <c r="I110" i="9"/>
  <c r="L110" i="9"/>
  <c r="K110" i="9"/>
  <c r="K254" i="9"/>
  <c r="I254" i="9"/>
  <c r="O254" i="9"/>
  <c r="P254" i="9" s="1"/>
  <c r="Q254" i="9" s="1"/>
  <c r="L254" i="9"/>
  <c r="P250" i="9"/>
  <c r="Q250" i="9" s="1"/>
  <c r="K250" i="9"/>
  <c r="I250" i="9"/>
  <c r="K422" i="9"/>
  <c r="I422" i="9"/>
  <c r="O422" i="9"/>
  <c r="P422" i="9" s="1"/>
  <c r="Q422" i="9" s="1"/>
  <c r="P198" i="9"/>
  <c r="Q198" i="9" s="1"/>
  <c r="O198" i="9"/>
  <c r="L198" i="9"/>
  <c r="I198" i="9"/>
  <c r="K437" i="9"/>
  <c r="P437" i="9"/>
  <c r="Q437" i="9" s="1"/>
  <c r="I437" i="9"/>
  <c r="K242" i="9"/>
  <c r="I242" i="9"/>
  <c r="O242" i="9"/>
  <c r="P242" i="9" s="1"/>
  <c r="Q242" i="9" s="1"/>
  <c r="L242" i="9"/>
  <c r="L168" i="9"/>
  <c r="O168" i="9"/>
  <c r="P168" i="9" s="1"/>
  <c r="Q168" i="9" s="1"/>
  <c r="K168" i="9"/>
  <c r="I168" i="9"/>
  <c r="P109" i="9"/>
  <c r="Q109" i="9" s="1"/>
  <c r="O109" i="9"/>
  <c r="K109" i="9"/>
  <c r="I109" i="9"/>
  <c r="P235" i="9"/>
  <c r="Q235" i="9" s="1"/>
  <c r="I235" i="9"/>
  <c r="L235" i="9"/>
  <c r="K235" i="9"/>
  <c r="K366" i="9"/>
  <c r="I366" i="9"/>
  <c r="O366" i="9"/>
  <c r="P366" i="9" s="1"/>
  <c r="Q366" i="9" s="1"/>
  <c r="O161" i="9"/>
  <c r="P161" i="9" s="1"/>
  <c r="Q161" i="9" s="1"/>
  <c r="L161" i="9"/>
  <c r="K161" i="9"/>
  <c r="I161" i="9"/>
  <c r="I384" i="9"/>
  <c r="P384" i="9"/>
  <c r="Q384" i="9" s="1"/>
  <c r="O244" i="9"/>
  <c r="P244" i="9" s="1"/>
  <c r="Q244" i="9" s="1"/>
  <c r="K244" i="9"/>
  <c r="I244" i="9"/>
  <c r="I210" i="9"/>
  <c r="K210" i="9"/>
  <c r="L210" i="9"/>
  <c r="P210" i="9"/>
  <c r="Q210" i="9" s="1"/>
  <c r="O210" i="9"/>
  <c r="P190" i="9"/>
  <c r="Q190" i="9" s="1"/>
  <c r="L190" i="9"/>
  <c r="I190" i="9"/>
  <c r="K190" i="9"/>
  <c r="K233" i="9"/>
  <c r="L233" i="9"/>
  <c r="I233" i="9"/>
  <c r="P233" i="9"/>
  <c r="Q233" i="9" s="1"/>
  <c r="I162" i="9"/>
  <c r="L162" i="9"/>
  <c r="K162" i="9"/>
  <c r="O162" i="9"/>
  <c r="P162" i="9" s="1"/>
  <c r="Q162" i="9" s="1"/>
  <c r="P392" i="9"/>
  <c r="Q392" i="9" s="1"/>
  <c r="K392" i="9"/>
  <c r="I392" i="9"/>
  <c r="K414" i="9"/>
  <c r="I414" i="9"/>
  <c r="O414" i="9"/>
  <c r="P414" i="9" s="1"/>
  <c r="Q414" i="9" s="1"/>
  <c r="O225" i="9"/>
  <c r="P225" i="9" s="1"/>
  <c r="Q225" i="9" s="1"/>
  <c r="L125" i="9"/>
  <c r="I125" i="9"/>
  <c r="K125" i="9"/>
  <c r="K234" i="9"/>
  <c r="I234" i="9"/>
  <c r="O234" i="9"/>
  <c r="P234" i="9" s="1"/>
  <c r="Q234" i="9" s="1"/>
  <c r="I435" i="9"/>
  <c r="K435" i="9"/>
  <c r="P435" i="9"/>
  <c r="Q435" i="9" s="1"/>
  <c r="I415" i="9"/>
  <c r="K415" i="9"/>
  <c r="P415" i="9"/>
  <c r="Q415" i="9" s="1"/>
  <c r="O415" i="9"/>
  <c r="L415" i="9"/>
  <c r="K425" i="9"/>
  <c r="I425" i="9"/>
  <c r="P425" i="9"/>
  <c r="Q425" i="9" s="1"/>
  <c r="K410" i="9"/>
  <c r="I410" i="9"/>
  <c r="O410" i="9"/>
  <c r="P410" i="9" s="1"/>
  <c r="Q410" i="9" s="1"/>
  <c r="O417" i="9"/>
  <c r="I206" i="9"/>
  <c r="O206" i="9"/>
  <c r="P206" i="9" s="1"/>
  <c r="Q206" i="9" s="1"/>
  <c r="L206" i="9"/>
  <c r="K206" i="9"/>
  <c r="P148" i="9"/>
  <c r="Q148" i="9" s="1"/>
  <c r="O148" i="9"/>
  <c r="I148" i="9"/>
  <c r="L148" i="9"/>
  <c r="K148" i="9"/>
  <c r="P373" i="9"/>
  <c r="Q373" i="9" s="1"/>
  <c r="L373" i="9"/>
  <c r="I373" i="9"/>
  <c r="K373" i="9"/>
  <c r="P505" i="9"/>
  <c r="Q505" i="9" s="1"/>
  <c r="K505" i="9"/>
  <c r="I505" i="9"/>
  <c r="I276" i="9"/>
  <c r="P276" i="9"/>
  <c r="Q276" i="9" s="1"/>
  <c r="O276" i="9"/>
  <c r="L276" i="9"/>
  <c r="K276" i="9"/>
  <c r="I363" i="9"/>
  <c r="I284" i="9"/>
  <c r="P284" i="9"/>
  <c r="Q284" i="9" s="1"/>
  <c r="L284" i="9"/>
  <c r="K284" i="9"/>
  <c r="K405" i="9"/>
  <c r="K312" i="9"/>
  <c r="I312" i="9"/>
  <c r="O312" i="9"/>
  <c r="P312" i="9" s="1"/>
  <c r="Q312" i="9" s="1"/>
  <c r="L312" i="9"/>
  <c r="L142" i="9"/>
  <c r="I142" i="9"/>
  <c r="P361" i="9"/>
  <c r="Q361" i="9" s="1"/>
  <c r="L361" i="9"/>
  <c r="I361" i="9"/>
  <c r="O132" i="9"/>
  <c r="P132" i="9" s="1"/>
  <c r="Q132" i="9" s="1"/>
  <c r="L132" i="9"/>
  <c r="K132" i="9"/>
  <c r="I132" i="9"/>
  <c r="I428" i="9"/>
  <c r="L428" i="9"/>
  <c r="K428" i="9"/>
  <c r="P428" i="9"/>
  <c r="Q428" i="9" s="1"/>
  <c r="K265" i="9"/>
  <c r="I265" i="9"/>
  <c r="P265" i="9"/>
  <c r="Q265" i="9" s="1"/>
  <c r="I476" i="9"/>
  <c r="P476" i="9"/>
  <c r="Q476" i="9" s="1"/>
  <c r="K476" i="9"/>
  <c r="L476" i="9"/>
  <c r="P165" i="9"/>
  <c r="Q165" i="9" s="1"/>
  <c r="I165" i="9"/>
  <c r="L165" i="9"/>
  <c r="K165" i="9"/>
  <c r="K270" i="9"/>
  <c r="I270" i="9"/>
  <c r="P369" i="9"/>
  <c r="Q369" i="9" s="1"/>
  <c r="K369" i="9"/>
  <c r="I369" i="9"/>
  <c r="L36" i="9"/>
  <c r="I36" i="9"/>
  <c r="O36" i="9"/>
  <c r="P36" i="9" s="1"/>
  <c r="Q36" i="9" s="1"/>
  <c r="K36" i="9"/>
  <c r="K166" i="9"/>
  <c r="O166" i="9"/>
  <c r="P166" i="9" s="1"/>
  <c r="Q166" i="9" s="1"/>
  <c r="L166" i="9"/>
  <c r="I166" i="9"/>
  <c r="P171" i="9"/>
  <c r="Q171" i="9" s="1"/>
  <c r="K171" i="9"/>
  <c r="I171" i="9"/>
  <c r="L171" i="9"/>
  <c r="O171" i="9"/>
  <c r="I20" i="9"/>
  <c r="O20" i="9"/>
  <c r="P20" i="9" s="1"/>
  <c r="Q20" i="9" s="1"/>
  <c r="K20" i="9"/>
  <c r="L20" i="9"/>
  <c r="K419" i="9"/>
  <c r="I419" i="9"/>
  <c r="P419" i="9"/>
  <c r="Q419" i="9" s="1"/>
  <c r="L419" i="9"/>
  <c r="P500" i="9"/>
  <c r="Q500" i="9" s="1"/>
  <c r="L500" i="9"/>
  <c r="K500" i="9"/>
  <c r="I500" i="9"/>
  <c r="I408" i="9"/>
  <c r="P408" i="9"/>
  <c r="Q408" i="9" s="1"/>
  <c r="L307" i="9"/>
  <c r="L396" i="9"/>
  <c r="L400" i="9"/>
  <c r="K512" i="9"/>
  <c r="I512" i="9"/>
  <c r="P512" i="9"/>
  <c r="Q512" i="9" s="1"/>
  <c r="I355" i="9"/>
  <c r="P355" i="9"/>
  <c r="Q355" i="9" s="1"/>
  <c r="L355" i="9"/>
  <c r="K355" i="9"/>
  <c r="I66" i="9"/>
  <c r="L66" i="9"/>
  <c r="O66" i="9"/>
  <c r="P66" i="9" s="1"/>
  <c r="Q66" i="9" s="1"/>
  <c r="K66" i="9"/>
  <c r="K486" i="9"/>
  <c r="I486" i="9"/>
  <c r="P486" i="9"/>
  <c r="Q486" i="9" s="1"/>
  <c r="K331" i="9"/>
  <c r="P331" i="9"/>
  <c r="Q331" i="9" s="1"/>
  <c r="I331" i="9"/>
  <c r="O116" i="9"/>
  <c r="P116" i="9" s="1"/>
  <c r="Q116" i="9" s="1"/>
  <c r="K116" i="9"/>
  <c r="I116" i="9"/>
  <c r="L116" i="9"/>
  <c r="K153" i="9"/>
  <c r="I153" i="9"/>
  <c r="L153" i="9"/>
  <c r="P153" i="9"/>
  <c r="Q153" i="9" s="1"/>
  <c r="O153" i="9"/>
  <c r="K269" i="9"/>
  <c r="I269" i="9"/>
  <c r="P269" i="9"/>
  <c r="Q269" i="9" s="1"/>
  <c r="O269" i="9"/>
  <c r="L269" i="9"/>
  <c r="I472" i="9"/>
  <c r="P472" i="9"/>
  <c r="Q472" i="9" s="1"/>
  <c r="O472" i="9"/>
  <c r="K472" i="9"/>
  <c r="O17" i="9"/>
  <c r="P17" i="9" s="1"/>
  <c r="Q17" i="9" s="1"/>
  <c r="L17" i="9"/>
  <c r="K17" i="9"/>
  <c r="I17" i="9"/>
  <c r="O115" i="9"/>
  <c r="P115" i="9" s="1"/>
  <c r="Q115" i="9" s="1"/>
  <c r="L115" i="9"/>
  <c r="K115" i="9"/>
  <c r="I115" i="9"/>
  <c r="P182" i="9"/>
  <c r="Q182" i="9" s="1"/>
  <c r="K182" i="9"/>
  <c r="I182" i="9"/>
  <c r="I194" i="9"/>
  <c r="O194" i="9"/>
  <c r="P194" i="9" s="1"/>
  <c r="Q194" i="9" s="1"/>
  <c r="K194" i="9"/>
  <c r="L194" i="9"/>
  <c r="K187" i="9"/>
  <c r="I187" i="9"/>
  <c r="O187" i="9"/>
  <c r="L187" i="9"/>
  <c r="P187" i="9"/>
  <c r="Q187" i="9" s="1"/>
  <c r="K238" i="9"/>
  <c r="P238" i="9"/>
  <c r="Q238" i="9" s="1"/>
  <c r="O238" i="9"/>
  <c r="I238" i="9"/>
  <c r="I226" i="9"/>
  <c r="L226" i="9"/>
  <c r="K226" i="9"/>
  <c r="P226" i="9"/>
  <c r="Q226" i="9" s="1"/>
  <c r="O226" i="9"/>
  <c r="P138" i="9"/>
  <c r="Q138" i="9" s="1"/>
  <c r="O138" i="9"/>
  <c r="I138" i="9"/>
  <c r="K138" i="9"/>
  <c r="P464" i="9"/>
  <c r="Q464" i="9" s="1"/>
  <c r="K464" i="9"/>
  <c r="I464" i="9"/>
  <c r="O360" i="9"/>
  <c r="P360" i="9" s="1"/>
  <c r="Q360" i="9" s="1"/>
  <c r="I337" i="9"/>
  <c r="P337" i="9"/>
  <c r="Q337" i="9" s="1"/>
  <c r="O337" i="9"/>
  <c r="L337" i="9"/>
  <c r="I294" i="9"/>
  <c r="K412" i="9"/>
  <c r="I412" i="9"/>
  <c r="I245" i="9"/>
  <c r="K245" i="9"/>
  <c r="K90" i="9"/>
  <c r="I90" i="9"/>
  <c r="L90" i="9"/>
  <c r="P365" i="9"/>
  <c r="Q365" i="9" s="1"/>
  <c r="K365" i="9"/>
  <c r="I365" i="9"/>
  <c r="K123" i="9"/>
  <c r="I123" i="9"/>
  <c r="P123" i="9"/>
  <c r="Q123" i="9" s="1"/>
  <c r="O123" i="9"/>
  <c r="L123" i="9"/>
  <c r="K296" i="9"/>
  <c r="I296" i="9"/>
  <c r="O296" i="9"/>
  <c r="P296" i="9" s="1"/>
  <c r="Q296" i="9" s="1"/>
  <c r="I220" i="9"/>
  <c r="P220" i="9"/>
  <c r="Q220" i="9" s="1"/>
  <c r="O220" i="9"/>
  <c r="K220" i="9"/>
  <c r="L220" i="9"/>
  <c r="P201" i="9"/>
  <c r="Q201" i="9" s="1"/>
  <c r="K201" i="9"/>
  <c r="I201" i="9"/>
  <c r="L201" i="9"/>
  <c r="O201" i="9"/>
  <c r="L21" i="9"/>
  <c r="I21" i="9"/>
  <c r="K21" i="9"/>
  <c r="O21" i="9"/>
  <c r="P21" i="9" s="1"/>
  <c r="Q21" i="9" s="1"/>
  <c r="K61" i="9"/>
  <c r="I61" i="9"/>
  <c r="O61" i="9"/>
  <c r="P61" i="9" s="1"/>
  <c r="Q61" i="9" s="1"/>
  <c r="L61" i="9"/>
  <c r="I418" i="9"/>
  <c r="K418" i="9"/>
  <c r="P326" i="9"/>
  <c r="Q326" i="9" s="1"/>
  <c r="I326" i="9"/>
  <c r="K326" i="9"/>
  <c r="O326" i="9"/>
  <c r="L326" i="9"/>
  <c r="P492" i="9"/>
  <c r="Q492" i="9" s="1"/>
  <c r="I492" i="9"/>
  <c r="K492" i="9"/>
  <c r="I458" i="9"/>
  <c r="P458" i="9"/>
  <c r="Q458" i="9" s="1"/>
  <c r="O458" i="9"/>
  <c r="K181" i="9"/>
  <c r="I181" i="9"/>
  <c r="P181" i="9"/>
  <c r="Q181" i="9" s="1"/>
  <c r="L181" i="9"/>
  <c r="O407" i="9"/>
  <c r="I407" i="9"/>
  <c r="P407" i="9"/>
  <c r="Q407" i="9" s="1"/>
  <c r="P400" i="9"/>
  <c r="Q400" i="9" s="1"/>
  <c r="K400" i="9"/>
  <c r="I400" i="9"/>
  <c r="I403" i="9"/>
  <c r="K403" i="9"/>
  <c r="P403" i="9"/>
  <c r="Q403" i="9" s="1"/>
  <c r="O403" i="9"/>
  <c r="K172" i="9"/>
  <c r="I172" i="9"/>
  <c r="O172" i="9"/>
  <c r="P172" i="9" s="1"/>
  <c r="Q172" i="9" s="1"/>
  <c r="P292" i="9"/>
  <c r="Q292" i="9" s="1"/>
  <c r="K292" i="9"/>
  <c r="I292" i="9"/>
  <c r="K195" i="9"/>
  <c r="I195" i="9"/>
  <c r="P195" i="9"/>
  <c r="Q195" i="9" s="1"/>
  <c r="O195" i="9"/>
  <c r="L195" i="9"/>
  <c r="O62" i="9"/>
  <c r="K62" i="9"/>
  <c r="P62" i="9"/>
  <c r="Q62" i="9" s="1"/>
  <c r="I62" i="9"/>
  <c r="P48" i="9"/>
  <c r="Q48" i="9" s="1"/>
  <c r="L48" i="9"/>
  <c r="K48" i="9"/>
  <c r="O48" i="9"/>
  <c r="I48" i="9"/>
  <c r="I189" i="9"/>
  <c r="P189" i="9"/>
  <c r="Q189" i="9" s="1"/>
  <c r="O189" i="9"/>
  <c r="K189" i="9"/>
  <c r="P152" i="9"/>
  <c r="Q152" i="9" s="1"/>
  <c r="O152" i="9"/>
  <c r="L152" i="9"/>
  <c r="K152" i="9"/>
  <c r="I164" i="9"/>
  <c r="O164" i="9"/>
  <c r="P164" i="9"/>
  <c r="Q164" i="9" s="1"/>
  <c r="K164" i="9"/>
  <c r="P409" i="9"/>
  <c r="Q409" i="9" s="1"/>
  <c r="L409" i="9"/>
  <c r="K409" i="9"/>
  <c r="I409" i="9"/>
  <c r="L44" i="9"/>
  <c r="O373" i="9"/>
  <c r="L292" i="9"/>
  <c r="O418" i="9"/>
  <c r="P418" i="9" s="1"/>
  <c r="Q418" i="9" s="1"/>
  <c r="O428" i="9"/>
  <c r="K440" i="9"/>
  <c r="I440" i="9"/>
  <c r="L129" i="9"/>
  <c r="K129" i="9"/>
  <c r="I129" i="9"/>
  <c r="P129" i="9"/>
  <c r="Q129" i="9" s="1"/>
  <c r="O129" i="9"/>
  <c r="P295" i="9"/>
  <c r="Q295" i="9" s="1"/>
  <c r="O295" i="9"/>
  <c r="K295" i="9"/>
  <c r="K348" i="9"/>
  <c r="I348" i="9"/>
  <c r="P348" i="9"/>
  <c r="Q348" i="9" s="1"/>
  <c r="I248" i="9"/>
  <c r="L248" i="9"/>
  <c r="K248" i="9"/>
  <c r="O248" i="9"/>
  <c r="P248" i="9" s="1"/>
  <c r="Q248" i="9" s="1"/>
  <c r="K92" i="9"/>
  <c r="P92" i="9"/>
  <c r="Q92" i="9" s="1"/>
  <c r="O92" i="9"/>
  <c r="I92" i="9"/>
  <c r="L92" i="9"/>
  <c r="I485" i="9"/>
  <c r="P485" i="9"/>
  <c r="Q485" i="9" s="1"/>
  <c r="K485" i="9"/>
  <c r="P298" i="9"/>
  <c r="Q298" i="9" s="1"/>
  <c r="O298" i="9"/>
  <c r="K298" i="9"/>
  <c r="I298" i="9"/>
  <c r="L221" i="9"/>
  <c r="O385" i="9"/>
  <c r="L407" i="9"/>
  <c r="K382" i="9"/>
  <c r="I382" i="9"/>
  <c r="P382" i="9"/>
  <c r="Q382" i="9" s="1"/>
  <c r="O382" i="9"/>
  <c r="I118" i="9"/>
  <c r="L118" i="9"/>
  <c r="K118" i="9"/>
  <c r="O118" i="9"/>
  <c r="P118" i="9" s="1"/>
  <c r="Q118" i="9" s="1"/>
  <c r="P406" i="9"/>
  <c r="Q406" i="9" s="1"/>
  <c r="K406" i="9"/>
  <c r="I406" i="9"/>
  <c r="L159" i="9"/>
  <c r="O159" i="9"/>
  <c r="I306" i="9"/>
  <c r="P306" i="9"/>
  <c r="Q306" i="9" s="1"/>
  <c r="L306" i="9"/>
  <c r="P438" i="9"/>
  <c r="Q438" i="9" s="1"/>
  <c r="K438" i="9"/>
  <c r="I438" i="9"/>
  <c r="L33" i="9"/>
  <c r="K33" i="9"/>
  <c r="O33" i="9"/>
  <c r="P33" i="9" s="1"/>
  <c r="Q33" i="9" s="1"/>
  <c r="I33" i="9"/>
  <c r="L114" i="9"/>
  <c r="K114" i="9"/>
  <c r="O114" i="9"/>
  <c r="I114" i="9"/>
  <c r="P114" i="9"/>
  <c r="Q114" i="9" s="1"/>
  <c r="P496" i="9"/>
  <c r="Q496" i="9" s="1"/>
  <c r="I496" i="9"/>
  <c r="K496" i="9"/>
  <c r="P391" i="9"/>
  <c r="Q391" i="9" s="1"/>
  <c r="I391" i="9"/>
  <c r="L391" i="9"/>
  <c r="K391" i="9"/>
  <c r="O285" i="9"/>
  <c r="O157" i="9"/>
  <c r="L338" i="9"/>
  <c r="L298" i="9"/>
  <c r="L418" i="9"/>
  <c r="L393" i="9"/>
  <c r="L410" i="9"/>
  <c r="L478" i="9"/>
  <c r="O496" i="9"/>
  <c r="I273" i="9"/>
  <c r="P273" i="9"/>
  <c r="Q273" i="9" s="1"/>
  <c r="O273" i="9"/>
  <c r="L273" i="9"/>
  <c r="K273" i="9"/>
  <c r="L496" i="9"/>
  <c r="P423" i="9"/>
  <c r="Q423" i="9" s="1"/>
  <c r="I423" i="9"/>
  <c r="I223" i="9"/>
  <c r="K223" i="9"/>
  <c r="O223" i="9"/>
  <c r="P223" i="9" s="1"/>
  <c r="Q223" i="9" s="1"/>
  <c r="L223" i="9"/>
  <c r="K367" i="9"/>
  <c r="I367" i="9"/>
  <c r="P367" i="9"/>
  <c r="Q367" i="9" s="1"/>
  <c r="L367" i="9"/>
  <c r="L200" i="9"/>
  <c r="K200" i="9"/>
  <c r="P200" i="9"/>
  <c r="Q200" i="9" s="1"/>
  <c r="I200" i="9"/>
  <c r="K358" i="9"/>
  <c r="I358" i="9"/>
  <c r="I150" i="9"/>
  <c r="O150" i="9"/>
  <c r="P150" i="9" s="1"/>
  <c r="Q150" i="9" s="1"/>
  <c r="L150" i="9"/>
  <c r="K150" i="9"/>
  <c r="I286" i="9"/>
  <c r="P286" i="9"/>
  <c r="Q286" i="9" s="1"/>
  <c r="O286" i="9"/>
  <c r="L286" i="9"/>
  <c r="K286" i="9"/>
  <c r="I202" i="9"/>
  <c r="P202" i="9"/>
  <c r="Q202" i="9" s="1"/>
  <c r="K202" i="9"/>
  <c r="K301" i="9"/>
  <c r="I301" i="9"/>
  <c r="O301" i="9"/>
  <c r="P301" i="9"/>
  <c r="Q301" i="9" s="1"/>
  <c r="I26" i="9"/>
  <c r="O26" i="9"/>
  <c r="P26" i="9" s="1"/>
  <c r="Q26" i="9" s="1"/>
  <c r="K26" i="9"/>
  <c r="L26" i="9"/>
  <c r="K160" i="9"/>
  <c r="P160" i="9"/>
  <c r="Q160" i="9" s="1"/>
  <c r="P443" i="9"/>
  <c r="Q443" i="9" s="1"/>
  <c r="K443" i="9"/>
  <c r="I443" i="9"/>
  <c r="P65" i="9"/>
  <c r="Q65" i="9" s="1"/>
  <c r="I65" i="9"/>
  <c r="L65" i="9"/>
  <c r="K65" i="9"/>
  <c r="K222" i="9"/>
  <c r="I222" i="9"/>
  <c r="P64" i="9"/>
  <c r="Q64" i="9" s="1"/>
  <c r="L64" i="9"/>
  <c r="I64" i="9"/>
  <c r="K64" i="9"/>
  <c r="O64" i="9"/>
  <c r="O103" i="9"/>
  <c r="L103" i="9"/>
  <c r="P103" i="9"/>
  <c r="Q103" i="9" s="1"/>
  <c r="I103" i="9"/>
  <c r="K103" i="9"/>
  <c r="K376" i="9"/>
  <c r="O376" i="9"/>
  <c r="P376" i="9" s="1"/>
  <c r="Q376" i="9" s="1"/>
  <c r="I376" i="9"/>
  <c r="P372" i="9"/>
  <c r="Q372" i="9" s="1"/>
  <c r="K372" i="9"/>
  <c r="I372" i="9"/>
  <c r="I32" i="9"/>
  <c r="P32" i="9"/>
  <c r="Q32" i="9" s="1"/>
  <c r="L32" i="9"/>
  <c r="K32" i="9"/>
  <c r="L72" i="9"/>
  <c r="K72" i="9"/>
  <c r="K139" i="9"/>
  <c r="O139" i="9"/>
  <c r="L139" i="9"/>
  <c r="I139" i="9"/>
  <c r="P139" i="9"/>
  <c r="Q139" i="9" s="1"/>
  <c r="K108" i="9"/>
  <c r="L108" i="9"/>
  <c r="I108" i="9"/>
  <c r="P108" i="9"/>
  <c r="Q108" i="9" s="1"/>
  <c r="O108" i="9"/>
  <c r="L96" i="9"/>
  <c r="I96" i="9"/>
  <c r="K96" i="9"/>
  <c r="P96" i="9"/>
  <c r="Q96" i="9" s="1"/>
  <c r="O149" i="9"/>
  <c r="L149" i="9"/>
  <c r="P149" i="9"/>
  <c r="Q149" i="9" s="1"/>
  <c r="K149" i="9"/>
  <c r="I149" i="9"/>
  <c r="I24" i="9"/>
  <c r="L24" i="9"/>
  <c r="K24" i="9"/>
  <c r="O24" i="9"/>
  <c r="I104" i="9"/>
  <c r="K453" i="9"/>
  <c r="I453" i="9"/>
  <c r="P453" i="9"/>
  <c r="Q453" i="9" s="1"/>
  <c r="P386" i="9"/>
  <c r="Q386" i="9" s="1"/>
  <c r="I386" i="9"/>
  <c r="K386" i="9"/>
  <c r="L386" i="9"/>
  <c r="L188" i="9"/>
  <c r="P402" i="9"/>
  <c r="Q402" i="9" s="1"/>
  <c r="I402" i="9"/>
  <c r="L402" i="9"/>
  <c r="K402" i="9"/>
  <c r="K16" i="9"/>
  <c r="L16" i="9"/>
  <c r="I16" i="9"/>
  <c r="L481" i="9"/>
  <c r="O499" i="9"/>
  <c r="I493" i="9"/>
  <c r="O493" i="9"/>
  <c r="P493" i="9"/>
  <c r="Q493" i="9" s="1"/>
  <c r="I479" i="9"/>
  <c r="P479" i="9"/>
  <c r="Q479" i="9" s="1"/>
  <c r="L479" i="9"/>
  <c r="I389" i="9"/>
  <c r="I378" i="9"/>
  <c r="P378" i="9"/>
  <c r="Q378" i="9" s="1"/>
  <c r="L378" i="9"/>
  <c r="K378" i="9"/>
  <c r="O265" i="9"/>
  <c r="O16" i="9"/>
  <c r="P16" i="9" s="1"/>
  <c r="Q16" i="9" s="1"/>
  <c r="L232" i="9"/>
  <c r="L412" i="9"/>
  <c r="L450" i="9"/>
  <c r="O420" i="9"/>
  <c r="P420" i="9" s="1"/>
  <c r="Q420" i="9" s="1"/>
  <c r="O391" i="9"/>
  <c r="O483" i="9"/>
  <c r="O470" i="9"/>
  <c r="L511" i="9"/>
  <c r="O479" i="9"/>
  <c r="L382" i="9"/>
  <c r="L271" i="9"/>
  <c r="L485" i="9"/>
  <c r="P459" i="9"/>
  <c r="Q459" i="9" s="1"/>
  <c r="K459" i="9"/>
  <c r="I459" i="9"/>
  <c r="K466" i="9"/>
  <c r="P466" i="9"/>
  <c r="Q466" i="9" s="1"/>
  <c r="I466" i="9"/>
  <c r="I329" i="9"/>
  <c r="L329" i="9"/>
  <c r="K329" i="9"/>
  <c r="P329" i="9"/>
  <c r="Q329" i="9" s="1"/>
  <c r="I38" i="9"/>
  <c r="O38" i="9"/>
  <c r="L38" i="9"/>
  <c r="K38" i="9"/>
  <c r="P38" i="9"/>
  <c r="Q38" i="9" s="1"/>
  <c r="O359" i="9"/>
  <c r="P359" i="9"/>
  <c r="Q359" i="9" s="1"/>
  <c r="I359" i="9"/>
  <c r="K359" i="9"/>
  <c r="I57" i="9"/>
  <c r="P57" i="9"/>
  <c r="Q57" i="9" s="1"/>
  <c r="O57" i="9"/>
  <c r="L57" i="9"/>
  <c r="K57" i="9"/>
  <c r="K228" i="9"/>
  <c r="I228" i="9"/>
  <c r="P333" i="9"/>
  <c r="Q333" i="9" s="1"/>
  <c r="K333" i="9"/>
  <c r="O333" i="9"/>
  <c r="I333" i="9"/>
  <c r="I300" i="9"/>
  <c r="P300" i="9"/>
  <c r="Q300" i="9" s="1"/>
  <c r="K300" i="9"/>
  <c r="O300" i="9"/>
  <c r="L300" i="9"/>
  <c r="K449" i="9"/>
  <c r="P449" i="9"/>
  <c r="Q449" i="9" s="1"/>
  <c r="I449" i="9"/>
  <c r="I345" i="9"/>
  <c r="P345" i="9"/>
  <c r="Q345" i="9" s="1"/>
  <c r="L345" i="9"/>
  <c r="K345" i="9"/>
  <c r="I135" i="9"/>
  <c r="K135" i="9"/>
  <c r="O135" i="9"/>
  <c r="P135" i="9" s="1"/>
  <c r="Q135" i="9" s="1"/>
  <c r="K83" i="9"/>
  <c r="O83" i="9"/>
  <c r="P83" i="9" s="1"/>
  <c r="Q83" i="9" s="1"/>
  <c r="L83" i="9"/>
  <c r="I83" i="9"/>
  <c r="K112" i="9"/>
  <c r="L112" i="9"/>
  <c r="I112" i="9"/>
  <c r="P112" i="9"/>
  <c r="Q112" i="9" s="1"/>
  <c r="K342" i="9"/>
  <c r="I342" i="9"/>
  <c r="K192" i="9"/>
  <c r="P192" i="9"/>
  <c r="Q192" i="9" s="1"/>
  <c r="O192" i="9"/>
  <c r="L192" i="9"/>
  <c r="I192" i="9"/>
  <c r="O91" i="9"/>
  <c r="K91" i="9"/>
  <c r="P91" i="9"/>
  <c r="Q91" i="9" s="1"/>
  <c r="I91" i="9"/>
  <c r="K371" i="9"/>
  <c r="I371" i="9"/>
  <c r="P371" i="9"/>
  <c r="Q371" i="9" s="1"/>
  <c r="P47" i="9"/>
  <c r="Q47" i="9" s="1"/>
  <c r="L47" i="9"/>
  <c r="K47" i="9"/>
  <c r="I47" i="9"/>
  <c r="I140" i="9"/>
  <c r="K140" i="9"/>
  <c r="O140" i="9"/>
  <c r="P140" i="9" s="1"/>
  <c r="Q140" i="9" s="1"/>
  <c r="P328" i="9"/>
  <c r="Q328" i="9" s="1"/>
  <c r="I328" i="9"/>
  <c r="O328" i="9"/>
  <c r="L328" i="9"/>
  <c r="K328" i="9"/>
  <c r="K241" i="9"/>
  <c r="P241" i="9"/>
  <c r="Q241" i="9" s="1"/>
  <c r="I241" i="9"/>
  <c r="L241" i="9"/>
  <c r="K29" i="9"/>
  <c r="I29" i="9"/>
  <c r="O29" i="9"/>
  <c r="P29" i="9" s="1"/>
  <c r="Q29" i="9" s="1"/>
  <c r="K137" i="9"/>
  <c r="I137" i="9"/>
  <c r="L137" i="9"/>
  <c r="O137" i="9"/>
  <c r="P137" i="9" s="1"/>
  <c r="Q137" i="9" s="1"/>
  <c r="K346" i="9"/>
  <c r="P346" i="9"/>
  <c r="Q346" i="9" s="1"/>
  <c r="I346" i="9"/>
  <c r="P433" i="9"/>
  <c r="Q433" i="9" s="1"/>
  <c r="K433" i="9"/>
  <c r="I433" i="9"/>
  <c r="O433" i="9"/>
  <c r="L464" i="9"/>
  <c r="K54" i="9"/>
  <c r="O54" i="9"/>
  <c r="P54" i="9"/>
  <c r="Q54" i="9" s="1"/>
  <c r="L54" i="9"/>
  <c r="I54" i="9"/>
  <c r="P441" i="9"/>
  <c r="Q441" i="9" s="1"/>
  <c r="L441" i="9"/>
  <c r="K441" i="9"/>
  <c r="I441" i="9"/>
  <c r="K427" i="9"/>
  <c r="I427" i="9"/>
  <c r="P427" i="9"/>
  <c r="Q427" i="9" s="1"/>
  <c r="O427" i="9"/>
  <c r="I208" i="9"/>
  <c r="K208" i="9"/>
  <c r="O208" i="9"/>
  <c r="P208" i="9" s="1"/>
  <c r="Q208" i="9" s="1"/>
  <c r="P158" i="9"/>
  <c r="Q158" i="9" s="1"/>
  <c r="I158" i="9"/>
  <c r="L158" i="9"/>
  <c r="O158" i="9"/>
  <c r="I178" i="9"/>
  <c r="P178" i="9"/>
  <c r="Q178" i="9" s="1"/>
  <c r="O178" i="9"/>
  <c r="L178" i="9"/>
  <c r="K178" i="9"/>
  <c r="P143" i="9"/>
  <c r="Q143" i="9" s="1"/>
  <c r="I143" i="9"/>
  <c r="L143" i="9"/>
  <c r="K143" i="9"/>
  <c r="I253" i="9"/>
  <c r="P253" i="9"/>
  <c r="Q253" i="9" s="1"/>
  <c r="K253" i="9"/>
  <c r="O253" i="9"/>
  <c r="P460" i="9"/>
  <c r="Q460" i="9" s="1"/>
  <c r="I460" i="9"/>
  <c r="K460" i="9"/>
  <c r="I352" i="9"/>
  <c r="O252" i="9"/>
  <c r="P252" i="9" s="1"/>
  <c r="Q252" i="9" s="1"/>
  <c r="L252" i="9"/>
  <c r="K252" i="9"/>
  <c r="I252" i="9"/>
  <c r="P174" i="9"/>
  <c r="Q174" i="9" s="1"/>
  <c r="I174" i="9"/>
  <c r="P454" i="9"/>
  <c r="Q454" i="9" s="1"/>
  <c r="I454" i="9"/>
  <c r="L454" i="9"/>
  <c r="K432" i="9"/>
  <c r="I432" i="9"/>
  <c r="I154" i="9"/>
  <c r="K396" i="9"/>
  <c r="P396" i="9"/>
  <c r="Q396" i="9" s="1"/>
  <c r="I396" i="9"/>
  <c r="I446" i="9"/>
  <c r="L56" i="9"/>
  <c r="K56" i="9"/>
  <c r="O56" i="9"/>
  <c r="P56" i="9" s="1"/>
  <c r="Q56" i="9" s="1"/>
  <c r="I56" i="9"/>
  <c r="I124" i="9"/>
  <c r="K124" i="9"/>
  <c r="O124" i="9"/>
  <c r="P124" i="9"/>
  <c r="Q124" i="9" s="1"/>
  <c r="I398" i="9"/>
  <c r="K398" i="9"/>
  <c r="L398" i="9"/>
  <c r="P398" i="9"/>
  <c r="Q398" i="9" s="1"/>
  <c r="O330" i="9"/>
  <c r="O352" i="9"/>
  <c r="P352" i="9" s="1"/>
  <c r="Q352" i="9" s="1"/>
  <c r="I263" i="9"/>
  <c r="L263" i="9"/>
  <c r="K263" i="9"/>
  <c r="O263" i="9"/>
  <c r="P263" i="9" s="1"/>
  <c r="Q263" i="9" s="1"/>
  <c r="I377" i="9"/>
  <c r="P377" i="9"/>
  <c r="Q377" i="9" s="1"/>
  <c r="K377" i="9"/>
  <c r="K243" i="9"/>
  <c r="I243" i="9"/>
  <c r="P243" i="9"/>
  <c r="Q243" i="9" s="1"/>
  <c r="O37" i="9"/>
  <c r="P37" i="9" s="1"/>
  <c r="Q37" i="9" s="1"/>
  <c r="L37" i="9"/>
  <c r="K37" i="9"/>
  <c r="I37" i="9"/>
  <c r="O264" i="9"/>
  <c r="P264" i="9" s="1"/>
  <c r="Q264" i="9" s="1"/>
  <c r="L264" i="9"/>
  <c r="K264" i="9"/>
  <c r="I264" i="9"/>
  <c r="I399" i="9"/>
  <c r="P399" i="9"/>
  <c r="Q399" i="9" s="1"/>
  <c r="L399" i="9"/>
  <c r="P133" i="9"/>
  <c r="Q133" i="9" s="1"/>
  <c r="O133" i="9"/>
  <c r="K133" i="9"/>
  <c r="I133" i="9"/>
  <c r="L133" i="9"/>
  <c r="P327" i="9"/>
  <c r="Q327" i="9" s="1"/>
  <c r="I327" i="9"/>
  <c r="K327" i="9"/>
  <c r="I151" i="9"/>
  <c r="K404" i="9"/>
  <c r="P404" i="9"/>
  <c r="Q404" i="9" s="1"/>
  <c r="I404" i="9"/>
  <c r="O409" i="9"/>
  <c r="O412" i="9"/>
  <c r="P412" i="9" s="1"/>
  <c r="Q412" i="9" s="1"/>
  <c r="O441" i="9"/>
  <c r="I395" i="9"/>
  <c r="K395" i="9"/>
  <c r="P395" i="9"/>
  <c r="Q395" i="9" s="1"/>
  <c r="O395" i="9"/>
  <c r="L155" i="9"/>
  <c r="P489" i="9"/>
  <c r="Q489" i="9" s="1"/>
  <c r="K489" i="9"/>
  <c r="I489" i="9"/>
  <c r="K343" i="9"/>
  <c r="I343" i="9"/>
  <c r="P343" i="9"/>
  <c r="Q343" i="9" s="1"/>
  <c r="L343" i="9"/>
  <c r="K287" i="9"/>
  <c r="I287" i="9"/>
  <c r="I339" i="9"/>
  <c r="O339" i="9"/>
  <c r="L339" i="9"/>
  <c r="P339" i="9"/>
  <c r="Q339" i="9" s="1"/>
  <c r="K339" i="9"/>
  <c r="K75" i="9"/>
  <c r="I75" i="9"/>
  <c r="O75" i="9"/>
  <c r="P75" i="9" s="1"/>
  <c r="Q75" i="9" s="1"/>
  <c r="L75" i="9"/>
  <c r="K127" i="9"/>
  <c r="P471" i="9"/>
  <c r="Q471" i="9" s="1"/>
  <c r="I471" i="9"/>
  <c r="K471" i="9"/>
  <c r="P113" i="9"/>
  <c r="Q113" i="9" s="1"/>
  <c r="K113" i="9"/>
  <c r="I113" i="9"/>
  <c r="L113" i="9"/>
  <c r="O113" i="9"/>
  <c r="P97" i="9"/>
  <c r="Q97" i="9" s="1"/>
  <c r="O97" i="9"/>
  <c r="L97" i="9"/>
  <c r="K97" i="9"/>
  <c r="I97" i="9"/>
  <c r="K30" i="9"/>
  <c r="P30" i="9"/>
  <c r="Q30" i="9" s="1"/>
  <c r="I30" i="9"/>
  <c r="O30" i="9"/>
  <c r="L30" i="9"/>
  <c r="I494" i="9"/>
  <c r="P494" i="9"/>
  <c r="Q494" i="9" s="1"/>
  <c r="I334" i="9"/>
  <c r="P334" i="9"/>
  <c r="Q334" i="9" s="1"/>
  <c r="L334" i="9"/>
  <c r="O334" i="9"/>
  <c r="K334" i="9"/>
  <c r="P368" i="9"/>
  <c r="Q368" i="9" s="1"/>
  <c r="K368" i="9"/>
  <c r="L368" i="9"/>
  <c r="I368" i="9"/>
  <c r="L262" i="9"/>
  <c r="O141" i="9"/>
  <c r="P141" i="9" s="1"/>
  <c r="Q141" i="9" s="1"/>
  <c r="O365" i="9"/>
  <c r="L435" i="9"/>
  <c r="L327" i="9"/>
  <c r="O343" i="9"/>
  <c r="O471" i="9"/>
  <c r="O429" i="9"/>
  <c r="L395" i="9"/>
  <c r="O379" i="9"/>
  <c r="P401" i="9"/>
  <c r="Q401" i="9" s="1"/>
  <c r="K401" i="9"/>
  <c r="I401" i="9"/>
  <c r="L401" i="9"/>
  <c r="K474" i="9"/>
  <c r="P474" i="9"/>
  <c r="Q474" i="9" s="1"/>
  <c r="I474" i="9"/>
  <c r="K325" i="9"/>
  <c r="O325" i="9"/>
  <c r="P325" i="9" s="1"/>
  <c r="Q325" i="9" s="1"/>
  <c r="I424" i="9"/>
  <c r="K424" i="9"/>
  <c r="O424" i="9"/>
  <c r="P424" i="9" s="1"/>
  <c r="Q424" i="9" s="1"/>
  <c r="L424" i="9"/>
  <c r="I304" i="9"/>
  <c r="P304" i="9"/>
  <c r="Q304" i="9" s="1"/>
  <c r="O304" i="9"/>
  <c r="L304" i="9"/>
  <c r="K304" i="9"/>
  <c r="L169" i="9"/>
  <c r="P169" i="9"/>
  <c r="Q169" i="9" s="1"/>
  <c r="K169" i="9"/>
  <c r="O169" i="9"/>
  <c r="P239" i="9"/>
  <c r="Q239" i="9" s="1"/>
  <c r="I239" i="9"/>
  <c r="L239" i="9"/>
  <c r="K239" i="9"/>
  <c r="O31" i="9"/>
  <c r="P31" i="9" s="1"/>
  <c r="Q31" i="9" s="1"/>
  <c r="I31" i="9"/>
  <c r="K31" i="9"/>
  <c r="K311" i="9"/>
  <c r="K274" i="9"/>
  <c r="P274" i="9"/>
  <c r="Q274" i="9" s="1"/>
  <c r="I274" i="9"/>
  <c r="P50" i="9"/>
  <c r="Q50" i="9" s="1"/>
  <c r="L50" i="9"/>
  <c r="K50" i="9"/>
  <c r="O50" i="9"/>
  <c r="I50" i="9"/>
  <c r="I186" i="9"/>
  <c r="O186" i="9"/>
  <c r="L186" i="9"/>
  <c r="K186" i="9"/>
  <c r="P186" i="9"/>
  <c r="Q186" i="9" s="1"/>
  <c r="K121" i="9"/>
  <c r="I121" i="9"/>
  <c r="P121" i="9"/>
  <c r="Q121" i="9" s="1"/>
  <c r="O121" i="9"/>
  <c r="L121" i="9"/>
  <c r="P205" i="9"/>
  <c r="Q205" i="9" s="1"/>
  <c r="O205" i="9"/>
  <c r="K205" i="9"/>
  <c r="I205" i="9"/>
  <c r="L205" i="9"/>
  <c r="K510" i="9"/>
  <c r="I510" i="9"/>
  <c r="P510" i="9"/>
  <c r="Q510" i="9" s="1"/>
  <c r="I167" i="9"/>
  <c r="K167" i="9"/>
  <c r="O167" i="9"/>
  <c r="P167" i="9"/>
  <c r="Q167" i="9" s="1"/>
  <c r="P375" i="9"/>
  <c r="Q375" i="9" s="1"/>
  <c r="I375" i="9"/>
  <c r="I457" i="9"/>
  <c r="P457" i="9"/>
  <c r="Q457" i="9" s="1"/>
  <c r="K303" i="9"/>
  <c r="I303" i="9"/>
  <c r="O303" i="9"/>
  <c r="P303" i="9" s="1"/>
  <c r="Q303" i="9" s="1"/>
  <c r="L303" i="9"/>
  <c r="P46" i="9"/>
  <c r="Q46" i="9" s="1"/>
  <c r="O46" i="9"/>
  <c r="K46" i="9"/>
  <c r="I46" i="9"/>
  <c r="I84" i="9"/>
  <c r="L84" i="9"/>
  <c r="K84" i="9"/>
  <c r="O84" i="9"/>
  <c r="P84" i="9" s="1"/>
  <c r="Q84" i="9" s="1"/>
  <c r="K313" i="9"/>
  <c r="I313" i="9"/>
  <c r="P313" i="9"/>
  <c r="Q313" i="9" s="1"/>
  <c r="O313" i="9"/>
  <c r="P197" i="9"/>
  <c r="Q197" i="9" s="1"/>
  <c r="K197" i="9"/>
  <c r="I197" i="9"/>
  <c r="I240" i="9"/>
  <c r="K240" i="9"/>
  <c r="P240" i="9"/>
  <c r="Q240" i="9" s="1"/>
  <c r="O240" i="9"/>
  <c r="I231" i="9"/>
  <c r="P231" i="9"/>
  <c r="Q231" i="9" s="1"/>
  <c r="O231" i="9"/>
  <c r="K231" i="9"/>
  <c r="K293" i="9"/>
  <c r="I293" i="9"/>
  <c r="P293" i="9"/>
  <c r="Q293" i="9" s="1"/>
  <c r="I88" i="9"/>
  <c r="K88" i="9"/>
  <c r="O88" i="9"/>
  <c r="P88" i="9" s="1"/>
  <c r="Q88" i="9" s="1"/>
  <c r="L88" i="9"/>
  <c r="K120" i="9"/>
  <c r="L124" i="9"/>
  <c r="O89" i="9"/>
  <c r="I89" i="9"/>
  <c r="P89" i="9"/>
  <c r="Q89" i="9" s="1"/>
  <c r="L89" i="9"/>
  <c r="K89" i="9"/>
  <c r="I380" i="9"/>
  <c r="O380" i="9"/>
  <c r="P380" i="9" s="1"/>
  <c r="Q380" i="9" s="1"/>
  <c r="K380" i="9"/>
  <c r="P513" i="9"/>
  <c r="Q513" i="9" s="1"/>
  <c r="K513" i="9"/>
  <c r="I513" i="9"/>
  <c r="O363" i="9"/>
  <c r="I258" i="9"/>
  <c r="P258" i="9"/>
  <c r="Q258" i="9" s="1"/>
  <c r="K258" i="9"/>
  <c r="O258" i="9"/>
  <c r="L258" i="9"/>
  <c r="L425" i="9"/>
  <c r="L440" i="9"/>
  <c r="L444" i="9"/>
  <c r="O364" i="9"/>
  <c r="L403" i="9"/>
  <c r="L445" i="9"/>
  <c r="O492" i="9"/>
  <c r="L430" i="9"/>
  <c r="K473" i="9"/>
  <c r="I473" i="9"/>
  <c r="P473" i="9"/>
  <c r="Q473" i="9" s="1"/>
  <c r="L208" i="9"/>
  <c r="L93" i="9"/>
  <c r="P323" i="9"/>
  <c r="Q323" i="9" s="1"/>
  <c r="I323" i="9"/>
  <c r="L323" i="9"/>
  <c r="K323" i="9"/>
  <c r="K394" i="9"/>
  <c r="O394" i="9"/>
  <c r="P394" i="9" s="1"/>
  <c r="Q394" i="9" s="1"/>
  <c r="I394" i="9"/>
  <c r="K381" i="9"/>
  <c r="P381" i="9"/>
  <c r="Q381" i="9" s="1"/>
  <c r="I381" i="9"/>
  <c r="K277" i="9"/>
  <c r="P277" i="9"/>
  <c r="Q277" i="9" s="1"/>
  <c r="L277" i="9"/>
  <c r="I277" i="9"/>
  <c r="K193" i="9"/>
  <c r="I193" i="9"/>
  <c r="O193" i="9"/>
  <c r="L193" i="9"/>
  <c r="P193" i="9"/>
  <c r="Q193" i="9" s="1"/>
  <c r="I413" i="9"/>
  <c r="K413" i="9"/>
  <c r="P413" i="9"/>
  <c r="Q413" i="9" s="1"/>
  <c r="P354" i="9"/>
  <c r="Q354" i="9" s="1"/>
  <c r="I354" i="9"/>
  <c r="K354" i="9"/>
  <c r="P335" i="9"/>
  <c r="Q335" i="9" s="1"/>
  <c r="K335" i="9"/>
  <c r="I335" i="9"/>
  <c r="O335" i="9"/>
  <c r="L102" i="9"/>
  <c r="K102" i="9"/>
  <c r="I102" i="9"/>
  <c r="O102" i="9"/>
  <c r="P102" i="9" s="1"/>
  <c r="Q102" i="9" s="1"/>
  <c r="I237" i="9"/>
  <c r="K237" i="9"/>
  <c r="O237" i="9"/>
  <c r="P237" i="9" s="1"/>
  <c r="Q237" i="9" s="1"/>
  <c r="P60" i="9"/>
  <c r="Q60" i="9" s="1"/>
  <c r="O60" i="9"/>
  <c r="K60" i="9"/>
  <c r="I60" i="9"/>
  <c r="O144" i="9"/>
  <c r="I144" i="9"/>
  <c r="L144" i="9"/>
  <c r="K144" i="9"/>
  <c r="P475" i="9"/>
  <c r="Q475" i="9" s="1"/>
  <c r="K475" i="9"/>
  <c r="I475" i="9"/>
  <c r="O204" i="9"/>
  <c r="P204" i="9" s="1"/>
  <c r="Q204" i="9" s="1"/>
  <c r="L204" i="9"/>
  <c r="K204" i="9"/>
  <c r="I204" i="9"/>
  <c r="K99" i="9"/>
  <c r="I99" i="9"/>
  <c r="P99" i="9"/>
  <c r="Q99" i="9" s="1"/>
  <c r="O99" i="9"/>
  <c r="L99" i="9"/>
  <c r="K336" i="9"/>
  <c r="I336" i="9"/>
  <c r="P336" i="9"/>
  <c r="Q336" i="9" s="1"/>
  <c r="L336" i="9"/>
  <c r="K416" i="9"/>
  <c r="I416" i="9"/>
  <c r="P416" i="9"/>
  <c r="Q416" i="9" s="1"/>
  <c r="K214" i="9"/>
  <c r="P214" i="9"/>
  <c r="Q214" i="9" s="1"/>
  <c r="I214" i="9"/>
  <c r="L214" i="9"/>
  <c r="O69" i="9"/>
  <c r="P69" i="9" s="1"/>
  <c r="Q69" i="9" s="1"/>
  <c r="K69" i="9"/>
  <c r="L69" i="9"/>
  <c r="I69" i="9"/>
  <c r="K322" i="9"/>
  <c r="I322" i="9"/>
  <c r="O322" i="9"/>
  <c r="P322" i="9"/>
  <c r="Q322" i="9" s="1"/>
  <c r="K207" i="9"/>
  <c r="I207" i="9"/>
  <c r="O207" i="9"/>
  <c r="L207" i="9"/>
  <c r="P207" i="9"/>
  <c r="Q207" i="9" s="1"/>
  <c r="P40" i="9"/>
  <c r="Q40" i="9" s="1"/>
  <c r="O40" i="9"/>
  <c r="I40" i="9"/>
  <c r="L40" i="9"/>
  <c r="K40" i="9"/>
  <c r="O314" i="9"/>
  <c r="P314" i="9" s="1"/>
  <c r="Q314" i="9" s="1"/>
  <c r="L314" i="9"/>
  <c r="I314" i="9"/>
  <c r="L131" i="9"/>
  <c r="I131" i="9"/>
  <c r="K131" i="9"/>
  <c r="P131" i="9"/>
  <c r="Q131" i="9" s="1"/>
  <c r="O131" i="9"/>
  <c r="P58" i="9"/>
  <c r="Q58" i="9" s="1"/>
  <c r="I58" i="9"/>
  <c r="O58" i="9"/>
  <c r="L58" i="9"/>
  <c r="K58" i="9"/>
  <c r="O173" i="9"/>
  <c r="O369" i="9"/>
  <c r="K227" i="9"/>
  <c r="P227" i="9"/>
  <c r="Q227" i="9" s="1"/>
  <c r="I227" i="9"/>
  <c r="I507" i="9"/>
  <c r="K507" i="9"/>
  <c r="P442" i="9"/>
  <c r="Q442" i="9" s="1"/>
  <c r="K442" i="9"/>
  <c r="I442" i="9"/>
  <c r="O442" i="9"/>
  <c r="O125" i="9"/>
  <c r="P125" i="9" s="1"/>
  <c r="Q125" i="9" s="1"/>
  <c r="O446" i="9"/>
  <c r="P446" i="9" s="1"/>
  <c r="Q446" i="9" s="1"/>
  <c r="O485" i="9"/>
  <c r="O432" i="9"/>
  <c r="P432" i="9" s="1"/>
  <c r="Q432" i="9" s="1"/>
  <c r="L467" i="9"/>
  <c r="L477" i="9"/>
  <c r="O440" i="9"/>
  <c r="P440" i="9" s="1"/>
  <c r="Q440" i="9" s="1"/>
  <c r="O456" i="9"/>
  <c r="L431" i="9"/>
  <c r="O450" i="9"/>
  <c r="O431" i="9"/>
  <c r="L456" i="9"/>
  <c r="L256" i="9"/>
  <c r="I463" i="9"/>
  <c r="P463" i="9"/>
  <c r="Q463" i="9" s="1"/>
  <c r="K463" i="9"/>
  <c r="L463" i="9"/>
  <c r="O80" i="9"/>
  <c r="P80" i="9" s="1"/>
  <c r="Q80" i="9" s="1"/>
  <c r="P447" i="9"/>
  <c r="Q447" i="9" s="1"/>
  <c r="O447" i="9"/>
  <c r="I447" i="9"/>
  <c r="K249" i="9"/>
  <c r="I249" i="9"/>
  <c r="O249" i="9"/>
  <c r="P249" i="9" s="1"/>
  <c r="Q249" i="9" s="1"/>
  <c r="I347" i="9"/>
  <c r="K347" i="9"/>
  <c r="L347" i="9"/>
  <c r="P347" i="9"/>
  <c r="Q347" i="9" s="1"/>
  <c r="O347" i="9"/>
  <c r="P209" i="9"/>
  <c r="Q209" i="9" s="1"/>
  <c r="L209" i="9"/>
  <c r="I209" i="9"/>
  <c r="K209" i="9"/>
  <c r="I55" i="9"/>
  <c r="L55" i="9"/>
  <c r="K55" i="9"/>
  <c r="O55" i="9"/>
  <c r="P55" i="9" s="1"/>
  <c r="Q55" i="9" s="1"/>
  <c r="O145" i="9"/>
  <c r="P145" i="9" s="1"/>
  <c r="Q145" i="9" s="1"/>
  <c r="L145" i="9"/>
  <c r="I145" i="9"/>
  <c r="K145" i="9"/>
  <c r="I119" i="9"/>
  <c r="L119" i="9"/>
  <c r="K119" i="9"/>
  <c r="P119" i="9"/>
  <c r="Q119" i="9" s="1"/>
  <c r="O119" i="9"/>
  <c r="I272" i="9"/>
  <c r="L272" i="9"/>
  <c r="K272" i="9"/>
  <c r="P272" i="9"/>
  <c r="Q272" i="9" s="1"/>
  <c r="O272" i="9"/>
  <c r="P275" i="9"/>
  <c r="Q275" i="9" s="1"/>
  <c r="L275" i="9"/>
  <c r="K275" i="9"/>
  <c r="I275" i="9"/>
  <c r="O111" i="9"/>
  <c r="K111" i="9"/>
  <c r="I111" i="9"/>
  <c r="O117" i="9"/>
  <c r="L117" i="9"/>
  <c r="I117" i="9"/>
  <c r="P117" i="9"/>
  <c r="Q117" i="9" s="1"/>
  <c r="I503" i="9"/>
  <c r="P503" i="9"/>
  <c r="Q503" i="9" s="1"/>
  <c r="K503" i="9"/>
  <c r="K163" i="9"/>
  <c r="I163" i="9"/>
  <c r="P163" i="9"/>
  <c r="Q163" i="9" s="1"/>
  <c r="O163" i="9"/>
  <c r="K213" i="9"/>
  <c r="I213" i="9"/>
  <c r="P213" i="9"/>
  <c r="Q213" i="9" s="1"/>
  <c r="O213" i="9"/>
  <c r="I448" i="9"/>
  <c r="P448" i="9"/>
  <c r="Q448" i="9" s="1"/>
  <c r="K448" i="9"/>
  <c r="I341" i="9"/>
  <c r="P341" i="9"/>
  <c r="Q341" i="9" s="1"/>
  <c r="L341" i="9"/>
  <c r="K341" i="9"/>
  <c r="K257" i="9"/>
  <c r="P257" i="9"/>
  <c r="Q257" i="9" s="1"/>
  <c r="L257" i="9"/>
  <c r="I257" i="9"/>
  <c r="O257" i="9"/>
  <c r="P87" i="9"/>
  <c r="Q87" i="9" s="1"/>
  <c r="I87" i="9"/>
  <c r="L87" i="9"/>
  <c r="K87" i="9"/>
  <c r="O87" i="9"/>
  <c r="I180" i="9"/>
  <c r="P180" i="9"/>
  <c r="Q180" i="9" s="1"/>
  <c r="O180" i="9"/>
  <c r="I318" i="9"/>
  <c r="P318" i="9"/>
  <c r="Q318" i="9" s="1"/>
  <c r="L318" i="9"/>
  <c r="K318" i="9"/>
  <c r="I130" i="9"/>
  <c r="K130" i="9"/>
  <c r="P130" i="9"/>
  <c r="Q130" i="9" s="1"/>
  <c r="O130" i="9"/>
  <c r="L130" i="9"/>
  <c r="I95" i="9"/>
  <c r="O95" i="9"/>
  <c r="P95" i="9" s="1"/>
  <c r="Q95" i="9" s="1"/>
  <c r="K95" i="9"/>
  <c r="O138" i="8"/>
  <c r="P138" i="8" s="1"/>
  <c r="Q138" i="8" s="1"/>
  <c r="L158" i="8"/>
  <c r="L152" i="8"/>
  <c r="O151" i="8"/>
  <c r="L93" i="8"/>
  <c r="L106" i="8"/>
  <c r="P93" i="8"/>
  <c r="Q93" i="8" s="1"/>
  <c r="L76" i="8"/>
  <c r="O165" i="8"/>
  <c r="I93" i="8"/>
  <c r="L55" i="8"/>
  <c r="L79" i="8"/>
  <c r="O24" i="8"/>
  <c r="P24" i="8" s="1"/>
  <c r="Q24" i="8" s="1"/>
  <c r="P152" i="8"/>
  <c r="Q152" i="8" s="1"/>
  <c r="L38" i="8"/>
  <c r="K61" i="8"/>
  <c r="L110" i="8"/>
  <c r="K46" i="8"/>
  <c r="L19" i="8"/>
  <c r="P61" i="8"/>
  <c r="Q61" i="8" s="1"/>
  <c r="L46" i="8"/>
  <c r="L95" i="8"/>
  <c r="O73" i="8"/>
  <c r="O149" i="8"/>
  <c r="O92" i="8"/>
  <c r="L100" i="8"/>
  <c r="L104" i="8"/>
  <c r="L208" i="8"/>
  <c r="P82" i="8"/>
  <c r="Q82" i="8" s="1"/>
  <c r="O35" i="8"/>
  <c r="P35" i="8" s="1"/>
  <c r="Q35" i="8" s="1"/>
  <c r="O61" i="8"/>
  <c r="K82" i="8"/>
  <c r="O200" i="8"/>
  <c r="O21" i="8"/>
  <c r="P21" i="8" s="1"/>
  <c r="Q21" i="8" s="1"/>
  <c r="O106" i="8"/>
  <c r="P106" i="8"/>
  <c r="Q106" i="8" s="1"/>
  <c r="I82" i="8"/>
  <c r="L59" i="8"/>
  <c r="L201" i="8"/>
  <c r="L61" i="8"/>
  <c r="O174" i="8"/>
  <c r="I106" i="8"/>
  <c r="I453" i="8"/>
  <c r="P453" i="8"/>
  <c r="Q453" i="8" s="1"/>
  <c r="K453" i="8"/>
  <c r="O453" i="8"/>
  <c r="K231" i="8"/>
  <c r="P231" i="8"/>
  <c r="Q231" i="8" s="1"/>
  <c r="O231" i="8"/>
  <c r="I231" i="8"/>
  <c r="K389" i="8"/>
  <c r="I389" i="8"/>
  <c r="P389" i="8"/>
  <c r="Q389" i="8" s="1"/>
  <c r="K30" i="8"/>
  <c r="O30" i="8"/>
  <c r="P30" i="8" s="1"/>
  <c r="Q30" i="8" s="1"/>
  <c r="I30" i="8"/>
  <c r="I163" i="8"/>
  <c r="K163" i="8"/>
  <c r="P163" i="8"/>
  <c r="Q163" i="8" s="1"/>
  <c r="O163" i="8"/>
  <c r="K178" i="8"/>
  <c r="I178" i="8"/>
  <c r="O178" i="8"/>
  <c r="P178" i="8"/>
  <c r="Q178" i="8" s="1"/>
  <c r="K60" i="8"/>
  <c r="P60" i="8"/>
  <c r="Q60" i="8" s="1"/>
  <c r="I60" i="8"/>
  <c r="P291" i="8"/>
  <c r="Q291" i="8" s="1"/>
  <c r="I291" i="8"/>
  <c r="L291" i="8"/>
  <c r="I194" i="8"/>
  <c r="K194" i="8"/>
  <c r="P194" i="8"/>
  <c r="Q194" i="8" s="1"/>
  <c r="L194" i="8"/>
  <c r="P497" i="8"/>
  <c r="Q497" i="8" s="1"/>
  <c r="K497" i="8"/>
  <c r="I497" i="8"/>
  <c r="K327" i="8"/>
  <c r="I327" i="8"/>
  <c r="P327" i="8"/>
  <c r="Q327" i="8" s="1"/>
  <c r="K98" i="8"/>
  <c r="I98" i="8"/>
  <c r="P98" i="8"/>
  <c r="Q98" i="8" s="1"/>
  <c r="L98" i="8"/>
  <c r="P187" i="8"/>
  <c r="Q187" i="8" s="1"/>
  <c r="L187" i="8"/>
  <c r="K187" i="8"/>
  <c r="I187" i="8"/>
  <c r="P483" i="8"/>
  <c r="Q483" i="8" s="1"/>
  <c r="K483" i="8"/>
  <c r="I483" i="8"/>
  <c r="P203" i="8"/>
  <c r="Q203" i="8" s="1"/>
  <c r="L203" i="8"/>
  <c r="K203" i="8"/>
  <c r="I203" i="8"/>
  <c r="P149" i="8"/>
  <c r="Q149" i="8" s="1"/>
  <c r="I149" i="8"/>
  <c r="K149" i="8"/>
  <c r="I273" i="8"/>
  <c r="L273" i="8"/>
  <c r="K273" i="8"/>
  <c r="P273" i="8"/>
  <c r="Q273" i="8" s="1"/>
  <c r="O273" i="8"/>
  <c r="P296" i="8"/>
  <c r="Q296" i="8" s="1"/>
  <c r="I296" i="8"/>
  <c r="K296" i="8"/>
  <c r="I298" i="8"/>
  <c r="P298" i="8"/>
  <c r="Q298" i="8" s="1"/>
  <c r="K298" i="8"/>
  <c r="K331" i="8"/>
  <c r="P331" i="8"/>
  <c r="Q331" i="8" s="1"/>
  <c r="I331" i="8"/>
  <c r="I503" i="8"/>
  <c r="P503" i="8"/>
  <c r="Q503" i="8" s="1"/>
  <c r="O503" i="8"/>
  <c r="K503" i="8"/>
  <c r="P329" i="8"/>
  <c r="Q329" i="8" s="1"/>
  <c r="I329" i="8"/>
  <c r="K329" i="8"/>
  <c r="K107" i="8"/>
  <c r="I107" i="8"/>
  <c r="O107" i="8"/>
  <c r="P107" i="8" s="1"/>
  <c r="Q107" i="8" s="1"/>
  <c r="P435" i="8"/>
  <c r="Q435" i="8" s="1"/>
  <c r="K435" i="8"/>
  <c r="I435" i="8"/>
  <c r="L435" i="8"/>
  <c r="K443" i="8"/>
  <c r="I443" i="8"/>
  <c r="P443" i="8"/>
  <c r="Q443" i="8" s="1"/>
  <c r="I322" i="8"/>
  <c r="K322" i="8"/>
  <c r="P322" i="8"/>
  <c r="Q322" i="8" s="1"/>
  <c r="O27" i="8"/>
  <c r="P27" i="8" s="1"/>
  <c r="Q27" i="8" s="1"/>
  <c r="K27" i="8"/>
  <c r="I27" i="8"/>
  <c r="L27" i="8"/>
  <c r="P357" i="8"/>
  <c r="Q357" i="8" s="1"/>
  <c r="I357" i="8"/>
  <c r="L357" i="8"/>
  <c r="K357" i="8"/>
  <c r="K420" i="8"/>
  <c r="I420" i="8"/>
  <c r="P420" i="8"/>
  <c r="Q420" i="8" s="1"/>
  <c r="I222" i="8"/>
  <c r="P222" i="8"/>
  <c r="Q222" i="8" s="1"/>
  <c r="O222" i="8"/>
  <c r="K222" i="8"/>
  <c r="L161" i="8"/>
  <c r="K255" i="8"/>
  <c r="P255" i="8"/>
  <c r="Q255" i="8" s="1"/>
  <c r="I255" i="8"/>
  <c r="P248" i="8"/>
  <c r="Q248" i="8" s="1"/>
  <c r="I248" i="8"/>
  <c r="K248" i="8"/>
  <c r="K48" i="8"/>
  <c r="I48" i="8"/>
  <c r="L48" i="8"/>
  <c r="P399" i="8"/>
  <c r="Q399" i="8" s="1"/>
  <c r="I399" i="8"/>
  <c r="O399" i="8"/>
  <c r="L331" i="8"/>
  <c r="L448" i="8"/>
  <c r="K207" i="8"/>
  <c r="I207" i="8"/>
  <c r="P207" i="8"/>
  <c r="Q207" i="8" s="1"/>
  <c r="O207" i="8"/>
  <c r="P349" i="8"/>
  <c r="Q349" i="8" s="1"/>
  <c r="I349" i="8"/>
  <c r="K349" i="8"/>
  <c r="K134" i="8"/>
  <c r="L134" i="8"/>
  <c r="I134" i="8"/>
  <c r="P240" i="8"/>
  <c r="Q240" i="8" s="1"/>
  <c r="I240" i="8"/>
  <c r="K240" i="8"/>
  <c r="P513" i="8"/>
  <c r="Q513" i="8" s="1"/>
  <c r="K513" i="8"/>
  <c r="I513" i="8"/>
  <c r="K372" i="8"/>
  <c r="P372" i="8"/>
  <c r="Q372" i="8" s="1"/>
  <c r="I372" i="8"/>
  <c r="O372" i="8"/>
  <c r="P171" i="8"/>
  <c r="Q171" i="8" s="1"/>
  <c r="K171" i="8"/>
  <c r="O171" i="8"/>
  <c r="I171" i="8"/>
  <c r="K224" i="8"/>
  <c r="P224" i="8"/>
  <c r="Q224" i="8" s="1"/>
  <c r="O224" i="8"/>
  <c r="I224" i="8"/>
  <c r="P58" i="8"/>
  <c r="Q58" i="8" s="1"/>
  <c r="I58" i="8"/>
  <c r="L58" i="8"/>
  <c r="K58" i="8"/>
  <c r="O58" i="8"/>
  <c r="P85" i="8"/>
  <c r="Q85" i="8" s="1"/>
  <c r="I85" i="8"/>
  <c r="K85" i="8"/>
  <c r="I143" i="8"/>
  <c r="K143" i="8"/>
  <c r="P143" i="8"/>
  <c r="Q143" i="8" s="1"/>
  <c r="P135" i="8"/>
  <c r="Q135" i="8" s="1"/>
  <c r="I135" i="8"/>
  <c r="K135" i="8"/>
  <c r="L135" i="8"/>
  <c r="P153" i="8"/>
  <c r="Q153" i="8" s="1"/>
  <c r="I153" i="8"/>
  <c r="K153" i="8"/>
  <c r="L153" i="8"/>
  <c r="I169" i="8"/>
  <c r="K169" i="8"/>
  <c r="O169" i="8"/>
  <c r="P169" i="8" s="1"/>
  <c r="Q169" i="8" s="1"/>
  <c r="L169" i="8"/>
  <c r="P148" i="8"/>
  <c r="Q148" i="8" s="1"/>
  <c r="I148" i="8"/>
  <c r="K148" i="8"/>
  <c r="K363" i="8"/>
  <c r="I363" i="8"/>
  <c r="P363" i="8"/>
  <c r="Q363" i="8" s="1"/>
  <c r="K350" i="8"/>
  <c r="P350" i="8"/>
  <c r="Q350" i="8" s="1"/>
  <c r="I350" i="8"/>
  <c r="O350" i="8"/>
  <c r="L298" i="8"/>
  <c r="L510" i="8"/>
  <c r="K406" i="8"/>
  <c r="I406" i="8"/>
  <c r="P406" i="8"/>
  <c r="Q406" i="8" s="1"/>
  <c r="O406" i="8"/>
  <c r="P301" i="8"/>
  <c r="Q301" i="8" s="1"/>
  <c r="K301" i="8"/>
  <c r="I301" i="8"/>
  <c r="K410" i="8"/>
  <c r="P410" i="8"/>
  <c r="Q410" i="8" s="1"/>
  <c r="I410" i="8"/>
  <c r="K155" i="8"/>
  <c r="O155" i="8"/>
  <c r="I155" i="8"/>
  <c r="P155" i="8"/>
  <c r="Q155" i="8" s="1"/>
  <c r="K109" i="8"/>
  <c r="P109" i="8"/>
  <c r="Q109" i="8" s="1"/>
  <c r="L109" i="8"/>
  <c r="I109" i="8"/>
  <c r="I381" i="8"/>
  <c r="P381" i="8"/>
  <c r="Q381" i="8" s="1"/>
  <c r="O381" i="8"/>
  <c r="K381" i="8"/>
  <c r="K317" i="8"/>
  <c r="I317" i="8"/>
  <c r="P317" i="8"/>
  <c r="Q317" i="8" s="1"/>
  <c r="P454" i="8"/>
  <c r="Q454" i="8" s="1"/>
  <c r="I454" i="8"/>
  <c r="P505" i="8"/>
  <c r="Q505" i="8" s="1"/>
  <c r="I505" i="8"/>
  <c r="L505" i="8"/>
  <c r="K505" i="8"/>
  <c r="L410" i="8"/>
  <c r="P272" i="8"/>
  <c r="Q272" i="8" s="1"/>
  <c r="K272" i="8"/>
  <c r="I272" i="8"/>
  <c r="I457" i="8"/>
  <c r="P457" i="8"/>
  <c r="Q457" i="8" s="1"/>
  <c r="O248" i="8"/>
  <c r="L421" i="8"/>
  <c r="O435" i="8"/>
  <c r="L503" i="8"/>
  <c r="K176" i="8"/>
  <c r="I176" i="8"/>
  <c r="P176" i="8"/>
  <c r="Q176" i="8" s="1"/>
  <c r="O176" i="8"/>
  <c r="L176" i="8"/>
  <c r="P229" i="8"/>
  <c r="Q229" i="8" s="1"/>
  <c r="L229" i="8"/>
  <c r="K229" i="8"/>
  <c r="I229" i="8"/>
  <c r="I243" i="8"/>
  <c r="K243" i="8"/>
  <c r="P243" i="8"/>
  <c r="Q243" i="8" s="1"/>
  <c r="O243" i="8"/>
  <c r="K108" i="8"/>
  <c r="P108" i="8"/>
  <c r="Q108" i="8" s="1"/>
  <c r="I108" i="8"/>
  <c r="P212" i="8"/>
  <c r="Q212" i="8" s="1"/>
  <c r="I212" i="8"/>
  <c r="K212" i="8"/>
  <c r="L212" i="8"/>
  <c r="P179" i="8"/>
  <c r="Q179" i="8" s="1"/>
  <c r="K179" i="8"/>
  <c r="O179" i="8"/>
  <c r="I179" i="8"/>
  <c r="I43" i="8"/>
  <c r="O43" i="8"/>
  <c r="P43" i="8" s="1"/>
  <c r="Q43" i="8" s="1"/>
  <c r="L43" i="8"/>
  <c r="K43" i="8"/>
  <c r="K289" i="8"/>
  <c r="I289" i="8"/>
  <c r="P289" i="8"/>
  <c r="Q289" i="8" s="1"/>
  <c r="O289" i="8"/>
  <c r="L255" i="8"/>
  <c r="L455" i="8"/>
  <c r="P166" i="8"/>
  <c r="Q166" i="8" s="1"/>
  <c r="K166" i="8"/>
  <c r="I166" i="8"/>
  <c r="L166" i="8"/>
  <c r="P23" i="8"/>
  <c r="Q23" i="8" s="1"/>
  <c r="I23" i="8"/>
  <c r="K23" i="8"/>
  <c r="O23" i="8"/>
  <c r="P431" i="8"/>
  <c r="Q431" i="8" s="1"/>
  <c r="I431" i="8"/>
  <c r="I487" i="8"/>
  <c r="K487" i="8"/>
  <c r="P487" i="8"/>
  <c r="Q487" i="8" s="1"/>
  <c r="K512" i="8"/>
  <c r="I512" i="8"/>
  <c r="P512" i="8"/>
  <c r="Q512" i="8" s="1"/>
  <c r="K325" i="8"/>
  <c r="I325" i="8"/>
  <c r="P325" i="8"/>
  <c r="Q325" i="8" s="1"/>
  <c r="O452" i="8"/>
  <c r="L231" i="8"/>
  <c r="O457" i="8"/>
  <c r="O487" i="8"/>
  <c r="K260" i="8"/>
  <c r="I260" i="8"/>
  <c r="P260" i="8"/>
  <c r="Q260" i="8" s="1"/>
  <c r="O260" i="8"/>
  <c r="I376" i="8"/>
  <c r="P376" i="8"/>
  <c r="Q376" i="8" s="1"/>
  <c r="K376" i="8"/>
  <c r="I156" i="8"/>
  <c r="P156" i="8"/>
  <c r="Q156" i="8" s="1"/>
  <c r="L156" i="8"/>
  <c r="K156" i="8"/>
  <c r="I220" i="8"/>
  <c r="P220" i="8"/>
  <c r="Q220" i="8" s="1"/>
  <c r="K220" i="8"/>
  <c r="K90" i="8"/>
  <c r="L90" i="8"/>
  <c r="I90" i="8"/>
  <c r="O90" i="8"/>
  <c r="P90" i="8"/>
  <c r="Q90" i="8" s="1"/>
  <c r="K131" i="8"/>
  <c r="I131" i="8"/>
  <c r="P131" i="8"/>
  <c r="Q131" i="8" s="1"/>
  <c r="O131" i="8"/>
  <c r="K237" i="8"/>
  <c r="I237" i="8"/>
  <c r="P237" i="8"/>
  <c r="Q237" i="8" s="1"/>
  <c r="P211" i="8"/>
  <c r="Q211" i="8" s="1"/>
  <c r="K211" i="8"/>
  <c r="I211" i="8"/>
  <c r="P290" i="8"/>
  <c r="Q290" i="8" s="1"/>
  <c r="I290" i="8"/>
  <c r="K290" i="8"/>
  <c r="L290" i="8"/>
  <c r="K25" i="8"/>
  <c r="I25" i="8"/>
  <c r="K136" i="8"/>
  <c r="I136" i="8"/>
  <c r="O136" i="8"/>
  <c r="P136" i="8" s="1"/>
  <c r="Q136" i="8" s="1"/>
  <c r="K262" i="8"/>
  <c r="I262" i="8"/>
  <c r="P262" i="8"/>
  <c r="Q262" i="8" s="1"/>
  <c r="I509" i="8"/>
  <c r="P509" i="8"/>
  <c r="Q509" i="8" s="1"/>
  <c r="K509" i="8"/>
  <c r="I295" i="8"/>
  <c r="K295" i="8"/>
  <c r="O295" i="8"/>
  <c r="P295" i="8"/>
  <c r="Q295" i="8" s="1"/>
  <c r="P181" i="8"/>
  <c r="Q181" i="8" s="1"/>
  <c r="K181" i="8"/>
  <c r="I181" i="8"/>
  <c r="L181" i="8"/>
  <c r="K126" i="8"/>
  <c r="I126" i="8"/>
  <c r="O126" i="8"/>
  <c r="P126" i="8" s="1"/>
  <c r="Q126" i="8" s="1"/>
  <c r="I205" i="8"/>
  <c r="P205" i="8"/>
  <c r="Q205" i="8" s="1"/>
  <c r="K205" i="8"/>
  <c r="I33" i="8"/>
  <c r="O33" i="8"/>
  <c r="P33" i="8" s="1"/>
  <c r="Q33" i="8" s="1"/>
  <c r="L33" i="8"/>
  <c r="K33" i="8"/>
  <c r="K115" i="8"/>
  <c r="I115" i="8"/>
  <c r="O115" i="8"/>
  <c r="P115" i="8" s="1"/>
  <c r="Q115" i="8" s="1"/>
  <c r="K26" i="8"/>
  <c r="L26" i="8"/>
  <c r="I26" i="8"/>
  <c r="P263" i="8"/>
  <c r="Q263" i="8" s="1"/>
  <c r="I263" i="8"/>
  <c r="K263" i="8"/>
  <c r="P92" i="8"/>
  <c r="Q92" i="8" s="1"/>
  <c r="K92" i="8"/>
  <c r="I92" i="8"/>
  <c r="K177" i="8"/>
  <c r="P177" i="8"/>
  <c r="Q177" i="8" s="1"/>
  <c r="I177" i="8"/>
  <c r="K110" i="8"/>
  <c r="I110" i="8"/>
  <c r="P110" i="8"/>
  <c r="Q110" i="8" s="1"/>
  <c r="P117" i="8"/>
  <c r="Q117" i="8" s="1"/>
  <c r="I117" i="8"/>
  <c r="P293" i="8"/>
  <c r="Q293" i="8" s="1"/>
  <c r="L293" i="8"/>
  <c r="K293" i="8"/>
  <c r="I293" i="8"/>
  <c r="P213" i="8"/>
  <c r="Q213" i="8" s="1"/>
  <c r="I213" i="8"/>
  <c r="O213" i="8"/>
  <c r="K213" i="8"/>
  <c r="I159" i="8"/>
  <c r="P159" i="8"/>
  <c r="Q159" i="8" s="1"/>
  <c r="O159" i="8"/>
  <c r="L159" i="8"/>
  <c r="K159" i="8"/>
  <c r="K145" i="8"/>
  <c r="I145" i="8"/>
  <c r="O145" i="8"/>
  <c r="P145" i="8" s="1"/>
  <c r="Q145" i="8" s="1"/>
  <c r="I174" i="8"/>
  <c r="P174" i="8"/>
  <c r="Q174" i="8" s="1"/>
  <c r="K174" i="8"/>
  <c r="P17" i="8"/>
  <c r="Q17" i="8" s="1"/>
  <c r="L17" i="8"/>
  <c r="K17" i="8"/>
  <c r="I17" i="8"/>
  <c r="P504" i="8"/>
  <c r="Q504" i="8" s="1"/>
  <c r="I504" i="8"/>
  <c r="K504" i="8"/>
  <c r="I189" i="8"/>
  <c r="K189" i="8"/>
  <c r="P189" i="8"/>
  <c r="Q189" i="8" s="1"/>
  <c r="O189" i="8"/>
  <c r="P398" i="8"/>
  <c r="Q398" i="8" s="1"/>
  <c r="K398" i="8"/>
  <c r="I398" i="8"/>
  <c r="P371" i="8"/>
  <c r="Q371" i="8" s="1"/>
  <c r="I371" i="8"/>
  <c r="K371" i="8"/>
  <c r="K22" i="8"/>
  <c r="I22" i="8"/>
  <c r="P475" i="8"/>
  <c r="Q475" i="8" s="1"/>
  <c r="I475" i="8"/>
  <c r="K475" i="8"/>
  <c r="P124" i="8"/>
  <c r="Q124" i="8" s="1"/>
  <c r="I124" i="8"/>
  <c r="L124" i="8"/>
  <c r="K124" i="8"/>
  <c r="P482" i="8"/>
  <c r="Q482" i="8" s="1"/>
  <c r="K482" i="8"/>
  <c r="I482" i="8"/>
  <c r="K511" i="8"/>
  <c r="P511" i="8"/>
  <c r="Q511" i="8" s="1"/>
  <c r="I511" i="8"/>
  <c r="P310" i="8"/>
  <c r="Q310" i="8" s="1"/>
  <c r="I310" i="8"/>
  <c r="K310" i="8"/>
  <c r="I476" i="8"/>
  <c r="K476" i="8"/>
  <c r="P476" i="8"/>
  <c r="Q476" i="8" s="1"/>
  <c r="K365" i="8"/>
  <c r="I365" i="8"/>
  <c r="P365" i="8"/>
  <c r="Q365" i="8" s="1"/>
  <c r="O298" i="8"/>
  <c r="O331" i="8"/>
  <c r="K397" i="8"/>
  <c r="P397" i="8"/>
  <c r="Q397" i="8" s="1"/>
  <c r="I397" i="8"/>
  <c r="L397" i="8"/>
  <c r="K230" i="8"/>
  <c r="I230" i="8"/>
  <c r="P230" i="8"/>
  <c r="Q230" i="8" s="1"/>
  <c r="P259" i="8"/>
  <c r="Q259" i="8" s="1"/>
  <c r="K259" i="8"/>
  <c r="I259" i="8"/>
  <c r="K336" i="8"/>
  <c r="I336" i="8"/>
  <c r="P336" i="8"/>
  <c r="Q336" i="8" s="1"/>
  <c r="O336" i="8"/>
  <c r="P201" i="8"/>
  <c r="Q201" i="8" s="1"/>
  <c r="K201" i="8"/>
  <c r="I201" i="8"/>
  <c r="K275" i="8"/>
  <c r="I275" i="8"/>
  <c r="P275" i="8"/>
  <c r="Q275" i="8" s="1"/>
  <c r="L275" i="8"/>
  <c r="K286" i="8"/>
  <c r="I286" i="8"/>
  <c r="P286" i="8"/>
  <c r="Q286" i="8" s="1"/>
  <c r="O255" i="8"/>
  <c r="O134" i="8"/>
  <c r="P134" i="8" s="1"/>
  <c r="Q134" i="8" s="1"/>
  <c r="O102" i="8"/>
  <c r="O357" i="8"/>
  <c r="O437" i="8"/>
  <c r="P238" i="8"/>
  <c r="Q238" i="8" s="1"/>
  <c r="K238" i="8"/>
  <c r="I238" i="8"/>
  <c r="I217" i="8"/>
  <c r="K217" i="8"/>
  <c r="P217" i="8"/>
  <c r="Q217" i="8" s="1"/>
  <c r="P235" i="8"/>
  <c r="Q235" i="8" s="1"/>
  <c r="K235" i="8"/>
  <c r="I235" i="8"/>
  <c r="K416" i="8"/>
  <c r="P416" i="8"/>
  <c r="Q416" i="8" s="1"/>
  <c r="I416" i="8"/>
  <c r="I44" i="8"/>
  <c r="O44" i="8"/>
  <c r="P44" i="8"/>
  <c r="Q44" i="8" s="1"/>
  <c r="K47" i="8"/>
  <c r="I47" i="8"/>
  <c r="O47" i="8"/>
  <c r="P47" i="8" s="1"/>
  <c r="Q47" i="8" s="1"/>
  <c r="I158" i="8"/>
  <c r="P158" i="8"/>
  <c r="Q158" i="8" s="1"/>
  <c r="P103" i="8"/>
  <c r="Q103" i="8" s="1"/>
  <c r="I103" i="8"/>
  <c r="L103" i="8"/>
  <c r="K103" i="8"/>
  <c r="P140" i="8"/>
  <c r="Q140" i="8" s="1"/>
  <c r="L140" i="8"/>
  <c r="K140" i="8"/>
  <c r="I140" i="8"/>
  <c r="P364" i="8"/>
  <c r="Q364" i="8" s="1"/>
  <c r="K364" i="8"/>
  <c r="I364" i="8"/>
  <c r="I175" i="8"/>
  <c r="P175" i="8"/>
  <c r="Q175" i="8" s="1"/>
  <c r="K175" i="8"/>
  <c r="K484" i="8"/>
  <c r="I484" i="8"/>
  <c r="P484" i="8"/>
  <c r="Q484" i="8" s="1"/>
  <c r="I112" i="8"/>
  <c r="K112" i="8"/>
  <c r="L112" i="8"/>
  <c r="P112" i="8"/>
  <c r="Q112" i="8" s="1"/>
  <c r="I50" i="8"/>
  <c r="K50" i="8"/>
  <c r="P50" i="8"/>
  <c r="Q50" i="8" s="1"/>
  <c r="O50" i="8"/>
  <c r="K208" i="8"/>
  <c r="I208" i="8"/>
  <c r="P208" i="8"/>
  <c r="Q208" i="8" s="1"/>
  <c r="K190" i="8"/>
  <c r="I190" i="8"/>
  <c r="P190" i="8"/>
  <c r="Q190" i="8" s="1"/>
  <c r="L190" i="8"/>
  <c r="P361" i="8"/>
  <c r="Q361" i="8" s="1"/>
  <c r="I361" i="8"/>
  <c r="P133" i="8"/>
  <c r="Q133" i="8" s="1"/>
  <c r="K133" i="8"/>
  <c r="I133" i="8"/>
  <c r="P168" i="8"/>
  <c r="Q168" i="8" s="1"/>
  <c r="I168" i="8"/>
  <c r="K168" i="8"/>
  <c r="K41" i="8"/>
  <c r="I41" i="8"/>
  <c r="P167" i="8"/>
  <c r="Q167" i="8" s="1"/>
  <c r="K167" i="8"/>
  <c r="I167" i="8"/>
  <c r="O167" i="8"/>
  <c r="I455" i="8"/>
  <c r="P455" i="8"/>
  <c r="Q455" i="8" s="1"/>
  <c r="K323" i="8"/>
  <c r="P323" i="8"/>
  <c r="Q323" i="8" s="1"/>
  <c r="I323" i="8"/>
  <c r="I360" i="8"/>
  <c r="P360" i="8"/>
  <c r="Q360" i="8" s="1"/>
  <c r="L360" i="8"/>
  <c r="K88" i="8"/>
  <c r="I88" i="8"/>
  <c r="K491" i="8"/>
  <c r="I491" i="8"/>
  <c r="P491" i="8"/>
  <c r="Q491" i="8" s="1"/>
  <c r="O491" i="8"/>
  <c r="L329" i="8"/>
  <c r="L365" i="8"/>
  <c r="P417" i="8"/>
  <c r="Q417" i="8" s="1"/>
  <c r="K417" i="8"/>
  <c r="I417" i="8"/>
  <c r="P193" i="8"/>
  <c r="Q193" i="8" s="1"/>
  <c r="K193" i="8"/>
  <c r="I193" i="8"/>
  <c r="P489" i="8"/>
  <c r="Q489" i="8" s="1"/>
  <c r="I489" i="8"/>
  <c r="K489" i="8"/>
  <c r="I472" i="8"/>
  <c r="K472" i="8"/>
  <c r="P472" i="8"/>
  <c r="Q472" i="8" s="1"/>
  <c r="I396" i="8"/>
  <c r="K396" i="8"/>
  <c r="P396" i="8"/>
  <c r="Q396" i="8" s="1"/>
  <c r="O396" i="8"/>
  <c r="I62" i="8"/>
  <c r="L62" i="8"/>
  <c r="O62" i="8"/>
  <c r="P62" i="8" s="1"/>
  <c r="Q62" i="8" s="1"/>
  <c r="K62" i="8"/>
  <c r="L310" i="8"/>
  <c r="O472" i="8"/>
  <c r="I245" i="8"/>
  <c r="K245" i="8"/>
  <c r="P245" i="8"/>
  <c r="Q245" i="8" s="1"/>
  <c r="O245" i="8"/>
  <c r="P223" i="8"/>
  <c r="Q223" i="8" s="1"/>
  <c r="K223" i="8"/>
  <c r="I223" i="8"/>
  <c r="P334" i="8"/>
  <c r="Q334" i="8" s="1"/>
  <c r="K334" i="8"/>
  <c r="I334" i="8"/>
  <c r="I183" i="8"/>
  <c r="K183" i="8"/>
  <c r="P183" i="8"/>
  <c r="Q183" i="8" s="1"/>
  <c r="P137" i="8"/>
  <c r="Q137" i="8" s="1"/>
  <c r="K137" i="8"/>
  <c r="I137" i="8"/>
  <c r="L137" i="8"/>
  <c r="L371" i="8"/>
  <c r="L133" i="8"/>
  <c r="L491" i="8"/>
  <c r="K462" i="8"/>
  <c r="I462" i="8"/>
  <c r="P462" i="8"/>
  <c r="Q462" i="8" s="1"/>
  <c r="K510" i="8"/>
  <c r="I510" i="8"/>
  <c r="P510" i="8"/>
  <c r="Q510" i="8" s="1"/>
  <c r="P118" i="8"/>
  <c r="Q118" i="8" s="1"/>
  <c r="L118" i="8"/>
  <c r="K118" i="8"/>
  <c r="I118" i="8"/>
  <c r="P210" i="8"/>
  <c r="Q210" i="8" s="1"/>
  <c r="K210" i="8"/>
  <c r="I210" i="8"/>
  <c r="P214" i="8"/>
  <c r="Q214" i="8" s="1"/>
  <c r="K214" i="8"/>
  <c r="I214" i="8"/>
  <c r="L214" i="8"/>
  <c r="K121" i="8"/>
  <c r="I121" i="8"/>
  <c r="O121" i="8"/>
  <c r="P121" i="8" s="1"/>
  <c r="Q121" i="8" s="1"/>
  <c r="I304" i="8"/>
  <c r="P304" i="8"/>
  <c r="Q304" i="8" s="1"/>
  <c r="K304" i="8"/>
  <c r="I66" i="8"/>
  <c r="K66" i="8"/>
  <c r="P66" i="8"/>
  <c r="Q66" i="8" s="1"/>
  <c r="I408" i="8"/>
  <c r="P408" i="8"/>
  <c r="Q408" i="8" s="1"/>
  <c r="P359" i="8"/>
  <c r="Q359" i="8" s="1"/>
  <c r="I359" i="8"/>
  <c r="L359" i="8"/>
  <c r="K359" i="8"/>
  <c r="O168" i="8"/>
  <c r="O304" i="8"/>
  <c r="O482" i="8"/>
  <c r="K218" i="8"/>
  <c r="I218" i="8"/>
  <c r="P218" i="8"/>
  <c r="Q218" i="8" s="1"/>
  <c r="L218" i="8"/>
  <c r="I204" i="8"/>
  <c r="K204" i="8"/>
  <c r="P204" i="8"/>
  <c r="Q204" i="8" s="1"/>
  <c r="O204" i="8"/>
  <c r="K206" i="8"/>
  <c r="I206" i="8"/>
  <c r="P206" i="8"/>
  <c r="Q206" i="8" s="1"/>
  <c r="L206" i="8"/>
  <c r="I80" i="8"/>
  <c r="P80" i="8"/>
  <c r="Q80" i="8" s="1"/>
  <c r="O80" i="8"/>
  <c r="L80" i="8"/>
  <c r="K80" i="8"/>
  <c r="P111" i="8"/>
  <c r="Q111" i="8" s="1"/>
  <c r="I111" i="8"/>
  <c r="K111" i="8"/>
  <c r="L111" i="8"/>
  <c r="L396" i="8"/>
  <c r="O417" i="8"/>
  <c r="K21" i="8"/>
  <c r="I21" i="8"/>
  <c r="P184" i="8"/>
  <c r="Q184" i="8" s="1"/>
  <c r="K184" i="8"/>
  <c r="I184" i="8"/>
  <c r="K461" i="8"/>
  <c r="I461" i="8"/>
  <c r="P461" i="8"/>
  <c r="Q461" i="8" s="1"/>
  <c r="P42" i="8"/>
  <c r="Q42" i="8" s="1"/>
  <c r="I42" i="8"/>
  <c r="K42" i="8"/>
  <c r="L42" i="8"/>
  <c r="K51" i="8"/>
  <c r="I51" i="8"/>
  <c r="P51" i="8"/>
  <c r="Q51" i="8" s="1"/>
  <c r="O51" i="8"/>
  <c r="I29" i="8"/>
  <c r="K29" i="8"/>
  <c r="I35" i="8"/>
  <c r="K35" i="8"/>
  <c r="I415" i="8"/>
  <c r="P415" i="8"/>
  <c r="Q415" i="8" s="1"/>
  <c r="K415" i="8"/>
  <c r="L171" i="8"/>
  <c r="O88" i="8"/>
  <c r="P88" i="8" s="1"/>
  <c r="Q88" i="8" s="1"/>
  <c r="O410" i="8"/>
  <c r="L420" i="8"/>
  <c r="P268" i="8"/>
  <c r="Q268" i="8" s="1"/>
  <c r="I268" i="8"/>
  <c r="L268" i="8"/>
  <c r="P242" i="8"/>
  <c r="Q242" i="8" s="1"/>
  <c r="K242" i="8"/>
  <c r="I242" i="8"/>
  <c r="P346" i="8"/>
  <c r="Q346" i="8" s="1"/>
  <c r="I346" i="8"/>
  <c r="K346" i="8"/>
  <c r="P182" i="8"/>
  <c r="Q182" i="8" s="1"/>
  <c r="K182" i="8"/>
  <c r="O182" i="8"/>
  <c r="I182" i="8"/>
  <c r="P446" i="8"/>
  <c r="Q446" i="8" s="1"/>
  <c r="I446" i="8"/>
  <c r="K477" i="8"/>
  <c r="I477" i="8"/>
  <c r="P477" i="8"/>
  <c r="Q477" i="8" s="1"/>
  <c r="O477" i="8"/>
  <c r="L462" i="8"/>
  <c r="K226" i="8"/>
  <c r="I226" i="8"/>
  <c r="P226" i="8"/>
  <c r="Q226" i="8" s="1"/>
  <c r="O226" i="8"/>
  <c r="L226" i="8"/>
  <c r="I49" i="8"/>
  <c r="K49" i="8"/>
  <c r="O49" i="8"/>
  <c r="P49" i="8" s="1"/>
  <c r="Q49" i="8" s="1"/>
  <c r="K86" i="8"/>
  <c r="I86" i="8"/>
  <c r="P86" i="8"/>
  <c r="Q86" i="8" s="1"/>
  <c r="I154" i="8"/>
  <c r="P154" i="8"/>
  <c r="Q154" i="8" s="1"/>
  <c r="O154" i="8"/>
  <c r="L154" i="8"/>
  <c r="K154" i="8"/>
  <c r="I199" i="8"/>
  <c r="K199" i="8"/>
  <c r="P199" i="8"/>
  <c r="Q199" i="8" s="1"/>
  <c r="I356" i="8"/>
  <c r="P356" i="8"/>
  <c r="Q356" i="8" s="1"/>
  <c r="K356" i="8"/>
  <c r="I436" i="8"/>
  <c r="K436" i="8"/>
  <c r="P436" i="8"/>
  <c r="Q436" i="8" s="1"/>
  <c r="P306" i="8"/>
  <c r="Q306" i="8" s="1"/>
  <c r="I306" i="8"/>
  <c r="I485" i="8"/>
  <c r="K485" i="8"/>
  <c r="P485" i="8"/>
  <c r="Q485" i="8" s="1"/>
  <c r="I282" i="8"/>
  <c r="K282" i="8"/>
  <c r="P282" i="8"/>
  <c r="Q282" i="8" s="1"/>
  <c r="O282" i="8"/>
  <c r="L356" i="8"/>
  <c r="I382" i="8"/>
  <c r="P382" i="8"/>
  <c r="Q382" i="8" s="1"/>
  <c r="L382" i="8"/>
  <c r="K382" i="8"/>
  <c r="I502" i="8"/>
  <c r="P502" i="8"/>
  <c r="Q502" i="8" s="1"/>
  <c r="K499" i="8"/>
  <c r="I499" i="8"/>
  <c r="P499" i="8"/>
  <c r="Q499" i="8" s="1"/>
  <c r="I450" i="8"/>
  <c r="K450" i="8"/>
  <c r="P450" i="8"/>
  <c r="Q450" i="8" s="1"/>
  <c r="L450" i="8"/>
  <c r="I309" i="8"/>
  <c r="L309" i="8"/>
  <c r="K309" i="8"/>
  <c r="P309" i="8"/>
  <c r="Q309" i="8" s="1"/>
  <c r="O309" i="8"/>
  <c r="I332" i="8"/>
  <c r="P332" i="8"/>
  <c r="Q332" i="8" s="1"/>
  <c r="O332" i="8"/>
  <c r="L332" i="8"/>
  <c r="K332" i="8"/>
  <c r="K445" i="8"/>
  <c r="I445" i="8"/>
  <c r="P445" i="8"/>
  <c r="Q445" i="8" s="1"/>
  <c r="I284" i="8"/>
  <c r="P284" i="8"/>
  <c r="Q284" i="8" s="1"/>
  <c r="L284" i="8"/>
  <c r="K284" i="8"/>
  <c r="K466" i="8"/>
  <c r="P466" i="8"/>
  <c r="Q466" i="8" s="1"/>
  <c r="I466" i="8"/>
  <c r="K269" i="8"/>
  <c r="P269" i="8"/>
  <c r="Q269" i="8" s="1"/>
  <c r="L269" i="8"/>
  <c r="I269" i="8"/>
  <c r="I403" i="8"/>
  <c r="P403" i="8"/>
  <c r="Q403" i="8" s="1"/>
  <c r="K403" i="8"/>
  <c r="I288" i="8"/>
  <c r="K288" i="8"/>
  <c r="O288" i="8"/>
  <c r="P288" i="8"/>
  <c r="Q288" i="8" s="1"/>
  <c r="K278" i="8"/>
  <c r="I278" i="8"/>
  <c r="P278" i="8"/>
  <c r="Q278" i="8" s="1"/>
  <c r="P481" i="8"/>
  <c r="Q481" i="8" s="1"/>
  <c r="K481" i="8"/>
  <c r="I481" i="8"/>
  <c r="L260" i="8"/>
  <c r="I94" i="8"/>
  <c r="K94" i="8"/>
  <c r="L94" i="8"/>
  <c r="O94" i="8"/>
  <c r="P94" i="8" s="1"/>
  <c r="Q94" i="8" s="1"/>
  <c r="I429" i="8"/>
  <c r="P429" i="8"/>
  <c r="Q429" i="8" s="1"/>
  <c r="K429" i="8"/>
  <c r="L29" i="8"/>
  <c r="L237" i="8"/>
  <c r="L44" i="8"/>
  <c r="L217" i="8"/>
  <c r="O511" i="8"/>
  <c r="O29" i="8"/>
  <c r="P29" i="8" s="1"/>
  <c r="Q29" i="8" s="1"/>
  <c r="O183" i="8"/>
  <c r="L487" i="8"/>
  <c r="O148" i="8"/>
  <c r="O269" i="8"/>
  <c r="O135" i="8"/>
  <c r="L263" i="8"/>
  <c r="L22" i="8"/>
  <c r="O445" i="8"/>
  <c r="L115" i="8"/>
  <c r="L445" i="8"/>
  <c r="O513" i="8"/>
  <c r="O431" i="8"/>
  <c r="I366" i="8"/>
  <c r="P366" i="8"/>
  <c r="Q366" i="8" s="1"/>
  <c r="L366" i="8"/>
  <c r="K366" i="8"/>
  <c r="O170" i="8"/>
  <c r="K170" i="8"/>
  <c r="I170" i="8"/>
  <c r="P170" i="8"/>
  <c r="Q170" i="8" s="1"/>
  <c r="P362" i="8"/>
  <c r="Q362" i="8" s="1"/>
  <c r="I362" i="8"/>
  <c r="K362" i="8"/>
  <c r="L362" i="8"/>
  <c r="I173" i="8"/>
  <c r="K173" i="8"/>
  <c r="P173" i="8"/>
  <c r="Q173" i="8" s="1"/>
  <c r="O173" i="8"/>
  <c r="K369" i="8"/>
  <c r="P369" i="8"/>
  <c r="Q369" i="8" s="1"/>
  <c r="I369" i="8"/>
  <c r="O369" i="8"/>
  <c r="I65" i="8"/>
  <c r="P65" i="8"/>
  <c r="Q65" i="8" s="1"/>
  <c r="L65" i="8"/>
  <c r="K65" i="8"/>
  <c r="I78" i="8"/>
  <c r="P78" i="8"/>
  <c r="Q78" i="8" s="1"/>
  <c r="K78" i="8"/>
  <c r="L78" i="8"/>
  <c r="P400" i="8"/>
  <c r="Q400" i="8" s="1"/>
  <c r="K400" i="8"/>
  <c r="I400" i="8"/>
  <c r="P120" i="8"/>
  <c r="Q120" i="8" s="1"/>
  <c r="I120" i="8"/>
  <c r="K120" i="8"/>
  <c r="K239" i="8"/>
  <c r="I239" i="8"/>
  <c r="P239" i="8"/>
  <c r="Q239" i="8" s="1"/>
  <c r="O239" i="8"/>
  <c r="P165" i="8"/>
  <c r="Q165" i="8" s="1"/>
  <c r="K165" i="8"/>
  <c r="I165" i="8"/>
  <c r="K139" i="8"/>
  <c r="I139" i="8"/>
  <c r="O139" i="8"/>
  <c r="P139" i="8" s="1"/>
  <c r="Q139" i="8" s="1"/>
  <c r="P339" i="8"/>
  <c r="Q339" i="8" s="1"/>
  <c r="K339" i="8"/>
  <c r="I339" i="8"/>
  <c r="I70" i="8"/>
  <c r="O70" i="8"/>
  <c r="P70" i="8" s="1"/>
  <c r="Q70" i="8" s="1"/>
  <c r="K70" i="8"/>
  <c r="P76" i="8"/>
  <c r="Q76" i="8" s="1"/>
  <c r="I76" i="8"/>
  <c r="K192" i="8"/>
  <c r="I192" i="8"/>
  <c r="O192" i="8"/>
  <c r="P192" i="8"/>
  <c r="Q192" i="8" s="1"/>
  <c r="P79" i="8"/>
  <c r="Q79" i="8" s="1"/>
  <c r="I79" i="8"/>
  <c r="K79" i="8"/>
  <c r="I91" i="8"/>
  <c r="P91" i="8"/>
  <c r="Q91" i="8" s="1"/>
  <c r="O91" i="8"/>
  <c r="L91" i="8"/>
  <c r="K91" i="8"/>
  <c r="I253" i="8"/>
  <c r="K253" i="8"/>
  <c r="P253" i="8"/>
  <c r="Q253" i="8" s="1"/>
  <c r="L253" i="8"/>
  <c r="K68" i="8"/>
  <c r="O68" i="8"/>
  <c r="P68" i="8"/>
  <c r="Q68" i="8" s="1"/>
  <c r="I68" i="8"/>
  <c r="K355" i="8"/>
  <c r="I355" i="8"/>
  <c r="P355" i="8"/>
  <c r="Q355" i="8" s="1"/>
  <c r="P119" i="8"/>
  <c r="Q119" i="8" s="1"/>
  <c r="I119" i="8"/>
  <c r="L119" i="8"/>
  <c r="K119" i="8"/>
  <c r="K265" i="8"/>
  <c r="I265" i="8"/>
  <c r="P265" i="8"/>
  <c r="Q265" i="8" s="1"/>
  <c r="I198" i="8"/>
  <c r="P198" i="8"/>
  <c r="Q198" i="8" s="1"/>
  <c r="L198" i="8"/>
  <c r="O198" i="8"/>
  <c r="K198" i="8"/>
  <c r="I244" i="8"/>
  <c r="P244" i="8"/>
  <c r="Q244" i="8" s="1"/>
  <c r="K244" i="8"/>
  <c r="I18" i="8"/>
  <c r="O18" i="8"/>
  <c r="P18" i="8" s="1"/>
  <c r="Q18" i="8" s="1"/>
  <c r="K18" i="8"/>
  <c r="K474" i="8"/>
  <c r="I474" i="8"/>
  <c r="P474" i="8"/>
  <c r="Q474" i="8" s="1"/>
  <c r="L193" i="8"/>
  <c r="K374" i="8"/>
  <c r="P374" i="8"/>
  <c r="Q374" i="8" s="1"/>
  <c r="I374" i="8"/>
  <c r="P228" i="8"/>
  <c r="Q228" i="8" s="1"/>
  <c r="K228" i="8"/>
  <c r="I228" i="8"/>
  <c r="P247" i="8"/>
  <c r="Q247" i="8" s="1"/>
  <c r="L247" i="8"/>
  <c r="K247" i="8"/>
  <c r="I247" i="8"/>
  <c r="K333" i="8"/>
  <c r="P333" i="8"/>
  <c r="Q333" i="8" s="1"/>
  <c r="I333" i="8"/>
  <c r="L443" i="8"/>
  <c r="O504" i="8"/>
  <c r="P180" i="8"/>
  <c r="Q180" i="8" s="1"/>
  <c r="I180" i="8"/>
  <c r="K283" i="8"/>
  <c r="I283" i="8"/>
  <c r="P283" i="8"/>
  <c r="Q283" i="8" s="1"/>
  <c r="O283" i="8"/>
  <c r="P463" i="8"/>
  <c r="Q463" i="8" s="1"/>
  <c r="I463" i="8"/>
  <c r="K463" i="8"/>
  <c r="P31" i="8"/>
  <c r="Q31" i="8" s="1"/>
  <c r="I31" i="8"/>
  <c r="O31" i="8"/>
  <c r="L31" i="8"/>
  <c r="K31" i="8"/>
  <c r="I478" i="8"/>
  <c r="P478" i="8"/>
  <c r="Q478" i="8" s="1"/>
  <c r="O478" i="8"/>
  <c r="L143" i="8"/>
  <c r="I127" i="8"/>
  <c r="P127" i="8"/>
  <c r="Q127" i="8" s="1"/>
  <c r="L127" i="8"/>
  <c r="K127" i="8"/>
  <c r="I321" i="8"/>
  <c r="P321" i="8"/>
  <c r="Q321" i="8" s="1"/>
  <c r="L321" i="8"/>
  <c r="K321" i="8"/>
  <c r="P391" i="8"/>
  <c r="Q391" i="8" s="1"/>
  <c r="I391" i="8"/>
  <c r="K391" i="8"/>
  <c r="P318" i="8"/>
  <c r="Q318" i="8" s="1"/>
  <c r="K318" i="8"/>
  <c r="L318" i="8"/>
  <c r="I318" i="8"/>
  <c r="P104" i="8"/>
  <c r="Q104" i="8" s="1"/>
  <c r="K104" i="8"/>
  <c r="I104" i="8"/>
  <c r="L40" i="8"/>
  <c r="P40" i="8"/>
  <c r="Q40" i="8" s="1"/>
  <c r="K40" i="8"/>
  <c r="I40" i="8"/>
  <c r="P335" i="8"/>
  <c r="Q335" i="8" s="1"/>
  <c r="K335" i="8"/>
  <c r="I335" i="8"/>
  <c r="L335" i="8"/>
  <c r="K412" i="8"/>
  <c r="P412" i="8"/>
  <c r="Q412" i="8" s="1"/>
  <c r="I412" i="8"/>
  <c r="K486" i="8"/>
  <c r="I486" i="8"/>
  <c r="P486" i="8"/>
  <c r="Q486" i="8" s="1"/>
  <c r="I157" i="8"/>
  <c r="O157" i="8"/>
  <c r="P157" i="8"/>
  <c r="Q157" i="8" s="1"/>
  <c r="L157" i="8"/>
  <c r="K157" i="8"/>
  <c r="O408" i="8"/>
  <c r="L68" i="8"/>
  <c r="K439" i="8"/>
  <c r="I439" i="8"/>
  <c r="P439" i="8"/>
  <c r="Q439" i="8" s="1"/>
  <c r="K294" i="8"/>
  <c r="I294" i="8"/>
  <c r="P294" i="8"/>
  <c r="Q294" i="8" s="1"/>
  <c r="P379" i="8"/>
  <c r="Q379" i="8" s="1"/>
  <c r="K379" i="8"/>
  <c r="I379" i="8"/>
  <c r="K227" i="8"/>
  <c r="I227" i="8"/>
  <c r="P227" i="8"/>
  <c r="Q227" i="8" s="1"/>
  <c r="O227" i="8"/>
  <c r="I132" i="8"/>
  <c r="O132" i="8"/>
  <c r="P132" i="8" s="1"/>
  <c r="Q132" i="8" s="1"/>
  <c r="K132" i="8"/>
  <c r="I421" i="8"/>
  <c r="P421" i="8"/>
  <c r="Q421" i="8" s="1"/>
  <c r="K421" i="8"/>
  <c r="L349" i="8"/>
  <c r="O193" i="8"/>
  <c r="O244" i="8"/>
  <c r="L207" i="8"/>
  <c r="L513" i="8"/>
  <c r="K146" i="8"/>
  <c r="P146" i="8"/>
  <c r="Q146" i="8" s="1"/>
  <c r="I146" i="8"/>
  <c r="P341" i="8"/>
  <c r="Q341" i="8" s="1"/>
  <c r="I341" i="8"/>
  <c r="L341" i="8"/>
  <c r="K341" i="8"/>
  <c r="O391" i="8"/>
  <c r="L183" i="8"/>
  <c r="K405" i="8"/>
  <c r="P405" i="8"/>
  <c r="Q405" i="8" s="1"/>
  <c r="I405" i="8"/>
  <c r="P411" i="8"/>
  <c r="Q411" i="8" s="1"/>
  <c r="I411" i="8"/>
  <c r="K411" i="8"/>
  <c r="K32" i="8"/>
  <c r="I32" i="8"/>
  <c r="K414" i="8"/>
  <c r="P414" i="8"/>
  <c r="Q414" i="8" s="1"/>
  <c r="I414" i="8"/>
  <c r="K342" i="8"/>
  <c r="I342" i="8"/>
  <c r="P342" i="8"/>
  <c r="Q342" i="8" s="1"/>
  <c r="L439" i="8"/>
  <c r="L204" i="8"/>
  <c r="O86" i="8"/>
  <c r="O420" i="8"/>
  <c r="K338" i="8"/>
  <c r="I338" i="8"/>
  <c r="P338" i="8"/>
  <c r="Q338" i="8" s="1"/>
  <c r="O338" i="8"/>
  <c r="P501" i="8"/>
  <c r="Q501" i="8" s="1"/>
  <c r="K501" i="8"/>
  <c r="I501" i="8"/>
  <c r="K305" i="8"/>
  <c r="I305" i="8"/>
  <c r="P305" i="8"/>
  <c r="Q305" i="8" s="1"/>
  <c r="L305" i="8"/>
  <c r="I326" i="8"/>
  <c r="K326" i="8"/>
  <c r="P326" i="8"/>
  <c r="Q326" i="8" s="1"/>
  <c r="O326" i="8"/>
  <c r="P256" i="8"/>
  <c r="Q256" i="8" s="1"/>
  <c r="K256" i="8"/>
  <c r="L256" i="8"/>
  <c r="I256" i="8"/>
  <c r="L477" i="8"/>
  <c r="P74" i="8"/>
  <c r="Q74" i="8" s="1"/>
  <c r="I74" i="8"/>
  <c r="L74" i="8"/>
  <c r="K74" i="8"/>
  <c r="K84" i="8"/>
  <c r="O84" i="8"/>
  <c r="I84" i="8"/>
  <c r="P84" i="8"/>
  <c r="Q84" i="8" s="1"/>
  <c r="L66" i="8"/>
  <c r="L244" i="8"/>
  <c r="O48" i="8"/>
  <c r="P48" i="8" s="1"/>
  <c r="Q48" i="8" s="1"/>
  <c r="O238" i="8"/>
  <c r="L294" i="8"/>
  <c r="L476" i="8"/>
  <c r="L148" i="8"/>
  <c r="O25" i="8"/>
  <c r="P25" i="8" s="1"/>
  <c r="Q25" i="8" s="1"/>
  <c r="O272" i="8"/>
  <c r="L454" i="8"/>
  <c r="O117" i="8"/>
  <c r="O443" i="8"/>
  <c r="L379" i="8"/>
  <c r="O301" i="8"/>
  <c r="L238" i="8"/>
  <c r="O436" i="8"/>
  <c r="L431" i="8"/>
  <c r="L499" i="8"/>
  <c r="O450" i="8"/>
  <c r="L415" i="8"/>
  <c r="O439" i="8"/>
  <c r="I257" i="8"/>
  <c r="P257" i="8"/>
  <c r="Q257" i="8" s="1"/>
  <c r="K257" i="8"/>
  <c r="P340" i="8"/>
  <c r="Q340" i="8" s="1"/>
  <c r="K340" i="8"/>
  <c r="I340" i="8"/>
  <c r="O340" i="8"/>
  <c r="P459" i="8"/>
  <c r="Q459" i="8" s="1"/>
  <c r="K459" i="8"/>
  <c r="I459" i="8"/>
  <c r="P302" i="8"/>
  <c r="Q302" i="8" s="1"/>
  <c r="I302" i="8"/>
  <c r="K302" i="8"/>
  <c r="I97" i="8"/>
  <c r="K97" i="8"/>
  <c r="L97" i="8"/>
  <c r="P97" i="8"/>
  <c r="Q97" i="8" s="1"/>
  <c r="O97" i="8"/>
  <c r="I81" i="8"/>
  <c r="K81" i="8"/>
  <c r="O81" i="8"/>
  <c r="L81" i="8"/>
  <c r="P81" i="8"/>
  <c r="Q81" i="8" s="1"/>
  <c r="P122" i="8"/>
  <c r="Q122" i="8" s="1"/>
  <c r="L122" i="8"/>
  <c r="K122" i="8"/>
  <c r="I122" i="8"/>
  <c r="I34" i="8"/>
  <c r="P34" i="8"/>
  <c r="Q34" i="8" s="1"/>
  <c r="K34" i="8"/>
  <c r="P458" i="8"/>
  <c r="Q458" i="8" s="1"/>
  <c r="I458" i="8"/>
  <c r="P71" i="8"/>
  <c r="Q71" i="8" s="1"/>
  <c r="K71" i="8"/>
  <c r="L71" i="8"/>
  <c r="I71" i="8"/>
  <c r="P442" i="8"/>
  <c r="Q442" i="8" s="1"/>
  <c r="K442" i="8"/>
  <c r="I442" i="8"/>
  <c r="P196" i="8"/>
  <c r="Q196" i="8" s="1"/>
  <c r="K196" i="8"/>
  <c r="I196" i="8"/>
  <c r="P151" i="8"/>
  <c r="Q151" i="8" s="1"/>
  <c r="I151" i="8"/>
  <c r="K151" i="8"/>
  <c r="I465" i="8"/>
  <c r="K465" i="8"/>
  <c r="P465" i="8"/>
  <c r="Q465" i="8" s="1"/>
  <c r="I330" i="8"/>
  <c r="P330" i="8"/>
  <c r="Q330" i="8" s="1"/>
  <c r="L330" i="8"/>
  <c r="K330" i="8"/>
  <c r="K328" i="8"/>
  <c r="P328" i="8"/>
  <c r="Q328" i="8" s="1"/>
  <c r="I328" i="8"/>
  <c r="K378" i="8"/>
  <c r="I378" i="8"/>
  <c r="P378" i="8"/>
  <c r="Q378" i="8" s="1"/>
  <c r="I19" i="8"/>
  <c r="K19" i="8"/>
  <c r="P19" i="8"/>
  <c r="Q19" i="8" s="1"/>
  <c r="K250" i="8"/>
  <c r="I250" i="8"/>
  <c r="P250" i="8"/>
  <c r="Q250" i="8" s="1"/>
  <c r="L250" i="8"/>
  <c r="K438" i="8"/>
  <c r="I438" i="8"/>
  <c r="P438" i="8"/>
  <c r="Q438" i="8" s="1"/>
  <c r="P232" i="8"/>
  <c r="Q232" i="8" s="1"/>
  <c r="K232" i="8"/>
  <c r="I232" i="8"/>
  <c r="P197" i="8"/>
  <c r="Q197" i="8" s="1"/>
  <c r="K197" i="8"/>
  <c r="I197" i="8"/>
  <c r="P440" i="8"/>
  <c r="Q440" i="8" s="1"/>
  <c r="I440" i="8"/>
  <c r="K440" i="8"/>
  <c r="P393" i="8"/>
  <c r="Q393" i="8" s="1"/>
  <c r="I393" i="8"/>
  <c r="L393" i="8"/>
  <c r="K393" i="8"/>
  <c r="I261" i="8"/>
  <c r="P261" i="8"/>
  <c r="Q261" i="8" s="1"/>
  <c r="K261" i="8"/>
  <c r="K130" i="8"/>
  <c r="P130" i="8"/>
  <c r="Q130" i="8" s="1"/>
  <c r="I130" i="8"/>
  <c r="I299" i="8"/>
  <c r="P299" i="8"/>
  <c r="Q299" i="8" s="1"/>
  <c r="L299" i="8"/>
  <c r="K299" i="8"/>
  <c r="K508" i="8"/>
  <c r="P508" i="8"/>
  <c r="Q508" i="8" s="1"/>
  <c r="I508" i="8"/>
  <c r="K64" i="8"/>
  <c r="O64" i="8"/>
  <c r="P64" i="8"/>
  <c r="Q64" i="8" s="1"/>
  <c r="L64" i="8"/>
  <c r="I64" i="8"/>
  <c r="P251" i="8"/>
  <c r="Q251" i="8" s="1"/>
  <c r="K251" i="8"/>
  <c r="I251" i="8"/>
  <c r="L251" i="8"/>
  <c r="P383" i="8"/>
  <c r="Q383" i="8" s="1"/>
  <c r="I383" i="8"/>
  <c r="L167" i="8"/>
  <c r="O355" i="8"/>
  <c r="K63" i="8"/>
  <c r="P63" i="8"/>
  <c r="Q63" i="8" s="1"/>
  <c r="I63" i="8"/>
  <c r="K129" i="8"/>
  <c r="I129" i="8"/>
  <c r="O129" i="8"/>
  <c r="P129" i="8" s="1"/>
  <c r="Q129" i="8" s="1"/>
  <c r="I402" i="8"/>
  <c r="P402" i="8"/>
  <c r="Q402" i="8" s="1"/>
  <c r="O402" i="8"/>
  <c r="K402" i="8"/>
  <c r="K395" i="8"/>
  <c r="P395" i="8"/>
  <c r="Q395" i="8" s="1"/>
  <c r="I395" i="8"/>
  <c r="P87" i="8"/>
  <c r="Q87" i="8" s="1"/>
  <c r="L87" i="8"/>
  <c r="K87" i="8"/>
  <c r="I87" i="8"/>
  <c r="K36" i="8"/>
  <c r="I36" i="8"/>
  <c r="P36" i="8"/>
  <c r="Q36" i="8" s="1"/>
  <c r="L36" i="8"/>
  <c r="I89" i="8"/>
  <c r="L89" i="8"/>
  <c r="K89" i="8"/>
  <c r="K83" i="8"/>
  <c r="O83" i="8"/>
  <c r="I83" i="8"/>
  <c r="P83" i="8"/>
  <c r="Q83" i="8" s="1"/>
  <c r="K354" i="8"/>
  <c r="I354" i="8"/>
  <c r="P354" i="8"/>
  <c r="Q354" i="8" s="1"/>
  <c r="L18" i="8"/>
  <c r="O365" i="8"/>
  <c r="L88" i="8"/>
  <c r="L361" i="8"/>
  <c r="K249" i="8"/>
  <c r="I249" i="8"/>
  <c r="P249" i="8"/>
  <c r="Q249" i="8" s="1"/>
  <c r="O249" i="8"/>
  <c r="P215" i="8"/>
  <c r="Q215" i="8" s="1"/>
  <c r="I215" i="8"/>
  <c r="K215" i="8"/>
  <c r="K116" i="8"/>
  <c r="I116" i="8"/>
  <c r="P116" i="8"/>
  <c r="Q116" i="8" s="1"/>
  <c r="O116" i="8"/>
  <c r="P380" i="8"/>
  <c r="Q380" i="8" s="1"/>
  <c r="I380" i="8"/>
  <c r="K380" i="8"/>
  <c r="I471" i="8"/>
  <c r="K471" i="8"/>
  <c r="P471" i="8"/>
  <c r="Q471" i="8" s="1"/>
  <c r="L355" i="8"/>
  <c r="L354" i="8"/>
  <c r="L224" i="8"/>
  <c r="L85" i="8"/>
  <c r="L508" i="8"/>
  <c r="K147" i="8"/>
  <c r="I147" i="8"/>
  <c r="P147" i="8"/>
  <c r="Q147" i="8" s="1"/>
  <c r="O147" i="8"/>
  <c r="K20" i="8"/>
  <c r="I20" i="8"/>
  <c r="P20" i="8"/>
  <c r="Q20" i="8" s="1"/>
  <c r="O20" i="8"/>
  <c r="I337" i="8"/>
  <c r="P337" i="8"/>
  <c r="Q337" i="8" s="1"/>
  <c r="O337" i="8"/>
  <c r="L372" i="8"/>
  <c r="I312" i="8"/>
  <c r="P312" i="8"/>
  <c r="Q312" i="8" s="1"/>
  <c r="L312" i="8"/>
  <c r="K312" i="8"/>
  <c r="K300" i="8"/>
  <c r="I300" i="8"/>
  <c r="P300" i="8"/>
  <c r="Q300" i="8" s="1"/>
  <c r="K200" i="8"/>
  <c r="P200" i="8"/>
  <c r="Q200" i="8" s="1"/>
  <c r="I200" i="8"/>
  <c r="I319" i="8"/>
  <c r="K319" i="8"/>
  <c r="L319" i="8"/>
  <c r="P319" i="8"/>
  <c r="Q319" i="8" s="1"/>
  <c r="O319" i="8"/>
  <c r="P195" i="8"/>
  <c r="Q195" i="8" s="1"/>
  <c r="K195" i="8"/>
  <c r="I195" i="8"/>
  <c r="L195" i="8"/>
  <c r="K437" i="8"/>
  <c r="I437" i="8"/>
  <c r="P437" i="8"/>
  <c r="Q437" i="8" s="1"/>
  <c r="P307" i="8"/>
  <c r="Q307" i="8" s="1"/>
  <c r="I307" i="8"/>
  <c r="K307" i="8"/>
  <c r="L307" i="8"/>
  <c r="L440" i="8"/>
  <c r="L381" i="8"/>
  <c r="O210" i="8"/>
  <c r="P428" i="8"/>
  <c r="Q428" i="8" s="1"/>
  <c r="I428" i="8"/>
  <c r="K428" i="8"/>
  <c r="P297" i="8"/>
  <c r="Q297" i="8" s="1"/>
  <c r="K297" i="8"/>
  <c r="L297" i="8"/>
  <c r="I297" i="8"/>
  <c r="P467" i="8"/>
  <c r="Q467" i="8" s="1"/>
  <c r="O467" i="8"/>
  <c r="I467" i="8"/>
  <c r="L467" i="8"/>
  <c r="K467" i="8"/>
  <c r="K344" i="8"/>
  <c r="I344" i="8"/>
  <c r="O344" i="8"/>
  <c r="P344" i="8"/>
  <c r="Q344" i="8" s="1"/>
  <c r="K348" i="8"/>
  <c r="I348" i="8"/>
  <c r="O348" i="8"/>
  <c r="P348" i="8"/>
  <c r="Q348" i="8" s="1"/>
  <c r="L334" i="8"/>
  <c r="L189" i="8"/>
  <c r="L428" i="8"/>
  <c r="L230" i="8"/>
  <c r="I479" i="8"/>
  <c r="P479" i="8"/>
  <c r="Q479" i="8" s="1"/>
  <c r="L479" i="8"/>
  <c r="I377" i="8"/>
  <c r="P377" i="8"/>
  <c r="Q377" i="8" s="1"/>
  <c r="K377" i="8"/>
  <c r="K292" i="8"/>
  <c r="I292" i="8"/>
  <c r="P292" i="8"/>
  <c r="Q292" i="8" s="1"/>
  <c r="K267" i="8"/>
  <c r="I267" i="8"/>
  <c r="P267" i="8"/>
  <c r="Q267" i="8" s="1"/>
  <c r="O267" i="8"/>
  <c r="P456" i="8"/>
  <c r="Q456" i="8" s="1"/>
  <c r="I456" i="8"/>
  <c r="K254" i="8"/>
  <c r="P254" i="8"/>
  <c r="Q254" i="8" s="1"/>
  <c r="I254" i="8"/>
  <c r="P394" i="8"/>
  <c r="Q394" i="8" s="1"/>
  <c r="K394" i="8"/>
  <c r="I394" i="8"/>
  <c r="L394" i="8"/>
  <c r="L399" i="8"/>
  <c r="I425" i="8"/>
  <c r="K425" i="8"/>
  <c r="P425" i="8"/>
  <c r="Q425" i="8" s="1"/>
  <c r="O425" i="8"/>
  <c r="L168" i="8"/>
  <c r="O60" i="8"/>
  <c r="O85" i="8"/>
  <c r="O242" i="8"/>
  <c r="O197" i="8"/>
  <c r="O215" i="8"/>
  <c r="O22" i="8"/>
  <c r="P22" i="8" s="1"/>
  <c r="Q22" i="8" s="1"/>
  <c r="L211" i="8"/>
  <c r="O275" i="8"/>
  <c r="O153" i="8"/>
  <c r="O322" i="8"/>
  <c r="L23" i="8"/>
  <c r="O293" i="8"/>
  <c r="O299" i="8"/>
  <c r="L130" i="8"/>
  <c r="O397" i="8"/>
  <c r="L497" i="8"/>
  <c r="O446" i="8"/>
  <c r="L457" i="8"/>
  <c r="L364" i="8"/>
  <c r="O232" i="8"/>
  <c r="I125" i="8"/>
  <c r="O125" i="8"/>
  <c r="P125" i="8" s="1"/>
  <c r="Q125" i="8" s="1"/>
  <c r="L125" i="8"/>
  <c r="K125" i="8"/>
  <c r="K315" i="8"/>
  <c r="P315" i="8"/>
  <c r="Q315" i="8" s="1"/>
  <c r="I315" i="8"/>
  <c r="L315" i="8"/>
  <c r="I276" i="8"/>
  <c r="K276" i="8"/>
  <c r="P276" i="8"/>
  <c r="Q276" i="8" s="1"/>
  <c r="K16" i="8"/>
  <c r="P16" i="8"/>
  <c r="Q16" i="8" s="1"/>
  <c r="I16" i="8"/>
  <c r="P285" i="8"/>
  <c r="Q285" i="8" s="1"/>
  <c r="I285" i="8"/>
  <c r="K285" i="8"/>
  <c r="I202" i="8"/>
  <c r="K202" i="8"/>
  <c r="O202" i="8"/>
  <c r="P202" i="8"/>
  <c r="Q202" i="8" s="1"/>
  <c r="P386" i="8"/>
  <c r="Q386" i="8" s="1"/>
  <c r="K386" i="8"/>
  <c r="I386" i="8"/>
  <c r="O386" i="8"/>
  <c r="P401" i="8"/>
  <c r="Q401" i="8" s="1"/>
  <c r="I401" i="8"/>
  <c r="K401" i="8"/>
  <c r="P424" i="8"/>
  <c r="Q424" i="8" s="1"/>
  <c r="I424" i="8"/>
  <c r="L424" i="8"/>
  <c r="K424" i="8"/>
  <c r="K464" i="8"/>
  <c r="P464" i="8"/>
  <c r="Q464" i="8" s="1"/>
  <c r="I464" i="8"/>
  <c r="I55" i="8"/>
  <c r="P55" i="8"/>
  <c r="Q55" i="8" s="1"/>
  <c r="K55" i="8"/>
  <c r="K370" i="8"/>
  <c r="P370" i="8"/>
  <c r="Q370" i="8" s="1"/>
  <c r="O370" i="8"/>
  <c r="I370" i="8"/>
  <c r="K191" i="8"/>
  <c r="P191" i="8"/>
  <c r="Q191" i="8" s="1"/>
  <c r="O191" i="8"/>
  <c r="I191" i="8"/>
  <c r="P95" i="8"/>
  <c r="Q95" i="8" s="1"/>
  <c r="K95" i="8"/>
  <c r="I95" i="8"/>
  <c r="K38" i="8"/>
  <c r="I38" i="8"/>
  <c r="P38" i="8"/>
  <c r="Q38" i="8" s="1"/>
  <c r="K162" i="8"/>
  <c r="P162" i="8"/>
  <c r="Q162" i="8" s="1"/>
  <c r="I162" i="8"/>
  <c r="O162" i="8"/>
  <c r="K164" i="8"/>
  <c r="I164" i="8"/>
  <c r="P164" i="8"/>
  <c r="Q164" i="8" s="1"/>
  <c r="P367" i="8"/>
  <c r="Q367" i="8" s="1"/>
  <c r="K367" i="8"/>
  <c r="I367" i="8"/>
  <c r="I96" i="8"/>
  <c r="L96" i="8"/>
  <c r="O96" i="8"/>
  <c r="P96" i="8" s="1"/>
  <c r="Q96" i="8" s="1"/>
  <c r="K96" i="8"/>
  <c r="P73" i="8"/>
  <c r="Q73" i="8" s="1"/>
  <c r="K73" i="8"/>
  <c r="I73" i="8"/>
  <c r="P101" i="8"/>
  <c r="Q101" i="8" s="1"/>
  <c r="K101" i="8"/>
  <c r="I101" i="8"/>
  <c r="K452" i="8"/>
  <c r="I452" i="8"/>
  <c r="P452" i="8"/>
  <c r="Q452" i="8" s="1"/>
  <c r="K404" i="8"/>
  <c r="I404" i="8"/>
  <c r="O404" i="8"/>
  <c r="P404" i="8"/>
  <c r="Q404" i="8" s="1"/>
  <c r="K28" i="8"/>
  <c r="I28" i="8"/>
  <c r="P28" i="8"/>
  <c r="Q28" i="8" s="1"/>
  <c r="O28" i="8"/>
  <c r="L28" i="8"/>
  <c r="K142" i="8"/>
  <c r="I142" i="8"/>
  <c r="P142" i="8"/>
  <c r="Q142" i="8" s="1"/>
  <c r="O142" i="8"/>
  <c r="K161" i="8"/>
  <c r="P161" i="8"/>
  <c r="Q161" i="8" s="1"/>
  <c r="I161" i="8"/>
  <c r="K448" i="8"/>
  <c r="I448" i="8"/>
  <c r="P448" i="8"/>
  <c r="Q448" i="8" s="1"/>
  <c r="O124" i="8"/>
  <c r="K160" i="8"/>
  <c r="I160" i="8"/>
  <c r="L160" i="8"/>
  <c r="P160" i="8"/>
  <c r="Q160" i="8" s="1"/>
  <c r="O160" i="8"/>
  <c r="K53" i="8"/>
  <c r="I53" i="8"/>
  <c r="P53" i="8"/>
  <c r="Q53" i="8" s="1"/>
  <c r="P324" i="8"/>
  <c r="Q324" i="8" s="1"/>
  <c r="K324" i="8"/>
  <c r="I324" i="8"/>
  <c r="K419" i="8"/>
  <c r="I419" i="8"/>
  <c r="P419" i="8"/>
  <c r="Q419" i="8" s="1"/>
  <c r="P433" i="8"/>
  <c r="Q433" i="8" s="1"/>
  <c r="K433" i="8"/>
  <c r="I433" i="8"/>
  <c r="L142" i="8"/>
  <c r="L475" i="8"/>
  <c r="K69" i="8"/>
  <c r="P69" i="8"/>
  <c r="Q69" i="8" s="1"/>
  <c r="I69" i="8"/>
  <c r="K345" i="8"/>
  <c r="I345" i="8"/>
  <c r="P345" i="8"/>
  <c r="Q345" i="8" s="1"/>
  <c r="L345" i="8"/>
  <c r="I368" i="8"/>
  <c r="K368" i="8"/>
  <c r="P368" i="8"/>
  <c r="Q368" i="8" s="1"/>
  <c r="O368" i="8"/>
  <c r="O489" i="8"/>
  <c r="O475" i="8"/>
  <c r="K311" i="8"/>
  <c r="I311" i="8"/>
  <c r="P311" i="8"/>
  <c r="Q311" i="8" s="1"/>
  <c r="K246" i="8"/>
  <c r="P246" i="8"/>
  <c r="Q246" i="8" s="1"/>
  <c r="I246" i="8"/>
  <c r="P57" i="8"/>
  <c r="Q57" i="8" s="1"/>
  <c r="K57" i="8"/>
  <c r="I57" i="8"/>
  <c r="I423" i="8"/>
  <c r="P423" i="8"/>
  <c r="Q423" i="8" s="1"/>
  <c r="L368" i="8"/>
  <c r="O214" i="8"/>
  <c r="P460" i="8"/>
  <c r="Q460" i="8" s="1"/>
  <c r="K460" i="8"/>
  <c r="I460" i="8"/>
  <c r="K373" i="8"/>
  <c r="L373" i="8"/>
  <c r="I373" i="8"/>
  <c r="P373" i="8"/>
  <c r="Q373" i="8" s="1"/>
  <c r="O373" i="8"/>
  <c r="L398" i="8"/>
  <c r="L417" i="8"/>
  <c r="O371" i="8"/>
  <c r="K347" i="8"/>
  <c r="I347" i="8"/>
  <c r="P347" i="8"/>
  <c r="Q347" i="8" s="1"/>
  <c r="K100" i="8"/>
  <c r="P100" i="8"/>
  <c r="Q100" i="8" s="1"/>
  <c r="I100" i="8"/>
  <c r="P102" i="8"/>
  <c r="Q102" i="8" s="1"/>
  <c r="I102" i="8"/>
  <c r="K102" i="8"/>
  <c r="P209" i="8"/>
  <c r="Q209" i="8" s="1"/>
  <c r="K209" i="8"/>
  <c r="I209" i="8"/>
  <c r="P264" i="8"/>
  <c r="Q264" i="8" s="1"/>
  <c r="L264" i="8"/>
  <c r="K264" i="8"/>
  <c r="I264" i="8"/>
  <c r="K271" i="8"/>
  <c r="I271" i="8"/>
  <c r="P271" i="8"/>
  <c r="Q271" i="8" s="1"/>
  <c r="I441" i="8"/>
  <c r="P441" i="8"/>
  <c r="Q441" i="8" s="1"/>
  <c r="K441" i="8"/>
  <c r="P56" i="8"/>
  <c r="Q56" i="8" s="1"/>
  <c r="K56" i="8"/>
  <c r="I56" i="8"/>
  <c r="L56" i="8"/>
  <c r="P150" i="8"/>
  <c r="Q150" i="8" s="1"/>
  <c r="L150" i="8"/>
  <c r="K150" i="8"/>
  <c r="I150" i="8"/>
  <c r="P270" i="8"/>
  <c r="Q270" i="8" s="1"/>
  <c r="K270" i="8"/>
  <c r="I270" i="8"/>
  <c r="P172" i="8"/>
  <c r="Q172" i="8" s="1"/>
  <c r="L172" i="8"/>
  <c r="K172" i="8"/>
  <c r="I172" i="8"/>
  <c r="I506" i="8"/>
  <c r="K506" i="8"/>
  <c r="P506" i="8"/>
  <c r="Q506" i="8" s="1"/>
  <c r="O141" i="8"/>
  <c r="P141" i="8"/>
  <c r="Q141" i="8" s="1"/>
  <c r="I141" i="8"/>
  <c r="L141" i="8"/>
  <c r="K141" i="8"/>
  <c r="L180" i="8"/>
  <c r="L83" i="8"/>
  <c r="O312" i="8"/>
  <c r="P236" i="8"/>
  <c r="Q236" i="8" s="1"/>
  <c r="O236" i="8"/>
  <c r="L236" i="8"/>
  <c r="K236" i="8"/>
  <c r="I236" i="8"/>
  <c r="I186" i="8"/>
  <c r="K186" i="8"/>
  <c r="P186" i="8"/>
  <c r="Q186" i="8" s="1"/>
  <c r="O186" i="8"/>
  <c r="P496" i="8"/>
  <c r="Q496" i="8" s="1"/>
  <c r="I496" i="8"/>
  <c r="K496" i="8"/>
  <c r="I128" i="8"/>
  <c r="K128" i="8"/>
  <c r="P128" i="8"/>
  <c r="Q128" i="8" s="1"/>
  <c r="L128" i="8"/>
  <c r="K449" i="8"/>
  <c r="I449" i="8"/>
  <c r="P449" i="8"/>
  <c r="Q449" i="8" s="1"/>
  <c r="L186" i="8"/>
  <c r="L348" i="8"/>
  <c r="L240" i="8"/>
  <c r="O118" i="8"/>
  <c r="L333" i="8"/>
  <c r="I427" i="8"/>
  <c r="K427" i="8"/>
  <c r="P427" i="8"/>
  <c r="Q427" i="8" s="1"/>
  <c r="O427" i="8"/>
  <c r="I451" i="8"/>
  <c r="P451" i="8"/>
  <c r="Q451" i="8" s="1"/>
  <c r="K451" i="8"/>
  <c r="L451" i="8"/>
  <c r="P313" i="8"/>
  <c r="Q313" i="8" s="1"/>
  <c r="K313" i="8"/>
  <c r="I313" i="8"/>
  <c r="L313" i="8"/>
  <c r="O228" i="8"/>
  <c r="I494" i="8"/>
  <c r="P494" i="8"/>
  <c r="Q494" i="8" s="1"/>
  <c r="K500" i="8"/>
  <c r="P500" i="8"/>
  <c r="Q500" i="8" s="1"/>
  <c r="I500" i="8"/>
  <c r="K430" i="8"/>
  <c r="P430" i="8"/>
  <c r="Q430" i="8" s="1"/>
  <c r="I430" i="8"/>
  <c r="O430" i="8"/>
  <c r="K387" i="8"/>
  <c r="P387" i="8"/>
  <c r="Q387" i="8" s="1"/>
  <c r="I387" i="8"/>
  <c r="P498" i="8"/>
  <c r="Q498" i="8" s="1"/>
  <c r="L498" i="8"/>
  <c r="K498" i="8"/>
  <c r="I498" i="8"/>
  <c r="P390" i="8"/>
  <c r="Q390" i="8" s="1"/>
  <c r="L390" i="8"/>
  <c r="K390" i="8"/>
  <c r="I390" i="8"/>
  <c r="O390" i="8"/>
  <c r="L197" i="8"/>
  <c r="L57" i="8"/>
  <c r="K426" i="8"/>
  <c r="I426" i="8"/>
  <c r="P426" i="8"/>
  <c r="Q426" i="8" s="1"/>
  <c r="L243" i="8"/>
  <c r="O184" i="8"/>
  <c r="O89" i="8"/>
  <c r="P89" i="8" s="1"/>
  <c r="Q89" i="8" s="1"/>
  <c r="L259" i="8"/>
  <c r="L107" i="8"/>
  <c r="O246" i="8"/>
  <c r="L215" i="8"/>
  <c r="O223" i="8"/>
  <c r="O32" i="8"/>
  <c r="P32" i="8" s="1"/>
  <c r="Q32" i="8" s="1"/>
  <c r="L301" i="8"/>
  <c r="L86" i="8"/>
  <c r="O26" i="8"/>
  <c r="P26" i="8" s="1"/>
  <c r="Q26" i="8" s="1"/>
  <c r="L163" i="8"/>
  <c r="O41" i="8"/>
  <c r="P41" i="8" s="1"/>
  <c r="Q41" i="8" s="1"/>
  <c r="L502" i="8"/>
  <c r="O133" i="8"/>
  <c r="L271" i="8"/>
  <c r="O476" i="8"/>
  <c r="L322" i="8"/>
  <c r="L423" i="8"/>
  <c r="O317" i="8"/>
  <c r="L412" i="8"/>
  <c r="L504" i="8"/>
  <c r="P352" i="8"/>
  <c r="Q352" i="8" s="1"/>
  <c r="I352" i="8"/>
  <c r="L222" i="8"/>
  <c r="P358" i="8"/>
  <c r="Q358" i="8" s="1"/>
  <c r="K358" i="8"/>
  <c r="I358" i="8"/>
  <c r="K77" i="8"/>
  <c r="O77" i="8"/>
  <c r="P77" i="8" s="1"/>
  <c r="Q77" i="8" s="1"/>
  <c r="L77" i="8"/>
  <c r="I77" i="8"/>
  <c r="K488" i="8"/>
  <c r="I488" i="8"/>
  <c r="P488" i="8"/>
  <c r="Q488" i="8" s="1"/>
  <c r="I113" i="8"/>
  <c r="K113" i="8"/>
  <c r="P113" i="8"/>
  <c r="Q113" i="8" s="1"/>
  <c r="L113" i="8"/>
  <c r="P241" i="8"/>
  <c r="Q241" i="8" s="1"/>
  <c r="I241" i="8"/>
  <c r="K241" i="8"/>
  <c r="L241" i="8"/>
  <c r="K37" i="8"/>
  <c r="I37" i="8"/>
  <c r="O37" i="8"/>
  <c r="P37" i="8"/>
  <c r="Q37" i="8" s="1"/>
  <c r="I144" i="8"/>
  <c r="P144" i="8"/>
  <c r="Q144" i="8" s="1"/>
  <c r="L144" i="8"/>
  <c r="K144" i="8"/>
  <c r="K67" i="8"/>
  <c r="I67" i="8"/>
  <c r="P67" i="8"/>
  <c r="Q67" i="8" s="1"/>
  <c r="L67" i="8"/>
  <c r="K52" i="8"/>
  <c r="P52" i="8"/>
  <c r="Q52" i="8" s="1"/>
  <c r="I52" i="8"/>
  <c r="O52" i="8"/>
  <c r="I188" i="8"/>
  <c r="P188" i="8"/>
  <c r="Q188" i="8" s="1"/>
  <c r="O188" i="8"/>
  <c r="L188" i="8"/>
  <c r="K188" i="8"/>
  <c r="K99" i="8"/>
  <c r="I99" i="8"/>
  <c r="P99" i="8"/>
  <c r="Q99" i="8" s="1"/>
  <c r="O99" i="8"/>
  <c r="I216" i="8"/>
  <c r="L216" i="8"/>
  <c r="K216" i="8"/>
  <c r="P216" i="8"/>
  <c r="Q216" i="8" s="1"/>
  <c r="O216" i="8"/>
  <c r="K392" i="8"/>
  <c r="I392" i="8"/>
  <c r="P392" i="8"/>
  <c r="Q392" i="8" s="1"/>
  <c r="P375" i="8"/>
  <c r="Q375" i="8" s="1"/>
  <c r="I375" i="8"/>
  <c r="P54" i="8"/>
  <c r="Q54" i="8" s="1"/>
  <c r="O54" i="8"/>
  <c r="I54" i="8"/>
  <c r="K54" i="8"/>
  <c r="I225" i="8"/>
  <c r="P225" i="8"/>
  <c r="Q225" i="8" s="1"/>
  <c r="K225" i="8"/>
  <c r="O225" i="8"/>
  <c r="P72" i="8"/>
  <c r="Q72" i="8" s="1"/>
  <c r="K72" i="8"/>
  <c r="I72" i="8"/>
  <c r="I59" i="8"/>
  <c r="K59" i="8"/>
  <c r="P59" i="8"/>
  <c r="Q59" i="8" s="1"/>
  <c r="P39" i="8"/>
  <c r="Q39" i="8" s="1"/>
  <c r="O39" i="8"/>
  <c r="K39" i="8"/>
  <c r="I39" i="8"/>
  <c r="P287" i="8"/>
  <c r="Q287" i="8" s="1"/>
  <c r="K287" i="8"/>
  <c r="I287" i="8"/>
  <c r="I123" i="8"/>
  <c r="K123" i="8"/>
  <c r="O123" i="8"/>
  <c r="P123" i="8" s="1"/>
  <c r="Q123" i="8" s="1"/>
  <c r="I75" i="8"/>
  <c r="P75" i="8"/>
  <c r="Q75" i="8" s="1"/>
  <c r="L75" i="8"/>
  <c r="K75" i="8"/>
  <c r="O93" i="7"/>
  <c r="O121" i="7"/>
  <c r="L103" i="7"/>
  <c r="I121" i="7"/>
  <c r="N121" i="7" s="1"/>
  <c r="L170" i="7"/>
  <c r="P166" i="7"/>
  <c r="Q166" i="7" s="1"/>
  <c r="O57" i="7"/>
  <c r="K166" i="7"/>
  <c r="L166" i="7"/>
  <c r="O18" i="7"/>
  <c r="O180" i="7"/>
  <c r="I120" i="7"/>
  <c r="N120" i="7" s="1"/>
  <c r="O95" i="7"/>
  <c r="P95" i="7" s="1"/>
  <c r="Q95" i="7" s="1"/>
  <c r="O144" i="7"/>
  <c r="K120" i="7"/>
  <c r="K101" i="7"/>
  <c r="I166" i="7"/>
  <c r="N166" i="7" s="1"/>
  <c r="L179" i="7"/>
  <c r="O36" i="7"/>
  <c r="K94" i="7"/>
  <c r="O98" i="7"/>
  <c r="O101" i="7"/>
  <c r="P101" i="7" s="1"/>
  <c r="Q101" i="7" s="1"/>
  <c r="K211" i="7"/>
  <c r="I167" i="7"/>
  <c r="N167" i="7" s="1"/>
  <c r="I45" i="7"/>
  <c r="N45" i="7" s="1"/>
  <c r="L64" i="7"/>
  <c r="O118" i="7"/>
  <c r="O211" i="7"/>
  <c r="I18" i="7"/>
  <c r="N18" i="7" s="1"/>
  <c r="K45" i="7"/>
  <c r="O197" i="7"/>
  <c r="O205" i="7"/>
  <c r="L143" i="7"/>
  <c r="L149" i="7"/>
  <c r="L211" i="7"/>
  <c r="L101" i="7"/>
  <c r="K18" i="7"/>
  <c r="O156" i="7"/>
  <c r="L146" i="7"/>
  <c r="O128" i="7"/>
  <c r="I67" i="7"/>
  <c r="N67" i="7" s="1"/>
  <c r="L47" i="7"/>
  <c r="L95" i="7"/>
  <c r="O145" i="7"/>
  <c r="K68" i="7"/>
  <c r="L68" i="7"/>
  <c r="L120" i="7"/>
  <c r="O176" i="7"/>
  <c r="O204" i="7"/>
  <c r="I182" i="7"/>
  <c r="N182" i="7" s="1"/>
  <c r="I17" i="7"/>
  <c r="N17" i="7" s="1"/>
  <c r="K95" i="7"/>
  <c r="P152" i="7"/>
  <c r="Q152" i="7" s="1"/>
  <c r="O152" i="7"/>
  <c r="K152" i="7"/>
  <c r="I152" i="7"/>
  <c r="N152" i="7" s="1"/>
  <c r="L17" i="7"/>
  <c r="L212" i="7"/>
  <c r="K212" i="7"/>
  <c r="O182" i="7"/>
  <c r="L167" i="7"/>
  <c r="O163" i="7"/>
  <c r="K163" i="7"/>
  <c r="O17" i="7"/>
  <c r="K167" i="7"/>
  <c r="P121" i="7"/>
  <c r="Q121" i="7" s="1"/>
  <c r="L121" i="7"/>
  <c r="L60" i="7"/>
  <c r="O45" i="7"/>
  <c r="K182" i="7"/>
  <c r="L163" i="7"/>
  <c r="L94" i="7"/>
  <c r="P17" i="7"/>
  <c r="Q17" i="7" s="1"/>
  <c r="O167" i="7"/>
  <c r="I204" i="7"/>
  <c r="N204" i="7" s="1"/>
  <c r="L182" i="7"/>
  <c r="K138" i="7"/>
  <c r="I68" i="7"/>
  <c r="N68" i="7" s="1"/>
  <c r="P163" i="7"/>
  <c r="Q163" i="7" s="1"/>
  <c r="K188" i="7"/>
  <c r="I188" i="7"/>
  <c r="N188" i="7" s="1"/>
  <c r="P188" i="7"/>
  <c r="Q188" i="7" s="1"/>
  <c r="L188" i="7"/>
  <c r="O188" i="7"/>
  <c r="K297" i="7"/>
  <c r="I297" i="7"/>
  <c r="N297" i="7" s="1"/>
  <c r="P297" i="7"/>
  <c r="Q297" i="7" s="1"/>
  <c r="O297" i="7"/>
  <c r="L297" i="7"/>
  <c r="I208" i="7"/>
  <c r="N208" i="7" s="1"/>
  <c r="P208" i="7"/>
  <c r="Q208" i="7" s="1"/>
  <c r="K208" i="7"/>
  <c r="L208" i="7"/>
  <c r="P483" i="7"/>
  <c r="Q483" i="7" s="1"/>
  <c r="I483" i="7"/>
  <c r="N483" i="7" s="1"/>
  <c r="K483" i="7"/>
  <c r="L483" i="7"/>
  <c r="O483" i="7"/>
  <c r="I446" i="7"/>
  <c r="N446" i="7" s="1"/>
  <c r="P446" i="7"/>
  <c r="Q446" i="7" s="1"/>
  <c r="L446" i="7"/>
  <c r="O446" i="7"/>
  <c r="K389" i="7"/>
  <c r="P389" i="7"/>
  <c r="Q389" i="7" s="1"/>
  <c r="I389" i="7"/>
  <c r="N389" i="7" s="1"/>
  <c r="O389" i="7"/>
  <c r="P363" i="7"/>
  <c r="Q363" i="7" s="1"/>
  <c r="K363" i="7"/>
  <c r="I363" i="7"/>
  <c r="N363" i="7" s="1"/>
  <c r="L363" i="7"/>
  <c r="O363" i="7"/>
  <c r="P326" i="7"/>
  <c r="Q326" i="7" s="1"/>
  <c r="K326" i="7"/>
  <c r="I326" i="7"/>
  <c r="N326" i="7" s="1"/>
  <c r="L326" i="7"/>
  <c r="O326" i="7"/>
  <c r="K346" i="7"/>
  <c r="P346" i="7"/>
  <c r="Q346" i="7" s="1"/>
  <c r="O346" i="7"/>
  <c r="I346" i="7"/>
  <c r="N346" i="7" s="1"/>
  <c r="K323" i="7"/>
  <c r="I323" i="7"/>
  <c r="N323" i="7" s="1"/>
  <c r="P323" i="7"/>
  <c r="Q323" i="7" s="1"/>
  <c r="O323" i="7"/>
  <c r="L323" i="7"/>
  <c r="I294" i="7"/>
  <c r="N294" i="7" s="1"/>
  <c r="K294" i="7"/>
  <c r="O294" i="7"/>
  <c r="P294" i="7"/>
  <c r="Q294" i="7" s="1"/>
  <c r="L294" i="7"/>
  <c r="I362" i="7"/>
  <c r="N362" i="7" s="1"/>
  <c r="P362" i="7"/>
  <c r="Q362" i="7" s="1"/>
  <c r="K362" i="7"/>
  <c r="L362" i="7"/>
  <c r="O362" i="7"/>
  <c r="K419" i="7"/>
  <c r="I419" i="7"/>
  <c r="N419" i="7" s="1"/>
  <c r="P419" i="7"/>
  <c r="Q419" i="7" s="1"/>
  <c r="O419" i="7"/>
  <c r="L419" i="7"/>
  <c r="P400" i="7"/>
  <c r="Q400" i="7" s="1"/>
  <c r="K400" i="7"/>
  <c r="I400" i="7"/>
  <c r="N400" i="7" s="1"/>
  <c r="O400" i="7"/>
  <c r="L400" i="7"/>
  <c r="P282" i="7"/>
  <c r="Q282" i="7" s="1"/>
  <c r="K282" i="7"/>
  <c r="I282" i="7"/>
  <c r="N282" i="7" s="1"/>
  <c r="L282" i="7"/>
  <c r="O282" i="7"/>
  <c r="L346" i="7"/>
  <c r="I65" i="7"/>
  <c r="N65" i="7" s="1"/>
  <c r="K65" i="7"/>
  <c r="L65" i="7"/>
  <c r="O65" i="7"/>
  <c r="P70" i="7"/>
  <c r="Q70" i="7" s="1"/>
  <c r="L70" i="7"/>
  <c r="K70" i="7"/>
  <c r="I70" i="7"/>
  <c r="N70" i="7" s="1"/>
  <c r="O70" i="7"/>
  <c r="I111" i="7"/>
  <c r="N111" i="7" s="1"/>
  <c r="P111" i="7"/>
  <c r="Q111" i="7" s="1"/>
  <c r="K111" i="7"/>
  <c r="O111" i="7"/>
  <c r="K508" i="7"/>
  <c r="P508" i="7"/>
  <c r="Q508" i="7" s="1"/>
  <c r="I508" i="7"/>
  <c r="N508" i="7" s="1"/>
  <c r="O508" i="7"/>
  <c r="L508" i="7"/>
  <c r="K510" i="7"/>
  <c r="I510" i="7"/>
  <c r="N510" i="7" s="1"/>
  <c r="P510" i="7"/>
  <c r="Q510" i="7" s="1"/>
  <c r="O510" i="7"/>
  <c r="P418" i="7"/>
  <c r="Q418" i="7" s="1"/>
  <c r="I418" i="7"/>
  <c r="N418" i="7" s="1"/>
  <c r="K418" i="7"/>
  <c r="L418" i="7"/>
  <c r="P433" i="7"/>
  <c r="Q433" i="7" s="1"/>
  <c r="K433" i="7"/>
  <c r="I433" i="7"/>
  <c r="N433" i="7" s="1"/>
  <c r="O433" i="7"/>
  <c r="L433" i="7"/>
  <c r="P394" i="7"/>
  <c r="Q394" i="7" s="1"/>
  <c r="I394" i="7"/>
  <c r="N394" i="7" s="1"/>
  <c r="K394" i="7"/>
  <c r="O394" i="7"/>
  <c r="L394" i="7"/>
  <c r="P321" i="7"/>
  <c r="Q321" i="7" s="1"/>
  <c r="K321" i="7"/>
  <c r="L321" i="7"/>
  <c r="I321" i="7"/>
  <c r="N321" i="7" s="1"/>
  <c r="O321" i="7"/>
  <c r="P482" i="7"/>
  <c r="Q482" i="7" s="1"/>
  <c r="K482" i="7"/>
  <c r="I482" i="7"/>
  <c r="N482" i="7" s="1"/>
  <c r="O482" i="7"/>
  <c r="P293" i="7"/>
  <c r="Q293" i="7" s="1"/>
  <c r="I293" i="7"/>
  <c r="N293" i="7" s="1"/>
  <c r="K293" i="7"/>
  <c r="L293" i="7"/>
  <c r="P384" i="7"/>
  <c r="Q384" i="7" s="1"/>
  <c r="I384" i="7"/>
  <c r="N384" i="7" s="1"/>
  <c r="L384" i="7"/>
  <c r="O384" i="7"/>
  <c r="I387" i="7"/>
  <c r="N387" i="7" s="1"/>
  <c r="P387" i="7"/>
  <c r="Q387" i="7" s="1"/>
  <c r="K387" i="7"/>
  <c r="L387" i="7"/>
  <c r="O387" i="7"/>
  <c r="P339" i="7"/>
  <c r="Q339" i="7" s="1"/>
  <c r="K339" i="7"/>
  <c r="I339" i="7"/>
  <c r="N339" i="7" s="1"/>
  <c r="O339" i="7"/>
  <c r="L339" i="7"/>
  <c r="I385" i="7"/>
  <c r="N385" i="7" s="1"/>
  <c r="K385" i="7"/>
  <c r="P385" i="7"/>
  <c r="Q385" i="7" s="1"/>
  <c r="L385" i="7"/>
  <c r="O385" i="7"/>
  <c r="P401" i="7"/>
  <c r="Q401" i="7" s="1"/>
  <c r="K401" i="7"/>
  <c r="I401" i="7"/>
  <c r="N401" i="7" s="1"/>
  <c r="L401" i="7"/>
  <c r="I223" i="7"/>
  <c r="N223" i="7" s="1"/>
  <c r="P223" i="7"/>
  <c r="Q223" i="7" s="1"/>
  <c r="K223" i="7"/>
  <c r="L223" i="7"/>
  <c r="O223" i="7"/>
  <c r="P322" i="7"/>
  <c r="Q322" i="7" s="1"/>
  <c r="K322" i="7"/>
  <c r="I322" i="7"/>
  <c r="N322" i="7" s="1"/>
  <c r="L322" i="7"/>
  <c r="P355" i="7"/>
  <c r="Q355" i="7" s="1"/>
  <c r="K355" i="7"/>
  <c r="I355" i="7"/>
  <c r="N355" i="7" s="1"/>
  <c r="L355" i="7"/>
  <c r="O355" i="7"/>
  <c r="L510" i="7"/>
  <c r="O418" i="7"/>
  <c r="P310" i="7"/>
  <c r="Q310" i="7" s="1"/>
  <c r="K310" i="7"/>
  <c r="I310" i="7"/>
  <c r="N310" i="7" s="1"/>
  <c r="L310" i="7"/>
  <c r="O310" i="7"/>
  <c r="I307" i="7"/>
  <c r="N307" i="7" s="1"/>
  <c r="K307" i="7"/>
  <c r="P307" i="7"/>
  <c r="Q307" i="7" s="1"/>
  <c r="O307" i="7"/>
  <c r="L307" i="7"/>
  <c r="I155" i="7"/>
  <c r="N155" i="7" s="1"/>
  <c r="P155" i="7"/>
  <c r="Q155" i="7" s="1"/>
  <c r="K155" i="7"/>
  <c r="O155" i="7"/>
  <c r="P140" i="7"/>
  <c r="Q140" i="7" s="1"/>
  <c r="K140" i="7"/>
  <c r="I140" i="7"/>
  <c r="N140" i="7" s="1"/>
  <c r="O140" i="7"/>
  <c r="K54" i="7"/>
  <c r="O54" i="7"/>
  <c r="P54" i="7" s="1"/>
  <c r="Q54" i="7" s="1"/>
  <c r="I54" i="7"/>
  <c r="N54" i="7" s="1"/>
  <c r="L54" i="7"/>
  <c r="I160" i="7"/>
  <c r="N160" i="7" s="1"/>
  <c r="P160" i="7"/>
  <c r="Q160" i="7" s="1"/>
  <c r="K160" i="7"/>
  <c r="L160" i="7"/>
  <c r="P50" i="7"/>
  <c r="Q50" i="7" s="1"/>
  <c r="K50" i="7"/>
  <c r="I50" i="7"/>
  <c r="N50" i="7" s="1"/>
  <c r="L50" i="7"/>
  <c r="O50" i="7"/>
  <c r="P299" i="7"/>
  <c r="Q299" i="7" s="1"/>
  <c r="K299" i="7"/>
  <c r="I299" i="7"/>
  <c r="N299" i="7" s="1"/>
  <c r="L299" i="7"/>
  <c r="O299" i="7"/>
  <c r="K30" i="7"/>
  <c r="I30" i="7"/>
  <c r="N30" i="7" s="1"/>
  <c r="O30" i="7"/>
  <c r="P30" i="7" s="1"/>
  <c r="Q30" i="7" s="1"/>
  <c r="L30" i="7"/>
  <c r="K105" i="7"/>
  <c r="I105" i="7"/>
  <c r="N105" i="7" s="1"/>
  <c r="O105" i="7"/>
  <c r="P105" i="7" s="1"/>
  <c r="Q105" i="7" s="1"/>
  <c r="K91" i="7"/>
  <c r="I91" i="7"/>
  <c r="N91" i="7" s="1"/>
  <c r="O91" i="7"/>
  <c r="P91" i="7"/>
  <c r="Q91" i="7" s="1"/>
  <c r="L91" i="7"/>
  <c r="P320" i="7"/>
  <c r="Q320" i="7" s="1"/>
  <c r="K320" i="7"/>
  <c r="I320" i="7"/>
  <c r="N320" i="7" s="1"/>
  <c r="L320" i="7"/>
  <c r="O320" i="7"/>
  <c r="K90" i="7"/>
  <c r="I90" i="7"/>
  <c r="N90" i="7" s="1"/>
  <c r="P90" i="7"/>
  <c r="Q90" i="7" s="1"/>
  <c r="L90" i="7"/>
  <c r="I245" i="7"/>
  <c r="N245" i="7" s="1"/>
  <c r="P245" i="7"/>
  <c r="Q245" i="7" s="1"/>
  <c r="K245" i="7"/>
  <c r="L245" i="7"/>
  <c r="O245" i="7"/>
  <c r="K232" i="7"/>
  <c r="I232" i="7"/>
  <c r="N232" i="7" s="1"/>
  <c r="P232" i="7"/>
  <c r="Q232" i="7" s="1"/>
  <c r="L232" i="7"/>
  <c r="O232" i="7"/>
  <c r="K100" i="7"/>
  <c r="I100" i="7"/>
  <c r="N100" i="7" s="1"/>
  <c r="O100" i="7"/>
  <c r="P100" i="7" s="1"/>
  <c r="Q100" i="7" s="1"/>
  <c r="I131" i="7"/>
  <c r="N131" i="7" s="1"/>
  <c r="P131" i="7"/>
  <c r="Q131" i="7" s="1"/>
  <c r="L131" i="7"/>
  <c r="K131" i="7"/>
  <c r="P194" i="7"/>
  <c r="Q194" i="7" s="1"/>
  <c r="K194" i="7"/>
  <c r="I194" i="7"/>
  <c r="N194" i="7" s="1"/>
  <c r="O194" i="7"/>
  <c r="L194" i="7"/>
  <c r="O293" i="7"/>
  <c r="O160" i="7"/>
  <c r="I231" i="7"/>
  <c r="N231" i="7" s="1"/>
  <c r="K231" i="7"/>
  <c r="P231" i="7"/>
  <c r="Q231" i="7" s="1"/>
  <c r="L231" i="7"/>
  <c r="O231" i="7"/>
  <c r="P371" i="7"/>
  <c r="Q371" i="7" s="1"/>
  <c r="K371" i="7"/>
  <c r="I371" i="7"/>
  <c r="N371" i="7" s="1"/>
  <c r="O371" i="7"/>
  <c r="I24" i="7"/>
  <c r="N24" i="7" s="1"/>
  <c r="L24" i="7"/>
  <c r="K24" i="7"/>
  <c r="O24" i="7"/>
  <c r="K96" i="7"/>
  <c r="I96" i="7"/>
  <c r="N96" i="7" s="1"/>
  <c r="O96" i="7"/>
  <c r="P96" i="7"/>
  <c r="Q96" i="7" s="1"/>
  <c r="K92" i="7"/>
  <c r="P92" i="7"/>
  <c r="Q92" i="7" s="1"/>
  <c r="I92" i="7"/>
  <c r="N92" i="7" s="1"/>
  <c r="L92" i="7"/>
  <c r="O92" i="7"/>
  <c r="L111" i="7"/>
  <c r="P85" i="7"/>
  <c r="Q85" i="7" s="1"/>
  <c r="L85" i="7"/>
  <c r="K85" i="7"/>
  <c r="I85" i="7"/>
  <c r="N85" i="7" s="1"/>
  <c r="O85" i="7"/>
  <c r="K504" i="7"/>
  <c r="I504" i="7"/>
  <c r="N504" i="7" s="1"/>
  <c r="P504" i="7"/>
  <c r="Q504" i="7" s="1"/>
  <c r="O504" i="7"/>
  <c r="L504" i="7"/>
  <c r="K427" i="7"/>
  <c r="I427" i="7"/>
  <c r="N427" i="7" s="1"/>
  <c r="P427" i="7"/>
  <c r="Q427" i="7" s="1"/>
  <c r="O427" i="7"/>
  <c r="L427" i="7"/>
  <c r="K443" i="7"/>
  <c r="P443" i="7"/>
  <c r="Q443" i="7" s="1"/>
  <c r="I443" i="7"/>
  <c r="N443" i="7" s="1"/>
  <c r="L443" i="7"/>
  <c r="O443" i="7"/>
  <c r="K381" i="7"/>
  <c r="I381" i="7"/>
  <c r="N381" i="7" s="1"/>
  <c r="P381" i="7"/>
  <c r="Q381" i="7" s="1"/>
  <c r="O381" i="7"/>
  <c r="L381" i="7"/>
  <c r="P343" i="7"/>
  <c r="Q343" i="7" s="1"/>
  <c r="I343" i="7"/>
  <c r="N343" i="7" s="1"/>
  <c r="K343" i="7"/>
  <c r="O343" i="7"/>
  <c r="L343" i="7"/>
  <c r="P242" i="7"/>
  <c r="Q242" i="7" s="1"/>
  <c r="K242" i="7"/>
  <c r="I242" i="7"/>
  <c r="N242" i="7" s="1"/>
  <c r="O242" i="7"/>
  <c r="L242" i="7"/>
  <c r="P230" i="7"/>
  <c r="Q230" i="7" s="1"/>
  <c r="I230" i="7"/>
  <c r="N230" i="7" s="1"/>
  <c r="K230" i="7"/>
  <c r="L230" i="7"/>
  <c r="O230" i="7"/>
  <c r="K189" i="7"/>
  <c r="P189" i="7"/>
  <c r="Q189" i="7" s="1"/>
  <c r="I189" i="7"/>
  <c r="N189" i="7" s="1"/>
  <c r="O189" i="7"/>
  <c r="K496" i="7"/>
  <c r="I496" i="7"/>
  <c r="N496" i="7" s="1"/>
  <c r="P496" i="7"/>
  <c r="Q496" i="7" s="1"/>
  <c r="O496" i="7"/>
  <c r="L496" i="7"/>
  <c r="K503" i="7"/>
  <c r="I503" i="7"/>
  <c r="N503" i="7" s="1"/>
  <c r="P503" i="7"/>
  <c r="Q503" i="7" s="1"/>
  <c r="L503" i="7"/>
  <c r="O503" i="7"/>
  <c r="K366" i="7"/>
  <c r="P366" i="7"/>
  <c r="Q366" i="7" s="1"/>
  <c r="I366" i="7"/>
  <c r="N366" i="7" s="1"/>
  <c r="O366" i="7"/>
  <c r="L366" i="7"/>
  <c r="P435" i="7"/>
  <c r="Q435" i="7" s="1"/>
  <c r="I435" i="7"/>
  <c r="N435" i="7" s="1"/>
  <c r="K435" i="7"/>
  <c r="O435" i="7"/>
  <c r="L435" i="7"/>
  <c r="I301" i="7"/>
  <c r="N301" i="7" s="1"/>
  <c r="P301" i="7"/>
  <c r="Q301" i="7" s="1"/>
  <c r="K301" i="7"/>
  <c r="L301" i="7"/>
  <c r="K241" i="7"/>
  <c r="I241" i="7"/>
  <c r="N241" i="7" s="1"/>
  <c r="P241" i="7"/>
  <c r="Q241" i="7" s="1"/>
  <c r="O241" i="7"/>
  <c r="L241" i="7"/>
  <c r="I56" i="7"/>
  <c r="N56" i="7" s="1"/>
  <c r="P56" i="7"/>
  <c r="Q56" i="7" s="1"/>
  <c r="O56" i="7"/>
  <c r="K56" i="7"/>
  <c r="L56" i="7"/>
  <c r="K127" i="7"/>
  <c r="O127" i="7"/>
  <c r="I127" i="7"/>
  <c r="N127" i="7" s="1"/>
  <c r="P127" i="7"/>
  <c r="Q127" i="7" s="1"/>
  <c r="L127" i="7"/>
  <c r="K75" i="7"/>
  <c r="I75" i="7"/>
  <c r="N75" i="7" s="1"/>
  <c r="P75" i="7"/>
  <c r="Q75" i="7" s="1"/>
  <c r="L75" i="7"/>
  <c r="O75" i="7"/>
  <c r="P66" i="7"/>
  <c r="Q66" i="7" s="1"/>
  <c r="I16" i="7"/>
  <c r="N16" i="7" s="1"/>
  <c r="K16" i="7"/>
  <c r="L16" i="7"/>
  <c r="K471" i="7"/>
  <c r="I471" i="7"/>
  <c r="N471" i="7" s="1"/>
  <c r="P471" i="7"/>
  <c r="Q471" i="7" s="1"/>
  <c r="O471" i="7"/>
  <c r="L471" i="7"/>
  <c r="I89" i="7"/>
  <c r="N89" i="7" s="1"/>
  <c r="K89" i="7"/>
  <c r="O89" i="7"/>
  <c r="P89" i="7" s="1"/>
  <c r="Q89" i="7" s="1"/>
  <c r="L89" i="7"/>
  <c r="K173" i="7"/>
  <c r="I173" i="7"/>
  <c r="N173" i="7" s="1"/>
  <c r="P173" i="7"/>
  <c r="Q173" i="7" s="1"/>
  <c r="O173" i="7"/>
  <c r="I158" i="7"/>
  <c r="N158" i="7" s="1"/>
  <c r="P158" i="7"/>
  <c r="Q158" i="7" s="1"/>
  <c r="O158" i="7"/>
  <c r="L158" i="7"/>
  <c r="O401" i="7"/>
  <c r="K114" i="7"/>
  <c r="I114" i="7"/>
  <c r="N114" i="7" s="1"/>
  <c r="L114" i="7"/>
  <c r="O114" i="7"/>
  <c r="P114" i="7" s="1"/>
  <c r="Q114" i="7" s="1"/>
  <c r="P461" i="7"/>
  <c r="Q461" i="7" s="1"/>
  <c r="I461" i="7"/>
  <c r="N461" i="7" s="1"/>
  <c r="K461" i="7"/>
  <c r="K248" i="7"/>
  <c r="I248" i="7"/>
  <c r="N248" i="7" s="1"/>
  <c r="P248" i="7"/>
  <c r="Q248" i="7" s="1"/>
  <c r="I414" i="7"/>
  <c r="N414" i="7" s="1"/>
  <c r="K414" i="7"/>
  <c r="P414" i="7"/>
  <c r="Q414" i="7" s="1"/>
  <c r="K233" i="7"/>
  <c r="P233" i="7"/>
  <c r="Q233" i="7" s="1"/>
  <c r="I233" i="7"/>
  <c r="N233" i="7" s="1"/>
  <c r="P358" i="7"/>
  <c r="Q358" i="7" s="1"/>
  <c r="K358" i="7"/>
  <c r="I358" i="7"/>
  <c r="N358" i="7" s="1"/>
  <c r="K153" i="7"/>
  <c r="I153" i="7"/>
  <c r="N153" i="7" s="1"/>
  <c r="P153" i="7"/>
  <c r="Q153" i="7" s="1"/>
  <c r="P298" i="7"/>
  <c r="Q298" i="7" s="1"/>
  <c r="I298" i="7"/>
  <c r="N298" i="7" s="1"/>
  <c r="K298" i="7"/>
  <c r="L298" i="7"/>
  <c r="K266" i="7"/>
  <c r="I266" i="7"/>
  <c r="N266" i="7" s="1"/>
  <c r="P266" i="7"/>
  <c r="Q266" i="7" s="1"/>
  <c r="P416" i="7"/>
  <c r="Q416" i="7" s="1"/>
  <c r="K416" i="7"/>
  <c r="I416" i="7"/>
  <c r="N416" i="7" s="1"/>
  <c r="K203" i="7"/>
  <c r="I203" i="7"/>
  <c r="N203" i="7" s="1"/>
  <c r="P203" i="7"/>
  <c r="Q203" i="7" s="1"/>
  <c r="K69" i="7"/>
  <c r="P69" i="7"/>
  <c r="Q69" i="7" s="1"/>
  <c r="I69" i="7"/>
  <c r="N69" i="7" s="1"/>
  <c r="O69" i="7"/>
  <c r="K308" i="7"/>
  <c r="I308" i="7"/>
  <c r="N308" i="7" s="1"/>
  <c r="P308" i="7"/>
  <c r="Q308" i="7" s="1"/>
  <c r="L308" i="7"/>
  <c r="K171" i="7"/>
  <c r="I171" i="7"/>
  <c r="N171" i="7" s="1"/>
  <c r="P171" i="7"/>
  <c r="Q171" i="7" s="1"/>
  <c r="O171" i="7"/>
  <c r="P177" i="7"/>
  <c r="Q177" i="7" s="1"/>
  <c r="I177" i="7"/>
  <c r="N177" i="7" s="1"/>
  <c r="L177" i="7"/>
  <c r="K177" i="7"/>
  <c r="I134" i="7"/>
  <c r="N134" i="7" s="1"/>
  <c r="K134" i="7"/>
  <c r="L52" i="7"/>
  <c r="K52" i="7"/>
  <c r="O52" i="7"/>
  <c r="I52" i="7"/>
  <c r="N52" i="7" s="1"/>
  <c r="K32" i="7"/>
  <c r="I32" i="7"/>
  <c r="N32" i="7" s="1"/>
  <c r="I450" i="7"/>
  <c r="N450" i="7" s="1"/>
  <c r="P450" i="7"/>
  <c r="Q450" i="7" s="1"/>
  <c r="K450" i="7"/>
  <c r="P501" i="7"/>
  <c r="Q501" i="7" s="1"/>
  <c r="I501" i="7"/>
  <c r="N501" i="7" s="1"/>
  <c r="K501" i="7"/>
  <c r="K474" i="7"/>
  <c r="I474" i="7"/>
  <c r="N474" i="7" s="1"/>
  <c r="P474" i="7"/>
  <c r="Q474" i="7" s="1"/>
  <c r="P498" i="7"/>
  <c r="Q498" i="7" s="1"/>
  <c r="I498" i="7"/>
  <c r="N498" i="7" s="1"/>
  <c r="K498" i="7"/>
  <c r="I395" i="7"/>
  <c r="N395" i="7" s="1"/>
  <c r="K395" i="7"/>
  <c r="P395" i="7"/>
  <c r="Q395" i="7" s="1"/>
  <c r="P462" i="7"/>
  <c r="Q462" i="7" s="1"/>
  <c r="K462" i="7"/>
  <c r="I462" i="7"/>
  <c r="N462" i="7" s="1"/>
  <c r="K398" i="7"/>
  <c r="P398" i="7"/>
  <c r="Q398" i="7" s="1"/>
  <c r="I398" i="7"/>
  <c r="N398" i="7" s="1"/>
  <c r="P420" i="7"/>
  <c r="Q420" i="7" s="1"/>
  <c r="K420" i="7"/>
  <c r="I420" i="7"/>
  <c r="N420" i="7" s="1"/>
  <c r="P490" i="7"/>
  <c r="Q490" i="7" s="1"/>
  <c r="K490" i="7"/>
  <c r="I490" i="7"/>
  <c r="N490" i="7" s="1"/>
  <c r="P330" i="7"/>
  <c r="Q330" i="7" s="1"/>
  <c r="I330" i="7"/>
  <c r="N330" i="7" s="1"/>
  <c r="K330" i="7"/>
  <c r="P411" i="7"/>
  <c r="Q411" i="7" s="1"/>
  <c r="K411" i="7"/>
  <c r="I411" i="7"/>
  <c r="N411" i="7" s="1"/>
  <c r="P475" i="7"/>
  <c r="Q475" i="7" s="1"/>
  <c r="K475" i="7"/>
  <c r="I475" i="7"/>
  <c r="N475" i="7" s="1"/>
  <c r="I393" i="7"/>
  <c r="N393" i="7" s="1"/>
  <c r="P393" i="7"/>
  <c r="Q393" i="7" s="1"/>
  <c r="K393" i="7"/>
  <c r="P334" i="7"/>
  <c r="Q334" i="7" s="1"/>
  <c r="K334" i="7"/>
  <c r="I334" i="7"/>
  <c r="N334" i="7" s="1"/>
  <c r="I413" i="7"/>
  <c r="N413" i="7" s="1"/>
  <c r="P413" i="7"/>
  <c r="Q413" i="7" s="1"/>
  <c r="K413" i="7"/>
  <c r="P221" i="7"/>
  <c r="Q221" i="7" s="1"/>
  <c r="K221" i="7"/>
  <c r="I221" i="7"/>
  <c r="N221" i="7" s="1"/>
  <c r="O221" i="7"/>
  <c r="I313" i="7"/>
  <c r="N313" i="7" s="1"/>
  <c r="P313" i="7"/>
  <c r="Q313" i="7" s="1"/>
  <c r="K313" i="7"/>
  <c r="L313" i="7"/>
  <c r="P347" i="7"/>
  <c r="Q347" i="7" s="1"/>
  <c r="I347" i="7"/>
  <c r="N347" i="7" s="1"/>
  <c r="K347" i="7"/>
  <c r="P316" i="7"/>
  <c r="Q316" i="7" s="1"/>
  <c r="I316" i="7"/>
  <c r="N316" i="7" s="1"/>
  <c r="K316" i="7"/>
  <c r="L86" i="7"/>
  <c r="K86" i="7"/>
  <c r="P86" i="7"/>
  <c r="Q86" i="7" s="1"/>
  <c r="I86" i="7"/>
  <c r="N86" i="7" s="1"/>
  <c r="O86" i="7"/>
  <c r="O330" i="7"/>
  <c r="O334" i="7"/>
  <c r="L316" i="7"/>
  <c r="L498" i="7"/>
  <c r="P99" i="7"/>
  <c r="Q99" i="7" s="1"/>
  <c r="I99" i="7"/>
  <c r="N99" i="7" s="1"/>
  <c r="K99" i="7"/>
  <c r="K304" i="7"/>
  <c r="I304" i="7"/>
  <c r="N304" i="7" s="1"/>
  <c r="P304" i="7"/>
  <c r="Q304" i="7" s="1"/>
  <c r="I139" i="7"/>
  <c r="N139" i="7" s="1"/>
  <c r="K139" i="7"/>
  <c r="L22" i="7"/>
  <c r="K22" i="7"/>
  <c r="I22" i="7"/>
  <c r="N22" i="7" s="1"/>
  <c r="O22" i="7"/>
  <c r="P22" i="7" s="1"/>
  <c r="Q22" i="7" s="1"/>
  <c r="P150" i="7"/>
  <c r="Q150" i="7" s="1"/>
  <c r="L150" i="7"/>
  <c r="K150" i="7"/>
  <c r="I150" i="7"/>
  <c r="N150" i="7" s="1"/>
  <c r="P356" i="7"/>
  <c r="Q356" i="7" s="1"/>
  <c r="K356" i="7"/>
  <c r="I356" i="7"/>
  <c r="N356" i="7" s="1"/>
  <c r="P164" i="7"/>
  <c r="Q164" i="7" s="1"/>
  <c r="I164" i="7"/>
  <c r="N164" i="7" s="1"/>
  <c r="K164" i="7"/>
  <c r="I19" i="7"/>
  <c r="N19" i="7" s="1"/>
  <c r="L19" i="7"/>
  <c r="K19" i="7"/>
  <c r="K48" i="7"/>
  <c r="I48" i="7"/>
  <c r="N48" i="7" s="1"/>
  <c r="I184" i="7"/>
  <c r="N184" i="7" s="1"/>
  <c r="K184" i="7"/>
  <c r="L184" i="7"/>
  <c r="K175" i="7"/>
  <c r="I175" i="7"/>
  <c r="N175" i="7" s="1"/>
  <c r="K224" i="7"/>
  <c r="P224" i="7"/>
  <c r="Q224" i="7" s="1"/>
  <c r="I224" i="7"/>
  <c r="N224" i="7" s="1"/>
  <c r="I296" i="7"/>
  <c r="N296" i="7" s="1"/>
  <c r="P296" i="7"/>
  <c r="Q296" i="7" s="1"/>
  <c r="K296" i="7"/>
  <c r="K28" i="7"/>
  <c r="I28" i="7"/>
  <c r="N28" i="7" s="1"/>
  <c r="O28" i="7"/>
  <c r="P28" i="7" s="1"/>
  <c r="Q28" i="7" s="1"/>
  <c r="L28" i="7"/>
  <c r="K31" i="7"/>
  <c r="O31" i="7"/>
  <c r="I31" i="7"/>
  <c r="N31" i="7" s="1"/>
  <c r="I444" i="7"/>
  <c r="N444" i="7" s="1"/>
  <c r="P444" i="7"/>
  <c r="Q444" i="7" s="1"/>
  <c r="K444" i="7"/>
  <c r="I328" i="7"/>
  <c r="N328" i="7" s="1"/>
  <c r="K328" i="7"/>
  <c r="P328" i="7"/>
  <c r="Q328" i="7" s="1"/>
  <c r="P412" i="7"/>
  <c r="Q412" i="7" s="1"/>
  <c r="I412" i="7"/>
  <c r="N412" i="7" s="1"/>
  <c r="K412" i="7"/>
  <c r="K488" i="7"/>
  <c r="I488" i="7"/>
  <c r="N488" i="7" s="1"/>
  <c r="P488" i="7"/>
  <c r="Q488" i="7" s="1"/>
  <c r="I367" i="7"/>
  <c r="N367" i="7" s="1"/>
  <c r="K367" i="7"/>
  <c r="P367" i="7"/>
  <c r="Q367" i="7" s="1"/>
  <c r="P340" i="7"/>
  <c r="Q340" i="7" s="1"/>
  <c r="K340" i="7"/>
  <c r="I340" i="7"/>
  <c r="N340" i="7" s="1"/>
  <c r="P236" i="7"/>
  <c r="Q236" i="7" s="1"/>
  <c r="I236" i="7"/>
  <c r="N236" i="7" s="1"/>
  <c r="K236" i="7"/>
  <c r="P448" i="7"/>
  <c r="Q448" i="7" s="1"/>
  <c r="I448" i="7"/>
  <c r="N448" i="7" s="1"/>
  <c r="K448" i="7"/>
  <c r="K256" i="7"/>
  <c r="P256" i="7"/>
  <c r="Q256" i="7" s="1"/>
  <c r="I256" i="7"/>
  <c r="N256" i="7" s="1"/>
  <c r="L48" i="7"/>
  <c r="O213" i="7"/>
  <c r="O421" i="7"/>
  <c r="L267" i="7"/>
  <c r="L289" i="7"/>
  <c r="L462" i="7"/>
  <c r="O488" i="7"/>
  <c r="O498" i="7"/>
  <c r="I272" i="7"/>
  <c r="N272" i="7" s="1"/>
  <c r="K272" i="7"/>
  <c r="P272" i="7"/>
  <c r="Q272" i="7" s="1"/>
  <c r="P409" i="7"/>
  <c r="Q409" i="7" s="1"/>
  <c r="K409" i="7"/>
  <c r="I409" i="7"/>
  <c r="N409" i="7" s="1"/>
  <c r="P68" i="7"/>
  <c r="Q68" i="7" s="1"/>
  <c r="I255" i="7"/>
  <c r="N255" i="7" s="1"/>
  <c r="K255" i="7"/>
  <c r="P255" i="7"/>
  <c r="Q255" i="7" s="1"/>
  <c r="P130" i="7"/>
  <c r="Q130" i="7" s="1"/>
  <c r="K130" i="7"/>
  <c r="I130" i="7"/>
  <c r="N130" i="7" s="1"/>
  <c r="P265" i="7"/>
  <c r="Q265" i="7" s="1"/>
  <c r="K265" i="7"/>
  <c r="I265" i="7"/>
  <c r="N265" i="7" s="1"/>
  <c r="P168" i="7"/>
  <c r="Q168" i="7" s="1"/>
  <c r="K168" i="7"/>
  <c r="I168" i="7"/>
  <c r="N168" i="7" s="1"/>
  <c r="K132" i="7"/>
  <c r="I132" i="7"/>
  <c r="N132" i="7" s="1"/>
  <c r="K415" i="7"/>
  <c r="P415" i="7"/>
  <c r="Q415" i="7" s="1"/>
  <c r="I415" i="7"/>
  <c r="N415" i="7" s="1"/>
  <c r="P117" i="7"/>
  <c r="Q117" i="7" s="1"/>
  <c r="I117" i="7"/>
  <c r="N117" i="7" s="1"/>
  <c r="O117" i="7"/>
  <c r="L117" i="7"/>
  <c r="P161" i="7"/>
  <c r="Q161" i="7" s="1"/>
  <c r="K161" i="7"/>
  <c r="I161" i="7"/>
  <c r="N161" i="7" s="1"/>
  <c r="L161" i="7"/>
  <c r="K186" i="7"/>
  <c r="I186" i="7"/>
  <c r="N186" i="7" s="1"/>
  <c r="P186" i="7"/>
  <c r="Q186" i="7" s="1"/>
  <c r="L186" i="7"/>
  <c r="L49" i="7"/>
  <c r="K49" i="7"/>
  <c r="I49" i="7"/>
  <c r="N49" i="7" s="1"/>
  <c r="I314" i="7"/>
  <c r="N314" i="7" s="1"/>
  <c r="P314" i="7"/>
  <c r="Q314" i="7" s="1"/>
  <c r="P274" i="7"/>
  <c r="Q274" i="7" s="1"/>
  <c r="K274" i="7"/>
  <c r="I274" i="7"/>
  <c r="N274" i="7" s="1"/>
  <c r="I57" i="7"/>
  <c r="N57" i="7" s="1"/>
  <c r="K57" i="7"/>
  <c r="P57" i="7"/>
  <c r="Q57" i="7" s="1"/>
  <c r="I53" i="7"/>
  <c r="N53" i="7" s="1"/>
  <c r="L53" i="7"/>
  <c r="K53" i="7"/>
  <c r="P53" i="7"/>
  <c r="Q53" i="7" s="1"/>
  <c r="O53" i="7"/>
  <c r="P162" i="7"/>
  <c r="Q162" i="7" s="1"/>
  <c r="K162" i="7"/>
  <c r="I162" i="7"/>
  <c r="N162" i="7" s="1"/>
  <c r="I180" i="7"/>
  <c r="N180" i="7" s="1"/>
  <c r="P180" i="7"/>
  <c r="Q180" i="7" s="1"/>
  <c r="I93" i="7"/>
  <c r="N93" i="7" s="1"/>
  <c r="K93" i="7"/>
  <c r="P374" i="7"/>
  <c r="Q374" i="7" s="1"/>
  <c r="I374" i="7"/>
  <c r="N374" i="7" s="1"/>
  <c r="K374" i="7"/>
  <c r="K246" i="7"/>
  <c r="I246" i="7"/>
  <c r="N246" i="7" s="1"/>
  <c r="P246" i="7"/>
  <c r="Q246" i="7" s="1"/>
  <c r="I206" i="7"/>
  <c r="N206" i="7" s="1"/>
  <c r="P206" i="7"/>
  <c r="Q206" i="7" s="1"/>
  <c r="K206" i="7"/>
  <c r="K216" i="7"/>
  <c r="P216" i="7"/>
  <c r="Q216" i="7" s="1"/>
  <c r="I216" i="7"/>
  <c r="N216" i="7" s="1"/>
  <c r="L216" i="7"/>
  <c r="I280" i="7"/>
  <c r="N280" i="7" s="1"/>
  <c r="K280" i="7"/>
  <c r="P280" i="7"/>
  <c r="Q280" i="7" s="1"/>
  <c r="O280" i="7"/>
  <c r="K136" i="7"/>
  <c r="I136" i="7"/>
  <c r="N136" i="7" s="1"/>
  <c r="P311" i="7"/>
  <c r="Q311" i="7" s="1"/>
  <c r="I311" i="7"/>
  <c r="N311" i="7" s="1"/>
  <c r="K311" i="7"/>
  <c r="L311" i="7"/>
  <c r="I214" i="7"/>
  <c r="N214" i="7" s="1"/>
  <c r="K214" i="7"/>
  <c r="P214" i="7"/>
  <c r="Q214" i="7" s="1"/>
  <c r="O214" i="7"/>
  <c r="P198" i="7"/>
  <c r="Q198" i="7" s="1"/>
  <c r="K198" i="7"/>
  <c r="I198" i="7"/>
  <c r="N198" i="7" s="1"/>
  <c r="P513" i="7"/>
  <c r="Q513" i="7" s="1"/>
  <c r="K513" i="7"/>
  <c r="I513" i="7"/>
  <c r="N513" i="7" s="1"/>
  <c r="K402" i="7"/>
  <c r="I402" i="7"/>
  <c r="N402" i="7" s="1"/>
  <c r="P402" i="7"/>
  <c r="Q402" i="7" s="1"/>
  <c r="P447" i="7"/>
  <c r="Q447" i="7" s="1"/>
  <c r="I447" i="7"/>
  <c r="N447" i="7" s="1"/>
  <c r="I472" i="7"/>
  <c r="N472" i="7" s="1"/>
  <c r="K472" i="7"/>
  <c r="P472" i="7"/>
  <c r="Q472" i="7" s="1"/>
  <c r="P506" i="7"/>
  <c r="Q506" i="7" s="1"/>
  <c r="K506" i="7"/>
  <c r="I506" i="7"/>
  <c r="N506" i="7" s="1"/>
  <c r="P432" i="7"/>
  <c r="Q432" i="7" s="1"/>
  <c r="I432" i="7"/>
  <c r="N432" i="7" s="1"/>
  <c r="K432" i="7"/>
  <c r="I262" i="7"/>
  <c r="N262" i="7" s="1"/>
  <c r="P262" i="7"/>
  <c r="Q262" i="7" s="1"/>
  <c r="K262" i="7"/>
  <c r="K295" i="7"/>
  <c r="I295" i="7"/>
  <c r="N295" i="7" s="1"/>
  <c r="P295" i="7"/>
  <c r="Q295" i="7" s="1"/>
  <c r="I327" i="7"/>
  <c r="N327" i="7" s="1"/>
  <c r="K327" i="7"/>
  <c r="P327" i="7"/>
  <c r="Q327" i="7" s="1"/>
  <c r="P102" i="7"/>
  <c r="Q102" i="7" s="1"/>
  <c r="I102" i="7"/>
  <c r="N102" i="7" s="1"/>
  <c r="O102" i="7"/>
  <c r="L102" i="7"/>
  <c r="K102" i="7"/>
  <c r="P315" i="7"/>
  <c r="Q315" i="7" s="1"/>
  <c r="K315" i="7"/>
  <c r="I315" i="7"/>
  <c r="N315" i="7" s="1"/>
  <c r="L171" i="7"/>
  <c r="L347" i="7"/>
  <c r="L221" i="7"/>
  <c r="O347" i="7"/>
  <c r="L203" i="7"/>
  <c r="O206" i="7"/>
  <c r="O474" i="7"/>
  <c r="L492" i="7"/>
  <c r="O513" i="7"/>
  <c r="K141" i="7"/>
  <c r="I141" i="7"/>
  <c r="N141" i="7" s="1"/>
  <c r="O141" i="7"/>
  <c r="P141" i="7" s="1"/>
  <c r="Q141" i="7" s="1"/>
  <c r="L141" i="7"/>
  <c r="K202" i="7"/>
  <c r="I202" i="7"/>
  <c r="N202" i="7" s="1"/>
  <c r="P202" i="7"/>
  <c r="Q202" i="7" s="1"/>
  <c r="P207" i="7"/>
  <c r="Q207" i="7" s="1"/>
  <c r="K207" i="7"/>
  <c r="I207" i="7"/>
  <c r="N207" i="7" s="1"/>
  <c r="K273" i="7"/>
  <c r="P273" i="7"/>
  <c r="Q273" i="7" s="1"/>
  <c r="I273" i="7"/>
  <c r="N273" i="7" s="1"/>
  <c r="I123" i="7"/>
  <c r="N123" i="7" s="1"/>
  <c r="L123" i="7"/>
  <c r="K123" i="7"/>
  <c r="K129" i="7"/>
  <c r="I129" i="7"/>
  <c r="N129" i="7" s="1"/>
  <c r="I26" i="7"/>
  <c r="N26" i="7" s="1"/>
  <c r="K26" i="7"/>
  <c r="O26" i="7"/>
  <c r="P26" i="7" s="1"/>
  <c r="Q26" i="7" s="1"/>
  <c r="P133" i="7"/>
  <c r="Q133" i="7" s="1"/>
  <c r="I133" i="7"/>
  <c r="N133" i="7" s="1"/>
  <c r="K133" i="7"/>
  <c r="L133" i="7"/>
  <c r="P33" i="7"/>
  <c r="Q33" i="7" s="1"/>
  <c r="K33" i="7"/>
  <c r="I33" i="7"/>
  <c r="N33" i="7" s="1"/>
  <c r="I27" i="7"/>
  <c r="N27" i="7" s="1"/>
  <c r="O27" i="7"/>
  <c r="P27" i="7" s="1"/>
  <c r="Q27" i="7" s="1"/>
  <c r="L27" i="7"/>
  <c r="K27" i="7"/>
  <c r="P441" i="7"/>
  <c r="Q441" i="7" s="1"/>
  <c r="I441" i="7"/>
  <c r="N441" i="7" s="1"/>
  <c r="K441" i="7"/>
  <c r="O441" i="7"/>
  <c r="I487" i="7"/>
  <c r="N487" i="7" s="1"/>
  <c r="P487" i="7"/>
  <c r="Q487" i="7" s="1"/>
  <c r="K487" i="7"/>
  <c r="I408" i="7"/>
  <c r="N408" i="7" s="1"/>
  <c r="O408" i="7"/>
  <c r="P408" i="7"/>
  <c r="Q408" i="7" s="1"/>
  <c r="P505" i="7"/>
  <c r="Q505" i="7" s="1"/>
  <c r="K505" i="7"/>
  <c r="I505" i="7"/>
  <c r="N505" i="7" s="1"/>
  <c r="P361" i="7"/>
  <c r="Q361" i="7" s="1"/>
  <c r="I361" i="7"/>
  <c r="N361" i="7" s="1"/>
  <c r="P390" i="7"/>
  <c r="Q390" i="7" s="1"/>
  <c r="K390" i="7"/>
  <c r="I390" i="7"/>
  <c r="N390" i="7" s="1"/>
  <c r="K373" i="7"/>
  <c r="I373" i="7"/>
  <c r="N373" i="7" s="1"/>
  <c r="P373" i="7"/>
  <c r="Q373" i="7" s="1"/>
  <c r="P324" i="7"/>
  <c r="Q324" i="7" s="1"/>
  <c r="K324" i="7"/>
  <c r="I324" i="7"/>
  <c r="N324" i="7" s="1"/>
  <c r="K135" i="7"/>
  <c r="I135" i="7"/>
  <c r="N135" i="7" s="1"/>
  <c r="P135" i="7"/>
  <c r="Q135" i="7" s="1"/>
  <c r="L135" i="7"/>
  <c r="O135" i="7"/>
  <c r="K283" i="7"/>
  <c r="I283" i="7"/>
  <c r="N283" i="7" s="1"/>
  <c r="P283" i="7"/>
  <c r="Q283" i="7" s="1"/>
  <c r="L283" i="7"/>
  <c r="I71" i="7"/>
  <c r="N71" i="7" s="1"/>
  <c r="P71" i="7"/>
  <c r="Q71" i="7" s="1"/>
  <c r="L71" i="7"/>
  <c r="O71" i="7"/>
  <c r="K71" i="7"/>
  <c r="O412" i="7"/>
  <c r="L153" i="7"/>
  <c r="O177" i="7"/>
  <c r="O402" i="7"/>
  <c r="O218" i="7"/>
  <c r="O382" i="7"/>
  <c r="L398" i="7"/>
  <c r="O390" i="7"/>
  <c r="O501" i="7"/>
  <c r="L512" i="7"/>
  <c r="L480" i="7"/>
  <c r="L40" i="7"/>
  <c r="K40" i="7"/>
  <c r="I40" i="7"/>
  <c r="N40" i="7" s="1"/>
  <c r="K113" i="7"/>
  <c r="I113" i="7"/>
  <c r="N113" i="7" s="1"/>
  <c r="P113" i="7"/>
  <c r="Q113" i="7" s="1"/>
  <c r="O113" i="7"/>
  <c r="P176" i="7"/>
  <c r="Q176" i="7" s="1"/>
  <c r="K176" i="7"/>
  <c r="I176" i="7"/>
  <c r="N176" i="7" s="1"/>
  <c r="I337" i="7"/>
  <c r="N337" i="7" s="1"/>
  <c r="P337" i="7"/>
  <c r="Q337" i="7" s="1"/>
  <c r="I338" i="7"/>
  <c r="N338" i="7" s="1"/>
  <c r="P338" i="7"/>
  <c r="Q338" i="7" s="1"/>
  <c r="K338" i="7"/>
  <c r="K98" i="7"/>
  <c r="I98" i="7"/>
  <c r="N98" i="7" s="1"/>
  <c r="K219" i="7"/>
  <c r="I219" i="7"/>
  <c r="N219" i="7" s="1"/>
  <c r="P219" i="7"/>
  <c r="Q219" i="7" s="1"/>
  <c r="I108" i="7"/>
  <c r="N108" i="7" s="1"/>
  <c r="P108" i="7"/>
  <c r="Q108" i="7" s="1"/>
  <c r="K108" i="7"/>
  <c r="K174" i="7"/>
  <c r="I174" i="7"/>
  <c r="N174" i="7" s="1"/>
  <c r="P174" i="7"/>
  <c r="Q174" i="7" s="1"/>
  <c r="O174" i="7"/>
  <c r="K159" i="7"/>
  <c r="I159" i="7"/>
  <c r="N159" i="7" s="1"/>
  <c r="L20" i="7"/>
  <c r="I20" i="7"/>
  <c r="N20" i="7" s="1"/>
  <c r="O20" i="7"/>
  <c r="K20" i="7"/>
  <c r="I126" i="7"/>
  <c r="N126" i="7" s="1"/>
  <c r="P126" i="7"/>
  <c r="Q126" i="7" s="1"/>
  <c r="K126" i="7"/>
  <c r="I88" i="7"/>
  <c r="N88" i="7" s="1"/>
  <c r="P88" i="7"/>
  <c r="Q88" i="7" s="1"/>
  <c r="L88" i="7"/>
  <c r="O88" i="7"/>
  <c r="K88" i="7"/>
  <c r="K467" i="7"/>
  <c r="I467" i="7"/>
  <c r="N467" i="7" s="1"/>
  <c r="P467" i="7"/>
  <c r="Q467" i="7" s="1"/>
  <c r="P424" i="7"/>
  <c r="Q424" i="7" s="1"/>
  <c r="K424" i="7"/>
  <c r="I424" i="7"/>
  <c r="N424" i="7" s="1"/>
  <c r="P431" i="7"/>
  <c r="Q431" i="7" s="1"/>
  <c r="I431" i="7"/>
  <c r="N431" i="7" s="1"/>
  <c r="L424" i="7"/>
  <c r="I258" i="7"/>
  <c r="N258" i="7" s="1"/>
  <c r="P258" i="7"/>
  <c r="Q258" i="7" s="1"/>
  <c r="K258" i="7"/>
  <c r="K87" i="7"/>
  <c r="I87" i="7"/>
  <c r="N87" i="7" s="1"/>
  <c r="O87" i="7"/>
  <c r="P87" i="7" s="1"/>
  <c r="Q87" i="7" s="1"/>
  <c r="K300" i="7"/>
  <c r="I300" i="7"/>
  <c r="N300" i="7" s="1"/>
  <c r="P300" i="7"/>
  <c r="Q300" i="7" s="1"/>
  <c r="L300" i="7"/>
  <c r="K259" i="7"/>
  <c r="I259" i="7"/>
  <c r="N259" i="7" s="1"/>
  <c r="P259" i="7"/>
  <c r="Q259" i="7" s="1"/>
  <c r="K109" i="7"/>
  <c r="L109" i="7"/>
  <c r="I109" i="7"/>
  <c r="N109" i="7" s="1"/>
  <c r="K429" i="7"/>
  <c r="I429" i="7"/>
  <c r="N429" i="7" s="1"/>
  <c r="P429" i="7"/>
  <c r="Q429" i="7" s="1"/>
  <c r="K119" i="7"/>
  <c r="P119" i="7"/>
  <c r="Q119" i="7" s="1"/>
  <c r="L119" i="7"/>
  <c r="I119" i="7"/>
  <c r="N119" i="7" s="1"/>
  <c r="I25" i="7"/>
  <c r="N25" i="7" s="1"/>
  <c r="O25" i="7"/>
  <c r="P25" i="7" s="1"/>
  <c r="Q25" i="7" s="1"/>
  <c r="L25" i="7"/>
  <c r="K25" i="7"/>
  <c r="K63" i="7"/>
  <c r="I63" i="7"/>
  <c r="N63" i="7" s="1"/>
  <c r="I502" i="7"/>
  <c r="N502" i="7" s="1"/>
  <c r="P502" i="7"/>
  <c r="Q502" i="7" s="1"/>
  <c r="P477" i="7"/>
  <c r="Q477" i="7" s="1"/>
  <c r="K477" i="7"/>
  <c r="I477" i="7"/>
  <c r="N477" i="7" s="1"/>
  <c r="K397" i="7"/>
  <c r="P397" i="7"/>
  <c r="Q397" i="7" s="1"/>
  <c r="I397" i="7"/>
  <c r="N397" i="7" s="1"/>
  <c r="P485" i="7"/>
  <c r="Q485" i="7" s="1"/>
  <c r="K485" i="7"/>
  <c r="I485" i="7"/>
  <c r="N485" i="7" s="1"/>
  <c r="I357" i="7"/>
  <c r="N357" i="7" s="1"/>
  <c r="K357" i="7"/>
  <c r="P357" i="7"/>
  <c r="Q357" i="7" s="1"/>
  <c r="I422" i="7"/>
  <c r="N422" i="7" s="1"/>
  <c r="K422" i="7"/>
  <c r="P422" i="7"/>
  <c r="Q422" i="7" s="1"/>
  <c r="K379" i="7"/>
  <c r="I379" i="7"/>
  <c r="N379" i="7" s="1"/>
  <c r="P379" i="7"/>
  <c r="Q379" i="7" s="1"/>
  <c r="K452" i="7"/>
  <c r="I452" i="7"/>
  <c r="N452" i="7" s="1"/>
  <c r="P452" i="7"/>
  <c r="Q452" i="7" s="1"/>
  <c r="K354" i="7"/>
  <c r="I354" i="7"/>
  <c r="N354" i="7" s="1"/>
  <c r="P354" i="7"/>
  <c r="Q354" i="7" s="1"/>
  <c r="P449" i="7"/>
  <c r="Q449" i="7" s="1"/>
  <c r="I449" i="7"/>
  <c r="N449" i="7" s="1"/>
  <c r="K449" i="7"/>
  <c r="I279" i="7"/>
  <c r="N279" i="7" s="1"/>
  <c r="P279" i="7"/>
  <c r="Q279" i="7" s="1"/>
  <c r="K279" i="7"/>
  <c r="P291" i="7"/>
  <c r="Q291" i="7" s="1"/>
  <c r="I291" i="7"/>
  <c r="N291" i="7" s="1"/>
  <c r="O291" i="7"/>
  <c r="K466" i="7"/>
  <c r="I466" i="7"/>
  <c r="N466" i="7" s="1"/>
  <c r="P466" i="7"/>
  <c r="Q466" i="7" s="1"/>
  <c r="K288" i="7"/>
  <c r="I288" i="7"/>
  <c r="N288" i="7" s="1"/>
  <c r="P288" i="7"/>
  <c r="Q288" i="7" s="1"/>
  <c r="P195" i="7"/>
  <c r="Q195" i="7" s="1"/>
  <c r="O195" i="7"/>
  <c r="L195" i="7"/>
  <c r="K195" i="7"/>
  <c r="I195" i="7"/>
  <c r="N195" i="7" s="1"/>
  <c r="I306" i="7"/>
  <c r="N306" i="7" s="1"/>
  <c r="P306" i="7"/>
  <c r="Q306" i="7" s="1"/>
  <c r="K351" i="7"/>
  <c r="I351" i="7"/>
  <c r="N351" i="7" s="1"/>
  <c r="P351" i="7"/>
  <c r="Q351" i="7" s="1"/>
  <c r="P391" i="7"/>
  <c r="Q391" i="7" s="1"/>
  <c r="K391" i="7"/>
  <c r="I391" i="7"/>
  <c r="N391" i="7" s="1"/>
  <c r="I423" i="7"/>
  <c r="N423" i="7" s="1"/>
  <c r="O423" i="7"/>
  <c r="P423" i="7"/>
  <c r="Q423" i="7" s="1"/>
  <c r="K276" i="7"/>
  <c r="I276" i="7"/>
  <c r="N276" i="7" s="1"/>
  <c r="P276" i="7"/>
  <c r="Q276" i="7" s="1"/>
  <c r="I41" i="7"/>
  <c r="N41" i="7" s="1"/>
  <c r="L41" i="7"/>
  <c r="K41" i="7"/>
  <c r="O41" i="7"/>
  <c r="P41" i="7" s="1"/>
  <c r="Q41" i="7" s="1"/>
  <c r="O262" i="7"/>
  <c r="O123" i="7"/>
  <c r="P123" i="7" s="1"/>
  <c r="Q123" i="7" s="1"/>
  <c r="L210" i="7"/>
  <c r="O233" i="7"/>
  <c r="L295" i="7"/>
  <c r="O315" i="7"/>
  <c r="L487" i="7"/>
  <c r="L393" i="7"/>
  <c r="O429" i="7"/>
  <c r="L437" i="7"/>
  <c r="O411" i="7"/>
  <c r="O462" i="7"/>
  <c r="O432" i="7"/>
  <c r="O475" i="7"/>
  <c r="I200" i="7"/>
  <c r="N200" i="7" s="1"/>
  <c r="K200" i="7"/>
  <c r="P200" i="7"/>
  <c r="Q200" i="7" s="1"/>
  <c r="I185" i="7"/>
  <c r="N185" i="7" s="1"/>
  <c r="K185" i="7"/>
  <c r="P185" i="7"/>
  <c r="Q185" i="7" s="1"/>
  <c r="L134" i="7"/>
  <c r="K116" i="7"/>
  <c r="I116" i="7"/>
  <c r="N116" i="7" s="1"/>
  <c r="P116" i="7"/>
  <c r="Q116" i="7" s="1"/>
  <c r="L116" i="7"/>
  <c r="P227" i="7"/>
  <c r="Q227" i="7" s="1"/>
  <c r="I227" i="7"/>
  <c r="N227" i="7" s="1"/>
  <c r="L227" i="7"/>
  <c r="K227" i="7"/>
  <c r="K62" i="7"/>
  <c r="O62" i="7"/>
  <c r="I62" i="7"/>
  <c r="N62" i="7" s="1"/>
  <c r="K112" i="7"/>
  <c r="P112" i="7"/>
  <c r="Q112" i="7" s="1"/>
  <c r="L112" i="7"/>
  <c r="I112" i="7"/>
  <c r="N112" i="7" s="1"/>
  <c r="K77" i="7"/>
  <c r="I77" i="7"/>
  <c r="N77" i="7" s="1"/>
  <c r="O77" i="7"/>
  <c r="P77" i="7"/>
  <c r="Q77" i="7" s="1"/>
  <c r="P228" i="7"/>
  <c r="Q228" i="7" s="1"/>
  <c r="K228" i="7"/>
  <c r="I228" i="7"/>
  <c r="N228" i="7" s="1"/>
  <c r="P79" i="7"/>
  <c r="Q79" i="7" s="1"/>
  <c r="I79" i="7"/>
  <c r="N79" i="7" s="1"/>
  <c r="K79" i="7"/>
  <c r="K205" i="7"/>
  <c r="P205" i="7"/>
  <c r="Q205" i="7" s="1"/>
  <c r="I205" i="7"/>
  <c r="N205" i="7" s="1"/>
  <c r="P82" i="7"/>
  <c r="Q82" i="7" s="1"/>
  <c r="K82" i="7"/>
  <c r="I82" i="7"/>
  <c r="N82" i="7" s="1"/>
  <c r="L82" i="7"/>
  <c r="K64" i="7"/>
  <c r="I64" i="7"/>
  <c r="N64" i="7" s="1"/>
  <c r="P118" i="7"/>
  <c r="Q118" i="7" s="1"/>
  <c r="K118" i="7"/>
  <c r="I118" i="7"/>
  <c r="N118" i="7" s="1"/>
  <c r="P454" i="7"/>
  <c r="Q454" i="7" s="1"/>
  <c r="I454" i="7"/>
  <c r="N454" i="7" s="1"/>
  <c r="K46" i="7"/>
  <c r="O46" i="7"/>
  <c r="P46" i="7" s="1"/>
  <c r="Q46" i="7" s="1"/>
  <c r="I46" i="7"/>
  <c r="N46" i="7" s="1"/>
  <c r="P146" i="7"/>
  <c r="Q146" i="7" s="1"/>
  <c r="K146" i="7"/>
  <c r="I146" i="7"/>
  <c r="N146" i="7" s="1"/>
  <c r="O279" i="7"/>
  <c r="L139" i="7"/>
  <c r="L136" i="7"/>
  <c r="O351" i="7"/>
  <c r="L422" i="7"/>
  <c r="L259" i="7"/>
  <c r="L312" i="7"/>
  <c r="O258" i="7"/>
  <c r="O367" i="7"/>
  <c r="L485" i="7"/>
  <c r="O449" i="7"/>
  <c r="O477" i="7"/>
  <c r="O506" i="7"/>
  <c r="P341" i="7"/>
  <c r="Q341" i="7" s="1"/>
  <c r="K341" i="7"/>
  <c r="I341" i="7"/>
  <c r="N341" i="7" s="1"/>
  <c r="P305" i="7"/>
  <c r="Q305" i="7" s="1"/>
  <c r="K305" i="7"/>
  <c r="I305" i="7"/>
  <c r="N305" i="7" s="1"/>
  <c r="O19" i="7"/>
  <c r="P19" i="7" s="1"/>
  <c r="Q19" i="7" s="1"/>
  <c r="P193" i="7"/>
  <c r="Q193" i="7" s="1"/>
  <c r="I193" i="7"/>
  <c r="N193" i="7" s="1"/>
  <c r="K193" i="7"/>
  <c r="O193" i="7"/>
  <c r="P148" i="7"/>
  <c r="Q148" i="7" s="1"/>
  <c r="L148" i="7"/>
  <c r="K148" i="7"/>
  <c r="I148" i="7"/>
  <c r="N148" i="7" s="1"/>
  <c r="I239" i="7"/>
  <c r="N239" i="7" s="1"/>
  <c r="K239" i="7"/>
  <c r="P239" i="7"/>
  <c r="Q239" i="7" s="1"/>
  <c r="K264" i="7"/>
  <c r="P264" i="7"/>
  <c r="Q264" i="7" s="1"/>
  <c r="I264" i="7"/>
  <c r="N264" i="7" s="1"/>
  <c r="K29" i="7"/>
  <c r="I29" i="7"/>
  <c r="N29" i="7" s="1"/>
  <c r="O29" i="7"/>
  <c r="P29" i="7"/>
  <c r="Q29" i="7" s="1"/>
  <c r="P55" i="7"/>
  <c r="Q55" i="7" s="1"/>
  <c r="L55" i="7"/>
  <c r="K55" i="7"/>
  <c r="I55" i="7"/>
  <c r="N55" i="7" s="1"/>
  <c r="K36" i="7"/>
  <c r="I36" i="7"/>
  <c r="N36" i="7" s="1"/>
  <c r="I235" i="7"/>
  <c r="N235" i="7" s="1"/>
  <c r="P235" i="7"/>
  <c r="Q235" i="7" s="1"/>
  <c r="K235" i="7"/>
  <c r="K61" i="7"/>
  <c r="I61" i="7"/>
  <c r="N61" i="7" s="1"/>
  <c r="O61" i="7"/>
  <c r="P61" i="7" s="1"/>
  <c r="Q61" i="7" s="1"/>
  <c r="K47" i="7"/>
  <c r="I47" i="7"/>
  <c r="N47" i="7" s="1"/>
  <c r="P47" i="7"/>
  <c r="Q47" i="7" s="1"/>
  <c r="P352" i="7"/>
  <c r="Q352" i="7" s="1"/>
  <c r="I352" i="7"/>
  <c r="N352" i="7" s="1"/>
  <c r="P392" i="7"/>
  <c r="Q392" i="7" s="1"/>
  <c r="I392" i="7"/>
  <c r="N392" i="7" s="1"/>
  <c r="K392" i="7"/>
  <c r="K396" i="7"/>
  <c r="I396" i="7"/>
  <c r="N396" i="7" s="1"/>
  <c r="P396" i="7"/>
  <c r="Q396" i="7" s="1"/>
  <c r="P286" i="7"/>
  <c r="Q286" i="7" s="1"/>
  <c r="I286" i="7"/>
  <c r="N286" i="7" s="1"/>
  <c r="K286" i="7"/>
  <c r="K281" i="7"/>
  <c r="P281" i="7"/>
  <c r="Q281" i="7" s="1"/>
  <c r="I281" i="7"/>
  <c r="N281" i="7" s="1"/>
  <c r="P348" i="7"/>
  <c r="Q348" i="7" s="1"/>
  <c r="K348" i="7"/>
  <c r="I348" i="7"/>
  <c r="N348" i="7" s="1"/>
  <c r="O134" i="7"/>
  <c r="L26" i="7"/>
  <c r="O395" i="7"/>
  <c r="K481" i="7"/>
  <c r="I481" i="7"/>
  <c r="N481" i="7" s="1"/>
  <c r="P481" i="7"/>
  <c r="Q481" i="7" s="1"/>
  <c r="I465" i="7"/>
  <c r="N465" i="7" s="1"/>
  <c r="K465" i="7"/>
  <c r="P465" i="7"/>
  <c r="Q465" i="7" s="1"/>
  <c r="P486" i="7"/>
  <c r="Q486" i="7" s="1"/>
  <c r="K486" i="7"/>
  <c r="I486" i="7"/>
  <c r="N486" i="7" s="1"/>
  <c r="K512" i="7"/>
  <c r="I512" i="7"/>
  <c r="N512" i="7" s="1"/>
  <c r="P512" i="7"/>
  <c r="Q512" i="7" s="1"/>
  <c r="I430" i="7"/>
  <c r="N430" i="7" s="1"/>
  <c r="K430" i="7"/>
  <c r="P430" i="7"/>
  <c r="Q430" i="7" s="1"/>
  <c r="K388" i="7"/>
  <c r="I388" i="7"/>
  <c r="N388" i="7" s="1"/>
  <c r="P388" i="7"/>
  <c r="Q388" i="7" s="1"/>
  <c r="I336" i="7"/>
  <c r="N336" i="7" s="1"/>
  <c r="P336" i="7"/>
  <c r="Q336" i="7" s="1"/>
  <c r="K336" i="7"/>
  <c r="L336" i="7"/>
  <c r="P421" i="7"/>
  <c r="Q421" i="7" s="1"/>
  <c r="I421" i="7"/>
  <c r="N421" i="7" s="1"/>
  <c r="K421" i="7"/>
  <c r="P359" i="7"/>
  <c r="Q359" i="7" s="1"/>
  <c r="K359" i="7"/>
  <c r="L359" i="7"/>
  <c r="I359" i="7"/>
  <c r="N359" i="7" s="1"/>
  <c r="P222" i="7"/>
  <c r="Q222" i="7" s="1"/>
  <c r="K222" i="7"/>
  <c r="I222" i="7"/>
  <c r="N222" i="7" s="1"/>
  <c r="K459" i="7"/>
  <c r="I459" i="7"/>
  <c r="N459" i="7" s="1"/>
  <c r="P459" i="7"/>
  <c r="Q459" i="7" s="1"/>
  <c r="K382" i="7"/>
  <c r="I382" i="7"/>
  <c r="N382" i="7" s="1"/>
  <c r="P382" i="7"/>
  <c r="Q382" i="7" s="1"/>
  <c r="I370" i="7"/>
  <c r="N370" i="7" s="1"/>
  <c r="K370" i="7"/>
  <c r="P370" i="7"/>
  <c r="Q370" i="7" s="1"/>
  <c r="K271" i="7"/>
  <c r="I271" i="7"/>
  <c r="N271" i="7" s="1"/>
  <c r="P271" i="7"/>
  <c r="Q271" i="7" s="1"/>
  <c r="P106" i="7"/>
  <c r="Q106" i="7" s="1"/>
  <c r="O106" i="7"/>
  <c r="I106" i="7"/>
  <c r="N106" i="7" s="1"/>
  <c r="L106" i="7"/>
  <c r="K106" i="7"/>
  <c r="K183" i="7"/>
  <c r="I183" i="7"/>
  <c r="N183" i="7" s="1"/>
  <c r="P183" i="7"/>
  <c r="Q183" i="7" s="1"/>
  <c r="O183" i="7"/>
  <c r="P383" i="7"/>
  <c r="Q383" i="7" s="1"/>
  <c r="I383" i="7"/>
  <c r="N383" i="7" s="1"/>
  <c r="K181" i="7"/>
  <c r="P181" i="7"/>
  <c r="Q181" i="7" s="1"/>
  <c r="L181" i="7"/>
  <c r="I181" i="7"/>
  <c r="N181" i="7" s="1"/>
  <c r="L412" i="7"/>
  <c r="O139" i="7"/>
  <c r="P139" i="7" s="1"/>
  <c r="Q139" i="7" s="1"/>
  <c r="L175" i="7"/>
  <c r="L271" i="7"/>
  <c r="L334" i="7"/>
  <c r="O216" i="7"/>
  <c r="O311" i="7"/>
  <c r="O324" i="7"/>
  <c r="O266" i="7"/>
  <c r="L502" i="7"/>
  <c r="L450" i="7"/>
  <c r="L411" i="7"/>
  <c r="L388" i="7"/>
  <c r="L408" i="7"/>
  <c r="L484" i="7"/>
  <c r="O420" i="7"/>
  <c r="L416" i="7"/>
  <c r="O490" i="7"/>
  <c r="P342" i="7"/>
  <c r="Q342" i="7" s="1"/>
  <c r="K342" i="7"/>
  <c r="I342" i="7"/>
  <c r="N342" i="7" s="1"/>
  <c r="L69" i="7"/>
  <c r="O164" i="7"/>
  <c r="K128" i="7"/>
  <c r="I128" i="7"/>
  <c r="N128" i="7" s="1"/>
  <c r="P128" i="7"/>
  <c r="Q128" i="7" s="1"/>
  <c r="P251" i="7"/>
  <c r="Q251" i="7" s="1"/>
  <c r="K251" i="7"/>
  <c r="I251" i="7"/>
  <c r="N251" i="7" s="1"/>
  <c r="K103" i="7"/>
  <c r="I103" i="7"/>
  <c r="N103" i="7" s="1"/>
  <c r="P103" i="7"/>
  <c r="Q103" i="7" s="1"/>
  <c r="K197" i="7"/>
  <c r="I197" i="7"/>
  <c r="N197" i="7" s="1"/>
  <c r="P197" i="7"/>
  <c r="Q197" i="7" s="1"/>
  <c r="I74" i="7"/>
  <c r="N74" i="7" s="1"/>
  <c r="O74" i="7"/>
  <c r="P74" i="7" s="1"/>
  <c r="Q74" i="7" s="1"/>
  <c r="L74" i="7"/>
  <c r="K74" i="7"/>
  <c r="P178" i="7"/>
  <c r="Q178" i="7" s="1"/>
  <c r="K178" i="7"/>
  <c r="I178" i="7"/>
  <c r="N178" i="7" s="1"/>
  <c r="K78" i="7"/>
  <c r="P78" i="7"/>
  <c r="Q78" i="7" s="1"/>
  <c r="I78" i="7"/>
  <c r="N78" i="7" s="1"/>
  <c r="P122" i="7"/>
  <c r="Q122" i="7" s="1"/>
  <c r="K122" i="7"/>
  <c r="I122" i="7"/>
  <c r="N122" i="7" s="1"/>
  <c r="I83" i="7"/>
  <c r="N83" i="7" s="1"/>
  <c r="L83" i="7"/>
  <c r="K83" i="7"/>
  <c r="O83" i="7"/>
  <c r="P225" i="7"/>
  <c r="Q225" i="7" s="1"/>
  <c r="K225" i="7"/>
  <c r="I225" i="7"/>
  <c r="N225" i="7" s="1"/>
  <c r="P290" i="7"/>
  <c r="Q290" i="7" s="1"/>
  <c r="K290" i="7"/>
  <c r="I290" i="7"/>
  <c r="N290" i="7" s="1"/>
  <c r="K84" i="7"/>
  <c r="O84" i="7"/>
  <c r="I84" i="7"/>
  <c r="N84" i="7" s="1"/>
  <c r="P84" i="7"/>
  <c r="Q84" i="7" s="1"/>
  <c r="I156" i="7"/>
  <c r="N156" i="7" s="1"/>
  <c r="P156" i="7"/>
  <c r="Q156" i="7" s="1"/>
  <c r="K156" i="7"/>
  <c r="K405" i="7"/>
  <c r="I405" i="7"/>
  <c r="N405" i="7" s="1"/>
  <c r="P405" i="7"/>
  <c r="Q405" i="7" s="1"/>
  <c r="P455" i="7"/>
  <c r="Q455" i="7" s="1"/>
  <c r="I455" i="7"/>
  <c r="N455" i="7" s="1"/>
  <c r="K480" i="7"/>
  <c r="I480" i="7"/>
  <c r="N480" i="7" s="1"/>
  <c r="P480" i="7"/>
  <c r="Q480" i="7" s="1"/>
  <c r="K464" i="7"/>
  <c r="I464" i="7"/>
  <c r="N464" i="7" s="1"/>
  <c r="P464" i="7"/>
  <c r="Q464" i="7" s="1"/>
  <c r="P440" i="7"/>
  <c r="Q440" i="7" s="1"/>
  <c r="K440" i="7"/>
  <c r="I440" i="7"/>
  <c r="N440" i="7" s="1"/>
  <c r="K438" i="7"/>
  <c r="I438" i="7"/>
  <c r="N438" i="7" s="1"/>
  <c r="P438" i="7"/>
  <c r="Q438" i="7" s="1"/>
  <c r="I350" i="7"/>
  <c r="N350" i="7" s="1"/>
  <c r="K350" i="7"/>
  <c r="P350" i="7"/>
  <c r="Q350" i="7" s="1"/>
  <c r="I287" i="7"/>
  <c r="N287" i="7" s="1"/>
  <c r="P287" i="7"/>
  <c r="Q287" i="7" s="1"/>
  <c r="K287" i="7"/>
  <c r="I275" i="7"/>
  <c r="N275" i="7" s="1"/>
  <c r="K275" i="7"/>
  <c r="P275" i="7"/>
  <c r="Q275" i="7" s="1"/>
  <c r="L275" i="7"/>
  <c r="K453" i="7"/>
  <c r="I453" i="7"/>
  <c r="N453" i="7" s="1"/>
  <c r="P453" i="7"/>
  <c r="Q453" i="7" s="1"/>
  <c r="P470" i="7"/>
  <c r="Q470" i="7" s="1"/>
  <c r="I470" i="7"/>
  <c r="N470" i="7" s="1"/>
  <c r="K285" i="7"/>
  <c r="I285" i="7"/>
  <c r="N285" i="7" s="1"/>
  <c r="P285" i="7"/>
  <c r="Q285" i="7" s="1"/>
  <c r="O285" i="7"/>
  <c r="K437" i="7"/>
  <c r="I437" i="7"/>
  <c r="N437" i="7" s="1"/>
  <c r="P437" i="7"/>
  <c r="Q437" i="7" s="1"/>
  <c r="P345" i="7"/>
  <c r="Q345" i="7" s="1"/>
  <c r="K345" i="7"/>
  <c r="I345" i="7"/>
  <c r="N345" i="7" s="1"/>
  <c r="P268" i="7"/>
  <c r="Q268" i="7" s="1"/>
  <c r="I268" i="7"/>
  <c r="N268" i="7" s="1"/>
  <c r="L32" i="7"/>
  <c r="O271" i="7"/>
  <c r="L286" i="7"/>
  <c r="L373" i="7"/>
  <c r="O308" i="7"/>
  <c r="O198" i="7"/>
  <c r="O175" i="7"/>
  <c r="L432" i="7"/>
  <c r="O273" i="7"/>
  <c r="L224" i="7"/>
  <c r="O277" i="7"/>
  <c r="L352" i="7"/>
  <c r="L315" i="7"/>
  <c r="L414" i="7"/>
  <c r="L328" i="7"/>
  <c r="O466" i="7"/>
  <c r="L472" i="7"/>
  <c r="O393" i="7"/>
  <c r="O416" i="7"/>
  <c r="L413" i="7"/>
  <c r="L452" i="7"/>
  <c r="L501" i="7"/>
  <c r="L461" i="7"/>
  <c r="L477" i="7"/>
  <c r="O447" i="7"/>
  <c r="K190" i="7"/>
  <c r="I190" i="7"/>
  <c r="N190" i="7" s="1"/>
  <c r="P190" i="7"/>
  <c r="Q190" i="7" s="1"/>
  <c r="P476" i="7"/>
  <c r="Q476" i="7" s="1"/>
  <c r="I476" i="7"/>
  <c r="N476" i="7" s="1"/>
  <c r="K476" i="7"/>
  <c r="P410" i="7"/>
  <c r="Q410" i="7" s="1"/>
  <c r="K410" i="7"/>
  <c r="I410" i="7"/>
  <c r="N410" i="7" s="1"/>
  <c r="K240" i="7"/>
  <c r="I240" i="7"/>
  <c r="N240" i="7" s="1"/>
  <c r="P240" i="7"/>
  <c r="Q240" i="7" s="1"/>
  <c r="O240" i="7"/>
  <c r="I44" i="7"/>
  <c r="N44" i="7" s="1"/>
  <c r="O44" i="7"/>
  <c r="P44" i="7" s="1"/>
  <c r="Q44" i="7" s="1"/>
  <c r="K250" i="7"/>
  <c r="I250" i="7"/>
  <c r="N250" i="7" s="1"/>
  <c r="P250" i="7"/>
  <c r="Q250" i="7" s="1"/>
  <c r="I196" i="7"/>
  <c r="N196" i="7" s="1"/>
  <c r="P196" i="7"/>
  <c r="Q196" i="7" s="1"/>
  <c r="K196" i="7"/>
  <c r="I58" i="7"/>
  <c r="N58" i="7" s="1"/>
  <c r="P58" i="7"/>
  <c r="Q58" i="7" s="1"/>
  <c r="L58" i="7"/>
  <c r="K58" i="7"/>
  <c r="O58" i="7"/>
  <c r="P154" i="7"/>
  <c r="Q154" i="7" s="1"/>
  <c r="L154" i="7"/>
  <c r="K154" i="7"/>
  <c r="I154" i="7"/>
  <c r="N154" i="7" s="1"/>
  <c r="K144" i="7"/>
  <c r="P144" i="7"/>
  <c r="Q144" i="7" s="1"/>
  <c r="I144" i="7"/>
  <c r="N144" i="7" s="1"/>
  <c r="I226" i="7"/>
  <c r="N226" i="7" s="1"/>
  <c r="P226" i="7"/>
  <c r="Q226" i="7" s="1"/>
  <c r="K226" i="7"/>
  <c r="I80" i="7"/>
  <c r="N80" i="7" s="1"/>
  <c r="L80" i="7"/>
  <c r="K80" i="7"/>
  <c r="K332" i="7"/>
  <c r="I332" i="7"/>
  <c r="N332" i="7" s="1"/>
  <c r="P332" i="7"/>
  <c r="Q332" i="7" s="1"/>
  <c r="I43" i="7"/>
  <c r="N43" i="7" s="1"/>
  <c r="L43" i="7"/>
  <c r="K43" i="7"/>
  <c r="O43" i="7"/>
  <c r="P43" i="7" s="1"/>
  <c r="Q43" i="7" s="1"/>
  <c r="P484" i="7"/>
  <c r="Q484" i="7" s="1"/>
  <c r="K484" i="7"/>
  <c r="I484" i="7"/>
  <c r="N484" i="7" s="1"/>
  <c r="K376" i="7"/>
  <c r="I376" i="7"/>
  <c r="N376" i="7" s="1"/>
  <c r="P376" i="7"/>
  <c r="Q376" i="7" s="1"/>
  <c r="L358" i="7"/>
  <c r="P492" i="7"/>
  <c r="Q492" i="7" s="1"/>
  <c r="K492" i="7"/>
  <c r="I492" i="7"/>
  <c r="N492" i="7" s="1"/>
  <c r="P468" i="7"/>
  <c r="Q468" i="7" s="1"/>
  <c r="K468" i="7"/>
  <c r="I468" i="7"/>
  <c r="N468" i="7" s="1"/>
  <c r="K386" i="7"/>
  <c r="I386" i="7"/>
  <c r="N386" i="7" s="1"/>
  <c r="P386" i="7"/>
  <c r="Q386" i="7" s="1"/>
  <c r="I319" i="7"/>
  <c r="N319" i="7" s="1"/>
  <c r="P319" i="7"/>
  <c r="Q319" i="7" s="1"/>
  <c r="K319" i="7"/>
  <c r="P439" i="7"/>
  <c r="Q439" i="7" s="1"/>
  <c r="K439" i="7"/>
  <c r="I439" i="7"/>
  <c r="N439" i="7" s="1"/>
  <c r="I458" i="7"/>
  <c r="N458" i="7" s="1"/>
  <c r="P458" i="7"/>
  <c r="Q458" i="7" s="1"/>
  <c r="P218" i="7"/>
  <c r="Q218" i="7" s="1"/>
  <c r="K218" i="7"/>
  <c r="I218" i="7"/>
  <c r="N218" i="7" s="1"/>
  <c r="I263" i="7"/>
  <c r="N263" i="7" s="1"/>
  <c r="K263" i="7"/>
  <c r="P263" i="7"/>
  <c r="Q263" i="7" s="1"/>
  <c r="P364" i="7"/>
  <c r="Q364" i="7" s="1"/>
  <c r="K364" i="7"/>
  <c r="I364" i="7"/>
  <c r="N364" i="7" s="1"/>
  <c r="K312" i="7"/>
  <c r="I312" i="7"/>
  <c r="N312" i="7" s="1"/>
  <c r="P312" i="7"/>
  <c r="Q312" i="7" s="1"/>
  <c r="I169" i="7"/>
  <c r="N169" i="7" s="1"/>
  <c r="O169" i="7"/>
  <c r="L169" i="7"/>
  <c r="K169" i="7"/>
  <c r="P169" i="7"/>
  <c r="Q169" i="7" s="1"/>
  <c r="K110" i="7"/>
  <c r="I110" i="7"/>
  <c r="N110" i="7" s="1"/>
  <c r="P110" i="7"/>
  <c r="Q110" i="7" s="1"/>
  <c r="O110" i="7"/>
  <c r="O396" i="7"/>
  <c r="O153" i="7"/>
  <c r="L129" i="7"/>
  <c r="O379" i="7"/>
  <c r="O357" i="7"/>
  <c r="L233" i="7"/>
  <c r="L356" i="7"/>
  <c r="O281" i="7"/>
  <c r="O383" i="7"/>
  <c r="O316" i="7"/>
  <c r="O465" i="7"/>
  <c r="O341" i="7"/>
  <c r="L280" i="7"/>
  <c r="L395" i="7"/>
  <c r="O458" i="7"/>
  <c r="L420" i="7"/>
  <c r="L486" i="7"/>
  <c r="L431" i="7"/>
  <c r="L459" i="7"/>
  <c r="L185" i="7"/>
  <c r="P192" i="7"/>
  <c r="Q192" i="7" s="1"/>
  <c r="K192" i="7"/>
  <c r="I192" i="7"/>
  <c r="N192" i="7" s="1"/>
  <c r="K151" i="7"/>
  <c r="I151" i="7"/>
  <c r="N151" i="7" s="1"/>
  <c r="P151" i="7"/>
  <c r="Q151" i="7" s="1"/>
  <c r="O151" i="7"/>
  <c r="I42" i="7"/>
  <c r="N42" i="7" s="1"/>
  <c r="K42" i="7"/>
  <c r="P42" i="7"/>
  <c r="Q42" i="7" s="1"/>
  <c r="P124" i="7"/>
  <c r="Q124" i="7" s="1"/>
  <c r="I124" i="7"/>
  <c r="N124" i="7" s="1"/>
  <c r="K124" i="7"/>
  <c r="P303" i="7"/>
  <c r="Q303" i="7" s="1"/>
  <c r="K303" i="7"/>
  <c r="I303" i="7"/>
  <c r="N303" i="7" s="1"/>
  <c r="P234" i="7"/>
  <c r="Q234" i="7" s="1"/>
  <c r="K234" i="7"/>
  <c r="I234" i="7"/>
  <c r="N234" i="7" s="1"/>
  <c r="K59" i="7"/>
  <c r="I59" i="7"/>
  <c r="N59" i="7" s="1"/>
  <c r="P59" i="7"/>
  <c r="Q59" i="7" s="1"/>
  <c r="O59" i="7"/>
  <c r="L59" i="7"/>
  <c r="K72" i="7"/>
  <c r="I72" i="7"/>
  <c r="N72" i="7" s="1"/>
  <c r="O72" i="7"/>
  <c r="P72" i="7"/>
  <c r="Q72" i="7" s="1"/>
  <c r="P318" i="7"/>
  <c r="Q318" i="7" s="1"/>
  <c r="K318" i="7"/>
  <c r="I318" i="7"/>
  <c r="N318" i="7" s="1"/>
  <c r="I149" i="7"/>
  <c r="N149" i="7" s="1"/>
  <c r="K149" i="7"/>
  <c r="K157" i="7"/>
  <c r="I157" i="7"/>
  <c r="N157" i="7" s="1"/>
  <c r="P157" i="7"/>
  <c r="Q157" i="7" s="1"/>
  <c r="L157" i="7"/>
  <c r="O37" i="7"/>
  <c r="P37" i="7" s="1"/>
  <c r="Q37" i="7" s="1"/>
  <c r="L37" i="7"/>
  <c r="K37" i="7"/>
  <c r="I37" i="7"/>
  <c r="N37" i="7" s="1"/>
  <c r="K404" i="7"/>
  <c r="I404" i="7"/>
  <c r="N404" i="7" s="1"/>
  <c r="P404" i="7"/>
  <c r="Q404" i="7" s="1"/>
  <c r="O404" i="7"/>
  <c r="P229" i="7"/>
  <c r="Q229" i="7" s="1"/>
  <c r="K229" i="7"/>
  <c r="I229" i="7"/>
  <c r="N229" i="7" s="1"/>
  <c r="K125" i="7"/>
  <c r="I125" i="7"/>
  <c r="N125" i="7" s="1"/>
  <c r="P125" i="7"/>
  <c r="Q125" i="7" s="1"/>
  <c r="I35" i="7"/>
  <c r="N35" i="7" s="1"/>
  <c r="L35" i="7"/>
  <c r="K35" i="7"/>
  <c r="K445" i="7"/>
  <c r="I445" i="7"/>
  <c r="N445" i="7" s="1"/>
  <c r="P445" i="7"/>
  <c r="Q445" i="7" s="1"/>
  <c r="O376" i="7"/>
  <c r="L206" i="7"/>
  <c r="I436" i="7"/>
  <c r="N436" i="7" s="1"/>
  <c r="P436" i="7"/>
  <c r="Q436" i="7" s="1"/>
  <c r="K436" i="7"/>
  <c r="P426" i="7"/>
  <c r="Q426" i="7" s="1"/>
  <c r="K426" i="7"/>
  <c r="I426" i="7"/>
  <c r="N426" i="7" s="1"/>
  <c r="K495" i="7"/>
  <c r="I495" i="7"/>
  <c r="N495" i="7" s="1"/>
  <c r="P495" i="7"/>
  <c r="Q495" i="7" s="1"/>
  <c r="P457" i="7"/>
  <c r="Q457" i="7" s="1"/>
  <c r="I457" i="7"/>
  <c r="N457" i="7" s="1"/>
  <c r="P213" i="7"/>
  <c r="Q213" i="7" s="1"/>
  <c r="K213" i="7"/>
  <c r="I213" i="7"/>
  <c r="N213" i="7" s="1"/>
  <c r="I267" i="7"/>
  <c r="N267" i="7" s="1"/>
  <c r="P267" i="7"/>
  <c r="Q267" i="7" s="1"/>
  <c r="K267" i="7"/>
  <c r="P210" i="7"/>
  <c r="Q210" i="7" s="1"/>
  <c r="I210" i="7"/>
  <c r="N210" i="7" s="1"/>
  <c r="K210" i="7"/>
  <c r="P469" i="7"/>
  <c r="Q469" i="7" s="1"/>
  <c r="I469" i="7"/>
  <c r="N469" i="7" s="1"/>
  <c r="P249" i="7"/>
  <c r="Q249" i="7" s="1"/>
  <c r="K249" i="7"/>
  <c r="I249" i="7"/>
  <c r="N249" i="7" s="1"/>
  <c r="L249" i="7"/>
  <c r="P165" i="7"/>
  <c r="Q165" i="7" s="1"/>
  <c r="L165" i="7"/>
  <c r="K165" i="7"/>
  <c r="I165" i="7"/>
  <c r="N165" i="7" s="1"/>
  <c r="K257" i="7"/>
  <c r="P257" i="7"/>
  <c r="Q257" i="7" s="1"/>
  <c r="I257" i="7"/>
  <c r="N257" i="7" s="1"/>
  <c r="O350" i="7"/>
  <c r="L164" i="7"/>
  <c r="L357" i="7"/>
  <c r="O222" i="7"/>
  <c r="L285" i="7"/>
  <c r="O345" i="7"/>
  <c r="L288" i="7"/>
  <c r="O328" i="7"/>
  <c r="O502" i="7"/>
  <c r="L438" i="7"/>
  <c r="L436" i="7"/>
  <c r="O391" i="7"/>
  <c r="O457" i="7"/>
  <c r="O511" i="7"/>
  <c r="L505" i="7"/>
  <c r="L439" i="7"/>
  <c r="L467" i="7"/>
  <c r="O136" i="7"/>
  <c r="I372" i="7"/>
  <c r="N372" i="7" s="1"/>
  <c r="P372" i="7"/>
  <c r="Q372" i="7" s="1"/>
  <c r="K372" i="7"/>
  <c r="I333" i="7"/>
  <c r="N333" i="7" s="1"/>
  <c r="P333" i="7"/>
  <c r="Q333" i="7" s="1"/>
  <c r="K333" i="7"/>
  <c r="I302" i="7"/>
  <c r="N302" i="7" s="1"/>
  <c r="P302" i="7"/>
  <c r="Q302" i="7" s="1"/>
  <c r="K302" i="7"/>
  <c r="K187" i="7"/>
  <c r="I187" i="7"/>
  <c r="N187" i="7" s="1"/>
  <c r="P187" i="7"/>
  <c r="Q187" i="7" s="1"/>
  <c r="L23" i="7"/>
  <c r="K23" i="7"/>
  <c r="I23" i="7"/>
  <c r="N23" i="7" s="1"/>
  <c r="O23" i="7"/>
  <c r="P23" i="7" s="1"/>
  <c r="Q23" i="7" s="1"/>
  <c r="I317" i="7"/>
  <c r="N317" i="7" s="1"/>
  <c r="K317" i="7"/>
  <c r="O317" i="7"/>
  <c r="P317" i="7"/>
  <c r="Q317" i="7" s="1"/>
  <c r="I34" i="7"/>
  <c r="N34" i="7" s="1"/>
  <c r="L34" i="7"/>
  <c r="K34" i="7"/>
  <c r="P147" i="7"/>
  <c r="Q147" i="7" s="1"/>
  <c r="K147" i="7"/>
  <c r="I147" i="7"/>
  <c r="N147" i="7" s="1"/>
  <c r="L147" i="7"/>
  <c r="P115" i="7"/>
  <c r="Q115" i="7" s="1"/>
  <c r="K115" i="7"/>
  <c r="I115" i="7"/>
  <c r="N115" i="7" s="1"/>
  <c r="P491" i="7"/>
  <c r="Q491" i="7" s="1"/>
  <c r="I491" i="7"/>
  <c r="N491" i="7" s="1"/>
  <c r="K491" i="7"/>
  <c r="I38" i="7"/>
  <c r="N38" i="7" s="1"/>
  <c r="P38" i="7"/>
  <c r="Q38" i="7" s="1"/>
  <c r="O38" i="7"/>
  <c r="L38" i="7"/>
  <c r="K38" i="7"/>
  <c r="I145" i="7"/>
  <c r="N145" i="7" s="1"/>
  <c r="P145" i="7"/>
  <c r="Q145" i="7" s="1"/>
  <c r="K145" i="7"/>
  <c r="I403" i="7"/>
  <c r="N403" i="7" s="1"/>
  <c r="P403" i="7"/>
  <c r="Q403" i="7" s="1"/>
  <c r="K403" i="7"/>
  <c r="I76" i="7"/>
  <c r="N76" i="7" s="1"/>
  <c r="O76" i="7"/>
  <c r="K289" i="7"/>
  <c r="P289" i="7"/>
  <c r="Q289" i="7" s="1"/>
  <c r="I289" i="7"/>
  <c r="N289" i="7" s="1"/>
  <c r="K511" i="7"/>
  <c r="I511" i="7"/>
  <c r="N511" i="7" s="1"/>
  <c r="P511" i="7"/>
  <c r="Q511" i="7" s="1"/>
  <c r="P507" i="7"/>
  <c r="Q507" i="7" s="1"/>
  <c r="K507" i="7"/>
  <c r="I507" i="7"/>
  <c r="N507" i="7" s="1"/>
  <c r="K489" i="7"/>
  <c r="I489" i="7"/>
  <c r="N489" i="7" s="1"/>
  <c r="P489" i="7"/>
  <c r="Q489" i="7" s="1"/>
  <c r="K473" i="7"/>
  <c r="I473" i="7"/>
  <c r="N473" i="7" s="1"/>
  <c r="P473" i="7"/>
  <c r="Q473" i="7" s="1"/>
  <c r="P425" i="7"/>
  <c r="Q425" i="7" s="1"/>
  <c r="K425" i="7"/>
  <c r="I425" i="7"/>
  <c r="N425" i="7" s="1"/>
  <c r="I380" i="7"/>
  <c r="N380" i="7" s="1"/>
  <c r="P380" i="7"/>
  <c r="Q380" i="7" s="1"/>
  <c r="K380" i="7"/>
  <c r="P201" i="7"/>
  <c r="Q201" i="7" s="1"/>
  <c r="L201" i="7"/>
  <c r="K201" i="7"/>
  <c r="I201" i="7"/>
  <c r="N201" i="7" s="1"/>
  <c r="P277" i="7"/>
  <c r="Q277" i="7" s="1"/>
  <c r="I277" i="7"/>
  <c r="N277" i="7" s="1"/>
  <c r="K277" i="7"/>
  <c r="K344" i="7"/>
  <c r="I344" i="7"/>
  <c r="N344" i="7" s="1"/>
  <c r="P344" i="7"/>
  <c r="Q344" i="7" s="1"/>
  <c r="L344" i="7"/>
  <c r="K349" i="7"/>
  <c r="P349" i="7"/>
  <c r="Q349" i="7" s="1"/>
  <c r="I349" i="7"/>
  <c r="N349" i="7" s="1"/>
  <c r="L349" i="7"/>
  <c r="P365" i="7"/>
  <c r="Q365" i="7" s="1"/>
  <c r="K365" i="7"/>
  <c r="I365" i="7"/>
  <c r="N365" i="7" s="1"/>
  <c r="K254" i="7"/>
  <c r="I254" i="7"/>
  <c r="N254" i="7" s="1"/>
  <c r="P254" i="7"/>
  <c r="Q254" i="7" s="1"/>
  <c r="P260" i="7"/>
  <c r="Q260" i="7" s="1"/>
  <c r="K260" i="7"/>
  <c r="I260" i="7"/>
  <c r="N260" i="7" s="1"/>
  <c r="I360" i="7"/>
  <c r="N360" i="7" s="1"/>
  <c r="P360" i="7"/>
  <c r="Q360" i="7" s="1"/>
  <c r="P137" i="7"/>
  <c r="Q137" i="7" s="1"/>
  <c r="K137" i="7"/>
  <c r="L137" i="7"/>
  <c r="I137" i="7"/>
  <c r="N137" i="7" s="1"/>
  <c r="O359" i="7"/>
  <c r="O306" i="7"/>
  <c r="O32" i="7"/>
  <c r="O254" i="7"/>
  <c r="L360" i="7"/>
  <c r="L444" i="7"/>
  <c r="O224" i="7"/>
  <c r="L202" i="7"/>
  <c r="L287" i="7"/>
  <c r="L258" i="7"/>
  <c r="L348" i="7"/>
  <c r="L351" i="7"/>
  <c r="O336" i="7"/>
  <c r="O413" i="7"/>
  <c r="O430" i="7"/>
  <c r="L429" i="7"/>
  <c r="L405" i="7"/>
  <c r="L513" i="7"/>
  <c r="O461" i="7"/>
  <c r="L474" i="7"/>
  <c r="L430" i="7"/>
  <c r="L330" i="7"/>
  <c r="L99" i="7"/>
  <c r="P442" i="7"/>
  <c r="Q442" i="7" s="1"/>
  <c r="K442" i="7"/>
  <c r="I442" i="7"/>
  <c r="N442" i="7" s="1"/>
  <c r="K107" i="7"/>
  <c r="I107" i="7"/>
  <c r="N107" i="7" s="1"/>
  <c r="O107" i="7"/>
  <c r="P107" i="7" s="1"/>
  <c r="Q107" i="7" s="1"/>
  <c r="P329" i="7"/>
  <c r="Q329" i="7" s="1"/>
  <c r="I329" i="7"/>
  <c r="N329" i="7" s="1"/>
  <c r="K329" i="7"/>
  <c r="I142" i="7"/>
  <c r="N142" i="7" s="1"/>
  <c r="P142" i="7"/>
  <c r="Q142" i="7" s="1"/>
  <c r="K142" i="7"/>
  <c r="K172" i="7"/>
  <c r="I172" i="7"/>
  <c r="N172" i="7" s="1"/>
  <c r="P172" i="7"/>
  <c r="Q172" i="7" s="1"/>
  <c r="O172" i="7"/>
  <c r="K39" i="7"/>
  <c r="P39" i="7"/>
  <c r="Q39" i="7" s="1"/>
  <c r="O39" i="7"/>
  <c r="I39" i="7"/>
  <c r="N39" i="7" s="1"/>
  <c r="O288" i="7"/>
  <c r="I170" i="7"/>
  <c r="N170" i="7" s="1"/>
  <c r="P170" i="7"/>
  <c r="Q170" i="7" s="1"/>
  <c r="K170" i="7"/>
  <c r="I73" i="7"/>
  <c r="N73" i="7" s="1"/>
  <c r="K73" i="7"/>
  <c r="O73" i="7"/>
  <c r="P73" i="7" s="1"/>
  <c r="Q73" i="7" s="1"/>
  <c r="L73" i="7"/>
  <c r="I21" i="7"/>
  <c r="N21" i="7" s="1"/>
  <c r="O21" i="7"/>
  <c r="P21" i="7" s="1"/>
  <c r="Q21" i="7" s="1"/>
  <c r="L21" i="7"/>
  <c r="K21" i="7"/>
  <c r="I309" i="7"/>
  <c r="N309" i="7" s="1"/>
  <c r="P309" i="7"/>
  <c r="Q309" i="7" s="1"/>
  <c r="K309" i="7"/>
  <c r="K60" i="7"/>
  <c r="I60" i="7"/>
  <c r="N60" i="7" s="1"/>
  <c r="P60" i="7"/>
  <c r="Q60" i="7" s="1"/>
  <c r="K143" i="7"/>
  <c r="I143" i="7"/>
  <c r="N143" i="7" s="1"/>
  <c r="P143" i="7"/>
  <c r="Q143" i="7" s="1"/>
  <c r="I51" i="7"/>
  <c r="N51" i="7" s="1"/>
  <c r="K51" i="7"/>
  <c r="P199" i="7"/>
  <c r="Q199" i="7" s="1"/>
  <c r="I199" i="7"/>
  <c r="N199" i="7" s="1"/>
  <c r="L199" i="7"/>
  <c r="K199" i="7"/>
  <c r="K16" i="6"/>
  <c r="I16" i="6"/>
  <c r="M16" i="6" s="1"/>
  <c r="N16" i="6" s="1"/>
  <c r="P214" i="6"/>
  <c r="Q214" i="6" s="1"/>
  <c r="K214" i="6"/>
  <c r="M214" i="6"/>
  <c r="N214" i="6" s="1"/>
  <c r="O214" i="6"/>
  <c r="L214" i="6"/>
  <c r="P213" i="6"/>
  <c r="Q213" i="6" s="1"/>
  <c r="K213" i="6"/>
  <c r="M213" i="6"/>
  <c r="N213" i="6" s="1"/>
  <c r="O213" i="6"/>
  <c r="L213" i="6"/>
  <c r="P212" i="6"/>
  <c r="Q212" i="6" s="1"/>
  <c r="K212" i="6"/>
  <c r="M212" i="6"/>
  <c r="N212" i="6" s="1"/>
  <c r="O212" i="6"/>
  <c r="L212" i="6"/>
  <c r="P211" i="6"/>
  <c r="Q211" i="6" s="1"/>
  <c r="K211" i="6"/>
  <c r="M211" i="6"/>
  <c r="N211" i="6" s="1"/>
  <c r="O211" i="6"/>
  <c r="L211" i="6"/>
  <c r="P210" i="6"/>
  <c r="Q210" i="6" s="1"/>
  <c r="K210" i="6"/>
  <c r="M210" i="6"/>
  <c r="N210" i="6" s="1"/>
  <c r="O210" i="6"/>
  <c r="L210" i="6"/>
  <c r="P209" i="6"/>
  <c r="Q209" i="6" s="1"/>
  <c r="K209" i="6"/>
  <c r="M209" i="6"/>
  <c r="N209" i="6" s="1"/>
  <c r="O209" i="6"/>
  <c r="L209" i="6"/>
  <c r="K208" i="6"/>
  <c r="M208" i="6"/>
  <c r="N208" i="6" s="1"/>
  <c r="O208" i="6"/>
  <c r="P208" i="6" s="1"/>
  <c r="Q208" i="6" s="1"/>
  <c r="L208" i="6"/>
  <c r="P207" i="6"/>
  <c r="Q207" i="6" s="1"/>
  <c r="K207" i="6"/>
  <c r="M207" i="6"/>
  <c r="N207" i="6" s="1"/>
  <c r="O207" i="6"/>
  <c r="L207" i="6"/>
  <c r="P206" i="6"/>
  <c r="Q206" i="6" s="1"/>
  <c r="K206" i="6"/>
  <c r="M206" i="6"/>
  <c r="N206" i="6" s="1"/>
  <c r="O206" i="6"/>
  <c r="L206" i="6"/>
  <c r="P205" i="6"/>
  <c r="Q205" i="6" s="1"/>
  <c r="K205" i="6"/>
  <c r="M205" i="6"/>
  <c r="N205" i="6" s="1"/>
  <c r="O205" i="6"/>
  <c r="L205" i="6"/>
  <c r="P204" i="6"/>
  <c r="Q204" i="6" s="1"/>
  <c r="K204" i="6"/>
  <c r="M204" i="6"/>
  <c r="N204" i="6" s="1"/>
  <c r="O204" i="6"/>
  <c r="L204" i="6"/>
  <c r="P203" i="6"/>
  <c r="Q203" i="6" s="1"/>
  <c r="K203" i="6"/>
  <c r="M203" i="6"/>
  <c r="N203" i="6" s="1"/>
  <c r="O203" i="6"/>
  <c r="L203" i="6"/>
  <c r="P202" i="6"/>
  <c r="Q202" i="6" s="1"/>
  <c r="K202" i="6"/>
  <c r="M202" i="6"/>
  <c r="N202" i="6" s="1"/>
  <c r="O202" i="6"/>
  <c r="L202" i="6"/>
  <c r="K201" i="6"/>
  <c r="M201" i="6"/>
  <c r="N201" i="6" s="1"/>
  <c r="O201" i="6"/>
  <c r="P201" i="6" s="1"/>
  <c r="Q201" i="6" s="1"/>
  <c r="L201" i="6"/>
  <c r="K200" i="6"/>
  <c r="M200" i="6"/>
  <c r="N200" i="6" s="1"/>
  <c r="O200" i="6"/>
  <c r="P200" i="6" s="1"/>
  <c r="Q200" i="6" s="1"/>
  <c r="L200" i="6"/>
  <c r="K199" i="6"/>
  <c r="M199" i="6"/>
  <c r="N199" i="6" s="1"/>
  <c r="O199" i="6"/>
  <c r="P199" i="6" s="1"/>
  <c r="Q199" i="6" s="1"/>
  <c r="L199" i="6"/>
  <c r="K198" i="6"/>
  <c r="M198" i="6"/>
  <c r="N198" i="6" s="1"/>
  <c r="O198" i="6"/>
  <c r="P198" i="6" s="1"/>
  <c r="Q198" i="6" s="1"/>
  <c r="L198" i="6"/>
  <c r="K197" i="6"/>
  <c r="M197" i="6"/>
  <c r="N197" i="6" s="1"/>
  <c r="O197" i="6"/>
  <c r="P197" i="6" s="1"/>
  <c r="Q197" i="6" s="1"/>
  <c r="L197" i="6"/>
  <c r="K196" i="6"/>
  <c r="M196" i="6"/>
  <c r="N196" i="6" s="1"/>
  <c r="O196" i="6"/>
  <c r="P196" i="6" s="1"/>
  <c r="Q196" i="6" s="1"/>
  <c r="L196" i="6"/>
  <c r="P195" i="6"/>
  <c r="Q195" i="6" s="1"/>
  <c r="K195" i="6"/>
  <c r="M195" i="6"/>
  <c r="N195" i="6" s="1"/>
  <c r="O195" i="6"/>
  <c r="L195" i="6"/>
  <c r="P194" i="6"/>
  <c r="Q194" i="6" s="1"/>
  <c r="K194" i="6"/>
  <c r="M194" i="6"/>
  <c r="N194" i="6" s="1"/>
  <c r="O194" i="6"/>
  <c r="L194" i="6"/>
  <c r="P193" i="6"/>
  <c r="Q193" i="6" s="1"/>
  <c r="K193" i="6"/>
  <c r="M193" i="6"/>
  <c r="N193" i="6" s="1"/>
  <c r="O193" i="6"/>
  <c r="L193" i="6"/>
  <c r="P192" i="6"/>
  <c r="Q192" i="6" s="1"/>
  <c r="K192" i="6"/>
  <c r="M192" i="6"/>
  <c r="N192" i="6" s="1"/>
  <c r="O192" i="6"/>
  <c r="L192" i="6"/>
  <c r="P191" i="6"/>
  <c r="Q191" i="6" s="1"/>
  <c r="K191" i="6"/>
  <c r="M191" i="6"/>
  <c r="N191" i="6" s="1"/>
  <c r="O191" i="6"/>
  <c r="L191" i="6"/>
  <c r="K190" i="6"/>
  <c r="M190" i="6"/>
  <c r="N190" i="6" s="1"/>
  <c r="O190" i="6"/>
  <c r="P190" i="6" s="1"/>
  <c r="Q190" i="6" s="1"/>
  <c r="L190" i="6"/>
  <c r="P189" i="6"/>
  <c r="Q189" i="6" s="1"/>
  <c r="K189" i="6"/>
  <c r="M189" i="6"/>
  <c r="N189" i="6" s="1"/>
  <c r="O189" i="6"/>
  <c r="L189" i="6"/>
  <c r="K188" i="6"/>
  <c r="M188" i="6"/>
  <c r="N188" i="6" s="1"/>
  <c r="O188" i="6"/>
  <c r="P188" i="6" s="1"/>
  <c r="Q188" i="6" s="1"/>
  <c r="L188" i="6"/>
  <c r="P187" i="6"/>
  <c r="Q187" i="6" s="1"/>
  <c r="K187" i="6"/>
  <c r="M187" i="6"/>
  <c r="N187" i="6" s="1"/>
  <c r="O187" i="6"/>
  <c r="L187" i="6"/>
  <c r="K186" i="6"/>
  <c r="M186" i="6"/>
  <c r="N186" i="6" s="1"/>
  <c r="O186" i="6"/>
  <c r="P186" i="6" s="1"/>
  <c r="Q186" i="6" s="1"/>
  <c r="L186" i="6"/>
  <c r="P185" i="6"/>
  <c r="Q185" i="6" s="1"/>
  <c r="K185" i="6"/>
  <c r="M185" i="6"/>
  <c r="N185" i="6" s="1"/>
  <c r="O185" i="6"/>
  <c r="L185" i="6"/>
  <c r="P184" i="6"/>
  <c r="Q184" i="6" s="1"/>
  <c r="K184" i="6"/>
  <c r="M184" i="6"/>
  <c r="N184" i="6" s="1"/>
  <c r="O184" i="6"/>
  <c r="L184" i="6"/>
  <c r="K183" i="6"/>
  <c r="M183" i="6"/>
  <c r="N183" i="6" s="1"/>
  <c r="O183" i="6"/>
  <c r="P183" i="6" s="1"/>
  <c r="Q183" i="6" s="1"/>
  <c r="L183" i="6"/>
  <c r="K182" i="6"/>
  <c r="M182" i="6"/>
  <c r="N182" i="6" s="1"/>
  <c r="O182" i="6"/>
  <c r="P182" i="6" s="1"/>
  <c r="Q182" i="6" s="1"/>
  <c r="L182" i="6"/>
  <c r="P181" i="6"/>
  <c r="Q181" i="6" s="1"/>
  <c r="K181" i="6"/>
  <c r="M181" i="6"/>
  <c r="N181" i="6" s="1"/>
  <c r="O181" i="6"/>
  <c r="L181" i="6"/>
  <c r="M180" i="6"/>
  <c r="N180" i="6" s="1"/>
  <c r="O180" i="6"/>
  <c r="P180" i="6" s="1"/>
  <c r="Q180" i="6" s="1"/>
  <c r="L180" i="6"/>
  <c r="P179" i="6"/>
  <c r="Q179" i="6" s="1"/>
  <c r="K179" i="6"/>
  <c r="M179" i="6"/>
  <c r="N179" i="6" s="1"/>
  <c r="O179" i="6"/>
  <c r="L179" i="6"/>
  <c r="K178" i="6"/>
  <c r="M178" i="6"/>
  <c r="N178" i="6" s="1"/>
  <c r="O178" i="6"/>
  <c r="P178" i="6" s="1"/>
  <c r="Q178" i="6" s="1"/>
  <c r="L178" i="6"/>
  <c r="K177" i="6"/>
  <c r="M177" i="6"/>
  <c r="N177" i="6" s="1"/>
  <c r="O177" i="6"/>
  <c r="P177" i="6" s="1"/>
  <c r="Q177" i="6" s="1"/>
  <c r="L177" i="6"/>
  <c r="K176" i="6"/>
  <c r="M176" i="6"/>
  <c r="N176" i="6" s="1"/>
  <c r="O176" i="6"/>
  <c r="P176" i="6" s="1"/>
  <c r="Q176" i="6" s="1"/>
  <c r="L176" i="6"/>
  <c r="K175" i="6"/>
  <c r="M175" i="6"/>
  <c r="N175" i="6" s="1"/>
  <c r="O175" i="6"/>
  <c r="L175" i="6"/>
  <c r="K174" i="6"/>
  <c r="M174" i="6"/>
  <c r="N174" i="6" s="1"/>
  <c r="O174" i="6"/>
  <c r="P174" i="6" s="1"/>
  <c r="Q174" i="6" s="1"/>
  <c r="L174" i="6"/>
  <c r="P173" i="6"/>
  <c r="Q173" i="6" s="1"/>
  <c r="K173" i="6"/>
  <c r="M173" i="6"/>
  <c r="N173" i="6" s="1"/>
  <c r="O173" i="6"/>
  <c r="L173" i="6"/>
  <c r="K172" i="6"/>
  <c r="M172" i="6"/>
  <c r="N172" i="6" s="1"/>
  <c r="O172" i="6"/>
  <c r="P172" i="6" s="1"/>
  <c r="Q172" i="6" s="1"/>
  <c r="L172" i="6"/>
  <c r="K171" i="6"/>
  <c r="M171" i="6"/>
  <c r="N171" i="6" s="1"/>
  <c r="O171" i="6"/>
  <c r="P171" i="6" s="1"/>
  <c r="Q171" i="6" s="1"/>
  <c r="L171" i="6"/>
  <c r="P170" i="6"/>
  <c r="Q170" i="6" s="1"/>
  <c r="K170" i="6"/>
  <c r="M170" i="6"/>
  <c r="N170" i="6" s="1"/>
  <c r="O170" i="6"/>
  <c r="L170" i="6"/>
  <c r="P169" i="6"/>
  <c r="Q169" i="6" s="1"/>
  <c r="K169" i="6"/>
  <c r="M169" i="6"/>
  <c r="N169" i="6" s="1"/>
  <c r="O169" i="6"/>
  <c r="L169" i="6"/>
  <c r="K168" i="6"/>
  <c r="M168" i="6"/>
  <c r="N168" i="6" s="1"/>
  <c r="O168" i="6"/>
  <c r="L168" i="6"/>
  <c r="P167" i="6"/>
  <c r="Q167" i="6" s="1"/>
  <c r="K167" i="6"/>
  <c r="M167" i="6"/>
  <c r="N167" i="6" s="1"/>
  <c r="O167" i="6"/>
  <c r="L167" i="6"/>
  <c r="P166" i="6"/>
  <c r="Q166" i="6" s="1"/>
  <c r="K166" i="6"/>
  <c r="M166" i="6"/>
  <c r="N166" i="6" s="1"/>
  <c r="O166" i="6"/>
  <c r="L166" i="6"/>
  <c r="K165" i="6"/>
  <c r="M165" i="6"/>
  <c r="N165" i="6" s="1"/>
  <c r="O165" i="6"/>
  <c r="L165" i="6"/>
  <c r="K164" i="6"/>
  <c r="M164" i="6"/>
  <c r="N164" i="6" s="1"/>
  <c r="O164" i="6"/>
  <c r="P164" i="6" s="1"/>
  <c r="Q164" i="6" s="1"/>
  <c r="L164" i="6"/>
  <c r="P163" i="6"/>
  <c r="Q163" i="6" s="1"/>
  <c r="K163" i="6"/>
  <c r="M163" i="6"/>
  <c r="N163" i="6" s="1"/>
  <c r="O163" i="6"/>
  <c r="L163" i="6"/>
  <c r="P162" i="6"/>
  <c r="Q162" i="6" s="1"/>
  <c r="K162" i="6"/>
  <c r="M162" i="6"/>
  <c r="N162" i="6" s="1"/>
  <c r="O162" i="6"/>
  <c r="L162" i="6"/>
  <c r="P161" i="6"/>
  <c r="Q161" i="6" s="1"/>
  <c r="K161" i="6"/>
  <c r="M161" i="6"/>
  <c r="N161" i="6" s="1"/>
  <c r="O161" i="6"/>
  <c r="L161" i="6"/>
  <c r="P160" i="6"/>
  <c r="Q160" i="6" s="1"/>
  <c r="K160" i="6"/>
  <c r="M160" i="6"/>
  <c r="N160" i="6" s="1"/>
  <c r="O160" i="6"/>
  <c r="L160" i="6"/>
  <c r="P159" i="6"/>
  <c r="Q159" i="6" s="1"/>
  <c r="K159" i="6"/>
  <c r="M159" i="6"/>
  <c r="N159" i="6" s="1"/>
  <c r="O159" i="6"/>
  <c r="L159" i="6"/>
  <c r="M158" i="6"/>
  <c r="N158" i="6" s="1"/>
  <c r="O158" i="6"/>
  <c r="P158" i="6" s="1"/>
  <c r="Q158" i="6" s="1"/>
  <c r="L158" i="6"/>
  <c r="K157" i="6"/>
  <c r="M157" i="6"/>
  <c r="N157" i="6" s="1"/>
  <c r="O157" i="6"/>
  <c r="P157" i="6" s="1"/>
  <c r="Q157" i="6" s="1"/>
  <c r="L157" i="6"/>
  <c r="K156" i="6"/>
  <c r="M156" i="6"/>
  <c r="N156" i="6" s="1"/>
  <c r="O156" i="6"/>
  <c r="P156" i="6" s="1"/>
  <c r="Q156" i="6" s="1"/>
  <c r="L156" i="6"/>
  <c r="K155" i="6"/>
  <c r="M155" i="6"/>
  <c r="N155" i="6" s="1"/>
  <c r="O155" i="6"/>
  <c r="P155" i="6" s="1"/>
  <c r="Q155" i="6" s="1"/>
  <c r="L155" i="6"/>
  <c r="K154" i="6"/>
  <c r="M154" i="6"/>
  <c r="N154" i="6" s="1"/>
  <c r="O154" i="6"/>
  <c r="L154" i="6"/>
  <c r="K153" i="6"/>
  <c r="M153" i="6"/>
  <c r="N153" i="6" s="1"/>
  <c r="O153" i="6"/>
  <c r="P153" i="6" s="1"/>
  <c r="Q153" i="6" s="1"/>
  <c r="L153" i="6"/>
  <c r="K152" i="6"/>
  <c r="M152" i="6"/>
  <c r="N152" i="6" s="1"/>
  <c r="O152" i="6"/>
  <c r="P152" i="6" s="1"/>
  <c r="Q152" i="6" s="1"/>
  <c r="L152" i="6"/>
  <c r="P151" i="6"/>
  <c r="Q151" i="6" s="1"/>
  <c r="K151" i="6"/>
  <c r="M151" i="6"/>
  <c r="N151" i="6" s="1"/>
  <c r="O151" i="6"/>
  <c r="L151" i="6"/>
  <c r="K150" i="6"/>
  <c r="M150" i="6"/>
  <c r="N150" i="6" s="1"/>
  <c r="O150" i="6"/>
  <c r="P150" i="6" s="1"/>
  <c r="Q150" i="6" s="1"/>
  <c r="L150" i="6"/>
  <c r="P149" i="6"/>
  <c r="Q149" i="6" s="1"/>
  <c r="K149" i="6"/>
  <c r="M149" i="6"/>
  <c r="N149" i="6" s="1"/>
  <c r="O149" i="6"/>
  <c r="L149" i="6"/>
  <c r="K148" i="6"/>
  <c r="M148" i="6"/>
  <c r="N148" i="6" s="1"/>
  <c r="O148" i="6"/>
  <c r="P148" i="6" s="1"/>
  <c r="Q148" i="6" s="1"/>
  <c r="L148" i="6"/>
  <c r="K147" i="6"/>
  <c r="M147" i="6"/>
  <c r="N147" i="6" s="1"/>
  <c r="O147" i="6"/>
  <c r="P147" i="6" s="1"/>
  <c r="Q147" i="6" s="1"/>
  <c r="L147" i="6"/>
  <c r="P146" i="6"/>
  <c r="Q146" i="6" s="1"/>
  <c r="K146" i="6"/>
  <c r="M146" i="6"/>
  <c r="N146" i="6" s="1"/>
  <c r="O146" i="6"/>
  <c r="L146" i="6"/>
  <c r="P145" i="6"/>
  <c r="Q145" i="6" s="1"/>
  <c r="K145" i="6"/>
  <c r="M145" i="6"/>
  <c r="N145" i="6" s="1"/>
  <c r="O145" i="6"/>
  <c r="L145" i="6"/>
  <c r="P144" i="6"/>
  <c r="Q144" i="6" s="1"/>
  <c r="K144" i="6"/>
  <c r="M144" i="6"/>
  <c r="N144" i="6" s="1"/>
  <c r="O144" i="6"/>
  <c r="L144" i="6"/>
  <c r="P143" i="6"/>
  <c r="Q143" i="6" s="1"/>
  <c r="K143" i="6"/>
  <c r="M143" i="6"/>
  <c r="N143" i="6" s="1"/>
  <c r="O143" i="6"/>
  <c r="L143" i="6"/>
  <c r="K142" i="6"/>
  <c r="M142" i="6"/>
  <c r="N142" i="6" s="1"/>
  <c r="O142" i="6"/>
  <c r="P142" i="6" s="1"/>
  <c r="Q142" i="6" s="1"/>
  <c r="L142" i="6"/>
  <c r="K141" i="6"/>
  <c r="M141" i="6"/>
  <c r="N141" i="6" s="1"/>
  <c r="O141" i="6"/>
  <c r="L141" i="6"/>
  <c r="K140" i="6"/>
  <c r="M140" i="6"/>
  <c r="N140" i="6" s="1"/>
  <c r="O140" i="6"/>
  <c r="P140" i="6" s="1"/>
  <c r="Q140" i="6" s="1"/>
  <c r="L140" i="6"/>
  <c r="P139" i="6"/>
  <c r="Q139" i="6" s="1"/>
  <c r="K139" i="6"/>
  <c r="M139" i="6"/>
  <c r="N139" i="6" s="1"/>
  <c r="O139" i="6"/>
  <c r="L139" i="6"/>
  <c r="K138" i="6"/>
  <c r="M138" i="6"/>
  <c r="N138" i="6" s="1"/>
  <c r="O138" i="6"/>
  <c r="L138" i="6"/>
  <c r="K137" i="6"/>
  <c r="M137" i="6"/>
  <c r="N137" i="6" s="1"/>
  <c r="O137" i="6"/>
  <c r="P137" i="6" s="1"/>
  <c r="Q137" i="6" s="1"/>
  <c r="L137" i="6"/>
  <c r="K136" i="6"/>
  <c r="M136" i="6"/>
  <c r="N136" i="6" s="1"/>
  <c r="O136" i="6"/>
  <c r="L136" i="6"/>
  <c r="K135" i="6"/>
  <c r="M135" i="6"/>
  <c r="N135" i="6" s="1"/>
  <c r="O135" i="6"/>
  <c r="L135" i="6"/>
  <c r="K134" i="6"/>
  <c r="M134" i="6"/>
  <c r="N134" i="6" s="1"/>
  <c r="O134" i="6"/>
  <c r="L134" i="6"/>
  <c r="K133" i="6"/>
  <c r="M133" i="6"/>
  <c r="N133" i="6" s="1"/>
  <c r="O133" i="6"/>
  <c r="P133" i="6" s="1"/>
  <c r="Q133" i="6" s="1"/>
  <c r="L133" i="6"/>
  <c r="K132" i="6"/>
  <c r="M132" i="6"/>
  <c r="N132" i="6" s="1"/>
  <c r="O132" i="6"/>
  <c r="P132" i="6" s="1"/>
  <c r="Q132" i="6" s="1"/>
  <c r="L132" i="6"/>
  <c r="K131" i="6"/>
  <c r="M131" i="6"/>
  <c r="N131" i="6" s="1"/>
  <c r="O131" i="6"/>
  <c r="P131" i="6" s="1"/>
  <c r="Q131" i="6" s="1"/>
  <c r="L131" i="6"/>
  <c r="P130" i="6"/>
  <c r="Q130" i="6" s="1"/>
  <c r="K130" i="6"/>
  <c r="M130" i="6"/>
  <c r="N130" i="6" s="1"/>
  <c r="O130" i="6"/>
  <c r="L130" i="6"/>
  <c r="K129" i="6"/>
  <c r="M129" i="6"/>
  <c r="N129" i="6" s="1"/>
  <c r="O129" i="6"/>
  <c r="L129" i="6"/>
  <c r="P128" i="6"/>
  <c r="Q128" i="6" s="1"/>
  <c r="K128" i="6"/>
  <c r="M128" i="6"/>
  <c r="N128" i="6" s="1"/>
  <c r="O128" i="6"/>
  <c r="L128" i="6"/>
  <c r="K127" i="6"/>
  <c r="M127" i="6"/>
  <c r="N127" i="6" s="1"/>
  <c r="O127" i="6"/>
  <c r="P127" i="6" s="1"/>
  <c r="Q127" i="6" s="1"/>
  <c r="L127" i="6"/>
  <c r="P126" i="6"/>
  <c r="Q126" i="6" s="1"/>
  <c r="K126" i="6"/>
  <c r="M126" i="6"/>
  <c r="N126" i="6" s="1"/>
  <c r="O126" i="6"/>
  <c r="L126" i="6"/>
  <c r="K125" i="6"/>
  <c r="M125" i="6"/>
  <c r="N125" i="6" s="1"/>
  <c r="O125" i="6"/>
  <c r="L125" i="6"/>
  <c r="P124" i="6"/>
  <c r="Q124" i="6" s="1"/>
  <c r="K124" i="6"/>
  <c r="M124" i="6"/>
  <c r="N124" i="6" s="1"/>
  <c r="O124" i="6"/>
  <c r="L124" i="6"/>
  <c r="P123" i="6"/>
  <c r="Q123" i="6" s="1"/>
  <c r="K123" i="6"/>
  <c r="M123" i="6"/>
  <c r="N123" i="6" s="1"/>
  <c r="O123" i="6"/>
  <c r="L123" i="6"/>
  <c r="P122" i="6"/>
  <c r="Q122" i="6" s="1"/>
  <c r="K122" i="6"/>
  <c r="M122" i="6"/>
  <c r="N122" i="6" s="1"/>
  <c r="O122" i="6"/>
  <c r="L122" i="6"/>
  <c r="K121" i="6"/>
  <c r="M121" i="6"/>
  <c r="N121" i="6" s="1"/>
  <c r="O121" i="6"/>
  <c r="P121" i="6" s="1"/>
  <c r="Q121" i="6" s="1"/>
  <c r="L121" i="6"/>
  <c r="P120" i="6"/>
  <c r="Q120" i="6" s="1"/>
  <c r="K120" i="6"/>
  <c r="M120" i="6"/>
  <c r="N120" i="6" s="1"/>
  <c r="O120" i="6"/>
  <c r="L120" i="6"/>
  <c r="K119" i="6"/>
  <c r="M119" i="6"/>
  <c r="N119" i="6" s="1"/>
  <c r="O119" i="6"/>
  <c r="P119" i="6" s="1"/>
  <c r="Q119" i="6" s="1"/>
  <c r="L119" i="6"/>
  <c r="P118" i="6"/>
  <c r="Q118" i="6" s="1"/>
  <c r="K118" i="6"/>
  <c r="M118" i="6"/>
  <c r="N118" i="6" s="1"/>
  <c r="O118" i="6"/>
  <c r="L118" i="6"/>
  <c r="M117" i="6"/>
  <c r="N117" i="6" s="1"/>
  <c r="O117" i="6"/>
  <c r="L117" i="6"/>
  <c r="K116" i="6"/>
  <c r="M116" i="6"/>
  <c r="N116" i="6" s="1"/>
  <c r="O116" i="6"/>
  <c r="L116" i="6"/>
  <c r="K115" i="6"/>
  <c r="M115" i="6"/>
  <c r="N115" i="6" s="1"/>
  <c r="O115" i="6"/>
  <c r="P115" i="6" s="1"/>
  <c r="Q115" i="6" s="1"/>
  <c r="L115" i="6"/>
  <c r="K114" i="6"/>
  <c r="M114" i="6"/>
  <c r="N114" i="6" s="1"/>
  <c r="O114" i="6"/>
  <c r="L114" i="6"/>
  <c r="K113" i="6"/>
  <c r="M113" i="6"/>
  <c r="N113" i="6" s="1"/>
  <c r="O113" i="6"/>
  <c r="P113" i="6" s="1"/>
  <c r="Q113" i="6" s="1"/>
  <c r="L113" i="6"/>
  <c r="K112" i="6"/>
  <c r="M112" i="6"/>
  <c r="N112" i="6" s="1"/>
  <c r="O112" i="6"/>
  <c r="P112" i="6" s="1"/>
  <c r="Q112" i="6" s="1"/>
  <c r="L112" i="6"/>
  <c r="K111" i="6"/>
  <c r="M111" i="6"/>
  <c r="N111" i="6" s="1"/>
  <c r="O111" i="6"/>
  <c r="P111" i="6" s="1"/>
  <c r="Q111" i="6" s="1"/>
  <c r="L111" i="6"/>
  <c r="P110" i="6"/>
  <c r="Q110" i="6" s="1"/>
  <c r="K110" i="6"/>
  <c r="M110" i="6"/>
  <c r="N110" i="6" s="1"/>
  <c r="O110" i="6"/>
  <c r="L110" i="6"/>
  <c r="K109" i="6"/>
  <c r="M109" i="6"/>
  <c r="N109" i="6" s="1"/>
  <c r="O109" i="6"/>
  <c r="P109" i="6" s="1"/>
  <c r="Q109" i="6" s="1"/>
  <c r="L109" i="6"/>
  <c r="K108" i="6"/>
  <c r="M108" i="6"/>
  <c r="N108" i="6" s="1"/>
  <c r="O108" i="6"/>
  <c r="P108" i="6" s="1"/>
  <c r="Q108" i="6" s="1"/>
  <c r="L108" i="6"/>
  <c r="K107" i="6"/>
  <c r="M107" i="6"/>
  <c r="N107" i="6" s="1"/>
  <c r="O107" i="6"/>
  <c r="L107" i="6"/>
  <c r="P106" i="6"/>
  <c r="Q106" i="6" s="1"/>
  <c r="K106" i="6"/>
  <c r="M106" i="6"/>
  <c r="N106" i="6" s="1"/>
  <c r="O106" i="6"/>
  <c r="L106" i="6"/>
  <c r="K105" i="6"/>
  <c r="M105" i="6"/>
  <c r="N105" i="6" s="1"/>
  <c r="O105" i="6"/>
  <c r="L105" i="6"/>
  <c r="P104" i="6"/>
  <c r="Q104" i="6" s="1"/>
  <c r="K104" i="6"/>
  <c r="M104" i="6"/>
  <c r="N104" i="6" s="1"/>
  <c r="O104" i="6"/>
  <c r="L104" i="6"/>
  <c r="K103" i="6"/>
  <c r="M103" i="6"/>
  <c r="N103" i="6" s="1"/>
  <c r="O103" i="6"/>
  <c r="L103" i="6"/>
  <c r="P102" i="6"/>
  <c r="Q102" i="6" s="1"/>
  <c r="K102" i="6"/>
  <c r="M102" i="6"/>
  <c r="N102" i="6" s="1"/>
  <c r="O102" i="6"/>
  <c r="L102" i="6"/>
  <c r="K101" i="6"/>
  <c r="M101" i="6"/>
  <c r="N101" i="6" s="1"/>
  <c r="O101" i="6"/>
  <c r="L101" i="6"/>
  <c r="K100" i="6"/>
  <c r="M100" i="6"/>
  <c r="N100" i="6" s="1"/>
  <c r="O100" i="6"/>
  <c r="L100" i="6"/>
  <c r="K99" i="6"/>
  <c r="M99" i="6"/>
  <c r="N99" i="6" s="1"/>
  <c r="O99" i="6"/>
  <c r="L99" i="6"/>
  <c r="K98" i="6"/>
  <c r="M98" i="6"/>
  <c r="N98" i="6" s="1"/>
  <c r="O98" i="6"/>
  <c r="L98" i="6"/>
  <c r="K97" i="6"/>
  <c r="M97" i="6"/>
  <c r="N97" i="6" s="1"/>
  <c r="O97" i="6"/>
  <c r="P97" i="6" s="1"/>
  <c r="Q97" i="6" s="1"/>
  <c r="L97" i="6"/>
  <c r="P96" i="6"/>
  <c r="Q96" i="6" s="1"/>
  <c r="K96" i="6"/>
  <c r="M96" i="6"/>
  <c r="N96" i="6" s="1"/>
  <c r="O96" i="6"/>
  <c r="L96" i="6"/>
  <c r="K95" i="6"/>
  <c r="M95" i="6"/>
  <c r="N95" i="6" s="1"/>
  <c r="O95" i="6"/>
  <c r="P95" i="6" s="1"/>
  <c r="Q95" i="6" s="1"/>
  <c r="L95" i="6"/>
  <c r="K94" i="6"/>
  <c r="M94" i="6"/>
  <c r="N94" i="6" s="1"/>
  <c r="O94" i="6"/>
  <c r="P94" i="6" s="1"/>
  <c r="Q94" i="6" s="1"/>
  <c r="L94" i="6"/>
  <c r="K93" i="6"/>
  <c r="M93" i="6"/>
  <c r="N93" i="6" s="1"/>
  <c r="O93" i="6"/>
  <c r="L93" i="6"/>
  <c r="K92" i="6"/>
  <c r="M92" i="6"/>
  <c r="N92" i="6" s="1"/>
  <c r="O92" i="6"/>
  <c r="P92" i="6" s="1"/>
  <c r="Q92" i="6" s="1"/>
  <c r="L92" i="6"/>
  <c r="K91" i="6"/>
  <c r="M91" i="6"/>
  <c r="N91" i="6" s="1"/>
  <c r="O91" i="6"/>
  <c r="P91" i="6" s="1"/>
  <c r="Q91" i="6" s="1"/>
  <c r="L91" i="6"/>
  <c r="P90" i="6"/>
  <c r="Q90" i="6" s="1"/>
  <c r="K90" i="6"/>
  <c r="M90" i="6"/>
  <c r="N90" i="6" s="1"/>
  <c r="O90" i="6"/>
  <c r="L90" i="6"/>
  <c r="P89" i="6"/>
  <c r="Q89" i="6" s="1"/>
  <c r="K89" i="6"/>
  <c r="M89" i="6"/>
  <c r="N89" i="6" s="1"/>
  <c r="O89" i="6"/>
  <c r="L89" i="6"/>
  <c r="P88" i="6"/>
  <c r="Q88" i="6" s="1"/>
  <c r="K88" i="6"/>
  <c r="M88" i="6"/>
  <c r="N88" i="6" s="1"/>
  <c r="O88" i="6"/>
  <c r="L88" i="6"/>
  <c r="K87" i="6"/>
  <c r="M87" i="6"/>
  <c r="N87" i="6" s="1"/>
  <c r="O87" i="6"/>
  <c r="P87" i="6" s="1"/>
  <c r="Q87" i="6" s="1"/>
  <c r="L87" i="6"/>
  <c r="P86" i="6"/>
  <c r="Q86" i="6" s="1"/>
  <c r="K86" i="6"/>
  <c r="M86" i="6"/>
  <c r="N86" i="6" s="1"/>
  <c r="O86" i="6"/>
  <c r="L86" i="6"/>
  <c r="K85" i="6"/>
  <c r="M85" i="6"/>
  <c r="N85" i="6" s="1"/>
  <c r="O85" i="6"/>
  <c r="L85" i="6"/>
  <c r="K84" i="6"/>
  <c r="M84" i="6"/>
  <c r="N84" i="6" s="1"/>
  <c r="O84" i="6"/>
  <c r="L84" i="6"/>
  <c r="P83" i="6"/>
  <c r="Q83" i="6" s="1"/>
  <c r="K83" i="6"/>
  <c r="M83" i="6"/>
  <c r="N83" i="6" s="1"/>
  <c r="O83" i="6"/>
  <c r="L83" i="6"/>
  <c r="P82" i="6"/>
  <c r="Q82" i="6" s="1"/>
  <c r="K82" i="6"/>
  <c r="M82" i="6"/>
  <c r="N82" i="6" s="1"/>
  <c r="O82" i="6"/>
  <c r="L82" i="6"/>
  <c r="K81" i="6"/>
  <c r="M81" i="6"/>
  <c r="N81" i="6" s="1"/>
  <c r="O81" i="6"/>
  <c r="L81" i="6"/>
  <c r="K80" i="6"/>
  <c r="M80" i="6"/>
  <c r="N80" i="6" s="1"/>
  <c r="O80" i="6"/>
  <c r="L80" i="6"/>
  <c r="P79" i="6"/>
  <c r="Q79" i="6" s="1"/>
  <c r="K79" i="6"/>
  <c r="M79" i="6"/>
  <c r="N79" i="6" s="1"/>
  <c r="O79" i="6"/>
  <c r="L79" i="6"/>
  <c r="P78" i="6"/>
  <c r="Q78" i="6" s="1"/>
  <c r="K78" i="6"/>
  <c r="M78" i="6"/>
  <c r="N78" i="6" s="1"/>
  <c r="O78" i="6"/>
  <c r="L78" i="6"/>
  <c r="K77" i="6"/>
  <c r="M77" i="6"/>
  <c r="N77" i="6" s="1"/>
  <c r="O77" i="6"/>
  <c r="L77" i="6"/>
  <c r="M76" i="6"/>
  <c r="N76" i="6" s="1"/>
  <c r="O76" i="6"/>
  <c r="L76" i="6"/>
  <c r="K75" i="6"/>
  <c r="M75" i="6"/>
  <c r="N75" i="6" s="1"/>
  <c r="O75" i="6"/>
  <c r="L75" i="6"/>
  <c r="K74" i="6"/>
  <c r="M74" i="6"/>
  <c r="N74" i="6" s="1"/>
  <c r="O74" i="6"/>
  <c r="L74" i="6"/>
  <c r="K73" i="6"/>
  <c r="M73" i="6"/>
  <c r="N73" i="6" s="1"/>
  <c r="O73" i="6"/>
  <c r="L73" i="6"/>
  <c r="K72" i="6"/>
  <c r="M72" i="6"/>
  <c r="N72" i="6" s="1"/>
  <c r="O72" i="6"/>
  <c r="P72" i="6" s="1"/>
  <c r="Q72" i="6" s="1"/>
  <c r="L72" i="6"/>
  <c r="K71" i="6"/>
  <c r="M71" i="6"/>
  <c r="N71" i="6" s="1"/>
  <c r="O71" i="6"/>
  <c r="L71" i="6"/>
  <c r="K70" i="6"/>
  <c r="M70" i="6"/>
  <c r="N70" i="6" s="1"/>
  <c r="O70" i="6"/>
  <c r="P70" i="6" s="1"/>
  <c r="Q70" i="6" s="1"/>
  <c r="L70" i="6"/>
  <c r="K69" i="6"/>
  <c r="M69" i="6"/>
  <c r="N69" i="6" s="1"/>
  <c r="O69" i="6"/>
  <c r="L69" i="6"/>
  <c r="K68" i="6"/>
  <c r="M68" i="6"/>
  <c r="N68" i="6" s="1"/>
  <c r="O68" i="6"/>
  <c r="L68" i="6"/>
  <c r="P67" i="6"/>
  <c r="Q67" i="6" s="1"/>
  <c r="K67" i="6"/>
  <c r="M67" i="6"/>
  <c r="N67" i="6" s="1"/>
  <c r="O67" i="6"/>
  <c r="L67" i="6"/>
  <c r="K66" i="6"/>
  <c r="M66" i="6"/>
  <c r="N66" i="6" s="1"/>
  <c r="O66" i="6"/>
  <c r="L66" i="6"/>
  <c r="K65" i="6"/>
  <c r="M65" i="6"/>
  <c r="N65" i="6" s="1"/>
  <c r="O65" i="6"/>
  <c r="L65" i="6"/>
  <c r="K64" i="6"/>
  <c r="M64" i="6"/>
  <c r="N64" i="6" s="1"/>
  <c r="O64" i="6"/>
  <c r="L64" i="6"/>
  <c r="K63" i="6"/>
  <c r="M63" i="6"/>
  <c r="N63" i="6" s="1"/>
  <c r="O63" i="6"/>
  <c r="L63" i="6"/>
  <c r="K62" i="6"/>
  <c r="M62" i="6"/>
  <c r="N62" i="6" s="1"/>
  <c r="O62" i="6"/>
  <c r="L62" i="6"/>
  <c r="K61" i="6"/>
  <c r="M61" i="6"/>
  <c r="N61" i="6" s="1"/>
  <c r="O61" i="6"/>
  <c r="L61" i="6"/>
  <c r="K60" i="6"/>
  <c r="M60" i="6"/>
  <c r="N60" i="6" s="1"/>
  <c r="O60" i="6"/>
  <c r="L60" i="6"/>
  <c r="K59" i="6"/>
  <c r="M59" i="6"/>
  <c r="N59" i="6" s="1"/>
  <c r="O59" i="6"/>
  <c r="L59" i="6"/>
  <c r="K58" i="6"/>
  <c r="M58" i="6"/>
  <c r="N58" i="6" s="1"/>
  <c r="O58" i="6"/>
  <c r="L58" i="6"/>
  <c r="P57" i="6"/>
  <c r="Q57" i="6" s="1"/>
  <c r="K57" i="6"/>
  <c r="M57" i="6"/>
  <c r="N57" i="6" s="1"/>
  <c r="O57" i="6"/>
  <c r="L57" i="6"/>
  <c r="P56" i="6"/>
  <c r="Q56" i="6" s="1"/>
  <c r="K56" i="6"/>
  <c r="M56" i="6"/>
  <c r="N56" i="6" s="1"/>
  <c r="O56" i="6"/>
  <c r="L56" i="6"/>
  <c r="K55" i="6"/>
  <c r="M55" i="6"/>
  <c r="N55" i="6" s="1"/>
  <c r="O55" i="6"/>
  <c r="P55" i="6" s="1"/>
  <c r="Q55" i="6" s="1"/>
  <c r="L55" i="6"/>
  <c r="K54" i="6"/>
  <c r="M54" i="6"/>
  <c r="N54" i="6" s="1"/>
  <c r="O54" i="6"/>
  <c r="P54" i="6" s="1"/>
  <c r="Q54" i="6" s="1"/>
  <c r="L54" i="6"/>
  <c r="K53" i="6"/>
  <c r="M53" i="6"/>
  <c r="N53" i="6" s="1"/>
  <c r="O53" i="6"/>
  <c r="P53" i="6" s="1"/>
  <c r="Q53" i="6" s="1"/>
  <c r="L53" i="6"/>
  <c r="K52" i="6"/>
  <c r="M52" i="6"/>
  <c r="N52" i="6" s="1"/>
  <c r="O52" i="6"/>
  <c r="L52" i="6"/>
  <c r="K51" i="6"/>
  <c r="M51" i="6"/>
  <c r="N51" i="6" s="1"/>
  <c r="O51" i="6"/>
  <c r="L51" i="6"/>
  <c r="K50" i="6"/>
  <c r="M50" i="6"/>
  <c r="N50" i="6" s="1"/>
  <c r="O50" i="6"/>
  <c r="P50" i="6" s="1"/>
  <c r="Q50" i="6" s="1"/>
  <c r="L50" i="6"/>
  <c r="K49" i="6"/>
  <c r="M49" i="6"/>
  <c r="N49" i="6" s="1"/>
  <c r="O49" i="6"/>
  <c r="P49" i="6" s="1"/>
  <c r="Q49" i="6" s="1"/>
  <c r="L49" i="6"/>
  <c r="K48" i="6"/>
  <c r="M48" i="6"/>
  <c r="N48" i="6" s="1"/>
  <c r="O48" i="6"/>
  <c r="P48" i="6" s="1"/>
  <c r="Q48" i="6" s="1"/>
  <c r="L48" i="6"/>
  <c r="K47" i="6"/>
  <c r="M47" i="6"/>
  <c r="N47" i="6" s="1"/>
  <c r="O47" i="6"/>
  <c r="P47" i="6" s="1"/>
  <c r="Q47" i="6" s="1"/>
  <c r="L47" i="6"/>
  <c r="K46" i="6"/>
  <c r="M46" i="6"/>
  <c r="N46" i="6" s="1"/>
  <c r="O46" i="6"/>
  <c r="L46" i="6"/>
  <c r="P45" i="6"/>
  <c r="Q45" i="6" s="1"/>
  <c r="K45" i="6"/>
  <c r="M45" i="6"/>
  <c r="N45" i="6" s="1"/>
  <c r="O45" i="6"/>
  <c r="L45" i="6"/>
  <c r="M44" i="6"/>
  <c r="N44" i="6" s="1"/>
  <c r="O44" i="6"/>
  <c r="L44" i="6"/>
  <c r="P43" i="6"/>
  <c r="Q43" i="6" s="1"/>
  <c r="K43" i="6"/>
  <c r="M43" i="6"/>
  <c r="N43" i="6" s="1"/>
  <c r="O43" i="6"/>
  <c r="L43" i="6"/>
  <c r="K42" i="6"/>
  <c r="M42" i="6"/>
  <c r="N42" i="6" s="1"/>
  <c r="O42" i="6"/>
  <c r="L42" i="6"/>
  <c r="K41" i="6"/>
  <c r="M41" i="6"/>
  <c r="N41" i="6" s="1"/>
  <c r="O41" i="6"/>
  <c r="L41" i="6"/>
  <c r="K40" i="6"/>
  <c r="M40" i="6"/>
  <c r="N40" i="6" s="1"/>
  <c r="O40" i="6"/>
  <c r="L40" i="6"/>
  <c r="K39" i="6"/>
  <c r="M39" i="6"/>
  <c r="N39" i="6" s="1"/>
  <c r="O39" i="6"/>
  <c r="L39" i="6"/>
  <c r="K38" i="6"/>
  <c r="M38" i="6"/>
  <c r="N38" i="6" s="1"/>
  <c r="O38" i="6"/>
  <c r="L38" i="6"/>
  <c r="K37" i="6"/>
  <c r="M37" i="6"/>
  <c r="N37" i="6" s="1"/>
  <c r="O37" i="6"/>
  <c r="P37" i="6" s="1"/>
  <c r="Q37" i="6" s="1"/>
  <c r="L37" i="6"/>
  <c r="K36" i="6"/>
  <c r="M36" i="6"/>
  <c r="N36" i="6" s="1"/>
  <c r="O36" i="6"/>
  <c r="L36" i="6"/>
  <c r="K35" i="6"/>
  <c r="M35" i="6"/>
  <c r="N35" i="6" s="1"/>
  <c r="O35" i="6"/>
  <c r="L35" i="6"/>
  <c r="K34" i="6"/>
  <c r="M34" i="6"/>
  <c r="N34" i="6" s="1"/>
  <c r="O34" i="6"/>
  <c r="L34" i="6"/>
  <c r="K33" i="6"/>
  <c r="M33" i="6"/>
  <c r="N33" i="6" s="1"/>
  <c r="O33" i="6"/>
  <c r="P33" i="6" s="1"/>
  <c r="Q33" i="6" s="1"/>
  <c r="L33" i="6"/>
  <c r="K32" i="6"/>
  <c r="M32" i="6"/>
  <c r="N32" i="6" s="1"/>
  <c r="O32" i="6"/>
  <c r="L32" i="6"/>
  <c r="K31" i="6"/>
  <c r="M31" i="6"/>
  <c r="N31" i="6" s="1"/>
  <c r="O31" i="6"/>
  <c r="L31" i="6"/>
  <c r="K30" i="6"/>
  <c r="M30" i="6"/>
  <c r="N30" i="6" s="1"/>
  <c r="O30" i="6"/>
  <c r="L30" i="6"/>
  <c r="K29" i="6"/>
  <c r="M29" i="6"/>
  <c r="N29" i="6" s="1"/>
  <c r="O29" i="6"/>
  <c r="P29" i="6" s="1"/>
  <c r="Q29" i="6" s="1"/>
  <c r="L29" i="6"/>
  <c r="K28" i="6"/>
  <c r="M28" i="6"/>
  <c r="N28" i="6" s="1"/>
  <c r="O28" i="6"/>
  <c r="L28" i="6"/>
  <c r="P27" i="6"/>
  <c r="Q27" i="6" s="1"/>
  <c r="K27" i="6"/>
  <c r="M27" i="6"/>
  <c r="N27" i="6" s="1"/>
  <c r="O27" i="6"/>
  <c r="L27" i="6"/>
  <c r="K26" i="6"/>
  <c r="M26" i="6"/>
  <c r="N26" i="6" s="1"/>
  <c r="O26" i="6"/>
  <c r="P26" i="6" s="1"/>
  <c r="Q26" i="6" s="1"/>
  <c r="L26" i="6"/>
  <c r="K25" i="6"/>
  <c r="M25" i="6"/>
  <c r="N25" i="6" s="1"/>
  <c r="O25" i="6"/>
  <c r="P25" i="6" s="1"/>
  <c r="Q25" i="6" s="1"/>
  <c r="L25" i="6"/>
  <c r="K24" i="6"/>
  <c r="M24" i="6"/>
  <c r="N24" i="6" s="1"/>
  <c r="O24" i="6"/>
  <c r="L24" i="6"/>
  <c r="K23" i="6"/>
  <c r="M23" i="6"/>
  <c r="N23" i="6" s="1"/>
  <c r="O23" i="6"/>
  <c r="L23" i="6"/>
  <c r="K22" i="6"/>
  <c r="M22" i="6"/>
  <c r="N22" i="6" s="1"/>
  <c r="O22" i="6"/>
  <c r="L22" i="6"/>
  <c r="K21" i="6"/>
  <c r="M21" i="6"/>
  <c r="N21" i="6" s="1"/>
  <c r="O21" i="6"/>
  <c r="L21" i="6"/>
  <c r="K20" i="6"/>
  <c r="M20" i="6"/>
  <c r="N20" i="6" s="1"/>
  <c r="O20" i="6"/>
  <c r="L20" i="6"/>
  <c r="K19" i="6"/>
  <c r="M19" i="6"/>
  <c r="N19" i="6" s="1"/>
  <c r="O19" i="6"/>
  <c r="L19" i="6"/>
  <c r="K18" i="6"/>
  <c r="M18" i="6"/>
  <c r="N18" i="6" s="1"/>
  <c r="O18" i="6"/>
  <c r="L18" i="6"/>
  <c r="K17" i="6"/>
  <c r="M17" i="6"/>
  <c r="N17" i="6" s="1"/>
  <c r="O17" i="6"/>
  <c r="L17" i="6"/>
  <c r="O16" i="6"/>
  <c r="L16" i="6"/>
  <c r="P41" i="6" l="1"/>
  <c r="Q41" i="6" s="1"/>
  <c r="P154" i="6"/>
  <c r="Q154" i="6" s="1"/>
  <c r="P69" i="6"/>
  <c r="Q69" i="6" s="1"/>
  <c r="P116" i="6"/>
  <c r="Q116" i="6" s="1"/>
  <c r="P168" i="6"/>
  <c r="Q168" i="6" s="1"/>
  <c r="P51" i="6"/>
  <c r="Q51" i="6" s="1"/>
  <c r="P81" i="6"/>
  <c r="Q81" i="6" s="1"/>
  <c r="P135" i="6"/>
  <c r="Q135" i="6" s="1"/>
  <c r="P85" i="6"/>
  <c r="Q85" i="6" s="1"/>
  <c r="P99" i="6"/>
  <c r="Q99" i="6" s="1"/>
  <c r="P52" i="6"/>
  <c r="Q52" i="6" s="1"/>
  <c r="P71" i="6"/>
  <c r="Q71" i="6" s="1"/>
  <c r="P16" i="6"/>
  <c r="Q16" i="6" s="1"/>
  <c r="P93" i="6"/>
  <c r="Q93" i="6" s="1"/>
  <c r="I442" i="18"/>
  <c r="K174" i="18"/>
  <c r="L477" i="18"/>
  <c r="P340" i="18"/>
  <c r="Q340" i="18" s="1"/>
  <c r="R340" i="18" s="1"/>
  <c r="P80" i="18"/>
  <c r="Q80" i="18" s="1"/>
  <c r="R80" i="18" s="1"/>
  <c r="L305" i="18"/>
  <c r="P32" i="18"/>
  <c r="Q32" i="18" s="1"/>
  <c r="R32" i="18" s="1"/>
  <c r="L18" i="18"/>
  <c r="P174" i="18"/>
  <c r="Q174" i="18" s="1"/>
  <c r="R174" i="18" s="1"/>
  <c r="K47" i="18"/>
  <c r="L388" i="18"/>
  <c r="L103" i="18"/>
  <c r="I27" i="18"/>
  <c r="K18" i="18"/>
  <c r="I503" i="18"/>
  <c r="K464" i="18"/>
  <c r="K253" i="18"/>
  <c r="I368" i="18"/>
  <c r="P477" i="18"/>
  <c r="Q477" i="18" s="1"/>
  <c r="R477" i="18" s="1"/>
  <c r="O136" i="18"/>
  <c r="P136" i="18" s="1"/>
  <c r="Q136" i="18" s="1"/>
  <c r="R136" i="18" s="1"/>
  <c r="L340" i="18"/>
  <c r="P260" i="18"/>
  <c r="Q260" i="18" s="1"/>
  <c r="R260" i="18" s="1"/>
  <c r="O305" i="18"/>
  <c r="I128" i="18"/>
  <c r="I174" i="18"/>
  <c r="K340" i="18"/>
  <c r="O209" i="18"/>
  <c r="I350" i="18"/>
  <c r="L136" i="18"/>
  <c r="I196" i="18"/>
  <c r="L337" i="18"/>
  <c r="O464" i="18"/>
  <c r="I78" i="18"/>
  <c r="O55" i="18"/>
  <c r="P55" i="18" s="1"/>
  <c r="Q55" i="18" s="1"/>
  <c r="R55" i="18" s="1"/>
  <c r="K370" i="18"/>
  <c r="P23" i="18"/>
  <c r="Q23" i="18" s="1"/>
  <c r="R23" i="18" s="1"/>
  <c r="K350" i="18"/>
  <c r="K318" i="18"/>
  <c r="P192" i="18"/>
  <c r="Q192" i="18" s="1"/>
  <c r="R192" i="18" s="1"/>
  <c r="P18" i="18"/>
  <c r="Q18" i="18" s="1"/>
  <c r="R18" i="18" s="1"/>
  <c r="L225" i="18"/>
  <c r="K312" i="18"/>
  <c r="I181" i="18"/>
  <c r="P388" i="18"/>
  <c r="Q388" i="18" s="1"/>
  <c r="R388" i="18" s="1"/>
  <c r="O325" i="18"/>
  <c r="P325" i="18" s="1"/>
  <c r="Q325" i="18" s="1"/>
  <c r="R325" i="18" s="1"/>
  <c r="I136" i="18"/>
  <c r="O192" i="18"/>
  <c r="K245" i="18"/>
  <c r="O337" i="18"/>
  <c r="K282" i="18"/>
  <c r="I198" i="18"/>
  <c r="K78" i="18"/>
  <c r="K128" i="18"/>
  <c r="P370" i="18"/>
  <c r="Q370" i="18" s="1"/>
  <c r="R370" i="18" s="1"/>
  <c r="P318" i="18"/>
  <c r="Q318" i="18" s="1"/>
  <c r="R318" i="18" s="1"/>
  <c r="I192" i="18"/>
  <c r="K181" i="18"/>
  <c r="K246" i="18"/>
  <c r="K388" i="18"/>
  <c r="K325" i="18"/>
  <c r="L53" i="18"/>
  <c r="K270" i="18"/>
  <c r="O318" i="18"/>
  <c r="P198" i="18"/>
  <c r="Q198" i="18" s="1"/>
  <c r="R198" i="18" s="1"/>
  <c r="O201" i="18"/>
  <c r="I370" i="18"/>
  <c r="P364" i="18"/>
  <c r="Q364" i="18" s="1"/>
  <c r="R364" i="18" s="1"/>
  <c r="L55" i="18"/>
  <c r="I318" i="18"/>
  <c r="L190" i="18"/>
  <c r="K192" i="18"/>
  <c r="O253" i="18"/>
  <c r="P253" i="18" s="1"/>
  <c r="Q253" i="18" s="1"/>
  <c r="R253" i="18" s="1"/>
  <c r="O213" i="18"/>
  <c r="P213" i="18" s="1"/>
  <c r="Q213" i="18" s="1"/>
  <c r="R213" i="18" s="1"/>
  <c r="P312" i="18"/>
  <c r="Q312" i="18" s="1"/>
  <c r="R312" i="18" s="1"/>
  <c r="I246" i="18"/>
  <c r="K406" i="18"/>
  <c r="O53" i="18"/>
  <c r="P53" i="18" s="1"/>
  <c r="Q53" i="18" s="1"/>
  <c r="R53" i="18" s="1"/>
  <c r="O116" i="18"/>
  <c r="P116" i="18" s="1"/>
  <c r="Q116" i="18" s="1"/>
  <c r="R116" i="18" s="1"/>
  <c r="P196" i="18"/>
  <c r="Q196" i="18" s="1"/>
  <c r="R196" i="18" s="1"/>
  <c r="P121" i="18"/>
  <c r="Q121" i="18" s="1"/>
  <c r="R121" i="18" s="1"/>
  <c r="O231" i="18"/>
  <c r="O448" i="18"/>
  <c r="P201" i="18"/>
  <c r="Q201" i="18" s="1"/>
  <c r="R201" i="18" s="1"/>
  <c r="P35" i="18"/>
  <c r="Q35" i="18" s="1"/>
  <c r="R35" i="18" s="1"/>
  <c r="K490" i="18"/>
  <c r="K404" i="18"/>
  <c r="I358" i="18"/>
  <c r="K209" i="18"/>
  <c r="K213" i="18"/>
  <c r="K71" i="18"/>
  <c r="L91" i="18"/>
  <c r="I413" i="18"/>
  <c r="I286" i="18"/>
  <c r="L448" i="18"/>
  <c r="K53" i="18"/>
  <c r="L300" i="18"/>
  <c r="O230" i="18"/>
  <c r="K196" i="18"/>
  <c r="P245" i="18"/>
  <c r="Q245" i="18" s="1"/>
  <c r="R245" i="18" s="1"/>
  <c r="K121" i="18"/>
  <c r="I262" i="18"/>
  <c r="L126" i="18"/>
  <c r="I201" i="18"/>
  <c r="K398" i="18"/>
  <c r="I35" i="18"/>
  <c r="L286" i="18"/>
  <c r="P490" i="18"/>
  <c r="Q490" i="18" s="1"/>
  <c r="R490" i="18" s="1"/>
  <c r="K64" i="18"/>
  <c r="I404" i="18"/>
  <c r="K358" i="18"/>
  <c r="P209" i="18"/>
  <c r="Q209" i="18" s="1"/>
  <c r="R209" i="18" s="1"/>
  <c r="P71" i="18"/>
  <c r="Q71" i="18" s="1"/>
  <c r="R71" i="18" s="1"/>
  <c r="K413" i="18"/>
  <c r="P286" i="18"/>
  <c r="Q286" i="18" s="1"/>
  <c r="R286" i="18" s="1"/>
  <c r="O300" i="18"/>
  <c r="P300" i="18" s="1"/>
  <c r="Q300" i="18" s="1"/>
  <c r="R300" i="18" s="1"/>
  <c r="I448" i="18"/>
  <c r="I300" i="18"/>
  <c r="O262" i="18"/>
  <c r="P262" i="18" s="1"/>
  <c r="Q262" i="18" s="1"/>
  <c r="R262" i="18" s="1"/>
  <c r="L404" i="18"/>
  <c r="I313" i="18"/>
  <c r="O407" i="18"/>
  <c r="P398" i="18"/>
  <c r="Q398" i="18" s="1"/>
  <c r="R398" i="18" s="1"/>
  <c r="K35" i="18"/>
  <c r="L64" i="18"/>
  <c r="P358" i="18"/>
  <c r="Q358" i="18" s="1"/>
  <c r="R358" i="18" s="1"/>
  <c r="I353" i="18"/>
  <c r="I209" i="18"/>
  <c r="K81" i="18"/>
  <c r="P413" i="18"/>
  <c r="Q413" i="18" s="1"/>
  <c r="R413" i="18" s="1"/>
  <c r="P67" i="18"/>
  <c r="Q67" i="18" s="1"/>
  <c r="R67" i="18" s="1"/>
  <c r="P441" i="18"/>
  <c r="Q441" i="18" s="1"/>
  <c r="R441" i="18" s="1"/>
  <c r="K286" i="18"/>
  <c r="K448" i="18"/>
  <c r="L210" i="18"/>
  <c r="L191" i="18"/>
  <c r="L188" i="18"/>
  <c r="P141" i="18"/>
  <c r="Q141" i="18" s="1"/>
  <c r="R141" i="18" s="1"/>
  <c r="O86" i="18"/>
  <c r="P86" i="18" s="1"/>
  <c r="Q86" i="18" s="1"/>
  <c r="R86" i="18" s="1"/>
  <c r="L27" i="18"/>
  <c r="L432" i="18"/>
  <c r="K313" i="18"/>
  <c r="L394" i="18"/>
  <c r="I398" i="18"/>
  <c r="I64" i="18"/>
  <c r="P353" i="18"/>
  <c r="Q353" i="18" s="1"/>
  <c r="R353" i="18" s="1"/>
  <c r="I81" i="18"/>
  <c r="P126" i="18"/>
  <c r="Q126" i="18" s="1"/>
  <c r="R126" i="18" s="1"/>
  <c r="I441" i="18"/>
  <c r="K432" i="18"/>
  <c r="P280" i="18"/>
  <c r="Q280" i="18" s="1"/>
  <c r="R280" i="18" s="1"/>
  <c r="O439" i="18"/>
  <c r="O210" i="18"/>
  <c r="P210" i="18" s="1"/>
  <c r="Q210" i="18" s="1"/>
  <c r="R210" i="18" s="1"/>
  <c r="L218" i="18"/>
  <c r="O399" i="18"/>
  <c r="P399" i="18" s="1"/>
  <c r="Q399" i="18" s="1"/>
  <c r="R399" i="18" s="1"/>
  <c r="O191" i="18"/>
  <c r="P191" i="18" s="1"/>
  <c r="Q191" i="18" s="1"/>
  <c r="R191" i="18" s="1"/>
  <c r="K262" i="18"/>
  <c r="L413" i="18"/>
  <c r="O181" i="18"/>
  <c r="P181" i="18" s="1"/>
  <c r="Q181" i="18" s="1"/>
  <c r="R181" i="18" s="1"/>
  <c r="P311" i="18"/>
  <c r="Q311" i="18" s="1"/>
  <c r="R311" i="18" s="1"/>
  <c r="P246" i="18"/>
  <c r="Q246" i="18" s="1"/>
  <c r="R246" i="18" s="1"/>
  <c r="K231" i="18"/>
  <c r="P313" i="18"/>
  <c r="Q313" i="18" s="1"/>
  <c r="R313" i="18" s="1"/>
  <c r="K394" i="18"/>
  <c r="L241" i="18"/>
  <c r="L174" i="18"/>
  <c r="I55" i="18"/>
  <c r="K116" i="18"/>
  <c r="P64" i="18"/>
  <c r="Q64" i="18" s="1"/>
  <c r="R64" i="18" s="1"/>
  <c r="K353" i="18"/>
  <c r="K126" i="18"/>
  <c r="I432" i="18"/>
  <c r="O406" i="18"/>
  <c r="P406" i="18" s="1"/>
  <c r="Q406" i="18" s="1"/>
  <c r="R406" i="18" s="1"/>
  <c r="L439" i="18"/>
  <c r="O475" i="18"/>
  <c r="I210" i="18"/>
  <c r="I218" i="18"/>
  <c r="L399" i="18"/>
  <c r="K191" i="18"/>
  <c r="O245" i="18"/>
  <c r="O312" i="18"/>
  <c r="K198" i="18"/>
  <c r="I406" i="18"/>
  <c r="O112" i="18"/>
  <c r="P112" i="18" s="1"/>
  <c r="Q112" i="18" s="1"/>
  <c r="R112" i="18" s="1"/>
  <c r="O370" i="18"/>
  <c r="P394" i="18"/>
  <c r="Q394" i="18" s="1"/>
  <c r="R394" i="18" s="1"/>
  <c r="I241" i="18"/>
  <c r="K84" i="18"/>
  <c r="I116" i="18"/>
  <c r="P190" i="18"/>
  <c r="Q190" i="18" s="1"/>
  <c r="R190" i="18" s="1"/>
  <c r="P337" i="18"/>
  <c r="Q337" i="18" s="1"/>
  <c r="R337" i="18" s="1"/>
  <c r="L155" i="18"/>
  <c r="O71" i="18"/>
  <c r="I126" i="18"/>
  <c r="P432" i="18"/>
  <c r="Q432" i="18" s="1"/>
  <c r="R432" i="18" s="1"/>
  <c r="P439" i="18"/>
  <c r="Q439" i="18" s="1"/>
  <c r="R439" i="18" s="1"/>
  <c r="L475" i="18"/>
  <c r="O196" i="18"/>
  <c r="L35" i="18"/>
  <c r="O128" i="18"/>
  <c r="P128" i="18" s="1"/>
  <c r="Q128" i="18" s="1"/>
  <c r="R128" i="18" s="1"/>
  <c r="I71" i="18"/>
  <c r="O49" i="18"/>
  <c r="P49" i="18" s="1"/>
  <c r="Q49" i="18" s="1"/>
  <c r="R49" i="18" s="1"/>
  <c r="P188" i="18"/>
  <c r="Q188" i="18" s="1"/>
  <c r="R188" i="18" s="1"/>
  <c r="I112" i="18"/>
  <c r="I394" i="18"/>
  <c r="K241" i="18"/>
  <c r="P84" i="18"/>
  <c r="Q84" i="18" s="1"/>
  <c r="R84" i="18" s="1"/>
  <c r="O153" i="18"/>
  <c r="P153" i="18" s="1"/>
  <c r="Q153" i="18" s="1"/>
  <c r="R153" i="18" s="1"/>
  <c r="I190" i="18"/>
  <c r="O155" i="18"/>
  <c r="L493" i="18"/>
  <c r="O76" i="18"/>
  <c r="P76" i="18" s="1"/>
  <c r="Q76" i="18" s="1"/>
  <c r="R76" i="18" s="1"/>
  <c r="K439" i="18"/>
  <c r="I475" i="18"/>
  <c r="O350" i="18"/>
  <c r="P350" i="18" s="1"/>
  <c r="Q350" i="18" s="1"/>
  <c r="R350" i="18" s="1"/>
  <c r="P107" i="18"/>
  <c r="Q107" i="18" s="1"/>
  <c r="R107" i="18" s="1"/>
  <c r="K188" i="18"/>
  <c r="K112" i="18"/>
  <c r="O190" i="18"/>
  <c r="P241" i="18"/>
  <c r="Q241" i="18" s="1"/>
  <c r="R241" i="18" s="1"/>
  <c r="O16" i="18"/>
  <c r="P16" i="18" s="1"/>
  <c r="Q16" i="18" s="1"/>
  <c r="R16" i="18" s="1"/>
  <c r="I84" i="18"/>
  <c r="L47" i="18"/>
  <c r="K49" i="18"/>
  <c r="I153" i="18"/>
  <c r="I103" i="18"/>
  <c r="K86" i="18"/>
  <c r="P254" i="18"/>
  <c r="Q254" i="18" s="1"/>
  <c r="R254" i="18" s="1"/>
  <c r="O485" i="12"/>
  <c r="P452" i="12"/>
  <c r="Q452" i="12" s="1"/>
  <c r="I107" i="12"/>
  <c r="I131" i="12"/>
  <c r="O120" i="12"/>
  <c r="P120" i="12" s="1"/>
  <c r="Q120" i="12" s="1"/>
  <c r="K94" i="12"/>
  <c r="K277" i="12"/>
  <c r="L120" i="12"/>
  <c r="K95" i="12"/>
  <c r="I72" i="12"/>
  <c r="N308" i="12"/>
  <c r="N267" i="12"/>
  <c r="K120" i="12"/>
  <c r="O475" i="12"/>
  <c r="P475" i="12" s="1"/>
  <c r="Q475" i="12" s="1"/>
  <c r="K452" i="12"/>
  <c r="O169" i="12"/>
  <c r="P169" i="12" s="1"/>
  <c r="Q169" i="12" s="1"/>
  <c r="L196" i="12"/>
  <c r="O350" i="12"/>
  <c r="K322" i="12"/>
  <c r="P277" i="12"/>
  <c r="Q277" i="12" s="1"/>
  <c r="I95" i="12"/>
  <c r="P204" i="12"/>
  <c r="Q204" i="12" s="1"/>
  <c r="P205" i="12"/>
  <c r="Q205" i="12" s="1"/>
  <c r="K72" i="12"/>
  <c r="L159" i="12"/>
  <c r="O59" i="12"/>
  <c r="P59" i="12" s="1"/>
  <c r="Q59" i="12" s="1"/>
  <c r="O501" i="12"/>
  <c r="N370" i="12"/>
  <c r="N471" i="12"/>
  <c r="N390" i="12"/>
  <c r="N329" i="12"/>
  <c r="K107" i="12"/>
  <c r="P444" i="12"/>
  <c r="Q444" i="12" s="1"/>
  <c r="I452" i="12"/>
  <c r="O94" i="12"/>
  <c r="P94" i="12" s="1"/>
  <c r="Q94" i="12" s="1"/>
  <c r="P196" i="12"/>
  <c r="Q196" i="12" s="1"/>
  <c r="I350" i="12"/>
  <c r="I277" i="12"/>
  <c r="K204" i="12"/>
  <c r="I468" i="12"/>
  <c r="O198" i="12"/>
  <c r="N96" i="12"/>
  <c r="N116" i="12"/>
  <c r="N40" i="12"/>
  <c r="N131" i="12"/>
  <c r="N219" i="12"/>
  <c r="N81" i="12"/>
  <c r="N186" i="12"/>
  <c r="I196" i="12"/>
  <c r="K345" i="12"/>
  <c r="I479" i="12"/>
  <c r="L39" i="12"/>
  <c r="I204" i="12"/>
  <c r="P42" i="12"/>
  <c r="Q42" i="12" s="1"/>
  <c r="O317" i="12"/>
  <c r="N210" i="12"/>
  <c r="N312" i="12"/>
  <c r="N215" i="12"/>
  <c r="N109" i="12"/>
  <c r="L369" i="12"/>
  <c r="K196" i="12"/>
  <c r="I345" i="12"/>
  <c r="P92" i="12"/>
  <c r="Q92" i="12" s="1"/>
  <c r="P479" i="12"/>
  <c r="Q479" i="12" s="1"/>
  <c r="L89" i="12"/>
  <c r="O39" i="12"/>
  <c r="P39" i="12" s="1"/>
  <c r="Q39" i="12" s="1"/>
  <c r="L485" i="12"/>
  <c r="I317" i="12"/>
  <c r="I347" i="12"/>
  <c r="O89" i="12"/>
  <c r="N423" i="12"/>
  <c r="N404" i="12"/>
  <c r="N24" i="12"/>
  <c r="N279" i="12"/>
  <c r="N85" i="12"/>
  <c r="L452" i="12"/>
  <c r="O346" i="12"/>
  <c r="P346" i="12" s="1"/>
  <c r="Q346" i="12" s="1"/>
  <c r="O268" i="12"/>
  <c r="P268" i="12" s="1"/>
  <c r="Q268" i="12" s="1"/>
  <c r="I454" i="12"/>
  <c r="K479" i="12"/>
  <c r="I39" i="12"/>
  <c r="K317" i="12"/>
  <c r="K347" i="12"/>
  <c r="L38" i="12"/>
  <c r="K89" i="12"/>
  <c r="I268" i="12"/>
  <c r="L425" i="12"/>
  <c r="N505" i="12"/>
  <c r="N489" i="12"/>
  <c r="K195" i="12"/>
  <c r="P454" i="12"/>
  <c r="Q454" i="12" s="1"/>
  <c r="P317" i="12"/>
  <c r="Q317" i="12" s="1"/>
  <c r="L268" i="12"/>
  <c r="P89" i="12"/>
  <c r="Q89" i="12" s="1"/>
  <c r="L204" i="12"/>
  <c r="O425" i="12"/>
  <c r="N175" i="12"/>
  <c r="N470" i="12"/>
  <c r="N54" i="12"/>
  <c r="N32" i="12"/>
  <c r="N114" i="12"/>
  <c r="O373" i="12"/>
  <c r="P373" i="12" s="1"/>
  <c r="Q373" i="12" s="1"/>
  <c r="P195" i="12"/>
  <c r="Q195" i="12" s="1"/>
  <c r="I119" i="12"/>
  <c r="P199" i="12"/>
  <c r="Q199" i="12" s="1"/>
  <c r="I485" i="12"/>
  <c r="L293" i="12"/>
  <c r="N187" i="12"/>
  <c r="O108" i="12"/>
  <c r="P108" i="12" s="1"/>
  <c r="Q108" i="12" s="1"/>
  <c r="I195" i="12"/>
  <c r="O95" i="12"/>
  <c r="P95" i="12" s="1"/>
  <c r="Q95" i="12" s="1"/>
  <c r="K369" i="12"/>
  <c r="P501" i="12"/>
  <c r="Q501" i="12" s="1"/>
  <c r="P485" i="12"/>
  <c r="Q485" i="12" s="1"/>
  <c r="O293" i="12"/>
  <c r="P293" i="12" s="1"/>
  <c r="Q293" i="12" s="1"/>
  <c r="L500" i="12"/>
  <c r="N111" i="12"/>
  <c r="N385" i="12"/>
  <c r="I475" i="12"/>
  <c r="O284" i="12"/>
  <c r="P284" i="12" s="1"/>
  <c r="Q284" i="12" s="1"/>
  <c r="I81" i="12"/>
  <c r="K293" i="12"/>
  <c r="P425" i="12"/>
  <c r="Q425" i="12" s="1"/>
  <c r="I369" i="12"/>
  <c r="O383" i="12"/>
  <c r="P383" i="12" s="1"/>
  <c r="Q383" i="12" s="1"/>
  <c r="I501" i="12"/>
  <c r="K420" i="12"/>
  <c r="N119" i="12"/>
  <c r="I500" i="12"/>
  <c r="K475" i="12"/>
  <c r="K81" i="12"/>
  <c r="P241" i="12"/>
  <c r="Q241" i="12" s="1"/>
  <c r="I346" i="12"/>
  <c r="K425" i="12"/>
  <c r="I383" i="12"/>
  <c r="L309" i="12"/>
  <c r="K38" i="12"/>
  <c r="K169" i="12"/>
  <c r="L241" i="12"/>
  <c r="P272" i="12"/>
  <c r="Q272" i="12" s="1"/>
  <c r="P112" i="12"/>
  <c r="Q112" i="12" s="1"/>
  <c r="O137" i="12"/>
  <c r="L479" i="12"/>
  <c r="L280" i="12"/>
  <c r="N469" i="12"/>
  <c r="N342" i="12"/>
  <c r="N305" i="12"/>
  <c r="N194" i="12"/>
  <c r="N99" i="12"/>
  <c r="N46" i="12"/>
  <c r="N133" i="12"/>
  <c r="K399" i="12"/>
  <c r="L399" i="12"/>
  <c r="I241" i="12"/>
  <c r="K346" i="12"/>
  <c r="P489" i="12"/>
  <c r="Q489" i="12" s="1"/>
  <c r="K115" i="12"/>
  <c r="P38" i="12"/>
  <c r="Q38" i="12" s="1"/>
  <c r="I169" i="12"/>
  <c r="O195" i="12"/>
  <c r="P309" i="12"/>
  <c r="Q309" i="12" s="1"/>
  <c r="P80" i="12"/>
  <c r="Q80" i="12" s="1"/>
  <c r="K198" i="12"/>
  <c r="K241" i="12"/>
  <c r="K489" i="12"/>
  <c r="I137" i="12"/>
  <c r="O216" i="12"/>
  <c r="I59" i="12"/>
  <c r="L115" i="12"/>
  <c r="I38" i="12"/>
  <c r="I436" i="12"/>
  <c r="I228" i="12"/>
  <c r="I309" i="12"/>
  <c r="K500" i="12"/>
  <c r="L345" i="12"/>
  <c r="N112" i="12"/>
  <c r="P198" i="12"/>
  <c r="Q198" i="12" s="1"/>
  <c r="P399" i="12"/>
  <c r="Q399" i="12" s="1"/>
  <c r="P137" i="12"/>
  <c r="Q137" i="12" s="1"/>
  <c r="P216" i="12"/>
  <c r="Q216" i="12" s="1"/>
  <c r="O265" i="12"/>
  <c r="P265" i="12" s="1"/>
  <c r="Q265" i="12" s="1"/>
  <c r="I373" i="12"/>
  <c r="K59" i="12"/>
  <c r="L228" i="12"/>
  <c r="P115" i="12"/>
  <c r="Q115" i="12" s="1"/>
  <c r="I34" i="12"/>
  <c r="P228" i="12"/>
  <c r="Q228" i="12" s="1"/>
  <c r="K309" i="12"/>
  <c r="O107" i="12"/>
  <c r="P107" i="12" s="1"/>
  <c r="Q107" i="12" s="1"/>
  <c r="N309" i="12"/>
  <c r="N42" i="12"/>
  <c r="N310" i="12"/>
  <c r="O143" i="12"/>
  <c r="N143" i="12"/>
  <c r="N399" i="12"/>
  <c r="N203" i="12"/>
  <c r="N146" i="12"/>
  <c r="N483" i="12"/>
  <c r="N129" i="12"/>
  <c r="L82" i="12"/>
  <c r="N184" i="12"/>
  <c r="I363" i="12"/>
  <c r="K419" i="12"/>
  <c r="I143" i="12"/>
  <c r="O144" i="12"/>
  <c r="P144" i="12" s="1"/>
  <c r="Q144" i="12" s="1"/>
  <c r="N299" i="12"/>
  <c r="N320" i="12"/>
  <c r="N87" i="12"/>
  <c r="N52" i="12"/>
  <c r="N117" i="12"/>
  <c r="N177" i="12"/>
  <c r="N369" i="12"/>
  <c r="N202" i="12"/>
  <c r="N27" i="12"/>
  <c r="O338" i="12"/>
  <c r="P338" i="12" s="1"/>
  <c r="Q338" i="12" s="1"/>
  <c r="N442" i="12"/>
  <c r="N500" i="12"/>
  <c r="N45" i="12"/>
  <c r="N250" i="12"/>
  <c r="K350" i="12"/>
  <c r="I128" i="12"/>
  <c r="L144" i="12"/>
  <c r="K144" i="12"/>
  <c r="N459" i="12"/>
  <c r="N147" i="12"/>
  <c r="N58" i="12"/>
  <c r="N34" i="12"/>
  <c r="N80" i="12"/>
  <c r="N328" i="12"/>
  <c r="N163" i="12"/>
  <c r="N200" i="12"/>
  <c r="N17" i="12"/>
  <c r="N225" i="12"/>
  <c r="N421" i="12"/>
  <c r="N217" i="12"/>
  <c r="O70" i="12"/>
  <c r="P70" i="12" s="1"/>
  <c r="Q70" i="12" s="1"/>
  <c r="I70" i="12"/>
  <c r="L70" i="12"/>
  <c r="N178" i="12"/>
  <c r="N393" i="12"/>
  <c r="N132" i="12"/>
  <c r="N51" i="12"/>
  <c r="N266" i="12"/>
  <c r="N484" i="12"/>
  <c r="K393" i="12"/>
  <c r="L393" i="12"/>
  <c r="N150" i="12"/>
  <c r="L252" i="12"/>
  <c r="O252" i="12"/>
  <c r="N395" i="12"/>
  <c r="N41" i="12"/>
  <c r="N121" i="12"/>
  <c r="N473" i="12"/>
  <c r="N53" i="12"/>
  <c r="O310" i="12"/>
  <c r="P310" i="12" s="1"/>
  <c r="Q310" i="12" s="1"/>
  <c r="K310" i="12"/>
  <c r="N281" i="12"/>
  <c r="N107" i="12"/>
  <c r="N264" i="12"/>
  <c r="N452" i="12"/>
  <c r="N84" i="12"/>
  <c r="N97" i="12"/>
  <c r="O367" i="12"/>
  <c r="P367" i="12" s="1"/>
  <c r="Q367" i="12" s="1"/>
  <c r="N462" i="12"/>
  <c r="N193" i="12"/>
  <c r="P220" i="12"/>
  <c r="Q220" i="12" s="1"/>
  <c r="O220" i="12"/>
  <c r="P145" i="12"/>
  <c r="Q145" i="12" s="1"/>
  <c r="K145" i="12"/>
  <c r="I145" i="12"/>
  <c r="O145" i="12"/>
  <c r="L145" i="12"/>
  <c r="I25" i="12"/>
  <c r="O25" i="12"/>
  <c r="P25" i="12" s="1"/>
  <c r="Q25" i="12" s="1"/>
  <c r="K25" i="12"/>
  <c r="L25" i="12"/>
  <c r="L31" i="12"/>
  <c r="I46" i="12"/>
  <c r="N291" i="12"/>
  <c r="N498" i="12"/>
  <c r="N180" i="12"/>
  <c r="N401" i="12"/>
  <c r="O231" i="12"/>
  <c r="P231" i="12" s="1"/>
  <c r="Q231" i="12" s="1"/>
  <c r="P60" i="12"/>
  <c r="Q60" i="12" s="1"/>
  <c r="I31" i="12"/>
  <c r="K129" i="12"/>
  <c r="P247" i="12"/>
  <c r="Q247" i="12" s="1"/>
  <c r="K262" i="12"/>
  <c r="K46" i="12"/>
  <c r="O17" i="12"/>
  <c r="P17" i="12" s="1"/>
  <c r="Q17" i="12" s="1"/>
  <c r="N419" i="12"/>
  <c r="N268" i="12"/>
  <c r="N487" i="12"/>
  <c r="N43" i="12"/>
  <c r="O57" i="12"/>
  <c r="L57" i="12"/>
  <c r="N201" i="12"/>
  <c r="N258" i="12"/>
  <c r="L305" i="12"/>
  <c r="O305" i="12"/>
  <c r="P305" i="12" s="1"/>
  <c r="Q305" i="12" s="1"/>
  <c r="L218" i="12"/>
  <c r="O31" i="12"/>
  <c r="P31" i="12" s="1"/>
  <c r="Q31" i="12" s="1"/>
  <c r="O46" i="12"/>
  <c r="P46" i="12" s="1"/>
  <c r="Q46" i="12" s="1"/>
  <c r="L342" i="12"/>
  <c r="O342" i="12"/>
  <c r="P342" i="12" s="1"/>
  <c r="Q342" i="12" s="1"/>
  <c r="K342" i="12"/>
  <c r="I342" i="12"/>
  <c r="P337" i="12"/>
  <c r="Q337" i="12" s="1"/>
  <c r="P129" i="12"/>
  <c r="Q129" i="12" s="1"/>
  <c r="P200" i="12"/>
  <c r="Q200" i="12" s="1"/>
  <c r="O201" i="12"/>
  <c r="P201" i="12" s="1"/>
  <c r="Q201" i="12" s="1"/>
  <c r="P262" i="12"/>
  <c r="Q262" i="12" s="1"/>
  <c r="P68" i="12"/>
  <c r="Q68" i="12" s="1"/>
  <c r="L419" i="12"/>
  <c r="N337" i="12"/>
  <c r="N430" i="12"/>
  <c r="N256" i="12"/>
  <c r="N408" i="12"/>
  <c r="N453" i="12"/>
  <c r="N130" i="12"/>
  <c r="O119" i="12"/>
  <c r="P119" i="12" s="1"/>
  <c r="Q119" i="12" s="1"/>
  <c r="L119" i="12"/>
  <c r="L81" i="12"/>
  <c r="O81" i="12"/>
  <c r="K306" i="12"/>
  <c r="K366" i="12"/>
  <c r="P52" i="12"/>
  <c r="Q52" i="12" s="1"/>
  <c r="P498" i="12"/>
  <c r="Q498" i="12" s="1"/>
  <c r="I200" i="12"/>
  <c r="O218" i="12"/>
  <c r="O45" i="12"/>
  <c r="P45" i="12" s="1"/>
  <c r="Q45" i="12" s="1"/>
  <c r="L374" i="12"/>
  <c r="I374" i="12"/>
  <c r="N259" i="12"/>
  <c r="N216" i="12"/>
  <c r="N272" i="12"/>
  <c r="O131" i="12"/>
  <c r="L131" i="12"/>
  <c r="N313" i="12"/>
  <c r="N120" i="12"/>
  <c r="N49" i="12"/>
  <c r="N198" i="12"/>
  <c r="I306" i="12"/>
  <c r="O100" i="12"/>
  <c r="P100" i="12" s="1"/>
  <c r="Q100" i="12" s="1"/>
  <c r="P366" i="12"/>
  <c r="Q366" i="12" s="1"/>
  <c r="O389" i="12"/>
  <c r="L164" i="12"/>
  <c r="K200" i="12"/>
  <c r="I469" i="12"/>
  <c r="K45" i="12"/>
  <c r="N218" i="12"/>
  <c r="N94" i="12"/>
  <c r="O266" i="12"/>
  <c r="P266" i="12" s="1"/>
  <c r="Q266" i="12" s="1"/>
  <c r="L266" i="12"/>
  <c r="N195" i="12"/>
  <c r="K202" i="12"/>
  <c r="I202" i="12"/>
  <c r="L202" i="12"/>
  <c r="O202" i="12"/>
  <c r="P202" i="12" s="1"/>
  <c r="Q202" i="12" s="1"/>
  <c r="O50" i="12"/>
  <c r="P50" i="12" s="1"/>
  <c r="Q50" i="12" s="1"/>
  <c r="K100" i="12"/>
  <c r="I366" i="12"/>
  <c r="I164" i="12"/>
  <c r="P87" i="12"/>
  <c r="Q87" i="12" s="1"/>
  <c r="P469" i="12"/>
  <c r="Q469" i="12" s="1"/>
  <c r="L45" i="12"/>
  <c r="K214" i="12"/>
  <c r="L230" i="12"/>
  <c r="O230" i="12"/>
  <c r="L50" i="12"/>
  <c r="I100" i="12"/>
  <c r="P321" i="12"/>
  <c r="Q321" i="12" s="1"/>
  <c r="K164" i="12"/>
  <c r="L258" i="12"/>
  <c r="P165" i="12"/>
  <c r="Q165" i="12" s="1"/>
  <c r="L214" i="12"/>
  <c r="L217" i="12"/>
  <c r="N403" i="12"/>
  <c r="N482" i="12"/>
  <c r="N140" i="12"/>
  <c r="N151" i="12"/>
  <c r="O326" i="12"/>
  <c r="P326" i="12" s="1"/>
  <c r="Q326" i="12" s="1"/>
  <c r="L326" i="12"/>
  <c r="O441" i="12"/>
  <c r="L441" i="12"/>
  <c r="N35" i="12"/>
  <c r="N345" i="12"/>
  <c r="N211" i="12"/>
  <c r="K50" i="12"/>
  <c r="K329" i="12"/>
  <c r="I321" i="12"/>
  <c r="P164" i="12"/>
  <c r="Q164" i="12" s="1"/>
  <c r="L231" i="12"/>
  <c r="P258" i="12"/>
  <c r="Q258" i="12" s="1"/>
  <c r="O493" i="12"/>
  <c r="I214" i="12"/>
  <c r="N350" i="12"/>
  <c r="N306" i="12"/>
  <c r="N56" i="12"/>
  <c r="N91" i="12"/>
  <c r="N104" i="12"/>
  <c r="N441" i="12"/>
  <c r="N311" i="12"/>
  <c r="N98" i="12"/>
  <c r="N227" i="12"/>
  <c r="N161" i="12"/>
  <c r="I329" i="12"/>
  <c r="O360" i="12"/>
  <c r="P360" i="12" s="1"/>
  <c r="Q360" i="12" s="1"/>
  <c r="K321" i="12"/>
  <c r="I43" i="12"/>
  <c r="I99" i="12"/>
  <c r="I258" i="12"/>
  <c r="K245" i="12"/>
  <c r="I245" i="12"/>
  <c r="O245" i="12"/>
  <c r="P245" i="12" s="1"/>
  <c r="Q245" i="12" s="1"/>
  <c r="O372" i="12"/>
  <c r="P372" i="12" s="1"/>
  <c r="Q372" i="12" s="1"/>
  <c r="K372" i="12"/>
  <c r="I372" i="12"/>
  <c r="L372" i="12"/>
  <c r="O469" i="12"/>
  <c r="P329" i="12"/>
  <c r="Q329" i="12" s="1"/>
  <c r="K43" i="12"/>
  <c r="P389" i="12"/>
  <c r="Q389" i="12" s="1"/>
  <c r="L99" i="12"/>
  <c r="I27" i="12"/>
  <c r="I218" i="12"/>
  <c r="K258" i="12"/>
  <c r="P436" i="12"/>
  <c r="Q436" i="12" s="1"/>
  <c r="P307" i="12"/>
  <c r="Q307" i="12" s="1"/>
  <c r="O151" i="12"/>
  <c r="P151" i="12" s="1"/>
  <c r="Q151" i="12" s="1"/>
  <c r="I360" i="12"/>
  <c r="L321" i="12"/>
  <c r="N162" i="12"/>
  <c r="N346" i="12"/>
  <c r="L458" i="12"/>
  <c r="K458" i="12"/>
  <c r="O458" i="12"/>
  <c r="P458" i="12" s="1"/>
  <c r="Q458" i="12" s="1"/>
  <c r="I458" i="12"/>
  <c r="L101" i="12"/>
  <c r="O101" i="12"/>
  <c r="N61" i="12"/>
  <c r="O344" i="12"/>
  <c r="P344" i="12" s="1"/>
  <c r="Q344" i="12" s="1"/>
  <c r="P350" i="12"/>
  <c r="Q350" i="12" s="1"/>
  <c r="L43" i="12"/>
  <c r="K389" i="12"/>
  <c r="P99" i="12"/>
  <c r="Q99" i="12" s="1"/>
  <c r="K27" i="12"/>
  <c r="K188" i="12"/>
  <c r="K218" i="12"/>
  <c r="P147" i="12"/>
  <c r="Q147" i="12" s="1"/>
  <c r="K436" i="12"/>
  <c r="K307" i="12"/>
  <c r="I151" i="12"/>
  <c r="O327" i="12"/>
  <c r="I231" i="12"/>
  <c r="N254" i="12"/>
  <c r="N376" i="12"/>
  <c r="N113" i="12"/>
  <c r="N86" i="12"/>
  <c r="N233" i="12"/>
  <c r="N135" i="12"/>
  <c r="N209" i="12"/>
  <c r="O188" i="12"/>
  <c r="P188" i="12" s="1"/>
  <c r="Q188" i="12" s="1"/>
  <c r="P43" i="12"/>
  <c r="Q43" i="12" s="1"/>
  <c r="I344" i="12"/>
  <c r="I327" i="12"/>
  <c r="I389" i="12"/>
  <c r="K99" i="12"/>
  <c r="P27" i="12"/>
  <c r="Q27" i="12" s="1"/>
  <c r="I188" i="12"/>
  <c r="I147" i="12"/>
  <c r="I343" i="12"/>
  <c r="K151" i="12"/>
  <c r="N290" i="12"/>
  <c r="N69" i="12"/>
  <c r="N65" i="12"/>
  <c r="N228" i="12"/>
  <c r="N411" i="12"/>
  <c r="N22" i="12"/>
  <c r="N457" i="12"/>
  <c r="N297" i="12"/>
  <c r="N185" i="12"/>
  <c r="N361" i="12"/>
  <c r="N68" i="12"/>
  <c r="N101" i="12"/>
  <c r="N66" i="12"/>
  <c r="K48" i="12"/>
  <c r="I48" i="12"/>
  <c r="K217" i="12"/>
  <c r="K344" i="12"/>
  <c r="K327" i="12"/>
  <c r="L27" i="12"/>
  <c r="P468" i="12"/>
  <c r="Q468" i="12" s="1"/>
  <c r="K147" i="12"/>
  <c r="K343" i="12"/>
  <c r="O329" i="12"/>
  <c r="O508" i="12"/>
  <c r="L508" i="12"/>
  <c r="N134" i="12"/>
  <c r="O325" i="12"/>
  <c r="L325" i="12"/>
  <c r="N122" i="12"/>
  <c r="O246" i="12"/>
  <c r="P246" i="12" s="1"/>
  <c r="Q246" i="12" s="1"/>
  <c r="L246" i="12"/>
  <c r="K385" i="12"/>
  <c r="P217" i="12"/>
  <c r="Q217" i="12" s="1"/>
  <c r="P341" i="12"/>
  <c r="Q341" i="12" s="1"/>
  <c r="P327" i="12"/>
  <c r="Q327" i="12" s="1"/>
  <c r="P343" i="12"/>
  <c r="Q343" i="12" s="1"/>
  <c r="N238" i="12"/>
  <c r="N20" i="12"/>
  <c r="N67" i="12"/>
  <c r="N354" i="12"/>
  <c r="N325" i="12"/>
  <c r="N341" i="12"/>
  <c r="N226" i="12"/>
  <c r="N389" i="12"/>
  <c r="N246" i="12"/>
  <c r="L87" i="18"/>
  <c r="P266" i="18"/>
  <c r="Q266" i="18" s="1"/>
  <c r="R266" i="18" s="1"/>
  <c r="O258" i="18"/>
  <c r="P258" i="18" s="1"/>
  <c r="Q258" i="18" s="1"/>
  <c r="R258" i="18" s="1"/>
  <c r="K189" i="18"/>
  <c r="K177" i="18"/>
  <c r="L403" i="18"/>
  <c r="K235" i="18"/>
  <c r="K148" i="18"/>
  <c r="P221" i="18"/>
  <c r="Q221" i="18" s="1"/>
  <c r="R221" i="18" s="1"/>
  <c r="P36" i="18"/>
  <c r="Q36" i="18" s="1"/>
  <c r="R36" i="18" s="1"/>
  <c r="K69" i="18"/>
  <c r="I172" i="18"/>
  <c r="I251" i="18"/>
  <c r="P250" i="18"/>
  <c r="Q250" i="18" s="1"/>
  <c r="R250" i="18" s="1"/>
  <c r="I285" i="18"/>
  <c r="P176" i="18"/>
  <c r="Q176" i="18" s="1"/>
  <c r="R176" i="18" s="1"/>
  <c r="I332" i="18"/>
  <c r="K106" i="18"/>
  <c r="L330" i="18"/>
  <c r="I197" i="18"/>
  <c r="K75" i="18"/>
  <c r="O48" i="18"/>
  <c r="P48" i="18" s="1"/>
  <c r="Q48" i="18" s="1"/>
  <c r="R48" i="18" s="1"/>
  <c r="L161" i="18"/>
  <c r="O161" i="18"/>
  <c r="K179" i="18"/>
  <c r="I179" i="18"/>
  <c r="O179" i="18"/>
  <c r="P179" i="18" s="1"/>
  <c r="Q179" i="18" s="1"/>
  <c r="R179" i="18" s="1"/>
  <c r="L179" i="18"/>
  <c r="O509" i="18"/>
  <c r="L509" i="18"/>
  <c r="L476" i="18"/>
  <c r="O476" i="18"/>
  <c r="K204" i="18"/>
  <c r="L204" i="18"/>
  <c r="P19" i="18"/>
  <c r="Q19" i="18" s="1"/>
  <c r="R19" i="18" s="1"/>
  <c r="K508" i="18"/>
  <c r="I95" i="18"/>
  <c r="L148" i="18"/>
  <c r="O414" i="18"/>
  <c r="L414" i="18"/>
  <c r="O257" i="18"/>
  <c r="P257" i="18" s="1"/>
  <c r="Q257" i="18" s="1"/>
  <c r="R257" i="18" s="1"/>
  <c r="L257" i="18"/>
  <c r="O485" i="18"/>
  <c r="L485" i="18"/>
  <c r="O428" i="18"/>
  <c r="L428" i="18"/>
  <c r="O365" i="18"/>
  <c r="P365" i="18" s="1"/>
  <c r="Q365" i="18" s="1"/>
  <c r="R365" i="18" s="1"/>
  <c r="L130" i="18"/>
  <c r="I476" i="18"/>
  <c r="P144" i="18"/>
  <c r="Q144" i="18" s="1"/>
  <c r="R144" i="18" s="1"/>
  <c r="I235" i="18"/>
  <c r="P148" i="18"/>
  <c r="Q148" i="18" s="1"/>
  <c r="R148" i="18" s="1"/>
  <c r="I221" i="18"/>
  <c r="K139" i="18"/>
  <c r="O25" i="18"/>
  <c r="P25" i="18" s="1"/>
  <c r="Q25" i="18" s="1"/>
  <c r="R25" i="18" s="1"/>
  <c r="P69" i="18"/>
  <c r="Q69" i="18" s="1"/>
  <c r="R69" i="18" s="1"/>
  <c r="K285" i="18"/>
  <c r="K176" i="18"/>
  <c r="P454" i="18"/>
  <c r="Q454" i="18" s="1"/>
  <c r="R454" i="18" s="1"/>
  <c r="I287" i="18"/>
  <c r="K332" i="18"/>
  <c r="I106" i="18"/>
  <c r="K330" i="18"/>
  <c r="I471" i="18"/>
  <c r="O20" i="18"/>
  <c r="L20" i="18"/>
  <c r="P235" i="18"/>
  <c r="Q235" i="18" s="1"/>
  <c r="R235" i="18" s="1"/>
  <c r="L36" i="18"/>
  <c r="K251" i="18"/>
  <c r="I176" i="18"/>
  <c r="K290" i="18"/>
  <c r="I282" i="18"/>
  <c r="K476" i="18"/>
  <c r="I144" i="18"/>
  <c r="P404" i="18"/>
  <c r="Q404" i="18" s="1"/>
  <c r="R404" i="18" s="1"/>
  <c r="K414" i="18"/>
  <c r="I148" i="18"/>
  <c r="K105" i="18"/>
  <c r="K221" i="18"/>
  <c r="K25" i="18"/>
  <c r="L348" i="18"/>
  <c r="I69" i="18"/>
  <c r="K30" i="18"/>
  <c r="P215" i="18"/>
  <c r="Q215" i="18" s="1"/>
  <c r="R215" i="18" s="1"/>
  <c r="I454" i="18"/>
  <c r="P287" i="18"/>
  <c r="Q287" i="18" s="1"/>
  <c r="R287" i="18" s="1"/>
  <c r="P106" i="18"/>
  <c r="Q106" i="18" s="1"/>
  <c r="R106" i="18" s="1"/>
  <c r="L150" i="18"/>
  <c r="O218" i="18"/>
  <c r="L69" i="18"/>
  <c r="O217" i="18"/>
  <c r="I257" i="18"/>
  <c r="O134" i="18"/>
  <c r="P134" i="18" s="1"/>
  <c r="Q134" i="18" s="1"/>
  <c r="R134" i="18" s="1"/>
  <c r="P234" i="18"/>
  <c r="Q234" i="18" s="1"/>
  <c r="R234" i="18" s="1"/>
  <c r="P377" i="18"/>
  <c r="Q377" i="18" s="1"/>
  <c r="R377" i="18" s="1"/>
  <c r="P373" i="18"/>
  <c r="Q373" i="18" s="1"/>
  <c r="R373" i="18" s="1"/>
  <c r="I145" i="18"/>
  <c r="I436" i="18"/>
  <c r="K134" i="18"/>
  <c r="P366" i="18"/>
  <c r="Q366" i="18" s="1"/>
  <c r="R366" i="18" s="1"/>
  <c r="L216" i="18"/>
  <c r="L346" i="18"/>
  <c r="O346" i="18"/>
  <c r="P346" i="18" s="1"/>
  <c r="Q346" i="18" s="1"/>
  <c r="R346" i="18" s="1"/>
  <c r="O338" i="18"/>
  <c r="L338" i="18"/>
  <c r="O268" i="18"/>
  <c r="P268" i="18" s="1"/>
  <c r="Q268" i="18" s="1"/>
  <c r="R268" i="18" s="1"/>
  <c r="L268" i="18"/>
  <c r="K143" i="18"/>
  <c r="I417" i="18"/>
  <c r="I365" i="18"/>
  <c r="O287" i="18"/>
  <c r="L391" i="18"/>
  <c r="I377" i="18"/>
  <c r="K72" i="18"/>
  <c r="K87" i="18"/>
  <c r="P99" i="18"/>
  <c r="Q99" i="18" s="1"/>
  <c r="R99" i="18" s="1"/>
  <c r="L135" i="18"/>
  <c r="I44" i="18"/>
  <c r="K109" i="18"/>
  <c r="K264" i="18"/>
  <c r="O427" i="18"/>
  <c r="K258" i="18"/>
  <c r="P397" i="18"/>
  <c r="Q397" i="18" s="1"/>
  <c r="R397" i="18" s="1"/>
  <c r="L120" i="18"/>
  <c r="I373" i="18"/>
  <c r="K145" i="18"/>
  <c r="I157" i="18"/>
  <c r="P130" i="18"/>
  <c r="Q130" i="18" s="1"/>
  <c r="R130" i="18" s="1"/>
  <c r="K436" i="18"/>
  <c r="K366" i="18"/>
  <c r="O423" i="18"/>
  <c r="L98" i="18"/>
  <c r="K150" i="18"/>
  <c r="K218" i="18"/>
  <c r="L393" i="18"/>
  <c r="O139" i="18"/>
  <c r="P139" i="18" s="1"/>
  <c r="Q139" i="18" s="1"/>
  <c r="R139" i="18" s="1"/>
  <c r="P204" i="18"/>
  <c r="Q204" i="18" s="1"/>
  <c r="R204" i="18" s="1"/>
  <c r="L132" i="18"/>
  <c r="I132" i="18"/>
  <c r="O132" i="18"/>
  <c r="P132" i="18" s="1"/>
  <c r="Q132" i="18" s="1"/>
  <c r="R132" i="18" s="1"/>
  <c r="K132" i="18"/>
  <c r="I87" i="18"/>
  <c r="I216" i="18"/>
  <c r="K373" i="18"/>
  <c r="P436" i="18"/>
  <c r="Q436" i="18" s="1"/>
  <c r="R436" i="18" s="1"/>
  <c r="P423" i="18"/>
  <c r="Q423" i="18" s="1"/>
  <c r="R423" i="18" s="1"/>
  <c r="O393" i="18"/>
  <c r="P393" i="18" s="1"/>
  <c r="Q393" i="18" s="1"/>
  <c r="R393" i="18" s="1"/>
  <c r="O204" i="18"/>
  <c r="I143" i="18"/>
  <c r="K272" i="18"/>
  <c r="L291" i="18"/>
  <c r="O157" i="18"/>
  <c r="P157" i="18" s="1"/>
  <c r="Q157" i="18" s="1"/>
  <c r="R157" i="18" s="1"/>
  <c r="P87" i="18"/>
  <c r="Q87" i="18" s="1"/>
  <c r="R87" i="18" s="1"/>
  <c r="P216" i="18"/>
  <c r="Q216" i="18" s="1"/>
  <c r="R216" i="18" s="1"/>
  <c r="K217" i="18"/>
  <c r="O68" i="18"/>
  <c r="P68" i="18" s="1"/>
  <c r="Q68" i="18" s="1"/>
  <c r="R68" i="18" s="1"/>
  <c r="O348" i="18"/>
  <c r="P348" i="18" s="1"/>
  <c r="Q348" i="18" s="1"/>
  <c r="R348" i="18" s="1"/>
  <c r="K345" i="18"/>
  <c r="P109" i="18"/>
  <c r="Q109" i="18" s="1"/>
  <c r="R109" i="18" s="1"/>
  <c r="K374" i="18"/>
  <c r="I120" i="18"/>
  <c r="I110" i="18"/>
  <c r="L423" i="18"/>
  <c r="I98" i="18"/>
  <c r="L94" i="18"/>
  <c r="O293" i="18"/>
  <c r="K393" i="18"/>
  <c r="I484" i="18"/>
  <c r="L224" i="18"/>
  <c r="O143" i="18"/>
  <c r="O282" i="18"/>
  <c r="P282" i="18" s="1"/>
  <c r="Q282" i="18" s="1"/>
  <c r="R282" i="18" s="1"/>
  <c r="P489" i="18"/>
  <c r="Q489" i="18" s="1"/>
  <c r="R489" i="18" s="1"/>
  <c r="K224" i="18"/>
  <c r="P272" i="18"/>
  <c r="Q272" i="18" s="1"/>
  <c r="R272" i="18" s="1"/>
  <c r="I445" i="18"/>
  <c r="K216" i="18"/>
  <c r="P217" i="18"/>
  <c r="Q217" i="18" s="1"/>
  <c r="R217" i="18" s="1"/>
  <c r="I68" i="18"/>
  <c r="O291" i="18"/>
  <c r="P291" i="18" s="1"/>
  <c r="Q291" i="18" s="1"/>
  <c r="R291" i="18" s="1"/>
  <c r="I345" i="18"/>
  <c r="O66" i="18"/>
  <c r="I374" i="18"/>
  <c r="L407" i="18"/>
  <c r="K120" i="18"/>
  <c r="O184" i="18"/>
  <c r="L129" i="18"/>
  <c r="O102" i="18"/>
  <c r="P102" i="18" s="1"/>
  <c r="Q102" i="18" s="1"/>
  <c r="R102" i="18" s="1"/>
  <c r="L100" i="18"/>
  <c r="I270" i="18"/>
  <c r="L270" i="18"/>
  <c r="O316" i="18"/>
  <c r="K316" i="18"/>
  <c r="P316" i="18"/>
  <c r="Q316" i="18" s="1"/>
  <c r="R316" i="18" s="1"/>
  <c r="L422" i="18"/>
  <c r="O422" i="18"/>
  <c r="L508" i="18"/>
  <c r="K377" i="18"/>
  <c r="L68" i="18"/>
  <c r="L345" i="18"/>
  <c r="K157" i="18"/>
  <c r="L166" i="18"/>
  <c r="P509" i="18"/>
  <c r="Q509" i="18" s="1"/>
  <c r="R509" i="18" s="1"/>
  <c r="I489" i="18"/>
  <c r="P224" i="18"/>
  <c r="Q224" i="18" s="1"/>
  <c r="R224" i="18" s="1"/>
  <c r="K445" i="18"/>
  <c r="I217" i="18"/>
  <c r="P345" i="18"/>
  <c r="Q345" i="18" s="1"/>
  <c r="R345" i="18" s="1"/>
  <c r="K66" i="18"/>
  <c r="I239" i="18"/>
  <c r="I407" i="18"/>
  <c r="O454" i="18"/>
  <c r="P184" i="18"/>
  <c r="Q184" i="18" s="1"/>
  <c r="R184" i="18" s="1"/>
  <c r="O129" i="18"/>
  <c r="P484" i="18"/>
  <c r="Q484" i="18" s="1"/>
  <c r="R484" i="18" s="1"/>
  <c r="I204" i="18"/>
  <c r="K346" i="18"/>
  <c r="O495" i="18"/>
  <c r="L495" i="18"/>
  <c r="L433" i="18"/>
  <c r="O433" i="18"/>
  <c r="O259" i="18"/>
  <c r="L259" i="18"/>
  <c r="I259" i="18"/>
  <c r="K259" i="18"/>
  <c r="P259" i="18"/>
  <c r="Q259" i="18" s="1"/>
  <c r="R259" i="18" s="1"/>
  <c r="O166" i="18"/>
  <c r="I509" i="18"/>
  <c r="L377" i="18"/>
  <c r="P305" i="18"/>
  <c r="Q305" i="18" s="1"/>
  <c r="R305" i="18" s="1"/>
  <c r="I224" i="18"/>
  <c r="P66" i="18"/>
  <c r="Q66" i="18" s="1"/>
  <c r="R66" i="18" s="1"/>
  <c r="P427" i="18"/>
  <c r="Q427" i="18" s="1"/>
  <c r="R427" i="18" s="1"/>
  <c r="I184" i="18"/>
  <c r="I129" i="18"/>
  <c r="O151" i="18"/>
  <c r="P151" i="18" s="1"/>
  <c r="Q151" i="18" s="1"/>
  <c r="R151" i="18" s="1"/>
  <c r="O417" i="18"/>
  <c r="P417" i="18" s="1"/>
  <c r="Q417" i="18" s="1"/>
  <c r="R417" i="18" s="1"/>
  <c r="L266" i="18"/>
  <c r="I346" i="18"/>
  <c r="L467" i="18"/>
  <c r="O467" i="18"/>
  <c r="O405" i="18"/>
  <c r="P405" i="18"/>
  <c r="Q405" i="18" s="1"/>
  <c r="R405" i="18" s="1"/>
  <c r="K405" i="18"/>
  <c r="I405" i="18"/>
  <c r="L405" i="18"/>
  <c r="O460" i="18"/>
  <c r="I460" i="18"/>
  <c r="L460" i="18"/>
  <c r="P460" i="18"/>
  <c r="Q460" i="18" s="1"/>
  <c r="R460" i="18" s="1"/>
  <c r="K460" i="18"/>
  <c r="L269" i="18"/>
  <c r="O269" i="18"/>
  <c r="P166" i="18"/>
  <c r="Q166" i="18" s="1"/>
  <c r="R166" i="18" s="1"/>
  <c r="K509" i="18"/>
  <c r="P403" i="18"/>
  <c r="Q403" i="18" s="1"/>
  <c r="R403" i="18" s="1"/>
  <c r="I66" i="18"/>
  <c r="K135" i="18"/>
  <c r="L39" i="18"/>
  <c r="L427" i="18"/>
  <c r="P269" i="18"/>
  <c r="Q269" i="18" s="1"/>
  <c r="R269" i="18" s="1"/>
  <c r="I427" i="18"/>
  <c r="O447" i="18"/>
  <c r="K184" i="18"/>
  <c r="P129" i="18"/>
  <c r="Q129" i="18" s="1"/>
  <c r="R129" i="18" s="1"/>
  <c r="O198" i="18"/>
  <c r="L144" i="18"/>
  <c r="L231" i="18"/>
  <c r="L361" i="18"/>
  <c r="O361" i="18"/>
  <c r="L21" i="18"/>
  <c r="O21" i="18"/>
  <c r="P21" i="18" s="1"/>
  <c r="Q21" i="18" s="1"/>
  <c r="R21" i="18" s="1"/>
  <c r="L317" i="18"/>
  <c r="O317" i="18"/>
  <c r="P317" i="18" s="1"/>
  <c r="Q317" i="18" s="1"/>
  <c r="R317" i="18" s="1"/>
  <c r="P33" i="18"/>
  <c r="Q33" i="18" s="1"/>
  <c r="R33" i="18" s="1"/>
  <c r="K417" i="18"/>
  <c r="I272" i="18"/>
  <c r="K99" i="18"/>
  <c r="I109" i="18"/>
  <c r="P60" i="18"/>
  <c r="Q60" i="18" s="1"/>
  <c r="R60" i="18" s="1"/>
  <c r="K166" i="18"/>
  <c r="I100" i="18"/>
  <c r="I268" i="18"/>
  <c r="I57" i="18"/>
  <c r="O44" i="18"/>
  <c r="O173" i="18"/>
  <c r="P173" i="18" s="1"/>
  <c r="Q173" i="18" s="1"/>
  <c r="R173" i="18" s="1"/>
  <c r="I403" i="18"/>
  <c r="P135" i="18"/>
  <c r="Q135" i="18" s="1"/>
  <c r="R135" i="18" s="1"/>
  <c r="K39" i="18"/>
  <c r="I338" i="18"/>
  <c r="K269" i="18"/>
  <c r="L447" i="18"/>
  <c r="L142" i="18"/>
  <c r="L359" i="18"/>
  <c r="L189" i="18"/>
  <c r="L278" i="18"/>
  <c r="O290" i="18"/>
  <c r="P231" i="18"/>
  <c r="Q231" i="18" s="1"/>
  <c r="R231" i="18" s="1"/>
  <c r="L503" i="18"/>
  <c r="O503" i="18"/>
  <c r="L117" i="18"/>
  <c r="O117" i="18"/>
  <c r="L125" i="18"/>
  <c r="O125" i="18"/>
  <c r="K100" i="18"/>
  <c r="O374" i="18"/>
  <c r="O177" i="18"/>
  <c r="L109" i="18"/>
  <c r="L57" i="18"/>
  <c r="P279" i="18"/>
  <c r="Q279" i="18" s="1"/>
  <c r="R279" i="18" s="1"/>
  <c r="K403" i="18"/>
  <c r="I36" i="18"/>
  <c r="P508" i="18"/>
  <c r="Q508" i="18" s="1"/>
  <c r="R508" i="18" s="1"/>
  <c r="O176" i="18"/>
  <c r="I135" i="18"/>
  <c r="L221" i="18"/>
  <c r="P39" i="18"/>
  <c r="Q39" i="18" s="1"/>
  <c r="R39" i="18" s="1"/>
  <c r="P338" i="18"/>
  <c r="Q338" i="18" s="1"/>
  <c r="R338" i="18" s="1"/>
  <c r="O142" i="18"/>
  <c r="P142" i="18" s="1"/>
  <c r="Q142" i="18" s="1"/>
  <c r="R142" i="18" s="1"/>
  <c r="O359" i="18"/>
  <c r="O72" i="18"/>
  <c r="P72" i="18" s="1"/>
  <c r="Q72" i="18" s="1"/>
  <c r="R72" i="18" s="1"/>
  <c r="L74" i="18"/>
  <c r="O425" i="18"/>
  <c r="L425" i="18"/>
  <c r="K219" i="18"/>
  <c r="L219" i="18"/>
  <c r="O219" i="18"/>
  <c r="I219" i="18"/>
  <c r="P219" i="18"/>
  <c r="Q219" i="18" s="1"/>
  <c r="R219" i="18" s="1"/>
  <c r="L95" i="18"/>
  <c r="O43" i="18"/>
  <c r="P43" i="18" s="1"/>
  <c r="Q43" i="18" s="1"/>
  <c r="R43" i="18" s="1"/>
  <c r="L412" i="18"/>
  <c r="P412" i="18"/>
  <c r="Q412" i="18" s="1"/>
  <c r="R412" i="18" s="1"/>
  <c r="K412" i="18"/>
  <c r="O412" i="18"/>
  <c r="I412" i="18"/>
  <c r="L58" i="18"/>
  <c r="O360" i="18"/>
  <c r="P360" i="18" s="1"/>
  <c r="Q360" i="18" s="1"/>
  <c r="R360" i="18" s="1"/>
  <c r="I28" i="18"/>
  <c r="K167" i="18"/>
  <c r="P26" i="18"/>
  <c r="Q26" i="18" s="1"/>
  <c r="R26" i="18" s="1"/>
  <c r="I89" i="18"/>
  <c r="P409" i="18"/>
  <c r="Q409" i="18" s="1"/>
  <c r="R409" i="18" s="1"/>
  <c r="L168" i="18"/>
  <c r="P95" i="18"/>
  <c r="Q95" i="18" s="1"/>
  <c r="R95" i="18" s="1"/>
  <c r="K142" i="18"/>
  <c r="I94" i="18"/>
  <c r="O170" i="18"/>
  <c r="P170" i="18" s="1"/>
  <c r="Q170" i="18" s="1"/>
  <c r="R170" i="18" s="1"/>
  <c r="L489" i="18"/>
  <c r="O489" i="18"/>
  <c r="L28" i="18"/>
  <c r="L152" i="18"/>
  <c r="K26" i="18"/>
  <c r="K89" i="18"/>
  <c r="I409" i="18"/>
  <c r="O168" i="18"/>
  <c r="P168" i="18" s="1"/>
  <c r="Q168" i="18" s="1"/>
  <c r="R168" i="18" s="1"/>
  <c r="K95" i="18"/>
  <c r="L222" i="18"/>
  <c r="O378" i="18"/>
  <c r="L378" i="18"/>
  <c r="P459" i="18"/>
  <c r="Q459" i="18" s="1"/>
  <c r="R459" i="18" s="1"/>
  <c r="O28" i="18"/>
  <c r="P28" i="18" s="1"/>
  <c r="Q28" i="18" s="1"/>
  <c r="R28" i="18" s="1"/>
  <c r="K152" i="18"/>
  <c r="P89" i="18"/>
  <c r="Q89" i="18" s="1"/>
  <c r="R89" i="18" s="1"/>
  <c r="K409" i="18"/>
  <c r="P352" i="18"/>
  <c r="Q352" i="18" s="1"/>
  <c r="R352" i="18" s="1"/>
  <c r="I168" i="18"/>
  <c r="O408" i="18"/>
  <c r="I408" i="18"/>
  <c r="P408" i="18"/>
  <c r="Q408" i="18" s="1"/>
  <c r="R408" i="18" s="1"/>
  <c r="L408" i="18"/>
  <c r="O292" i="18"/>
  <c r="P292" i="18" s="1"/>
  <c r="Q292" i="18" s="1"/>
  <c r="R292" i="18" s="1"/>
  <c r="L292" i="18"/>
  <c r="O90" i="18"/>
  <c r="L90" i="18"/>
  <c r="K90" i="18"/>
  <c r="I90" i="18"/>
  <c r="P90" i="18"/>
  <c r="Q90" i="18" s="1"/>
  <c r="R90" i="18" s="1"/>
  <c r="I459" i="18"/>
  <c r="I152" i="18"/>
  <c r="K239" i="18"/>
  <c r="P110" i="18"/>
  <c r="Q110" i="18" s="1"/>
  <c r="R110" i="18" s="1"/>
  <c r="I170" i="18"/>
  <c r="I352" i="18"/>
  <c r="O248" i="18"/>
  <c r="L43" i="18"/>
  <c r="O297" i="18"/>
  <c r="L297" i="18"/>
  <c r="P297" i="18"/>
  <c r="Q297" i="18" s="1"/>
  <c r="R297" i="18" s="1"/>
  <c r="K297" i="18"/>
  <c r="I297" i="18"/>
  <c r="K444" i="18"/>
  <c r="P444" i="18"/>
  <c r="Q444" i="18" s="1"/>
  <c r="R444" i="18" s="1"/>
  <c r="O444" i="18"/>
  <c r="I444" i="18"/>
  <c r="L444" i="18"/>
  <c r="O277" i="18"/>
  <c r="L277" i="18"/>
  <c r="P152" i="18"/>
  <c r="Q152" i="18" s="1"/>
  <c r="R152" i="18" s="1"/>
  <c r="K170" i="18"/>
  <c r="O238" i="18"/>
  <c r="I215" i="18"/>
  <c r="O239" i="18"/>
  <c r="P239" i="18"/>
  <c r="Q239" i="18" s="1"/>
  <c r="R239" i="18" s="1"/>
  <c r="K110" i="18"/>
  <c r="L230" i="18"/>
  <c r="O89" i="18"/>
  <c r="O171" i="18"/>
  <c r="P171" i="18" s="1"/>
  <c r="Q171" i="18" s="1"/>
  <c r="R171" i="18" s="1"/>
  <c r="L171" i="18"/>
  <c r="K263" i="18"/>
  <c r="O200" i="18"/>
  <c r="P330" i="18"/>
  <c r="Q330" i="18" s="1"/>
  <c r="R330" i="18" s="1"/>
  <c r="I248" i="18"/>
  <c r="I462" i="18"/>
  <c r="I107" i="18"/>
  <c r="P378" i="18"/>
  <c r="Q378" i="18" s="1"/>
  <c r="R378" i="18" s="1"/>
  <c r="L110" i="18"/>
  <c r="K58" i="18"/>
  <c r="L263" i="18"/>
  <c r="L104" i="18"/>
  <c r="L200" i="18"/>
  <c r="L293" i="18"/>
  <c r="I43" i="18"/>
  <c r="L426" i="18"/>
  <c r="O426" i="18"/>
  <c r="L441" i="18"/>
  <c r="O441" i="18"/>
  <c r="K382" i="18"/>
  <c r="P382" i="18"/>
  <c r="Q382" i="18" s="1"/>
  <c r="R382" i="18" s="1"/>
  <c r="O382" i="18"/>
  <c r="I382" i="18"/>
  <c r="L382" i="18"/>
  <c r="I122" i="18"/>
  <c r="L122" i="18"/>
  <c r="K122" i="18"/>
  <c r="L352" i="18"/>
  <c r="K248" i="18"/>
  <c r="K462" i="18"/>
  <c r="P58" i="18"/>
  <c r="Q58" i="18" s="1"/>
  <c r="R58" i="18" s="1"/>
  <c r="O265" i="18"/>
  <c r="P347" i="18"/>
  <c r="Q347" i="18" s="1"/>
  <c r="R347" i="18" s="1"/>
  <c r="P263" i="18"/>
  <c r="Q263" i="18" s="1"/>
  <c r="R263" i="18" s="1"/>
  <c r="I104" i="18"/>
  <c r="K200" i="18"/>
  <c r="O415" i="18"/>
  <c r="K293" i="18"/>
  <c r="P92" i="18"/>
  <c r="Q92" i="18" s="1"/>
  <c r="R92" i="18" s="1"/>
  <c r="L411" i="18"/>
  <c r="O411" i="18"/>
  <c r="L472" i="18"/>
  <c r="O472" i="18"/>
  <c r="O440" i="18"/>
  <c r="L440" i="18"/>
  <c r="O61" i="18"/>
  <c r="K61" i="18"/>
  <c r="L265" i="18"/>
  <c r="O459" i="18"/>
  <c r="L459" i="18"/>
  <c r="L26" i="18"/>
  <c r="O26" i="18"/>
  <c r="L462" i="18"/>
  <c r="P277" i="18"/>
  <c r="Q277" i="18" s="1"/>
  <c r="R277" i="18" s="1"/>
  <c r="P248" i="18"/>
  <c r="Q248" i="18" s="1"/>
  <c r="R248" i="18" s="1"/>
  <c r="P462" i="18"/>
  <c r="Q462" i="18" s="1"/>
  <c r="R462" i="18" s="1"/>
  <c r="P222" i="18"/>
  <c r="Q222" i="18" s="1"/>
  <c r="R222" i="18" s="1"/>
  <c r="L351" i="18"/>
  <c r="L29" i="18"/>
  <c r="P238" i="18"/>
  <c r="Q238" i="18" s="1"/>
  <c r="R238" i="18" s="1"/>
  <c r="I58" i="18"/>
  <c r="K91" i="18"/>
  <c r="O73" i="18"/>
  <c r="P103" i="18"/>
  <c r="Q103" i="18" s="1"/>
  <c r="R103" i="18" s="1"/>
  <c r="I265" i="18"/>
  <c r="K74" i="18"/>
  <c r="I263" i="18"/>
  <c r="O391" i="18"/>
  <c r="P391" i="18"/>
  <c r="Q391" i="18" s="1"/>
  <c r="R391" i="18" s="1"/>
  <c r="P200" i="18"/>
  <c r="Q200" i="18" s="1"/>
  <c r="R200" i="18" s="1"/>
  <c r="I328" i="18"/>
  <c r="L415" i="18"/>
  <c r="P293" i="18"/>
  <c r="Q293" i="18" s="1"/>
  <c r="R293" i="18" s="1"/>
  <c r="I92" i="18"/>
  <c r="O63" i="18"/>
  <c r="O122" i="18"/>
  <c r="I48" i="18"/>
  <c r="L48" i="18"/>
  <c r="O445" i="18"/>
  <c r="L445" i="18"/>
  <c r="I277" i="18"/>
  <c r="P199" i="18"/>
  <c r="Q199" i="18" s="1"/>
  <c r="R199" i="18" s="1"/>
  <c r="I222" i="18"/>
  <c r="O29" i="18"/>
  <c r="P29" i="18" s="1"/>
  <c r="Q29" i="18" s="1"/>
  <c r="R29" i="18" s="1"/>
  <c r="I238" i="18"/>
  <c r="I91" i="18"/>
  <c r="I73" i="18"/>
  <c r="K265" i="18"/>
  <c r="P74" i="18"/>
  <c r="Q74" i="18" s="1"/>
  <c r="R74" i="18" s="1"/>
  <c r="I391" i="18"/>
  <c r="O368" i="18"/>
  <c r="P368" i="18" s="1"/>
  <c r="Q368" i="18" s="1"/>
  <c r="R368" i="18" s="1"/>
  <c r="L507" i="18"/>
  <c r="P415" i="18"/>
  <c r="Q415" i="18" s="1"/>
  <c r="R415" i="18" s="1"/>
  <c r="K92" i="18"/>
  <c r="L398" i="18"/>
  <c r="L107" i="18"/>
  <c r="K277" i="18"/>
  <c r="K222" i="18"/>
  <c r="I29" i="18"/>
  <c r="P351" i="18"/>
  <c r="Q351" i="18" s="1"/>
  <c r="R351" i="18" s="1"/>
  <c r="K238" i="18"/>
  <c r="P91" i="18"/>
  <c r="Q91" i="18" s="1"/>
  <c r="R91" i="18" s="1"/>
  <c r="K73" i="18"/>
  <c r="L140" i="18"/>
  <c r="L368" i="18"/>
  <c r="P507" i="18"/>
  <c r="Q507" i="18" s="1"/>
  <c r="R507" i="18" s="1"/>
  <c r="I415" i="18"/>
  <c r="L92" i="18"/>
  <c r="I61" i="18"/>
  <c r="O442" i="18"/>
  <c r="L442" i="18"/>
  <c r="P155" i="18"/>
  <c r="Q155" i="18" s="1"/>
  <c r="R155" i="18" s="1"/>
  <c r="K140" i="18"/>
  <c r="I507" i="18"/>
  <c r="I230" i="18"/>
  <c r="I223" i="18"/>
  <c r="K223" i="18"/>
  <c r="O223" i="18"/>
  <c r="P223" i="18" s="1"/>
  <c r="Q223" i="18" s="1"/>
  <c r="R223" i="18" s="1"/>
  <c r="L223" i="18"/>
  <c r="O490" i="18"/>
  <c r="L490" i="18"/>
  <c r="O416" i="18"/>
  <c r="L416" i="18"/>
  <c r="L187" i="18"/>
  <c r="O187" i="18"/>
  <c r="P187" i="18" s="1"/>
  <c r="Q187" i="18" s="1"/>
  <c r="R187" i="18" s="1"/>
  <c r="P420" i="12"/>
  <c r="Q420" i="12" s="1"/>
  <c r="I351" i="12"/>
  <c r="O489" i="12"/>
  <c r="L489" i="12"/>
  <c r="L291" i="12"/>
  <c r="O366" i="12"/>
  <c r="I420" i="12"/>
  <c r="O420" i="12"/>
  <c r="O382" i="12"/>
  <c r="P382" i="12" s="1"/>
  <c r="Q382" i="12" s="1"/>
  <c r="I382" i="12"/>
  <c r="L382" i="12"/>
  <c r="L404" i="12"/>
  <c r="O404" i="12"/>
  <c r="P404" i="12" s="1"/>
  <c r="Q404" i="12" s="1"/>
  <c r="K404" i="12"/>
  <c r="I404" i="12"/>
  <c r="O223" i="12"/>
  <c r="P223" i="12" s="1"/>
  <c r="Q223" i="12" s="1"/>
  <c r="L223" i="12"/>
  <c r="K223" i="12"/>
  <c r="K291" i="12"/>
  <c r="L322" i="12"/>
  <c r="L306" i="12"/>
  <c r="O306" i="12"/>
  <c r="O351" i="12"/>
  <c r="P351" i="12" s="1"/>
  <c r="Q351" i="12" s="1"/>
  <c r="P435" i="12"/>
  <c r="Q435" i="12" s="1"/>
  <c r="O291" i="12"/>
  <c r="P291" i="12" s="1"/>
  <c r="Q291" i="12" s="1"/>
  <c r="I435" i="12"/>
  <c r="I111" i="12"/>
  <c r="K435" i="12"/>
  <c r="L111" i="12"/>
  <c r="L435" i="12"/>
  <c r="P111" i="12"/>
  <c r="Q111" i="12" s="1"/>
  <c r="P120" i="9"/>
  <c r="Q120" i="9" s="1"/>
  <c r="O35" i="9"/>
  <c r="O154" i="9"/>
  <c r="O405" i="9"/>
  <c r="P35" i="9"/>
  <c r="Q35" i="9" s="1"/>
  <c r="O63" i="9"/>
  <c r="P63" i="9" s="1"/>
  <c r="Q63" i="9" s="1"/>
  <c r="I63" i="9"/>
  <c r="K63" i="9"/>
  <c r="L63" i="9"/>
  <c r="O452" i="9"/>
  <c r="K251" i="9"/>
  <c r="L18" i="9"/>
  <c r="P104" i="9"/>
  <c r="Q104" i="9" s="1"/>
  <c r="P185" i="9"/>
  <c r="Q185" i="9" s="1"/>
  <c r="L405" i="9"/>
  <c r="L78" i="9"/>
  <c r="P126" i="9"/>
  <c r="Q126" i="9" s="1"/>
  <c r="P196" i="9"/>
  <c r="Q196" i="9" s="1"/>
  <c r="P278" i="9"/>
  <c r="Q278" i="9" s="1"/>
  <c r="I184" i="9"/>
  <c r="K79" i="9"/>
  <c r="O79" i="9"/>
  <c r="P79" i="9"/>
  <c r="Q79" i="9" s="1"/>
  <c r="I79" i="9"/>
  <c r="L79" i="9"/>
  <c r="L111" i="9"/>
  <c r="L340" i="9"/>
  <c r="L311" i="9"/>
  <c r="L251" i="9"/>
  <c r="L389" i="9"/>
  <c r="O104" i="9"/>
  <c r="K218" i="9"/>
  <c r="L295" i="9"/>
  <c r="K294" i="9"/>
  <c r="O39" i="9"/>
  <c r="P39" i="9" s="1"/>
  <c r="Q39" i="9" s="1"/>
  <c r="P261" i="9"/>
  <c r="Q261" i="9" s="1"/>
  <c r="O508" i="9"/>
  <c r="P78" i="9"/>
  <c r="Q78" i="9" s="1"/>
  <c r="K142" i="9"/>
  <c r="P363" i="9"/>
  <c r="Q363" i="9" s="1"/>
  <c r="O106" i="9"/>
  <c r="O41" i="9"/>
  <c r="P41" i="9" s="1"/>
  <c r="Q41" i="9" s="1"/>
  <c r="I196" i="9"/>
  <c r="I278" i="9"/>
  <c r="K390" i="9"/>
  <c r="I390" i="9"/>
  <c r="O390" i="9"/>
  <c r="P390" i="9" s="1"/>
  <c r="Q390" i="9" s="1"/>
  <c r="L390" i="9"/>
  <c r="P251" i="9"/>
  <c r="Q251" i="9" s="1"/>
  <c r="O151" i="9"/>
  <c r="P151" i="9" s="1"/>
  <c r="Q151" i="9" s="1"/>
  <c r="O389" i="9"/>
  <c r="P421" i="9"/>
  <c r="Q421" i="9" s="1"/>
  <c r="I39" i="9"/>
  <c r="I261" i="9"/>
  <c r="I78" i="9"/>
  <c r="I219" i="9"/>
  <c r="K196" i="9"/>
  <c r="P184" i="9"/>
  <c r="Q184" i="9" s="1"/>
  <c r="L508" i="9"/>
  <c r="I251" i="9"/>
  <c r="K151" i="9"/>
  <c r="K174" i="9"/>
  <c r="P389" i="9"/>
  <c r="Q389" i="9" s="1"/>
  <c r="P24" i="9"/>
  <c r="Q24" i="9" s="1"/>
  <c r="I218" i="9"/>
  <c r="K421" i="9"/>
  <c r="P469" i="9"/>
  <c r="Q469" i="9" s="1"/>
  <c r="K39" i="9"/>
  <c r="K261" i="9"/>
  <c r="K363" i="9"/>
  <c r="O219" i="9"/>
  <c r="K107" i="9"/>
  <c r="P507" i="9"/>
  <c r="Q507" i="9" s="1"/>
  <c r="I120" i="9"/>
  <c r="L174" i="9"/>
  <c r="O218" i="9"/>
  <c r="P218" i="9" s="1"/>
  <c r="Q218" i="9" s="1"/>
  <c r="I421" i="9"/>
  <c r="I469" i="9"/>
  <c r="L261" i="9"/>
  <c r="O324" i="9"/>
  <c r="K219" i="9"/>
  <c r="P188" i="9"/>
  <c r="Q188" i="9" s="1"/>
  <c r="O107" i="9"/>
  <c r="P107" i="9" s="1"/>
  <c r="Q107" i="9" s="1"/>
  <c r="L362" i="9"/>
  <c r="O293" i="9"/>
  <c r="L293" i="9"/>
  <c r="O437" i="9"/>
  <c r="L437" i="9"/>
  <c r="L120" i="9"/>
  <c r="L170" i="9"/>
  <c r="K42" i="9"/>
  <c r="K35" i="9"/>
  <c r="I325" i="9"/>
  <c r="O340" i="9"/>
  <c r="P340" i="9" s="1"/>
  <c r="Q340" i="9" s="1"/>
  <c r="L421" i="9"/>
  <c r="O136" i="9"/>
  <c r="K25" i="9"/>
  <c r="L245" i="9"/>
  <c r="O42" i="9"/>
  <c r="P94" i="9"/>
  <c r="Q94" i="9" s="1"/>
  <c r="L25" i="9"/>
  <c r="L43" i="9"/>
  <c r="I340" i="9"/>
  <c r="P136" i="9"/>
  <c r="Q136" i="9" s="1"/>
  <c r="I159" i="9"/>
  <c r="P245" i="9"/>
  <c r="Q245" i="9" s="1"/>
  <c r="P42" i="9"/>
  <c r="Q42" i="9" s="1"/>
  <c r="I156" i="9"/>
  <c r="I405" i="9"/>
  <c r="P324" i="9"/>
  <c r="Q324" i="9" s="1"/>
  <c r="K94" i="9"/>
  <c r="I25" i="9"/>
  <c r="I127" i="9"/>
  <c r="I43" i="9"/>
  <c r="K154" i="9"/>
  <c r="O72" i="9"/>
  <c r="P72" i="9" s="1"/>
  <c r="Q72" i="9" s="1"/>
  <c r="O160" i="9"/>
  <c r="I136" i="9"/>
  <c r="K159" i="9"/>
  <c r="O185" i="9"/>
  <c r="I42" i="9"/>
  <c r="K156" i="9"/>
  <c r="I324" i="9"/>
  <c r="I94" i="9"/>
  <c r="P452" i="9"/>
  <c r="Q452" i="9" s="1"/>
  <c r="L184" i="9"/>
  <c r="O199" i="9"/>
  <c r="P199" i="9"/>
  <c r="Q199" i="9" s="1"/>
  <c r="K199" i="9"/>
  <c r="L199" i="9"/>
  <c r="I199" i="9"/>
  <c r="P229" i="9"/>
  <c r="Q229" i="9" s="1"/>
  <c r="I229" i="9"/>
  <c r="L229" i="9"/>
  <c r="K229" i="9"/>
  <c r="L35" i="9"/>
  <c r="K388" i="9"/>
  <c r="I388" i="9"/>
  <c r="L388" i="9"/>
  <c r="O388" i="9"/>
  <c r="P388" i="9" s="1"/>
  <c r="Q388" i="9" s="1"/>
  <c r="O43" i="9"/>
  <c r="P43" i="9" s="1"/>
  <c r="Q43" i="9" s="1"/>
  <c r="K324" i="9"/>
  <c r="K170" i="9"/>
  <c r="L136" i="9"/>
  <c r="I170" i="9"/>
  <c r="P18" i="9"/>
  <c r="Q18" i="9" s="1"/>
  <c r="K185" i="9"/>
  <c r="O156" i="9"/>
  <c r="P156" i="9" s="1"/>
  <c r="Q156" i="9" s="1"/>
  <c r="I452" i="9"/>
  <c r="K278" i="9"/>
  <c r="L469" i="9"/>
  <c r="I230" i="9"/>
  <c r="K230" i="9"/>
  <c r="P311" i="9"/>
  <c r="Q311" i="9" s="1"/>
  <c r="L127" i="9"/>
  <c r="I18" i="9"/>
  <c r="K104" i="9"/>
  <c r="I160" i="9"/>
  <c r="L185" i="9"/>
  <c r="O294" i="9"/>
  <c r="P294" i="9" s="1"/>
  <c r="Q294" i="9" s="1"/>
  <c r="P212" i="9"/>
  <c r="Q212" i="9" s="1"/>
  <c r="I279" i="9"/>
  <c r="I310" i="9"/>
  <c r="L19" i="9"/>
  <c r="K452" i="9"/>
  <c r="L278" i="9"/>
  <c r="O230" i="9"/>
  <c r="I27" i="9"/>
  <c r="L27" i="9"/>
  <c r="K27" i="9"/>
  <c r="O27" i="9"/>
  <c r="P27" i="9" s="1"/>
  <c r="Q27" i="9" s="1"/>
  <c r="P170" i="9"/>
  <c r="Q170" i="9" s="1"/>
  <c r="L94" i="9"/>
  <c r="L342" i="9"/>
  <c r="O342" i="9"/>
  <c r="P342" i="9" s="1"/>
  <c r="Q342" i="9" s="1"/>
  <c r="P154" i="9"/>
  <c r="Q154" i="9" s="1"/>
  <c r="I311" i="9"/>
  <c r="P127" i="9"/>
  <c r="Q127" i="9" s="1"/>
  <c r="K18" i="9"/>
  <c r="K78" i="9"/>
  <c r="P155" i="9"/>
  <c r="Q155" i="9" s="1"/>
  <c r="O196" i="9"/>
  <c r="K310" i="9"/>
  <c r="K184" i="9"/>
  <c r="P230" i="9"/>
  <c r="Q230" i="9" s="1"/>
  <c r="L250" i="9"/>
  <c r="O250" i="9"/>
  <c r="P136" i="7"/>
  <c r="Q136" i="7" s="1"/>
  <c r="P149" i="7"/>
  <c r="Q149" i="7" s="1"/>
  <c r="P62" i="7"/>
  <c r="Q62" i="7" s="1"/>
  <c r="P109" i="7"/>
  <c r="Q109" i="7" s="1"/>
  <c r="P67" i="7"/>
  <c r="Q67" i="7" s="1"/>
  <c r="P36" i="7"/>
  <c r="Q36" i="7" s="1"/>
  <c r="P76" i="7"/>
  <c r="Q76" i="7" s="1"/>
  <c r="P40" i="7"/>
  <c r="Q40" i="7" s="1"/>
  <c r="P93" i="7"/>
  <c r="Q93" i="7" s="1"/>
  <c r="P31" i="7"/>
  <c r="Q31" i="7" s="1"/>
  <c r="P184" i="7"/>
  <c r="Q184" i="7" s="1"/>
  <c r="P45" i="7"/>
  <c r="Q45" i="7" s="1"/>
  <c r="P51" i="7"/>
  <c r="Q51" i="7" s="1"/>
  <c r="P49" i="7"/>
  <c r="Q49" i="7" s="1"/>
  <c r="P48" i="7"/>
  <c r="Q48" i="7" s="1"/>
  <c r="P18" i="7"/>
  <c r="Q18" i="7" s="1"/>
  <c r="P83" i="7"/>
  <c r="Q83" i="7" s="1"/>
  <c r="P120" i="7"/>
  <c r="Q120" i="7" s="1"/>
  <c r="P132" i="7"/>
  <c r="Q132" i="7" s="1"/>
  <c r="P134" i="7"/>
  <c r="Q134" i="7" s="1"/>
  <c r="P159" i="7"/>
  <c r="Q159" i="7" s="1"/>
  <c r="P35" i="7"/>
  <c r="Q35" i="7" s="1"/>
  <c r="P32" i="7"/>
  <c r="Q32" i="7" s="1"/>
  <c r="P52" i="7"/>
  <c r="Q52" i="7" s="1"/>
  <c r="P24" i="7"/>
  <c r="Q24" i="7" s="1"/>
  <c r="Q16" i="7"/>
  <c r="P63" i="7"/>
  <c r="Q63" i="7" s="1"/>
  <c r="P80" i="7"/>
  <c r="Q80" i="7" s="1"/>
  <c r="P98" i="7"/>
  <c r="Q98" i="7" s="1"/>
  <c r="P34" i="7"/>
  <c r="Q34" i="7" s="1"/>
  <c r="P65" i="7"/>
  <c r="Q65" i="7" s="1"/>
  <c r="P20" i="7"/>
  <c r="Q20" i="7" s="1"/>
  <c r="P129" i="7"/>
  <c r="Q129" i="7" s="1"/>
  <c r="P64" i="7"/>
  <c r="Q64" i="7" s="1"/>
  <c r="P175" i="7"/>
  <c r="Q175" i="7" s="1"/>
  <c r="P60" i="6"/>
  <c r="Q60" i="6" s="1"/>
  <c r="P125" i="6"/>
  <c r="Q125" i="6" s="1"/>
  <c r="P136" i="6"/>
  <c r="Q136" i="6" s="1"/>
  <c r="P80" i="6"/>
  <c r="Q80" i="6" s="1"/>
  <c r="P101" i="6"/>
  <c r="Q101" i="6" s="1"/>
  <c r="P129" i="6"/>
  <c r="Q129" i="6" s="1"/>
  <c r="P77" i="6"/>
  <c r="Q77" i="6" s="1"/>
  <c r="P105" i="6"/>
  <c r="Q105" i="6" s="1"/>
  <c r="P20" i="6"/>
  <c r="Q20" i="6" s="1"/>
  <c r="P24" i="6"/>
  <c r="Q24" i="6" s="1"/>
  <c r="P74" i="6"/>
  <c r="Q74" i="6" s="1"/>
  <c r="P64" i="6"/>
  <c r="Q64" i="6" s="1"/>
  <c r="P141" i="6"/>
  <c r="Q141" i="6" s="1"/>
  <c r="P165" i="6"/>
  <c r="Q165" i="6" s="1"/>
  <c r="P175" i="6"/>
  <c r="Q175" i="6" s="1"/>
  <c r="P138" i="6"/>
  <c r="Q138" i="6" s="1"/>
  <c r="P59" i="6"/>
  <c r="Q59" i="6" s="1"/>
  <c r="P63" i="6"/>
  <c r="Q63" i="6" s="1"/>
  <c r="P103" i="6"/>
  <c r="Q103" i="6" s="1"/>
  <c r="P44" i="6"/>
  <c r="Q44" i="6" s="1"/>
  <c r="P100" i="6"/>
  <c r="Q100" i="6" s="1"/>
  <c r="P68" i="6"/>
  <c r="Q68" i="6" s="1"/>
  <c r="P30" i="6"/>
  <c r="Q30" i="6" s="1"/>
  <c r="P34" i="6"/>
  <c r="Q34" i="6" s="1"/>
  <c r="P38" i="6"/>
  <c r="Q38" i="6" s="1"/>
  <c r="P42" i="6"/>
  <c r="Q42" i="6" s="1"/>
  <c r="P61" i="6"/>
  <c r="Q61" i="6" s="1"/>
  <c r="P65" i="6"/>
  <c r="Q65" i="6" s="1"/>
  <c r="P19" i="6"/>
  <c r="Q19" i="6" s="1"/>
  <c r="P23" i="6"/>
  <c r="Q23" i="6" s="1"/>
  <c r="P46" i="6"/>
  <c r="Q46" i="6" s="1"/>
  <c r="P73" i="6"/>
  <c r="Q73" i="6" s="1"/>
  <c r="P84" i="6"/>
  <c r="Q84" i="6" s="1"/>
  <c r="P98" i="6"/>
  <c r="Q98" i="6" s="1"/>
  <c r="P31" i="6"/>
  <c r="Q31" i="6" s="1"/>
  <c r="P35" i="6"/>
  <c r="Q35" i="6" s="1"/>
  <c r="P39" i="6"/>
  <c r="Q39" i="6" s="1"/>
  <c r="P58" i="6"/>
  <c r="Q58" i="6" s="1"/>
  <c r="P62" i="6"/>
  <c r="Q62" i="6" s="1"/>
  <c r="P66" i="6"/>
  <c r="Q66" i="6" s="1"/>
  <c r="P134" i="6"/>
  <c r="Q134" i="6" s="1"/>
  <c r="P117" i="6"/>
  <c r="Q117" i="6" s="1"/>
  <c r="P28" i="6"/>
  <c r="Q28" i="6" s="1"/>
  <c r="P32" i="6"/>
  <c r="Q32" i="6" s="1"/>
  <c r="P36" i="6"/>
  <c r="Q36" i="6" s="1"/>
  <c r="P40" i="6"/>
  <c r="Q40" i="6" s="1"/>
  <c r="P114" i="6"/>
  <c r="Q114" i="6" s="1"/>
  <c r="P17" i="6"/>
  <c r="Q17" i="6" s="1"/>
  <c r="P21" i="6"/>
  <c r="Q21" i="6" s="1"/>
  <c r="P75" i="6"/>
  <c r="Q75" i="6" s="1"/>
  <c r="P107" i="6"/>
  <c r="Q107" i="6" s="1"/>
  <c r="P18" i="6"/>
  <c r="Q18" i="6" s="1"/>
  <c r="P22" i="6"/>
  <c r="Q22" i="6" s="1"/>
  <c r="P76" i="6"/>
  <c r="Q76" i="6" s="1"/>
  <c r="G3" i="3"/>
  <c r="G4" i="3"/>
  <c r="G5" i="3"/>
  <c r="D489" i="6" l="1"/>
  <c r="E489" i="6" s="1"/>
  <c r="D479" i="6"/>
  <c r="E479" i="6" s="1"/>
  <c r="D360" i="6"/>
  <c r="E360" i="6" s="1"/>
  <c r="D431" i="6"/>
  <c r="E431" i="6" s="1"/>
  <c r="D409" i="6"/>
  <c r="E409" i="6"/>
  <c r="F409" i="6" s="1"/>
  <c r="D367" i="6"/>
  <c r="E367" i="6" s="1"/>
  <c r="D358" i="6"/>
  <c r="E358" i="6"/>
  <c r="D471" i="6"/>
  <c r="E471" i="6"/>
  <c r="F471" i="6" s="1"/>
  <c r="D500" i="6"/>
  <c r="E500" i="6"/>
  <c r="F500" i="6" s="1"/>
  <c r="D421" i="6"/>
  <c r="E421" i="6" s="1"/>
  <c r="D477" i="6"/>
  <c r="E477" i="6"/>
  <c r="F477" i="6" s="1"/>
  <c r="D458" i="6"/>
  <c r="E458" i="6" s="1"/>
  <c r="D478" i="6"/>
  <c r="E478" i="6" s="1"/>
  <c r="D454" i="6"/>
  <c r="E454" i="6" s="1"/>
  <c r="D391" i="6"/>
  <c r="E391" i="6" s="1"/>
  <c r="D419" i="6"/>
  <c r="E419" i="6"/>
  <c r="D495" i="6"/>
  <c r="E495" i="6"/>
  <c r="F495" i="6" s="1"/>
  <c r="D451" i="6"/>
  <c r="E451" i="6" s="1"/>
  <c r="D385" i="6"/>
  <c r="E385" i="6"/>
  <c r="F385" i="6" s="1"/>
  <c r="D474" i="6"/>
  <c r="E474" i="6" s="1"/>
  <c r="D427" i="6"/>
  <c r="E427" i="6"/>
  <c r="D511" i="6"/>
  <c r="E511" i="6" s="1"/>
  <c r="D508" i="6"/>
  <c r="E508" i="6"/>
  <c r="F508" i="6" s="1"/>
  <c r="D377" i="6"/>
  <c r="E377" i="6"/>
  <c r="D457" i="6"/>
  <c r="E457" i="6" s="1"/>
  <c r="D450" i="6"/>
  <c r="E450" i="6" s="1"/>
  <c r="D455" i="6"/>
  <c r="E455" i="6" s="1"/>
  <c r="D424" i="6"/>
  <c r="E424" i="6" s="1"/>
  <c r="D497" i="6"/>
  <c r="E497" i="6"/>
  <c r="F497" i="6" s="1"/>
  <c r="D417" i="6"/>
  <c r="E417" i="6" s="1"/>
  <c r="F417" i="6" s="1"/>
  <c r="D378" i="6"/>
  <c r="E378" i="6" s="1"/>
  <c r="D472" i="6"/>
  <c r="E472" i="6"/>
  <c r="D343" i="6"/>
  <c r="E343" i="6" s="1"/>
  <c r="D463" i="6"/>
  <c r="E463" i="6" s="1"/>
  <c r="F463" i="6" s="1"/>
  <c r="D429" i="6"/>
  <c r="E429" i="6"/>
  <c r="D359" i="6"/>
  <c r="E359" i="6"/>
  <c r="F359" i="6" s="1"/>
  <c r="D371" i="6"/>
  <c r="E371" i="6"/>
  <c r="D352" i="6"/>
  <c r="E352" i="6"/>
  <c r="G353" i="6" s="1"/>
  <c r="H353" i="6" s="1"/>
  <c r="I353" i="6" s="1"/>
  <c r="D449" i="6"/>
  <c r="E449" i="6"/>
  <c r="D372" i="6"/>
  <c r="E372" i="6" s="1"/>
  <c r="D460" i="6"/>
  <c r="E460" i="6" s="1"/>
  <c r="D447" i="6"/>
  <c r="E447" i="6"/>
  <c r="F447" i="6" s="1"/>
  <c r="D355" i="6"/>
  <c r="E355" i="6" s="1"/>
  <c r="D436" i="6"/>
  <c r="E436" i="6"/>
  <c r="F436" i="6" s="1"/>
  <c r="D403" i="6"/>
  <c r="E403" i="6" s="1"/>
  <c r="F403" i="6" s="1"/>
  <c r="D444" i="6"/>
  <c r="E444" i="6" s="1"/>
  <c r="D407" i="6"/>
  <c r="E407" i="6" s="1"/>
  <c r="F407" i="6"/>
  <c r="D476" i="6"/>
  <c r="E476" i="6" s="1"/>
  <c r="F476" i="6" s="1"/>
  <c r="D415" i="6"/>
  <c r="E415" i="6" s="1"/>
  <c r="F415" i="6" s="1"/>
  <c r="D396" i="6"/>
  <c r="E396" i="6" s="1"/>
  <c r="D399" i="6"/>
  <c r="E399" i="6"/>
  <c r="D420" i="6"/>
  <c r="E420" i="6"/>
  <c r="G420" i="6" s="1"/>
  <c r="H420" i="6" s="1"/>
  <c r="I420" i="6" s="1"/>
  <c r="F420" i="6"/>
  <c r="D510" i="6"/>
  <c r="E510" i="6"/>
  <c r="D363" i="6"/>
  <c r="E363" i="6" s="1"/>
  <c r="F363" i="6" s="1"/>
  <c r="D467" i="6"/>
  <c r="E467" i="6" s="1"/>
  <c r="F467" i="6" s="1"/>
  <c r="D362" i="6"/>
  <c r="E362" i="6" s="1"/>
  <c r="D428" i="6"/>
  <c r="E428" i="6"/>
  <c r="D488" i="6"/>
  <c r="E488" i="6" s="1"/>
  <c r="F488" i="6" s="1"/>
  <c r="D452" i="6"/>
  <c r="E452" i="6" s="1"/>
  <c r="D271" i="6"/>
  <c r="E271" i="6"/>
  <c r="F271" i="6" s="1"/>
  <c r="D462" i="6"/>
  <c r="E462" i="6" s="1"/>
  <c r="D501" i="6"/>
  <c r="E501" i="6" s="1"/>
  <c r="D504" i="6"/>
  <c r="E504" i="6" s="1"/>
  <c r="D413" i="6"/>
  <c r="E413" i="6" s="1"/>
  <c r="D480" i="6"/>
  <c r="E480" i="6" s="1"/>
  <c r="D386" i="6"/>
  <c r="E386" i="6" s="1"/>
  <c r="F386" i="6" s="1"/>
  <c r="D380" i="6"/>
  <c r="E380" i="6" s="1"/>
  <c r="D382" i="6"/>
  <c r="E382" i="6" s="1"/>
  <c r="D389" i="6"/>
  <c r="E389" i="6"/>
  <c r="F389" i="6" s="1"/>
  <c r="D440" i="6"/>
  <c r="E440" i="6" s="1"/>
  <c r="F440" i="6" s="1"/>
  <c r="D443" i="6"/>
  <c r="E443" i="6" s="1"/>
  <c r="F443" i="6"/>
  <c r="D446" i="6"/>
  <c r="E446" i="6" s="1"/>
  <c r="D418" i="6"/>
  <c r="E418" i="6" s="1"/>
  <c r="D448" i="6"/>
  <c r="E448" i="6"/>
  <c r="F448" i="6" s="1"/>
  <c r="D383" i="6"/>
  <c r="E383" i="6" s="1"/>
  <c r="F383" i="6" s="1"/>
  <c r="D410" i="6"/>
  <c r="E410" i="6" s="1"/>
  <c r="F410" i="6" s="1"/>
  <c r="G410" i="6"/>
  <c r="H410" i="6" s="1"/>
  <c r="I410" i="6" s="1"/>
  <c r="D373" i="6"/>
  <c r="E373" i="6"/>
  <c r="D368" i="6"/>
  <c r="E368" i="6" s="1"/>
  <c r="G368" i="6" s="1"/>
  <c r="H368" i="6" s="1"/>
  <c r="D505" i="6"/>
  <c r="E505" i="6"/>
  <c r="F505" i="6" s="1"/>
  <c r="D402" i="6"/>
  <c r="E402" i="6" s="1"/>
  <c r="D438" i="6"/>
  <c r="E438" i="6"/>
  <c r="D426" i="6"/>
  <c r="E426" i="6" s="1"/>
  <c r="D475" i="6"/>
  <c r="E475" i="6"/>
  <c r="D412" i="6"/>
  <c r="E412" i="6" s="1"/>
  <c r="D507" i="6"/>
  <c r="E507" i="6"/>
  <c r="D496" i="6"/>
  <c r="E496" i="6"/>
  <c r="D506" i="6"/>
  <c r="E506" i="6" s="1"/>
  <c r="D499" i="6"/>
  <c r="E499" i="6"/>
  <c r="F499" i="6" s="1"/>
  <c r="D435" i="6"/>
  <c r="E435" i="6" s="1"/>
  <c r="F435" i="6" s="1"/>
  <c r="D482" i="6"/>
  <c r="E482" i="6" s="1"/>
  <c r="F482" i="6" s="1"/>
  <c r="D459" i="6"/>
  <c r="E459" i="6"/>
  <c r="D503" i="6"/>
  <c r="E503" i="6"/>
  <c r="D470" i="6"/>
  <c r="E470" i="6" s="1"/>
  <c r="D395" i="6"/>
  <c r="E395" i="6" s="1"/>
  <c r="D466" i="6"/>
  <c r="E466" i="6" s="1"/>
  <c r="G467" i="6" s="1"/>
  <c r="H467" i="6" s="1"/>
  <c r="I467" i="6" s="1"/>
  <c r="D364" i="6"/>
  <c r="E364" i="6" s="1"/>
  <c r="D357" i="6"/>
  <c r="E357" i="6"/>
  <c r="D263" i="6"/>
  <c r="E263" i="6" s="1"/>
  <c r="D502" i="6"/>
  <c r="E502" i="6" s="1"/>
  <c r="D390" i="6"/>
  <c r="E390" i="6" s="1"/>
  <c r="G390" i="6" s="1"/>
  <c r="H390" i="6" s="1"/>
  <c r="I390" i="6" s="1"/>
  <c r="F390" i="6"/>
  <c r="D392" i="6"/>
  <c r="E392" i="6"/>
  <c r="F392" i="6" s="1"/>
  <c r="D465" i="6"/>
  <c r="E465" i="6" s="1"/>
  <c r="F465" i="6" s="1"/>
  <c r="D216" i="6"/>
  <c r="E216" i="6"/>
  <c r="F223" i="6"/>
  <c r="D411" i="6"/>
  <c r="E411" i="6" s="1"/>
  <c r="F411" i="6" s="1"/>
  <c r="D369" i="6"/>
  <c r="E369" i="6" s="1"/>
  <c r="F369" i="6" s="1"/>
  <c r="D493" i="6"/>
  <c r="E493" i="6"/>
  <c r="F493" i="6" s="1"/>
  <c r="D486" i="6"/>
  <c r="E486" i="6" s="1"/>
  <c r="G486" i="6" s="1"/>
  <c r="H486" i="6" s="1"/>
  <c r="I486" i="6" s="1"/>
  <c r="D487" i="6"/>
  <c r="E487" i="6" s="1"/>
  <c r="D298" i="6"/>
  <c r="E298" i="6" s="1"/>
  <c r="F298" i="6" s="1"/>
  <c r="D494" i="6"/>
  <c r="E494" i="6" s="1"/>
  <c r="D255" i="6"/>
  <c r="E255" i="6" s="1"/>
  <c r="D370" i="6"/>
  <c r="E370" i="6" s="1"/>
  <c r="D353" i="6"/>
  <c r="E353" i="6"/>
  <c r="F353" i="6" s="1"/>
  <c r="D388" i="6"/>
  <c r="E388" i="6" s="1"/>
  <c r="F388" i="6" s="1"/>
  <c r="D483" i="6"/>
  <c r="E483" i="6" s="1"/>
  <c r="F483" i="6" s="1"/>
  <c r="D335" i="6"/>
  <c r="E335" i="6" s="1"/>
  <c r="F335" i="6" s="1"/>
  <c r="D416" i="6"/>
  <c r="E416" i="6" s="1"/>
  <c r="D338" i="6"/>
  <c r="E338" i="6" s="1"/>
  <c r="D387" i="6"/>
  <c r="E387" i="6" s="1"/>
  <c r="D328" i="6"/>
  <c r="E328" i="6"/>
  <c r="D398" i="6"/>
  <c r="E398" i="6"/>
  <c r="D509" i="6"/>
  <c r="E509" i="6" s="1"/>
  <c r="D492" i="6"/>
  <c r="E492" i="6" s="1"/>
  <c r="D513" i="6"/>
  <c r="E513" i="6"/>
  <c r="D365" i="6"/>
  <c r="E365" i="6" s="1"/>
  <c r="F365" i="6" s="1"/>
  <c r="D375" i="6"/>
  <c r="E375" i="6"/>
  <c r="D228" i="6"/>
  <c r="E228" i="6" s="1"/>
  <c r="F228" i="6" s="1"/>
  <c r="D430" i="6"/>
  <c r="E430" i="6" s="1"/>
  <c r="F430" i="6" s="1"/>
  <c r="G430" i="6"/>
  <c r="H430" i="6" s="1"/>
  <c r="I430" i="6" s="1"/>
  <c r="D242" i="6"/>
  <c r="E242" i="6" s="1"/>
  <c r="F242" i="6" s="1"/>
  <c r="D485" i="6"/>
  <c r="E485" i="6"/>
  <c r="F485" i="6" s="1"/>
  <c r="D439" i="6"/>
  <c r="E439" i="6" s="1"/>
  <c r="F439" i="6" s="1"/>
  <c r="D238" i="6"/>
  <c r="E238" i="6" s="1"/>
  <c r="D393" i="6"/>
  <c r="E393" i="6" s="1"/>
  <c r="F393" i="6" s="1"/>
  <c r="G393" i="6"/>
  <c r="H393" i="6" s="1"/>
  <c r="I393" i="6" s="1"/>
  <c r="D245" i="6"/>
  <c r="E245" i="6" s="1"/>
  <c r="D437" i="6"/>
  <c r="E437" i="6"/>
  <c r="D384" i="6"/>
  <c r="E384" i="6" s="1"/>
  <c r="D469" i="6"/>
  <c r="E469" i="6" s="1"/>
  <c r="D326" i="6"/>
  <c r="E326" i="6"/>
  <c r="F326" i="6" s="1"/>
  <c r="F274" i="6"/>
  <c r="D268" i="6"/>
  <c r="E268" i="6"/>
  <c r="F268" i="6"/>
  <c r="D274" i="6"/>
  <c r="E274" i="6" s="1"/>
  <c r="D217" i="6"/>
  <c r="E217" i="6" s="1"/>
  <c r="F217" i="6" s="1"/>
  <c r="D317" i="6"/>
  <c r="E317" i="6" s="1"/>
  <c r="D231" i="6"/>
  <c r="E231" i="6" s="1"/>
  <c r="F231" i="6" s="1"/>
  <c r="D334" i="6"/>
  <c r="E334" i="6" s="1"/>
  <c r="D239" i="6"/>
  <c r="E239" i="6" s="1"/>
  <c r="D250" i="6"/>
  <c r="E250" i="6"/>
  <c r="D434" i="6"/>
  <c r="E434" i="6" s="1"/>
  <c r="D308" i="6"/>
  <c r="E308" i="6"/>
  <c r="D453" i="6"/>
  <c r="E453" i="6" s="1"/>
  <c r="F453" i="6" s="1"/>
  <c r="G453" i="6"/>
  <c r="H453" i="6" s="1"/>
  <c r="I453" i="6" s="1"/>
  <c r="D315" i="6"/>
  <c r="E315" i="6" s="1"/>
  <c r="F315" i="6" s="1"/>
  <c r="D425" i="6"/>
  <c r="E425" i="6" s="1"/>
  <c r="D324" i="6"/>
  <c r="E324" i="6" s="1"/>
  <c r="D354" i="6"/>
  <c r="E354" i="6" s="1"/>
  <c r="D284" i="6"/>
  <c r="E284" i="6" s="1"/>
  <c r="D473" i="6"/>
  <c r="E473" i="6"/>
  <c r="F473" i="6" s="1"/>
  <c r="G473" i="6"/>
  <c r="H473" i="6" s="1"/>
  <c r="D422" i="6"/>
  <c r="E422" i="6" s="1"/>
  <c r="F422" i="6" s="1"/>
  <c r="D366" i="6"/>
  <c r="E366" i="6" s="1"/>
  <c r="D339" i="6"/>
  <c r="E339" i="6" s="1"/>
  <c r="D259" i="6"/>
  <c r="E259" i="6" s="1"/>
  <c r="F259" i="6" s="1"/>
  <c r="D404" i="6"/>
  <c r="E404" i="6" s="1"/>
  <c r="D318" i="6"/>
  <c r="E318" i="6" s="1"/>
  <c r="F318" i="6" s="1"/>
  <c r="D397" i="6"/>
  <c r="E397" i="6" s="1"/>
  <c r="D441" i="6"/>
  <c r="E441" i="6" s="1"/>
  <c r="F441" i="6" s="1"/>
  <c r="D433" i="6"/>
  <c r="E433" i="6"/>
  <c r="F433" i="6" s="1"/>
  <c r="D394" i="6"/>
  <c r="E394" i="6" s="1"/>
  <c r="D261" i="6"/>
  <c r="E261" i="6"/>
  <c r="D288" i="6"/>
  <c r="E288" i="6" s="1"/>
  <c r="F288" i="6" s="1"/>
  <c r="D327" i="6"/>
  <c r="E327" i="6"/>
  <c r="D256" i="6"/>
  <c r="E256" i="6" s="1"/>
  <c r="F256" i="6" s="1"/>
  <c r="G256" i="6"/>
  <c r="H256" i="6" s="1"/>
  <c r="I256" i="6" s="1"/>
  <c r="D221" i="6"/>
  <c r="E221" i="6" s="1"/>
  <c r="D323" i="6"/>
  <c r="E323" i="6" s="1"/>
  <c r="D224" i="6"/>
  <c r="E224" i="6" s="1"/>
  <c r="D376" i="6"/>
  <c r="E376" i="6" s="1"/>
  <c r="D265" i="6"/>
  <c r="E265" i="6"/>
  <c r="F265" i="6" s="1"/>
  <c r="D229" i="6"/>
  <c r="E229" i="6" s="1"/>
  <c r="D405" i="6"/>
  <c r="E405" i="6"/>
  <c r="F405" i="6" s="1"/>
  <c r="D512" i="6"/>
  <c r="E512" i="6"/>
  <c r="F512" i="6" s="1"/>
  <c r="F230" i="6"/>
  <c r="D406" i="6"/>
  <c r="E406" i="6" s="1"/>
  <c r="D285" i="6"/>
  <c r="E285" i="6" s="1"/>
  <c r="F285" i="6" s="1"/>
  <c r="D287" i="6"/>
  <c r="E287" i="6" s="1"/>
  <c r="D321" i="6"/>
  <c r="E321" i="6"/>
  <c r="F321" i="6" s="1"/>
  <c r="D273" i="6"/>
  <c r="E273" i="6" s="1"/>
  <c r="D445" i="6"/>
  <c r="E445" i="6"/>
  <c r="F445" i="6" s="1"/>
  <c r="D248" i="6"/>
  <c r="E248" i="6" s="1"/>
  <c r="D232" i="6"/>
  <c r="E232" i="6" s="1"/>
  <c r="G232" i="6" s="1"/>
  <c r="H232" i="6" s="1"/>
  <c r="I232" i="6" s="1"/>
  <c r="D484" i="6"/>
  <c r="E484" i="6" s="1"/>
  <c r="D240" i="6"/>
  <c r="E240" i="6" s="1"/>
  <c r="F240" i="6" s="1"/>
  <c r="D381" i="6"/>
  <c r="E381" i="6" s="1"/>
  <c r="D456" i="6"/>
  <c r="E456" i="6"/>
  <c r="F456" i="6" s="1"/>
  <c r="G456" i="6"/>
  <c r="H456" i="6"/>
  <c r="I456" i="6" s="1"/>
  <c r="D491" i="6"/>
  <c r="E491" i="6" s="1"/>
  <c r="D270" i="6"/>
  <c r="E270" i="6" s="1"/>
  <c r="D277" i="6"/>
  <c r="E277" i="6" s="1"/>
  <c r="D351" i="6"/>
  <c r="E351" i="6"/>
  <c r="D408" i="6"/>
  <c r="E408" i="6"/>
  <c r="D244" i="6"/>
  <c r="E244" i="6" s="1"/>
  <c r="D311" i="6"/>
  <c r="E311" i="6" s="1"/>
  <c r="F311" i="6" s="1"/>
  <c r="D223" i="6"/>
  <c r="E223" i="6"/>
  <c r="G223" i="6"/>
  <c r="H223" i="6" s="1"/>
  <c r="I223" i="6" s="1"/>
  <c r="P223" i="6"/>
  <c r="Q223" i="6" s="1"/>
  <c r="D325" i="6"/>
  <c r="E325" i="6" s="1"/>
  <c r="D230" i="6"/>
  <c r="E230" i="6" s="1"/>
  <c r="D374" i="6"/>
  <c r="E374" i="6" s="1"/>
  <c r="F374" i="6" s="1"/>
  <c r="D276" i="6"/>
  <c r="E276" i="6"/>
  <c r="F276" i="6" s="1"/>
  <c r="D253" i="6"/>
  <c r="E253" i="6" s="1"/>
  <c r="F253" i="6" s="1"/>
  <c r="D345" i="6"/>
  <c r="E345" i="6" s="1"/>
  <c r="F345" i="6" s="1"/>
  <c r="D301" i="6"/>
  <c r="E301" i="6"/>
  <c r="F301" i="6" s="1"/>
  <c r="D348" i="6"/>
  <c r="E348" i="6" s="1"/>
  <c r="D218" i="6"/>
  <c r="E218" i="6"/>
  <c r="F218" i="6" s="1"/>
  <c r="D303" i="6"/>
  <c r="E303" i="6" s="1"/>
  <c r="F303" i="6" s="1"/>
  <c r="D290" i="6"/>
  <c r="E290" i="6" s="1"/>
  <c r="F290" i="6" s="1"/>
  <c r="D293" i="6"/>
  <c r="E293" i="6" s="1"/>
  <c r="D319" i="6"/>
  <c r="E319" i="6"/>
  <c r="D257" i="6"/>
  <c r="E257" i="6" s="1"/>
  <c r="F257" i="6" s="1"/>
  <c r="D220" i="6"/>
  <c r="E220" i="6" s="1"/>
  <c r="D272" i="6"/>
  <c r="E272" i="6" s="1"/>
  <c r="G272" i="6" s="1"/>
  <c r="H272" i="6" s="1"/>
  <c r="D498" i="6"/>
  <c r="E498" i="6" s="1"/>
  <c r="F498" i="6" s="1"/>
  <c r="D246" i="6"/>
  <c r="E246" i="6" s="1"/>
  <c r="D442" i="6"/>
  <c r="E442" i="6" s="1"/>
  <c r="F442" i="6" s="1"/>
  <c r="G442" i="6"/>
  <c r="H442" i="6" s="1"/>
  <c r="I442" i="6" s="1"/>
  <c r="D300" i="6"/>
  <c r="E300" i="6" s="1"/>
  <c r="F300" i="6" s="1"/>
  <c r="D251" i="6"/>
  <c r="E251" i="6"/>
  <c r="D490" i="6"/>
  <c r="E490" i="6" s="1"/>
  <c r="F490" i="6" s="1"/>
  <c r="D342" i="6"/>
  <c r="E342" i="6" s="1"/>
  <c r="D275" i="6"/>
  <c r="E275" i="6" s="1"/>
  <c r="G275" i="6" s="1"/>
  <c r="H275" i="6" s="1"/>
  <c r="I275" i="6" s="1"/>
  <c r="D219" i="6"/>
  <c r="E219" i="6"/>
  <c r="D379" i="6"/>
  <c r="E379" i="6" s="1"/>
  <c r="D222" i="6"/>
  <c r="E222" i="6" s="1"/>
  <c r="F222" i="6" s="1"/>
  <c r="D309" i="6"/>
  <c r="E309" i="6" s="1"/>
  <c r="F309" i="6" s="1"/>
  <c r="D322" i="6"/>
  <c r="E322" i="6"/>
  <c r="F322" i="6" s="1"/>
  <c r="G322" i="6"/>
  <c r="H322" i="6" s="1"/>
  <c r="I322" i="6" s="1"/>
  <c r="D481" i="6"/>
  <c r="E481" i="6" s="1"/>
  <c r="D235" i="6"/>
  <c r="E235" i="6"/>
  <c r="D247" i="6"/>
  <c r="E247" i="6" s="1"/>
  <c r="F247" i="6" s="1"/>
  <c r="D306" i="6"/>
  <c r="E306" i="6" s="1"/>
  <c r="D292" i="6"/>
  <c r="E292" i="6"/>
  <c r="F292" i="6" s="1"/>
  <c r="D312" i="6"/>
  <c r="E312" i="6" s="1"/>
  <c r="D361" i="6"/>
  <c r="E361" i="6" s="1"/>
  <c r="D320" i="6"/>
  <c r="E320" i="6" s="1"/>
  <c r="D340" i="6"/>
  <c r="E340" i="6" s="1"/>
  <c r="D468" i="6"/>
  <c r="E468" i="6"/>
  <c r="F468" i="6" s="1"/>
  <c r="D280" i="6"/>
  <c r="E280" i="6" s="1"/>
  <c r="D225" i="6"/>
  <c r="E225" i="6"/>
  <c r="D432" i="6"/>
  <c r="E432" i="6"/>
  <c r="F432" i="6" s="1"/>
  <c r="D304" i="6"/>
  <c r="E304" i="6" s="1"/>
  <c r="D269" i="6"/>
  <c r="E269" i="6" s="1"/>
  <c r="D313" i="6"/>
  <c r="E313" i="6" s="1"/>
  <c r="F313" i="6" s="1"/>
  <c r="D401" i="6"/>
  <c r="E401" i="6"/>
  <c r="F401" i="6" s="1"/>
  <c r="D316" i="6"/>
  <c r="E316" i="6" s="1"/>
  <c r="D294" i="6"/>
  <c r="E294" i="6" s="1"/>
  <c r="D266" i="6"/>
  <c r="E266" i="6"/>
  <c r="G266" i="6" s="1"/>
  <c r="H266" i="6" s="1"/>
  <c r="I266" i="6" s="1"/>
  <c r="D464" i="6"/>
  <c r="E464" i="6" s="1"/>
  <c r="D267" i="6"/>
  <c r="E267" i="6"/>
  <c r="D236" i="6"/>
  <c r="E236" i="6"/>
  <c r="G237" i="6" s="1"/>
  <c r="H237" i="6" s="1"/>
  <c r="I237" i="6" s="1"/>
  <c r="D281" i="6"/>
  <c r="E281" i="6" s="1"/>
  <c r="D296" i="6"/>
  <c r="E296" i="6" s="1"/>
  <c r="D283" i="6"/>
  <c r="E283" i="6" s="1"/>
  <c r="D234" i="6"/>
  <c r="E234" i="6" s="1"/>
  <c r="F234" i="6" s="1"/>
  <c r="D400" i="6"/>
  <c r="E400" i="6" s="1"/>
  <c r="F400" i="6" s="1"/>
  <c r="D332" i="6"/>
  <c r="E332" i="6"/>
  <c r="F332" i="6" s="1"/>
  <c r="D237" i="6"/>
  <c r="E237" i="6" s="1"/>
  <c r="F237" i="6" s="1"/>
  <c r="D414" i="6"/>
  <c r="E414" i="6"/>
  <c r="G414" i="6" s="1"/>
  <c r="H414" i="6" s="1"/>
  <c r="I414" i="6" s="1"/>
  <c r="D289" i="6"/>
  <c r="E289" i="6" s="1"/>
  <c r="F289" i="6" s="1"/>
  <c r="D258" i="6"/>
  <c r="E258" i="6" s="1"/>
  <c r="F258" i="6" s="1"/>
  <c r="D286" i="6"/>
  <c r="E286" i="6" s="1"/>
  <c r="F286" i="6" s="1"/>
  <c r="D243" i="6"/>
  <c r="E243" i="6"/>
  <c r="F243" i="6" s="1"/>
  <c r="D329" i="6"/>
  <c r="E329" i="6"/>
  <c r="D295" i="6"/>
  <c r="E295" i="6" s="1"/>
  <c r="D252" i="6"/>
  <c r="E252" i="6" s="1"/>
  <c r="F252" i="6" s="1"/>
  <c r="D423" i="6"/>
  <c r="E423" i="6"/>
  <c r="F423" i="6" s="1"/>
  <c r="G423" i="6"/>
  <c r="H423" i="6" s="1"/>
  <c r="I423" i="6" s="1"/>
  <c r="D299" i="6"/>
  <c r="E299" i="6" s="1"/>
  <c r="D254" i="6"/>
  <c r="E254" i="6" s="1"/>
  <c r="F254" i="6" s="1"/>
  <c r="D349" i="6"/>
  <c r="E349" i="6" s="1"/>
  <c r="D350" i="6"/>
  <c r="E350" i="6" s="1"/>
  <c r="D331" i="6"/>
  <c r="E331" i="6" s="1"/>
  <c r="D262" i="6"/>
  <c r="E262" i="6" s="1"/>
  <c r="F262" i="6" s="1"/>
  <c r="D226" i="6"/>
  <c r="E226" i="6"/>
  <c r="F226" i="6" s="1"/>
  <c r="D282" i="6"/>
  <c r="E282" i="6" s="1"/>
  <c r="F282" i="6" s="1"/>
  <c r="D461" i="6"/>
  <c r="E461" i="6" s="1"/>
  <c r="D356" i="6"/>
  <c r="E356" i="6" s="1"/>
  <c r="F356" i="6" s="1"/>
  <c r="D344" i="6"/>
  <c r="E344" i="6" s="1"/>
  <c r="G344" i="6" s="1"/>
  <c r="H344" i="6" s="1"/>
  <c r="I344" i="6" s="1"/>
  <c r="D305" i="6"/>
  <c r="E305" i="6" s="1"/>
  <c r="F305" i="6" s="1"/>
  <c r="D260" i="6"/>
  <c r="E260" i="6" s="1"/>
  <c r="D336" i="6"/>
  <c r="E336" i="6" s="1"/>
  <c r="G336" i="6" s="1"/>
  <c r="H336" i="6" s="1"/>
  <c r="I336" i="6" s="1"/>
  <c r="D249" i="6"/>
  <c r="E249" i="6" s="1"/>
  <c r="F249" i="6" s="1"/>
  <c r="D307" i="6"/>
  <c r="E307" i="6"/>
  <c r="F307" i="6" s="1"/>
  <c r="D278" i="6"/>
  <c r="E278" i="6"/>
  <c r="F278" i="6" s="1"/>
  <c r="D291" i="6"/>
  <c r="E291" i="6"/>
  <c r="F291" i="6" s="1"/>
  <c r="D314" i="6"/>
  <c r="E314" i="6" s="1"/>
  <c r="D227" i="6"/>
  <c r="E227" i="6" s="1"/>
  <c r="D297" i="6"/>
  <c r="E297" i="6" s="1"/>
  <c r="D347" i="6"/>
  <c r="E347" i="6" s="1"/>
  <c r="D330" i="6"/>
  <c r="E330" i="6" s="1"/>
  <c r="D337" i="6"/>
  <c r="E337" i="6" s="1"/>
  <c r="D264" i="6"/>
  <c r="E264" i="6"/>
  <c r="F264" i="6" s="1"/>
  <c r="D215" i="6"/>
  <c r="E215" i="6" s="1"/>
  <c r="F215" i="6" s="1"/>
  <c r="D341" i="6"/>
  <c r="E341" i="6" s="1"/>
  <c r="D241" i="6"/>
  <c r="E241" i="6"/>
  <c r="F241" i="6" s="1"/>
  <c r="G241" i="6"/>
  <c r="H241" i="6" s="1"/>
  <c r="I241" i="6" s="1"/>
  <c r="D279" i="6"/>
  <c r="E279" i="6"/>
  <c r="F279" i="6" s="1"/>
  <c r="D346" i="6"/>
  <c r="E346" i="6" s="1"/>
  <c r="D233" i="6"/>
  <c r="E233" i="6" s="1"/>
  <c r="D333" i="6"/>
  <c r="E333" i="6" s="1"/>
  <c r="F333" i="6" s="1"/>
  <c r="D302" i="6"/>
  <c r="E302" i="6" s="1"/>
  <c r="D310" i="6"/>
  <c r="E310" i="6" s="1"/>
  <c r="G325" i="6" l="1"/>
  <c r="H325" i="6" s="1"/>
  <c r="I325" i="6" s="1"/>
  <c r="F325" i="6"/>
  <c r="F464" i="6"/>
  <c r="G465" i="6"/>
  <c r="H465" i="6" s="1"/>
  <c r="I465" i="6" s="1"/>
  <c r="F293" i="6"/>
  <c r="G293" i="6"/>
  <c r="H293" i="6" s="1"/>
  <c r="I293" i="6" s="1"/>
  <c r="F312" i="6"/>
  <c r="G312" i="6"/>
  <c r="H312" i="6" s="1"/>
  <c r="F509" i="6"/>
  <c r="G509" i="6"/>
  <c r="H509" i="6" s="1"/>
  <c r="F426" i="6"/>
  <c r="G426" i="6"/>
  <c r="H426" i="6" s="1"/>
  <c r="I426" i="6" s="1"/>
  <c r="L368" i="6"/>
  <c r="I368" i="6"/>
  <c r="F277" i="6"/>
  <c r="G278" i="6"/>
  <c r="H278" i="6" s="1"/>
  <c r="I278" i="6" s="1"/>
  <c r="M278" i="6" s="1"/>
  <c r="N278" i="6" s="1"/>
  <c r="G478" i="6"/>
  <c r="H478" i="6" s="1"/>
  <c r="I478" i="6" s="1"/>
  <c r="F478" i="6"/>
  <c r="F355" i="6"/>
  <c r="G356" i="6"/>
  <c r="H356" i="6" s="1"/>
  <c r="I356" i="6" s="1"/>
  <c r="G273" i="6"/>
  <c r="H273" i="6" s="1"/>
  <c r="I273" i="6" s="1"/>
  <c r="F273" i="6"/>
  <c r="G252" i="6"/>
  <c r="H252" i="6" s="1"/>
  <c r="G294" i="6"/>
  <c r="H294" i="6" s="1"/>
  <c r="I294" i="6" s="1"/>
  <c r="G320" i="6"/>
  <c r="H320" i="6" s="1"/>
  <c r="I320" i="6" s="1"/>
  <c r="G498" i="6"/>
  <c r="H498" i="6" s="1"/>
  <c r="G307" i="6"/>
  <c r="H307" i="6" s="1"/>
  <c r="G226" i="6"/>
  <c r="H226" i="6" s="1"/>
  <c r="I226" i="6" s="1"/>
  <c r="K272" i="6"/>
  <c r="I272" i="6"/>
  <c r="G359" i="6"/>
  <c r="H359" i="6" s="1"/>
  <c r="G408" i="6"/>
  <c r="H408" i="6" s="1"/>
  <c r="I408" i="6" s="1"/>
  <c r="M408" i="6" s="1"/>
  <c r="N408" i="6" s="1"/>
  <c r="G365" i="6"/>
  <c r="H365" i="6" s="1"/>
  <c r="I365" i="6" s="1"/>
  <c r="G335" i="6"/>
  <c r="H335" i="6" s="1"/>
  <c r="I335" i="6" s="1"/>
  <c r="G504" i="6"/>
  <c r="H504" i="6" s="1"/>
  <c r="I504" i="6" s="1"/>
  <c r="G249" i="6"/>
  <c r="H249" i="6" s="1"/>
  <c r="I249" i="6" s="1"/>
  <c r="G313" i="6"/>
  <c r="H313" i="6" s="1"/>
  <c r="I313" i="6" s="1"/>
  <c r="M313" i="6" s="1"/>
  <c r="N313" i="6" s="1"/>
  <c r="G218" i="6"/>
  <c r="H218" i="6" s="1"/>
  <c r="G217" i="6"/>
  <c r="H217" i="6" s="1"/>
  <c r="G488" i="6"/>
  <c r="H488" i="6" s="1"/>
  <c r="I488" i="6" s="1"/>
  <c r="G219" i="6"/>
  <c r="H219" i="6" s="1"/>
  <c r="I219" i="6" s="1"/>
  <c r="M219" i="6" s="1"/>
  <c r="N219" i="6" s="1"/>
  <c r="G512" i="6"/>
  <c r="H512" i="6" s="1"/>
  <c r="I512" i="6" s="1"/>
  <c r="M512" i="6" s="1"/>
  <c r="N512" i="6" s="1"/>
  <c r="G493" i="6"/>
  <c r="H493" i="6" s="1"/>
  <c r="I493" i="6" s="1"/>
  <c r="G388" i="6"/>
  <c r="H388" i="6" s="1"/>
  <c r="I388" i="6" s="1"/>
  <c r="G370" i="6"/>
  <c r="H370" i="6" s="1"/>
  <c r="I370" i="6" s="1"/>
  <c r="G230" i="6"/>
  <c r="H230" i="6" s="1"/>
  <c r="I230" i="6" s="1"/>
  <c r="M230" i="6" s="1"/>
  <c r="N230" i="6" s="1"/>
  <c r="G445" i="6"/>
  <c r="H445" i="6" s="1"/>
  <c r="G422" i="6"/>
  <c r="H422" i="6" s="1"/>
  <c r="L420" i="6"/>
  <c r="P473" i="6"/>
  <c r="Q473" i="6" s="1"/>
  <c r="I473" i="6"/>
  <c r="G309" i="6"/>
  <c r="H309" i="6" s="1"/>
  <c r="I309" i="6" s="1"/>
  <c r="G386" i="6"/>
  <c r="H386" i="6" s="1"/>
  <c r="F361" i="6"/>
  <c r="G361" i="6"/>
  <c r="H361" i="6" s="1"/>
  <c r="I361" i="6" s="1"/>
  <c r="L294" i="6"/>
  <c r="M294" i="6"/>
  <c r="N294" i="6" s="1"/>
  <c r="P294" i="6"/>
  <c r="Q294" i="6" s="1"/>
  <c r="K294" i="6"/>
  <c r="O294" i="6"/>
  <c r="O226" i="6"/>
  <c r="L226" i="6"/>
  <c r="P226" i="6"/>
  <c r="Q226" i="6" s="1"/>
  <c r="M226" i="6"/>
  <c r="N226" i="6" s="1"/>
  <c r="F295" i="6"/>
  <c r="G295" i="6"/>
  <c r="H295" i="6" s="1"/>
  <c r="I295" i="6" s="1"/>
  <c r="M390" i="6"/>
  <c r="N390" i="6" s="1"/>
  <c r="O390" i="6"/>
  <c r="K390" i="6"/>
  <c r="P390" i="6"/>
  <c r="Q390" i="6" s="1"/>
  <c r="L390" i="6"/>
  <c r="M266" i="6"/>
  <c r="N266" i="6" s="1"/>
  <c r="L266" i="6"/>
  <c r="P266" i="6"/>
  <c r="Q266" i="6" s="1"/>
  <c r="K266" i="6"/>
  <c r="O266" i="6"/>
  <c r="F246" i="6"/>
  <c r="G246" i="6"/>
  <c r="H246" i="6" s="1"/>
  <c r="I246" i="6" s="1"/>
  <c r="F348" i="6"/>
  <c r="G348" i="6"/>
  <c r="H348" i="6" s="1"/>
  <c r="I348" i="6" s="1"/>
  <c r="G220" i="6"/>
  <c r="H220" i="6" s="1"/>
  <c r="I220" i="6" s="1"/>
  <c r="F220" i="6"/>
  <c r="F406" i="6"/>
  <c r="G406" i="6"/>
  <c r="H406" i="6" s="1"/>
  <c r="I406" i="6" s="1"/>
  <c r="G402" i="6"/>
  <c r="H402" i="6" s="1"/>
  <c r="I402" i="6" s="1"/>
  <c r="F402" i="6"/>
  <c r="G341" i="6"/>
  <c r="H341" i="6" s="1"/>
  <c r="I341" i="6" s="1"/>
  <c r="F341" i="6"/>
  <c r="L249" i="6"/>
  <c r="O249" i="6"/>
  <c r="K249" i="6"/>
  <c r="M249" i="6"/>
  <c r="N249" i="6" s="1"/>
  <c r="O313" i="6"/>
  <c r="K313" i="6"/>
  <c r="P313" i="6"/>
  <c r="Q313" i="6" s="1"/>
  <c r="L313" i="6"/>
  <c r="F310" i="6"/>
  <c r="G310" i="6"/>
  <c r="H310" i="6" s="1"/>
  <c r="I310" i="6" s="1"/>
  <c r="G311" i="6"/>
  <c r="H311" i="6" s="1"/>
  <c r="I311" i="6" s="1"/>
  <c r="F337" i="6"/>
  <c r="G337" i="6"/>
  <c r="H337" i="6" s="1"/>
  <c r="I337" i="6" s="1"/>
  <c r="F269" i="6"/>
  <c r="G269" i="6"/>
  <c r="H269" i="6" s="1"/>
  <c r="I269" i="6" s="1"/>
  <c r="P219" i="6"/>
  <c r="Q219" i="6" s="1"/>
  <c r="L219" i="6"/>
  <c r="M237" i="6"/>
  <c r="N237" i="6" s="1"/>
  <c r="L237" i="6"/>
  <c r="P237" i="6"/>
  <c r="Q237" i="6" s="1"/>
  <c r="O237" i="6"/>
  <c r="K237" i="6"/>
  <c r="F302" i="6"/>
  <c r="G302" i="6"/>
  <c r="H302" i="6" s="1"/>
  <c r="I302" i="6" s="1"/>
  <c r="G330" i="6"/>
  <c r="H330" i="6" s="1"/>
  <c r="I330" i="6" s="1"/>
  <c r="F330" i="6"/>
  <c r="M336" i="6"/>
  <c r="N336" i="6" s="1"/>
  <c r="K336" i="6"/>
  <c r="P336" i="6"/>
  <c r="Q336" i="6" s="1"/>
  <c r="L336" i="6"/>
  <c r="O336" i="6"/>
  <c r="F296" i="6"/>
  <c r="G296" i="6"/>
  <c r="H296" i="6" s="1"/>
  <c r="I296" i="6" s="1"/>
  <c r="F323" i="6"/>
  <c r="G323" i="6"/>
  <c r="H323" i="6" s="1"/>
  <c r="I323" i="6" s="1"/>
  <c r="G461" i="6"/>
  <c r="H461" i="6" s="1"/>
  <c r="I461" i="6" s="1"/>
  <c r="F461" i="6"/>
  <c r="F347" i="6"/>
  <c r="G347" i="6"/>
  <c r="H347" i="6" s="1"/>
  <c r="I347" i="6" s="1"/>
  <c r="F281" i="6"/>
  <c r="G281" i="6"/>
  <c r="H281" i="6" s="1"/>
  <c r="I281" i="6" s="1"/>
  <c r="M275" i="6"/>
  <c r="N275" i="6" s="1"/>
  <c r="O275" i="6"/>
  <c r="P275" i="6"/>
  <c r="Q275" i="6" s="1"/>
  <c r="L275" i="6"/>
  <c r="K275" i="6"/>
  <c r="P512" i="6"/>
  <c r="Q512" i="6" s="1"/>
  <c r="L512" i="6"/>
  <c r="G221" i="6"/>
  <c r="H221" i="6" s="1"/>
  <c r="I221" i="6" s="1"/>
  <c r="F221" i="6"/>
  <c r="G222" i="6"/>
  <c r="H222" i="6" s="1"/>
  <c r="I222" i="6" s="1"/>
  <c r="M493" i="6"/>
  <c r="N493" i="6" s="1"/>
  <c r="P493" i="6"/>
  <c r="Q493" i="6" s="1"/>
  <c r="O493" i="6"/>
  <c r="L493" i="6"/>
  <c r="F297" i="6"/>
  <c r="G297" i="6"/>
  <c r="H297" i="6" s="1"/>
  <c r="I297" i="6" s="1"/>
  <c r="G260" i="6"/>
  <c r="H260" i="6" s="1"/>
  <c r="I260" i="6" s="1"/>
  <c r="F260" i="6"/>
  <c r="F331" i="6"/>
  <c r="G331" i="6"/>
  <c r="H331" i="6" s="1"/>
  <c r="I331" i="6" s="1"/>
  <c r="P256" i="6"/>
  <c r="Q256" i="6" s="1"/>
  <c r="K256" i="6"/>
  <c r="O256" i="6"/>
  <c r="M256" i="6"/>
  <c r="N256" i="6" s="1"/>
  <c r="L256" i="6"/>
  <c r="G382" i="6"/>
  <c r="H382" i="6" s="1"/>
  <c r="I382" i="6" s="1"/>
  <c r="F382" i="6"/>
  <c r="G383" i="6"/>
  <c r="H383" i="6" s="1"/>
  <c r="I383" i="6" s="1"/>
  <c r="F227" i="6"/>
  <c r="G228" i="6"/>
  <c r="H228" i="6" s="1"/>
  <c r="I228" i="6" s="1"/>
  <c r="G227" i="6"/>
  <c r="H227" i="6" s="1"/>
  <c r="I227" i="6" s="1"/>
  <c r="O467" i="6"/>
  <c r="K467" i="6"/>
  <c r="L467" i="6"/>
  <c r="P467" i="6"/>
  <c r="Q467" i="6" s="1"/>
  <c r="M467" i="6"/>
  <c r="N467" i="6" s="1"/>
  <c r="F346" i="6"/>
  <c r="G346" i="6"/>
  <c r="H346" i="6" s="1"/>
  <c r="I346" i="6" s="1"/>
  <c r="F314" i="6"/>
  <c r="G314" i="6"/>
  <c r="H314" i="6" s="1"/>
  <c r="I314" i="6" s="1"/>
  <c r="G315" i="6"/>
  <c r="H315" i="6" s="1"/>
  <c r="I315" i="6" s="1"/>
  <c r="F349" i="6"/>
  <c r="G349" i="6"/>
  <c r="H349" i="6" s="1"/>
  <c r="I349" i="6" s="1"/>
  <c r="M309" i="6"/>
  <c r="N309" i="6" s="1"/>
  <c r="K309" i="6"/>
  <c r="O309" i="6"/>
  <c r="P309" i="6"/>
  <c r="Q309" i="6" s="1"/>
  <c r="L309" i="6"/>
  <c r="G233" i="6"/>
  <c r="H233" i="6" s="1"/>
  <c r="I233" i="6" s="1"/>
  <c r="F233" i="6"/>
  <c r="F299" i="6"/>
  <c r="G299" i="6"/>
  <c r="H299" i="6" s="1"/>
  <c r="I299" i="6" s="1"/>
  <c r="F280" i="6"/>
  <c r="G280" i="6"/>
  <c r="H280" i="6" s="1"/>
  <c r="I280" i="6" s="1"/>
  <c r="F481" i="6"/>
  <c r="G481" i="6"/>
  <c r="H481" i="6" s="1"/>
  <c r="I481" i="6" s="1"/>
  <c r="G482" i="6"/>
  <c r="H482" i="6" s="1"/>
  <c r="I482" i="6" s="1"/>
  <c r="G303" i="6"/>
  <c r="H303" i="6" s="1"/>
  <c r="I303" i="6" s="1"/>
  <c r="P273" i="6"/>
  <c r="Q273" i="6" s="1"/>
  <c r="O273" i="6"/>
  <c r="M273" i="6"/>
  <c r="N273" i="6" s="1"/>
  <c r="L273" i="6"/>
  <c r="K273" i="6"/>
  <c r="F340" i="6"/>
  <c r="G340" i="6"/>
  <c r="H340" i="6" s="1"/>
  <c r="I340" i="6" s="1"/>
  <c r="F350" i="6"/>
  <c r="G350" i="6"/>
  <c r="H350" i="6" s="1"/>
  <c r="I350" i="6" s="1"/>
  <c r="M344" i="6"/>
  <c r="N344" i="6" s="1"/>
  <c r="O344" i="6"/>
  <c r="P344" i="6"/>
  <c r="Q344" i="6" s="1"/>
  <c r="L344" i="6"/>
  <c r="K344" i="6"/>
  <c r="P241" i="6"/>
  <c r="Q241" i="6" s="1"/>
  <c r="L241" i="6"/>
  <c r="O241" i="6"/>
  <c r="M241" i="6"/>
  <c r="N241" i="6" s="1"/>
  <c r="K241" i="6"/>
  <c r="O356" i="6"/>
  <c r="L356" i="6"/>
  <c r="P356" i="6"/>
  <c r="Q356" i="6" s="1"/>
  <c r="K356" i="6"/>
  <c r="M356" i="6"/>
  <c r="N356" i="6" s="1"/>
  <c r="M423" i="6"/>
  <c r="N423" i="6" s="1"/>
  <c r="P423" i="6"/>
  <c r="Q423" i="6" s="1"/>
  <c r="L423" i="6"/>
  <c r="O423" i="6"/>
  <c r="P414" i="6"/>
  <c r="Q414" i="6" s="1"/>
  <c r="M414" i="6"/>
  <c r="N414" i="6" s="1"/>
  <c r="L414" i="6"/>
  <c r="K414" i="6"/>
  <c r="O414" i="6"/>
  <c r="M322" i="6"/>
  <c r="N322" i="6" s="1"/>
  <c r="P322" i="6"/>
  <c r="Q322" i="6" s="1"/>
  <c r="O322" i="6"/>
  <c r="L322" i="6"/>
  <c r="K322" i="6"/>
  <c r="P442" i="6"/>
  <c r="Q442" i="6" s="1"/>
  <c r="K442" i="6"/>
  <c r="L442" i="6"/>
  <c r="O442" i="6"/>
  <c r="M442" i="6"/>
  <c r="N442" i="6" s="1"/>
  <c r="G351" i="6"/>
  <c r="H351" i="6" s="1"/>
  <c r="I351" i="6" s="1"/>
  <c r="P293" i="6"/>
  <c r="Q293" i="6" s="1"/>
  <c r="M293" i="6"/>
  <c r="N293" i="6" s="1"/>
  <c r="L293" i="6"/>
  <c r="K293" i="6"/>
  <c r="M465" i="6"/>
  <c r="N465" i="6" s="1"/>
  <c r="L465" i="6"/>
  <c r="O465" i="6"/>
  <c r="K465" i="6"/>
  <c r="P465" i="6"/>
  <c r="Q465" i="6" s="1"/>
  <c r="P410" i="6"/>
  <c r="Q410" i="6" s="1"/>
  <c r="M410" i="6"/>
  <c r="N410" i="6" s="1"/>
  <c r="L410" i="6"/>
  <c r="O410" i="6"/>
  <c r="K410" i="6"/>
  <c r="F462" i="6"/>
  <c r="G463" i="6"/>
  <c r="H463" i="6" s="1"/>
  <c r="I463" i="6" s="1"/>
  <c r="F320" i="6"/>
  <c r="F306" i="6"/>
  <c r="G306" i="6"/>
  <c r="H306" i="6" s="1"/>
  <c r="I306" i="6" s="1"/>
  <c r="G276" i="6"/>
  <c r="H276" i="6" s="1"/>
  <c r="I276" i="6" s="1"/>
  <c r="F294" i="6"/>
  <c r="P218" i="6"/>
  <c r="Q218" i="6" s="1"/>
  <c r="F229" i="6"/>
  <c r="G229" i="6"/>
  <c r="H229" i="6" s="1"/>
  <c r="I229" i="6" s="1"/>
  <c r="G433" i="6"/>
  <c r="H433" i="6" s="1"/>
  <c r="I433" i="6" s="1"/>
  <c r="F404" i="6"/>
  <c r="G404" i="6"/>
  <c r="H404" i="6" s="1"/>
  <c r="I404" i="6" s="1"/>
  <c r="F339" i="6"/>
  <c r="G339" i="6"/>
  <c r="H339" i="6" s="1"/>
  <c r="I339" i="6" s="1"/>
  <c r="G494" i="6"/>
  <c r="H494" i="6" s="1"/>
  <c r="I494" i="6" s="1"/>
  <c r="G495" i="6"/>
  <c r="H495" i="6" s="1"/>
  <c r="I495" i="6" s="1"/>
  <c r="F494" i="6"/>
  <c r="G242" i="6"/>
  <c r="H242" i="6" s="1"/>
  <c r="I242" i="6" s="1"/>
  <c r="F428" i="6"/>
  <c r="G428" i="6"/>
  <c r="H428" i="6" s="1"/>
  <c r="I428" i="6" s="1"/>
  <c r="F491" i="6"/>
  <c r="G491" i="6"/>
  <c r="H491" i="6" s="1"/>
  <c r="I491" i="6" s="1"/>
  <c r="F316" i="6"/>
  <c r="G316" i="6"/>
  <c r="H316" i="6" s="1"/>
  <c r="I316" i="6" s="1"/>
  <c r="P320" i="6"/>
  <c r="Q320" i="6" s="1"/>
  <c r="L320" i="6"/>
  <c r="K320" i="6"/>
  <c r="O320" i="6"/>
  <c r="M473" i="6"/>
  <c r="N473" i="6" s="1"/>
  <c r="O473" i="6"/>
  <c r="L473" i="6"/>
  <c r="F416" i="6"/>
  <c r="G416" i="6"/>
  <c r="H416" i="6" s="1"/>
  <c r="I416" i="6" s="1"/>
  <c r="F329" i="6"/>
  <c r="G329" i="6"/>
  <c r="H329" i="6" s="1"/>
  <c r="I329" i="6" s="1"/>
  <c r="F304" i="6"/>
  <c r="G304" i="6"/>
  <c r="H304" i="6" s="1"/>
  <c r="I304" i="6" s="1"/>
  <c r="M325" i="6"/>
  <c r="N325" i="6" s="1"/>
  <c r="O325" i="6"/>
  <c r="K325" i="6"/>
  <c r="P325" i="6"/>
  <c r="Q325" i="6" s="1"/>
  <c r="L325" i="6"/>
  <c r="G277" i="6"/>
  <c r="H277" i="6" s="1"/>
  <c r="I277" i="6" s="1"/>
  <c r="F248" i="6"/>
  <c r="G248" i="6"/>
  <c r="H248" i="6" s="1"/>
  <c r="I248" i="6" s="1"/>
  <c r="P393" i="6"/>
  <c r="Q393" i="6" s="1"/>
  <c r="M393" i="6"/>
  <c r="N393" i="6" s="1"/>
  <c r="L393" i="6"/>
  <c r="O393" i="6"/>
  <c r="K393" i="6"/>
  <c r="P430" i="6"/>
  <c r="Q430" i="6" s="1"/>
  <c r="L430" i="6"/>
  <c r="O430" i="6"/>
  <c r="K430" i="6"/>
  <c r="M335" i="6"/>
  <c r="N335" i="6" s="1"/>
  <c r="O335" i="6"/>
  <c r="K335" i="6"/>
  <c r="P335" i="6"/>
  <c r="Q335" i="6" s="1"/>
  <c r="L335" i="6"/>
  <c r="F395" i="6"/>
  <c r="G395" i="6"/>
  <c r="H395" i="6" s="1"/>
  <c r="I395" i="6" s="1"/>
  <c r="F362" i="6"/>
  <c r="G362" i="6"/>
  <c r="H362" i="6" s="1"/>
  <c r="I362" i="6" s="1"/>
  <c r="F267" i="6"/>
  <c r="G267" i="6"/>
  <c r="H267" i="6" s="1"/>
  <c r="I267" i="6" s="1"/>
  <c r="K307" i="6"/>
  <c r="G251" i="6"/>
  <c r="H251" i="6" s="1"/>
  <c r="I251" i="6" s="1"/>
  <c r="F251" i="6"/>
  <c r="L218" i="6"/>
  <c r="K218" i="6"/>
  <c r="G264" i="6"/>
  <c r="H264" i="6" s="1"/>
  <c r="I264" i="6" s="1"/>
  <c r="F287" i="6"/>
  <c r="G287" i="6"/>
  <c r="H287" i="6" s="1"/>
  <c r="I287" i="6" s="1"/>
  <c r="F224" i="6"/>
  <c r="G224" i="6"/>
  <c r="H224" i="6" s="1"/>
  <c r="I224" i="6" s="1"/>
  <c r="G259" i="6"/>
  <c r="H259" i="6" s="1"/>
  <c r="I259" i="6" s="1"/>
  <c r="G298" i="6"/>
  <c r="H298" i="6" s="1"/>
  <c r="I298" i="6" s="1"/>
  <c r="M426" i="6"/>
  <c r="N426" i="6" s="1"/>
  <c r="L426" i="6"/>
  <c r="O426" i="6"/>
  <c r="K426" i="6"/>
  <c r="P426" i="6"/>
  <c r="Q426" i="6" s="1"/>
  <c r="F336" i="6"/>
  <c r="G282" i="6"/>
  <c r="H282" i="6" s="1"/>
  <c r="I282" i="6" s="1"/>
  <c r="P456" i="6"/>
  <c r="Q456" i="6" s="1"/>
  <c r="M456" i="6"/>
  <c r="N456" i="6" s="1"/>
  <c r="L456" i="6"/>
  <c r="G321" i="6"/>
  <c r="H321" i="6" s="1"/>
  <c r="I321" i="6" s="1"/>
  <c r="K473" i="6"/>
  <c r="G305" i="6"/>
  <c r="H305" i="6" s="1"/>
  <c r="I305" i="6" s="1"/>
  <c r="G289" i="6"/>
  <c r="H289" i="6" s="1"/>
  <c r="I289" i="6" s="1"/>
  <c r="G332" i="6"/>
  <c r="H332" i="6" s="1"/>
  <c r="I332" i="6" s="1"/>
  <c r="P312" i="6"/>
  <c r="Q312" i="6" s="1"/>
  <c r="L312" i="6"/>
  <c r="K312" i="6"/>
  <c r="G247" i="6"/>
  <c r="H247" i="6" s="1"/>
  <c r="I247" i="6" s="1"/>
  <c r="M430" i="6"/>
  <c r="N430" i="6" s="1"/>
  <c r="F232" i="6"/>
  <c r="G283" i="6"/>
  <c r="H283" i="6" s="1"/>
  <c r="I283" i="6" s="1"/>
  <c r="F283" i="6"/>
  <c r="G243" i="6"/>
  <c r="H243" i="6" s="1"/>
  <c r="I243" i="6" s="1"/>
  <c r="G401" i="6"/>
  <c r="H401" i="6" s="1"/>
  <c r="I401" i="6" s="1"/>
  <c r="G257" i="6"/>
  <c r="H257" i="6" s="1"/>
  <c r="I257" i="6" s="1"/>
  <c r="G290" i="6"/>
  <c r="H290" i="6" s="1"/>
  <c r="I290" i="6" s="1"/>
  <c r="M223" i="6"/>
  <c r="N223" i="6" s="1"/>
  <c r="O223" i="6"/>
  <c r="K223" i="6"/>
  <c r="O456" i="6"/>
  <c r="F250" i="6"/>
  <c r="G250" i="6"/>
  <c r="H250" i="6" s="1"/>
  <c r="I250" i="6" s="1"/>
  <c r="K217" i="6"/>
  <c r="O217" i="6"/>
  <c r="P217" i="6"/>
  <c r="Q217" i="6" s="1"/>
  <c r="F375" i="6"/>
  <c r="G375" i="6"/>
  <c r="H375" i="6" s="1"/>
  <c r="I375" i="6" s="1"/>
  <c r="F487" i="6"/>
  <c r="G487" i="6"/>
  <c r="H487" i="6" s="1"/>
  <c r="I487" i="6" s="1"/>
  <c r="G411" i="6"/>
  <c r="H411" i="6" s="1"/>
  <c r="I411" i="6" s="1"/>
  <c r="F496" i="6"/>
  <c r="G496" i="6"/>
  <c r="H496" i="6" s="1"/>
  <c r="I496" i="6" s="1"/>
  <c r="G497" i="6"/>
  <c r="H497" i="6" s="1"/>
  <c r="I497" i="6" s="1"/>
  <c r="F380" i="6"/>
  <c r="G380" i="6"/>
  <c r="H380" i="6" s="1"/>
  <c r="I380" i="6" s="1"/>
  <c r="F275" i="6"/>
  <c r="G253" i="6"/>
  <c r="H253" i="6" s="1"/>
  <c r="I253" i="6" s="1"/>
  <c r="G374" i="6"/>
  <c r="H374" i="6" s="1"/>
  <c r="I374" i="6" s="1"/>
  <c r="G484" i="6"/>
  <c r="H484" i="6" s="1"/>
  <c r="I484" i="6" s="1"/>
  <c r="F484" i="6"/>
  <c r="G265" i="6"/>
  <c r="H265" i="6" s="1"/>
  <c r="I265" i="6" s="1"/>
  <c r="G441" i="6"/>
  <c r="H441" i="6" s="1"/>
  <c r="I441" i="6" s="1"/>
  <c r="G231" i="6"/>
  <c r="H231" i="6" s="1"/>
  <c r="I231" i="6" s="1"/>
  <c r="F502" i="6"/>
  <c r="G502" i="6"/>
  <c r="H502" i="6" s="1"/>
  <c r="I502" i="6" s="1"/>
  <c r="F470" i="6"/>
  <c r="G470" i="6"/>
  <c r="H470" i="6" s="1"/>
  <c r="I470" i="6" s="1"/>
  <c r="O307" i="6"/>
  <c r="L307" i="6"/>
  <c r="F284" i="6"/>
  <c r="G284" i="6"/>
  <c r="H284" i="6" s="1"/>
  <c r="I284" i="6" s="1"/>
  <c r="G507" i="6"/>
  <c r="H507" i="6" s="1"/>
  <c r="I507" i="6" s="1"/>
  <c r="F507" i="6"/>
  <c r="G235" i="6"/>
  <c r="H235" i="6" s="1"/>
  <c r="I235" i="6" s="1"/>
  <c r="F235" i="6"/>
  <c r="F381" i="6"/>
  <c r="G381" i="6"/>
  <c r="H381" i="6" s="1"/>
  <c r="I381" i="6" s="1"/>
  <c r="G345" i="6"/>
  <c r="H345" i="6" s="1"/>
  <c r="I345" i="6" s="1"/>
  <c r="F261" i="6"/>
  <c r="G261" i="6"/>
  <c r="H261" i="6" s="1"/>
  <c r="I261" i="6" s="1"/>
  <c r="P453" i="6"/>
  <c r="Q453" i="6" s="1"/>
  <c r="M453" i="6"/>
  <c r="N453" i="6" s="1"/>
  <c r="L453" i="6"/>
  <c r="O453" i="6"/>
  <c r="K453" i="6"/>
  <c r="G239" i="6"/>
  <c r="H239" i="6" s="1"/>
  <c r="I239" i="6" s="1"/>
  <c r="F239" i="6"/>
  <c r="M365" i="6"/>
  <c r="N365" i="6" s="1"/>
  <c r="P365" i="6"/>
  <c r="Q365" i="6" s="1"/>
  <c r="L365" i="6"/>
  <c r="O365" i="6"/>
  <c r="P388" i="6"/>
  <c r="Q388" i="6" s="1"/>
  <c r="O388" i="6"/>
  <c r="M388" i="6"/>
  <c r="N388" i="6" s="1"/>
  <c r="L388" i="6"/>
  <c r="K388" i="6"/>
  <c r="G263" i="6"/>
  <c r="H263" i="6" s="1"/>
  <c r="I263" i="6" s="1"/>
  <c r="F263" i="6"/>
  <c r="F418" i="6"/>
  <c r="G418" i="6"/>
  <c r="H418" i="6" s="1"/>
  <c r="I418" i="6" s="1"/>
  <c r="O252" i="6"/>
  <c r="G400" i="6"/>
  <c r="H400" i="6" s="1"/>
  <c r="I400" i="6" s="1"/>
  <c r="F266" i="6"/>
  <c r="G468" i="6"/>
  <c r="H468" i="6" s="1"/>
  <c r="I468" i="6" s="1"/>
  <c r="G300" i="6"/>
  <c r="H300" i="6" s="1"/>
  <c r="I300" i="6" s="1"/>
  <c r="G319" i="6"/>
  <c r="H319" i="6" s="1"/>
  <c r="I319" i="6" s="1"/>
  <c r="F244" i="6"/>
  <c r="G244" i="6"/>
  <c r="H244" i="6" s="1"/>
  <c r="I244" i="6" s="1"/>
  <c r="F397" i="6"/>
  <c r="G397" i="6"/>
  <c r="H397" i="6" s="1"/>
  <c r="I397" i="6" s="1"/>
  <c r="F366" i="6"/>
  <c r="G366" i="6"/>
  <c r="H366" i="6" s="1"/>
  <c r="I366" i="6" s="1"/>
  <c r="F334" i="6"/>
  <c r="G334" i="6"/>
  <c r="H334" i="6" s="1"/>
  <c r="I334" i="6" s="1"/>
  <c r="F469" i="6"/>
  <c r="G469" i="6"/>
  <c r="H469" i="6" s="1"/>
  <c r="I469" i="6" s="1"/>
  <c r="G328" i="6"/>
  <c r="H328" i="6" s="1"/>
  <c r="I328" i="6" s="1"/>
  <c r="F328" i="6"/>
  <c r="F503" i="6"/>
  <c r="G503" i="6"/>
  <c r="H503" i="6" s="1"/>
  <c r="I503" i="6" s="1"/>
  <c r="P232" i="6"/>
  <c r="Q232" i="6" s="1"/>
  <c r="L232" i="6"/>
  <c r="M232" i="6"/>
  <c r="N232" i="6" s="1"/>
  <c r="O445" i="6"/>
  <c r="K445" i="6"/>
  <c r="O232" i="6"/>
  <c r="K365" i="6"/>
  <c r="G412" i="6"/>
  <c r="H412" i="6" s="1"/>
  <c r="I412" i="6" s="1"/>
  <c r="F412" i="6"/>
  <c r="M368" i="6"/>
  <c r="N368" i="6" s="1"/>
  <c r="P368" i="6"/>
  <c r="Q368" i="6" s="1"/>
  <c r="O368" i="6"/>
  <c r="K368" i="6"/>
  <c r="G333" i="6"/>
  <c r="H333" i="6" s="1"/>
  <c r="I333" i="6" s="1"/>
  <c r="G279" i="6"/>
  <c r="H279" i="6" s="1"/>
  <c r="I279" i="6" s="1"/>
  <c r="G262" i="6"/>
  <c r="H262" i="6" s="1"/>
  <c r="I262" i="6" s="1"/>
  <c r="G286" i="6"/>
  <c r="H286" i="6" s="1"/>
  <c r="I286" i="6" s="1"/>
  <c r="F236" i="6"/>
  <c r="G236" i="6"/>
  <c r="H236" i="6" s="1"/>
  <c r="I236" i="6" s="1"/>
  <c r="G292" i="6"/>
  <c r="H292" i="6" s="1"/>
  <c r="I292" i="6" s="1"/>
  <c r="F342" i="6"/>
  <c r="G342" i="6"/>
  <c r="H342" i="6" s="1"/>
  <c r="I342" i="6" s="1"/>
  <c r="G240" i="6"/>
  <c r="H240" i="6" s="1"/>
  <c r="I240" i="6" s="1"/>
  <c r="G405" i="6"/>
  <c r="H405" i="6" s="1"/>
  <c r="I405" i="6" s="1"/>
  <c r="K232" i="6"/>
  <c r="F384" i="6"/>
  <c r="G384" i="6"/>
  <c r="H384" i="6" s="1"/>
  <c r="I384" i="6" s="1"/>
  <c r="G385" i="6"/>
  <c r="H385" i="6" s="1"/>
  <c r="I385" i="6" s="1"/>
  <c r="P353" i="6"/>
  <c r="Q353" i="6" s="1"/>
  <c r="M353" i="6"/>
  <c r="N353" i="6" s="1"/>
  <c r="O353" i="6"/>
  <c r="K353" i="6"/>
  <c r="L353" i="6"/>
  <c r="F357" i="6"/>
  <c r="G357" i="6"/>
  <c r="H357" i="6" s="1"/>
  <c r="I357" i="6" s="1"/>
  <c r="F446" i="6"/>
  <c r="G446" i="6"/>
  <c r="H446" i="6" s="1"/>
  <c r="I446" i="6" s="1"/>
  <c r="G447" i="6"/>
  <c r="H447" i="6" s="1"/>
  <c r="I447" i="6" s="1"/>
  <c r="G413" i="6"/>
  <c r="H413" i="6" s="1"/>
  <c r="I413" i="6" s="1"/>
  <c r="F413" i="6"/>
  <c r="G308" i="6"/>
  <c r="H308" i="6" s="1"/>
  <c r="I308" i="6" s="1"/>
  <c r="F308" i="6"/>
  <c r="M488" i="6"/>
  <c r="N488" i="6" s="1"/>
  <c r="P488" i="6"/>
  <c r="Q488" i="6" s="1"/>
  <c r="L488" i="6"/>
  <c r="O488" i="6"/>
  <c r="K488" i="6"/>
  <c r="F225" i="6"/>
  <c r="G225" i="6"/>
  <c r="H225" i="6" s="1"/>
  <c r="I225" i="6" s="1"/>
  <c r="L498" i="6"/>
  <c r="O498" i="6"/>
  <c r="K498" i="6"/>
  <c r="F327" i="6"/>
  <c r="G327" i="6"/>
  <c r="H327" i="6" s="1"/>
  <c r="I327" i="6" s="1"/>
  <c r="G288" i="6"/>
  <c r="H288" i="6" s="1"/>
  <c r="I288" i="6" s="1"/>
  <c r="K504" i="6"/>
  <c r="L504" i="6"/>
  <c r="O504" i="6"/>
  <c r="M504" i="6"/>
  <c r="N504" i="6" s="1"/>
  <c r="P504" i="6"/>
  <c r="Q504" i="6" s="1"/>
  <c r="G490" i="6"/>
  <c r="H490" i="6" s="1"/>
  <c r="I490" i="6" s="1"/>
  <c r="L445" i="6"/>
  <c r="F216" i="6"/>
  <c r="G216" i="6"/>
  <c r="H216" i="6" s="1"/>
  <c r="I216" i="6" s="1"/>
  <c r="G364" i="6"/>
  <c r="H364" i="6" s="1"/>
  <c r="I364" i="6" s="1"/>
  <c r="F364" i="6"/>
  <c r="F501" i="6"/>
  <c r="G501" i="6"/>
  <c r="H501" i="6" s="1"/>
  <c r="I501" i="6" s="1"/>
  <c r="P252" i="6"/>
  <c r="Q252" i="6" s="1"/>
  <c r="L252" i="6"/>
  <c r="G291" i="6"/>
  <c r="H291" i="6" s="1"/>
  <c r="I291" i="6" s="1"/>
  <c r="G409" i="6"/>
  <c r="H409" i="6" s="1"/>
  <c r="I409" i="6" s="1"/>
  <c r="F408" i="6"/>
  <c r="G354" i="6"/>
  <c r="H354" i="6" s="1"/>
  <c r="I354" i="6" s="1"/>
  <c r="F354" i="6"/>
  <c r="G254" i="6"/>
  <c r="H254" i="6" s="1"/>
  <c r="I254" i="6" s="1"/>
  <c r="G234" i="6"/>
  <c r="H234" i="6" s="1"/>
  <c r="I234" i="6" s="1"/>
  <c r="F379" i="6"/>
  <c r="G379" i="6"/>
  <c r="H379" i="6" s="1"/>
  <c r="I379" i="6" s="1"/>
  <c r="F272" i="6"/>
  <c r="F219" i="6"/>
  <c r="F344" i="6"/>
  <c r="M320" i="6"/>
  <c r="N320" i="6" s="1"/>
  <c r="F319" i="6"/>
  <c r="F437" i="6"/>
  <c r="G437" i="6"/>
  <c r="H437" i="6" s="1"/>
  <c r="I437" i="6" s="1"/>
  <c r="P370" i="6"/>
  <c r="Q370" i="6" s="1"/>
  <c r="O370" i="6"/>
  <c r="K370" i="6"/>
  <c r="L370" i="6"/>
  <c r="M370" i="6"/>
  <c r="N370" i="6" s="1"/>
  <c r="F466" i="6"/>
  <c r="G466" i="6"/>
  <c r="H466" i="6" s="1"/>
  <c r="I466" i="6" s="1"/>
  <c r="F414" i="6"/>
  <c r="G415" i="6"/>
  <c r="H415" i="6" s="1"/>
  <c r="I415" i="6" s="1"/>
  <c r="F270" i="6"/>
  <c r="G270" i="6"/>
  <c r="H270" i="6" s="1"/>
  <c r="I270" i="6" s="1"/>
  <c r="F376" i="6"/>
  <c r="G376" i="6"/>
  <c r="H376" i="6" s="1"/>
  <c r="I376" i="6" s="1"/>
  <c r="F513" i="6"/>
  <c r="G513" i="6"/>
  <c r="H513" i="6" s="1"/>
  <c r="I513" i="6" s="1"/>
  <c r="G215" i="6"/>
  <c r="H215" i="6" s="1"/>
  <c r="I215" i="6" s="1"/>
  <c r="P272" i="6"/>
  <c r="Q272" i="6" s="1"/>
  <c r="O272" i="6"/>
  <c r="L272" i="6"/>
  <c r="M272" i="6"/>
  <c r="N272" i="6" s="1"/>
  <c r="G301" i="6"/>
  <c r="H301" i="6" s="1"/>
  <c r="I301" i="6" s="1"/>
  <c r="F351" i="6"/>
  <c r="O293" i="6"/>
  <c r="L223" i="6"/>
  <c r="F394" i="6"/>
  <c r="G394" i="6"/>
  <c r="H394" i="6" s="1"/>
  <c r="I394" i="6" s="1"/>
  <c r="G318" i="6"/>
  <c r="H318" i="6" s="1"/>
  <c r="I318" i="6" s="1"/>
  <c r="G268" i="6"/>
  <c r="H268" i="6" s="1"/>
  <c r="I268" i="6" s="1"/>
  <c r="F492" i="6"/>
  <c r="G492" i="6"/>
  <c r="H492" i="6" s="1"/>
  <c r="I492" i="6" s="1"/>
  <c r="G462" i="6"/>
  <c r="H462" i="6" s="1"/>
  <c r="I462" i="6" s="1"/>
  <c r="P486" i="6"/>
  <c r="Q486" i="6" s="1"/>
  <c r="M486" i="6"/>
  <c r="N486" i="6" s="1"/>
  <c r="L486" i="6"/>
  <c r="G443" i="6"/>
  <c r="H443" i="6" s="1"/>
  <c r="I443" i="6" s="1"/>
  <c r="L386" i="6"/>
  <c r="P386" i="6"/>
  <c r="Q386" i="6" s="1"/>
  <c r="K386" i="6"/>
  <c r="G399" i="6"/>
  <c r="H399" i="6" s="1"/>
  <c r="I399" i="6" s="1"/>
  <c r="F399" i="6"/>
  <c r="G427" i="6"/>
  <c r="H427" i="6" s="1"/>
  <c r="I427" i="6" s="1"/>
  <c r="F427" i="6"/>
  <c r="F391" i="6"/>
  <c r="G391" i="6"/>
  <c r="H391" i="6" s="1"/>
  <c r="I391" i="6" s="1"/>
  <c r="G392" i="6"/>
  <c r="H392" i="6" s="1"/>
  <c r="I392" i="6" s="1"/>
  <c r="G258" i="6"/>
  <c r="H258" i="6" s="1"/>
  <c r="I258" i="6" s="1"/>
  <c r="G464" i="6"/>
  <c r="H464" i="6" s="1"/>
  <c r="I464" i="6" s="1"/>
  <c r="G432" i="6"/>
  <c r="H432" i="6" s="1"/>
  <c r="I432" i="6" s="1"/>
  <c r="G285" i="6"/>
  <c r="H285" i="6" s="1"/>
  <c r="I285" i="6" s="1"/>
  <c r="G439" i="6"/>
  <c r="H439" i="6" s="1"/>
  <c r="I439" i="6" s="1"/>
  <c r="F370" i="6"/>
  <c r="F368" i="6"/>
  <c r="K486" i="6"/>
  <c r="F480" i="6"/>
  <c r="G480" i="6"/>
  <c r="H480" i="6" s="1"/>
  <c r="I480" i="6" s="1"/>
  <c r="G435" i="6"/>
  <c r="H435" i="6" s="1"/>
  <c r="I435" i="6" s="1"/>
  <c r="F434" i="6"/>
  <c r="G434" i="6"/>
  <c r="H434" i="6" s="1"/>
  <c r="I434" i="6" s="1"/>
  <c r="F245" i="6"/>
  <c r="G245" i="6"/>
  <c r="H245" i="6" s="1"/>
  <c r="I245" i="6" s="1"/>
  <c r="P509" i="6"/>
  <c r="Q509" i="6" s="1"/>
  <c r="K509" i="6"/>
  <c r="F459" i="6"/>
  <c r="G459" i="6"/>
  <c r="H459" i="6" s="1"/>
  <c r="I459" i="6" s="1"/>
  <c r="F506" i="6"/>
  <c r="G506" i="6"/>
  <c r="H506" i="6" s="1"/>
  <c r="I506" i="6" s="1"/>
  <c r="O486" i="6"/>
  <c r="F452" i="6"/>
  <c r="G452" i="6"/>
  <c r="H452" i="6" s="1"/>
  <c r="I452" i="6" s="1"/>
  <c r="F371" i="6"/>
  <c r="G371" i="6"/>
  <c r="H371" i="6" s="1"/>
  <c r="I371" i="6" s="1"/>
  <c r="F454" i="6"/>
  <c r="G454" i="6"/>
  <c r="H454" i="6" s="1"/>
  <c r="I454" i="6" s="1"/>
  <c r="G387" i="6"/>
  <c r="H387" i="6" s="1"/>
  <c r="I387" i="6" s="1"/>
  <c r="F387" i="6"/>
  <c r="G363" i="6"/>
  <c r="H363" i="6" s="1"/>
  <c r="I363" i="6" s="1"/>
  <c r="F396" i="6"/>
  <c r="G396" i="6"/>
  <c r="H396" i="6" s="1"/>
  <c r="I396" i="6" s="1"/>
  <c r="G483" i="6"/>
  <c r="H483" i="6" s="1"/>
  <c r="I483" i="6" s="1"/>
  <c r="F255" i="6"/>
  <c r="G255" i="6"/>
  <c r="H255" i="6" s="1"/>
  <c r="I255" i="6" s="1"/>
  <c r="F373" i="6"/>
  <c r="G373" i="6"/>
  <c r="H373" i="6" s="1"/>
  <c r="I373" i="6" s="1"/>
  <c r="G440" i="6"/>
  <c r="H440" i="6" s="1"/>
  <c r="I440" i="6" s="1"/>
  <c r="G407" i="6"/>
  <c r="H407" i="6" s="1"/>
  <c r="I407" i="6" s="1"/>
  <c r="F455" i="6"/>
  <c r="G455" i="6"/>
  <c r="H455" i="6" s="1"/>
  <c r="I455" i="6" s="1"/>
  <c r="F504" i="6"/>
  <c r="G505" i="6"/>
  <c r="H505" i="6" s="1"/>
  <c r="I505" i="6" s="1"/>
  <c r="F444" i="6"/>
  <c r="G444" i="6"/>
  <c r="H444" i="6" s="1"/>
  <c r="I444" i="6" s="1"/>
  <c r="G510" i="6"/>
  <c r="H510" i="6" s="1"/>
  <c r="I510" i="6" s="1"/>
  <c r="F510" i="6"/>
  <c r="G324" i="6"/>
  <c r="H324" i="6" s="1"/>
  <c r="I324" i="6" s="1"/>
  <c r="F324" i="6"/>
  <c r="G274" i="6"/>
  <c r="H274" i="6" s="1"/>
  <c r="I274" i="6" s="1"/>
  <c r="G485" i="6"/>
  <c r="H485" i="6" s="1"/>
  <c r="I485" i="6" s="1"/>
  <c r="F398" i="6"/>
  <c r="G398" i="6"/>
  <c r="H398" i="6" s="1"/>
  <c r="I398" i="6" s="1"/>
  <c r="F338" i="6"/>
  <c r="G338" i="6"/>
  <c r="H338" i="6" s="1"/>
  <c r="I338" i="6" s="1"/>
  <c r="F438" i="6"/>
  <c r="G438" i="6"/>
  <c r="H438" i="6" s="1"/>
  <c r="I438" i="6" s="1"/>
  <c r="G389" i="6"/>
  <c r="H389" i="6" s="1"/>
  <c r="I389" i="6" s="1"/>
  <c r="F457" i="6"/>
  <c r="G457" i="6"/>
  <c r="H457" i="6" s="1"/>
  <c r="I457" i="6" s="1"/>
  <c r="G403" i="6"/>
  <c r="H403" i="6" s="1"/>
  <c r="I403" i="6" s="1"/>
  <c r="G429" i="6"/>
  <c r="H429" i="6" s="1"/>
  <c r="I429" i="6" s="1"/>
  <c r="F429" i="6"/>
  <c r="G451" i="6"/>
  <c r="H451" i="6" s="1"/>
  <c r="I451" i="6" s="1"/>
  <c r="F451" i="6"/>
  <c r="F425" i="6"/>
  <c r="G425" i="6"/>
  <c r="H425" i="6" s="1"/>
  <c r="I425" i="6" s="1"/>
  <c r="G317" i="6"/>
  <c r="H317" i="6" s="1"/>
  <c r="I317" i="6" s="1"/>
  <c r="F317" i="6"/>
  <c r="G326" i="6"/>
  <c r="H326" i="6" s="1"/>
  <c r="I326" i="6" s="1"/>
  <c r="F238" i="6"/>
  <c r="G238" i="6"/>
  <c r="H238" i="6" s="1"/>
  <c r="I238" i="6" s="1"/>
  <c r="L509" i="6"/>
  <c r="P420" i="6"/>
  <c r="Q420" i="6" s="1"/>
  <c r="M420" i="6"/>
  <c r="N420" i="6" s="1"/>
  <c r="K420" i="6"/>
  <c r="O420" i="6"/>
  <c r="F449" i="6"/>
  <c r="G449" i="6"/>
  <c r="H449" i="6" s="1"/>
  <c r="I449" i="6" s="1"/>
  <c r="G499" i="6"/>
  <c r="H499" i="6" s="1"/>
  <c r="I499" i="6" s="1"/>
  <c r="G475" i="6"/>
  <c r="H475" i="6" s="1"/>
  <c r="I475" i="6" s="1"/>
  <c r="F475" i="6"/>
  <c r="G424" i="6"/>
  <c r="H424" i="6" s="1"/>
  <c r="I424" i="6" s="1"/>
  <c r="F424" i="6"/>
  <c r="G358" i="6"/>
  <c r="H358" i="6" s="1"/>
  <c r="I358" i="6" s="1"/>
  <c r="G479" i="6"/>
  <c r="H479" i="6" s="1"/>
  <c r="I479" i="6" s="1"/>
  <c r="F479" i="6"/>
  <c r="F458" i="6"/>
  <c r="G458" i="6"/>
  <c r="H458" i="6" s="1"/>
  <c r="I458" i="6" s="1"/>
  <c r="G369" i="6"/>
  <c r="H369" i="6" s="1"/>
  <c r="I369" i="6" s="1"/>
  <c r="G448" i="6"/>
  <c r="H448" i="6" s="1"/>
  <c r="I448" i="6" s="1"/>
  <c r="G271" i="6"/>
  <c r="H271" i="6" s="1"/>
  <c r="I271" i="6" s="1"/>
  <c r="G436" i="6"/>
  <c r="H436" i="6" s="1"/>
  <c r="I436" i="6" s="1"/>
  <c r="F367" i="6"/>
  <c r="G367" i="6"/>
  <c r="H367" i="6" s="1"/>
  <c r="I367" i="6" s="1"/>
  <c r="G377" i="6"/>
  <c r="H377" i="6" s="1"/>
  <c r="I377" i="6" s="1"/>
  <c r="F377" i="6"/>
  <c r="F378" i="6"/>
  <c r="G378" i="6"/>
  <c r="H378" i="6" s="1"/>
  <c r="I378" i="6" s="1"/>
  <c r="F489" i="6"/>
  <c r="G489" i="6"/>
  <c r="H489" i="6" s="1"/>
  <c r="I489" i="6" s="1"/>
  <c r="G508" i="6"/>
  <c r="H508" i="6" s="1"/>
  <c r="I508" i="6" s="1"/>
  <c r="G419" i="6"/>
  <c r="H419" i="6" s="1"/>
  <c r="I419" i="6" s="1"/>
  <c r="F419" i="6"/>
  <c r="F421" i="6"/>
  <c r="G421" i="6"/>
  <c r="H421" i="6" s="1"/>
  <c r="I421" i="6" s="1"/>
  <c r="F352" i="6"/>
  <c r="G352" i="6"/>
  <c r="H352" i="6" s="1"/>
  <c r="I352" i="6" s="1"/>
  <c r="F460" i="6"/>
  <c r="G460" i="6"/>
  <c r="H460" i="6" s="1"/>
  <c r="I460" i="6" s="1"/>
  <c r="G417" i="6"/>
  <c r="H417" i="6" s="1"/>
  <c r="I417" i="6" s="1"/>
  <c r="F343" i="6"/>
  <c r="G343" i="6"/>
  <c r="H343" i="6" s="1"/>
  <c r="I343" i="6" s="1"/>
  <c r="G450" i="6"/>
  <c r="H450" i="6" s="1"/>
  <c r="I450" i="6" s="1"/>
  <c r="F450" i="6"/>
  <c r="F511" i="6"/>
  <c r="G511" i="6"/>
  <c r="H511" i="6" s="1"/>
  <c r="I511" i="6" s="1"/>
  <c r="F431" i="6"/>
  <c r="G431" i="6"/>
  <c r="H431" i="6" s="1"/>
  <c r="I431" i="6" s="1"/>
  <c r="F486" i="6"/>
  <c r="G476" i="6"/>
  <c r="H476" i="6" s="1"/>
  <c r="I476" i="6" s="1"/>
  <c r="G355" i="6"/>
  <c r="H355" i="6" s="1"/>
  <c r="I355" i="6" s="1"/>
  <c r="K359" i="6"/>
  <c r="G360" i="6"/>
  <c r="H360" i="6" s="1"/>
  <c r="I360" i="6" s="1"/>
  <c r="F360" i="6"/>
  <c r="G372" i="6"/>
  <c r="H372" i="6" s="1"/>
  <c r="I372" i="6" s="1"/>
  <c r="F372" i="6"/>
  <c r="F472" i="6"/>
  <c r="G472" i="6"/>
  <c r="H472" i="6" s="1"/>
  <c r="I472" i="6" s="1"/>
  <c r="L478" i="6"/>
  <c r="O478" i="6"/>
  <c r="M478" i="6"/>
  <c r="N478" i="6" s="1"/>
  <c r="P478" i="6"/>
  <c r="Q478" i="6" s="1"/>
  <c r="G474" i="6"/>
  <c r="H474" i="6" s="1"/>
  <c r="I474" i="6" s="1"/>
  <c r="F474" i="6"/>
  <c r="G500" i="6"/>
  <c r="H500" i="6" s="1"/>
  <c r="I500" i="6" s="1"/>
  <c r="F358" i="6"/>
  <c r="G477" i="6"/>
  <c r="H477" i="6" s="1"/>
  <c r="I477" i="6" s="1"/>
  <c r="G471" i="6"/>
  <c r="H471" i="6" s="1"/>
  <c r="I471" i="6" s="1"/>
  <c r="K230" i="6" l="1"/>
  <c r="I422" i="6"/>
  <c r="M422" i="6" s="1"/>
  <c r="N422" i="6" s="1"/>
  <c r="L422" i="6"/>
  <c r="P230" i="6"/>
  <c r="Q230" i="6" s="1"/>
  <c r="P445" i="6"/>
  <c r="Q445" i="6" s="1"/>
  <c r="I445" i="6"/>
  <c r="M445" i="6" s="1"/>
  <c r="N445" i="6" s="1"/>
  <c r="I359" i="6"/>
  <c r="M359" i="6" s="1"/>
  <c r="N359" i="6" s="1"/>
  <c r="P359" i="6"/>
  <c r="Q359" i="6" s="1"/>
  <c r="L359" i="6"/>
  <c r="O359" i="6"/>
  <c r="P307" i="6"/>
  <c r="Q307" i="6" s="1"/>
  <c r="I307" i="6"/>
  <c r="M307" i="6" s="1"/>
  <c r="N307" i="6" s="1"/>
  <c r="P498" i="6"/>
  <c r="Q498" i="6" s="1"/>
  <c r="I498" i="6"/>
  <c r="M498" i="6" s="1"/>
  <c r="N498" i="6" s="1"/>
  <c r="M509" i="6"/>
  <c r="N509" i="6" s="1"/>
  <c r="I509" i="6"/>
  <c r="O509" i="6"/>
  <c r="O312" i="6"/>
  <c r="I312" i="6"/>
  <c r="M312" i="6" s="1"/>
  <c r="N312" i="6" s="1"/>
  <c r="P408" i="6"/>
  <c r="Q408" i="6" s="1"/>
  <c r="I217" i="6"/>
  <c r="M217" i="6" s="1"/>
  <c r="N217" i="6" s="1"/>
  <c r="L217" i="6"/>
  <c r="K252" i="6"/>
  <c r="I252" i="6"/>
  <c r="M252" i="6" s="1"/>
  <c r="N252" i="6" s="1"/>
  <c r="O422" i="6"/>
  <c r="O408" i="6"/>
  <c r="O218" i="6"/>
  <c r="I218" i="6"/>
  <c r="M218" i="6" s="1"/>
  <c r="N218" i="6" s="1"/>
  <c r="K422" i="6"/>
  <c r="P278" i="6"/>
  <c r="Q278" i="6" s="1"/>
  <c r="L408" i="6"/>
  <c r="I386" i="6"/>
  <c r="M386" i="6" s="1"/>
  <c r="N386" i="6" s="1"/>
  <c r="O386" i="6"/>
  <c r="P422" i="6"/>
  <c r="Q422" i="6" s="1"/>
  <c r="L278" i="6"/>
  <c r="O512" i="6"/>
  <c r="O278" i="6"/>
  <c r="K512" i="6"/>
  <c r="K278" i="6"/>
  <c r="O230" i="6"/>
  <c r="O219" i="6"/>
  <c r="L230" i="6"/>
  <c r="K219" i="6"/>
  <c r="P249" i="6"/>
  <c r="Q249" i="6" s="1"/>
  <c r="K226" i="6"/>
  <c r="M436" i="6"/>
  <c r="N436" i="6" s="1"/>
  <c r="P436" i="6"/>
  <c r="Q436" i="6" s="1"/>
  <c r="K436" i="6"/>
  <c r="L436" i="6"/>
  <c r="O436" i="6"/>
  <c r="P487" i="6"/>
  <c r="Q487" i="6" s="1"/>
  <c r="L487" i="6"/>
  <c r="K487" i="6"/>
  <c r="O487" i="6"/>
  <c r="M487" i="6"/>
  <c r="N487" i="6" s="1"/>
  <c r="M316" i="6"/>
  <c r="N316" i="6" s="1"/>
  <c r="O316" i="6"/>
  <c r="K316" i="6"/>
  <c r="P316" i="6"/>
  <c r="Q316" i="6" s="1"/>
  <c r="L316" i="6"/>
  <c r="M413" i="6"/>
  <c r="N413" i="6" s="1"/>
  <c r="P413" i="6"/>
  <c r="Q413" i="6" s="1"/>
  <c r="O413" i="6"/>
  <c r="L413" i="6"/>
  <c r="K413" i="6"/>
  <c r="M323" i="6"/>
  <c r="N323" i="6" s="1"/>
  <c r="O323" i="6"/>
  <c r="P323" i="6"/>
  <c r="Q323" i="6" s="1"/>
  <c r="L323" i="6"/>
  <c r="K323" i="6"/>
  <c r="O471" i="6"/>
  <c r="K471" i="6"/>
  <c r="L471" i="6"/>
  <c r="P471" i="6"/>
  <c r="Q471" i="6" s="1"/>
  <c r="M471" i="6"/>
  <c r="N471" i="6" s="1"/>
  <c r="K477" i="6"/>
  <c r="O477" i="6"/>
  <c r="M477" i="6"/>
  <c r="N477" i="6" s="1"/>
  <c r="P477" i="6"/>
  <c r="Q477" i="6" s="1"/>
  <c r="L477" i="6"/>
  <c r="M448" i="6"/>
  <c r="N448" i="6" s="1"/>
  <c r="K448" i="6"/>
  <c r="O448" i="6"/>
  <c r="P448" i="6"/>
  <c r="Q448" i="6" s="1"/>
  <c r="L448" i="6"/>
  <c r="L505" i="6"/>
  <c r="M505" i="6"/>
  <c r="N505" i="6" s="1"/>
  <c r="O505" i="6"/>
  <c r="P505" i="6"/>
  <c r="Q505" i="6" s="1"/>
  <c r="K505" i="6"/>
  <c r="P454" i="6"/>
  <c r="Q454" i="6" s="1"/>
  <c r="L454" i="6"/>
  <c r="M454" i="6"/>
  <c r="N454" i="6" s="1"/>
  <c r="O454" i="6"/>
  <c r="M427" i="6"/>
  <c r="N427" i="6" s="1"/>
  <c r="P427" i="6"/>
  <c r="Q427" i="6" s="1"/>
  <c r="L427" i="6"/>
  <c r="O427" i="6"/>
  <c r="K427" i="6"/>
  <c r="P394" i="6"/>
  <c r="Q394" i="6" s="1"/>
  <c r="O394" i="6"/>
  <c r="L394" i="6"/>
  <c r="M394" i="6"/>
  <c r="N394" i="6" s="1"/>
  <c r="K394" i="6"/>
  <c r="P376" i="6"/>
  <c r="Q376" i="6" s="1"/>
  <c r="L376" i="6"/>
  <c r="M376" i="6"/>
  <c r="N376" i="6" s="1"/>
  <c r="O376" i="6"/>
  <c r="K376" i="6"/>
  <c r="P501" i="6"/>
  <c r="Q501" i="6" s="1"/>
  <c r="M501" i="6"/>
  <c r="N501" i="6" s="1"/>
  <c r="L501" i="6"/>
  <c r="K501" i="6"/>
  <c r="O501" i="6"/>
  <c r="O446" i="6"/>
  <c r="L446" i="6"/>
  <c r="M446" i="6"/>
  <c r="N446" i="6" s="1"/>
  <c r="P446" i="6"/>
  <c r="Q446" i="6" s="1"/>
  <c r="M397" i="6"/>
  <c r="N397" i="6" s="1"/>
  <c r="P397" i="6"/>
  <c r="Q397" i="6" s="1"/>
  <c r="L397" i="6"/>
  <c r="O397" i="6"/>
  <c r="K397" i="6"/>
  <c r="P345" i="6"/>
  <c r="Q345" i="6" s="1"/>
  <c r="M345" i="6"/>
  <c r="N345" i="6" s="1"/>
  <c r="L345" i="6"/>
  <c r="K345" i="6"/>
  <c r="O345" i="6"/>
  <c r="P231" i="6"/>
  <c r="Q231" i="6" s="1"/>
  <c r="L231" i="6"/>
  <c r="O231" i="6"/>
  <c r="K231" i="6"/>
  <c r="M231" i="6"/>
  <c r="N231" i="6" s="1"/>
  <c r="P375" i="6"/>
  <c r="Q375" i="6" s="1"/>
  <c r="L375" i="6"/>
  <c r="M375" i="6"/>
  <c r="N375" i="6" s="1"/>
  <c r="O375" i="6"/>
  <c r="M491" i="6"/>
  <c r="N491" i="6" s="1"/>
  <c r="L491" i="6"/>
  <c r="K491" i="6"/>
  <c r="O491" i="6"/>
  <c r="P491" i="6"/>
  <c r="Q491" i="6" s="1"/>
  <c r="M296" i="6"/>
  <c r="N296" i="6" s="1"/>
  <c r="O296" i="6"/>
  <c r="K296" i="6"/>
  <c r="L296" i="6"/>
  <c r="P296" i="6"/>
  <c r="Q296" i="6" s="1"/>
  <c r="M295" i="6"/>
  <c r="N295" i="6" s="1"/>
  <c r="K295" i="6"/>
  <c r="P295" i="6"/>
  <c r="Q295" i="6" s="1"/>
  <c r="L295" i="6"/>
  <c r="O295" i="6"/>
  <c r="O366" i="6"/>
  <c r="L366" i="6"/>
  <c r="K366" i="6"/>
  <c r="M366" i="6"/>
  <c r="N366" i="6" s="1"/>
  <c r="P366" i="6"/>
  <c r="Q366" i="6" s="1"/>
  <c r="L457" i="6"/>
  <c r="P457" i="6"/>
  <c r="Q457" i="6" s="1"/>
  <c r="M457" i="6"/>
  <c r="N457" i="6" s="1"/>
  <c r="O457" i="6"/>
  <c r="P355" i="6"/>
  <c r="Q355" i="6" s="1"/>
  <c r="M355" i="6"/>
  <c r="N355" i="6" s="1"/>
  <c r="L355" i="6"/>
  <c r="K355" i="6"/>
  <c r="O355" i="6"/>
  <c r="M421" i="6"/>
  <c r="N421" i="6" s="1"/>
  <c r="L421" i="6"/>
  <c r="O421" i="6"/>
  <c r="P421" i="6"/>
  <c r="Q421" i="6" s="1"/>
  <c r="K421" i="6"/>
  <c r="M369" i="6"/>
  <c r="N369" i="6" s="1"/>
  <c r="L369" i="6"/>
  <c r="K369" i="6"/>
  <c r="P369" i="6"/>
  <c r="Q369" i="6" s="1"/>
  <c r="O369" i="6"/>
  <c r="M389" i="6"/>
  <c r="N389" i="6" s="1"/>
  <c r="L389" i="6"/>
  <c r="O389" i="6"/>
  <c r="K389" i="6"/>
  <c r="P389" i="6"/>
  <c r="Q389" i="6" s="1"/>
  <c r="M435" i="6"/>
  <c r="N435" i="6" s="1"/>
  <c r="P435" i="6"/>
  <c r="Q435" i="6" s="1"/>
  <c r="L435" i="6"/>
  <c r="O435" i="6"/>
  <c r="K435" i="6"/>
  <c r="P292" i="6"/>
  <c r="Q292" i="6" s="1"/>
  <c r="L292" i="6"/>
  <c r="M292" i="6"/>
  <c r="N292" i="6" s="1"/>
  <c r="O292" i="6"/>
  <c r="K292" i="6"/>
  <c r="M381" i="6"/>
  <c r="N381" i="6" s="1"/>
  <c r="P381" i="6"/>
  <c r="Q381" i="6" s="1"/>
  <c r="K381" i="6"/>
  <c r="L381" i="6"/>
  <c r="O381" i="6"/>
  <c r="L441" i="6"/>
  <c r="K441" i="6"/>
  <c r="O441" i="6"/>
  <c r="P441" i="6"/>
  <c r="Q441" i="6" s="1"/>
  <c r="M441" i="6"/>
  <c r="N441" i="6" s="1"/>
  <c r="P283" i="6"/>
  <c r="Q283" i="6" s="1"/>
  <c r="L283" i="6"/>
  <c r="M283" i="6"/>
  <c r="N283" i="6" s="1"/>
  <c r="K283" i="6"/>
  <c r="O283" i="6"/>
  <c r="L282" i="6"/>
  <c r="P282" i="6"/>
  <c r="Q282" i="6" s="1"/>
  <c r="M282" i="6"/>
  <c r="N282" i="6" s="1"/>
  <c r="O282" i="6"/>
  <c r="K282" i="6"/>
  <c r="M304" i="6"/>
  <c r="N304" i="6" s="1"/>
  <c r="L304" i="6"/>
  <c r="P304" i="6"/>
  <c r="Q304" i="6" s="1"/>
  <c r="K304" i="6"/>
  <c r="O304" i="6"/>
  <c r="M276" i="6"/>
  <c r="N276" i="6" s="1"/>
  <c r="K276" i="6"/>
  <c r="L276" i="6"/>
  <c r="P276" i="6"/>
  <c r="Q276" i="6" s="1"/>
  <c r="O276" i="6"/>
  <c r="P331" i="6"/>
  <c r="Q331" i="6" s="1"/>
  <c r="K331" i="6"/>
  <c r="L331" i="6"/>
  <c r="O331" i="6"/>
  <c r="M331" i="6"/>
  <c r="N331" i="6" s="1"/>
  <c r="P220" i="6"/>
  <c r="Q220" i="6" s="1"/>
  <c r="M220" i="6"/>
  <c r="N220" i="6" s="1"/>
  <c r="O220" i="6"/>
  <c r="K220" i="6"/>
  <c r="L220" i="6"/>
  <c r="M502" i="6"/>
  <c r="N502" i="6" s="1"/>
  <c r="P502" i="6"/>
  <c r="Q502" i="6" s="1"/>
  <c r="L502" i="6"/>
  <c r="O502" i="6"/>
  <c r="P387" i="6"/>
  <c r="Q387" i="6" s="1"/>
  <c r="L387" i="6"/>
  <c r="O387" i="6"/>
  <c r="M387" i="6"/>
  <c r="N387" i="6" s="1"/>
  <c r="K387" i="6"/>
  <c r="K243" i="6"/>
  <c r="L243" i="6"/>
  <c r="O243" i="6"/>
  <c r="M243" i="6"/>
  <c r="N243" i="6" s="1"/>
  <c r="P243" i="6"/>
  <c r="Q243" i="6" s="1"/>
  <c r="M340" i="6"/>
  <c r="N340" i="6" s="1"/>
  <c r="K340" i="6"/>
  <c r="P340" i="6"/>
  <c r="Q340" i="6" s="1"/>
  <c r="O340" i="6"/>
  <c r="L340" i="6"/>
  <c r="O500" i="6"/>
  <c r="K500" i="6"/>
  <c r="M500" i="6"/>
  <c r="N500" i="6" s="1"/>
  <c r="L500" i="6"/>
  <c r="P500" i="6"/>
  <c r="Q500" i="6" s="1"/>
  <c r="P458" i="6"/>
  <c r="Q458" i="6" s="1"/>
  <c r="M458" i="6"/>
  <c r="N458" i="6" s="1"/>
  <c r="O458" i="6"/>
  <c r="L458" i="6"/>
  <c r="P438" i="6"/>
  <c r="Q438" i="6" s="1"/>
  <c r="O438" i="6"/>
  <c r="M438" i="6"/>
  <c r="N438" i="6" s="1"/>
  <c r="L438" i="6"/>
  <c r="K438" i="6"/>
  <c r="M455" i="6"/>
  <c r="N455" i="6" s="1"/>
  <c r="P455" i="6"/>
  <c r="Q455" i="6" s="1"/>
  <c r="L455" i="6"/>
  <c r="O455" i="6"/>
  <c r="M371" i="6"/>
  <c r="N371" i="6" s="1"/>
  <c r="K371" i="6"/>
  <c r="P371" i="6"/>
  <c r="Q371" i="6" s="1"/>
  <c r="O371" i="6"/>
  <c r="L371" i="6"/>
  <c r="P480" i="6"/>
  <c r="Q480" i="6" s="1"/>
  <c r="M480" i="6"/>
  <c r="N480" i="6" s="1"/>
  <c r="K480" i="6"/>
  <c r="L480" i="6"/>
  <c r="O480" i="6"/>
  <c r="O399" i="6"/>
  <c r="P399" i="6"/>
  <c r="Q399" i="6" s="1"/>
  <c r="M399" i="6"/>
  <c r="N399" i="6" s="1"/>
  <c r="L399" i="6"/>
  <c r="O270" i="6"/>
  <c r="P270" i="6"/>
  <c r="Q270" i="6" s="1"/>
  <c r="L270" i="6"/>
  <c r="M270" i="6"/>
  <c r="N270" i="6" s="1"/>
  <c r="K270" i="6"/>
  <c r="P357" i="6"/>
  <c r="Q357" i="6" s="1"/>
  <c r="O357" i="6"/>
  <c r="K357" i="6"/>
  <c r="M357" i="6"/>
  <c r="N357" i="6" s="1"/>
  <c r="L357" i="6"/>
  <c r="P236" i="6"/>
  <c r="Q236" i="6" s="1"/>
  <c r="K236" i="6"/>
  <c r="O236" i="6"/>
  <c r="L236" i="6"/>
  <c r="M236" i="6"/>
  <c r="N236" i="6" s="1"/>
  <c r="P244" i="6"/>
  <c r="Q244" i="6" s="1"/>
  <c r="K244" i="6"/>
  <c r="L244" i="6"/>
  <c r="M244" i="6"/>
  <c r="N244" i="6" s="1"/>
  <c r="O244" i="6"/>
  <c r="P265" i="6"/>
  <c r="Q265" i="6" s="1"/>
  <c r="L265" i="6"/>
  <c r="O265" i="6"/>
  <c r="K265" i="6"/>
  <c r="M265" i="6"/>
  <c r="N265" i="6" s="1"/>
  <c r="M428" i="6"/>
  <c r="N428" i="6" s="1"/>
  <c r="L428" i="6"/>
  <c r="K428" i="6"/>
  <c r="P428" i="6"/>
  <c r="Q428" i="6" s="1"/>
  <c r="O428" i="6"/>
  <c r="P306" i="6"/>
  <c r="Q306" i="6" s="1"/>
  <c r="L306" i="6"/>
  <c r="M306" i="6"/>
  <c r="N306" i="6" s="1"/>
  <c r="O306" i="6"/>
  <c r="P348" i="6"/>
  <c r="Q348" i="6" s="1"/>
  <c r="O348" i="6"/>
  <c r="K348" i="6"/>
  <c r="M348" i="6"/>
  <c r="N348" i="6" s="1"/>
  <c r="L348" i="6"/>
  <c r="P240" i="6"/>
  <c r="Q240" i="6" s="1"/>
  <c r="M240" i="6"/>
  <c r="N240" i="6" s="1"/>
  <c r="L240" i="6"/>
  <c r="K240" i="6"/>
  <c r="O240" i="6"/>
  <c r="M401" i="6"/>
  <c r="N401" i="6" s="1"/>
  <c r="K401" i="6"/>
  <c r="O401" i="6"/>
  <c r="L401" i="6"/>
  <c r="P401" i="6"/>
  <c r="Q401" i="6" s="1"/>
  <c r="K342" i="6"/>
  <c r="O342" i="6"/>
  <c r="L342" i="6"/>
  <c r="M342" i="6"/>
  <c r="N342" i="6" s="1"/>
  <c r="P342" i="6"/>
  <c r="Q342" i="6" s="1"/>
  <c r="O233" i="6"/>
  <c r="L233" i="6"/>
  <c r="K233" i="6"/>
  <c r="M233" i="6"/>
  <c r="N233" i="6" s="1"/>
  <c r="P233" i="6"/>
  <c r="Q233" i="6" s="1"/>
  <c r="P238" i="6"/>
  <c r="Q238" i="6" s="1"/>
  <c r="O238" i="6"/>
  <c r="K238" i="6"/>
  <c r="M238" i="6"/>
  <c r="N238" i="6" s="1"/>
  <c r="L238" i="6"/>
  <c r="P364" i="6"/>
  <c r="Q364" i="6" s="1"/>
  <c r="M364" i="6"/>
  <c r="N364" i="6" s="1"/>
  <c r="L364" i="6"/>
  <c r="K364" i="6"/>
  <c r="O364" i="6"/>
  <c r="P251" i="6"/>
  <c r="Q251" i="6" s="1"/>
  <c r="K251" i="6"/>
  <c r="L251" i="6"/>
  <c r="M251" i="6"/>
  <c r="N251" i="6" s="1"/>
  <c r="O251" i="6"/>
  <c r="P329" i="6"/>
  <c r="Q329" i="6" s="1"/>
  <c r="L329" i="6"/>
  <c r="M329" i="6"/>
  <c r="N329" i="6" s="1"/>
  <c r="K329" i="6"/>
  <c r="O329" i="6"/>
  <c r="P403" i="6"/>
  <c r="Q403" i="6" s="1"/>
  <c r="M403" i="6"/>
  <c r="N403" i="6" s="1"/>
  <c r="L403" i="6"/>
  <c r="K403" i="6"/>
  <c r="O403" i="6"/>
  <c r="P327" i="6"/>
  <c r="Q327" i="6" s="1"/>
  <c r="M327" i="6"/>
  <c r="N327" i="6" s="1"/>
  <c r="L327" i="6"/>
  <c r="O327" i="6"/>
  <c r="K327" i="6"/>
  <c r="P264" i="6"/>
  <c r="Q264" i="6" s="1"/>
  <c r="M264" i="6"/>
  <c r="N264" i="6" s="1"/>
  <c r="L264" i="6"/>
  <c r="K264" i="6"/>
  <c r="O264" i="6"/>
  <c r="M352" i="6"/>
  <c r="N352" i="6" s="1"/>
  <c r="O352" i="6"/>
  <c r="P352" i="6"/>
  <c r="Q352" i="6" s="1"/>
  <c r="L352" i="6"/>
  <c r="L318" i="6"/>
  <c r="K318" i="6"/>
  <c r="M318" i="6"/>
  <c r="N318" i="6" s="1"/>
  <c r="O318" i="6"/>
  <c r="P318" i="6"/>
  <c r="Q318" i="6" s="1"/>
  <c r="M447" i="6"/>
  <c r="N447" i="6" s="1"/>
  <c r="L447" i="6"/>
  <c r="P447" i="6"/>
  <c r="Q447" i="6" s="1"/>
  <c r="O447" i="6"/>
  <c r="O476" i="6"/>
  <c r="L476" i="6"/>
  <c r="K476" i="6"/>
  <c r="P476" i="6"/>
  <c r="Q476" i="6" s="1"/>
  <c r="M476" i="6"/>
  <c r="N476" i="6" s="1"/>
  <c r="M474" i="6"/>
  <c r="N474" i="6" s="1"/>
  <c r="P474" i="6"/>
  <c r="Q474" i="6" s="1"/>
  <c r="K474" i="6"/>
  <c r="O474" i="6"/>
  <c r="L474" i="6"/>
  <c r="O431" i="6"/>
  <c r="M431" i="6"/>
  <c r="N431" i="6" s="1"/>
  <c r="P431" i="6"/>
  <c r="Q431" i="6" s="1"/>
  <c r="L431" i="6"/>
  <c r="M419" i="6"/>
  <c r="N419" i="6" s="1"/>
  <c r="P419" i="6"/>
  <c r="Q419" i="6" s="1"/>
  <c r="K419" i="6"/>
  <c r="L419" i="6"/>
  <c r="O419" i="6"/>
  <c r="M338" i="6"/>
  <c r="N338" i="6" s="1"/>
  <c r="L338" i="6"/>
  <c r="P338" i="6"/>
  <c r="Q338" i="6" s="1"/>
  <c r="K338" i="6"/>
  <c r="O338" i="6"/>
  <c r="L407" i="6"/>
  <c r="O407" i="6"/>
  <c r="M407" i="6"/>
  <c r="N407" i="6" s="1"/>
  <c r="P407" i="6"/>
  <c r="Q407" i="6" s="1"/>
  <c r="M452" i="6"/>
  <c r="N452" i="6" s="1"/>
  <c r="K452" i="6"/>
  <c r="O452" i="6"/>
  <c r="P452" i="6"/>
  <c r="Q452" i="6" s="1"/>
  <c r="L452" i="6"/>
  <c r="L415" i="6"/>
  <c r="O415" i="6"/>
  <c r="K415" i="6"/>
  <c r="P415" i="6"/>
  <c r="Q415" i="6" s="1"/>
  <c r="M415" i="6"/>
  <c r="N415" i="6" s="1"/>
  <c r="P379" i="6"/>
  <c r="Q379" i="6" s="1"/>
  <c r="K379" i="6"/>
  <c r="M379" i="6"/>
  <c r="N379" i="6" s="1"/>
  <c r="L379" i="6"/>
  <c r="O379" i="6"/>
  <c r="P216" i="6"/>
  <c r="Q216" i="6" s="1"/>
  <c r="M216" i="6"/>
  <c r="N216" i="6" s="1"/>
  <c r="L216" i="6"/>
  <c r="O216" i="6"/>
  <c r="K216" i="6"/>
  <c r="M225" i="6"/>
  <c r="N225" i="6" s="1"/>
  <c r="K225" i="6"/>
  <c r="P225" i="6"/>
  <c r="Q225" i="6" s="1"/>
  <c r="O225" i="6"/>
  <c r="L225" i="6"/>
  <c r="P286" i="6"/>
  <c r="Q286" i="6" s="1"/>
  <c r="M286" i="6"/>
  <c r="N286" i="6" s="1"/>
  <c r="O286" i="6"/>
  <c r="K286" i="6"/>
  <c r="L286" i="6"/>
  <c r="M319" i="6"/>
  <c r="N319" i="6" s="1"/>
  <c r="L319" i="6"/>
  <c r="P319" i="6"/>
  <c r="Q319" i="6" s="1"/>
  <c r="O319" i="6"/>
  <c r="K319" i="6"/>
  <c r="P235" i="6"/>
  <c r="Q235" i="6" s="1"/>
  <c r="L235" i="6"/>
  <c r="K235" i="6"/>
  <c r="M235" i="6"/>
  <c r="N235" i="6" s="1"/>
  <c r="O235" i="6"/>
  <c r="K484" i="6"/>
  <c r="L484" i="6"/>
  <c r="M484" i="6"/>
  <c r="N484" i="6" s="1"/>
  <c r="O484" i="6"/>
  <c r="P484" i="6"/>
  <c r="Q484" i="6" s="1"/>
  <c r="P247" i="6"/>
  <c r="Q247" i="6" s="1"/>
  <c r="M247" i="6"/>
  <c r="N247" i="6" s="1"/>
  <c r="O247" i="6"/>
  <c r="L247" i="6"/>
  <c r="K247" i="6"/>
  <c r="M242" i="6"/>
  <c r="N242" i="6" s="1"/>
  <c r="L242" i="6"/>
  <c r="K242" i="6"/>
  <c r="O242" i="6"/>
  <c r="P242" i="6"/>
  <c r="Q242" i="6" s="1"/>
  <c r="M260" i="6"/>
  <c r="N260" i="6" s="1"/>
  <c r="P260" i="6"/>
  <c r="Q260" i="6" s="1"/>
  <c r="O260" i="6"/>
  <c r="L260" i="6"/>
  <c r="K260" i="6"/>
  <c r="P246" i="6"/>
  <c r="Q246" i="6" s="1"/>
  <c r="L246" i="6"/>
  <c r="O246" i="6"/>
  <c r="M246" i="6"/>
  <c r="N246" i="6" s="1"/>
  <c r="K246" i="6"/>
  <c r="L271" i="6"/>
  <c r="M271" i="6"/>
  <c r="N271" i="6" s="1"/>
  <c r="K271" i="6"/>
  <c r="P271" i="6"/>
  <c r="Q271" i="6" s="1"/>
  <c r="O271" i="6"/>
  <c r="M301" i="6"/>
  <c r="N301" i="6" s="1"/>
  <c r="K301" i="6"/>
  <c r="O301" i="6"/>
  <c r="P301" i="6"/>
  <c r="Q301" i="6" s="1"/>
  <c r="L301" i="6"/>
  <c r="L262" i="6"/>
  <c r="P262" i="6"/>
  <c r="Q262" i="6" s="1"/>
  <c r="O262" i="6"/>
  <c r="M262" i="6"/>
  <c r="N262" i="6" s="1"/>
  <c r="K262" i="6"/>
  <c r="P300" i="6"/>
  <c r="Q300" i="6" s="1"/>
  <c r="L300" i="6"/>
  <c r="K300" i="6"/>
  <c r="O300" i="6"/>
  <c r="M300" i="6"/>
  <c r="N300" i="6" s="1"/>
  <c r="P374" i="6"/>
  <c r="Q374" i="6" s="1"/>
  <c r="O374" i="6"/>
  <c r="K374" i="6"/>
  <c r="L374" i="6"/>
  <c r="M374" i="6"/>
  <c r="N374" i="6" s="1"/>
  <c r="P267" i="6"/>
  <c r="Q267" i="6" s="1"/>
  <c r="L267" i="6"/>
  <c r="O267" i="6"/>
  <c r="K267" i="6"/>
  <c r="M267" i="6"/>
  <c r="N267" i="6" s="1"/>
  <c r="M416" i="6"/>
  <c r="N416" i="6" s="1"/>
  <c r="O416" i="6"/>
  <c r="L416" i="6"/>
  <c r="K416" i="6"/>
  <c r="P416" i="6"/>
  <c r="Q416" i="6" s="1"/>
  <c r="M463" i="6"/>
  <c r="N463" i="6" s="1"/>
  <c r="L463" i="6"/>
  <c r="O463" i="6"/>
  <c r="K463" i="6"/>
  <c r="P463" i="6"/>
  <c r="Q463" i="6" s="1"/>
  <c r="P351" i="6"/>
  <c r="Q351" i="6" s="1"/>
  <c r="M351" i="6"/>
  <c r="N351" i="6" s="1"/>
  <c r="L351" i="6"/>
  <c r="K351" i="6"/>
  <c r="O351" i="6"/>
  <c r="L349" i="6"/>
  <c r="P349" i="6"/>
  <c r="Q349" i="6" s="1"/>
  <c r="O349" i="6"/>
  <c r="K349" i="6"/>
  <c r="M349" i="6"/>
  <c r="N349" i="6" s="1"/>
  <c r="M297" i="6"/>
  <c r="N297" i="6" s="1"/>
  <c r="K297" i="6"/>
  <c r="P297" i="6"/>
  <c r="Q297" i="6" s="1"/>
  <c r="O297" i="6"/>
  <c r="L297" i="6"/>
  <c r="M269" i="6"/>
  <c r="N269" i="6" s="1"/>
  <c r="O269" i="6"/>
  <c r="L269" i="6"/>
  <c r="P269" i="6"/>
  <c r="Q269" i="6" s="1"/>
  <c r="K269" i="6"/>
  <c r="O360" i="6"/>
  <c r="P360" i="6"/>
  <c r="Q360" i="6" s="1"/>
  <c r="M360" i="6"/>
  <c r="N360" i="6" s="1"/>
  <c r="L360" i="6"/>
  <c r="M268" i="6"/>
  <c r="N268" i="6" s="1"/>
  <c r="P268" i="6"/>
  <c r="Q268" i="6" s="1"/>
  <c r="L268" i="6"/>
  <c r="O268" i="6"/>
  <c r="P434" i="6"/>
  <c r="Q434" i="6" s="1"/>
  <c r="M434" i="6"/>
  <c r="N434" i="6" s="1"/>
  <c r="L434" i="6"/>
  <c r="K434" i="6"/>
  <c r="O434" i="6"/>
  <c r="L479" i="6"/>
  <c r="O479" i="6"/>
  <c r="M479" i="6"/>
  <c r="N479" i="6" s="1"/>
  <c r="P479" i="6"/>
  <c r="Q479" i="6" s="1"/>
  <c r="M440" i="6"/>
  <c r="N440" i="6" s="1"/>
  <c r="L440" i="6"/>
  <c r="P440" i="6"/>
  <c r="Q440" i="6" s="1"/>
  <c r="O440" i="6"/>
  <c r="K440" i="6"/>
  <c r="L511" i="6"/>
  <c r="P511" i="6"/>
  <c r="Q511" i="6" s="1"/>
  <c r="M511" i="6"/>
  <c r="N511" i="6" s="1"/>
  <c r="O511" i="6"/>
  <c r="K511" i="6"/>
  <c r="M358" i="6"/>
  <c r="N358" i="6" s="1"/>
  <c r="K358" i="6"/>
  <c r="O358" i="6"/>
  <c r="P358" i="6"/>
  <c r="Q358" i="6" s="1"/>
  <c r="L358" i="6"/>
  <c r="L373" i="6"/>
  <c r="K373" i="6"/>
  <c r="O373" i="6"/>
  <c r="P373" i="6"/>
  <c r="Q373" i="6" s="1"/>
  <c r="M373" i="6"/>
  <c r="N373" i="6" s="1"/>
  <c r="M466" i="6"/>
  <c r="N466" i="6" s="1"/>
  <c r="P466" i="6"/>
  <c r="Q466" i="6" s="1"/>
  <c r="O466" i="6"/>
  <c r="L466" i="6"/>
  <c r="K466" i="6"/>
  <c r="P234" i="6"/>
  <c r="Q234" i="6" s="1"/>
  <c r="K234" i="6"/>
  <c r="O234" i="6"/>
  <c r="M234" i="6"/>
  <c r="N234" i="6" s="1"/>
  <c r="L234" i="6"/>
  <c r="M279" i="6"/>
  <c r="N279" i="6" s="1"/>
  <c r="L279" i="6"/>
  <c r="O279" i="6"/>
  <c r="K279" i="6"/>
  <c r="P279" i="6"/>
  <c r="Q279" i="6" s="1"/>
  <c r="K503" i="6"/>
  <c r="L503" i="6"/>
  <c r="O503" i="6"/>
  <c r="P503" i="6"/>
  <c r="Q503" i="6" s="1"/>
  <c r="M503" i="6"/>
  <c r="N503" i="6" s="1"/>
  <c r="M468" i="6"/>
  <c r="N468" i="6" s="1"/>
  <c r="L468" i="6"/>
  <c r="K468" i="6"/>
  <c r="O468" i="6"/>
  <c r="P468" i="6"/>
  <c r="Q468" i="6" s="1"/>
  <c r="P507" i="6"/>
  <c r="Q507" i="6" s="1"/>
  <c r="L507" i="6"/>
  <c r="K507" i="6"/>
  <c r="O507" i="6"/>
  <c r="M507" i="6"/>
  <c r="N507" i="6" s="1"/>
  <c r="M253" i="6"/>
  <c r="N253" i="6" s="1"/>
  <c r="P253" i="6"/>
  <c r="Q253" i="6" s="1"/>
  <c r="K253" i="6"/>
  <c r="O253" i="6"/>
  <c r="L253" i="6"/>
  <c r="P250" i="6"/>
  <c r="Q250" i="6" s="1"/>
  <c r="O250" i="6"/>
  <c r="M250" i="6"/>
  <c r="N250" i="6" s="1"/>
  <c r="L250" i="6"/>
  <c r="K250" i="6"/>
  <c r="P495" i="6"/>
  <c r="Q495" i="6" s="1"/>
  <c r="L495" i="6"/>
  <c r="O495" i="6"/>
  <c r="K495" i="6"/>
  <c r="M495" i="6"/>
  <c r="N495" i="6" s="1"/>
  <c r="M303" i="6"/>
  <c r="N303" i="6" s="1"/>
  <c r="K303" i="6"/>
  <c r="O303" i="6"/>
  <c r="L303" i="6"/>
  <c r="P303" i="6"/>
  <c r="Q303" i="6" s="1"/>
  <c r="M227" i="6"/>
  <c r="N227" i="6" s="1"/>
  <c r="O227" i="6"/>
  <c r="P227" i="6"/>
  <c r="Q227" i="6" s="1"/>
  <c r="K227" i="6"/>
  <c r="L227" i="6"/>
  <c r="P444" i="6"/>
  <c r="Q444" i="6" s="1"/>
  <c r="M444" i="6"/>
  <c r="N444" i="6" s="1"/>
  <c r="O444" i="6"/>
  <c r="K444" i="6"/>
  <c r="L444" i="6"/>
  <c r="P261" i="6"/>
  <c r="Q261" i="6" s="1"/>
  <c r="M261" i="6"/>
  <c r="N261" i="6" s="1"/>
  <c r="O261" i="6"/>
  <c r="L261" i="6"/>
  <c r="K261" i="6"/>
  <c r="O508" i="6"/>
  <c r="P508" i="6"/>
  <c r="Q508" i="6" s="1"/>
  <c r="L508" i="6"/>
  <c r="M508" i="6"/>
  <c r="N508" i="6" s="1"/>
  <c r="K508" i="6"/>
  <c r="M326" i="6"/>
  <c r="N326" i="6" s="1"/>
  <c r="P326" i="6"/>
  <c r="Q326" i="6" s="1"/>
  <c r="L326" i="6"/>
  <c r="K326" i="6"/>
  <c r="O326" i="6"/>
  <c r="K489" i="6"/>
  <c r="O489" i="6"/>
  <c r="L489" i="6"/>
  <c r="M489" i="6"/>
  <c r="N489" i="6" s="1"/>
  <c r="P489" i="6"/>
  <c r="Q489" i="6" s="1"/>
  <c r="P398" i="6"/>
  <c r="Q398" i="6" s="1"/>
  <c r="M398" i="6"/>
  <c r="N398" i="6" s="1"/>
  <c r="K398" i="6"/>
  <c r="L398" i="6"/>
  <c r="O398" i="6"/>
  <c r="P317" i="6"/>
  <c r="Q317" i="6" s="1"/>
  <c r="K317" i="6"/>
  <c r="L317" i="6"/>
  <c r="O317" i="6"/>
  <c r="M317" i="6"/>
  <c r="N317" i="6" s="1"/>
  <c r="O506" i="6"/>
  <c r="P506" i="6"/>
  <c r="Q506" i="6" s="1"/>
  <c r="M506" i="6"/>
  <c r="N506" i="6" s="1"/>
  <c r="L506" i="6"/>
  <c r="K506" i="6"/>
  <c r="L439" i="6"/>
  <c r="P439" i="6"/>
  <c r="Q439" i="6" s="1"/>
  <c r="M439" i="6"/>
  <c r="N439" i="6" s="1"/>
  <c r="O439" i="6"/>
  <c r="K439" i="6"/>
  <c r="M443" i="6"/>
  <c r="N443" i="6" s="1"/>
  <c r="P443" i="6"/>
  <c r="Q443" i="6" s="1"/>
  <c r="O443" i="6"/>
  <c r="L443" i="6"/>
  <c r="K443" i="6"/>
  <c r="P254" i="6"/>
  <c r="Q254" i="6" s="1"/>
  <c r="O254" i="6"/>
  <c r="K254" i="6"/>
  <c r="L254" i="6"/>
  <c r="M254" i="6"/>
  <c r="N254" i="6" s="1"/>
  <c r="K490" i="6"/>
  <c r="M490" i="6"/>
  <c r="N490" i="6" s="1"/>
  <c r="O490" i="6"/>
  <c r="P490" i="6"/>
  <c r="Q490" i="6" s="1"/>
  <c r="L490" i="6"/>
  <c r="M333" i="6"/>
  <c r="N333" i="6" s="1"/>
  <c r="K333" i="6"/>
  <c r="O333" i="6"/>
  <c r="L333" i="6"/>
  <c r="P333" i="6"/>
  <c r="Q333" i="6" s="1"/>
  <c r="L284" i="6"/>
  <c r="K284" i="6"/>
  <c r="O284" i="6"/>
  <c r="M284" i="6"/>
  <c r="N284" i="6" s="1"/>
  <c r="P284" i="6"/>
  <c r="Q284" i="6" s="1"/>
  <c r="P362" i="6"/>
  <c r="Q362" i="6" s="1"/>
  <c r="M362" i="6"/>
  <c r="N362" i="6" s="1"/>
  <c r="L362" i="6"/>
  <c r="K362" i="6"/>
  <c r="O362" i="6"/>
  <c r="O494" i="6"/>
  <c r="L494" i="6"/>
  <c r="P494" i="6"/>
  <c r="Q494" i="6" s="1"/>
  <c r="M494" i="6"/>
  <c r="N494" i="6" s="1"/>
  <c r="P482" i="6"/>
  <c r="Q482" i="6" s="1"/>
  <c r="M482" i="6"/>
  <c r="N482" i="6" s="1"/>
  <c r="L482" i="6"/>
  <c r="K482" i="6"/>
  <c r="O482" i="6"/>
  <c r="P315" i="6"/>
  <c r="Q315" i="6" s="1"/>
  <c r="M315" i="6"/>
  <c r="N315" i="6" s="1"/>
  <c r="K315" i="6"/>
  <c r="O315" i="6"/>
  <c r="L315" i="6"/>
  <c r="M228" i="6"/>
  <c r="N228" i="6" s="1"/>
  <c r="P228" i="6"/>
  <c r="Q228" i="6" s="1"/>
  <c r="O228" i="6"/>
  <c r="L228" i="6"/>
  <c r="K228" i="6"/>
  <c r="P337" i="6"/>
  <c r="Q337" i="6" s="1"/>
  <c r="O337" i="6"/>
  <c r="M337" i="6"/>
  <c r="N337" i="6" s="1"/>
  <c r="L337" i="6"/>
  <c r="M341" i="6"/>
  <c r="N341" i="6" s="1"/>
  <c r="K341" i="6"/>
  <c r="L341" i="6"/>
  <c r="P341" i="6"/>
  <c r="Q341" i="6" s="1"/>
  <c r="O341" i="6"/>
  <c r="M424" i="6"/>
  <c r="N424" i="6" s="1"/>
  <c r="P424" i="6"/>
  <c r="Q424" i="6" s="1"/>
  <c r="L424" i="6"/>
  <c r="O424" i="6"/>
  <c r="K424" i="6"/>
  <c r="P285" i="6"/>
  <c r="Q285" i="6" s="1"/>
  <c r="K285" i="6"/>
  <c r="M285" i="6"/>
  <c r="N285" i="6" s="1"/>
  <c r="O285" i="6"/>
  <c r="L285" i="6"/>
  <c r="M400" i="6"/>
  <c r="N400" i="6" s="1"/>
  <c r="K400" i="6"/>
  <c r="P400" i="6"/>
  <c r="Q400" i="6" s="1"/>
  <c r="O400" i="6"/>
  <c r="L400" i="6"/>
  <c r="M314" i="6"/>
  <c r="N314" i="6" s="1"/>
  <c r="P314" i="6"/>
  <c r="Q314" i="6" s="1"/>
  <c r="L314" i="6"/>
  <c r="O314" i="6"/>
  <c r="M281" i="6"/>
  <c r="N281" i="6" s="1"/>
  <c r="K281" i="6"/>
  <c r="P281" i="6"/>
  <c r="Q281" i="6" s="1"/>
  <c r="L281" i="6"/>
  <c r="O281" i="6"/>
  <c r="P330" i="6"/>
  <c r="Q330" i="6" s="1"/>
  <c r="M330" i="6"/>
  <c r="N330" i="6" s="1"/>
  <c r="L330" i="6"/>
  <c r="K330" i="6"/>
  <c r="O330" i="6"/>
  <c r="P472" i="6"/>
  <c r="Q472" i="6" s="1"/>
  <c r="O472" i="6"/>
  <c r="L472" i="6"/>
  <c r="K472" i="6"/>
  <c r="M472" i="6"/>
  <c r="N472" i="6" s="1"/>
  <c r="L450" i="6"/>
  <c r="P450" i="6"/>
  <c r="Q450" i="6" s="1"/>
  <c r="K450" i="6"/>
  <c r="M450" i="6"/>
  <c r="N450" i="6" s="1"/>
  <c r="O450" i="6"/>
  <c r="M274" i="6"/>
  <c r="N274" i="6" s="1"/>
  <c r="K274" i="6"/>
  <c r="O274" i="6"/>
  <c r="P274" i="6"/>
  <c r="Q274" i="6" s="1"/>
  <c r="L274" i="6"/>
  <c r="K459" i="6"/>
  <c r="M459" i="6"/>
  <c r="N459" i="6" s="1"/>
  <c r="O459" i="6"/>
  <c r="L459" i="6"/>
  <c r="P459" i="6"/>
  <c r="Q459" i="6" s="1"/>
  <c r="M432" i="6"/>
  <c r="N432" i="6" s="1"/>
  <c r="K432" i="6"/>
  <c r="P432" i="6"/>
  <c r="Q432" i="6" s="1"/>
  <c r="O432" i="6"/>
  <c r="L432" i="6"/>
  <c r="P354" i="6"/>
  <c r="Q354" i="6" s="1"/>
  <c r="O354" i="6"/>
  <c r="K354" i="6"/>
  <c r="M354" i="6"/>
  <c r="N354" i="6" s="1"/>
  <c r="L354" i="6"/>
  <c r="P385" i="6"/>
  <c r="Q385" i="6" s="1"/>
  <c r="M385" i="6"/>
  <c r="N385" i="6" s="1"/>
  <c r="L385" i="6"/>
  <c r="K385" i="6"/>
  <c r="O385" i="6"/>
  <c r="K328" i="6"/>
  <c r="O328" i="6"/>
  <c r="L328" i="6"/>
  <c r="P328" i="6"/>
  <c r="Q328" i="6" s="1"/>
  <c r="M328" i="6"/>
  <c r="N328" i="6" s="1"/>
  <c r="M332" i="6"/>
  <c r="N332" i="6" s="1"/>
  <c r="P332" i="6"/>
  <c r="Q332" i="6" s="1"/>
  <c r="K332" i="6"/>
  <c r="L332" i="6"/>
  <c r="O332" i="6"/>
  <c r="M259" i="6"/>
  <c r="N259" i="6" s="1"/>
  <c r="P259" i="6"/>
  <c r="Q259" i="6" s="1"/>
  <c r="K259" i="6"/>
  <c r="L259" i="6"/>
  <c r="O259" i="6"/>
  <c r="M395" i="6"/>
  <c r="N395" i="6" s="1"/>
  <c r="L395" i="6"/>
  <c r="O395" i="6"/>
  <c r="P395" i="6"/>
  <c r="Q395" i="6" s="1"/>
  <c r="K395" i="6"/>
  <c r="M248" i="6"/>
  <c r="N248" i="6" s="1"/>
  <c r="O248" i="6"/>
  <c r="K248" i="6"/>
  <c r="P248" i="6"/>
  <c r="Q248" i="6" s="1"/>
  <c r="L248" i="6"/>
  <c r="P383" i="6"/>
  <c r="Q383" i="6" s="1"/>
  <c r="M383" i="6"/>
  <c r="N383" i="6" s="1"/>
  <c r="O383" i="6"/>
  <c r="L383" i="6"/>
  <c r="P302" i="6"/>
  <c r="Q302" i="6" s="1"/>
  <c r="M302" i="6"/>
  <c r="N302" i="6" s="1"/>
  <c r="L302" i="6"/>
  <c r="O302" i="6"/>
  <c r="K302" i="6"/>
  <c r="K311" i="6"/>
  <c r="P311" i="6"/>
  <c r="Q311" i="6" s="1"/>
  <c r="O311" i="6"/>
  <c r="M311" i="6"/>
  <c r="N311" i="6" s="1"/>
  <c r="L311" i="6"/>
  <c r="M402" i="6"/>
  <c r="N402" i="6" s="1"/>
  <c r="L402" i="6"/>
  <c r="O402" i="6"/>
  <c r="K402" i="6"/>
  <c r="P402" i="6"/>
  <c r="Q402" i="6" s="1"/>
  <c r="O378" i="6"/>
  <c r="P378" i="6"/>
  <c r="Q378" i="6" s="1"/>
  <c r="M378" i="6"/>
  <c r="N378" i="6" s="1"/>
  <c r="K378" i="6"/>
  <c r="L378" i="6"/>
  <c r="L255" i="6"/>
  <c r="P255" i="6"/>
  <c r="Q255" i="6" s="1"/>
  <c r="M255" i="6"/>
  <c r="N255" i="6" s="1"/>
  <c r="K255" i="6"/>
  <c r="O255" i="6"/>
  <c r="P481" i="6"/>
  <c r="Q481" i="6" s="1"/>
  <c r="O481" i="6"/>
  <c r="M481" i="6"/>
  <c r="N481" i="6" s="1"/>
  <c r="K481" i="6"/>
  <c r="L481" i="6"/>
  <c r="M475" i="6"/>
  <c r="N475" i="6" s="1"/>
  <c r="P475" i="6"/>
  <c r="Q475" i="6" s="1"/>
  <c r="K475" i="6"/>
  <c r="L475" i="6"/>
  <c r="O475" i="6"/>
  <c r="M464" i="6"/>
  <c r="N464" i="6" s="1"/>
  <c r="K464" i="6"/>
  <c r="L464" i="6"/>
  <c r="P464" i="6"/>
  <c r="Q464" i="6" s="1"/>
  <c r="O464" i="6"/>
  <c r="P384" i="6"/>
  <c r="Q384" i="6" s="1"/>
  <c r="M384" i="6"/>
  <c r="N384" i="6" s="1"/>
  <c r="L384" i="6"/>
  <c r="O384" i="6"/>
  <c r="M418" i="6"/>
  <c r="N418" i="6" s="1"/>
  <c r="P418" i="6"/>
  <c r="Q418" i="6" s="1"/>
  <c r="K418" i="6"/>
  <c r="L418" i="6"/>
  <c r="O418" i="6"/>
  <c r="M404" i="6"/>
  <c r="N404" i="6" s="1"/>
  <c r="P404" i="6"/>
  <c r="Q404" i="6" s="1"/>
  <c r="K404" i="6"/>
  <c r="O404" i="6"/>
  <c r="L404" i="6"/>
  <c r="P280" i="6"/>
  <c r="Q280" i="6" s="1"/>
  <c r="K280" i="6"/>
  <c r="O280" i="6"/>
  <c r="M280" i="6"/>
  <c r="N280" i="6" s="1"/>
  <c r="L280" i="6"/>
  <c r="M347" i="6"/>
  <c r="N347" i="6" s="1"/>
  <c r="P347" i="6"/>
  <c r="Q347" i="6" s="1"/>
  <c r="L347" i="6"/>
  <c r="K347" i="6"/>
  <c r="O347" i="6"/>
  <c r="P310" i="6"/>
  <c r="Q310" i="6" s="1"/>
  <c r="K310" i="6"/>
  <c r="M310" i="6"/>
  <c r="N310" i="6" s="1"/>
  <c r="L310" i="6"/>
  <c r="O310" i="6"/>
  <c r="M406" i="6"/>
  <c r="N406" i="6" s="1"/>
  <c r="L406" i="6"/>
  <c r="K406" i="6"/>
  <c r="O406" i="6"/>
  <c r="P406" i="6"/>
  <c r="Q406" i="6" s="1"/>
  <c r="O499" i="6"/>
  <c r="K499" i="6"/>
  <c r="L499" i="6"/>
  <c r="M499" i="6"/>
  <c r="N499" i="6" s="1"/>
  <c r="P499" i="6"/>
  <c r="Q499" i="6" s="1"/>
  <c r="P451" i="6"/>
  <c r="Q451" i="6" s="1"/>
  <c r="M451" i="6"/>
  <c r="N451" i="6" s="1"/>
  <c r="O451" i="6"/>
  <c r="L451" i="6"/>
  <c r="K451" i="6"/>
  <c r="L324" i="6"/>
  <c r="K324" i="6"/>
  <c r="M324" i="6"/>
  <c r="N324" i="6" s="1"/>
  <c r="P324" i="6"/>
  <c r="Q324" i="6" s="1"/>
  <c r="O324" i="6"/>
  <c r="P396" i="6"/>
  <c r="Q396" i="6" s="1"/>
  <c r="O396" i="6"/>
  <c r="L396" i="6"/>
  <c r="K396" i="6"/>
  <c r="M396" i="6"/>
  <c r="N396" i="6" s="1"/>
  <c r="P258" i="6"/>
  <c r="Q258" i="6" s="1"/>
  <c r="M258" i="6"/>
  <c r="N258" i="6" s="1"/>
  <c r="L258" i="6"/>
  <c r="O258" i="6"/>
  <c r="K258" i="6"/>
  <c r="P462" i="6"/>
  <c r="Q462" i="6" s="1"/>
  <c r="M462" i="6"/>
  <c r="N462" i="6" s="1"/>
  <c r="L462" i="6"/>
  <c r="K462" i="6"/>
  <c r="O462" i="6"/>
  <c r="M513" i="6"/>
  <c r="N513" i="6" s="1"/>
  <c r="P513" i="6"/>
  <c r="Q513" i="6" s="1"/>
  <c r="L513" i="6"/>
  <c r="O513" i="6"/>
  <c r="K513" i="6"/>
  <c r="K409" i="6"/>
  <c r="P409" i="6"/>
  <c r="Q409" i="6" s="1"/>
  <c r="O409" i="6"/>
  <c r="L409" i="6"/>
  <c r="M409" i="6"/>
  <c r="N409" i="6" s="1"/>
  <c r="P496" i="6"/>
  <c r="Q496" i="6" s="1"/>
  <c r="M496" i="6"/>
  <c r="N496" i="6" s="1"/>
  <c r="L496" i="6"/>
  <c r="K496" i="6"/>
  <c r="O496" i="6"/>
  <c r="K305" i="6"/>
  <c r="M305" i="6"/>
  <c r="N305" i="6" s="1"/>
  <c r="O305" i="6"/>
  <c r="L305" i="6"/>
  <c r="P305" i="6"/>
  <c r="Q305" i="6" s="1"/>
  <c r="P277" i="6"/>
  <c r="Q277" i="6" s="1"/>
  <c r="M277" i="6"/>
  <c r="N277" i="6" s="1"/>
  <c r="O277" i="6"/>
  <c r="K277" i="6"/>
  <c r="L277" i="6"/>
  <c r="P382" i="6"/>
  <c r="Q382" i="6" s="1"/>
  <c r="O382" i="6"/>
  <c r="L382" i="6"/>
  <c r="K382" i="6"/>
  <c r="M382" i="6"/>
  <c r="N382" i="6" s="1"/>
  <c r="L222" i="6"/>
  <c r="P222" i="6"/>
  <c r="Q222" i="6" s="1"/>
  <c r="M222" i="6"/>
  <c r="N222" i="6" s="1"/>
  <c r="O222" i="6"/>
  <c r="K222" i="6"/>
  <c r="P485" i="6"/>
  <c r="Q485" i="6" s="1"/>
  <c r="L485" i="6"/>
  <c r="O485" i="6"/>
  <c r="K485" i="6"/>
  <c r="M485" i="6"/>
  <c r="N485" i="6" s="1"/>
  <c r="M239" i="6"/>
  <c r="N239" i="6" s="1"/>
  <c r="L239" i="6"/>
  <c r="K239" i="6"/>
  <c r="P239" i="6"/>
  <c r="Q239" i="6" s="1"/>
  <c r="O239" i="6"/>
  <c r="L298" i="6"/>
  <c r="O298" i="6"/>
  <c r="P298" i="6"/>
  <c r="Q298" i="6" s="1"/>
  <c r="M298" i="6"/>
  <c r="N298" i="6" s="1"/>
  <c r="K298" i="6"/>
  <c r="P339" i="6"/>
  <c r="Q339" i="6" s="1"/>
  <c r="O339" i="6"/>
  <c r="L339" i="6"/>
  <c r="K339" i="6"/>
  <c r="M339" i="6"/>
  <c r="N339" i="6" s="1"/>
  <c r="M343" i="6"/>
  <c r="N343" i="6" s="1"/>
  <c r="P343" i="6"/>
  <c r="Q343" i="6" s="1"/>
  <c r="K343" i="6"/>
  <c r="L343" i="6"/>
  <c r="O343" i="6"/>
  <c r="M483" i="6"/>
  <c r="N483" i="6" s="1"/>
  <c r="P483" i="6"/>
  <c r="Q483" i="6" s="1"/>
  <c r="K483" i="6"/>
  <c r="L483" i="6"/>
  <c r="O483" i="6"/>
  <c r="M224" i="6"/>
  <c r="N224" i="6" s="1"/>
  <c r="L224" i="6"/>
  <c r="P224" i="6"/>
  <c r="Q224" i="6" s="1"/>
  <c r="K224" i="6"/>
  <c r="O224" i="6"/>
  <c r="O417" i="6"/>
  <c r="L417" i="6"/>
  <c r="K417" i="6"/>
  <c r="M417" i="6"/>
  <c r="N417" i="6" s="1"/>
  <c r="P417" i="6"/>
  <c r="Q417" i="6" s="1"/>
  <c r="P367" i="6"/>
  <c r="Q367" i="6" s="1"/>
  <c r="O367" i="6"/>
  <c r="K367" i="6"/>
  <c r="L367" i="6"/>
  <c r="M367" i="6"/>
  <c r="N367" i="6" s="1"/>
  <c r="P449" i="6"/>
  <c r="Q449" i="6" s="1"/>
  <c r="K449" i="6"/>
  <c r="L449" i="6"/>
  <c r="M449" i="6"/>
  <c r="N449" i="6" s="1"/>
  <c r="O449" i="6"/>
  <c r="L392" i="6"/>
  <c r="P392" i="6"/>
  <c r="Q392" i="6" s="1"/>
  <c r="K392" i="6"/>
  <c r="O392" i="6"/>
  <c r="M392" i="6"/>
  <c r="N392" i="6" s="1"/>
  <c r="K492" i="6"/>
  <c r="L492" i="6"/>
  <c r="O492" i="6"/>
  <c r="P492" i="6"/>
  <c r="Q492" i="6" s="1"/>
  <c r="M492" i="6"/>
  <c r="N492" i="6" s="1"/>
  <c r="M291" i="6"/>
  <c r="N291" i="6" s="1"/>
  <c r="P291" i="6"/>
  <c r="Q291" i="6" s="1"/>
  <c r="O291" i="6"/>
  <c r="L291" i="6"/>
  <c r="P308" i="6"/>
  <c r="Q308" i="6" s="1"/>
  <c r="M308" i="6"/>
  <c r="N308" i="6" s="1"/>
  <c r="O308" i="6"/>
  <c r="L308" i="6"/>
  <c r="K308" i="6"/>
  <c r="P334" i="6"/>
  <c r="Q334" i="6" s="1"/>
  <c r="O334" i="6"/>
  <c r="M334" i="6"/>
  <c r="N334" i="6" s="1"/>
  <c r="K334" i="6"/>
  <c r="L334" i="6"/>
  <c r="M470" i="6"/>
  <c r="N470" i="6" s="1"/>
  <c r="P470" i="6"/>
  <c r="Q470" i="6" s="1"/>
  <c r="L470" i="6"/>
  <c r="O470" i="6"/>
  <c r="K290" i="6"/>
  <c r="L290" i="6"/>
  <c r="M290" i="6"/>
  <c r="N290" i="6" s="1"/>
  <c r="P290" i="6"/>
  <c r="Q290" i="6" s="1"/>
  <c r="O290" i="6"/>
  <c r="M287" i="6"/>
  <c r="N287" i="6" s="1"/>
  <c r="P287" i="6"/>
  <c r="Q287" i="6" s="1"/>
  <c r="K287" i="6"/>
  <c r="O287" i="6"/>
  <c r="L287" i="6"/>
  <c r="M433" i="6"/>
  <c r="N433" i="6" s="1"/>
  <c r="K433" i="6"/>
  <c r="L433" i="6"/>
  <c r="O433" i="6"/>
  <c r="P433" i="6"/>
  <c r="Q433" i="6" s="1"/>
  <c r="P299" i="6"/>
  <c r="Q299" i="6" s="1"/>
  <c r="L299" i="6"/>
  <c r="O299" i="6"/>
  <c r="K299" i="6"/>
  <c r="M299" i="6"/>
  <c r="N299" i="6" s="1"/>
  <c r="M361" i="6"/>
  <c r="N361" i="6" s="1"/>
  <c r="P361" i="6"/>
  <c r="Q361" i="6" s="1"/>
  <c r="O361" i="6"/>
  <c r="L361" i="6"/>
  <c r="P425" i="6"/>
  <c r="Q425" i="6" s="1"/>
  <c r="O425" i="6"/>
  <c r="K425" i="6"/>
  <c r="L425" i="6"/>
  <c r="M425" i="6"/>
  <c r="N425" i="6" s="1"/>
  <c r="M380" i="6"/>
  <c r="N380" i="6" s="1"/>
  <c r="P380" i="6"/>
  <c r="Q380" i="6" s="1"/>
  <c r="O380" i="6"/>
  <c r="K380" i="6"/>
  <c r="L380" i="6"/>
  <c r="P215" i="6"/>
  <c r="Q215" i="6" s="1"/>
  <c r="K215" i="6"/>
  <c r="M215" i="6"/>
  <c r="N215" i="6" s="1"/>
  <c r="O215" i="6"/>
  <c r="L215" i="6"/>
  <c r="L469" i="6"/>
  <c r="P469" i="6"/>
  <c r="Q469" i="6" s="1"/>
  <c r="M469" i="6"/>
  <c r="N469" i="6" s="1"/>
  <c r="O469" i="6"/>
  <c r="O497" i="6"/>
  <c r="P497" i="6"/>
  <c r="Q497" i="6" s="1"/>
  <c r="M497" i="6"/>
  <c r="N497" i="6" s="1"/>
  <c r="L497" i="6"/>
  <c r="K497" i="6"/>
  <c r="M289" i="6"/>
  <c r="N289" i="6" s="1"/>
  <c r="P289" i="6"/>
  <c r="Q289" i="6" s="1"/>
  <c r="O289" i="6"/>
  <c r="L289" i="6"/>
  <c r="K289" i="6"/>
  <c r="P346" i="6"/>
  <c r="Q346" i="6" s="1"/>
  <c r="M346" i="6"/>
  <c r="N346" i="6" s="1"/>
  <c r="L346" i="6"/>
  <c r="O346" i="6"/>
  <c r="K346" i="6"/>
  <c r="K377" i="6"/>
  <c r="M377" i="6"/>
  <c r="N377" i="6" s="1"/>
  <c r="P377" i="6"/>
  <c r="Q377" i="6" s="1"/>
  <c r="O377" i="6"/>
  <c r="L377" i="6"/>
  <c r="O372" i="6"/>
  <c r="L372" i="6"/>
  <c r="M372" i="6"/>
  <c r="N372" i="6" s="1"/>
  <c r="K372" i="6"/>
  <c r="P372" i="6"/>
  <c r="Q372" i="6" s="1"/>
  <c r="K460" i="6"/>
  <c r="M460" i="6"/>
  <c r="N460" i="6" s="1"/>
  <c r="P460" i="6"/>
  <c r="Q460" i="6" s="1"/>
  <c r="L460" i="6"/>
  <c r="O460" i="6"/>
  <c r="K429" i="6"/>
  <c r="O429" i="6"/>
  <c r="M429" i="6"/>
  <c r="N429" i="6" s="1"/>
  <c r="L429" i="6"/>
  <c r="P429" i="6"/>
  <c r="Q429" i="6" s="1"/>
  <c r="P510" i="6"/>
  <c r="Q510" i="6" s="1"/>
  <c r="L510" i="6"/>
  <c r="O510" i="6"/>
  <c r="K510" i="6"/>
  <c r="M510" i="6"/>
  <c r="N510" i="6" s="1"/>
  <c r="K363" i="6"/>
  <c r="L363" i="6"/>
  <c r="O363" i="6"/>
  <c r="M363" i="6"/>
  <c r="N363" i="6" s="1"/>
  <c r="P363" i="6"/>
  <c r="Q363" i="6" s="1"/>
  <c r="M245" i="6"/>
  <c r="N245" i="6" s="1"/>
  <c r="O245" i="6"/>
  <c r="K245" i="6"/>
  <c r="P245" i="6"/>
  <c r="Q245" i="6" s="1"/>
  <c r="L245" i="6"/>
  <c r="K391" i="6"/>
  <c r="P391" i="6"/>
  <c r="Q391" i="6" s="1"/>
  <c r="M391" i="6"/>
  <c r="N391" i="6" s="1"/>
  <c r="O391" i="6"/>
  <c r="L391" i="6"/>
  <c r="K437" i="6"/>
  <c r="O437" i="6"/>
  <c r="M437" i="6"/>
  <c r="N437" i="6" s="1"/>
  <c r="P437" i="6"/>
  <c r="Q437" i="6" s="1"/>
  <c r="L437" i="6"/>
  <c r="M288" i="6"/>
  <c r="N288" i="6" s="1"/>
  <c r="O288" i="6"/>
  <c r="P288" i="6"/>
  <c r="Q288" i="6" s="1"/>
  <c r="K288" i="6"/>
  <c r="L288" i="6"/>
  <c r="O405" i="6"/>
  <c r="L405" i="6"/>
  <c r="P405" i="6"/>
  <c r="Q405" i="6" s="1"/>
  <c r="K405" i="6"/>
  <c r="M405" i="6"/>
  <c r="N405" i="6" s="1"/>
  <c r="P412" i="6"/>
  <c r="Q412" i="6" s="1"/>
  <c r="O412" i="6"/>
  <c r="K412" i="6"/>
  <c r="M412" i="6"/>
  <c r="N412" i="6" s="1"/>
  <c r="L412" i="6"/>
  <c r="L263" i="6"/>
  <c r="P263" i="6"/>
  <c r="Q263" i="6" s="1"/>
  <c r="M263" i="6"/>
  <c r="N263" i="6" s="1"/>
  <c r="O263" i="6"/>
  <c r="K263" i="6"/>
  <c r="P411" i="6"/>
  <c r="Q411" i="6" s="1"/>
  <c r="M411" i="6"/>
  <c r="N411" i="6" s="1"/>
  <c r="O411" i="6"/>
  <c r="L411" i="6"/>
  <c r="K411" i="6"/>
  <c r="M257" i="6"/>
  <c r="N257" i="6" s="1"/>
  <c r="L257" i="6"/>
  <c r="O257" i="6"/>
  <c r="P257" i="6"/>
  <c r="Q257" i="6" s="1"/>
  <c r="K257" i="6"/>
  <c r="L321" i="6"/>
  <c r="P321" i="6"/>
  <c r="Q321" i="6" s="1"/>
  <c r="M321" i="6"/>
  <c r="N321" i="6" s="1"/>
  <c r="O321" i="6"/>
  <c r="K321" i="6"/>
  <c r="M229" i="6"/>
  <c r="N229" i="6" s="1"/>
  <c r="L229" i="6"/>
  <c r="P229" i="6"/>
  <c r="Q229" i="6" s="1"/>
  <c r="O229" i="6"/>
  <c r="K229" i="6"/>
  <c r="P350" i="6"/>
  <c r="Q350" i="6" s="1"/>
  <c r="K350" i="6"/>
  <c r="L350" i="6"/>
  <c r="O350" i="6"/>
  <c r="M350" i="6"/>
  <c r="N350" i="6" s="1"/>
  <c r="P221" i="6"/>
  <c r="Q221" i="6" s="1"/>
  <c r="M221" i="6"/>
  <c r="N221" i="6" s="1"/>
  <c r="K221" i="6"/>
  <c r="L221" i="6"/>
  <c r="O221" i="6"/>
  <c r="P461" i="6"/>
  <c r="Q461" i="6" s="1"/>
  <c r="L461" i="6"/>
  <c r="O461" i="6"/>
  <c r="K461" i="6"/>
  <c r="M461" i="6"/>
  <c r="N461" i="6" s="1"/>
  <c r="C176" i="21"/>
  <c r="D176" i="21" s="1"/>
  <c r="E176" i="21" s="1"/>
  <c r="C156" i="21"/>
  <c r="D156" i="21" s="1"/>
  <c r="E156" i="21" s="1"/>
  <c r="C52" i="21"/>
  <c r="D52" i="21" s="1"/>
  <c r="E52" i="21" s="1"/>
  <c r="C114" i="21"/>
  <c r="D114" i="21" s="1"/>
  <c r="E114" i="21" s="1"/>
  <c r="C161" i="21"/>
  <c r="D161" i="21" s="1"/>
  <c r="E161" i="21" s="1"/>
  <c r="D201" i="21"/>
  <c r="E201" i="21" s="1"/>
  <c r="C26" i="21"/>
  <c r="D26" i="21" s="1"/>
  <c r="E26" i="21" s="1"/>
  <c r="C23" i="21"/>
  <c r="D23" i="21" s="1"/>
  <c r="E23" i="21" s="1"/>
  <c r="D205" i="21"/>
  <c r="E205" i="21" s="1"/>
  <c r="C143" i="21"/>
  <c r="D143" i="21" s="1"/>
  <c r="E143" i="21" s="1"/>
  <c r="C175" i="21"/>
  <c r="D175" i="21" s="1"/>
  <c r="E175" i="21" s="1"/>
  <c r="D187" i="21"/>
  <c r="E187" i="21" s="1"/>
  <c r="D213" i="21"/>
  <c r="E213" i="21" s="1"/>
  <c r="C123" i="21"/>
  <c r="D123" i="21" s="1"/>
  <c r="E123" i="21" s="1"/>
  <c r="C15" i="21"/>
  <c r="D15" i="21" s="1"/>
  <c r="E15" i="21" s="1"/>
  <c r="C36" i="21"/>
  <c r="D36" i="21" s="1"/>
  <c r="E36" i="21" s="1"/>
  <c r="C22" i="21"/>
  <c r="D22" i="21" s="1"/>
  <c r="E22" i="21" s="1"/>
  <c r="C169" i="21"/>
  <c r="D169" i="21" s="1"/>
  <c r="E169" i="21" s="1"/>
  <c r="C153" i="21"/>
  <c r="D153" i="21" s="1"/>
  <c r="E153" i="21" s="1"/>
  <c r="D211" i="21"/>
  <c r="E211" i="21" s="1"/>
  <c r="C110" i="21"/>
  <c r="D110" i="21" s="1"/>
  <c r="E110" i="21" s="1"/>
  <c r="C130" i="21"/>
  <c r="D130" i="21" s="1"/>
  <c r="E130" i="21" s="1"/>
  <c r="C84" i="21"/>
  <c r="D84" i="21" s="1"/>
  <c r="E84" i="21" s="1"/>
  <c r="C43" i="21"/>
  <c r="D43" i="21" s="1"/>
  <c r="E43" i="21" s="1"/>
  <c r="C21" i="21"/>
  <c r="D21" i="21" s="1"/>
  <c r="E21" i="21" s="1"/>
  <c r="C142" i="21"/>
  <c r="D142" i="21" s="1"/>
  <c r="E142" i="21" s="1"/>
  <c r="C95" i="21"/>
  <c r="D95" i="21" s="1"/>
  <c r="E95" i="21" s="1"/>
  <c r="C131" i="21"/>
  <c r="D131" i="21" s="1"/>
  <c r="E131" i="21" s="1"/>
  <c r="C108" i="21"/>
  <c r="D108" i="21" s="1"/>
  <c r="E108" i="21" s="1"/>
  <c r="C25" i="21"/>
  <c r="D25" i="21" s="1"/>
  <c r="E25" i="21" s="1"/>
  <c r="C166" i="21"/>
  <c r="D166" i="21" s="1"/>
  <c r="E166" i="21" s="1"/>
  <c r="C51" i="21"/>
  <c r="D51" i="21" s="1"/>
  <c r="E51" i="21" s="1"/>
  <c r="C80" i="21"/>
  <c r="D80" i="21" s="1"/>
  <c r="E80" i="21" s="1"/>
  <c r="D195" i="21"/>
  <c r="E195" i="21" s="1"/>
  <c r="C91" i="21"/>
  <c r="D91" i="21" s="1"/>
  <c r="E91" i="21" s="1"/>
  <c r="F91" i="21" s="1"/>
  <c r="C48" i="21"/>
  <c r="D48" i="21" s="1"/>
  <c r="E48" i="21" s="1"/>
  <c r="C28" i="21"/>
  <c r="D28" i="21" s="1"/>
  <c r="E28" i="21" s="1"/>
  <c r="D200" i="21"/>
  <c r="E200" i="21" s="1"/>
  <c r="C137" i="21"/>
  <c r="D137" i="21"/>
  <c r="E137" i="21" s="1"/>
  <c r="F137" i="21" s="1"/>
  <c r="C124" i="21"/>
  <c r="D124" i="21" s="1"/>
  <c r="E124" i="21" s="1"/>
  <c r="C81" i="21"/>
  <c r="D81" i="21"/>
  <c r="E81" i="21"/>
  <c r="G81" i="21" s="1"/>
  <c r="H81" i="21" s="1"/>
  <c r="C67" i="21"/>
  <c r="D67" i="21" s="1"/>
  <c r="E67" i="21" s="1"/>
  <c r="C58" i="21"/>
  <c r="D58" i="21" s="1"/>
  <c r="E58" i="21" s="1"/>
  <c r="F58" i="21" s="1"/>
  <c r="C37" i="21"/>
  <c r="D37" i="21" s="1"/>
  <c r="E37" i="21" s="1"/>
  <c r="D210" i="21"/>
  <c r="E210" i="21"/>
  <c r="J210" i="21" s="1"/>
  <c r="M210" i="21" s="1"/>
  <c r="N210" i="21" s="1"/>
  <c r="C127" i="21"/>
  <c r="D127" i="21" s="1"/>
  <c r="E127" i="21" s="1"/>
  <c r="C174" i="21"/>
  <c r="D174" i="21" s="1"/>
  <c r="E174" i="21" s="1"/>
  <c r="C63" i="21"/>
  <c r="D63" i="21" s="1"/>
  <c r="E63" i="21" s="1"/>
  <c r="C20" i="21"/>
  <c r="D20" i="21" s="1"/>
  <c r="E20" i="21" s="1"/>
  <c r="C135" i="21"/>
  <c r="D135" i="21"/>
  <c r="E135" i="21" s="1"/>
  <c r="F135" i="21" s="1"/>
  <c r="D202" i="21"/>
  <c r="E202" i="21" s="1"/>
  <c r="D198" i="21"/>
  <c r="E198" i="21" s="1"/>
  <c r="C158" i="21"/>
  <c r="D158" i="21"/>
  <c r="E158" i="21"/>
  <c r="J158" i="21" s="1"/>
  <c r="M158" i="21" s="1"/>
  <c r="N158" i="21" s="1"/>
  <c r="C120" i="21"/>
  <c r="D120" i="21" s="1"/>
  <c r="E120" i="21" s="1"/>
  <c r="C171" i="21"/>
  <c r="D171" i="21"/>
  <c r="E171" i="21" s="1"/>
  <c r="D194" i="21"/>
  <c r="E194" i="21" s="1"/>
  <c r="C173" i="21"/>
  <c r="D173" i="21" s="1"/>
  <c r="E173" i="21" s="1"/>
  <c r="C79" i="21"/>
  <c r="D79" i="21" s="1"/>
  <c r="E79" i="21" s="1"/>
  <c r="C44" i="21"/>
  <c r="D44" i="21" s="1"/>
  <c r="E44" i="21" s="1"/>
  <c r="G44" i="21" s="1"/>
  <c r="H44" i="21" s="1"/>
  <c r="C55" i="21"/>
  <c r="D55" i="21" s="1"/>
  <c r="E55" i="21" s="1"/>
  <c r="J55" i="21" s="1"/>
  <c r="M55" i="21" s="1"/>
  <c r="N55" i="21" s="1"/>
  <c r="C30" i="21"/>
  <c r="D30" i="21" s="1"/>
  <c r="E30" i="21" s="1"/>
  <c r="C178" i="21"/>
  <c r="D178" i="21" s="1"/>
  <c r="E178" i="21" s="1"/>
  <c r="C54" i="21"/>
  <c r="D54" i="21"/>
  <c r="E54" i="21" s="1"/>
  <c r="C24" i="21"/>
  <c r="D24" i="21" s="1"/>
  <c r="E24" i="21" s="1"/>
  <c r="C148" i="21"/>
  <c r="D148" i="21" s="1"/>
  <c r="E148" i="21" s="1"/>
  <c r="C39" i="21"/>
  <c r="D39" i="21" s="1"/>
  <c r="E39" i="21" s="1"/>
  <c r="C132" i="21"/>
  <c r="D132" i="21" s="1"/>
  <c r="E132" i="21" s="1"/>
  <c r="D212" i="21"/>
  <c r="E212" i="21" s="1"/>
  <c r="C140" i="21"/>
  <c r="D140" i="21" s="1"/>
  <c r="E140" i="21" s="1"/>
  <c r="D206" i="21"/>
  <c r="E206" i="21" s="1"/>
  <c r="D204" i="21"/>
  <c r="E204" i="21" s="1"/>
  <c r="C53" i="21"/>
  <c r="D53" i="21" s="1"/>
  <c r="E53" i="21" s="1"/>
  <c r="C170" i="21"/>
  <c r="D170" i="21" s="1"/>
  <c r="E170" i="21" s="1"/>
  <c r="C109" i="21"/>
  <c r="D109" i="21" s="1"/>
  <c r="E109" i="21" s="1"/>
  <c r="C167" i="21"/>
  <c r="D167" i="21" s="1"/>
  <c r="E167" i="21" s="1"/>
  <c r="G167" i="21" s="1"/>
  <c r="H167" i="21" s="1"/>
  <c r="C146" i="21"/>
  <c r="D146" i="21" s="1"/>
  <c r="E146" i="21" s="1"/>
  <c r="C107" i="21"/>
  <c r="D107" i="21" s="1"/>
  <c r="E107" i="21" s="1"/>
  <c r="C27" i="21"/>
  <c r="D27" i="21" s="1"/>
  <c r="E27" i="21" s="1"/>
  <c r="C134" i="21"/>
  <c r="D134" i="21" s="1"/>
  <c r="E134" i="21" s="1"/>
  <c r="D186" i="21"/>
  <c r="E186" i="21" s="1"/>
  <c r="D188" i="21"/>
  <c r="E188" i="21" s="1"/>
  <c r="C152" i="21"/>
  <c r="D152" i="21" s="1"/>
  <c r="E152" i="21" s="1"/>
  <c r="D199" i="21"/>
  <c r="E199" i="21" s="1"/>
  <c r="C75" i="21"/>
  <c r="D75" i="21" s="1"/>
  <c r="E75" i="21" s="1"/>
  <c r="C61" i="21"/>
  <c r="D61" i="21" s="1"/>
  <c r="E61" i="21" s="1"/>
  <c r="C59" i="21"/>
  <c r="D59" i="21" s="1"/>
  <c r="E59" i="21" s="1"/>
  <c r="C70" i="21"/>
  <c r="D70" i="21" s="1"/>
  <c r="E70" i="21" s="1"/>
  <c r="C113" i="21"/>
  <c r="D113" i="21" s="1"/>
  <c r="E113" i="21" s="1"/>
  <c r="D214" i="21"/>
  <c r="E214" i="21" s="1"/>
  <c r="C94" i="21"/>
  <c r="D94" i="21"/>
  <c r="E94" i="21" s="1"/>
  <c r="D203" i="21"/>
  <c r="E203" i="21" s="1"/>
  <c r="C47" i="21"/>
  <c r="D47" i="21"/>
  <c r="E47" i="21" s="1"/>
  <c r="C93" i="21"/>
  <c r="D93" i="21" s="1"/>
  <c r="E93" i="21" s="1"/>
  <c r="C64" i="21"/>
  <c r="D64" i="21" s="1"/>
  <c r="E64" i="21" s="1"/>
  <c r="C57" i="21"/>
  <c r="D57" i="21" s="1"/>
  <c r="E57" i="21" s="1"/>
  <c r="C96" i="21"/>
  <c r="D96" i="21" s="1"/>
  <c r="E96" i="21" s="1"/>
  <c r="D190" i="21"/>
  <c r="E190" i="21" s="1"/>
  <c r="C99" i="21"/>
  <c r="D99" i="21" s="1"/>
  <c r="E99" i="21" s="1"/>
  <c r="C17" i="21"/>
  <c r="D17" i="21" s="1"/>
  <c r="E17" i="21" s="1"/>
  <c r="C150" i="21"/>
  <c r="D150" i="21" s="1"/>
  <c r="E150" i="21" s="1"/>
  <c r="C181" i="21"/>
  <c r="D181" i="21" s="1"/>
  <c r="E181" i="21" s="1"/>
  <c r="C56" i="21"/>
  <c r="D56" i="21" s="1"/>
  <c r="E56" i="21" s="1"/>
  <c r="D196" i="21"/>
  <c r="E196" i="21" s="1"/>
  <c r="C168" i="21"/>
  <c r="D168" i="21"/>
  <c r="E168" i="21" s="1"/>
  <c r="C73" i="21"/>
  <c r="D73" i="21" s="1"/>
  <c r="E73" i="21" s="1"/>
  <c r="C116" i="21"/>
  <c r="D116" i="21" s="1"/>
  <c r="E116" i="21" s="1"/>
  <c r="C90" i="21"/>
  <c r="D90" i="21" s="1"/>
  <c r="E90" i="21" s="1"/>
  <c r="C19" i="21"/>
  <c r="D19" i="21" s="1"/>
  <c r="E19" i="21" s="1"/>
  <c r="C112" i="21"/>
  <c r="D112" i="21" s="1"/>
  <c r="E112" i="21" s="1"/>
  <c r="C69" i="21"/>
  <c r="D69" i="21" s="1"/>
  <c r="E69" i="21" s="1"/>
  <c r="C157" i="21"/>
  <c r="D157" i="21" s="1"/>
  <c r="E157" i="21" s="1"/>
  <c r="C182" i="21"/>
  <c r="D182" i="21" s="1"/>
  <c r="E182" i="21" s="1"/>
  <c r="C136" i="21"/>
  <c r="D136" i="21" s="1"/>
  <c r="E136" i="21" s="1"/>
  <c r="C76" i="21"/>
  <c r="D76" i="21" s="1"/>
  <c r="E76" i="21" s="1"/>
  <c r="C103" i="21"/>
  <c r="D103" i="21" s="1"/>
  <c r="E103" i="21" s="1"/>
  <c r="C85" i="21"/>
  <c r="D85" i="21" s="1"/>
  <c r="E85" i="21" s="1"/>
  <c r="C177" i="21"/>
  <c r="D177" i="21" s="1"/>
  <c r="E177" i="21" s="1"/>
  <c r="C74" i="21"/>
  <c r="D74" i="21" s="1"/>
  <c r="E74" i="21" s="1"/>
  <c r="C16" i="21"/>
  <c r="D16" i="21" s="1"/>
  <c r="E16" i="21" s="1"/>
  <c r="C18" i="21"/>
  <c r="D18" i="21" s="1"/>
  <c r="E18" i="21" s="1"/>
  <c r="C104" i="21"/>
  <c r="D104" i="21" s="1"/>
  <c r="E104" i="21" s="1"/>
  <c r="C119" i="21"/>
  <c r="D119" i="21" s="1"/>
  <c r="E119" i="21" s="1"/>
  <c r="C111" i="21"/>
  <c r="D111" i="21" s="1"/>
  <c r="E111" i="21" s="1"/>
  <c r="C45" i="21"/>
  <c r="D45" i="21" s="1"/>
  <c r="E45" i="21" s="1"/>
  <c r="C100" i="21"/>
  <c r="D100" i="21" s="1"/>
  <c r="E100" i="21" s="1"/>
  <c r="C101" i="21"/>
  <c r="D101" i="21" s="1"/>
  <c r="E101" i="21" s="1"/>
  <c r="C118" i="21"/>
  <c r="D118" i="21" s="1"/>
  <c r="E118" i="21" s="1"/>
  <c r="D193" i="21"/>
  <c r="E193" i="21" s="1"/>
  <c r="C145" i="21"/>
  <c r="D145" i="21" s="1"/>
  <c r="E145" i="21" s="1"/>
  <c r="C172" i="21"/>
  <c r="D172" i="21" s="1"/>
  <c r="E172" i="21" s="1"/>
  <c r="C125" i="21"/>
  <c r="D125" i="21"/>
  <c r="E125" i="21" s="1"/>
  <c r="D207" i="21"/>
  <c r="E207" i="21" s="1"/>
  <c r="C139" i="21"/>
  <c r="D139" i="21" s="1"/>
  <c r="E139" i="21" s="1"/>
  <c r="C183" i="21"/>
  <c r="D183" i="21" s="1"/>
  <c r="E183" i="21" s="1"/>
  <c r="C72" i="21"/>
  <c r="D72" i="21"/>
  <c r="E72" i="21" s="1"/>
  <c r="C102" i="21"/>
  <c r="D102" i="21" s="1"/>
  <c r="E102" i="21" s="1"/>
  <c r="C98" i="21"/>
  <c r="D98" i="21" s="1"/>
  <c r="E98" i="21" s="1"/>
  <c r="D192" i="21"/>
  <c r="E192" i="21" s="1"/>
  <c r="C34" i="21"/>
  <c r="D34" i="21" s="1"/>
  <c r="E34" i="21" s="1"/>
  <c r="C128" i="21"/>
  <c r="D128" i="21" s="1"/>
  <c r="E128" i="21" s="1"/>
  <c r="C49" i="21"/>
  <c r="D49" i="21" s="1"/>
  <c r="E49" i="21" s="1"/>
  <c r="C159" i="21"/>
  <c r="D159" i="21" s="1"/>
  <c r="E159" i="21" s="1"/>
  <c r="C144" i="21"/>
  <c r="D144" i="21"/>
  <c r="E144" i="21" s="1"/>
  <c r="C35" i="21"/>
  <c r="D35" i="21" s="1"/>
  <c r="E35" i="21" s="1"/>
  <c r="J35" i="21" s="1"/>
  <c r="M35" i="21" s="1"/>
  <c r="N35" i="21" s="1"/>
  <c r="C42" i="21"/>
  <c r="D42" i="21" s="1"/>
  <c r="E42" i="21" s="1"/>
  <c r="C40" i="21"/>
  <c r="D40" i="21" s="1"/>
  <c r="E40" i="21" s="1"/>
  <c r="F40" i="21" s="1"/>
  <c r="C71" i="21"/>
  <c r="D71" i="21" s="1"/>
  <c r="E71" i="21" s="1"/>
  <c r="C141" i="21"/>
  <c r="D141" i="21" s="1"/>
  <c r="E141" i="21" s="1"/>
  <c r="D208" i="21"/>
  <c r="E208" i="21" s="1"/>
  <c r="D189" i="21"/>
  <c r="E189" i="21" s="1"/>
  <c r="C179" i="21"/>
  <c r="D179" i="21" s="1"/>
  <c r="E179" i="21" s="1"/>
  <c r="D185" i="21"/>
  <c r="E185" i="21" s="1"/>
  <c r="C122" i="21"/>
  <c r="D122" i="21" s="1"/>
  <c r="E122" i="21" s="1"/>
  <c r="C155" i="21"/>
  <c r="D155" i="21" s="1"/>
  <c r="E155" i="21" s="1"/>
  <c r="C126" i="21"/>
  <c r="D126" i="21" s="1"/>
  <c r="E126" i="21" s="1"/>
  <c r="F126" i="21" s="1"/>
  <c r="C138" i="21"/>
  <c r="D138" i="21" s="1"/>
  <c r="E138" i="21" s="1"/>
  <c r="C66" i="21"/>
  <c r="D66" i="21" s="1"/>
  <c r="E66" i="21" s="1"/>
  <c r="C106" i="21"/>
  <c r="D106" i="21" s="1"/>
  <c r="E106" i="21" s="1"/>
  <c r="C65" i="21"/>
  <c r="D65" i="21" s="1"/>
  <c r="E65" i="21" s="1"/>
  <c r="G65" i="21" s="1"/>
  <c r="H65" i="21" s="1"/>
  <c r="C50" i="21"/>
  <c r="D50" i="21" s="1"/>
  <c r="E50" i="21" s="1"/>
  <c r="C129" i="21"/>
  <c r="D129" i="21" s="1"/>
  <c r="E129" i="21" s="1"/>
  <c r="D209" i="21"/>
  <c r="E209" i="21" s="1"/>
  <c r="C83" i="21"/>
  <c r="D83" i="21" s="1"/>
  <c r="E83" i="21" s="1"/>
  <c r="C62" i="21"/>
  <c r="D62" i="21" s="1"/>
  <c r="E62" i="21" s="1"/>
  <c r="C163" i="21"/>
  <c r="D163" i="21" s="1"/>
  <c r="E163" i="21" s="1"/>
  <c r="C162" i="21"/>
  <c r="D162" i="21" s="1"/>
  <c r="E162" i="21" s="1"/>
  <c r="C82" i="21"/>
  <c r="D82" i="21" s="1"/>
  <c r="E82" i="21" s="1"/>
  <c r="C154" i="21"/>
  <c r="D154" i="21" s="1"/>
  <c r="E154" i="21" s="1"/>
  <c r="C89" i="21"/>
  <c r="D89" i="21" s="1"/>
  <c r="E89" i="21" s="1"/>
  <c r="J89" i="21" s="1"/>
  <c r="M89" i="21" s="1"/>
  <c r="N89" i="21" s="1"/>
  <c r="C160" i="21"/>
  <c r="D160" i="21" s="1"/>
  <c r="E160" i="21" s="1"/>
  <c r="C77" i="21"/>
  <c r="D77" i="21" s="1"/>
  <c r="E77" i="21" s="1"/>
  <c r="J77" i="21" s="1"/>
  <c r="M77" i="21" s="1"/>
  <c r="N77" i="21" s="1"/>
  <c r="C60" i="21"/>
  <c r="D60" i="21" s="1"/>
  <c r="E60" i="21" s="1"/>
  <c r="D191" i="21"/>
  <c r="E191" i="21" s="1"/>
  <c r="F191" i="21" s="1"/>
  <c r="C92" i="21"/>
  <c r="D92" i="21"/>
  <c r="E92" i="21" s="1"/>
  <c r="C117" i="21"/>
  <c r="D117" i="21" s="1"/>
  <c r="E117" i="21" s="1"/>
  <c r="C46" i="21"/>
  <c r="D46" i="21" s="1"/>
  <c r="E46" i="21" s="1"/>
  <c r="C115" i="21"/>
  <c r="D115" i="21" s="1"/>
  <c r="E115" i="21" s="1"/>
  <c r="G115" i="21" s="1"/>
  <c r="H115" i="21" s="1"/>
  <c r="C88" i="21"/>
  <c r="D88" i="21" s="1"/>
  <c r="E88" i="21" s="1"/>
  <c r="C41" i="21"/>
  <c r="D41" i="21" s="1"/>
  <c r="E41" i="21" s="1"/>
  <c r="C68" i="21"/>
  <c r="D68" i="21" s="1"/>
  <c r="E68" i="21" s="1"/>
  <c r="C165" i="21"/>
  <c r="D165" i="21" s="1"/>
  <c r="E165" i="21" s="1"/>
  <c r="C147" i="21"/>
  <c r="D147" i="21" s="1"/>
  <c r="E147" i="21" s="1"/>
  <c r="C78" i="21"/>
  <c r="D78" i="21" s="1"/>
  <c r="E78" i="21" s="1"/>
  <c r="C105" i="21"/>
  <c r="D105" i="21" s="1"/>
  <c r="E105" i="21" s="1"/>
  <c r="C86" i="21"/>
  <c r="D86" i="21"/>
  <c r="E86" i="21" s="1"/>
  <c r="C97" i="21"/>
  <c r="D97" i="21" s="1"/>
  <c r="E97" i="21" s="1"/>
  <c r="C33" i="21"/>
  <c r="D33" i="21" s="1"/>
  <c r="E33" i="21" s="1"/>
  <c r="C32" i="21"/>
  <c r="D32" i="21" s="1"/>
  <c r="E32" i="21" s="1"/>
  <c r="C31" i="21"/>
  <c r="D31" i="21" s="1"/>
  <c r="E31" i="21" s="1"/>
  <c r="C38" i="21"/>
  <c r="D38" i="21" s="1"/>
  <c r="E38" i="21" s="1"/>
  <c r="G38" i="21" s="1"/>
  <c r="H38" i="21" s="1"/>
  <c r="C29" i="21"/>
  <c r="D29" i="21" s="1"/>
  <c r="E29" i="21" s="1"/>
  <c r="C149" i="21"/>
  <c r="D149" i="21" s="1"/>
  <c r="E149" i="21" s="1"/>
  <c r="C87" i="21"/>
  <c r="D87" i="21" s="1"/>
  <c r="E87" i="21" s="1"/>
  <c r="C151" i="21"/>
  <c r="D151" i="21" s="1"/>
  <c r="E151" i="21" s="1"/>
  <c r="G151" i="21" s="1"/>
  <c r="H151" i="21" s="1"/>
  <c r="D197" i="21"/>
  <c r="E197" i="21" s="1"/>
  <c r="C121" i="21"/>
  <c r="D121" i="21"/>
  <c r="E121" i="21"/>
  <c r="G121" i="21" s="1"/>
  <c r="H121" i="21" s="1"/>
  <c r="C14" i="21"/>
  <c r="C133" i="21"/>
  <c r="D133" i="21" s="1"/>
  <c r="E133" i="21" s="1"/>
  <c r="C164" i="21"/>
  <c r="D164" i="21" s="1"/>
  <c r="E164" i="21" s="1"/>
  <c r="C180" i="21"/>
  <c r="D180" i="21" s="1"/>
  <c r="E180" i="21" s="1"/>
  <c r="J173" i="21" l="1"/>
  <c r="M173" i="21" s="1"/>
  <c r="N173" i="21" s="1"/>
  <c r="F173" i="21"/>
  <c r="G41" i="21"/>
  <c r="H41" i="21" s="1"/>
  <c r="F41" i="21"/>
  <c r="G31" i="21"/>
  <c r="H31" i="21" s="1"/>
  <c r="F31" i="21"/>
  <c r="F115" i="21"/>
  <c r="J82" i="21"/>
  <c r="M82" i="21" s="1"/>
  <c r="N82" i="21" s="1"/>
  <c r="G82" i="21"/>
  <c r="H82" i="21" s="1"/>
  <c r="F82" i="21"/>
  <c r="G86" i="21"/>
  <c r="H86" i="21" s="1"/>
  <c r="F86" i="21"/>
  <c r="J86" i="21"/>
  <c r="M86" i="21" s="1"/>
  <c r="N86" i="21" s="1"/>
  <c r="F78" i="21"/>
  <c r="J78" i="21"/>
  <c r="M78" i="21" s="1"/>
  <c r="N78" i="21" s="1"/>
  <c r="G78" i="21"/>
  <c r="H78" i="21" s="1"/>
  <c r="G105" i="21"/>
  <c r="H105" i="21" s="1"/>
  <c r="J105" i="21"/>
  <c r="M105" i="21" s="1"/>
  <c r="N105" i="21" s="1"/>
  <c r="F105" i="21"/>
  <c r="G68" i="21"/>
  <c r="H68" i="21" s="1"/>
  <c r="F68" i="21"/>
  <c r="J68" i="21"/>
  <c r="M68" i="21" s="1"/>
  <c r="N68" i="21" s="1"/>
  <c r="G165" i="21"/>
  <c r="H165" i="21" s="1"/>
  <c r="J165" i="21"/>
  <c r="M165" i="21" s="1"/>
  <c r="N165" i="21" s="1"/>
  <c r="F165" i="21"/>
  <c r="G29" i="21"/>
  <c r="H29" i="21" s="1"/>
  <c r="J29" i="21"/>
  <c r="M29" i="21" s="1"/>
  <c r="N29" i="21" s="1"/>
  <c r="F29" i="21"/>
  <c r="J88" i="21"/>
  <c r="M88" i="21" s="1"/>
  <c r="N88" i="21" s="1"/>
  <c r="F88" i="21"/>
  <c r="G88" i="21"/>
  <c r="H88" i="21" s="1"/>
  <c r="G149" i="21"/>
  <c r="H149" i="21" s="1"/>
  <c r="F149" i="21"/>
  <c r="J149" i="21"/>
  <c r="M149" i="21" s="1"/>
  <c r="N149" i="21" s="1"/>
  <c r="G164" i="21"/>
  <c r="H164" i="21" s="1"/>
  <c r="F164" i="21"/>
  <c r="J164" i="21"/>
  <c r="M164" i="21" s="1"/>
  <c r="N164" i="21" s="1"/>
  <c r="G133" i="21"/>
  <c r="H133" i="21" s="1"/>
  <c r="J133" i="21"/>
  <c r="M133" i="21" s="1"/>
  <c r="N133" i="21" s="1"/>
  <c r="F133" i="21"/>
  <c r="G32" i="21"/>
  <c r="H32" i="21" s="1"/>
  <c r="F32" i="21"/>
  <c r="J32" i="21"/>
  <c r="M32" i="21" s="1"/>
  <c r="N32" i="21" s="1"/>
  <c r="G180" i="21"/>
  <c r="H180" i="21" s="1"/>
  <c r="F180" i="21"/>
  <c r="J180" i="21"/>
  <c r="M180" i="21" s="1"/>
  <c r="N180" i="21" s="1"/>
  <c r="G33" i="21"/>
  <c r="H33" i="21" s="1"/>
  <c r="J33" i="21"/>
  <c r="M33" i="21" s="1"/>
  <c r="N33" i="21" s="1"/>
  <c r="F33" i="21"/>
  <c r="G46" i="21"/>
  <c r="H46" i="21" s="1"/>
  <c r="F46" i="21"/>
  <c r="J46" i="21"/>
  <c r="M46" i="21" s="1"/>
  <c r="N46" i="21" s="1"/>
  <c r="J197" i="21"/>
  <c r="M197" i="21" s="1"/>
  <c r="N197" i="21" s="1"/>
  <c r="G197" i="21"/>
  <c r="H197" i="21" s="1"/>
  <c r="F197" i="21"/>
  <c r="G87" i="21"/>
  <c r="H87" i="21" s="1"/>
  <c r="J87" i="21"/>
  <c r="M87" i="21" s="1"/>
  <c r="N87" i="21" s="1"/>
  <c r="F87" i="21"/>
  <c r="G147" i="21"/>
  <c r="H147" i="21" s="1"/>
  <c r="F147" i="21"/>
  <c r="J147" i="21"/>
  <c r="M147" i="21" s="1"/>
  <c r="N147" i="21" s="1"/>
  <c r="G97" i="21"/>
  <c r="H97" i="21" s="1"/>
  <c r="F97" i="21"/>
  <c r="J97" i="21"/>
  <c r="M97" i="21" s="1"/>
  <c r="N97" i="21" s="1"/>
  <c r="J38" i="21"/>
  <c r="M38" i="21" s="1"/>
  <c r="N38" i="21" s="1"/>
  <c r="G117" i="21"/>
  <c r="H117" i="21" s="1"/>
  <c r="J117" i="21"/>
  <c r="M117" i="21" s="1"/>
  <c r="N117" i="21" s="1"/>
  <c r="F117" i="21"/>
  <c r="G62" i="21"/>
  <c r="H62" i="21" s="1"/>
  <c r="J62" i="21"/>
  <c r="M62" i="21" s="1"/>
  <c r="N62" i="21" s="1"/>
  <c r="F62" i="21"/>
  <c r="F106" i="21"/>
  <c r="J106" i="21"/>
  <c r="M106" i="21" s="1"/>
  <c r="N106" i="21" s="1"/>
  <c r="G106" i="21"/>
  <c r="H106" i="21" s="1"/>
  <c r="G141" i="21"/>
  <c r="H141" i="21" s="1"/>
  <c r="F141" i="21"/>
  <c r="J141" i="21"/>
  <c r="M141" i="21" s="1"/>
  <c r="N141" i="21" s="1"/>
  <c r="F192" i="21"/>
  <c r="J192" i="21"/>
  <c r="M192" i="21" s="1"/>
  <c r="N192" i="21" s="1"/>
  <c r="G192" i="21"/>
  <c r="H192" i="21" s="1"/>
  <c r="G118" i="21"/>
  <c r="H118" i="21" s="1"/>
  <c r="F118" i="21"/>
  <c r="J118" i="21"/>
  <c r="M118" i="21" s="1"/>
  <c r="N118" i="21" s="1"/>
  <c r="F85" i="21"/>
  <c r="J85" i="21"/>
  <c r="M85" i="21" s="1"/>
  <c r="N85" i="21" s="1"/>
  <c r="G85" i="21"/>
  <c r="H85" i="21" s="1"/>
  <c r="G196" i="21"/>
  <c r="H196" i="21" s="1"/>
  <c r="F196" i="21"/>
  <c r="J196" i="21"/>
  <c r="M196" i="21" s="1"/>
  <c r="N196" i="21" s="1"/>
  <c r="J203" i="21"/>
  <c r="M203" i="21" s="1"/>
  <c r="N203" i="21" s="1"/>
  <c r="G203" i="21"/>
  <c r="H203" i="21" s="1"/>
  <c r="F203" i="21"/>
  <c r="G212" i="21"/>
  <c r="H212" i="21" s="1"/>
  <c r="F212" i="21"/>
  <c r="J212" i="21"/>
  <c r="M212" i="21" s="1"/>
  <c r="N212" i="21" s="1"/>
  <c r="G200" i="21"/>
  <c r="H200" i="21" s="1"/>
  <c r="F200" i="21"/>
  <c r="J200" i="21"/>
  <c r="M200" i="21" s="1"/>
  <c r="N200" i="21" s="1"/>
  <c r="G66" i="21"/>
  <c r="H66" i="21" s="1"/>
  <c r="F66" i="21"/>
  <c r="J66" i="21"/>
  <c r="M66" i="21" s="1"/>
  <c r="N66" i="21" s="1"/>
  <c r="J71" i="21"/>
  <c r="M71" i="21" s="1"/>
  <c r="N71" i="21" s="1"/>
  <c r="G71" i="21"/>
  <c r="H71" i="21" s="1"/>
  <c r="F71" i="21"/>
  <c r="F98" i="21"/>
  <c r="J98" i="21"/>
  <c r="M98" i="21" s="1"/>
  <c r="N98" i="21" s="1"/>
  <c r="G98" i="21"/>
  <c r="H98" i="21" s="1"/>
  <c r="G103" i="21"/>
  <c r="H103" i="21" s="1"/>
  <c r="F103" i="21"/>
  <c r="J103" i="21"/>
  <c r="M103" i="21" s="1"/>
  <c r="N103" i="21" s="1"/>
  <c r="G56" i="21"/>
  <c r="H56" i="21" s="1"/>
  <c r="J56" i="21"/>
  <c r="M56" i="21" s="1"/>
  <c r="N56" i="21" s="1"/>
  <c r="F56" i="21"/>
  <c r="G134" i="21"/>
  <c r="H134" i="21" s="1"/>
  <c r="F134" i="21"/>
  <c r="J134" i="21"/>
  <c r="M134" i="21" s="1"/>
  <c r="N134" i="21" s="1"/>
  <c r="G198" i="21"/>
  <c r="H198" i="21" s="1"/>
  <c r="F198" i="21"/>
  <c r="J198" i="21"/>
  <c r="M198" i="21" s="1"/>
  <c r="N198" i="21" s="1"/>
  <c r="G37" i="21"/>
  <c r="H37" i="21" s="1"/>
  <c r="F37" i="21"/>
  <c r="J37" i="21"/>
  <c r="M37" i="21" s="1"/>
  <c r="N37" i="21" s="1"/>
  <c r="G138" i="21"/>
  <c r="H138" i="21" s="1"/>
  <c r="J138" i="21"/>
  <c r="M138" i="21" s="1"/>
  <c r="N138" i="21" s="1"/>
  <c r="F138" i="21"/>
  <c r="G101" i="21"/>
  <c r="H101" i="21" s="1"/>
  <c r="F101" i="21"/>
  <c r="J101" i="21"/>
  <c r="M101" i="21" s="1"/>
  <c r="N101" i="21" s="1"/>
  <c r="F76" i="21"/>
  <c r="G76" i="21"/>
  <c r="H76" i="21" s="1"/>
  <c r="J76" i="21"/>
  <c r="M76" i="21" s="1"/>
  <c r="N76" i="21" s="1"/>
  <c r="J94" i="21"/>
  <c r="M94" i="21" s="1"/>
  <c r="N94" i="21" s="1"/>
  <c r="F94" i="21"/>
  <c r="G94" i="21"/>
  <c r="H94" i="21" s="1"/>
  <c r="G27" i="21"/>
  <c r="H27" i="21" s="1"/>
  <c r="F27" i="21"/>
  <c r="J27" i="21"/>
  <c r="M27" i="21" s="1"/>
  <c r="N27" i="21" s="1"/>
  <c r="F132" i="21"/>
  <c r="J132" i="21"/>
  <c r="M132" i="21" s="1"/>
  <c r="N132" i="21" s="1"/>
  <c r="G132" i="21"/>
  <c r="H132" i="21" s="1"/>
  <c r="L44" i="21"/>
  <c r="P44" i="21"/>
  <c r="Q44" i="21" s="1"/>
  <c r="I44" i="21"/>
  <c r="O44" i="21"/>
  <c r="G202" i="21"/>
  <c r="H202" i="21" s="1"/>
  <c r="F202" i="21"/>
  <c r="J202" i="21"/>
  <c r="M202" i="21" s="1"/>
  <c r="N202" i="21" s="1"/>
  <c r="G92" i="21"/>
  <c r="H92" i="21" s="1"/>
  <c r="J92" i="21"/>
  <c r="M92" i="21" s="1"/>
  <c r="N92" i="21" s="1"/>
  <c r="F92" i="21"/>
  <c r="J160" i="21"/>
  <c r="M160" i="21" s="1"/>
  <c r="N160" i="21" s="1"/>
  <c r="G160" i="21"/>
  <c r="H160" i="21" s="1"/>
  <c r="F160" i="21"/>
  <c r="F83" i="21"/>
  <c r="G83" i="21"/>
  <c r="H83" i="21" s="1"/>
  <c r="J83" i="21"/>
  <c r="M83" i="21" s="1"/>
  <c r="N83" i="21" s="1"/>
  <c r="F102" i="21"/>
  <c r="J102" i="21"/>
  <c r="M102" i="21" s="1"/>
  <c r="N102" i="21" s="1"/>
  <c r="G102" i="21"/>
  <c r="H102" i="21" s="1"/>
  <c r="G100" i="21"/>
  <c r="H100" i="21" s="1"/>
  <c r="J100" i="21"/>
  <c r="M100" i="21" s="1"/>
  <c r="N100" i="21" s="1"/>
  <c r="F100" i="21"/>
  <c r="G136" i="21"/>
  <c r="H136" i="21" s="1"/>
  <c r="F136" i="21"/>
  <c r="J136" i="21"/>
  <c r="M136" i="21" s="1"/>
  <c r="N136" i="21" s="1"/>
  <c r="G181" i="21"/>
  <c r="H181" i="21" s="1"/>
  <c r="J181" i="21"/>
  <c r="M181" i="21" s="1"/>
  <c r="N181" i="21" s="1"/>
  <c r="F181" i="21"/>
  <c r="G107" i="21"/>
  <c r="H107" i="21" s="1"/>
  <c r="J107" i="21"/>
  <c r="M107" i="21" s="1"/>
  <c r="N107" i="21" s="1"/>
  <c r="F107" i="21"/>
  <c r="J39" i="21"/>
  <c r="M39" i="21" s="1"/>
  <c r="N39" i="21" s="1"/>
  <c r="F39" i="21"/>
  <c r="G39" i="21"/>
  <c r="H39" i="21" s="1"/>
  <c r="F121" i="21"/>
  <c r="J151" i="21"/>
  <c r="M151" i="21" s="1"/>
  <c r="N151" i="21" s="1"/>
  <c r="F38" i="21"/>
  <c r="F72" i="21"/>
  <c r="J72" i="21"/>
  <c r="M72" i="21" s="1"/>
  <c r="N72" i="21" s="1"/>
  <c r="G72" i="21"/>
  <c r="H72" i="21" s="1"/>
  <c r="G182" i="21"/>
  <c r="H182" i="21" s="1"/>
  <c r="F182" i="21"/>
  <c r="J182" i="21"/>
  <c r="M182" i="21" s="1"/>
  <c r="N182" i="21" s="1"/>
  <c r="G150" i="21"/>
  <c r="H150" i="21" s="1"/>
  <c r="F150" i="21"/>
  <c r="J150" i="21"/>
  <c r="M150" i="21" s="1"/>
  <c r="N150" i="21" s="1"/>
  <c r="G215" i="21"/>
  <c r="H215" i="21" s="1"/>
  <c r="G214" i="21"/>
  <c r="H214" i="21" s="1"/>
  <c r="F214" i="21"/>
  <c r="J214" i="21"/>
  <c r="M214" i="21" s="1"/>
  <c r="N214" i="21" s="1"/>
  <c r="G146" i="21"/>
  <c r="H146" i="21" s="1"/>
  <c r="J146" i="21"/>
  <c r="M146" i="21" s="1"/>
  <c r="N146" i="21" s="1"/>
  <c r="F146" i="21"/>
  <c r="G209" i="21"/>
  <c r="H209" i="21" s="1"/>
  <c r="F209" i="21"/>
  <c r="J209" i="21"/>
  <c r="M209" i="21" s="1"/>
  <c r="N209" i="21" s="1"/>
  <c r="G42" i="21"/>
  <c r="H42" i="21" s="1"/>
  <c r="J42" i="21"/>
  <c r="M42" i="21" s="1"/>
  <c r="N42" i="21" s="1"/>
  <c r="F42" i="21"/>
  <c r="G45" i="21"/>
  <c r="H45" i="21" s="1"/>
  <c r="F45" i="21"/>
  <c r="J45" i="21"/>
  <c r="M45" i="21" s="1"/>
  <c r="N45" i="21" s="1"/>
  <c r="G157" i="21"/>
  <c r="H157" i="21" s="1"/>
  <c r="F157" i="21"/>
  <c r="J157" i="21"/>
  <c r="M157" i="21" s="1"/>
  <c r="N157" i="21" s="1"/>
  <c r="F113" i="21"/>
  <c r="J113" i="21"/>
  <c r="M113" i="21" s="1"/>
  <c r="N113" i="21" s="1"/>
  <c r="G113" i="21"/>
  <c r="H113" i="21" s="1"/>
  <c r="P167" i="21"/>
  <c r="Q167" i="21" s="1"/>
  <c r="O167" i="21"/>
  <c r="L167" i="21"/>
  <c r="I167" i="21"/>
  <c r="K167" i="21"/>
  <c r="G148" i="21"/>
  <c r="H148" i="21" s="1"/>
  <c r="F148" i="21"/>
  <c r="J148" i="21"/>
  <c r="M148" i="21" s="1"/>
  <c r="N148" i="21" s="1"/>
  <c r="J79" i="21"/>
  <c r="M79" i="21" s="1"/>
  <c r="N79" i="21" s="1"/>
  <c r="G79" i="21"/>
  <c r="H79" i="21" s="1"/>
  <c r="F79" i="21"/>
  <c r="K31" i="21"/>
  <c r="L31" i="21"/>
  <c r="O31" i="21"/>
  <c r="P31" i="21" s="1"/>
  <c r="Q31" i="21" s="1"/>
  <c r="I31" i="21"/>
  <c r="J191" i="21"/>
  <c r="M191" i="21" s="1"/>
  <c r="N191" i="21" s="1"/>
  <c r="G191" i="21"/>
  <c r="H191" i="21" s="1"/>
  <c r="G89" i="21"/>
  <c r="H89" i="21" s="1"/>
  <c r="F89" i="21"/>
  <c r="G184" i="21"/>
  <c r="H184" i="21" s="1"/>
  <c r="G183" i="21"/>
  <c r="H183" i="21" s="1"/>
  <c r="J183" i="21"/>
  <c r="M183" i="21" s="1"/>
  <c r="N183" i="21" s="1"/>
  <c r="F183" i="21"/>
  <c r="J111" i="21"/>
  <c r="M111" i="21" s="1"/>
  <c r="N111" i="21" s="1"/>
  <c r="G111" i="21"/>
  <c r="H111" i="21" s="1"/>
  <c r="F111" i="21"/>
  <c r="G69" i="21"/>
  <c r="H69" i="21" s="1"/>
  <c r="F69" i="21"/>
  <c r="J69" i="21"/>
  <c r="M69" i="21" s="1"/>
  <c r="N69" i="21" s="1"/>
  <c r="G17" i="21"/>
  <c r="H17" i="21" s="1"/>
  <c r="F17" i="21"/>
  <c r="J17" i="21"/>
  <c r="M17" i="21" s="1"/>
  <c r="N17" i="21" s="1"/>
  <c r="G24" i="21"/>
  <c r="H24" i="21" s="1"/>
  <c r="J24" i="21"/>
  <c r="M24" i="21" s="1"/>
  <c r="N24" i="21" s="1"/>
  <c r="F24" i="21"/>
  <c r="F67" i="21"/>
  <c r="J67" i="21"/>
  <c r="M67" i="21" s="1"/>
  <c r="N67" i="21" s="1"/>
  <c r="G67" i="21"/>
  <c r="H67" i="21" s="1"/>
  <c r="O151" i="21"/>
  <c r="L151" i="21"/>
  <c r="K151" i="21"/>
  <c r="I151" i="21"/>
  <c r="I115" i="21"/>
  <c r="K115" i="21"/>
  <c r="P115" i="21"/>
  <c r="Q115" i="21" s="1"/>
  <c r="O115" i="21"/>
  <c r="L115" i="21"/>
  <c r="G155" i="21"/>
  <c r="H155" i="21" s="1"/>
  <c r="J155" i="21"/>
  <c r="M155" i="21" s="1"/>
  <c r="N155" i="21" s="1"/>
  <c r="F155" i="21"/>
  <c r="G139" i="21"/>
  <c r="H139" i="21" s="1"/>
  <c r="F139" i="21"/>
  <c r="J139" i="21"/>
  <c r="M139" i="21" s="1"/>
  <c r="N139" i="21" s="1"/>
  <c r="G119" i="21"/>
  <c r="H119" i="21" s="1"/>
  <c r="J119" i="21"/>
  <c r="M119" i="21" s="1"/>
  <c r="N119" i="21" s="1"/>
  <c r="F119" i="21"/>
  <c r="J99" i="21"/>
  <c r="M99" i="21" s="1"/>
  <c r="N99" i="21" s="1"/>
  <c r="G99" i="21"/>
  <c r="H99" i="21" s="1"/>
  <c r="F99" i="21"/>
  <c r="G70" i="21"/>
  <c r="H70" i="21" s="1"/>
  <c r="J70" i="21"/>
  <c r="M70" i="21" s="1"/>
  <c r="N70" i="21" s="1"/>
  <c r="F70" i="21"/>
  <c r="G20" i="21"/>
  <c r="H20" i="21" s="1"/>
  <c r="J20" i="21"/>
  <c r="M20" i="21" s="1"/>
  <c r="N20" i="21" s="1"/>
  <c r="F20" i="21"/>
  <c r="L81" i="21"/>
  <c r="P81" i="21"/>
  <c r="Q81" i="21" s="1"/>
  <c r="I81" i="21"/>
  <c r="K81" i="21"/>
  <c r="O81" i="21"/>
  <c r="I41" i="21"/>
  <c r="P41" i="21"/>
  <c r="Q41" i="21" s="1"/>
  <c r="L41" i="21"/>
  <c r="O41" i="21"/>
  <c r="F154" i="21"/>
  <c r="J154" i="21"/>
  <c r="M154" i="21" s="1"/>
  <c r="N154" i="21" s="1"/>
  <c r="G154" i="21"/>
  <c r="H154" i="21" s="1"/>
  <c r="F129" i="21"/>
  <c r="J129" i="21"/>
  <c r="M129" i="21" s="1"/>
  <c r="N129" i="21" s="1"/>
  <c r="G129" i="21"/>
  <c r="H129" i="21" s="1"/>
  <c r="G122" i="21"/>
  <c r="H122" i="21" s="1"/>
  <c r="J122" i="21"/>
  <c r="M122" i="21" s="1"/>
  <c r="N122" i="21" s="1"/>
  <c r="F122" i="21"/>
  <c r="F104" i="21"/>
  <c r="J104" i="21"/>
  <c r="M104" i="21" s="1"/>
  <c r="N104" i="21" s="1"/>
  <c r="G104" i="21"/>
  <c r="H104" i="21" s="1"/>
  <c r="G112" i="21"/>
  <c r="H112" i="21" s="1"/>
  <c r="F112" i="21"/>
  <c r="J112" i="21"/>
  <c r="M112" i="21" s="1"/>
  <c r="N112" i="21" s="1"/>
  <c r="G109" i="21"/>
  <c r="H109" i="21" s="1"/>
  <c r="F109" i="21"/>
  <c r="J109" i="21"/>
  <c r="M109" i="21" s="1"/>
  <c r="N109" i="21" s="1"/>
  <c r="G54" i="21"/>
  <c r="H54" i="21" s="1"/>
  <c r="F151" i="21"/>
  <c r="P151" i="21"/>
  <c r="Q151" i="21" s="1"/>
  <c r="G207" i="21"/>
  <c r="H207" i="21" s="1"/>
  <c r="J207" i="21"/>
  <c r="M207" i="21" s="1"/>
  <c r="N207" i="21" s="1"/>
  <c r="F207" i="21"/>
  <c r="F19" i="21"/>
  <c r="J19" i="21"/>
  <c r="M19" i="21" s="1"/>
  <c r="N19" i="21" s="1"/>
  <c r="G19" i="21"/>
  <c r="H19" i="21" s="1"/>
  <c r="G190" i="21"/>
  <c r="H190" i="21" s="1"/>
  <c r="F190" i="21"/>
  <c r="J190" i="21"/>
  <c r="M190" i="21" s="1"/>
  <c r="N190" i="21" s="1"/>
  <c r="F59" i="21"/>
  <c r="J59" i="21"/>
  <c r="M59" i="21" s="1"/>
  <c r="N59" i="21" s="1"/>
  <c r="G59" i="21"/>
  <c r="H59" i="21" s="1"/>
  <c r="G170" i="21"/>
  <c r="H170" i="21" s="1"/>
  <c r="F170" i="21"/>
  <c r="J170" i="21"/>
  <c r="M170" i="21" s="1"/>
  <c r="N170" i="21" s="1"/>
  <c r="G194" i="21"/>
  <c r="H194" i="21" s="1"/>
  <c r="F194" i="21"/>
  <c r="J194" i="21"/>
  <c r="M194" i="21" s="1"/>
  <c r="N194" i="21" s="1"/>
  <c r="J115" i="21"/>
  <c r="M115" i="21" s="1"/>
  <c r="N115" i="21" s="1"/>
  <c r="G185" i="21"/>
  <c r="H185" i="21" s="1"/>
  <c r="F185" i="21"/>
  <c r="J185" i="21"/>
  <c r="M185" i="21" s="1"/>
  <c r="N185" i="21" s="1"/>
  <c r="G144" i="21"/>
  <c r="H144" i="21" s="1"/>
  <c r="F144" i="21"/>
  <c r="J144" i="21"/>
  <c r="M144" i="21" s="1"/>
  <c r="N144" i="21" s="1"/>
  <c r="G125" i="21"/>
  <c r="H125" i="21" s="1"/>
  <c r="F125" i="21"/>
  <c r="J125" i="21"/>
  <c r="M125" i="21" s="1"/>
  <c r="N125" i="21" s="1"/>
  <c r="F18" i="21"/>
  <c r="J18" i="21"/>
  <c r="M18" i="21" s="1"/>
  <c r="N18" i="21" s="1"/>
  <c r="G18" i="21"/>
  <c r="H18" i="21" s="1"/>
  <c r="G90" i="21"/>
  <c r="H90" i="21" s="1"/>
  <c r="F90" i="21"/>
  <c r="J90" i="21"/>
  <c r="M90" i="21" s="1"/>
  <c r="N90" i="21" s="1"/>
  <c r="G96" i="21"/>
  <c r="H96" i="21" s="1"/>
  <c r="J96" i="21"/>
  <c r="M96" i="21" s="1"/>
  <c r="N96" i="21" s="1"/>
  <c r="F96" i="21"/>
  <c r="G61" i="21"/>
  <c r="H61" i="21" s="1"/>
  <c r="F61" i="21"/>
  <c r="J61" i="21"/>
  <c r="M61" i="21" s="1"/>
  <c r="N61" i="21" s="1"/>
  <c r="J53" i="21"/>
  <c r="M53" i="21" s="1"/>
  <c r="N53" i="21" s="1"/>
  <c r="F53" i="21"/>
  <c r="G53" i="21"/>
  <c r="H53" i="21" s="1"/>
  <c r="G171" i="21"/>
  <c r="H171" i="21" s="1"/>
  <c r="F171" i="21"/>
  <c r="J171" i="21"/>
  <c r="M171" i="21" s="1"/>
  <c r="N171" i="21" s="1"/>
  <c r="G63" i="21"/>
  <c r="H63" i="21" s="1"/>
  <c r="J63" i="21"/>
  <c r="M63" i="21" s="1"/>
  <c r="N63" i="21" s="1"/>
  <c r="F63" i="21"/>
  <c r="J31" i="21"/>
  <c r="M31" i="21" s="1"/>
  <c r="N31" i="21" s="1"/>
  <c r="J41" i="21"/>
  <c r="M41" i="21" s="1"/>
  <c r="N41" i="21" s="1"/>
  <c r="G179" i="21"/>
  <c r="H179" i="21" s="1"/>
  <c r="F179" i="21"/>
  <c r="J179" i="21"/>
  <c r="M179" i="21" s="1"/>
  <c r="N179" i="21" s="1"/>
  <c r="F16" i="21"/>
  <c r="J16" i="21"/>
  <c r="M16" i="21" s="1"/>
  <c r="N16" i="21" s="1"/>
  <c r="G16" i="21"/>
  <c r="H16" i="21" s="1"/>
  <c r="F116" i="21"/>
  <c r="J116" i="21"/>
  <c r="M116" i="21" s="1"/>
  <c r="N116" i="21" s="1"/>
  <c r="G116" i="21"/>
  <c r="H116" i="21" s="1"/>
  <c r="J57" i="21"/>
  <c r="M57" i="21" s="1"/>
  <c r="N57" i="21" s="1"/>
  <c r="G57" i="21"/>
  <c r="H57" i="21" s="1"/>
  <c r="F57" i="21"/>
  <c r="G75" i="21"/>
  <c r="H75" i="21" s="1"/>
  <c r="J75" i="21"/>
  <c r="M75" i="21" s="1"/>
  <c r="N75" i="21" s="1"/>
  <c r="F75" i="21"/>
  <c r="F178" i="21"/>
  <c r="J178" i="21"/>
  <c r="M178" i="21" s="1"/>
  <c r="N178" i="21" s="1"/>
  <c r="G178" i="21"/>
  <c r="H178" i="21" s="1"/>
  <c r="G174" i="21"/>
  <c r="H174" i="21" s="1"/>
  <c r="F174" i="21"/>
  <c r="J174" i="21"/>
  <c r="M174" i="21" s="1"/>
  <c r="N174" i="21" s="1"/>
  <c r="G124" i="21"/>
  <c r="H124" i="21" s="1"/>
  <c r="F124" i="21"/>
  <c r="J124" i="21"/>
  <c r="M124" i="21" s="1"/>
  <c r="N124" i="21" s="1"/>
  <c r="L38" i="21"/>
  <c r="I38" i="21"/>
  <c r="K38" i="21"/>
  <c r="P38" i="21"/>
  <c r="Q38" i="21" s="1"/>
  <c r="O38" i="21"/>
  <c r="J121" i="21"/>
  <c r="M121" i="21" s="1"/>
  <c r="N121" i="21" s="1"/>
  <c r="G60" i="21"/>
  <c r="H60" i="21" s="1"/>
  <c r="F60" i="21"/>
  <c r="J60" i="21"/>
  <c r="M60" i="21" s="1"/>
  <c r="N60" i="21" s="1"/>
  <c r="F50" i="21"/>
  <c r="J50" i="21"/>
  <c r="M50" i="21" s="1"/>
  <c r="N50" i="21" s="1"/>
  <c r="G50" i="21"/>
  <c r="H50" i="21" s="1"/>
  <c r="G159" i="21"/>
  <c r="H159" i="21" s="1"/>
  <c r="F159" i="21"/>
  <c r="J159" i="21"/>
  <c r="M159" i="21" s="1"/>
  <c r="N159" i="21" s="1"/>
  <c r="G172" i="21"/>
  <c r="H172" i="21" s="1"/>
  <c r="F172" i="21"/>
  <c r="J172" i="21"/>
  <c r="M172" i="21" s="1"/>
  <c r="N172" i="21" s="1"/>
  <c r="G173" i="21"/>
  <c r="H173" i="21" s="1"/>
  <c r="G64" i="21"/>
  <c r="H64" i="21" s="1"/>
  <c r="F64" i="21"/>
  <c r="J64" i="21"/>
  <c r="M64" i="21" s="1"/>
  <c r="N64" i="21" s="1"/>
  <c r="G199" i="21"/>
  <c r="H199" i="21" s="1"/>
  <c r="J199" i="21"/>
  <c r="M199" i="21" s="1"/>
  <c r="N199" i="21" s="1"/>
  <c r="F199" i="21"/>
  <c r="G204" i="21"/>
  <c r="H204" i="21" s="1"/>
  <c r="F204" i="21"/>
  <c r="J204" i="21"/>
  <c r="M204" i="21" s="1"/>
  <c r="N204" i="21" s="1"/>
  <c r="G120" i="21"/>
  <c r="H120" i="21" s="1"/>
  <c r="F120" i="21"/>
  <c r="J120" i="21"/>
  <c r="M120" i="21" s="1"/>
  <c r="N120" i="21" s="1"/>
  <c r="G127" i="21"/>
  <c r="H127" i="21" s="1"/>
  <c r="J127" i="21"/>
  <c r="M127" i="21" s="1"/>
  <c r="N127" i="21" s="1"/>
  <c r="F127" i="21"/>
  <c r="K41" i="21"/>
  <c r="J162" i="21"/>
  <c r="M162" i="21" s="1"/>
  <c r="N162" i="21" s="1"/>
  <c r="G162" i="21"/>
  <c r="H162" i="21" s="1"/>
  <c r="F162" i="21"/>
  <c r="P65" i="21"/>
  <c r="Q65" i="21" s="1"/>
  <c r="I65" i="21"/>
  <c r="K65" i="21"/>
  <c r="L65" i="21"/>
  <c r="O65" i="21"/>
  <c r="G189" i="21"/>
  <c r="H189" i="21" s="1"/>
  <c r="F189" i="21"/>
  <c r="J189" i="21"/>
  <c r="M189" i="21" s="1"/>
  <c r="N189" i="21" s="1"/>
  <c r="J49" i="21"/>
  <c r="M49" i="21" s="1"/>
  <c r="N49" i="21" s="1"/>
  <c r="F49" i="21"/>
  <c r="G49" i="21"/>
  <c r="H49" i="21" s="1"/>
  <c r="F145" i="21"/>
  <c r="J145" i="21"/>
  <c r="M145" i="21" s="1"/>
  <c r="N145" i="21" s="1"/>
  <c r="G145" i="21"/>
  <c r="H145" i="21" s="1"/>
  <c r="G74" i="21"/>
  <c r="H74" i="21" s="1"/>
  <c r="F74" i="21"/>
  <c r="J74" i="21"/>
  <c r="M74" i="21" s="1"/>
  <c r="N74" i="21" s="1"/>
  <c r="J73" i="21"/>
  <c r="M73" i="21" s="1"/>
  <c r="N73" i="21" s="1"/>
  <c r="F73" i="21"/>
  <c r="G73" i="21"/>
  <c r="H73" i="21" s="1"/>
  <c r="F93" i="21"/>
  <c r="G93" i="21"/>
  <c r="H93" i="21" s="1"/>
  <c r="J93" i="21"/>
  <c r="M93" i="21" s="1"/>
  <c r="N93" i="21" s="1"/>
  <c r="G152" i="21"/>
  <c r="H152" i="21" s="1"/>
  <c r="F152" i="21"/>
  <c r="J152" i="21"/>
  <c r="M152" i="21" s="1"/>
  <c r="N152" i="21" s="1"/>
  <c r="G206" i="21"/>
  <c r="H206" i="21" s="1"/>
  <c r="F206" i="21"/>
  <c r="J206" i="21"/>
  <c r="M206" i="21" s="1"/>
  <c r="N206" i="21" s="1"/>
  <c r="G30" i="21"/>
  <c r="H30" i="21" s="1"/>
  <c r="F30" i="21"/>
  <c r="J30" i="21"/>
  <c r="M30" i="21" s="1"/>
  <c r="N30" i="21" s="1"/>
  <c r="G163" i="21"/>
  <c r="H163" i="21" s="1"/>
  <c r="J163" i="21"/>
  <c r="M163" i="21" s="1"/>
  <c r="N163" i="21" s="1"/>
  <c r="G208" i="21"/>
  <c r="H208" i="21" s="1"/>
  <c r="J208" i="21"/>
  <c r="M208" i="21" s="1"/>
  <c r="N208" i="21" s="1"/>
  <c r="F208" i="21"/>
  <c r="G128" i="21"/>
  <c r="H128" i="21" s="1"/>
  <c r="J128" i="21"/>
  <c r="M128" i="21" s="1"/>
  <c r="N128" i="21" s="1"/>
  <c r="F128" i="21"/>
  <c r="F177" i="21"/>
  <c r="J177" i="21"/>
  <c r="M177" i="21" s="1"/>
  <c r="N177" i="21" s="1"/>
  <c r="G177" i="21"/>
  <c r="H177" i="21" s="1"/>
  <c r="G168" i="21"/>
  <c r="H168" i="21" s="1"/>
  <c r="F168" i="21"/>
  <c r="J168" i="21"/>
  <c r="M168" i="21" s="1"/>
  <c r="N168" i="21" s="1"/>
  <c r="F47" i="21"/>
  <c r="J47" i="21"/>
  <c r="M47" i="21" s="1"/>
  <c r="N47" i="21" s="1"/>
  <c r="G47" i="21"/>
  <c r="H47" i="21" s="1"/>
  <c r="G188" i="21"/>
  <c r="H188" i="21" s="1"/>
  <c r="F188" i="21"/>
  <c r="J188" i="21"/>
  <c r="M188" i="21" s="1"/>
  <c r="N188" i="21" s="1"/>
  <c r="L121" i="21"/>
  <c r="P121" i="21"/>
  <c r="Q121" i="21" s="1"/>
  <c r="I121" i="21"/>
  <c r="O121" i="21"/>
  <c r="K121" i="21"/>
  <c r="F163" i="21"/>
  <c r="F34" i="21"/>
  <c r="J34" i="21"/>
  <c r="M34" i="21" s="1"/>
  <c r="N34" i="21" s="1"/>
  <c r="G34" i="21"/>
  <c r="H34" i="21" s="1"/>
  <c r="G193" i="21"/>
  <c r="H193" i="21" s="1"/>
  <c r="F193" i="21"/>
  <c r="J193" i="21"/>
  <c r="M193" i="21" s="1"/>
  <c r="N193" i="21" s="1"/>
  <c r="G186" i="21"/>
  <c r="H186" i="21" s="1"/>
  <c r="F186" i="21"/>
  <c r="J186" i="21"/>
  <c r="M186" i="21" s="1"/>
  <c r="N186" i="21" s="1"/>
  <c r="G140" i="21"/>
  <c r="H140" i="21" s="1"/>
  <c r="F140" i="21"/>
  <c r="J140" i="21"/>
  <c r="M140" i="21" s="1"/>
  <c r="N140" i="21" s="1"/>
  <c r="J54" i="21"/>
  <c r="M54" i="21" s="1"/>
  <c r="N54" i="21" s="1"/>
  <c r="F28" i="21"/>
  <c r="G28" i="21"/>
  <c r="H28" i="21" s="1"/>
  <c r="G21" i="21"/>
  <c r="H21" i="21" s="1"/>
  <c r="J21" i="21"/>
  <c r="M21" i="21" s="1"/>
  <c r="N21" i="21" s="1"/>
  <c r="F21" i="21"/>
  <c r="F175" i="21"/>
  <c r="G175" i="21"/>
  <c r="H175" i="21" s="1"/>
  <c r="J175" i="21"/>
  <c r="M175" i="21" s="1"/>
  <c r="N175" i="21" s="1"/>
  <c r="J44" i="21"/>
  <c r="M44" i="21" s="1"/>
  <c r="N44" i="21" s="1"/>
  <c r="F44" i="21"/>
  <c r="G48" i="21"/>
  <c r="H48" i="21" s="1"/>
  <c r="F48" i="21"/>
  <c r="J48" i="21"/>
  <c r="M48" i="21" s="1"/>
  <c r="N48" i="21" s="1"/>
  <c r="J43" i="21"/>
  <c r="M43" i="21" s="1"/>
  <c r="N43" i="21" s="1"/>
  <c r="G43" i="21"/>
  <c r="H43" i="21" s="1"/>
  <c r="F43" i="21"/>
  <c r="J143" i="21"/>
  <c r="M143" i="21" s="1"/>
  <c r="N143" i="21" s="1"/>
  <c r="G143" i="21"/>
  <c r="H143" i="21" s="1"/>
  <c r="F143" i="21"/>
  <c r="G55" i="21"/>
  <c r="H55" i="21" s="1"/>
  <c r="F81" i="21"/>
  <c r="J81" i="21"/>
  <c r="M81" i="21" s="1"/>
  <c r="N81" i="21" s="1"/>
  <c r="F84" i="21"/>
  <c r="J84" i="21"/>
  <c r="M84" i="21" s="1"/>
  <c r="N84" i="21" s="1"/>
  <c r="G84" i="21"/>
  <c r="H84" i="21" s="1"/>
  <c r="J205" i="21"/>
  <c r="M205" i="21" s="1"/>
  <c r="N205" i="21" s="1"/>
  <c r="G205" i="21"/>
  <c r="H205" i="21" s="1"/>
  <c r="F205" i="21"/>
  <c r="F65" i="21"/>
  <c r="J65" i="21"/>
  <c r="M65" i="21" s="1"/>
  <c r="N65" i="21" s="1"/>
  <c r="G40" i="21"/>
  <c r="H40" i="21" s="1"/>
  <c r="G35" i="21"/>
  <c r="H35" i="21" s="1"/>
  <c r="G130" i="21"/>
  <c r="H130" i="21" s="1"/>
  <c r="F130" i="21"/>
  <c r="J130" i="21"/>
  <c r="M130" i="21" s="1"/>
  <c r="N130" i="21" s="1"/>
  <c r="G23" i="21"/>
  <c r="H23" i="21" s="1"/>
  <c r="J23" i="21"/>
  <c r="M23" i="21" s="1"/>
  <c r="N23" i="21" s="1"/>
  <c r="F23" i="21"/>
  <c r="G77" i="21"/>
  <c r="H77" i="21" s="1"/>
  <c r="G126" i="21"/>
  <c r="H126" i="21" s="1"/>
  <c r="J167" i="21"/>
  <c r="M167" i="21" s="1"/>
  <c r="N167" i="21" s="1"/>
  <c r="F54" i="21"/>
  <c r="F26" i="21"/>
  <c r="G26" i="21"/>
  <c r="H26" i="21" s="1"/>
  <c r="J26" i="21"/>
  <c r="M26" i="21" s="1"/>
  <c r="N26" i="21" s="1"/>
  <c r="F55" i="21"/>
  <c r="F110" i="21"/>
  <c r="G110" i="21"/>
  <c r="H110" i="21" s="1"/>
  <c r="J110" i="21"/>
  <c r="M110" i="21" s="1"/>
  <c r="N110" i="21" s="1"/>
  <c r="G201" i="21"/>
  <c r="H201" i="21" s="1"/>
  <c r="F201" i="21"/>
  <c r="J201" i="21"/>
  <c r="M201" i="21" s="1"/>
  <c r="N201" i="21" s="1"/>
  <c r="F35" i="21"/>
  <c r="G158" i="21"/>
  <c r="H158" i="21" s="1"/>
  <c r="G195" i="21"/>
  <c r="H195" i="21" s="1"/>
  <c r="F195" i="21"/>
  <c r="J195" i="21"/>
  <c r="M195" i="21" s="1"/>
  <c r="N195" i="21" s="1"/>
  <c r="G211" i="21"/>
  <c r="H211" i="21" s="1"/>
  <c r="J211" i="21"/>
  <c r="M211" i="21" s="1"/>
  <c r="N211" i="21" s="1"/>
  <c r="F211" i="21"/>
  <c r="F161" i="21"/>
  <c r="G161" i="21"/>
  <c r="H161" i="21" s="1"/>
  <c r="J161" i="21"/>
  <c r="M161" i="21" s="1"/>
  <c r="N161" i="21" s="1"/>
  <c r="F77" i="21"/>
  <c r="G153" i="21"/>
  <c r="H153" i="21" s="1"/>
  <c r="F153" i="21"/>
  <c r="J153" i="21"/>
  <c r="M153" i="21" s="1"/>
  <c r="N153" i="21" s="1"/>
  <c r="G114" i="21"/>
  <c r="H114" i="21" s="1"/>
  <c r="F114" i="21"/>
  <c r="J114" i="21"/>
  <c r="M114" i="21" s="1"/>
  <c r="N114" i="21" s="1"/>
  <c r="J40" i="21"/>
  <c r="M40" i="21" s="1"/>
  <c r="N40" i="21" s="1"/>
  <c r="F167" i="21"/>
  <c r="G80" i="21"/>
  <c r="H80" i="21" s="1"/>
  <c r="F80" i="21"/>
  <c r="J80" i="21"/>
  <c r="M80" i="21" s="1"/>
  <c r="N80" i="21" s="1"/>
  <c r="G169" i="21"/>
  <c r="H169" i="21" s="1"/>
  <c r="J169" i="21"/>
  <c r="M169" i="21" s="1"/>
  <c r="N169" i="21" s="1"/>
  <c r="F169" i="21"/>
  <c r="F52" i="21"/>
  <c r="G52" i="21"/>
  <c r="H52" i="21" s="1"/>
  <c r="J52" i="21"/>
  <c r="M52" i="21" s="1"/>
  <c r="N52" i="21" s="1"/>
  <c r="J126" i="21"/>
  <c r="M126" i="21" s="1"/>
  <c r="N126" i="21" s="1"/>
  <c r="F158" i="21"/>
  <c r="G135" i="21"/>
  <c r="H135" i="21" s="1"/>
  <c r="J137" i="21"/>
  <c r="M137" i="21" s="1"/>
  <c r="N137" i="21" s="1"/>
  <c r="G137" i="21"/>
  <c r="H137" i="21" s="1"/>
  <c r="F51" i="21"/>
  <c r="J51" i="21"/>
  <c r="M51" i="21" s="1"/>
  <c r="N51" i="21" s="1"/>
  <c r="G51" i="21"/>
  <c r="H51" i="21" s="1"/>
  <c r="F156" i="21"/>
  <c r="J156" i="21"/>
  <c r="M156" i="21" s="1"/>
  <c r="N156" i="21" s="1"/>
  <c r="G156" i="21"/>
  <c r="H156" i="21" s="1"/>
  <c r="G210" i="21"/>
  <c r="H210" i="21" s="1"/>
  <c r="G58" i="21"/>
  <c r="H58" i="21" s="1"/>
  <c r="F166" i="21"/>
  <c r="J166" i="21"/>
  <c r="M166" i="21" s="1"/>
  <c r="N166" i="21" s="1"/>
  <c r="G166" i="21"/>
  <c r="H166" i="21" s="1"/>
  <c r="J22" i="21"/>
  <c r="M22" i="21" s="1"/>
  <c r="N22" i="21" s="1"/>
  <c r="G22" i="21"/>
  <c r="H22" i="21" s="1"/>
  <c r="F22" i="21"/>
  <c r="J176" i="21"/>
  <c r="M176" i="21" s="1"/>
  <c r="N176" i="21" s="1"/>
  <c r="G176" i="21"/>
  <c r="H176" i="21" s="1"/>
  <c r="F176" i="21"/>
  <c r="G25" i="21"/>
  <c r="H25" i="21" s="1"/>
  <c r="J25" i="21"/>
  <c r="M25" i="21" s="1"/>
  <c r="N25" i="21" s="1"/>
  <c r="F25" i="21"/>
  <c r="J36" i="21"/>
  <c r="M36" i="21" s="1"/>
  <c r="N36" i="21" s="1"/>
  <c r="F36" i="21"/>
  <c r="G36" i="21"/>
  <c r="H36" i="21" s="1"/>
  <c r="G108" i="21"/>
  <c r="H108" i="21" s="1"/>
  <c r="J108" i="21"/>
  <c r="M108" i="21" s="1"/>
  <c r="N108" i="21" s="1"/>
  <c r="F108" i="21"/>
  <c r="F15" i="21"/>
  <c r="J15" i="21"/>
  <c r="M15" i="21" s="1"/>
  <c r="N15" i="21" s="1"/>
  <c r="Q15" i="21"/>
  <c r="L15" i="21"/>
  <c r="F210" i="21"/>
  <c r="F131" i="21"/>
  <c r="J131" i="21"/>
  <c r="M131" i="21" s="1"/>
  <c r="N131" i="21" s="1"/>
  <c r="G131" i="21"/>
  <c r="H131" i="21" s="1"/>
  <c r="G123" i="21"/>
  <c r="H123" i="21" s="1"/>
  <c r="F123" i="21"/>
  <c r="J123" i="21"/>
  <c r="M123" i="21" s="1"/>
  <c r="N123" i="21" s="1"/>
  <c r="J135" i="21"/>
  <c r="M135" i="21" s="1"/>
  <c r="N135" i="21" s="1"/>
  <c r="F95" i="21"/>
  <c r="G95" i="21"/>
  <c r="H95" i="21" s="1"/>
  <c r="J95" i="21"/>
  <c r="M95" i="21" s="1"/>
  <c r="N95" i="21" s="1"/>
  <c r="F213" i="21"/>
  <c r="J213" i="21"/>
  <c r="M213" i="21" s="1"/>
  <c r="N213" i="21" s="1"/>
  <c r="G213" i="21"/>
  <c r="H213" i="21" s="1"/>
  <c r="J58" i="21"/>
  <c r="M58" i="21" s="1"/>
  <c r="N58" i="21" s="1"/>
  <c r="J28" i="21"/>
  <c r="M28" i="21" s="1"/>
  <c r="N28" i="21" s="1"/>
  <c r="F142" i="21"/>
  <c r="J142" i="21"/>
  <c r="M142" i="21" s="1"/>
  <c r="N142" i="21" s="1"/>
  <c r="G142" i="21"/>
  <c r="H142" i="21" s="1"/>
  <c r="G187" i="21"/>
  <c r="H187" i="21" s="1"/>
  <c r="J187" i="21"/>
  <c r="M187" i="21" s="1"/>
  <c r="N187" i="21" s="1"/>
  <c r="F187" i="21"/>
  <c r="G91" i="21"/>
  <c r="H91" i="21" s="1"/>
  <c r="J91" i="21"/>
  <c r="M91" i="21" s="1"/>
  <c r="N91" i="21" s="1"/>
  <c r="P40" i="21" l="1"/>
  <c r="Q40" i="21" s="1"/>
  <c r="O40" i="21"/>
  <c r="K40" i="21"/>
  <c r="I40" i="21"/>
  <c r="L40" i="21"/>
  <c r="K43" i="21"/>
  <c r="L43" i="21"/>
  <c r="P43" i="21"/>
  <c r="Q43" i="21" s="1"/>
  <c r="O43" i="21"/>
  <c r="I43" i="21"/>
  <c r="K128" i="21"/>
  <c r="P128" i="21"/>
  <c r="Q128" i="21" s="1"/>
  <c r="I128" i="21"/>
  <c r="L128" i="21"/>
  <c r="O128" i="21"/>
  <c r="P93" i="21"/>
  <c r="Q93" i="21" s="1"/>
  <c r="I93" i="21"/>
  <c r="K93" i="21"/>
  <c r="L93" i="21"/>
  <c r="O93" i="21"/>
  <c r="K189" i="21"/>
  <c r="P189" i="21"/>
  <c r="Q189" i="21" s="1"/>
  <c r="I189" i="21"/>
  <c r="O189" i="21"/>
  <c r="L189" i="21"/>
  <c r="K50" i="21"/>
  <c r="I50" i="21"/>
  <c r="L50" i="21"/>
  <c r="O50" i="21"/>
  <c r="P50" i="21" s="1"/>
  <c r="Q50" i="21" s="1"/>
  <c r="L144" i="21"/>
  <c r="I144" i="21"/>
  <c r="K144" i="21"/>
  <c r="P144" i="21"/>
  <c r="Q144" i="21" s="1"/>
  <c r="O144" i="21"/>
  <c r="L190" i="21"/>
  <c r="I190" i="21"/>
  <c r="K190" i="21"/>
  <c r="P190" i="21"/>
  <c r="Q190" i="21" s="1"/>
  <c r="O190" i="21"/>
  <c r="K104" i="21"/>
  <c r="I104" i="21"/>
  <c r="O104" i="21"/>
  <c r="L104" i="21"/>
  <c r="P104" i="21"/>
  <c r="Q104" i="21" s="1"/>
  <c r="K119" i="21"/>
  <c r="O119" i="21"/>
  <c r="L119" i="21"/>
  <c r="P119" i="21"/>
  <c r="Q119" i="21" s="1"/>
  <c r="I119" i="21"/>
  <c r="K67" i="21"/>
  <c r="P67" i="21"/>
  <c r="Q67" i="21" s="1"/>
  <c r="I67" i="21"/>
  <c r="L67" i="21"/>
  <c r="O67" i="21"/>
  <c r="I27" i="21"/>
  <c r="L27" i="21"/>
  <c r="P27" i="21"/>
  <c r="Q27" i="21" s="1"/>
  <c r="O27" i="21"/>
  <c r="K27" i="21"/>
  <c r="L71" i="21"/>
  <c r="O71" i="21"/>
  <c r="P71" i="21" s="1"/>
  <c r="Q71" i="21" s="1"/>
  <c r="I71" i="21"/>
  <c r="K71" i="21"/>
  <c r="L196" i="21"/>
  <c r="O196" i="21"/>
  <c r="P196" i="21" s="1"/>
  <c r="Q196" i="21" s="1"/>
  <c r="I196" i="21"/>
  <c r="K196" i="21"/>
  <c r="I165" i="21"/>
  <c r="K165" i="21"/>
  <c r="P165" i="21"/>
  <c r="Q165" i="21" s="1"/>
  <c r="O165" i="21"/>
  <c r="L165" i="21"/>
  <c r="K174" i="21"/>
  <c r="I174" i="21"/>
  <c r="O174" i="21"/>
  <c r="P174" i="21" s="1"/>
  <c r="Q174" i="21" s="1"/>
  <c r="L174" i="21"/>
  <c r="P61" i="21"/>
  <c r="Q61" i="21" s="1"/>
  <c r="K61" i="21"/>
  <c r="I61" i="21"/>
  <c r="O61" i="21"/>
  <c r="L61" i="21"/>
  <c r="P19" i="21"/>
  <c r="Q19" i="21" s="1"/>
  <c r="I19" i="21"/>
  <c r="L19" i="21"/>
  <c r="O19" i="21"/>
  <c r="K19" i="21"/>
  <c r="P183" i="21"/>
  <c r="Q183" i="21" s="1"/>
  <c r="L183" i="21"/>
  <c r="O183" i="21"/>
  <c r="I183" i="21"/>
  <c r="K183" i="21"/>
  <c r="I148" i="21"/>
  <c r="P148" i="21"/>
  <c r="Q148" i="21" s="1"/>
  <c r="K148" i="21"/>
  <c r="L148" i="21"/>
  <c r="O148" i="21"/>
  <c r="K181" i="21"/>
  <c r="L181" i="21"/>
  <c r="O181" i="21"/>
  <c r="I181" i="21"/>
  <c r="P181" i="21"/>
  <c r="Q181" i="21" s="1"/>
  <c r="I94" i="21"/>
  <c r="P94" i="21"/>
  <c r="Q94" i="21" s="1"/>
  <c r="K94" i="21"/>
  <c r="L94" i="21"/>
  <c r="O94" i="21"/>
  <c r="I85" i="21"/>
  <c r="K85" i="21"/>
  <c r="P85" i="21"/>
  <c r="Q85" i="21" s="1"/>
  <c r="O85" i="21"/>
  <c r="L85" i="21"/>
  <c r="I197" i="21"/>
  <c r="K197" i="21"/>
  <c r="O197" i="21"/>
  <c r="P197" i="21" s="1"/>
  <c r="Q197" i="21" s="1"/>
  <c r="L197" i="21"/>
  <c r="I133" i="21"/>
  <c r="K133" i="21"/>
  <c r="O133" i="21"/>
  <c r="P133" i="21" s="1"/>
  <c r="Q133" i="21" s="1"/>
  <c r="L133" i="21"/>
  <c r="K140" i="21"/>
  <c r="O140" i="21"/>
  <c r="P140" i="21"/>
  <c r="Q140" i="21" s="1"/>
  <c r="L140" i="21"/>
  <c r="I140" i="21"/>
  <c r="O73" i="21"/>
  <c r="I73" i="21"/>
  <c r="K73" i="21"/>
  <c r="P73" i="21"/>
  <c r="Q73" i="21" s="1"/>
  <c r="L73" i="21"/>
  <c r="P204" i="21"/>
  <c r="Q204" i="21" s="1"/>
  <c r="O204" i="21"/>
  <c r="K204" i="21"/>
  <c r="I204" i="21"/>
  <c r="L204" i="21"/>
  <c r="I178" i="21"/>
  <c r="K178" i="21"/>
  <c r="P178" i="21"/>
  <c r="Q178" i="21" s="1"/>
  <c r="L178" i="21"/>
  <c r="O178" i="21"/>
  <c r="K184" i="21"/>
  <c r="O184" i="21"/>
  <c r="P184" i="21"/>
  <c r="Q184" i="21" s="1"/>
  <c r="I184" i="21"/>
  <c r="L184" i="21"/>
  <c r="L42" i="21"/>
  <c r="K42" i="21"/>
  <c r="I42" i="21"/>
  <c r="P42" i="21"/>
  <c r="Q42" i="21" s="1"/>
  <c r="O42" i="21"/>
  <c r="O182" i="21"/>
  <c r="L182" i="21"/>
  <c r="I182" i="21"/>
  <c r="P182" i="21"/>
  <c r="Q182" i="21" s="1"/>
  <c r="K182" i="21"/>
  <c r="I198" i="21"/>
  <c r="K198" i="21"/>
  <c r="O198" i="21"/>
  <c r="P198" i="21" s="1"/>
  <c r="Q198" i="21" s="1"/>
  <c r="L198" i="21"/>
  <c r="I62" i="21"/>
  <c r="K62" i="21"/>
  <c r="L62" i="21"/>
  <c r="O62" i="21"/>
  <c r="P62" i="21"/>
  <c r="Q62" i="21" s="1"/>
  <c r="L169" i="21"/>
  <c r="O169" i="21"/>
  <c r="K169" i="21"/>
  <c r="P169" i="21"/>
  <c r="Q169" i="21" s="1"/>
  <c r="I169" i="21"/>
  <c r="L26" i="21"/>
  <c r="I26" i="21"/>
  <c r="P26" i="21"/>
  <c r="Q26" i="21" s="1"/>
  <c r="O26" i="21"/>
  <c r="K26" i="21"/>
  <c r="L208" i="21"/>
  <c r="O208" i="21"/>
  <c r="I208" i="21"/>
  <c r="K208" i="21"/>
  <c r="P208" i="21"/>
  <c r="Q208" i="21" s="1"/>
  <c r="L179" i="21"/>
  <c r="O179" i="21"/>
  <c r="I179" i="21"/>
  <c r="K179" i="21"/>
  <c r="P179" i="21"/>
  <c r="Q179" i="21" s="1"/>
  <c r="P185" i="21"/>
  <c r="Q185" i="21" s="1"/>
  <c r="I185" i="21"/>
  <c r="O185" i="21"/>
  <c r="K185" i="21"/>
  <c r="L185" i="21"/>
  <c r="K139" i="21"/>
  <c r="I139" i="21"/>
  <c r="L139" i="21"/>
  <c r="P139" i="21"/>
  <c r="Q139" i="21" s="1"/>
  <c r="O139" i="21"/>
  <c r="L72" i="21"/>
  <c r="I72" i="21"/>
  <c r="K72" i="21"/>
  <c r="O72" i="21"/>
  <c r="P72" i="21" s="1"/>
  <c r="Q72" i="21" s="1"/>
  <c r="L92" i="21"/>
  <c r="K92" i="21"/>
  <c r="P92" i="21"/>
  <c r="Q92" i="21" s="1"/>
  <c r="I92" i="21"/>
  <c r="O92" i="21"/>
  <c r="I68" i="21"/>
  <c r="K68" i="21"/>
  <c r="O68" i="21"/>
  <c r="P68" i="21" s="1"/>
  <c r="Q68" i="21" s="1"/>
  <c r="L68" i="21"/>
  <c r="P58" i="21"/>
  <c r="Q58" i="21" s="1"/>
  <c r="L58" i="21"/>
  <c r="I58" i="21"/>
  <c r="K58" i="21"/>
  <c r="O58" i="21"/>
  <c r="I48" i="21"/>
  <c r="K48" i="21"/>
  <c r="O48" i="21"/>
  <c r="P48" i="21" s="1"/>
  <c r="Q48" i="21" s="1"/>
  <c r="L48" i="21"/>
  <c r="K188" i="21"/>
  <c r="L188" i="21"/>
  <c r="O188" i="21"/>
  <c r="P188" i="21"/>
  <c r="Q188" i="21" s="1"/>
  <c r="I188" i="21"/>
  <c r="I96" i="21"/>
  <c r="K96" i="21"/>
  <c r="P96" i="21"/>
  <c r="Q96" i="21" s="1"/>
  <c r="L96" i="21"/>
  <c r="O96" i="21"/>
  <c r="L89" i="21"/>
  <c r="I89" i="21"/>
  <c r="K89" i="21"/>
  <c r="O89" i="21"/>
  <c r="P89" i="21" s="1"/>
  <c r="Q89" i="21" s="1"/>
  <c r="L136" i="21"/>
  <c r="O136" i="21"/>
  <c r="I136" i="21"/>
  <c r="K136" i="21"/>
  <c r="P136" i="21"/>
  <c r="Q136" i="21" s="1"/>
  <c r="K66" i="21"/>
  <c r="I66" i="21"/>
  <c r="L66" i="21"/>
  <c r="P66" i="21"/>
  <c r="Q66" i="21" s="1"/>
  <c r="O66" i="21"/>
  <c r="L164" i="21"/>
  <c r="O164" i="21"/>
  <c r="I164" i="21"/>
  <c r="K164" i="21"/>
  <c r="P164" i="21"/>
  <c r="Q164" i="21" s="1"/>
  <c r="L210" i="21"/>
  <c r="I210" i="21"/>
  <c r="K210" i="21"/>
  <c r="P210" i="21"/>
  <c r="Q210" i="21" s="1"/>
  <c r="O210" i="21"/>
  <c r="P211" i="21"/>
  <c r="Q211" i="21" s="1"/>
  <c r="L211" i="21"/>
  <c r="O211" i="21"/>
  <c r="K211" i="21"/>
  <c r="I211" i="21"/>
  <c r="K186" i="21"/>
  <c r="O186" i="21"/>
  <c r="L186" i="21"/>
  <c r="P186" i="21"/>
  <c r="Q186" i="21" s="1"/>
  <c r="I186" i="21"/>
  <c r="I47" i="21"/>
  <c r="K47" i="21"/>
  <c r="L47" i="21"/>
  <c r="O47" i="21"/>
  <c r="P47" i="21"/>
  <c r="Q47" i="21" s="1"/>
  <c r="L163" i="21"/>
  <c r="I163" i="21"/>
  <c r="K163" i="21"/>
  <c r="P163" i="21"/>
  <c r="Q163" i="21" s="1"/>
  <c r="O163" i="21"/>
  <c r="L199" i="21"/>
  <c r="O199" i="21"/>
  <c r="P199" i="21" s="1"/>
  <c r="Q199" i="21" s="1"/>
  <c r="I199" i="21"/>
  <c r="K199" i="21"/>
  <c r="K60" i="21"/>
  <c r="P60" i="21"/>
  <c r="Q60" i="21" s="1"/>
  <c r="I60" i="21"/>
  <c r="L60" i="21"/>
  <c r="O60" i="21"/>
  <c r="O122" i="21"/>
  <c r="K122" i="21"/>
  <c r="P122" i="21"/>
  <c r="Q122" i="21" s="1"/>
  <c r="I122" i="21"/>
  <c r="L122" i="21"/>
  <c r="L24" i="21"/>
  <c r="K24" i="21"/>
  <c r="O24" i="21"/>
  <c r="P24" i="21"/>
  <c r="Q24" i="21" s="1"/>
  <c r="I24" i="21"/>
  <c r="I191" i="21"/>
  <c r="K191" i="21"/>
  <c r="P191" i="21"/>
  <c r="Q191" i="21" s="1"/>
  <c r="O191" i="21"/>
  <c r="L191" i="21"/>
  <c r="K209" i="21"/>
  <c r="P209" i="21"/>
  <c r="Q209" i="21" s="1"/>
  <c r="I209" i="21"/>
  <c r="L209" i="21"/>
  <c r="O209" i="21"/>
  <c r="L76" i="21"/>
  <c r="P76" i="21"/>
  <c r="Q76" i="21" s="1"/>
  <c r="I76" i="21"/>
  <c r="O76" i="21"/>
  <c r="O134" i="21"/>
  <c r="L134" i="21"/>
  <c r="I134" i="21"/>
  <c r="K134" i="21"/>
  <c r="P134" i="21"/>
  <c r="Q134" i="21" s="1"/>
  <c r="P117" i="21"/>
  <c r="Q117" i="21" s="1"/>
  <c r="L117" i="21"/>
  <c r="O117" i="21"/>
  <c r="I117" i="21"/>
  <c r="P46" i="21"/>
  <c r="Q46" i="21" s="1"/>
  <c r="O46" i="21"/>
  <c r="I46" i="21"/>
  <c r="K46" i="21"/>
  <c r="L46" i="21"/>
  <c r="O108" i="21"/>
  <c r="L108" i="21"/>
  <c r="K108" i="21"/>
  <c r="P108" i="21"/>
  <c r="Q108" i="21" s="1"/>
  <c r="I108" i="21"/>
  <c r="P80" i="21"/>
  <c r="Q80" i="21" s="1"/>
  <c r="I80" i="21"/>
  <c r="K80" i="21"/>
  <c r="L80" i="21"/>
  <c r="O80" i="21"/>
  <c r="K84" i="21"/>
  <c r="P84" i="21"/>
  <c r="Q84" i="21" s="1"/>
  <c r="I84" i="21"/>
  <c r="L84" i="21"/>
  <c r="O84" i="21"/>
  <c r="O207" i="21"/>
  <c r="P207" i="21"/>
  <c r="Q207" i="21" s="1"/>
  <c r="I207" i="21"/>
  <c r="K207" i="21"/>
  <c r="L207" i="21"/>
  <c r="O129" i="21"/>
  <c r="P129" i="21" s="1"/>
  <c r="Q129" i="21" s="1"/>
  <c r="I129" i="21"/>
  <c r="K129" i="21"/>
  <c r="L129" i="21"/>
  <c r="O155" i="21"/>
  <c r="L155" i="21"/>
  <c r="I155" i="21"/>
  <c r="P155" i="21"/>
  <c r="Q155" i="21" s="1"/>
  <c r="K155" i="21"/>
  <c r="I202" i="21"/>
  <c r="L202" i="21"/>
  <c r="O202" i="21"/>
  <c r="P202" i="21"/>
  <c r="Q202" i="21" s="1"/>
  <c r="K202" i="21"/>
  <c r="O118" i="21"/>
  <c r="L118" i="21"/>
  <c r="I118" i="21"/>
  <c r="K118" i="21"/>
  <c r="P118" i="21"/>
  <c r="Q118" i="21" s="1"/>
  <c r="K105" i="21"/>
  <c r="P105" i="21"/>
  <c r="Q105" i="21" s="1"/>
  <c r="L105" i="21"/>
  <c r="O105" i="21"/>
  <c r="I105" i="21"/>
  <c r="K205" i="21"/>
  <c r="I205" i="21"/>
  <c r="P205" i="21"/>
  <c r="Q205" i="21" s="1"/>
  <c r="O205" i="21"/>
  <c r="L205" i="21"/>
  <c r="K126" i="21"/>
  <c r="L126" i="21"/>
  <c r="P126" i="21"/>
  <c r="Q126" i="21" s="1"/>
  <c r="I126" i="21"/>
  <c r="O126" i="21"/>
  <c r="I74" i="21"/>
  <c r="K74" i="21"/>
  <c r="P74" i="21"/>
  <c r="Q74" i="21" s="1"/>
  <c r="O74" i="21"/>
  <c r="L74" i="21"/>
  <c r="P162" i="21"/>
  <c r="Q162" i="21" s="1"/>
  <c r="K162" i="21"/>
  <c r="I162" i="21"/>
  <c r="L162" i="21"/>
  <c r="O162" i="21"/>
  <c r="L75" i="21"/>
  <c r="O75" i="21"/>
  <c r="I75" i="21"/>
  <c r="K75" i="21"/>
  <c r="P75" i="21"/>
  <c r="Q75" i="21" s="1"/>
  <c r="L90" i="21"/>
  <c r="O90" i="21"/>
  <c r="P90" i="21" s="1"/>
  <c r="Q90" i="21" s="1"/>
  <c r="I90" i="21"/>
  <c r="K90" i="21"/>
  <c r="I194" i="21"/>
  <c r="K194" i="21"/>
  <c r="L194" i="21"/>
  <c r="O194" i="21"/>
  <c r="P194" i="21" s="1"/>
  <c r="Q194" i="21" s="1"/>
  <c r="I20" i="21"/>
  <c r="P20" i="21"/>
  <c r="Q20" i="21" s="1"/>
  <c r="K20" i="21"/>
  <c r="O20" i="21"/>
  <c r="L20" i="21"/>
  <c r="I113" i="21"/>
  <c r="K113" i="21"/>
  <c r="L113" i="21"/>
  <c r="O113" i="21"/>
  <c r="P113" i="21"/>
  <c r="Q113" i="21" s="1"/>
  <c r="I100" i="21"/>
  <c r="K100" i="21"/>
  <c r="O100" i="21"/>
  <c r="P100" i="21"/>
  <c r="Q100" i="21" s="1"/>
  <c r="L100" i="21"/>
  <c r="L200" i="21"/>
  <c r="O200" i="21"/>
  <c r="P200" i="21"/>
  <c r="Q200" i="21" s="1"/>
  <c r="I200" i="21"/>
  <c r="K200" i="21"/>
  <c r="L192" i="21"/>
  <c r="I192" i="21"/>
  <c r="K192" i="21"/>
  <c r="P192" i="21"/>
  <c r="Q192" i="21" s="1"/>
  <c r="O192" i="21"/>
  <c r="P149" i="21"/>
  <c r="Q149" i="21" s="1"/>
  <c r="O149" i="21"/>
  <c r="I149" i="21"/>
  <c r="L149" i="21"/>
  <c r="K149" i="21"/>
  <c r="P78" i="21"/>
  <c r="Q78" i="21" s="1"/>
  <c r="I78" i="21"/>
  <c r="K78" i="21"/>
  <c r="L78" i="21"/>
  <c r="O78" i="21"/>
  <c r="K161" i="21"/>
  <c r="O161" i="21"/>
  <c r="P161" i="21"/>
  <c r="Q161" i="21" s="1"/>
  <c r="L161" i="21"/>
  <c r="I161" i="21"/>
  <c r="K195" i="21"/>
  <c r="I195" i="21"/>
  <c r="O195" i="21"/>
  <c r="P195" i="21" s="1"/>
  <c r="Q195" i="21" s="1"/>
  <c r="L195" i="21"/>
  <c r="P77" i="21"/>
  <c r="Q77" i="21" s="1"/>
  <c r="I77" i="21"/>
  <c r="K77" i="21"/>
  <c r="L77" i="21"/>
  <c r="O77" i="21"/>
  <c r="L175" i="21"/>
  <c r="K175" i="21"/>
  <c r="I175" i="21"/>
  <c r="O175" i="21"/>
  <c r="P175" i="21" s="1"/>
  <c r="Q175" i="21" s="1"/>
  <c r="K193" i="21"/>
  <c r="I193" i="21"/>
  <c r="P193" i="21"/>
  <c r="Q193" i="21" s="1"/>
  <c r="L193" i="21"/>
  <c r="O193" i="21"/>
  <c r="I30" i="21"/>
  <c r="K30" i="21"/>
  <c r="O30" i="21"/>
  <c r="P30" i="21" s="1"/>
  <c r="Q30" i="21" s="1"/>
  <c r="L30" i="21"/>
  <c r="O145" i="21"/>
  <c r="P145" i="21"/>
  <c r="Q145" i="21" s="1"/>
  <c r="K145" i="21"/>
  <c r="I145" i="21"/>
  <c r="L145" i="21"/>
  <c r="O64" i="21"/>
  <c r="L64" i="21"/>
  <c r="P64" i="21"/>
  <c r="Q64" i="21" s="1"/>
  <c r="I64" i="21"/>
  <c r="K64" i="21"/>
  <c r="L63" i="21"/>
  <c r="I63" i="21"/>
  <c r="P63" i="21"/>
  <c r="Q63" i="21" s="1"/>
  <c r="K63" i="21"/>
  <c r="O63" i="21"/>
  <c r="O18" i="21"/>
  <c r="P18" i="21" s="1"/>
  <c r="Q18" i="21" s="1"/>
  <c r="L18" i="21"/>
  <c r="I18" i="21"/>
  <c r="K18" i="21"/>
  <c r="I17" i="21"/>
  <c r="K17" i="21"/>
  <c r="P17" i="21"/>
  <c r="Q17" i="21" s="1"/>
  <c r="O17" i="21"/>
  <c r="L17" i="21"/>
  <c r="P146" i="21"/>
  <c r="Q146" i="21" s="1"/>
  <c r="O146" i="21"/>
  <c r="K146" i="21"/>
  <c r="I146" i="21"/>
  <c r="L146" i="21"/>
  <c r="I102" i="21"/>
  <c r="K102" i="21"/>
  <c r="P102" i="21"/>
  <c r="Q102" i="21" s="1"/>
  <c r="L102" i="21"/>
  <c r="O102" i="21"/>
  <c r="K56" i="21"/>
  <c r="P56" i="21"/>
  <c r="Q56" i="21" s="1"/>
  <c r="I56" i="21"/>
  <c r="L56" i="21"/>
  <c r="O56" i="21"/>
  <c r="L33" i="21"/>
  <c r="I33" i="21"/>
  <c r="K33" i="21"/>
  <c r="O33" i="21"/>
  <c r="P33" i="21" s="1"/>
  <c r="Q33" i="21" s="1"/>
  <c r="L88" i="21"/>
  <c r="P88" i="21"/>
  <c r="Q88" i="21" s="1"/>
  <c r="I88" i="21"/>
  <c r="K88" i="21"/>
  <c r="O88" i="21"/>
  <c r="K51" i="21"/>
  <c r="P51" i="21"/>
  <c r="Q51" i="21" s="1"/>
  <c r="O51" i="21"/>
  <c r="L51" i="21"/>
  <c r="I51" i="21"/>
  <c r="L158" i="21"/>
  <c r="P158" i="21"/>
  <c r="Q158" i="21" s="1"/>
  <c r="I158" i="21"/>
  <c r="O158" i="21"/>
  <c r="I34" i="21"/>
  <c r="P34" i="21"/>
  <c r="Q34" i="21" s="1"/>
  <c r="K34" i="21"/>
  <c r="O34" i="21"/>
  <c r="L34" i="21"/>
  <c r="I173" i="21"/>
  <c r="K173" i="21"/>
  <c r="L173" i="21"/>
  <c r="O173" i="21"/>
  <c r="P173" i="21" s="1"/>
  <c r="Q173" i="21" s="1"/>
  <c r="I57" i="21"/>
  <c r="P57" i="21"/>
  <c r="Q57" i="21" s="1"/>
  <c r="K57" i="21"/>
  <c r="L57" i="21"/>
  <c r="O57" i="21"/>
  <c r="I54" i="21"/>
  <c r="K54" i="21"/>
  <c r="P54" i="21"/>
  <c r="Q54" i="21" s="1"/>
  <c r="O54" i="21"/>
  <c r="L54" i="21"/>
  <c r="K154" i="21"/>
  <c r="I154" i="21"/>
  <c r="L154" i="21"/>
  <c r="O154" i="21"/>
  <c r="P154" i="21" s="1"/>
  <c r="Q154" i="21" s="1"/>
  <c r="K39" i="21"/>
  <c r="P39" i="21"/>
  <c r="Q39" i="21" s="1"/>
  <c r="I39" i="21"/>
  <c r="O39" i="21"/>
  <c r="L39" i="21"/>
  <c r="I101" i="21"/>
  <c r="K101" i="21"/>
  <c r="P101" i="21"/>
  <c r="Q101" i="21" s="1"/>
  <c r="L101" i="21"/>
  <c r="O101" i="21"/>
  <c r="P97" i="21"/>
  <c r="Q97" i="21" s="1"/>
  <c r="K97" i="21"/>
  <c r="I97" i="21"/>
  <c r="O97" i="21"/>
  <c r="L97" i="21"/>
  <c r="O187" i="21"/>
  <c r="L187" i="21"/>
  <c r="I187" i="21"/>
  <c r="K187" i="21"/>
  <c r="P187" i="21"/>
  <c r="Q187" i="21" s="1"/>
  <c r="L168" i="21"/>
  <c r="K168" i="21"/>
  <c r="P168" i="21"/>
  <c r="Q168" i="21" s="1"/>
  <c r="I168" i="21"/>
  <c r="O168" i="21"/>
  <c r="L170" i="21"/>
  <c r="P170" i="21"/>
  <c r="Q170" i="21" s="1"/>
  <c r="I170" i="21"/>
  <c r="K170" i="21"/>
  <c r="O170" i="21"/>
  <c r="L70" i="21"/>
  <c r="I70" i="21"/>
  <c r="K70" i="21"/>
  <c r="P70" i="21"/>
  <c r="Q70" i="21" s="1"/>
  <c r="O70" i="21"/>
  <c r="I212" i="21"/>
  <c r="P212" i="21"/>
  <c r="Q212" i="21" s="1"/>
  <c r="K212" i="21"/>
  <c r="L212" i="21"/>
  <c r="O212" i="21"/>
  <c r="O36" i="21"/>
  <c r="P36" i="21"/>
  <c r="Q36" i="21" s="1"/>
  <c r="K36" i="21"/>
  <c r="L36" i="21"/>
  <c r="I36" i="21"/>
  <c r="L91" i="21"/>
  <c r="K91" i="21"/>
  <c r="O91" i="21"/>
  <c r="P91" i="21" s="1"/>
  <c r="Q91" i="21" s="1"/>
  <c r="I91" i="21"/>
  <c r="K25" i="21"/>
  <c r="P25" i="21"/>
  <c r="Q25" i="21" s="1"/>
  <c r="I25" i="21"/>
  <c r="L25" i="21"/>
  <c r="O25" i="21"/>
  <c r="P135" i="21"/>
  <c r="Q135" i="21" s="1"/>
  <c r="I135" i="21"/>
  <c r="L135" i="21"/>
  <c r="O135" i="21"/>
  <c r="K135" i="21"/>
  <c r="O114" i="21"/>
  <c r="L114" i="21"/>
  <c r="I114" i="21"/>
  <c r="K114" i="21"/>
  <c r="P114" i="21"/>
  <c r="Q114" i="21" s="1"/>
  <c r="K23" i="21"/>
  <c r="L23" i="21"/>
  <c r="P23" i="21"/>
  <c r="Q23" i="21" s="1"/>
  <c r="O23" i="21"/>
  <c r="I23" i="21"/>
  <c r="I55" i="21"/>
  <c r="K55" i="21"/>
  <c r="P55" i="21"/>
  <c r="Q55" i="21" s="1"/>
  <c r="L55" i="21"/>
  <c r="O55" i="21"/>
  <c r="I177" i="21"/>
  <c r="P177" i="21"/>
  <c r="Q177" i="21" s="1"/>
  <c r="K177" i="21"/>
  <c r="O177" i="21"/>
  <c r="L177" i="21"/>
  <c r="O206" i="21"/>
  <c r="L206" i="21"/>
  <c r="P206" i="21"/>
  <c r="Q206" i="21" s="1"/>
  <c r="I206" i="21"/>
  <c r="K206" i="21"/>
  <c r="I49" i="21"/>
  <c r="K49" i="21"/>
  <c r="O49" i="21"/>
  <c r="P49" i="21" s="1"/>
  <c r="Q49" i="21" s="1"/>
  <c r="L49" i="21"/>
  <c r="I116" i="21"/>
  <c r="K116" i="21"/>
  <c r="P116" i="21"/>
  <c r="Q116" i="21" s="1"/>
  <c r="L116" i="21"/>
  <c r="O116" i="21"/>
  <c r="K171" i="21"/>
  <c r="O171" i="21"/>
  <c r="I171" i="21"/>
  <c r="L171" i="21"/>
  <c r="P171" i="21"/>
  <c r="Q171" i="21" s="1"/>
  <c r="I59" i="21"/>
  <c r="K59" i="21"/>
  <c r="P59" i="21"/>
  <c r="Q59" i="21" s="1"/>
  <c r="L59" i="21"/>
  <c r="O59" i="21"/>
  <c r="K69" i="21"/>
  <c r="I69" i="21"/>
  <c r="L69" i="21"/>
  <c r="O69" i="21"/>
  <c r="P69" i="21" s="1"/>
  <c r="Q69" i="21" s="1"/>
  <c r="L214" i="21"/>
  <c r="P214" i="21"/>
  <c r="Q214" i="21" s="1"/>
  <c r="I214" i="21"/>
  <c r="K214" i="21"/>
  <c r="O214" i="21"/>
  <c r="K132" i="21"/>
  <c r="P132" i="21"/>
  <c r="Q132" i="21" s="1"/>
  <c r="L132" i="21"/>
  <c r="O132" i="21"/>
  <c r="I132" i="21"/>
  <c r="O103" i="21"/>
  <c r="K103" i="21"/>
  <c r="P103" i="21"/>
  <c r="Q103" i="21" s="1"/>
  <c r="I103" i="21"/>
  <c r="L103" i="21"/>
  <c r="L180" i="21"/>
  <c r="I180" i="21"/>
  <c r="O180" i="21"/>
  <c r="P180" i="21"/>
  <c r="Q180" i="21" s="1"/>
  <c r="L142" i="21"/>
  <c r="P142" i="21"/>
  <c r="Q142" i="21" s="1"/>
  <c r="O142" i="21"/>
  <c r="I142" i="21"/>
  <c r="K142" i="21"/>
  <c r="K22" i="21"/>
  <c r="I22" i="21"/>
  <c r="P22" i="21"/>
  <c r="Q22" i="21" s="1"/>
  <c r="O22" i="21"/>
  <c r="L22" i="21"/>
  <c r="P21" i="21"/>
  <c r="Q21" i="21" s="1"/>
  <c r="O21" i="21"/>
  <c r="K21" i="21"/>
  <c r="I21" i="21"/>
  <c r="L21" i="21"/>
  <c r="I127" i="21"/>
  <c r="L127" i="21"/>
  <c r="O127" i="21"/>
  <c r="P127" i="21"/>
  <c r="Q127" i="21" s="1"/>
  <c r="K127" i="21"/>
  <c r="I172" i="21"/>
  <c r="K172" i="21"/>
  <c r="O172" i="21"/>
  <c r="P172" i="21" s="1"/>
  <c r="Q172" i="21" s="1"/>
  <c r="L172" i="21"/>
  <c r="O53" i="21"/>
  <c r="I53" i="21"/>
  <c r="K53" i="21"/>
  <c r="P53" i="21"/>
  <c r="Q53" i="21" s="1"/>
  <c r="L53" i="21"/>
  <c r="L109" i="21"/>
  <c r="I109" i="21"/>
  <c r="K109" i="21"/>
  <c r="P109" i="21"/>
  <c r="Q109" i="21" s="1"/>
  <c r="O109" i="21"/>
  <c r="P99" i="21"/>
  <c r="Q99" i="21" s="1"/>
  <c r="I99" i="21"/>
  <c r="K99" i="21"/>
  <c r="O99" i="21"/>
  <c r="L99" i="21"/>
  <c r="K157" i="21"/>
  <c r="O157" i="21"/>
  <c r="L157" i="21"/>
  <c r="I157" i="21"/>
  <c r="P157" i="21"/>
  <c r="Q157" i="21" s="1"/>
  <c r="K215" i="21"/>
  <c r="O215" i="21"/>
  <c r="L215" i="21"/>
  <c r="I215" i="21"/>
  <c r="P215" i="21"/>
  <c r="Q215" i="21" s="1"/>
  <c r="K83" i="21"/>
  <c r="I83" i="21"/>
  <c r="O83" i="21"/>
  <c r="L83" i="21"/>
  <c r="P83" i="21"/>
  <c r="Q83" i="21" s="1"/>
  <c r="L138" i="21"/>
  <c r="O138" i="21"/>
  <c r="K138" i="21"/>
  <c r="P138" i="21"/>
  <c r="Q138" i="21" s="1"/>
  <c r="I138" i="21"/>
  <c r="L98" i="21"/>
  <c r="O98" i="21"/>
  <c r="I98" i="21"/>
  <c r="K98" i="21"/>
  <c r="P98" i="21"/>
  <c r="Q98" i="21" s="1"/>
  <c r="P203" i="21"/>
  <c r="Q203" i="21" s="1"/>
  <c r="I203" i="21"/>
  <c r="K203" i="21"/>
  <c r="O203" i="21"/>
  <c r="L203" i="21"/>
  <c r="O141" i="21"/>
  <c r="L141" i="21"/>
  <c r="I141" i="21"/>
  <c r="P141" i="21"/>
  <c r="Q141" i="21" s="1"/>
  <c r="K141" i="21"/>
  <c r="K147" i="21"/>
  <c r="I147" i="21"/>
  <c r="P147" i="21"/>
  <c r="Q147" i="21" s="1"/>
  <c r="O147" i="21"/>
  <c r="L147" i="21"/>
  <c r="P86" i="21"/>
  <c r="Q86" i="21" s="1"/>
  <c r="L86" i="21"/>
  <c r="O86" i="21"/>
  <c r="I86" i="21"/>
  <c r="K86" i="21"/>
  <c r="P95" i="21"/>
  <c r="Q95" i="21" s="1"/>
  <c r="O95" i="21"/>
  <c r="I95" i="21"/>
  <c r="K95" i="21"/>
  <c r="L95" i="21"/>
  <c r="P137" i="21"/>
  <c r="Q137" i="21" s="1"/>
  <c r="I137" i="21"/>
  <c r="O137" i="21"/>
  <c r="K137" i="21"/>
  <c r="L137" i="21"/>
  <c r="P213" i="21"/>
  <c r="Q213" i="21" s="1"/>
  <c r="L213" i="21"/>
  <c r="K213" i="21"/>
  <c r="O213" i="21"/>
  <c r="I213" i="21"/>
  <c r="I201" i="21"/>
  <c r="O201" i="21"/>
  <c r="K201" i="21"/>
  <c r="L201" i="21"/>
  <c r="P201" i="21"/>
  <c r="Q201" i="21" s="1"/>
  <c r="O143" i="21"/>
  <c r="P143" i="21"/>
  <c r="Q143" i="21" s="1"/>
  <c r="I143" i="21"/>
  <c r="K143" i="21"/>
  <c r="L143" i="21"/>
  <c r="L28" i="21"/>
  <c r="P28" i="21"/>
  <c r="Q28" i="21" s="1"/>
  <c r="I28" i="21"/>
  <c r="K28" i="21"/>
  <c r="O28" i="21"/>
  <c r="I125" i="21"/>
  <c r="P125" i="21"/>
  <c r="Q125" i="21" s="1"/>
  <c r="K125" i="21"/>
  <c r="O125" i="21"/>
  <c r="L125" i="21"/>
  <c r="O111" i="21"/>
  <c r="P111" i="21"/>
  <c r="Q111" i="21" s="1"/>
  <c r="I111" i="21"/>
  <c r="K111" i="21"/>
  <c r="L111" i="21"/>
  <c r="I79" i="21"/>
  <c r="K79" i="21"/>
  <c r="L79" i="21"/>
  <c r="P79" i="21"/>
  <c r="Q79" i="21" s="1"/>
  <c r="O79" i="21"/>
  <c r="K106" i="21"/>
  <c r="I106" i="21"/>
  <c r="P106" i="21"/>
  <c r="Q106" i="21" s="1"/>
  <c r="L106" i="21"/>
  <c r="O106" i="21"/>
  <c r="L29" i="21"/>
  <c r="O29" i="21"/>
  <c r="P29" i="21" s="1"/>
  <c r="Q29" i="21" s="1"/>
  <c r="I29" i="21"/>
  <c r="K29" i="21"/>
  <c r="P123" i="21"/>
  <c r="Q123" i="21" s="1"/>
  <c r="L123" i="21"/>
  <c r="K123" i="21"/>
  <c r="O123" i="21"/>
  <c r="I123" i="21"/>
  <c r="O131" i="21"/>
  <c r="P131" i="21" s="1"/>
  <c r="Q131" i="21" s="1"/>
  <c r="I131" i="21"/>
  <c r="K131" i="21"/>
  <c r="L131" i="21"/>
  <c r="K166" i="21"/>
  <c r="I166" i="21"/>
  <c r="P166" i="21"/>
  <c r="Q166" i="21" s="1"/>
  <c r="L166" i="21"/>
  <c r="O166" i="21"/>
  <c r="K153" i="21"/>
  <c r="L153" i="21"/>
  <c r="I153" i="21"/>
  <c r="O153" i="21"/>
  <c r="P153" i="21"/>
  <c r="Q153" i="21" s="1"/>
  <c r="L130" i="21"/>
  <c r="I130" i="21"/>
  <c r="K130" i="21"/>
  <c r="P130" i="21"/>
  <c r="Q130" i="21" s="1"/>
  <c r="O130" i="21"/>
  <c r="O152" i="21"/>
  <c r="L152" i="21"/>
  <c r="I152" i="21"/>
  <c r="K152" i="21"/>
  <c r="P152" i="21"/>
  <c r="Q152" i="21" s="1"/>
  <c r="P124" i="21"/>
  <c r="Q124" i="21" s="1"/>
  <c r="I124" i="21"/>
  <c r="K124" i="21"/>
  <c r="L124" i="21"/>
  <c r="O124" i="21"/>
  <c r="P16" i="21"/>
  <c r="Q16" i="21" s="1"/>
  <c r="I16" i="21"/>
  <c r="K16" i="21"/>
  <c r="O16" i="21"/>
  <c r="L16" i="21"/>
  <c r="K107" i="21"/>
  <c r="P107" i="21"/>
  <c r="Q107" i="21" s="1"/>
  <c r="I107" i="21"/>
  <c r="L107" i="21"/>
  <c r="O107" i="21"/>
  <c r="I32" i="21"/>
  <c r="K32" i="21"/>
  <c r="O32" i="21"/>
  <c r="P32" i="21" s="1"/>
  <c r="Q32" i="21" s="1"/>
  <c r="L32" i="21"/>
  <c r="O82" i="21"/>
  <c r="I82" i="21"/>
  <c r="K82" i="21"/>
  <c r="P82" i="21"/>
  <c r="Q82" i="21" s="1"/>
  <c r="L82" i="21"/>
  <c r="P156" i="21"/>
  <c r="Q156" i="21" s="1"/>
  <c r="I156" i="21"/>
  <c r="K156" i="21"/>
  <c r="L156" i="21"/>
  <c r="O156" i="21"/>
  <c r="O176" i="21"/>
  <c r="I176" i="21"/>
  <c r="K176" i="21"/>
  <c r="P176" i="21"/>
  <c r="Q176" i="21" s="1"/>
  <c r="L176" i="21"/>
  <c r="I52" i="21"/>
  <c r="K52" i="21"/>
  <c r="O52" i="21"/>
  <c r="P52" i="21" s="1"/>
  <c r="Q52" i="21" s="1"/>
  <c r="L52" i="21"/>
  <c r="L110" i="21"/>
  <c r="O110" i="21"/>
  <c r="P110" i="21" s="1"/>
  <c r="Q110" i="21" s="1"/>
  <c r="I110" i="21"/>
  <c r="K110" i="21"/>
  <c r="O35" i="21"/>
  <c r="I35" i="21"/>
  <c r="L35" i="21"/>
  <c r="K35" i="21"/>
  <c r="P35" i="21"/>
  <c r="Q35" i="21" s="1"/>
  <c r="P120" i="21"/>
  <c r="Q120" i="21" s="1"/>
  <c r="L120" i="21"/>
  <c r="O120" i="21"/>
  <c r="I120" i="21"/>
  <c r="K120" i="21"/>
  <c r="P159" i="21"/>
  <c r="Q159" i="21" s="1"/>
  <c r="K159" i="21"/>
  <c r="O159" i="21"/>
  <c r="L159" i="21"/>
  <c r="I159" i="21"/>
  <c r="O112" i="21"/>
  <c r="P112" i="21"/>
  <c r="Q112" i="21" s="1"/>
  <c r="I112" i="21"/>
  <c r="K112" i="21"/>
  <c r="L112" i="21"/>
  <c r="K45" i="21"/>
  <c r="O45" i="21"/>
  <c r="I45" i="21"/>
  <c r="L45" i="21"/>
  <c r="P45" i="21"/>
  <c r="Q45" i="21" s="1"/>
  <c r="L150" i="21"/>
  <c r="O150" i="21"/>
  <c r="P150" i="21" s="1"/>
  <c r="Q150" i="21" s="1"/>
  <c r="I150" i="21"/>
  <c r="K150" i="21"/>
  <c r="I160" i="21"/>
  <c r="K160" i="21"/>
  <c r="P160" i="21"/>
  <c r="Q160" i="21" s="1"/>
  <c r="L160" i="21"/>
  <c r="O160" i="21"/>
  <c r="O37" i="21"/>
  <c r="I37" i="21"/>
  <c r="K37" i="21"/>
  <c r="P37" i="21"/>
  <c r="Q37" i="21" s="1"/>
  <c r="L37" i="21"/>
  <c r="I87" i="21"/>
  <c r="K87" i="21"/>
  <c r="L87" i="21"/>
  <c r="P87" i="21"/>
  <c r="Q87" i="21" s="1"/>
  <c r="O87" i="21"/>
</calcChain>
</file>

<file path=xl/sharedStrings.xml><?xml version="1.0" encoding="utf-8"?>
<sst xmlns="http://schemas.openxmlformats.org/spreadsheetml/2006/main" count="3629" uniqueCount="100">
  <si>
    <t>description</t>
  </si>
  <si>
    <t>symbol</t>
  </si>
  <si>
    <t>forumlas</t>
  </si>
  <si>
    <t>angular velocity</t>
  </si>
  <si>
    <t>ω</t>
  </si>
  <si>
    <t>ω=v/r</t>
  </si>
  <si>
    <t>velocity</t>
  </si>
  <si>
    <t>v</t>
  </si>
  <si>
    <t>v=ω*r</t>
  </si>
  <si>
    <t>radius</t>
  </si>
  <si>
    <t>r</t>
  </si>
  <si>
    <t>r=v/ω</t>
  </si>
  <si>
    <t>mass</t>
  </si>
  <si>
    <t>m</t>
  </si>
  <si>
    <t>moment of inertia</t>
  </si>
  <si>
    <t>I</t>
  </si>
  <si>
    <r>
      <t>I=</t>
    </r>
    <r>
      <rPr>
        <sz val="11"/>
        <color theme="1"/>
        <rFont val="Calibri"/>
        <family val="2"/>
      </rPr>
      <t>Σr^2δ</t>
    </r>
    <r>
      <rPr>
        <sz val="11"/>
        <color theme="1"/>
        <rFont val="Calibri"/>
        <family val="2"/>
        <scheme val="minor"/>
      </rPr>
      <t>m</t>
    </r>
  </si>
  <si>
    <t>momen of inertia of disc</t>
  </si>
  <si>
    <t>I=0.5*m*r^2</t>
  </si>
  <si>
    <t>angular momentum</t>
  </si>
  <si>
    <t>J</t>
  </si>
  <si>
    <t>J=I*ω</t>
  </si>
  <si>
    <t>linear momentum</t>
  </si>
  <si>
    <t>P</t>
  </si>
  <si>
    <t>P=m*v</t>
  </si>
  <si>
    <t>torque</t>
  </si>
  <si>
    <t>T</t>
  </si>
  <si>
    <r>
      <t>T=d</t>
    </r>
    <r>
      <rPr>
        <sz val="11"/>
        <color theme="1"/>
        <rFont val="Calibri"/>
        <family val="2"/>
      </rPr>
      <t>(I*ω)/dt</t>
    </r>
    <r>
      <rPr>
        <sz val="11"/>
        <color theme="1"/>
        <rFont val="Calibri"/>
        <family val="2"/>
        <scheme val="minor"/>
      </rPr>
      <t>=Ib</t>
    </r>
  </si>
  <si>
    <t>angular acceleration</t>
  </si>
  <si>
    <t>b</t>
  </si>
  <si>
    <t>b=dω/dt</t>
  </si>
  <si>
    <t>linear work</t>
  </si>
  <si>
    <t>W</t>
  </si>
  <si>
    <t>W=F*x</t>
  </si>
  <si>
    <t>linear power</t>
  </si>
  <si>
    <t>P=F*v</t>
  </si>
  <si>
    <t>rotational work</t>
  </si>
  <si>
    <r>
      <t>W=T*</t>
    </r>
    <r>
      <rPr>
        <sz val="11"/>
        <color theme="1"/>
        <rFont val="Calibri"/>
        <family val="2"/>
      </rPr>
      <t>θ</t>
    </r>
  </si>
  <si>
    <t>rotational power</t>
  </si>
  <si>
    <t>P=T*ω</t>
  </si>
  <si>
    <t>rotation angle</t>
  </si>
  <si>
    <t>θ</t>
  </si>
  <si>
    <t>Timestamp:</t>
  </si>
  <si>
    <t>variable</t>
  </si>
  <si>
    <t>hard coded</t>
  </si>
  <si>
    <t>calculations</t>
  </si>
  <si>
    <t>angular velocity, ω [units]</t>
  </si>
  <si>
    <t>TimeStamps</t>
  </si>
  <si>
    <t>moment of intertia, I [units]</t>
  </si>
  <si>
    <t>anuglar momentum, J [units]</t>
  </si>
  <si>
    <t>Timestamp:  107.10718584060669</t>
  </si>
  <si>
    <t>knowns:</t>
  </si>
  <si>
    <t>assumptions</t>
  </si>
  <si>
    <t>radius (m)</t>
  </si>
  <si>
    <t>the bike wheel is a thin solid plate</t>
  </si>
  <si>
    <t>mass (kg)</t>
  </si>
  <si>
    <t>the bike wheel is a 26 in diamater wheel and weighs about 1500 g</t>
  </si>
  <si>
    <t>area moment of inertia (m^4)</t>
  </si>
  <si>
    <t>mass moment of inertia (kg*m^2)</t>
  </si>
  <si>
    <t>Notes:</t>
  </si>
  <si>
    <t>One magnet, spin up , then let it spin down. Sensors were not detecting every value, may have been due to the sensor getting displaced</t>
  </si>
  <si>
    <t>calibrated aerodynamic coefficient</t>
  </si>
  <si>
    <t>calibrated frictional coefficient</t>
  </si>
  <si>
    <t>Time</t>
  </si>
  <si>
    <t>tick time stamp</t>
  </si>
  <si>
    <t>dt</t>
  </si>
  <si>
    <t>frequency</t>
  </si>
  <si>
    <t>Angular velocity</t>
  </si>
  <si>
    <t>RPM</t>
  </si>
  <si>
    <t>dw</t>
  </si>
  <si>
    <t>dw/dt</t>
  </si>
  <si>
    <t>k (drag coeff)</t>
  </si>
  <si>
    <t>k ( calculated from spin down</t>
  </si>
  <si>
    <t>k (0 when acceleratikng)</t>
  </si>
  <si>
    <t>k (drag coeff all the time)</t>
  </si>
  <si>
    <t>drag torque</t>
  </si>
  <si>
    <t xml:space="preserve">Drag power </t>
  </si>
  <si>
    <t>net Torque</t>
  </si>
  <si>
    <t>Applied Torque</t>
  </si>
  <si>
    <t>Applied Power</t>
  </si>
  <si>
    <t xml:space="preserve">Notes: </t>
  </si>
  <si>
    <t>Trying to imitate kayak strokes, data resolution not good at all. One magnet was used</t>
  </si>
  <si>
    <t>Using 2 magnets, letting it spin down. Still skipping some values a bit</t>
  </si>
  <si>
    <t>4 magnets, spin up, then let spin down</t>
  </si>
  <si>
    <t>Different gear, trying random strokes to imitate a kayak session</t>
  </si>
  <si>
    <t>drag torque (with calculated K)</t>
  </si>
  <si>
    <t>Drag Power (calculated with K)</t>
  </si>
  <si>
    <t>Applied Torque (w calculated K)</t>
  </si>
  <si>
    <t>Applied Power (w calculated K)</t>
  </si>
  <si>
    <t>Cardboard dampers, pedalling briefy and letting it slow down</t>
  </si>
  <si>
    <t>4 Magnets, manually damping</t>
  </si>
  <si>
    <t>4 magnets, brush damping</t>
  </si>
  <si>
    <t>8 Magnets, brush damping, air flaps, pedalling</t>
  </si>
  <si>
    <t>Tick Time Stamp</t>
  </si>
  <si>
    <t>k (drag coeff) - K value calculated when accel is negative</t>
  </si>
  <si>
    <t>k ( calculated from spin down equation)</t>
  </si>
  <si>
    <t>drag torque (using constant K)</t>
  </si>
  <si>
    <t>Applied Torque (calculated if acceleration is positive)</t>
  </si>
  <si>
    <t xml:space="preserve">Applied Power excluding 0 </t>
  </si>
  <si>
    <t>16 magnets spin p then spin down, with brush damping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</si>
</sst>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6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18C8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4" borderId="1" xfId="0" applyFont="1" applyFill="1" applyBorder="1"/>
    <xf numFmtId="0" fontId="4" fillId="3" borderId="2" xfId="0" applyFont="1" applyFill="1" applyBorder="1"/>
    <xf numFmtId="0" fontId="4" fillId="3" borderId="1" xfId="0" applyFont="1" applyFill="1" applyBorder="1"/>
    <xf numFmtId="0" fontId="4" fillId="5" borderId="0" xfId="0" applyFont="1" applyFill="1"/>
    <xf numFmtId="0" fontId="6" fillId="0" borderId="0" xfId="0" applyFont="1"/>
    <xf numFmtId="0" fontId="4" fillId="0" borderId="1" xfId="0" applyFont="1" applyBorder="1"/>
    <xf numFmtId="0" fontId="4" fillId="0" borderId="0" xfId="0" applyFont="1" applyAlignment="1">
      <alignment wrapText="1"/>
    </xf>
    <xf numFmtId="0" fontId="7" fillId="0" borderId="0" xfId="0" applyFont="1" applyAlignment="1">
      <alignment vertical="center"/>
    </xf>
    <xf numFmtId="0" fontId="8" fillId="0" borderId="0" xfId="0" applyFont="1"/>
    <xf numFmtId="0" fontId="7" fillId="0" borderId="0" xfId="0" applyFont="1"/>
    <xf numFmtId="0" fontId="4" fillId="2" borderId="0" xfId="0" applyFont="1" applyFill="1" applyAlignment="1">
      <alignment wrapText="1"/>
    </xf>
    <xf numFmtId="0" fontId="4" fillId="0" borderId="0" xfId="0" applyFont="1" applyAlignment="1">
      <alignment horizontal="center" wrapText="1"/>
    </xf>
    <xf numFmtId="0" fontId="9" fillId="0" borderId="0" xfId="0" applyFont="1"/>
  </cellXfs>
  <cellStyles count="1"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solid">
          <fgColor indexed="64"/>
          <bgColor rgb="FFD18C8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colors>
    <mruColors>
      <color rgb="FFD18C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'Row Sample Data'!$B$13:$B$511</c:f>
              <c:numCache>
                <c:formatCode>General</c:formatCode>
                <c:ptCount val="499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'Row Sample Data'!$I$13:$I$511</c:f>
              <c:numCache>
                <c:formatCode>General</c:formatCode>
                <c:ptCount val="49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1.3094309382509072E-4</c:v>
                </c:pt>
                <c:pt idx="7">
                  <c:v>3.5107918489808135E-4</c:v>
                </c:pt>
                <c:pt idx="8">
                  <c:v>3.4427336281304271E-4</c:v>
                </c:pt>
                <c:pt idx="9">
                  <c:v>3.5834963940893112E-4</c:v>
                </c:pt>
                <c:pt idx="10">
                  <c:v>3.5218312012108566E-4</c:v>
                </c:pt>
                <c:pt idx="11">
                  <c:v>3.5963105148333974E-4</c:v>
                </c:pt>
                <c:pt idx="12">
                  <c:v>3.5430132707101888E-4</c:v>
                </c:pt>
                <c:pt idx="13">
                  <c:v>3.6287041921866174E-4</c:v>
                </c:pt>
                <c:pt idx="14">
                  <c:v>3.5199974917541195E-4</c:v>
                </c:pt>
                <c:pt idx="15">
                  <c:v>3.0270330463180408E-4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1.7753581761133667E-4</c:v>
                </c:pt>
                <c:pt idx="23">
                  <c:v>2.9481693373936181E-4</c:v>
                </c:pt>
                <c:pt idx="24">
                  <c:v>2.991360045935034E-4</c:v>
                </c:pt>
                <c:pt idx="25">
                  <c:v>2.9393012475705253E-4</c:v>
                </c:pt>
                <c:pt idx="26">
                  <c:v>3.1262640826616365E-4</c:v>
                </c:pt>
                <c:pt idx="27">
                  <c:v>2.9661166466529948E-4</c:v>
                </c:pt>
                <c:pt idx="28">
                  <c:v>3.0768545514160109E-4</c:v>
                </c:pt>
                <c:pt idx="29">
                  <c:v>3.0748923735141634E-4</c:v>
                </c:pt>
                <c:pt idx="30">
                  <c:v>2.9904202818122554E-4</c:v>
                </c:pt>
                <c:pt idx="31">
                  <c:v>3.0618262263568677E-4</c:v>
                </c:pt>
                <c:pt idx="32">
                  <c:v>3.0172382377814167E-4</c:v>
                </c:pt>
                <c:pt idx="33">
                  <c:v>2.9551748107968035E-4</c:v>
                </c:pt>
                <c:pt idx="34">
                  <c:v>2.4213185233764085E-4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2.5561455531508578E-4</c:v>
                </c:pt>
                <c:pt idx="42">
                  <c:v>2.7628960672118613E-4</c:v>
                </c:pt>
                <c:pt idx="43">
                  <c:v>2.6968182376341709E-4</c:v>
                </c:pt>
                <c:pt idx="44">
                  <c:v>2.8283710875201664E-4</c:v>
                </c:pt>
                <c:pt idx="45">
                  <c:v>2.8345166230253778E-4</c:v>
                </c:pt>
                <c:pt idx="46">
                  <c:v>2.9282153529872052E-4</c:v>
                </c:pt>
                <c:pt idx="47">
                  <c:v>2.7606545774008328E-4</c:v>
                </c:pt>
                <c:pt idx="48">
                  <c:v>2.8042983967210795E-4</c:v>
                </c:pt>
                <c:pt idx="49">
                  <c:v>2.912442791626675E-4</c:v>
                </c:pt>
                <c:pt idx="50">
                  <c:v>2.9677001344890282E-4</c:v>
                </c:pt>
                <c:pt idx="51">
                  <c:v>2.763369064422899E-4</c:v>
                </c:pt>
                <c:pt idx="52">
                  <c:v>2.9052986623329086E-4</c:v>
                </c:pt>
                <c:pt idx="53">
                  <c:v>2.8348940990398017E-4</c:v>
                </c:pt>
                <c:pt idx="54">
                  <c:v>2.7062917521184502E-4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2.4340726360933565E-4</c:v>
                </c:pt>
                <c:pt idx="62">
                  <c:v>2.5931313637589268E-4</c:v>
                </c:pt>
                <c:pt idx="63">
                  <c:v>2.8148815587974605E-4</c:v>
                </c:pt>
                <c:pt idx="64">
                  <c:v>2.8441693294650429E-4</c:v>
                </c:pt>
                <c:pt idx="65">
                  <c:v>2.7050621394869291E-4</c:v>
                </c:pt>
                <c:pt idx="66">
                  <c:v>2.6925875244009144E-4</c:v>
                </c:pt>
                <c:pt idx="67">
                  <c:v>2.9301950756617452E-4</c:v>
                </c:pt>
                <c:pt idx="68">
                  <c:v>2.7432112204959553E-4</c:v>
                </c:pt>
                <c:pt idx="69">
                  <c:v>2.8784830084014511E-4</c:v>
                </c:pt>
                <c:pt idx="70">
                  <c:v>2.8709562904451517E-4</c:v>
                </c:pt>
                <c:pt idx="71">
                  <c:v>2.8702234233956751E-4</c:v>
                </c:pt>
                <c:pt idx="72">
                  <c:v>2.8008016387877041E-4</c:v>
                </c:pt>
                <c:pt idx="73">
                  <c:v>2.8224386413864671E-4</c:v>
                </c:pt>
                <c:pt idx="74">
                  <c:v>2.5831441133394411E-4</c:v>
                </c:pt>
                <c:pt idx="75">
                  <c:v>1.4775087193890646E-5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1.7195981335284459E-4</c:v>
                </c:pt>
                <c:pt idx="82">
                  <c:v>2.7302362600619263E-4</c:v>
                </c:pt>
                <c:pt idx="83">
                  <c:v>2.7102751126724693E-4</c:v>
                </c:pt>
                <c:pt idx="84">
                  <c:v>2.7523354272503272E-4</c:v>
                </c:pt>
                <c:pt idx="85">
                  <c:v>2.7906683301029265E-4</c:v>
                </c:pt>
                <c:pt idx="86">
                  <c:v>2.7151164672636213E-4</c:v>
                </c:pt>
                <c:pt idx="87">
                  <c:v>2.8009245467013408E-4</c:v>
                </c:pt>
                <c:pt idx="88">
                  <c:v>2.6524166014511846E-4</c:v>
                </c:pt>
                <c:pt idx="89">
                  <c:v>2.8306782792074272E-4</c:v>
                </c:pt>
                <c:pt idx="90">
                  <c:v>2.7782261968053328E-4</c:v>
                </c:pt>
                <c:pt idx="91">
                  <c:v>2.8806184414501083E-4</c:v>
                </c:pt>
                <c:pt idx="92">
                  <c:v>2.7360110507315384E-4</c:v>
                </c:pt>
                <c:pt idx="93">
                  <c:v>2.9139665584127942E-4</c:v>
                </c:pt>
                <c:pt idx="94">
                  <c:v>2.692606278328899E-4</c:v>
                </c:pt>
                <c:pt idx="95">
                  <c:v>2.1328740116850653E-4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5.9901277669327616E-5</c:v>
                </c:pt>
                <c:pt idx="102">
                  <c:v>2.4323965241785251E-4</c:v>
                </c:pt>
                <c:pt idx="103">
                  <c:v>2.8244440974291253E-4</c:v>
                </c:pt>
                <c:pt idx="104">
                  <c:v>2.6826080365129697E-4</c:v>
                </c:pt>
                <c:pt idx="105">
                  <c:v>2.6551604334430111E-4</c:v>
                </c:pt>
                <c:pt idx="106">
                  <c:v>2.7243201747113323E-4</c:v>
                </c:pt>
                <c:pt idx="107">
                  <c:v>2.8737287287833606E-4</c:v>
                </c:pt>
                <c:pt idx="108">
                  <c:v>2.602446138569578E-4</c:v>
                </c:pt>
                <c:pt idx="109">
                  <c:v>2.9452168757470204E-4</c:v>
                </c:pt>
                <c:pt idx="110">
                  <c:v>2.7436611311935498E-4</c:v>
                </c:pt>
                <c:pt idx="111">
                  <c:v>2.8362943156462185E-4</c:v>
                </c:pt>
                <c:pt idx="112">
                  <c:v>2.7527338476870689E-4</c:v>
                </c:pt>
                <c:pt idx="113">
                  <c:v>2.936674974257171E-4</c:v>
                </c:pt>
                <c:pt idx="114">
                  <c:v>2.8055993864929647E-4</c:v>
                </c:pt>
                <c:pt idx="115">
                  <c:v>2.6598944683447389E-4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1.6196969147002841E-4</c:v>
                </c:pt>
                <c:pt idx="123">
                  <c:v>2.5031967680523223E-4</c:v>
                </c:pt>
                <c:pt idx="124">
                  <c:v>2.7698796306157577E-4</c:v>
                </c:pt>
                <c:pt idx="125">
                  <c:v>2.7573604006450819E-4</c:v>
                </c:pt>
                <c:pt idx="126">
                  <c:v>2.7709774583322663E-4</c:v>
                </c:pt>
                <c:pt idx="127">
                  <c:v>2.8345679610838545E-4</c:v>
                </c:pt>
                <c:pt idx="128">
                  <c:v>2.6384098033468343E-4</c:v>
                </c:pt>
                <c:pt idx="129">
                  <c:v>2.9435333160186605E-4</c:v>
                </c:pt>
                <c:pt idx="130">
                  <c:v>2.6344971345110935E-4</c:v>
                </c:pt>
                <c:pt idx="131">
                  <c:v>2.837261376859953E-4</c:v>
                </c:pt>
                <c:pt idx="132">
                  <c:v>2.8157266773733001E-4</c:v>
                </c:pt>
                <c:pt idx="133">
                  <c:v>2.7790026146205863E-4</c:v>
                </c:pt>
                <c:pt idx="134">
                  <c:v>2.7283788973813571E-4</c:v>
                </c:pt>
                <c:pt idx="135">
                  <c:v>2.7968221741564837E-4</c:v>
                </c:pt>
                <c:pt idx="136">
                  <c:v>2.4727864723031782E-4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2.1149348850364218E-4</c:v>
                </c:pt>
                <c:pt idx="144">
                  <c:v>2.5573914474833468E-4</c:v>
                </c:pt>
                <c:pt idx="145">
                  <c:v>2.5284158006292766E-4</c:v>
                </c:pt>
                <c:pt idx="146">
                  <c:v>2.649564618262817E-4</c:v>
                </c:pt>
                <c:pt idx="147">
                  <c:v>2.6650347418653045E-4</c:v>
                </c:pt>
                <c:pt idx="148">
                  <c:v>2.5445947300377131E-4</c:v>
                </c:pt>
                <c:pt idx="149">
                  <c:v>2.6740690728470356E-4</c:v>
                </c:pt>
                <c:pt idx="150">
                  <c:v>2.748945737654094E-4</c:v>
                </c:pt>
                <c:pt idx="151">
                  <c:v>2.6290587330229031E-4</c:v>
                </c:pt>
                <c:pt idx="152">
                  <c:v>2.6740805252517774E-4</c:v>
                </c:pt>
                <c:pt idx="153">
                  <c:v>2.775901588189804E-4</c:v>
                </c:pt>
                <c:pt idx="154">
                  <c:v>2.7263981727398794E-4</c:v>
                </c:pt>
                <c:pt idx="155">
                  <c:v>2.7450960945205673E-4</c:v>
                </c:pt>
                <c:pt idx="156">
                  <c:v>2.6071716738802227E-4</c:v>
                </c:pt>
                <c:pt idx="157">
                  <c:v>2.6913322048182628E-4</c:v>
                </c:pt>
                <c:pt idx="158">
                  <c:v>2.2077394525961495E-4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1.444362863868361E-5</c:v>
                </c:pt>
                <c:pt idx="165">
                  <c:v>2.370251366650237E-4</c:v>
                </c:pt>
                <c:pt idx="166">
                  <c:v>2.5707630742087876E-4</c:v>
                </c:pt>
                <c:pt idx="167">
                  <c:v>2.7393186464787911E-4</c:v>
                </c:pt>
                <c:pt idx="168">
                  <c:v>2.4787205752617398E-4</c:v>
                </c:pt>
                <c:pt idx="169">
                  <c:v>2.7853301074351613E-4</c:v>
                </c:pt>
                <c:pt idx="170">
                  <c:v>2.484156953369905E-4</c:v>
                </c:pt>
                <c:pt idx="171">
                  <c:v>2.6850578366972573E-4</c:v>
                </c:pt>
                <c:pt idx="172">
                  <c:v>2.6756763333081354E-4</c:v>
                </c:pt>
                <c:pt idx="173">
                  <c:v>2.6481694506881809E-4</c:v>
                </c:pt>
                <c:pt idx="174">
                  <c:v>2.638472753320254E-4</c:v>
                </c:pt>
                <c:pt idx="175">
                  <c:v>2.6705572628357715E-4</c:v>
                </c:pt>
                <c:pt idx="176">
                  <c:v>2.7079538920662347E-4</c:v>
                </c:pt>
                <c:pt idx="177">
                  <c:v>2.7257701219195304E-4</c:v>
                </c:pt>
                <c:pt idx="178">
                  <c:v>2.6936914523856563E-4</c:v>
                </c:pt>
                <c:pt idx="179">
                  <c:v>2.5767910642044242E-4</c:v>
                </c:pt>
                <c:pt idx="180">
                  <c:v>1.6488850229723766E-4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2.5120270762574328E-4</c:v>
                </c:pt>
                <c:pt idx="188">
                  <c:v>2.5941679574337261E-4</c:v>
                </c:pt>
                <c:pt idx="189">
                  <c:v>2.4652095271642731E-4</c:v>
                </c:pt>
                <c:pt idx="190">
                  <c:v>2.7362062636116159E-4</c:v>
                </c:pt>
                <c:pt idx="191">
                  <c:v>2.491804341538498E-4</c:v>
                </c:pt>
                <c:pt idx="192">
                  <c:v>2.7217840790141743E-4</c:v>
                </c:pt>
                <c:pt idx="193">
                  <c:v>2.602767470470613E-4</c:v>
                </c:pt>
                <c:pt idx="194">
                  <c:v>2.7112198065598495E-4</c:v>
                </c:pt>
                <c:pt idx="195">
                  <c:v>2.7426863519659306E-4</c:v>
                </c:pt>
                <c:pt idx="196">
                  <c:v>2.669080205464763E-4</c:v>
                </c:pt>
                <c:pt idx="197">
                  <c:v>2.7820310556222355E-4</c:v>
                </c:pt>
                <c:pt idx="198">
                  <c:v>2.6667211835147865E-4</c:v>
                </c:pt>
                <c:pt idx="199">
                  <c:v>2.76501315086638E-4</c:v>
                </c:pt>
                <c:pt idx="200">
                  <c:v>2.7309671962324518E-4</c:v>
                </c:pt>
                <c:pt idx="201">
                  <c:v>2.5752034665742332E-4</c:v>
                </c:pt>
                <c:pt idx="202">
                  <c:v>1.1273379706060226E-5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2.4811987106256847E-4</c:v>
                </c:pt>
                <c:pt idx="210">
                  <c:v>2.6910734816745308E-4</c:v>
                </c:pt>
                <c:pt idx="211">
                  <c:v>2.4916913041635652E-4</c:v>
                </c:pt>
                <c:pt idx="212">
                  <c:v>2.7955064961827876E-4</c:v>
                </c:pt>
                <c:pt idx="213">
                  <c:v>2.6903378119642879E-4</c:v>
                </c:pt>
                <c:pt idx="214">
                  <c:v>2.6267617677992429E-4</c:v>
                </c:pt>
                <c:pt idx="215">
                  <c:v>2.6638879971406857E-4</c:v>
                </c:pt>
                <c:pt idx="216">
                  <c:v>2.5668034351409062E-4</c:v>
                </c:pt>
                <c:pt idx="217">
                  <c:v>2.7654505443137955E-4</c:v>
                </c:pt>
                <c:pt idx="218">
                  <c:v>2.7498293467302854E-4</c:v>
                </c:pt>
                <c:pt idx="219">
                  <c:v>2.7175620118162361E-4</c:v>
                </c:pt>
                <c:pt idx="220">
                  <c:v>2.7021893385624013E-4</c:v>
                </c:pt>
                <c:pt idx="221">
                  <c:v>2.8205565170967919E-4</c:v>
                </c:pt>
                <c:pt idx="222">
                  <c:v>2.7144568726945607E-4</c:v>
                </c:pt>
                <c:pt idx="223">
                  <c:v>2.4852573097434516E-4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2.465535695448375E-4</c:v>
                </c:pt>
                <c:pt idx="232">
                  <c:v>2.5810096362982176E-4</c:v>
                </c:pt>
                <c:pt idx="233">
                  <c:v>2.5624551005726427E-4</c:v>
                </c:pt>
                <c:pt idx="234">
                  <c:v>2.492294479889522E-4</c:v>
                </c:pt>
                <c:pt idx="235">
                  <c:v>2.5773773874357918E-4</c:v>
                </c:pt>
                <c:pt idx="236">
                  <c:v>2.8059304187104568E-4</c:v>
                </c:pt>
                <c:pt idx="237">
                  <c:v>2.4642489867071063E-4</c:v>
                </c:pt>
                <c:pt idx="238">
                  <c:v>2.7721446319491951E-4</c:v>
                </c:pt>
                <c:pt idx="239">
                  <c:v>2.4616158985612293E-4</c:v>
                </c:pt>
                <c:pt idx="240">
                  <c:v>2.7006873805508541E-4</c:v>
                </c:pt>
                <c:pt idx="241">
                  <c:v>2.6097876617374362E-4</c:v>
                </c:pt>
                <c:pt idx="242">
                  <c:v>2.6908188942303658E-4</c:v>
                </c:pt>
                <c:pt idx="243">
                  <c:v>2.7141055340287981E-4</c:v>
                </c:pt>
                <c:pt idx="244">
                  <c:v>2.5062542209031499E-4</c:v>
                </c:pt>
                <c:pt idx="245">
                  <c:v>2.7330374793841684E-4</c:v>
                </c:pt>
                <c:pt idx="246">
                  <c:v>1.724884415666414E-4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2.0060842321517025E-4</c:v>
                </c:pt>
                <c:pt idx="254">
                  <c:v>2.5916892403558036E-4</c:v>
                </c:pt>
                <c:pt idx="255">
                  <c:v>2.6348159526544835E-4</c:v>
                </c:pt>
                <c:pt idx="256">
                  <c:v>2.5825329380736609E-4</c:v>
                </c:pt>
                <c:pt idx="257">
                  <c:v>2.4622212630882623E-4</c:v>
                </c:pt>
                <c:pt idx="258">
                  <c:v>2.5147359946492848E-4</c:v>
                </c:pt>
                <c:pt idx="259">
                  <c:v>2.7272652563941127E-4</c:v>
                </c:pt>
                <c:pt idx="260">
                  <c:v>2.4541867447568663E-4</c:v>
                </c:pt>
                <c:pt idx="261">
                  <c:v>2.5477319191633235E-4</c:v>
                </c:pt>
                <c:pt idx="262">
                  <c:v>2.680547805523692E-4</c:v>
                </c:pt>
                <c:pt idx="263">
                  <c:v>2.608646285181005E-4</c:v>
                </c:pt>
                <c:pt idx="264">
                  <c:v>2.7319522241969876E-4</c:v>
                </c:pt>
                <c:pt idx="265">
                  <c:v>2.5988447790829345E-4</c:v>
                </c:pt>
                <c:pt idx="266">
                  <c:v>2.698832194309863E-4</c:v>
                </c:pt>
                <c:pt idx="267">
                  <c:v>2.6768489562602519E-4</c:v>
                </c:pt>
                <c:pt idx="268">
                  <c:v>2.647038711030433E-4</c:v>
                </c:pt>
                <c:pt idx="269">
                  <c:v>8.9892789117141381E-5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2.4001210843278083E-4</c:v>
                </c:pt>
                <c:pt idx="277">
                  <c:v>2.4894302010356649E-4</c:v>
                </c:pt>
                <c:pt idx="278">
                  <c:v>2.4101372390818642E-4</c:v>
                </c:pt>
                <c:pt idx="279">
                  <c:v>2.5048846489725296E-4</c:v>
                </c:pt>
                <c:pt idx="280">
                  <c:v>2.5517049628121375E-4</c:v>
                </c:pt>
                <c:pt idx="281">
                  <c:v>2.553921137735333E-4</c:v>
                </c:pt>
                <c:pt idx="282">
                  <c:v>2.5751845102108423E-4</c:v>
                </c:pt>
                <c:pt idx="283">
                  <c:v>2.4758981460106552E-4</c:v>
                </c:pt>
                <c:pt idx="284">
                  <c:v>2.7684759777158629E-4</c:v>
                </c:pt>
                <c:pt idx="285">
                  <c:v>2.445417814787724E-4</c:v>
                </c:pt>
                <c:pt idx="286">
                  <c:v>2.6049949999953199E-4</c:v>
                </c:pt>
                <c:pt idx="287">
                  <c:v>2.6815711547903604E-4</c:v>
                </c:pt>
                <c:pt idx="288">
                  <c:v>2.6095614904790397E-4</c:v>
                </c:pt>
                <c:pt idx="289">
                  <c:v>2.5582661720529562E-4</c:v>
                </c:pt>
                <c:pt idx="290">
                  <c:v>2.6378329140783581E-4</c:v>
                </c:pt>
                <c:pt idx="291">
                  <c:v>2.3664696820151188E-4</c:v>
                </c:pt>
                <c:pt idx="292">
                  <c:v>7.0305242626729795E-5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1.0171337874104781E-4</c:v>
                </c:pt>
                <c:pt idx="299">
                  <c:v>2.2566293257035959E-4</c:v>
                </c:pt>
                <c:pt idx="300">
                  <c:v>2.6194451493623608E-4</c:v>
                </c:pt>
                <c:pt idx="301">
                  <c:v>2.3055246160800665E-4</c:v>
                </c:pt>
                <c:pt idx="302">
                  <c:v>2.4908595389608757E-4</c:v>
                </c:pt>
                <c:pt idx="303">
                  <c:v>2.5810357514172329E-4</c:v>
                </c:pt>
                <c:pt idx="304">
                  <c:v>2.4998550234414695E-4</c:v>
                </c:pt>
                <c:pt idx="305">
                  <c:v>2.6149078743840947E-4</c:v>
                </c:pt>
                <c:pt idx="306">
                  <c:v>2.4044334254692633E-4</c:v>
                </c:pt>
                <c:pt idx="307">
                  <c:v>2.6242150914437124E-4</c:v>
                </c:pt>
                <c:pt idx="308">
                  <c:v>2.5819104295281769E-4</c:v>
                </c:pt>
                <c:pt idx="309">
                  <c:v>2.5785690201937601E-4</c:v>
                </c:pt>
                <c:pt idx="310">
                  <c:v>2.4916953978670089E-4</c:v>
                </c:pt>
                <c:pt idx="311">
                  <c:v>2.6163003718277986E-4</c:v>
                </c:pt>
                <c:pt idx="312">
                  <c:v>2.7239333079962592E-4</c:v>
                </c:pt>
                <c:pt idx="313">
                  <c:v>2.468850646263336E-4</c:v>
                </c:pt>
                <c:pt idx="314">
                  <c:v>2.5079029471889336E-4</c:v>
                </c:pt>
                <c:pt idx="315">
                  <c:v>1.4679533658241577E-4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1.8865141362882682E-4</c:v>
                </c:pt>
                <c:pt idx="323">
                  <c:v>2.4141648748422055E-4</c:v>
                </c:pt>
                <c:pt idx="324">
                  <c:v>2.6050835325741806E-4</c:v>
                </c:pt>
                <c:pt idx="325">
                  <c:v>2.5120941465724567E-4</c:v>
                </c:pt>
                <c:pt idx="326">
                  <c:v>2.628825721406751E-4</c:v>
                </c:pt>
                <c:pt idx="327">
                  <c:v>2.5969088952023267E-4</c:v>
                </c:pt>
                <c:pt idx="328">
                  <c:v>2.506630449745983E-4</c:v>
                </c:pt>
                <c:pt idx="329">
                  <c:v>2.6238616542694767E-4</c:v>
                </c:pt>
                <c:pt idx="330">
                  <c:v>2.4960817523147935E-4</c:v>
                </c:pt>
                <c:pt idx="331">
                  <c:v>2.709852359395838E-4</c:v>
                </c:pt>
                <c:pt idx="332">
                  <c:v>2.517746226341785E-4</c:v>
                </c:pt>
                <c:pt idx="333">
                  <c:v>2.5236587964513045E-4</c:v>
                </c:pt>
                <c:pt idx="334">
                  <c:v>2.5722220166458313E-4</c:v>
                </c:pt>
                <c:pt idx="335">
                  <c:v>2.6687192341720957E-4</c:v>
                </c:pt>
                <c:pt idx="336">
                  <c:v>2.6404031381255287E-4</c:v>
                </c:pt>
                <c:pt idx="337">
                  <c:v>2.4969517879995355E-4</c:v>
                </c:pt>
                <c:pt idx="338">
                  <c:v>1.0059389735682322E-4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2.2840659948445061E-4</c:v>
                </c:pt>
                <c:pt idx="346">
                  <c:v>2.2337758905453033E-4</c:v>
                </c:pt>
                <c:pt idx="347">
                  <c:v>2.5388868537172554E-4</c:v>
                </c:pt>
                <c:pt idx="348">
                  <c:v>2.5533522405256858E-4</c:v>
                </c:pt>
                <c:pt idx="349">
                  <c:v>2.6588037069417124E-4</c:v>
                </c:pt>
                <c:pt idx="350">
                  <c:v>2.5247809984986339E-4</c:v>
                </c:pt>
                <c:pt idx="351">
                  <c:v>2.4767338606634167E-4</c:v>
                </c:pt>
                <c:pt idx="352">
                  <c:v>2.7707486449138363E-4</c:v>
                </c:pt>
                <c:pt idx="353">
                  <c:v>2.4750092771144233E-4</c:v>
                </c:pt>
                <c:pt idx="354">
                  <c:v>2.7370938412844825E-4</c:v>
                </c:pt>
                <c:pt idx="355">
                  <c:v>2.616672022523043E-4</c:v>
                </c:pt>
                <c:pt idx="356">
                  <c:v>2.5920061851820411E-4</c:v>
                </c:pt>
                <c:pt idx="357">
                  <c:v>2.5941544742240369E-4</c:v>
                </c:pt>
                <c:pt idx="358">
                  <c:v>2.6210541846223708E-4</c:v>
                </c:pt>
                <c:pt idx="359">
                  <c:v>2.5777622136298548E-4</c:v>
                </c:pt>
                <c:pt idx="360">
                  <c:v>2.4696846950650412E-4</c:v>
                </c:pt>
                <c:pt idx="361">
                  <c:v>2.3504937978414625E-4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1.5069700210660556E-4</c:v>
                </c:pt>
                <c:pt idx="369">
                  <c:v>2.291009748076277E-4</c:v>
                </c:pt>
                <c:pt idx="370">
                  <c:v>2.6284564453183914E-4</c:v>
                </c:pt>
                <c:pt idx="371">
                  <c:v>2.4568422039518369E-4</c:v>
                </c:pt>
                <c:pt idx="372">
                  <c:v>2.4753401648863852E-4</c:v>
                </c:pt>
                <c:pt idx="373">
                  <c:v>2.5129025437233129E-4</c:v>
                </c:pt>
                <c:pt idx="374">
                  <c:v>2.5166626419107256E-4</c:v>
                </c:pt>
                <c:pt idx="375">
                  <c:v>2.5394616763074301E-4</c:v>
                </c:pt>
                <c:pt idx="376">
                  <c:v>2.4908595389529497E-4</c:v>
                </c:pt>
                <c:pt idx="377">
                  <c:v>2.7156475933328556E-4</c:v>
                </c:pt>
                <c:pt idx="378">
                  <c:v>2.3941271296732867E-4</c:v>
                </c:pt>
                <c:pt idx="379">
                  <c:v>2.621419429851854E-4</c:v>
                </c:pt>
                <c:pt idx="380">
                  <c:v>2.6519638254711046E-4</c:v>
                </c:pt>
                <c:pt idx="381">
                  <c:v>2.6079669862908724E-4</c:v>
                </c:pt>
                <c:pt idx="382">
                  <c:v>2.5567337186874125E-4</c:v>
                </c:pt>
                <c:pt idx="383">
                  <c:v>2.6711928881233404E-4</c:v>
                </c:pt>
                <c:pt idx="384">
                  <c:v>2.3726107737032684E-4</c:v>
                </c:pt>
                <c:pt idx="385">
                  <c:v>2.2472091976228817E-4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1.8605860757744648E-4</c:v>
                </c:pt>
                <c:pt idx="393">
                  <c:v>2.3189105214925369E-4</c:v>
                </c:pt>
                <c:pt idx="394">
                  <c:v>2.5616891539549885E-4</c:v>
                </c:pt>
                <c:pt idx="395">
                  <c:v>2.2788024629888422E-4</c:v>
                </c:pt>
                <c:pt idx="396">
                  <c:v>2.6001077643532529E-4</c:v>
                </c:pt>
                <c:pt idx="397">
                  <c:v>2.6134448409249748E-4</c:v>
                </c:pt>
                <c:pt idx="398">
                  <c:v>2.4779983037420764E-4</c:v>
                </c:pt>
                <c:pt idx="399">
                  <c:v>2.4523065312912704E-4</c:v>
                </c:pt>
                <c:pt idx="400">
                  <c:v>2.5889919335606612E-4</c:v>
                </c:pt>
                <c:pt idx="401">
                  <c:v>2.647570187664256E-4</c:v>
                </c:pt>
                <c:pt idx="402">
                  <c:v>2.4198555344029615E-4</c:v>
                </c:pt>
                <c:pt idx="403">
                  <c:v>2.6523700779324525E-4</c:v>
                </c:pt>
                <c:pt idx="404">
                  <c:v>2.421738589402645E-4</c:v>
                </c:pt>
                <c:pt idx="405">
                  <c:v>2.5702690827290718E-4</c:v>
                </c:pt>
                <c:pt idx="406">
                  <c:v>2.6735219975358064E-4</c:v>
                </c:pt>
                <c:pt idx="407">
                  <c:v>2.6020661618783998E-4</c:v>
                </c:pt>
                <c:pt idx="408">
                  <c:v>2.4040518427370601E-4</c:v>
                </c:pt>
                <c:pt idx="409">
                  <c:v>2.0887436771879739E-4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2.1225179620368984E-4</c:v>
                </c:pt>
                <c:pt idx="417">
                  <c:v>2.5857101505469266E-4</c:v>
                </c:pt>
                <c:pt idx="418">
                  <c:v>2.4161565628571778E-4</c:v>
                </c:pt>
                <c:pt idx="419">
                  <c:v>2.4572171573549671E-4</c:v>
                </c:pt>
                <c:pt idx="420">
                  <c:v>2.6100475475415177E-4</c:v>
                </c:pt>
                <c:pt idx="421">
                  <c:v>2.5689682398918499E-4</c:v>
                </c:pt>
                <c:pt idx="422">
                  <c:v>2.3787257180389821E-4</c:v>
                </c:pt>
                <c:pt idx="423">
                  <c:v>2.6218730159166743E-4</c:v>
                </c:pt>
                <c:pt idx="424">
                  <c:v>2.5797593699400476E-4</c:v>
                </c:pt>
                <c:pt idx="425">
                  <c:v>2.576988845280651E-4</c:v>
                </c:pt>
                <c:pt idx="426">
                  <c:v>2.5083732561837738E-4</c:v>
                </c:pt>
                <c:pt idx="427">
                  <c:v>2.597661748684121E-4</c:v>
                </c:pt>
                <c:pt idx="428">
                  <c:v>2.5825735891966592E-4</c:v>
                </c:pt>
                <c:pt idx="429">
                  <c:v>2.5498482848605736E-4</c:v>
                </c:pt>
                <c:pt idx="430">
                  <c:v>2.6469494559136654E-4</c:v>
                </c:pt>
                <c:pt idx="431">
                  <c:v>2.4762709557147043E-4</c:v>
                </c:pt>
                <c:pt idx="432">
                  <c:v>2.5292206108608843E-4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1.4168813830514406E-4</c:v>
                </c:pt>
                <c:pt idx="440">
                  <c:v>2.565873048170921E-4</c:v>
                </c:pt>
                <c:pt idx="441">
                  <c:v>2.4275856391655737E-4</c:v>
                </c:pt>
                <c:pt idx="442">
                  <c:v>2.415779700845475E-4</c:v>
                </c:pt>
                <c:pt idx="443">
                  <c:v>2.5533763920170932E-4</c:v>
                </c:pt>
                <c:pt idx="444">
                  <c:v>2.4937673131583763E-4</c:v>
                </c:pt>
                <c:pt idx="445">
                  <c:v>2.5291305066701156E-4</c:v>
                </c:pt>
                <c:pt idx="446">
                  <c:v>2.652364902711612E-4</c:v>
                </c:pt>
                <c:pt idx="447">
                  <c:v>2.4214850905990366E-4</c:v>
                </c:pt>
                <c:pt idx="448">
                  <c:v>2.6877531366781298E-4</c:v>
                </c:pt>
                <c:pt idx="449">
                  <c:v>2.5383023165150362E-4</c:v>
                </c:pt>
                <c:pt idx="450">
                  <c:v>2.6389422718064629E-4</c:v>
                </c:pt>
                <c:pt idx="451">
                  <c:v>2.5225200429307708E-4</c:v>
                </c:pt>
                <c:pt idx="452">
                  <c:v>2.5731817946542953E-4</c:v>
                </c:pt>
                <c:pt idx="453">
                  <c:v>2.5760448150222886E-4</c:v>
                </c:pt>
                <c:pt idx="454">
                  <c:v>2.586395288365148E-4</c:v>
                </c:pt>
                <c:pt idx="455">
                  <c:v>2.5782645055655366E-4</c:v>
                </c:pt>
                <c:pt idx="456">
                  <c:v>1.508619118888013E-4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2.4853752170773139E-4</c:v>
                </c:pt>
                <c:pt idx="464">
                  <c:v>2.2828971709212134E-4</c:v>
                </c:pt>
                <c:pt idx="465">
                  <c:v>2.593755161941818E-4</c:v>
                </c:pt>
                <c:pt idx="466">
                  <c:v>2.596724663231856E-4</c:v>
                </c:pt>
                <c:pt idx="467">
                  <c:v>2.4512445834691207E-4</c:v>
                </c:pt>
                <c:pt idx="468">
                  <c:v>2.4472339246121719E-4</c:v>
                </c:pt>
                <c:pt idx="469">
                  <c:v>2.5439607615124389E-4</c:v>
                </c:pt>
                <c:pt idx="470">
                  <c:v>2.6641847024063916E-4</c:v>
                </c:pt>
                <c:pt idx="471">
                  <c:v>2.3769437322003549E-4</c:v>
                </c:pt>
                <c:pt idx="472">
                  <c:v>2.6404502654612296E-4</c:v>
                </c:pt>
                <c:pt idx="473">
                  <c:v>2.3722834985822475E-4</c:v>
                </c:pt>
                <c:pt idx="474">
                  <c:v>2.6337054779869141E-4</c:v>
                </c:pt>
                <c:pt idx="475">
                  <c:v>2.6265966138371016E-4</c:v>
                </c:pt>
                <c:pt idx="476">
                  <c:v>2.5923311622551997E-4</c:v>
                </c:pt>
                <c:pt idx="477">
                  <c:v>2.6371267690967278E-4</c:v>
                </c:pt>
                <c:pt idx="478">
                  <c:v>2.431708337387473E-4</c:v>
                </c:pt>
                <c:pt idx="479">
                  <c:v>2.4038000604275584E-4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1.0266690316381717E-4</c:v>
                </c:pt>
                <c:pt idx="487">
                  <c:v>2.3315389727456297E-4</c:v>
                </c:pt>
                <c:pt idx="488">
                  <c:v>2.4350519427019458E-4</c:v>
                </c:pt>
                <c:pt idx="489">
                  <c:v>2.5758796523719436E-4</c:v>
                </c:pt>
                <c:pt idx="490">
                  <c:v>2.4830756029016666E-4</c:v>
                </c:pt>
                <c:pt idx="491">
                  <c:v>2.5101058108095627E-4</c:v>
                </c:pt>
                <c:pt idx="492">
                  <c:v>2.4935217671078586E-4</c:v>
                </c:pt>
                <c:pt idx="493">
                  <c:v>2.5881874615946794E-4</c:v>
                </c:pt>
                <c:pt idx="494">
                  <c:v>2.5872857222664162E-4</c:v>
                </c:pt>
                <c:pt idx="495">
                  <c:v>2.4979749517491085E-4</c:v>
                </c:pt>
                <c:pt idx="496">
                  <c:v>2.6225938301756117E-4</c:v>
                </c:pt>
                <c:pt idx="497">
                  <c:v>2.4679583738188677E-4</c:v>
                </c:pt>
                <c:pt idx="498">
                  <c:v>2.5596452589962871E-4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BF-444C-B44D-080D4C76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'Row Sample Data'!$B$13:$B$511</c:f>
              <c:numCache>
                <c:formatCode>General</c:formatCode>
                <c:ptCount val="499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'Row Sample Data'!$E$13:$E$511</c:f>
              <c:numCache>
                <c:formatCode>General</c:formatCode>
                <c:ptCount val="499"/>
                <c:pt idx="2">
                  <c:v>30.111496507205779</c:v>
                </c:pt>
                <c:pt idx="3">
                  <c:v>33.900127909074953</c:v>
                </c:pt>
                <c:pt idx="4">
                  <c:v>36.290461297359229</c:v>
                </c:pt>
                <c:pt idx="5">
                  <c:v>37.808605564793183</c:v>
                </c:pt>
                <c:pt idx="6">
                  <c:v>37.431997111688503</c:v>
                </c:pt>
                <c:pt idx="7">
                  <c:v>36.448773129638383</c:v>
                </c:pt>
                <c:pt idx="8">
                  <c:v>35.509456704830832</c:v>
                </c:pt>
                <c:pt idx="9">
                  <c:v>34.5579338846943</c:v>
                </c:pt>
                <c:pt idx="10">
                  <c:v>33.647423673954641</c:v>
                </c:pt>
                <c:pt idx="11">
                  <c:v>32.742659081896399</c:v>
                </c:pt>
                <c:pt idx="12">
                  <c:v>31.874925462558785</c:v>
                </c:pt>
                <c:pt idx="13">
                  <c:v>31.010311659393082</c:v>
                </c:pt>
                <c:pt idx="14">
                  <c:v>30.193686121691869</c:v>
                </c:pt>
                <c:pt idx="15">
                  <c:v>29.507388638743969</c:v>
                </c:pt>
                <c:pt idx="16">
                  <c:v>29.957591005738585</c:v>
                </c:pt>
                <c:pt idx="17">
                  <c:v>34.793698817057894</c:v>
                </c:pt>
                <c:pt idx="18">
                  <c:v>40.28302628083545</c:v>
                </c:pt>
                <c:pt idx="19">
                  <c:v>44.330200564285661</c:v>
                </c:pt>
                <c:pt idx="20">
                  <c:v>47.012939267176364</c:v>
                </c:pt>
                <c:pt idx="21">
                  <c:v>48.478375618631397</c:v>
                </c:pt>
                <c:pt idx="22">
                  <c:v>47.825975118587628</c:v>
                </c:pt>
                <c:pt idx="23">
                  <c:v>46.766593033074273</c:v>
                </c:pt>
                <c:pt idx="24">
                  <c:v>45.715841874123953</c:v>
                </c:pt>
                <c:pt idx="25">
                  <c:v>44.706179610510418</c:v>
                </c:pt>
                <c:pt idx="26">
                  <c:v>43.657485458446381</c:v>
                </c:pt>
                <c:pt idx="27">
                  <c:v>42.68468279333964</c:v>
                </c:pt>
                <c:pt idx="28">
                  <c:v>41.698867183299519</c:v>
                </c:pt>
                <c:pt idx="29">
                  <c:v>40.736419263353206</c:v>
                </c:pt>
                <c:pt idx="30">
                  <c:v>39.821435045249018</c:v>
                </c:pt>
                <c:pt idx="31">
                  <c:v>38.906135800141179</c:v>
                </c:pt>
                <c:pt idx="32">
                  <c:v>38.024602439963644</c:v>
                </c:pt>
                <c:pt idx="33">
                  <c:v>37.180371302662707</c:v>
                </c:pt>
                <c:pt idx="34">
                  <c:v>36.501285653085837</c:v>
                </c:pt>
                <c:pt idx="35">
                  <c:v>38.501797313468813</c:v>
                </c:pt>
                <c:pt idx="36">
                  <c:v>43.62596030647385</c:v>
                </c:pt>
                <c:pt idx="37">
                  <c:v>48.403683187319743</c:v>
                </c:pt>
                <c:pt idx="38">
                  <c:v>51.824359181619712</c:v>
                </c:pt>
                <c:pt idx="39">
                  <c:v>53.997811165173374</c:v>
                </c:pt>
                <c:pt idx="40">
                  <c:v>54.315225684470732</c:v>
                </c:pt>
                <c:pt idx="41">
                  <c:v>53.269001858210075</c:v>
                </c:pt>
                <c:pt idx="42">
                  <c:v>52.161663239519754</c:v>
                </c:pt>
                <c:pt idx="43">
                  <c:v>51.10274991199492</c:v>
                </c:pt>
                <c:pt idx="44">
                  <c:v>50.015803566034968</c:v>
                </c:pt>
                <c:pt idx="45">
                  <c:v>48.949714141318132</c:v>
                </c:pt>
                <c:pt idx="46">
                  <c:v>47.872617542206918</c:v>
                </c:pt>
                <c:pt idx="47">
                  <c:v>46.878247785451002</c:v>
                </c:pt>
                <c:pt idx="48">
                  <c:v>45.88946324262043</c:v>
                </c:pt>
                <c:pt idx="49">
                  <c:v>44.885024768399397</c:v>
                </c:pt>
                <c:pt idx="50">
                  <c:v>43.884347287112142</c:v>
                </c:pt>
                <c:pt idx="51">
                  <c:v>42.971940876371619</c:v>
                </c:pt>
                <c:pt idx="52">
                  <c:v>42.033618592317133</c:v>
                </c:pt>
                <c:pt idx="53">
                  <c:v>41.137553079690122</c:v>
                </c:pt>
                <c:pt idx="54">
                  <c:v>40.29956197842089</c:v>
                </c:pt>
                <c:pt idx="55">
                  <c:v>41.456751828843949</c:v>
                </c:pt>
                <c:pt idx="56">
                  <c:v>46.270658854568531</c:v>
                </c:pt>
                <c:pt idx="57">
                  <c:v>51.082807375444062</c:v>
                </c:pt>
                <c:pt idx="58">
                  <c:v>54.458338884860062</c:v>
                </c:pt>
                <c:pt idx="59">
                  <c:v>56.515662617647372</c:v>
                </c:pt>
                <c:pt idx="60">
                  <c:v>56.933538484773337</c:v>
                </c:pt>
                <c:pt idx="61">
                  <c:v>55.88829170977322</c:v>
                </c:pt>
                <c:pt idx="62">
                  <c:v>54.796495039241762</c:v>
                </c:pt>
                <c:pt idx="63">
                  <c:v>53.636424462026241</c:v>
                </c:pt>
                <c:pt idx="64">
                  <c:v>52.489351293019119</c:v>
                </c:pt>
                <c:pt idx="65">
                  <c:v>51.420594696703404</c:v>
                </c:pt>
                <c:pt idx="66">
                  <c:v>50.378329916449566</c:v>
                </c:pt>
                <c:pt idx="67">
                  <c:v>49.2690648891192</c:v>
                </c:pt>
                <c:pt idx="68">
                  <c:v>48.252022080078859</c:v>
                </c:pt>
                <c:pt idx="69">
                  <c:v>47.207919901271126</c:v>
                </c:pt>
                <c:pt idx="70">
                  <c:v>46.189023958918334</c:v>
                </c:pt>
                <c:pt idx="71">
                  <c:v>45.192367995710157</c:v>
                </c:pt>
                <c:pt idx="72">
                  <c:v>44.240306618456174</c:v>
                </c:pt>
                <c:pt idx="73">
                  <c:v>43.301255011437249</c:v>
                </c:pt>
                <c:pt idx="74">
                  <c:v>42.458544891201882</c:v>
                </c:pt>
                <c:pt idx="75">
                  <c:v>42.410398153110336</c:v>
                </c:pt>
                <c:pt idx="76">
                  <c:v>45.280954937875514</c:v>
                </c:pt>
                <c:pt idx="77">
                  <c:v>49.514447320479519</c:v>
                </c:pt>
                <c:pt idx="78">
                  <c:v>52.878082770985522</c:v>
                </c:pt>
                <c:pt idx="79">
                  <c:v>55.25136569802627</c:v>
                </c:pt>
                <c:pt idx="80">
                  <c:v>56.397972382410046</c:v>
                </c:pt>
                <c:pt idx="81">
                  <c:v>55.662520439223577</c:v>
                </c:pt>
                <c:pt idx="82">
                  <c:v>54.518822948594526</c:v>
                </c:pt>
                <c:pt idx="83">
                  <c:v>53.406647857843232</c:v>
                </c:pt>
                <c:pt idx="84">
                  <c:v>52.300603542481532</c:v>
                </c:pt>
                <c:pt idx="85">
                  <c:v>51.202696616301502</c:v>
                </c:pt>
                <c:pt idx="86">
                  <c:v>50.156342256685853</c:v>
                </c:pt>
                <c:pt idx="87">
                  <c:v>49.099660127372672</c:v>
                </c:pt>
                <c:pt idx="88">
                  <c:v>48.118990527965373</c:v>
                </c:pt>
                <c:pt idx="89">
                  <c:v>47.094691095367615</c:v>
                </c:pt>
                <c:pt idx="90">
                  <c:v>46.110383572914039</c:v>
                </c:pt>
                <c:pt idx="91">
                  <c:v>45.111899103816867</c:v>
                </c:pt>
                <c:pt idx="92">
                  <c:v>44.183064997606195</c:v>
                </c:pt>
                <c:pt idx="93">
                  <c:v>43.215481643966768</c:v>
                </c:pt>
                <c:pt idx="94">
                  <c:v>42.339523633285467</c:v>
                </c:pt>
                <c:pt idx="95">
                  <c:v>41.656845411978964</c:v>
                </c:pt>
                <c:pt idx="96">
                  <c:v>43.53648355861673</c:v>
                </c:pt>
                <c:pt idx="97">
                  <c:v>48.326246824849342</c:v>
                </c:pt>
                <c:pt idx="98">
                  <c:v>52.981527482288925</c:v>
                </c:pt>
                <c:pt idx="99">
                  <c:v>55.995876472083495</c:v>
                </c:pt>
                <c:pt idx="100">
                  <c:v>57.378591715185031</c:v>
                </c:pt>
                <c:pt idx="101">
                  <c:v>57.115712558900753</c:v>
                </c:pt>
                <c:pt idx="102">
                  <c:v>56.067830054072466</c:v>
                </c:pt>
                <c:pt idx="103">
                  <c:v>54.87689794560108</c:v>
                </c:pt>
                <c:pt idx="104">
                  <c:v>53.768615280170216</c:v>
                </c:pt>
                <c:pt idx="105">
                  <c:v>52.693603716702526</c:v>
                </c:pt>
                <c:pt idx="106">
                  <c:v>51.613206505713762</c:v>
                </c:pt>
                <c:pt idx="107">
                  <c:v>50.498178061946376</c:v>
                </c:pt>
                <c:pt idx="108">
                  <c:v>49.508204954453056</c:v>
                </c:pt>
                <c:pt idx="109">
                  <c:v>48.412634124233712</c:v>
                </c:pt>
                <c:pt idx="110">
                  <c:v>47.413109773465202</c:v>
                </c:pt>
                <c:pt idx="111">
                  <c:v>46.401876603890372</c:v>
                </c:pt>
                <c:pt idx="112">
                  <c:v>45.440763908669567</c:v>
                </c:pt>
                <c:pt idx="113">
                  <c:v>44.438053830341161</c:v>
                </c:pt>
                <c:pt idx="114">
                  <c:v>43.500313674741136</c:v>
                </c:pt>
                <c:pt idx="115">
                  <c:v>42.629079645975274</c:v>
                </c:pt>
                <c:pt idx="116">
                  <c:v>43.764524874482184</c:v>
                </c:pt>
                <c:pt idx="117">
                  <c:v>47.811417994608824</c:v>
                </c:pt>
                <c:pt idx="118">
                  <c:v>51.934018607250437</c:v>
                </c:pt>
                <c:pt idx="119">
                  <c:v>54.804142306709601</c:v>
                </c:pt>
                <c:pt idx="120">
                  <c:v>56.531934312060173</c:v>
                </c:pt>
                <c:pt idx="121">
                  <c:v>57.496205226754071</c:v>
                </c:pt>
                <c:pt idx="122">
                  <c:v>56.789455054045391</c:v>
                </c:pt>
                <c:pt idx="123">
                  <c:v>55.717803873258696</c:v>
                </c:pt>
                <c:pt idx="124">
                  <c:v>54.556693761978615</c:v>
                </c:pt>
                <c:pt idx="125">
                  <c:v>53.424812148659569</c:v>
                </c:pt>
                <c:pt idx="126">
                  <c:v>52.311053909514825</c:v>
                </c:pt>
                <c:pt idx="127">
                  <c:v>51.196021341337406</c:v>
                </c:pt>
                <c:pt idx="128">
                  <c:v>50.178773536765874</c:v>
                </c:pt>
                <c:pt idx="129">
                  <c:v>49.068984343211923</c:v>
                </c:pt>
                <c:pt idx="130">
                  <c:v>48.095417231932053</c:v>
                </c:pt>
                <c:pt idx="131">
                  <c:v>47.069289428110352</c:v>
                </c:pt>
                <c:pt idx="132">
                  <c:v>46.072515011289781</c:v>
                </c:pt>
                <c:pt idx="133">
                  <c:v>45.109308103925407</c:v>
                </c:pt>
                <c:pt idx="134">
                  <c:v>44.183064997606195</c:v>
                </c:pt>
                <c:pt idx="135">
                  <c:v>43.253561151968448</c:v>
                </c:pt>
                <c:pt idx="136">
                  <c:v>42.447071469353666</c:v>
                </c:pt>
                <c:pt idx="137">
                  <c:v>43.684196195419645</c:v>
                </c:pt>
                <c:pt idx="138">
                  <c:v>48.604379194099053</c:v>
                </c:pt>
                <c:pt idx="139">
                  <c:v>54.67823471160164</c:v>
                </c:pt>
                <c:pt idx="140">
                  <c:v>59.608239480680311</c:v>
                </c:pt>
                <c:pt idx="141">
                  <c:v>62.646419669573817</c:v>
                </c:pt>
                <c:pt idx="142">
                  <c:v>63.497304826375903</c:v>
                </c:pt>
                <c:pt idx="143">
                  <c:v>62.481954128674325</c:v>
                </c:pt>
                <c:pt idx="144">
                  <c:v>61.277846875044354</c:v>
                </c:pt>
                <c:pt idx="145">
                  <c:v>60.110069141088346</c:v>
                </c:pt>
                <c:pt idx="146">
                  <c:v>58.910753330141098</c:v>
                </c:pt>
                <c:pt idx="147">
                  <c:v>57.728641190550761</c:v>
                </c:pt>
                <c:pt idx="148">
                  <c:v>56.621596380754831</c:v>
                </c:pt>
                <c:pt idx="149">
                  <c:v>55.481644772355004</c:v>
                </c:pt>
                <c:pt idx="150">
                  <c:v>54.33401337927738</c:v>
                </c:pt>
                <c:pt idx="151">
                  <c:v>53.25816528090165</c:v>
                </c:pt>
                <c:pt idx="152">
                  <c:v>52.185924478235741</c:v>
                </c:pt>
                <c:pt idx="153">
                  <c:v>51.09610066992694</c:v>
                </c:pt>
                <c:pt idx="154">
                  <c:v>50.047674975940822</c:v>
                </c:pt>
                <c:pt idx="155">
                  <c:v>49.013864415717499</c:v>
                </c:pt>
                <c:pt idx="156">
                  <c:v>48.051279498161904</c:v>
                </c:pt>
                <c:pt idx="157">
                  <c:v>47.077753605313681</c:v>
                </c:pt>
                <c:pt idx="158">
                  <c:v>46.292476918392467</c:v>
                </c:pt>
                <c:pt idx="159">
                  <c:v>47.91642751494394</c:v>
                </c:pt>
                <c:pt idx="160">
                  <c:v>52.443787620022341</c:v>
                </c:pt>
                <c:pt idx="161">
                  <c:v>57.203070895663494</c:v>
                </c:pt>
                <c:pt idx="162">
                  <c:v>60.65787483761487</c:v>
                </c:pt>
                <c:pt idx="163">
                  <c:v>62.25906963118981</c:v>
                </c:pt>
                <c:pt idx="164">
                  <c:v>62.190051737861126</c:v>
                </c:pt>
                <c:pt idx="165">
                  <c:v>61.077701485141738</c:v>
                </c:pt>
                <c:pt idx="166">
                  <c:v>59.894620864595375</c:v>
                </c:pt>
                <c:pt idx="167">
                  <c:v>58.659956934606214</c:v>
                </c:pt>
                <c:pt idx="168">
                  <c:v>57.56362968318939</c:v>
                </c:pt>
                <c:pt idx="169">
                  <c:v>56.357503114052712</c:v>
                </c:pt>
                <c:pt idx="170">
                  <c:v>55.301940810973498</c:v>
                </c:pt>
                <c:pt idx="171">
                  <c:v>54.184074742838241</c:v>
                </c:pt>
                <c:pt idx="172">
                  <c:v>53.092554816294559</c:v>
                </c:pt>
                <c:pt idx="173">
                  <c:v>52.033799085560581</c:v>
                </c:pt>
                <c:pt idx="174">
                  <c:v>50.999880740093779</c:v>
                </c:pt>
                <c:pt idx="175">
                  <c:v>49.974431369143304</c:v>
                </c:pt>
                <c:pt idx="176">
                  <c:v>48.955816455616635</c:v>
                </c:pt>
                <c:pt idx="177">
                  <c:v>47.951533268053083</c:v>
                </c:pt>
                <c:pt idx="178">
                  <c:v>46.979193886675908</c:v>
                </c:pt>
                <c:pt idx="179">
                  <c:v>46.067110293708957</c:v>
                </c:pt>
                <c:pt idx="180">
                  <c:v>45.490771120616529</c:v>
                </c:pt>
                <c:pt idx="181">
                  <c:v>47.735863574877314</c:v>
                </c:pt>
                <c:pt idx="182">
                  <c:v>51.8962708733605</c:v>
                </c:pt>
                <c:pt idx="183">
                  <c:v>56.127932780493119</c:v>
                </c:pt>
                <c:pt idx="184">
                  <c:v>59.441320169337246</c:v>
                </c:pt>
                <c:pt idx="185">
                  <c:v>61.296976773390341</c:v>
                </c:pt>
                <c:pt idx="186">
                  <c:v>61.373615956665745</c:v>
                </c:pt>
                <c:pt idx="187">
                  <c:v>60.211450735775706</c:v>
                </c:pt>
                <c:pt idx="188">
                  <c:v>59.034738679903505</c:v>
                </c:pt>
                <c:pt idx="189">
                  <c:v>57.9373091913141</c:v>
                </c:pt>
                <c:pt idx="190">
                  <c:v>56.744322187517959</c:v>
                </c:pt>
                <c:pt idx="191">
                  <c:v>55.678304508538986</c:v>
                </c:pt>
                <c:pt idx="192">
                  <c:v>54.537751780949556</c:v>
                </c:pt>
                <c:pt idx="193">
                  <c:v>53.468456899546531</c:v>
                </c:pt>
                <c:pt idx="194">
                  <c:v>52.377336672054355</c:v>
                </c:pt>
                <c:pt idx="195">
                  <c:v>51.296333576999828</c:v>
                </c:pt>
                <c:pt idx="196">
                  <c:v>50.26548245743669</c:v>
                </c:pt>
                <c:pt idx="197">
                  <c:v>49.213494792746758</c:v>
                </c:pt>
                <c:pt idx="198">
                  <c:v>48.225356956738743</c:v>
                </c:pt>
                <c:pt idx="199">
                  <c:v>47.22211179638343</c:v>
                </c:pt>
                <c:pt idx="200">
                  <c:v>46.251584912399288</c:v>
                </c:pt>
                <c:pt idx="201">
                  <c:v>45.354170087050711</c:v>
                </c:pt>
                <c:pt idx="202">
                  <c:v>45.314918266642202</c:v>
                </c:pt>
                <c:pt idx="203">
                  <c:v>47.79105290236437</c:v>
                </c:pt>
                <c:pt idx="204">
                  <c:v>51.858577972759996</c:v>
                </c:pt>
                <c:pt idx="205">
                  <c:v>55.940040128023178</c:v>
                </c:pt>
                <c:pt idx="206">
                  <c:v>58.818105549123885</c:v>
                </c:pt>
                <c:pt idx="207">
                  <c:v>60.597034441591056</c:v>
                </c:pt>
                <c:pt idx="208">
                  <c:v>60.620420144909716</c:v>
                </c:pt>
                <c:pt idx="209">
                  <c:v>59.48634124043452</c:v>
                </c:pt>
                <c:pt idx="210">
                  <c:v>58.28125284932166</c:v>
                </c:pt>
                <c:pt idx="211">
                  <c:v>57.186410615804085</c:v>
                </c:pt>
                <c:pt idx="212">
                  <c:v>55.983902159630539</c:v>
                </c:pt>
                <c:pt idx="213">
                  <c:v>54.850070772920581</c:v>
                </c:pt>
                <c:pt idx="214">
                  <c:v>53.76493451515956</c:v>
                </c:pt>
                <c:pt idx="215">
                  <c:v>52.686534071070511</c:v>
                </c:pt>
                <c:pt idx="216">
                  <c:v>51.667532622686579</c:v>
                </c:pt>
                <c:pt idx="217">
                  <c:v>50.592512457964673</c:v>
                </c:pt>
                <c:pt idx="218">
                  <c:v>49.545682778036742</c:v>
                </c:pt>
                <c:pt idx="219">
                  <c:v>48.532297064663922</c:v>
                </c:pt>
                <c:pt idx="220">
                  <c:v>47.54513974196017</c:v>
                </c:pt>
                <c:pt idx="221">
                  <c:v>46.53659793787088</c:v>
                </c:pt>
                <c:pt idx="222">
                  <c:v>45.585824098755069</c:v>
                </c:pt>
                <c:pt idx="223">
                  <c:v>44.731641610516007</c:v>
                </c:pt>
                <c:pt idx="224">
                  <c:v>45.657374921371982</c:v>
                </c:pt>
                <c:pt idx="225">
                  <c:v>50.576222770136724</c:v>
                </c:pt>
                <c:pt idx="226">
                  <c:v>56.637929140943008</c:v>
                </c:pt>
                <c:pt idx="227">
                  <c:v>61.230074327390618</c:v>
                </c:pt>
                <c:pt idx="228">
                  <c:v>64.239993734454757</c:v>
                </c:pt>
                <c:pt idx="229">
                  <c:v>66.08314374400112</c:v>
                </c:pt>
                <c:pt idx="230">
                  <c:v>66.127655417819241</c:v>
                </c:pt>
                <c:pt idx="231">
                  <c:v>64.898212146541439</c:v>
                </c:pt>
                <c:pt idx="232">
                  <c:v>63.636214827212576</c:v>
                </c:pt>
                <c:pt idx="233">
                  <c:v>62.407482192883911</c:v>
                </c:pt>
                <c:pt idx="234">
                  <c:v>61.23484822995853</c:v>
                </c:pt>
                <c:pt idx="235">
                  <c:v>60.045731146593987</c:v>
                </c:pt>
                <c:pt idx="236">
                  <c:v>58.778488504524447</c:v>
                </c:pt>
                <c:pt idx="237">
                  <c:v>57.686240425812663</c:v>
                </c:pt>
                <c:pt idx="238">
                  <c:v>56.483147313733021</c:v>
                </c:pt>
                <c:pt idx="239">
                  <c:v>55.434652978362379</c:v>
                </c:pt>
                <c:pt idx="240">
                  <c:v>54.307714244049905</c:v>
                </c:pt>
                <c:pt idx="241">
                  <c:v>53.24011411316723</c:v>
                </c:pt>
                <c:pt idx="242">
                  <c:v>52.161663239519378</c:v>
                </c:pt>
                <c:pt idx="243">
                  <c:v>51.09610066992694</c:v>
                </c:pt>
                <c:pt idx="244">
                  <c:v>50.130731052367615</c:v>
                </c:pt>
                <c:pt idx="245">
                  <c:v>49.099660127372672</c:v>
                </c:pt>
                <c:pt idx="246">
                  <c:v>48.457438511689226</c:v>
                </c:pt>
                <c:pt idx="247">
                  <c:v>50.092363250045956</c:v>
                </c:pt>
                <c:pt idx="248">
                  <c:v>54.262689194241744</c:v>
                </c:pt>
                <c:pt idx="249">
                  <c:v>58.972680837772316</c:v>
                </c:pt>
                <c:pt idx="250">
                  <c:v>62.303519228736697</c:v>
                </c:pt>
                <c:pt idx="251">
                  <c:v>64.318906182742154</c:v>
                </c:pt>
                <c:pt idx="252">
                  <c:v>65.086447617257392</c:v>
                </c:pt>
                <c:pt idx="253">
                  <c:v>64.098438210840584</c:v>
                </c:pt>
                <c:pt idx="254">
                  <c:v>62.846936336517842</c:v>
                </c:pt>
                <c:pt idx="255">
                  <c:v>61.599855952742999</c:v>
                </c:pt>
                <c:pt idx="256">
                  <c:v>60.401304575669378</c:v>
                </c:pt>
                <c:pt idx="257">
                  <c:v>59.279807034300276</c:v>
                </c:pt>
                <c:pt idx="258">
                  <c:v>58.156102435944426</c:v>
                </c:pt>
                <c:pt idx="259">
                  <c:v>56.962442950206949</c:v>
                </c:pt>
                <c:pt idx="260">
                  <c:v>55.908183613144743</c:v>
                </c:pt>
                <c:pt idx="261">
                  <c:v>54.834752733187429</c:v>
                </c:pt>
                <c:pt idx="262">
                  <c:v>53.728154562694698</c:v>
                </c:pt>
                <c:pt idx="263">
                  <c:v>52.672400469282096</c:v>
                </c:pt>
                <c:pt idx="264">
                  <c:v>51.589474737089674</c:v>
                </c:pt>
                <c:pt idx="265">
                  <c:v>50.579479868460858</c:v>
                </c:pt>
                <c:pt idx="266">
                  <c:v>49.551934599206952</c:v>
                </c:pt>
                <c:pt idx="267">
                  <c:v>48.553298924175358</c:v>
                </c:pt>
                <c:pt idx="268">
                  <c:v>47.585468851707212</c:v>
                </c:pt>
                <c:pt idx="269">
                  <c:v>47.259050688815819</c:v>
                </c:pt>
                <c:pt idx="270">
                  <c:v>51.00319263571847</c:v>
                </c:pt>
                <c:pt idx="271">
                  <c:v>57.294876232669424</c:v>
                </c:pt>
                <c:pt idx="272">
                  <c:v>62.348032340828965</c:v>
                </c:pt>
                <c:pt idx="273">
                  <c:v>65.988755116572264</c:v>
                </c:pt>
                <c:pt idx="274">
                  <c:v>67.811963684809584</c:v>
                </c:pt>
                <c:pt idx="275">
                  <c:v>67.999840986793657</c:v>
                </c:pt>
                <c:pt idx="276">
                  <c:v>66.768525324954155</c:v>
                </c:pt>
                <c:pt idx="277">
                  <c:v>65.515362312101288</c:v>
                </c:pt>
                <c:pt idx="278">
                  <c:v>64.324173906426978</c:v>
                </c:pt>
                <c:pt idx="279">
                  <c:v>63.109535025911924</c:v>
                </c:pt>
                <c:pt idx="280">
                  <c:v>61.895985766999083</c:v>
                </c:pt>
                <c:pt idx="281">
                  <c:v>60.704758339576536</c:v>
                </c:pt>
                <c:pt idx="282">
                  <c:v>59.526918553693058</c:v>
                </c:pt>
                <c:pt idx="283">
                  <c:v>58.41563134231702</c:v>
                </c:pt>
                <c:pt idx="284">
                  <c:v>57.198904915698186</c:v>
                </c:pt>
                <c:pt idx="285">
                  <c:v>56.143981942774431</c:v>
                </c:pt>
                <c:pt idx="286">
                  <c:v>55.042270894769629</c:v>
                </c:pt>
                <c:pt idx="287">
                  <c:v>53.931069381134023</c:v>
                </c:pt>
                <c:pt idx="288">
                  <c:v>52.870963540724119</c:v>
                </c:pt>
                <c:pt idx="289">
                  <c:v>51.851730599951054</c:v>
                </c:pt>
                <c:pt idx="290">
                  <c:v>50.821674867182878</c:v>
                </c:pt>
                <c:pt idx="291">
                  <c:v>49.914087282963742</c:v>
                </c:pt>
                <c:pt idx="292">
                  <c:v>49.645901605402152</c:v>
                </c:pt>
                <c:pt idx="293">
                  <c:v>52.52796705440371</c:v>
                </c:pt>
                <c:pt idx="294">
                  <c:v>57.809374606024043</c:v>
                </c:pt>
                <c:pt idx="295">
                  <c:v>63.033560465285198</c:v>
                </c:pt>
                <c:pt idx="296">
                  <c:v>67.070722749569242</c:v>
                </c:pt>
                <c:pt idx="297">
                  <c:v>68.967172760575707</c:v>
                </c:pt>
                <c:pt idx="298">
                  <c:v>68.432357183709669</c:v>
                </c:pt>
                <c:pt idx="299">
                  <c:v>67.266029753124087</c:v>
                </c:pt>
                <c:pt idx="300">
                  <c:v>65.93889374506567</c:v>
                </c:pt>
                <c:pt idx="301">
                  <c:v>64.791137056382183</c:v>
                </c:pt>
                <c:pt idx="302">
                  <c:v>63.574402088184861</c:v>
                </c:pt>
                <c:pt idx="303">
                  <c:v>62.338135042262124</c:v>
                </c:pt>
                <c:pt idx="304">
                  <c:v>61.163317763215922</c:v>
                </c:pt>
                <c:pt idx="305">
                  <c:v>59.95863526967122</c:v>
                </c:pt>
                <c:pt idx="306">
                  <c:v>58.87101142324201</c:v>
                </c:pt>
                <c:pt idx="307">
                  <c:v>57.70743301965129</c:v>
                </c:pt>
                <c:pt idx="308">
                  <c:v>56.584882089151961</c:v>
                </c:pt>
                <c:pt idx="309">
                  <c:v>55.485564351640065</c:v>
                </c:pt>
                <c:pt idx="310">
                  <c:v>54.443238832485335</c:v>
                </c:pt>
                <c:pt idx="311">
                  <c:v>53.370356305888208</c:v>
                </c:pt>
                <c:pt idx="312">
                  <c:v>52.276235582895964</c:v>
                </c:pt>
                <c:pt idx="313">
                  <c:v>51.30303503804533</c:v>
                </c:pt>
                <c:pt idx="314">
                  <c:v>50.333130184405405</c:v>
                </c:pt>
                <c:pt idx="315">
                  <c:v>49.771746729875218</c:v>
                </c:pt>
                <c:pt idx="316">
                  <c:v>52.178990393134235</c:v>
                </c:pt>
                <c:pt idx="317">
                  <c:v>56.507530282569235</c:v>
                </c:pt>
                <c:pt idx="318">
                  <c:v>61.068203358793838</c:v>
                </c:pt>
                <c:pt idx="319">
                  <c:v>64.466729327540875</c:v>
                </c:pt>
                <c:pt idx="320">
                  <c:v>66.311901671517262</c:v>
                </c:pt>
                <c:pt idx="321">
                  <c:v>66.576092514832069</c:v>
                </c:pt>
                <c:pt idx="322">
                  <c:v>65.624846540559872</c:v>
                </c:pt>
                <c:pt idx="323">
                  <c:v>64.42970987673705</c:v>
                </c:pt>
                <c:pt idx="324">
                  <c:v>63.165366205361011</c:v>
                </c:pt>
                <c:pt idx="325">
                  <c:v>61.969241233822878</c:v>
                </c:pt>
                <c:pt idx="326">
                  <c:v>60.742317354791588</c:v>
                </c:pt>
                <c:pt idx="327">
                  <c:v>59.554000864226808</c:v>
                </c:pt>
                <c:pt idx="328">
                  <c:v>58.428668605670659</c:v>
                </c:pt>
                <c:pt idx="329">
                  <c:v>57.273985517205809</c:v>
                </c:pt>
                <c:pt idx="330">
                  <c:v>56.19620516581454</c:v>
                </c:pt>
                <c:pt idx="331">
                  <c:v>55.049986920686507</c:v>
                </c:pt>
                <c:pt idx="332">
                  <c:v>54.005237117339043</c:v>
                </c:pt>
                <c:pt idx="333">
                  <c:v>52.977953686168199</c:v>
                </c:pt>
                <c:pt idx="334">
                  <c:v>51.951194827188679</c:v>
                </c:pt>
                <c:pt idx="335">
                  <c:v>50.907321972870655</c:v>
                </c:pt>
                <c:pt idx="336">
                  <c:v>49.895061520706243</c:v>
                </c:pt>
                <c:pt idx="337">
                  <c:v>48.955816455616635</c:v>
                </c:pt>
                <c:pt idx="338">
                  <c:v>48.580328038438516</c:v>
                </c:pt>
                <c:pt idx="339">
                  <c:v>51.596253015206123</c:v>
                </c:pt>
                <c:pt idx="340">
                  <c:v>56.365592320758893</c:v>
                </c:pt>
                <c:pt idx="341">
                  <c:v>61.168081261484744</c:v>
                </c:pt>
                <c:pt idx="342">
                  <c:v>64.456148001433704</c:v>
                </c:pt>
                <c:pt idx="343">
                  <c:v>66.469038879271707</c:v>
                </c:pt>
                <c:pt idx="344">
                  <c:v>66.910731248716274</c:v>
                </c:pt>
                <c:pt idx="345">
                  <c:v>65.756711603940545</c:v>
                </c:pt>
                <c:pt idx="346">
                  <c:v>64.647144900605028</c:v>
                </c:pt>
                <c:pt idx="347">
                  <c:v>63.410153673295149</c:v>
                </c:pt>
                <c:pt idx="348">
                  <c:v>62.190051737863314</c:v>
                </c:pt>
                <c:pt idx="349">
                  <c:v>60.944995995766476</c:v>
                </c:pt>
                <c:pt idx="350">
                  <c:v>59.785199314716024</c:v>
                </c:pt>
                <c:pt idx="351">
                  <c:v>58.668720654176376</c:v>
                </c:pt>
                <c:pt idx="352">
                  <c:v>57.445740447444884</c:v>
                </c:pt>
                <c:pt idx="353">
                  <c:v>56.373683849947611</c:v>
                </c:pt>
                <c:pt idx="354">
                  <c:v>55.212524667660055</c:v>
                </c:pt>
                <c:pt idx="355">
                  <c:v>54.124330742020781</c:v>
                </c:pt>
                <c:pt idx="356">
                  <c:v>53.067443472800029</c:v>
                </c:pt>
                <c:pt idx="357">
                  <c:v>52.030351997182322</c:v>
                </c:pt>
                <c:pt idx="358">
                  <c:v>51.00319263571847</c:v>
                </c:pt>
                <c:pt idx="359">
                  <c:v>50.012618657503126</c:v>
                </c:pt>
                <c:pt idx="360">
                  <c:v>49.081250056082602</c:v>
                </c:pt>
                <c:pt idx="361">
                  <c:v>48.210555730001616</c:v>
                </c:pt>
                <c:pt idx="362">
                  <c:v>50.073201364196912</c:v>
                </c:pt>
                <c:pt idx="363">
                  <c:v>55.741530404359622</c:v>
                </c:pt>
                <c:pt idx="364">
                  <c:v>61.268286402794786</c:v>
                </c:pt>
                <c:pt idx="365">
                  <c:v>65.477129086908235</c:v>
                </c:pt>
                <c:pt idx="366">
                  <c:v>67.923390417492342</c:v>
                </c:pt>
                <c:pt idx="367">
                  <c:v>68.89457573661781</c:v>
                </c:pt>
                <c:pt idx="368">
                  <c:v>68.105980176678528</c:v>
                </c:pt>
                <c:pt idx="369">
                  <c:v>66.927836676391962</c:v>
                </c:pt>
                <c:pt idx="370">
                  <c:v>65.602920430792025</c:v>
                </c:pt>
                <c:pt idx="371">
                  <c:v>64.387453959457858</c:v>
                </c:pt>
                <c:pt idx="372">
                  <c:v>63.185692952328068</c:v>
                </c:pt>
                <c:pt idx="373">
                  <c:v>61.988805319451522</c:v>
                </c:pt>
                <c:pt idx="374">
                  <c:v>60.812865923149417</c:v>
                </c:pt>
                <c:pt idx="375">
                  <c:v>59.648983321746741</c:v>
                </c:pt>
                <c:pt idx="376">
                  <c:v>58.5288146208702</c:v>
                </c:pt>
                <c:pt idx="377">
                  <c:v>57.332517950029477</c:v>
                </c:pt>
                <c:pt idx="378">
                  <c:v>56.296907992077315</c:v>
                </c:pt>
                <c:pt idx="379">
                  <c:v>55.185368423092974</c:v>
                </c:pt>
                <c:pt idx="380">
                  <c:v>54.083333108210184</c:v>
                </c:pt>
                <c:pt idx="381">
                  <c:v>53.020871086035129</c:v>
                </c:pt>
                <c:pt idx="382">
                  <c:v>51.999348741886124</c:v>
                </c:pt>
                <c:pt idx="383">
                  <c:v>50.953559322528712</c:v>
                </c:pt>
                <c:pt idx="384">
                  <c:v>50.041297444883568</c:v>
                </c:pt>
                <c:pt idx="385">
                  <c:v>49.191918038172552</c:v>
                </c:pt>
                <c:pt idx="386">
                  <c:v>51.978700423391821</c:v>
                </c:pt>
                <c:pt idx="387">
                  <c:v>58.250994837755201</c:v>
                </c:pt>
                <c:pt idx="388">
                  <c:v>63.574402088184861</c:v>
                </c:pt>
                <c:pt idx="389">
                  <c:v>67.214220230847403</c:v>
                </c:pt>
                <c:pt idx="390">
                  <c:v>69.608983727507621</c:v>
                </c:pt>
                <c:pt idx="391">
                  <c:v>70.616630407968643</c:v>
                </c:pt>
                <c:pt idx="392">
                  <c:v>69.62132465184169</c:v>
                </c:pt>
                <c:pt idx="393">
                  <c:v>68.402557341704295</c:v>
                </c:pt>
                <c:pt idx="394">
                  <c:v>67.082179996367842</c:v>
                </c:pt>
                <c:pt idx="395">
                  <c:v>65.927823671405932</c:v>
                </c:pt>
                <c:pt idx="396">
                  <c:v>64.636504271042085</c:v>
                </c:pt>
                <c:pt idx="397">
                  <c:v>63.364111609315579</c:v>
                </c:pt>
                <c:pt idx="398">
                  <c:v>62.180204528339679</c:v>
                </c:pt>
                <c:pt idx="399">
                  <c:v>61.030240375898174</c:v>
                </c:pt>
                <c:pt idx="400">
                  <c:v>59.839860068378798</c:v>
                </c:pt>
                <c:pt idx="401">
                  <c:v>58.646816263251957</c:v>
                </c:pt>
                <c:pt idx="402">
                  <c:v>57.576289377425425</c:v>
                </c:pt>
                <c:pt idx="403">
                  <c:v>56.426335469320534</c:v>
                </c:pt>
                <c:pt idx="404">
                  <c:v>55.395553914334506</c:v>
                </c:pt>
                <c:pt idx="405">
                  <c:v>54.322739203031659</c:v>
                </c:pt>
                <c:pt idx="406">
                  <c:v>53.229289284814932</c:v>
                </c:pt>
                <c:pt idx="407">
                  <c:v>52.185924478237283</c:v>
                </c:pt>
                <c:pt idx="408">
                  <c:v>51.23944176653422</c:v>
                </c:pt>
                <c:pt idx="409">
                  <c:v>50.430086258986094</c:v>
                </c:pt>
                <c:pt idx="410">
                  <c:v>52.50338681712946</c:v>
                </c:pt>
                <c:pt idx="411">
                  <c:v>57.319965216569088</c:v>
                </c:pt>
                <c:pt idx="412">
                  <c:v>62.170360436748282</c:v>
                </c:pt>
                <c:pt idx="413">
                  <c:v>65.663252520477087</c:v>
                </c:pt>
                <c:pt idx="414">
                  <c:v>67.735934747517192</c:v>
                </c:pt>
                <c:pt idx="415">
                  <c:v>67.771003830999959</c:v>
                </c:pt>
                <c:pt idx="416">
                  <c:v>66.683491543341276</c:v>
                </c:pt>
                <c:pt idx="417">
                  <c:v>65.384462487298123</c:v>
                </c:pt>
                <c:pt idx="418">
                  <c:v>64.192739141595425</c:v>
                </c:pt>
                <c:pt idx="419">
                  <c:v>63.003221835188249</c:v>
                </c:pt>
                <c:pt idx="420">
                  <c:v>61.764561449940047</c:v>
                </c:pt>
                <c:pt idx="421">
                  <c:v>60.568995403521605</c:v>
                </c:pt>
                <c:pt idx="422">
                  <c:v>59.481836064635615</c:v>
                </c:pt>
                <c:pt idx="423">
                  <c:v>58.30721331829664</c:v>
                </c:pt>
                <c:pt idx="424">
                  <c:v>57.17392177312766</c:v>
                </c:pt>
                <c:pt idx="425">
                  <c:v>56.063827781959034</c:v>
                </c:pt>
                <c:pt idx="426">
                  <c:v>55.003723187719025</c:v>
                </c:pt>
                <c:pt idx="427">
                  <c:v>53.927366341489098</c:v>
                </c:pt>
                <c:pt idx="428">
                  <c:v>52.878082770987106</c:v>
                </c:pt>
                <c:pt idx="429">
                  <c:v>51.86200233739001</c:v>
                </c:pt>
                <c:pt idx="430">
                  <c:v>50.828252873249966</c:v>
                </c:pt>
                <c:pt idx="431">
                  <c:v>49.87921779483338</c:v>
                </c:pt>
                <c:pt idx="432">
                  <c:v>48.928368016287045</c:v>
                </c:pt>
                <c:pt idx="433">
                  <c:v>49.888722822681018</c:v>
                </c:pt>
                <c:pt idx="434">
                  <c:v>55.761317955091663</c:v>
                </c:pt>
                <c:pt idx="435">
                  <c:v>61.585365278557788</c:v>
                </c:pt>
                <c:pt idx="436">
                  <c:v>65.515362312101288</c:v>
                </c:pt>
                <c:pt idx="437">
                  <c:v>67.964534734983573</c:v>
                </c:pt>
                <c:pt idx="438">
                  <c:v>68.955062633667964</c:v>
                </c:pt>
                <c:pt idx="439">
                  <c:v>68.212451224374377</c:v>
                </c:pt>
                <c:pt idx="440">
                  <c:v>66.89363456242765</c:v>
                </c:pt>
                <c:pt idx="441">
                  <c:v>65.668742758982901</c:v>
                </c:pt>
                <c:pt idx="442">
                  <c:v>64.47202129350184</c:v>
                </c:pt>
                <c:pt idx="443">
                  <c:v>63.231476000117652</c:v>
                </c:pt>
                <c:pt idx="444">
                  <c:v>62.042670305508807</c:v>
                </c:pt>
                <c:pt idx="445">
                  <c:v>60.859989414757976</c:v>
                </c:pt>
                <c:pt idx="446">
                  <c:v>59.644453477933702</c:v>
                </c:pt>
                <c:pt idx="447">
                  <c:v>58.554996152796122</c:v>
                </c:pt>
                <c:pt idx="448">
                  <c:v>57.370209159782604</c:v>
                </c:pt>
                <c:pt idx="449">
                  <c:v>56.272706412368237</c:v>
                </c:pt>
                <c:pt idx="450">
                  <c:v>55.154365407124054</c:v>
                </c:pt>
                <c:pt idx="451">
                  <c:v>54.105687751269336</c:v>
                </c:pt>
                <c:pt idx="452">
                  <c:v>53.056688738597941</c:v>
                </c:pt>
                <c:pt idx="453">
                  <c:v>52.026905365491523</c:v>
                </c:pt>
                <c:pt idx="454">
                  <c:v>51.013130903965319</c:v>
                </c:pt>
                <c:pt idx="455">
                  <c:v>50.022174600181522</c:v>
                </c:pt>
                <c:pt idx="456">
                  <c:v>49.448980885063634</c:v>
                </c:pt>
                <c:pt idx="457">
                  <c:v>52.728980422789043</c:v>
                </c:pt>
                <c:pt idx="458">
                  <c:v>58.507014555830473</c:v>
                </c:pt>
                <c:pt idx="459">
                  <c:v>63.492171657030148</c:v>
                </c:pt>
                <c:pt idx="460">
                  <c:v>66.694816864591786</c:v>
                </c:pt>
                <c:pt idx="461">
                  <c:v>68.378736148134365</c:v>
                </c:pt>
                <c:pt idx="462">
                  <c:v>68.486062382059743</c:v>
                </c:pt>
                <c:pt idx="463">
                  <c:v>67.202717840115781</c:v>
                </c:pt>
                <c:pt idx="464">
                  <c:v>66.044245156195487</c:v>
                </c:pt>
                <c:pt idx="465">
                  <c:v>64.753744199642099</c:v>
                </c:pt>
                <c:pt idx="466">
                  <c:v>63.487039317553467</c:v>
                </c:pt>
                <c:pt idx="467">
                  <c:v>62.313405537723916</c:v>
                </c:pt>
                <c:pt idx="468">
                  <c:v>61.163317763215922</c:v>
                </c:pt>
                <c:pt idx="469">
                  <c:v>59.990693812819181</c:v>
                </c:pt>
                <c:pt idx="470">
                  <c:v>58.787287679451502</c:v>
                </c:pt>
                <c:pt idx="471">
                  <c:v>57.732884695490384</c:v>
                </c:pt>
                <c:pt idx="472">
                  <c:v>56.584882089151961</c:v>
                </c:pt>
                <c:pt idx="473">
                  <c:v>55.571935427541121</c:v>
                </c:pt>
                <c:pt idx="474">
                  <c:v>54.469669422112382</c:v>
                </c:pt>
                <c:pt idx="475">
                  <c:v>53.39212531593801</c:v>
                </c:pt>
                <c:pt idx="476">
                  <c:v>52.349407678293886</c:v>
                </c:pt>
                <c:pt idx="477">
                  <c:v>51.309738250307078</c:v>
                </c:pt>
                <c:pt idx="478">
                  <c:v>50.368637426887055</c:v>
                </c:pt>
                <c:pt idx="479">
                  <c:v>49.455208324251345</c:v>
                </c:pt>
                <c:pt idx="480">
                  <c:v>50.592512457964673</c:v>
                </c:pt>
                <c:pt idx="481">
                  <c:v>55.627038982750101</c:v>
                </c:pt>
                <c:pt idx="482">
                  <c:v>61.058708186070945</c:v>
                </c:pt>
                <c:pt idx="483">
                  <c:v>64.892849987396872</c:v>
                </c:pt>
                <c:pt idx="484">
                  <c:v>67.47406902040008</c:v>
                </c:pt>
                <c:pt idx="485">
                  <c:v>68.840228188051427</c:v>
                </c:pt>
                <c:pt idx="486">
                  <c:v>68.301431724277634</c:v>
                </c:pt>
                <c:pt idx="487">
                  <c:v>67.099373207812306</c:v>
                </c:pt>
                <c:pt idx="488">
                  <c:v>65.867004645880115</c:v>
                </c:pt>
                <c:pt idx="489">
                  <c:v>64.58866475308109</c:v>
                </c:pt>
                <c:pt idx="490">
                  <c:v>63.379451533040417</c:v>
                </c:pt>
                <c:pt idx="491">
                  <c:v>62.180204528339679</c:v>
                </c:pt>
                <c:pt idx="492">
                  <c:v>61.011276578688225</c:v>
                </c:pt>
                <c:pt idx="493">
                  <c:v>59.821628714863145</c:v>
                </c:pt>
                <c:pt idx="494">
                  <c:v>58.65557605656717</c:v>
                </c:pt>
                <c:pt idx="495">
                  <c:v>57.550975554881155</c:v>
                </c:pt>
                <c:pt idx="496">
                  <c:v>56.414176368154635</c:v>
                </c:pt>
                <c:pt idx="497">
                  <c:v>55.364314351999937</c:v>
                </c:pt>
                <c:pt idx="498">
                  <c:v>54.296450978045414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0BF-444C-B44D-080D4C76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'Row Sample Data'!$E$15:$E$511</c:f>
              <c:numCache>
                <c:formatCode>General</c:formatCode>
                <c:ptCount val="497"/>
                <c:pt idx="0">
                  <c:v>30.111496507205779</c:v>
                </c:pt>
                <c:pt idx="1">
                  <c:v>33.900127909074953</c:v>
                </c:pt>
                <c:pt idx="2">
                  <c:v>36.290461297359229</c:v>
                </c:pt>
                <c:pt idx="3">
                  <c:v>37.808605564793183</c:v>
                </c:pt>
                <c:pt idx="4">
                  <c:v>37.431997111688503</c:v>
                </c:pt>
                <c:pt idx="5">
                  <c:v>36.448773129638383</c:v>
                </c:pt>
                <c:pt idx="6">
                  <c:v>35.509456704830832</c:v>
                </c:pt>
                <c:pt idx="7">
                  <c:v>34.5579338846943</c:v>
                </c:pt>
                <c:pt idx="8">
                  <c:v>33.647423673954641</c:v>
                </c:pt>
                <c:pt idx="9">
                  <c:v>32.742659081896399</c:v>
                </c:pt>
                <c:pt idx="10">
                  <c:v>31.874925462558785</c:v>
                </c:pt>
                <c:pt idx="11">
                  <c:v>31.010311659393082</c:v>
                </c:pt>
                <c:pt idx="12">
                  <c:v>30.193686121691869</c:v>
                </c:pt>
                <c:pt idx="13">
                  <c:v>29.507388638743969</c:v>
                </c:pt>
                <c:pt idx="14">
                  <c:v>29.957591005738585</c:v>
                </c:pt>
                <c:pt idx="15">
                  <c:v>34.793698817057894</c:v>
                </c:pt>
                <c:pt idx="16">
                  <c:v>40.28302628083545</c:v>
                </c:pt>
                <c:pt idx="17">
                  <c:v>44.330200564285661</c:v>
                </c:pt>
                <c:pt idx="18">
                  <c:v>47.012939267176364</c:v>
                </c:pt>
                <c:pt idx="19">
                  <c:v>48.478375618631397</c:v>
                </c:pt>
                <c:pt idx="20">
                  <c:v>47.825975118587628</c:v>
                </c:pt>
                <c:pt idx="21">
                  <c:v>46.766593033074273</c:v>
                </c:pt>
                <c:pt idx="22">
                  <c:v>45.715841874123953</c:v>
                </c:pt>
                <c:pt idx="23">
                  <c:v>44.706179610510418</c:v>
                </c:pt>
                <c:pt idx="24">
                  <c:v>43.657485458446381</c:v>
                </c:pt>
                <c:pt idx="25">
                  <c:v>42.68468279333964</c:v>
                </c:pt>
                <c:pt idx="26">
                  <c:v>41.698867183299519</c:v>
                </c:pt>
                <c:pt idx="27">
                  <c:v>40.736419263353206</c:v>
                </c:pt>
                <c:pt idx="28">
                  <c:v>39.821435045249018</c:v>
                </c:pt>
                <c:pt idx="29">
                  <c:v>38.906135800141179</c:v>
                </c:pt>
                <c:pt idx="30">
                  <c:v>38.024602439963644</c:v>
                </c:pt>
                <c:pt idx="31">
                  <c:v>37.180371302662707</c:v>
                </c:pt>
                <c:pt idx="32">
                  <c:v>36.501285653085837</c:v>
                </c:pt>
                <c:pt idx="33">
                  <c:v>38.501797313468813</c:v>
                </c:pt>
                <c:pt idx="34">
                  <c:v>43.62596030647385</c:v>
                </c:pt>
                <c:pt idx="35">
                  <c:v>48.403683187319743</c:v>
                </c:pt>
                <c:pt idx="36">
                  <c:v>51.824359181619712</c:v>
                </c:pt>
                <c:pt idx="37">
                  <c:v>53.997811165173374</c:v>
                </c:pt>
                <c:pt idx="38">
                  <c:v>54.315225684470732</c:v>
                </c:pt>
                <c:pt idx="39">
                  <c:v>53.269001858210075</c:v>
                </c:pt>
                <c:pt idx="40">
                  <c:v>52.161663239519754</c:v>
                </c:pt>
                <c:pt idx="41">
                  <c:v>51.10274991199492</c:v>
                </c:pt>
                <c:pt idx="42">
                  <c:v>50.015803566034968</c:v>
                </c:pt>
                <c:pt idx="43">
                  <c:v>48.949714141318132</c:v>
                </c:pt>
                <c:pt idx="44">
                  <c:v>47.872617542206918</c:v>
                </c:pt>
                <c:pt idx="45">
                  <c:v>46.878247785451002</c:v>
                </c:pt>
                <c:pt idx="46">
                  <c:v>45.88946324262043</c:v>
                </c:pt>
                <c:pt idx="47">
                  <c:v>44.885024768399397</c:v>
                </c:pt>
                <c:pt idx="48">
                  <c:v>43.884347287112142</c:v>
                </c:pt>
                <c:pt idx="49">
                  <c:v>42.971940876371619</c:v>
                </c:pt>
                <c:pt idx="50">
                  <c:v>42.033618592317133</c:v>
                </c:pt>
                <c:pt idx="51">
                  <c:v>41.137553079690122</c:v>
                </c:pt>
                <c:pt idx="52">
                  <c:v>40.29956197842089</c:v>
                </c:pt>
                <c:pt idx="53">
                  <c:v>41.456751828843949</c:v>
                </c:pt>
                <c:pt idx="54">
                  <c:v>46.270658854568531</c:v>
                </c:pt>
                <c:pt idx="55">
                  <c:v>51.082807375444062</c:v>
                </c:pt>
                <c:pt idx="56">
                  <c:v>54.458338884860062</c:v>
                </c:pt>
                <c:pt idx="57">
                  <c:v>56.515662617647372</c:v>
                </c:pt>
                <c:pt idx="58">
                  <c:v>56.933538484773337</c:v>
                </c:pt>
                <c:pt idx="59">
                  <c:v>55.88829170977322</c:v>
                </c:pt>
                <c:pt idx="60">
                  <c:v>54.796495039241762</c:v>
                </c:pt>
                <c:pt idx="61">
                  <c:v>53.636424462026241</c:v>
                </c:pt>
                <c:pt idx="62">
                  <c:v>52.489351293019119</c:v>
                </c:pt>
                <c:pt idx="63">
                  <c:v>51.420594696703404</c:v>
                </c:pt>
                <c:pt idx="64">
                  <c:v>50.378329916449566</c:v>
                </c:pt>
                <c:pt idx="65">
                  <c:v>49.2690648891192</c:v>
                </c:pt>
                <c:pt idx="66">
                  <c:v>48.252022080078859</c:v>
                </c:pt>
                <c:pt idx="67">
                  <c:v>47.207919901271126</c:v>
                </c:pt>
                <c:pt idx="68">
                  <c:v>46.189023958918334</c:v>
                </c:pt>
                <c:pt idx="69">
                  <c:v>45.192367995710157</c:v>
                </c:pt>
                <c:pt idx="70">
                  <c:v>44.240306618456174</c:v>
                </c:pt>
                <c:pt idx="71">
                  <c:v>43.301255011437249</c:v>
                </c:pt>
                <c:pt idx="72">
                  <c:v>42.458544891201882</c:v>
                </c:pt>
                <c:pt idx="73">
                  <c:v>42.410398153110336</c:v>
                </c:pt>
                <c:pt idx="74">
                  <c:v>45.280954937875514</c:v>
                </c:pt>
                <c:pt idx="75">
                  <c:v>49.514447320479519</c:v>
                </c:pt>
                <c:pt idx="76">
                  <c:v>52.878082770985522</c:v>
                </c:pt>
                <c:pt idx="77">
                  <c:v>55.25136569802627</c:v>
                </c:pt>
                <c:pt idx="78">
                  <c:v>56.397972382410046</c:v>
                </c:pt>
                <c:pt idx="79">
                  <c:v>55.662520439223577</c:v>
                </c:pt>
                <c:pt idx="80">
                  <c:v>54.518822948594526</c:v>
                </c:pt>
                <c:pt idx="81">
                  <c:v>53.406647857843232</c:v>
                </c:pt>
                <c:pt idx="82">
                  <c:v>52.300603542481532</c:v>
                </c:pt>
                <c:pt idx="83">
                  <c:v>51.202696616301502</c:v>
                </c:pt>
                <c:pt idx="84">
                  <c:v>50.156342256685853</c:v>
                </c:pt>
                <c:pt idx="85">
                  <c:v>49.099660127372672</c:v>
                </c:pt>
                <c:pt idx="86">
                  <c:v>48.118990527965373</c:v>
                </c:pt>
                <c:pt idx="87">
                  <c:v>47.094691095367615</c:v>
                </c:pt>
                <c:pt idx="88">
                  <c:v>46.110383572914039</c:v>
                </c:pt>
                <c:pt idx="89">
                  <c:v>45.111899103816867</c:v>
                </c:pt>
                <c:pt idx="90">
                  <c:v>44.183064997606195</c:v>
                </c:pt>
                <c:pt idx="91">
                  <c:v>43.215481643966768</c:v>
                </c:pt>
                <c:pt idx="92">
                  <c:v>42.339523633285467</c:v>
                </c:pt>
                <c:pt idx="93">
                  <c:v>41.656845411978964</c:v>
                </c:pt>
                <c:pt idx="94">
                  <c:v>43.53648355861673</c:v>
                </c:pt>
                <c:pt idx="95">
                  <c:v>48.326246824849342</c:v>
                </c:pt>
                <c:pt idx="96">
                  <c:v>52.981527482288925</c:v>
                </c:pt>
                <c:pt idx="97">
                  <c:v>55.995876472083495</c:v>
                </c:pt>
                <c:pt idx="98">
                  <c:v>57.378591715185031</c:v>
                </c:pt>
                <c:pt idx="99">
                  <c:v>57.115712558900753</c:v>
                </c:pt>
                <c:pt idx="100">
                  <c:v>56.067830054072466</c:v>
                </c:pt>
                <c:pt idx="101">
                  <c:v>54.87689794560108</c:v>
                </c:pt>
                <c:pt idx="102">
                  <c:v>53.768615280170216</c:v>
                </c:pt>
                <c:pt idx="103">
                  <c:v>52.693603716702526</c:v>
                </c:pt>
                <c:pt idx="104">
                  <c:v>51.613206505713762</c:v>
                </c:pt>
                <c:pt idx="105">
                  <c:v>50.498178061946376</c:v>
                </c:pt>
                <c:pt idx="106">
                  <c:v>49.508204954453056</c:v>
                </c:pt>
                <c:pt idx="107">
                  <c:v>48.412634124233712</c:v>
                </c:pt>
                <c:pt idx="108">
                  <c:v>47.413109773465202</c:v>
                </c:pt>
                <c:pt idx="109">
                  <c:v>46.401876603890372</c:v>
                </c:pt>
                <c:pt idx="110">
                  <c:v>45.440763908669567</c:v>
                </c:pt>
                <c:pt idx="111">
                  <c:v>44.438053830341161</c:v>
                </c:pt>
                <c:pt idx="112">
                  <c:v>43.500313674741136</c:v>
                </c:pt>
                <c:pt idx="113">
                  <c:v>42.629079645975274</c:v>
                </c:pt>
                <c:pt idx="114">
                  <c:v>43.764524874482184</c:v>
                </c:pt>
                <c:pt idx="115">
                  <c:v>47.811417994608824</c:v>
                </c:pt>
                <c:pt idx="116">
                  <c:v>51.934018607250437</c:v>
                </c:pt>
                <c:pt idx="117">
                  <c:v>54.804142306709601</c:v>
                </c:pt>
                <c:pt idx="118">
                  <c:v>56.531934312060173</c:v>
                </c:pt>
                <c:pt idx="119">
                  <c:v>57.496205226754071</c:v>
                </c:pt>
                <c:pt idx="120">
                  <c:v>56.789455054045391</c:v>
                </c:pt>
                <c:pt idx="121">
                  <c:v>55.717803873258696</c:v>
                </c:pt>
                <c:pt idx="122">
                  <c:v>54.556693761978615</c:v>
                </c:pt>
                <c:pt idx="123">
                  <c:v>53.424812148659569</c:v>
                </c:pt>
                <c:pt idx="124">
                  <c:v>52.311053909514825</c:v>
                </c:pt>
                <c:pt idx="125">
                  <c:v>51.196021341337406</c:v>
                </c:pt>
                <c:pt idx="126">
                  <c:v>50.178773536765874</c:v>
                </c:pt>
                <c:pt idx="127">
                  <c:v>49.068984343211923</c:v>
                </c:pt>
                <c:pt idx="128">
                  <c:v>48.095417231932053</c:v>
                </c:pt>
                <c:pt idx="129">
                  <c:v>47.069289428110352</c:v>
                </c:pt>
                <c:pt idx="130">
                  <c:v>46.072515011289781</c:v>
                </c:pt>
                <c:pt idx="131">
                  <c:v>45.109308103925407</c:v>
                </c:pt>
                <c:pt idx="132">
                  <c:v>44.183064997606195</c:v>
                </c:pt>
                <c:pt idx="133">
                  <c:v>43.253561151968448</c:v>
                </c:pt>
                <c:pt idx="134">
                  <c:v>42.447071469353666</c:v>
                </c:pt>
                <c:pt idx="135">
                  <c:v>43.684196195419645</c:v>
                </c:pt>
                <c:pt idx="136">
                  <c:v>48.604379194099053</c:v>
                </c:pt>
                <c:pt idx="137">
                  <c:v>54.67823471160164</c:v>
                </c:pt>
                <c:pt idx="138">
                  <c:v>59.608239480680311</c:v>
                </c:pt>
                <c:pt idx="139">
                  <c:v>62.646419669573817</c:v>
                </c:pt>
                <c:pt idx="140">
                  <c:v>63.497304826375903</c:v>
                </c:pt>
                <c:pt idx="141">
                  <c:v>62.481954128674325</c:v>
                </c:pt>
                <c:pt idx="142">
                  <c:v>61.277846875044354</c:v>
                </c:pt>
                <c:pt idx="143">
                  <c:v>60.110069141088346</c:v>
                </c:pt>
                <c:pt idx="144">
                  <c:v>58.910753330141098</c:v>
                </c:pt>
                <c:pt idx="145">
                  <c:v>57.728641190550761</c:v>
                </c:pt>
                <c:pt idx="146">
                  <c:v>56.621596380754831</c:v>
                </c:pt>
                <c:pt idx="147">
                  <c:v>55.481644772355004</c:v>
                </c:pt>
                <c:pt idx="148">
                  <c:v>54.33401337927738</c:v>
                </c:pt>
                <c:pt idx="149">
                  <c:v>53.25816528090165</c:v>
                </c:pt>
                <c:pt idx="150">
                  <c:v>52.185924478235741</c:v>
                </c:pt>
                <c:pt idx="151">
                  <c:v>51.09610066992694</c:v>
                </c:pt>
                <c:pt idx="152">
                  <c:v>50.047674975940822</c:v>
                </c:pt>
                <c:pt idx="153">
                  <c:v>49.013864415717499</c:v>
                </c:pt>
                <c:pt idx="154">
                  <c:v>48.051279498161904</c:v>
                </c:pt>
                <c:pt idx="155">
                  <c:v>47.077753605313681</c:v>
                </c:pt>
                <c:pt idx="156">
                  <c:v>46.292476918392467</c:v>
                </c:pt>
                <c:pt idx="157">
                  <c:v>47.91642751494394</c:v>
                </c:pt>
                <c:pt idx="158">
                  <c:v>52.443787620022341</c:v>
                </c:pt>
                <c:pt idx="159">
                  <c:v>57.203070895663494</c:v>
                </c:pt>
                <c:pt idx="160">
                  <c:v>60.65787483761487</c:v>
                </c:pt>
                <c:pt idx="161">
                  <c:v>62.25906963118981</c:v>
                </c:pt>
                <c:pt idx="162">
                  <c:v>62.190051737861126</c:v>
                </c:pt>
                <c:pt idx="163">
                  <c:v>61.077701485141738</c:v>
                </c:pt>
                <c:pt idx="164">
                  <c:v>59.894620864595375</c:v>
                </c:pt>
                <c:pt idx="165">
                  <c:v>58.659956934606214</c:v>
                </c:pt>
                <c:pt idx="166">
                  <c:v>57.56362968318939</c:v>
                </c:pt>
                <c:pt idx="167">
                  <c:v>56.357503114052712</c:v>
                </c:pt>
                <c:pt idx="168">
                  <c:v>55.301940810973498</c:v>
                </c:pt>
                <c:pt idx="169">
                  <c:v>54.184074742838241</c:v>
                </c:pt>
                <c:pt idx="170">
                  <c:v>53.092554816294559</c:v>
                </c:pt>
                <c:pt idx="171">
                  <c:v>52.033799085560581</c:v>
                </c:pt>
                <c:pt idx="172">
                  <c:v>50.999880740093779</c:v>
                </c:pt>
                <c:pt idx="173">
                  <c:v>49.974431369143304</c:v>
                </c:pt>
                <c:pt idx="174">
                  <c:v>48.955816455616635</c:v>
                </c:pt>
                <c:pt idx="175">
                  <c:v>47.951533268053083</c:v>
                </c:pt>
                <c:pt idx="176">
                  <c:v>46.979193886675908</c:v>
                </c:pt>
                <c:pt idx="177">
                  <c:v>46.067110293708957</c:v>
                </c:pt>
                <c:pt idx="178">
                  <c:v>45.490771120616529</c:v>
                </c:pt>
                <c:pt idx="179">
                  <c:v>47.735863574877314</c:v>
                </c:pt>
                <c:pt idx="180">
                  <c:v>51.8962708733605</c:v>
                </c:pt>
                <c:pt idx="181">
                  <c:v>56.127932780493119</c:v>
                </c:pt>
                <c:pt idx="182">
                  <c:v>59.441320169337246</c:v>
                </c:pt>
                <c:pt idx="183">
                  <c:v>61.296976773390341</c:v>
                </c:pt>
                <c:pt idx="184">
                  <c:v>61.373615956665745</c:v>
                </c:pt>
                <c:pt idx="185">
                  <c:v>60.211450735775706</c:v>
                </c:pt>
                <c:pt idx="186">
                  <c:v>59.034738679903505</c:v>
                </c:pt>
                <c:pt idx="187">
                  <c:v>57.9373091913141</c:v>
                </c:pt>
                <c:pt idx="188">
                  <c:v>56.744322187517959</c:v>
                </c:pt>
                <c:pt idx="189">
                  <c:v>55.678304508538986</c:v>
                </c:pt>
                <c:pt idx="190">
                  <c:v>54.537751780949556</c:v>
                </c:pt>
                <c:pt idx="191">
                  <c:v>53.468456899546531</c:v>
                </c:pt>
                <c:pt idx="192">
                  <c:v>52.377336672054355</c:v>
                </c:pt>
                <c:pt idx="193">
                  <c:v>51.296333576999828</c:v>
                </c:pt>
                <c:pt idx="194">
                  <c:v>50.26548245743669</c:v>
                </c:pt>
                <c:pt idx="195">
                  <c:v>49.213494792746758</c:v>
                </c:pt>
                <c:pt idx="196">
                  <c:v>48.225356956738743</c:v>
                </c:pt>
                <c:pt idx="197">
                  <c:v>47.22211179638343</c:v>
                </c:pt>
                <c:pt idx="198">
                  <c:v>46.251584912399288</c:v>
                </c:pt>
                <c:pt idx="199">
                  <c:v>45.354170087050711</c:v>
                </c:pt>
                <c:pt idx="200">
                  <c:v>45.314918266642202</c:v>
                </c:pt>
                <c:pt idx="201">
                  <c:v>47.79105290236437</c:v>
                </c:pt>
                <c:pt idx="202">
                  <c:v>51.858577972759996</c:v>
                </c:pt>
                <c:pt idx="203">
                  <c:v>55.940040128023178</c:v>
                </c:pt>
                <c:pt idx="204">
                  <c:v>58.818105549123885</c:v>
                </c:pt>
                <c:pt idx="205">
                  <c:v>60.597034441591056</c:v>
                </c:pt>
                <c:pt idx="206">
                  <c:v>60.620420144909716</c:v>
                </c:pt>
                <c:pt idx="207">
                  <c:v>59.48634124043452</c:v>
                </c:pt>
                <c:pt idx="208">
                  <c:v>58.28125284932166</c:v>
                </c:pt>
                <c:pt idx="209">
                  <c:v>57.186410615804085</c:v>
                </c:pt>
                <c:pt idx="210">
                  <c:v>55.983902159630539</c:v>
                </c:pt>
                <c:pt idx="211">
                  <c:v>54.850070772920581</c:v>
                </c:pt>
                <c:pt idx="212">
                  <c:v>53.76493451515956</c:v>
                </c:pt>
                <c:pt idx="213">
                  <c:v>52.686534071070511</c:v>
                </c:pt>
                <c:pt idx="214">
                  <c:v>51.667532622686579</c:v>
                </c:pt>
                <c:pt idx="215">
                  <c:v>50.592512457964673</c:v>
                </c:pt>
                <c:pt idx="216">
                  <c:v>49.545682778036742</c:v>
                </c:pt>
                <c:pt idx="217">
                  <c:v>48.532297064663922</c:v>
                </c:pt>
                <c:pt idx="218">
                  <c:v>47.54513974196017</c:v>
                </c:pt>
                <c:pt idx="219">
                  <c:v>46.53659793787088</c:v>
                </c:pt>
                <c:pt idx="220">
                  <c:v>45.585824098755069</c:v>
                </c:pt>
                <c:pt idx="221">
                  <c:v>44.731641610516007</c:v>
                </c:pt>
                <c:pt idx="222">
                  <c:v>45.657374921371982</c:v>
                </c:pt>
                <c:pt idx="223">
                  <c:v>50.576222770136724</c:v>
                </c:pt>
                <c:pt idx="224">
                  <c:v>56.637929140943008</c:v>
                </c:pt>
                <c:pt idx="225">
                  <c:v>61.230074327390618</c:v>
                </c:pt>
                <c:pt idx="226">
                  <c:v>64.239993734454757</c:v>
                </c:pt>
                <c:pt idx="227">
                  <c:v>66.08314374400112</c:v>
                </c:pt>
                <c:pt idx="228">
                  <c:v>66.127655417819241</c:v>
                </c:pt>
                <c:pt idx="229">
                  <c:v>64.898212146541439</c:v>
                </c:pt>
                <c:pt idx="230">
                  <c:v>63.636214827212576</c:v>
                </c:pt>
                <c:pt idx="231">
                  <c:v>62.407482192883911</c:v>
                </c:pt>
                <c:pt idx="232">
                  <c:v>61.23484822995853</c:v>
                </c:pt>
                <c:pt idx="233">
                  <c:v>60.045731146593987</c:v>
                </c:pt>
                <c:pt idx="234">
                  <c:v>58.778488504524447</c:v>
                </c:pt>
                <c:pt idx="235">
                  <c:v>57.686240425812663</c:v>
                </c:pt>
                <c:pt idx="236">
                  <c:v>56.483147313733021</c:v>
                </c:pt>
                <c:pt idx="237">
                  <c:v>55.434652978362379</c:v>
                </c:pt>
                <c:pt idx="238">
                  <c:v>54.307714244049905</c:v>
                </c:pt>
                <c:pt idx="239">
                  <c:v>53.24011411316723</c:v>
                </c:pt>
                <c:pt idx="240">
                  <c:v>52.161663239519378</c:v>
                </c:pt>
                <c:pt idx="241">
                  <c:v>51.09610066992694</c:v>
                </c:pt>
                <c:pt idx="242">
                  <c:v>50.130731052367615</c:v>
                </c:pt>
                <c:pt idx="243">
                  <c:v>49.099660127372672</c:v>
                </c:pt>
                <c:pt idx="244">
                  <c:v>48.457438511689226</c:v>
                </c:pt>
                <c:pt idx="245">
                  <c:v>50.092363250045956</c:v>
                </c:pt>
                <c:pt idx="246">
                  <c:v>54.262689194241744</c:v>
                </c:pt>
                <c:pt idx="247">
                  <c:v>58.972680837772316</c:v>
                </c:pt>
                <c:pt idx="248">
                  <c:v>62.303519228736697</c:v>
                </c:pt>
                <c:pt idx="249">
                  <c:v>64.318906182742154</c:v>
                </c:pt>
                <c:pt idx="250">
                  <c:v>65.086447617257392</c:v>
                </c:pt>
                <c:pt idx="251">
                  <c:v>64.098438210840584</c:v>
                </c:pt>
                <c:pt idx="252">
                  <c:v>62.846936336517842</c:v>
                </c:pt>
                <c:pt idx="253">
                  <c:v>61.599855952742999</c:v>
                </c:pt>
                <c:pt idx="254">
                  <c:v>60.401304575669378</c:v>
                </c:pt>
                <c:pt idx="255">
                  <c:v>59.279807034300276</c:v>
                </c:pt>
                <c:pt idx="256">
                  <c:v>58.156102435944426</c:v>
                </c:pt>
                <c:pt idx="257">
                  <c:v>56.962442950206949</c:v>
                </c:pt>
                <c:pt idx="258">
                  <c:v>55.908183613144743</c:v>
                </c:pt>
                <c:pt idx="259">
                  <c:v>54.834752733187429</c:v>
                </c:pt>
                <c:pt idx="260">
                  <c:v>53.728154562694698</c:v>
                </c:pt>
                <c:pt idx="261">
                  <c:v>52.672400469282096</c:v>
                </c:pt>
                <c:pt idx="262">
                  <c:v>51.589474737089674</c:v>
                </c:pt>
                <c:pt idx="263">
                  <c:v>50.579479868460858</c:v>
                </c:pt>
                <c:pt idx="264">
                  <c:v>49.551934599206952</c:v>
                </c:pt>
                <c:pt idx="265">
                  <c:v>48.553298924175358</c:v>
                </c:pt>
                <c:pt idx="266">
                  <c:v>47.585468851707212</c:v>
                </c:pt>
                <c:pt idx="267">
                  <c:v>47.259050688815819</c:v>
                </c:pt>
                <c:pt idx="268">
                  <c:v>51.00319263571847</c:v>
                </c:pt>
                <c:pt idx="269">
                  <c:v>57.294876232669424</c:v>
                </c:pt>
                <c:pt idx="270">
                  <c:v>62.348032340828965</c:v>
                </c:pt>
                <c:pt idx="271">
                  <c:v>65.988755116572264</c:v>
                </c:pt>
                <c:pt idx="272">
                  <c:v>67.811963684809584</c:v>
                </c:pt>
                <c:pt idx="273">
                  <c:v>67.999840986793657</c:v>
                </c:pt>
                <c:pt idx="274">
                  <c:v>66.768525324954155</c:v>
                </c:pt>
                <c:pt idx="275">
                  <c:v>65.515362312101288</c:v>
                </c:pt>
                <c:pt idx="276">
                  <c:v>64.324173906426978</c:v>
                </c:pt>
                <c:pt idx="277">
                  <c:v>63.109535025911924</c:v>
                </c:pt>
                <c:pt idx="278">
                  <c:v>61.895985766999083</c:v>
                </c:pt>
                <c:pt idx="279">
                  <c:v>60.704758339576536</c:v>
                </c:pt>
                <c:pt idx="280">
                  <c:v>59.526918553693058</c:v>
                </c:pt>
                <c:pt idx="281">
                  <c:v>58.41563134231702</c:v>
                </c:pt>
                <c:pt idx="282">
                  <c:v>57.198904915698186</c:v>
                </c:pt>
                <c:pt idx="283">
                  <c:v>56.143981942774431</c:v>
                </c:pt>
                <c:pt idx="284">
                  <c:v>55.042270894769629</c:v>
                </c:pt>
                <c:pt idx="285">
                  <c:v>53.931069381134023</c:v>
                </c:pt>
                <c:pt idx="286">
                  <c:v>52.870963540724119</c:v>
                </c:pt>
                <c:pt idx="287">
                  <c:v>51.851730599951054</c:v>
                </c:pt>
                <c:pt idx="288">
                  <c:v>50.821674867182878</c:v>
                </c:pt>
                <c:pt idx="289">
                  <c:v>49.914087282963742</c:v>
                </c:pt>
                <c:pt idx="290">
                  <c:v>49.645901605402152</c:v>
                </c:pt>
                <c:pt idx="291">
                  <c:v>52.52796705440371</c:v>
                </c:pt>
                <c:pt idx="292">
                  <c:v>57.809374606024043</c:v>
                </c:pt>
                <c:pt idx="293">
                  <c:v>63.033560465285198</c:v>
                </c:pt>
                <c:pt idx="294">
                  <c:v>67.070722749569242</c:v>
                </c:pt>
                <c:pt idx="295">
                  <c:v>68.967172760575707</c:v>
                </c:pt>
                <c:pt idx="296">
                  <c:v>68.432357183709669</c:v>
                </c:pt>
                <c:pt idx="297">
                  <c:v>67.266029753124087</c:v>
                </c:pt>
                <c:pt idx="298">
                  <c:v>65.93889374506567</c:v>
                </c:pt>
                <c:pt idx="299">
                  <c:v>64.791137056382183</c:v>
                </c:pt>
                <c:pt idx="300">
                  <c:v>63.574402088184861</c:v>
                </c:pt>
                <c:pt idx="301">
                  <c:v>62.338135042262124</c:v>
                </c:pt>
                <c:pt idx="302">
                  <c:v>61.163317763215922</c:v>
                </c:pt>
                <c:pt idx="303">
                  <c:v>59.95863526967122</c:v>
                </c:pt>
                <c:pt idx="304">
                  <c:v>58.87101142324201</c:v>
                </c:pt>
                <c:pt idx="305">
                  <c:v>57.70743301965129</c:v>
                </c:pt>
                <c:pt idx="306">
                  <c:v>56.584882089151961</c:v>
                </c:pt>
                <c:pt idx="307">
                  <c:v>55.485564351640065</c:v>
                </c:pt>
                <c:pt idx="308">
                  <c:v>54.443238832485335</c:v>
                </c:pt>
                <c:pt idx="309">
                  <c:v>53.370356305888208</c:v>
                </c:pt>
                <c:pt idx="310">
                  <c:v>52.276235582895964</c:v>
                </c:pt>
                <c:pt idx="311">
                  <c:v>51.30303503804533</c:v>
                </c:pt>
                <c:pt idx="312">
                  <c:v>50.333130184405405</c:v>
                </c:pt>
                <c:pt idx="313">
                  <c:v>49.771746729875218</c:v>
                </c:pt>
                <c:pt idx="314">
                  <c:v>52.178990393134235</c:v>
                </c:pt>
                <c:pt idx="315">
                  <c:v>56.507530282569235</c:v>
                </c:pt>
                <c:pt idx="316">
                  <c:v>61.068203358793838</c:v>
                </c:pt>
                <c:pt idx="317">
                  <c:v>64.466729327540875</c:v>
                </c:pt>
                <c:pt idx="318">
                  <c:v>66.311901671517262</c:v>
                </c:pt>
                <c:pt idx="319">
                  <c:v>66.576092514832069</c:v>
                </c:pt>
                <c:pt idx="320">
                  <c:v>65.624846540559872</c:v>
                </c:pt>
                <c:pt idx="321">
                  <c:v>64.42970987673705</c:v>
                </c:pt>
                <c:pt idx="322">
                  <c:v>63.165366205361011</c:v>
                </c:pt>
                <c:pt idx="323">
                  <c:v>61.969241233822878</c:v>
                </c:pt>
                <c:pt idx="324">
                  <c:v>60.742317354791588</c:v>
                </c:pt>
                <c:pt idx="325">
                  <c:v>59.554000864226808</c:v>
                </c:pt>
                <c:pt idx="326">
                  <c:v>58.428668605670659</c:v>
                </c:pt>
                <c:pt idx="327">
                  <c:v>57.273985517205809</c:v>
                </c:pt>
                <c:pt idx="328">
                  <c:v>56.19620516581454</c:v>
                </c:pt>
                <c:pt idx="329">
                  <c:v>55.049986920686507</c:v>
                </c:pt>
                <c:pt idx="330">
                  <c:v>54.005237117339043</c:v>
                </c:pt>
                <c:pt idx="331">
                  <c:v>52.977953686168199</c:v>
                </c:pt>
                <c:pt idx="332">
                  <c:v>51.951194827188679</c:v>
                </c:pt>
                <c:pt idx="333">
                  <c:v>50.907321972870655</c:v>
                </c:pt>
                <c:pt idx="334">
                  <c:v>49.895061520706243</c:v>
                </c:pt>
                <c:pt idx="335">
                  <c:v>48.955816455616635</c:v>
                </c:pt>
                <c:pt idx="336">
                  <c:v>48.580328038438516</c:v>
                </c:pt>
                <c:pt idx="337">
                  <c:v>51.596253015206123</c:v>
                </c:pt>
                <c:pt idx="338">
                  <c:v>56.365592320758893</c:v>
                </c:pt>
                <c:pt idx="339">
                  <c:v>61.168081261484744</c:v>
                </c:pt>
                <c:pt idx="340">
                  <c:v>64.456148001433704</c:v>
                </c:pt>
                <c:pt idx="341">
                  <c:v>66.469038879271707</c:v>
                </c:pt>
                <c:pt idx="342">
                  <c:v>66.910731248716274</c:v>
                </c:pt>
                <c:pt idx="343">
                  <c:v>65.756711603940545</c:v>
                </c:pt>
                <c:pt idx="344">
                  <c:v>64.647144900605028</c:v>
                </c:pt>
                <c:pt idx="345">
                  <c:v>63.410153673295149</c:v>
                </c:pt>
                <c:pt idx="346">
                  <c:v>62.190051737863314</c:v>
                </c:pt>
                <c:pt idx="347">
                  <c:v>60.944995995766476</c:v>
                </c:pt>
                <c:pt idx="348">
                  <c:v>59.785199314716024</c:v>
                </c:pt>
                <c:pt idx="349">
                  <c:v>58.668720654176376</c:v>
                </c:pt>
                <c:pt idx="350">
                  <c:v>57.445740447444884</c:v>
                </c:pt>
                <c:pt idx="351">
                  <c:v>56.373683849947611</c:v>
                </c:pt>
                <c:pt idx="352">
                  <c:v>55.212524667660055</c:v>
                </c:pt>
                <c:pt idx="353">
                  <c:v>54.124330742020781</c:v>
                </c:pt>
                <c:pt idx="354">
                  <c:v>53.067443472800029</c:v>
                </c:pt>
                <c:pt idx="355">
                  <c:v>52.030351997182322</c:v>
                </c:pt>
                <c:pt idx="356">
                  <c:v>51.00319263571847</c:v>
                </c:pt>
                <c:pt idx="357">
                  <c:v>50.012618657503126</c:v>
                </c:pt>
                <c:pt idx="358">
                  <c:v>49.081250056082602</c:v>
                </c:pt>
                <c:pt idx="359">
                  <c:v>48.210555730001616</c:v>
                </c:pt>
                <c:pt idx="360">
                  <c:v>50.073201364196912</c:v>
                </c:pt>
                <c:pt idx="361">
                  <c:v>55.741530404359622</c:v>
                </c:pt>
                <c:pt idx="362">
                  <c:v>61.268286402794786</c:v>
                </c:pt>
                <c:pt idx="363">
                  <c:v>65.477129086908235</c:v>
                </c:pt>
                <c:pt idx="364">
                  <c:v>67.923390417492342</c:v>
                </c:pt>
                <c:pt idx="365">
                  <c:v>68.89457573661781</c:v>
                </c:pt>
                <c:pt idx="366">
                  <c:v>68.105980176678528</c:v>
                </c:pt>
                <c:pt idx="367">
                  <c:v>66.927836676391962</c:v>
                </c:pt>
                <c:pt idx="368">
                  <c:v>65.602920430792025</c:v>
                </c:pt>
                <c:pt idx="369">
                  <c:v>64.387453959457858</c:v>
                </c:pt>
                <c:pt idx="370">
                  <c:v>63.185692952328068</c:v>
                </c:pt>
                <c:pt idx="371">
                  <c:v>61.988805319451522</c:v>
                </c:pt>
                <c:pt idx="372">
                  <c:v>60.812865923149417</c:v>
                </c:pt>
                <c:pt idx="373">
                  <c:v>59.648983321746741</c:v>
                </c:pt>
                <c:pt idx="374">
                  <c:v>58.5288146208702</c:v>
                </c:pt>
                <c:pt idx="375">
                  <c:v>57.332517950029477</c:v>
                </c:pt>
                <c:pt idx="376">
                  <c:v>56.296907992077315</c:v>
                </c:pt>
                <c:pt idx="377">
                  <c:v>55.185368423092974</c:v>
                </c:pt>
                <c:pt idx="378">
                  <c:v>54.083333108210184</c:v>
                </c:pt>
                <c:pt idx="379">
                  <c:v>53.020871086035129</c:v>
                </c:pt>
                <c:pt idx="380">
                  <c:v>51.999348741886124</c:v>
                </c:pt>
                <c:pt idx="381">
                  <c:v>50.953559322528712</c:v>
                </c:pt>
                <c:pt idx="382">
                  <c:v>50.041297444883568</c:v>
                </c:pt>
                <c:pt idx="383">
                  <c:v>49.191918038172552</c:v>
                </c:pt>
                <c:pt idx="384">
                  <c:v>51.978700423391821</c:v>
                </c:pt>
                <c:pt idx="385">
                  <c:v>58.250994837755201</c:v>
                </c:pt>
                <c:pt idx="386">
                  <c:v>63.574402088184861</c:v>
                </c:pt>
                <c:pt idx="387">
                  <c:v>67.214220230847403</c:v>
                </c:pt>
                <c:pt idx="388">
                  <c:v>69.608983727507621</c:v>
                </c:pt>
                <c:pt idx="389">
                  <c:v>70.616630407968643</c:v>
                </c:pt>
                <c:pt idx="390">
                  <c:v>69.62132465184169</c:v>
                </c:pt>
                <c:pt idx="391">
                  <c:v>68.402557341704295</c:v>
                </c:pt>
                <c:pt idx="392">
                  <c:v>67.082179996367842</c:v>
                </c:pt>
                <c:pt idx="393">
                  <c:v>65.927823671405932</c:v>
                </c:pt>
                <c:pt idx="394">
                  <c:v>64.636504271042085</c:v>
                </c:pt>
                <c:pt idx="395">
                  <c:v>63.364111609315579</c:v>
                </c:pt>
                <c:pt idx="396">
                  <c:v>62.180204528339679</c:v>
                </c:pt>
                <c:pt idx="397">
                  <c:v>61.030240375898174</c:v>
                </c:pt>
                <c:pt idx="398">
                  <c:v>59.839860068378798</c:v>
                </c:pt>
                <c:pt idx="399">
                  <c:v>58.646816263251957</c:v>
                </c:pt>
                <c:pt idx="400">
                  <c:v>57.576289377425425</c:v>
                </c:pt>
                <c:pt idx="401">
                  <c:v>56.426335469320534</c:v>
                </c:pt>
                <c:pt idx="402">
                  <c:v>55.395553914334506</c:v>
                </c:pt>
                <c:pt idx="403">
                  <c:v>54.322739203031659</c:v>
                </c:pt>
                <c:pt idx="404">
                  <c:v>53.229289284814932</c:v>
                </c:pt>
                <c:pt idx="405">
                  <c:v>52.185924478237283</c:v>
                </c:pt>
                <c:pt idx="406">
                  <c:v>51.23944176653422</c:v>
                </c:pt>
                <c:pt idx="407">
                  <c:v>50.430086258986094</c:v>
                </c:pt>
                <c:pt idx="408">
                  <c:v>52.50338681712946</c:v>
                </c:pt>
                <c:pt idx="409">
                  <c:v>57.319965216569088</c:v>
                </c:pt>
                <c:pt idx="410">
                  <c:v>62.170360436748282</c:v>
                </c:pt>
                <c:pt idx="411">
                  <c:v>65.663252520477087</c:v>
                </c:pt>
                <c:pt idx="412">
                  <c:v>67.735934747517192</c:v>
                </c:pt>
                <c:pt idx="413">
                  <c:v>67.771003830999959</c:v>
                </c:pt>
                <c:pt idx="414">
                  <c:v>66.683491543341276</c:v>
                </c:pt>
                <c:pt idx="415">
                  <c:v>65.384462487298123</c:v>
                </c:pt>
                <c:pt idx="416">
                  <c:v>64.192739141595425</c:v>
                </c:pt>
                <c:pt idx="417">
                  <c:v>63.003221835188249</c:v>
                </c:pt>
                <c:pt idx="418">
                  <c:v>61.764561449940047</c:v>
                </c:pt>
                <c:pt idx="419">
                  <c:v>60.568995403521605</c:v>
                </c:pt>
                <c:pt idx="420">
                  <c:v>59.481836064635615</c:v>
                </c:pt>
                <c:pt idx="421">
                  <c:v>58.30721331829664</c:v>
                </c:pt>
                <c:pt idx="422">
                  <c:v>57.17392177312766</c:v>
                </c:pt>
                <c:pt idx="423">
                  <c:v>56.063827781959034</c:v>
                </c:pt>
                <c:pt idx="424">
                  <c:v>55.003723187719025</c:v>
                </c:pt>
                <c:pt idx="425">
                  <c:v>53.927366341489098</c:v>
                </c:pt>
                <c:pt idx="426">
                  <c:v>52.878082770987106</c:v>
                </c:pt>
                <c:pt idx="427">
                  <c:v>51.86200233739001</c:v>
                </c:pt>
                <c:pt idx="428">
                  <c:v>50.828252873249966</c:v>
                </c:pt>
                <c:pt idx="429">
                  <c:v>49.87921779483338</c:v>
                </c:pt>
                <c:pt idx="430">
                  <c:v>48.928368016287045</c:v>
                </c:pt>
                <c:pt idx="431">
                  <c:v>49.888722822681018</c:v>
                </c:pt>
                <c:pt idx="432">
                  <c:v>55.761317955091663</c:v>
                </c:pt>
                <c:pt idx="433">
                  <c:v>61.585365278557788</c:v>
                </c:pt>
                <c:pt idx="434">
                  <c:v>65.515362312101288</c:v>
                </c:pt>
                <c:pt idx="435">
                  <c:v>67.964534734983573</c:v>
                </c:pt>
                <c:pt idx="436">
                  <c:v>68.955062633667964</c:v>
                </c:pt>
                <c:pt idx="437">
                  <c:v>68.212451224374377</c:v>
                </c:pt>
                <c:pt idx="438">
                  <c:v>66.89363456242765</c:v>
                </c:pt>
                <c:pt idx="439">
                  <c:v>65.668742758982901</c:v>
                </c:pt>
                <c:pt idx="440">
                  <c:v>64.47202129350184</c:v>
                </c:pt>
                <c:pt idx="441">
                  <c:v>63.231476000117652</c:v>
                </c:pt>
                <c:pt idx="442">
                  <c:v>62.042670305508807</c:v>
                </c:pt>
                <c:pt idx="443">
                  <c:v>60.859989414757976</c:v>
                </c:pt>
                <c:pt idx="444">
                  <c:v>59.644453477933702</c:v>
                </c:pt>
                <c:pt idx="445">
                  <c:v>58.554996152796122</c:v>
                </c:pt>
                <c:pt idx="446">
                  <c:v>57.370209159782604</c:v>
                </c:pt>
                <c:pt idx="447">
                  <c:v>56.272706412368237</c:v>
                </c:pt>
                <c:pt idx="448">
                  <c:v>55.154365407124054</c:v>
                </c:pt>
                <c:pt idx="449">
                  <c:v>54.105687751269336</c:v>
                </c:pt>
                <c:pt idx="450">
                  <c:v>53.056688738597941</c:v>
                </c:pt>
                <c:pt idx="451">
                  <c:v>52.026905365491523</c:v>
                </c:pt>
                <c:pt idx="452">
                  <c:v>51.013130903965319</c:v>
                </c:pt>
                <c:pt idx="453">
                  <c:v>50.022174600181522</c:v>
                </c:pt>
                <c:pt idx="454">
                  <c:v>49.448980885063634</c:v>
                </c:pt>
                <c:pt idx="455">
                  <c:v>52.728980422789043</c:v>
                </c:pt>
                <c:pt idx="456">
                  <c:v>58.507014555830473</c:v>
                </c:pt>
                <c:pt idx="457">
                  <c:v>63.492171657030148</c:v>
                </c:pt>
                <c:pt idx="458">
                  <c:v>66.694816864591786</c:v>
                </c:pt>
                <c:pt idx="459">
                  <c:v>68.378736148134365</c:v>
                </c:pt>
                <c:pt idx="460">
                  <c:v>68.486062382059743</c:v>
                </c:pt>
                <c:pt idx="461">
                  <c:v>67.202717840115781</c:v>
                </c:pt>
                <c:pt idx="462">
                  <c:v>66.044245156195487</c:v>
                </c:pt>
                <c:pt idx="463">
                  <c:v>64.753744199642099</c:v>
                </c:pt>
                <c:pt idx="464">
                  <c:v>63.487039317553467</c:v>
                </c:pt>
                <c:pt idx="465">
                  <c:v>62.313405537723916</c:v>
                </c:pt>
                <c:pt idx="466">
                  <c:v>61.163317763215922</c:v>
                </c:pt>
                <c:pt idx="467">
                  <c:v>59.990693812819181</c:v>
                </c:pt>
                <c:pt idx="468">
                  <c:v>58.787287679451502</c:v>
                </c:pt>
                <c:pt idx="469">
                  <c:v>57.732884695490384</c:v>
                </c:pt>
                <c:pt idx="470">
                  <c:v>56.584882089151961</c:v>
                </c:pt>
                <c:pt idx="471">
                  <c:v>55.571935427541121</c:v>
                </c:pt>
                <c:pt idx="472">
                  <c:v>54.469669422112382</c:v>
                </c:pt>
                <c:pt idx="473">
                  <c:v>53.39212531593801</c:v>
                </c:pt>
                <c:pt idx="474">
                  <c:v>52.349407678293886</c:v>
                </c:pt>
                <c:pt idx="475">
                  <c:v>51.309738250307078</c:v>
                </c:pt>
                <c:pt idx="476">
                  <c:v>50.368637426887055</c:v>
                </c:pt>
                <c:pt idx="477">
                  <c:v>49.455208324251345</c:v>
                </c:pt>
                <c:pt idx="478">
                  <c:v>50.592512457964673</c:v>
                </c:pt>
                <c:pt idx="479">
                  <c:v>55.627038982750101</c:v>
                </c:pt>
                <c:pt idx="480">
                  <c:v>61.058708186070945</c:v>
                </c:pt>
                <c:pt idx="481">
                  <c:v>64.892849987396872</c:v>
                </c:pt>
                <c:pt idx="482">
                  <c:v>67.47406902040008</c:v>
                </c:pt>
                <c:pt idx="483">
                  <c:v>68.840228188051427</c:v>
                </c:pt>
                <c:pt idx="484">
                  <c:v>68.301431724277634</c:v>
                </c:pt>
                <c:pt idx="485">
                  <c:v>67.099373207812306</c:v>
                </c:pt>
                <c:pt idx="486">
                  <c:v>65.867004645880115</c:v>
                </c:pt>
                <c:pt idx="487">
                  <c:v>64.58866475308109</c:v>
                </c:pt>
                <c:pt idx="488">
                  <c:v>63.379451533040417</c:v>
                </c:pt>
                <c:pt idx="489">
                  <c:v>62.180204528339679</c:v>
                </c:pt>
                <c:pt idx="490">
                  <c:v>61.011276578688225</c:v>
                </c:pt>
                <c:pt idx="491">
                  <c:v>59.821628714863145</c:v>
                </c:pt>
                <c:pt idx="492">
                  <c:v>58.65557605656717</c:v>
                </c:pt>
                <c:pt idx="493">
                  <c:v>57.550975554881155</c:v>
                </c:pt>
                <c:pt idx="494">
                  <c:v>56.414176368154635</c:v>
                </c:pt>
                <c:pt idx="495">
                  <c:v>55.364314351999937</c:v>
                </c:pt>
                <c:pt idx="496">
                  <c:v>54.296450978045414</c:v>
                </c:pt>
              </c:numCache>
            </c:numRef>
          </c:xVal>
          <c:yVal>
            <c:numRef>
              <c:f>'Row Sample Data'!$I$15:$I$511</c:f>
              <c:numCache>
                <c:formatCode>General</c:formatCode>
                <c:ptCount val="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1.3094309382509072E-4</c:v>
                </c:pt>
                <c:pt idx="5">
                  <c:v>3.5107918489808135E-4</c:v>
                </c:pt>
                <c:pt idx="6">
                  <c:v>3.4427336281304271E-4</c:v>
                </c:pt>
                <c:pt idx="7">
                  <c:v>3.5834963940893112E-4</c:v>
                </c:pt>
                <c:pt idx="8">
                  <c:v>3.5218312012108566E-4</c:v>
                </c:pt>
                <c:pt idx="9">
                  <c:v>3.5963105148333974E-4</c:v>
                </c:pt>
                <c:pt idx="10">
                  <c:v>3.5430132707101888E-4</c:v>
                </c:pt>
                <c:pt idx="11">
                  <c:v>3.6287041921866174E-4</c:v>
                </c:pt>
                <c:pt idx="12">
                  <c:v>3.5199974917541195E-4</c:v>
                </c:pt>
                <c:pt idx="13">
                  <c:v>3.0270330463180408E-4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1.7753581761133667E-4</c:v>
                </c:pt>
                <c:pt idx="21">
                  <c:v>2.9481693373936181E-4</c:v>
                </c:pt>
                <c:pt idx="22">
                  <c:v>2.991360045935034E-4</c:v>
                </c:pt>
                <c:pt idx="23">
                  <c:v>2.9393012475705253E-4</c:v>
                </c:pt>
                <c:pt idx="24">
                  <c:v>3.1262640826616365E-4</c:v>
                </c:pt>
                <c:pt idx="25">
                  <c:v>2.9661166466529948E-4</c:v>
                </c:pt>
                <c:pt idx="26">
                  <c:v>3.0768545514160109E-4</c:v>
                </c:pt>
                <c:pt idx="27">
                  <c:v>3.0748923735141634E-4</c:v>
                </c:pt>
                <c:pt idx="28">
                  <c:v>2.9904202818122554E-4</c:v>
                </c:pt>
                <c:pt idx="29">
                  <c:v>3.0618262263568677E-4</c:v>
                </c:pt>
                <c:pt idx="30">
                  <c:v>3.0172382377814167E-4</c:v>
                </c:pt>
                <c:pt idx="31">
                  <c:v>2.9551748107968035E-4</c:v>
                </c:pt>
                <c:pt idx="32">
                  <c:v>2.4213185233764085E-4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2.5561455531508578E-4</c:v>
                </c:pt>
                <c:pt idx="40">
                  <c:v>2.7628960672118613E-4</c:v>
                </c:pt>
                <c:pt idx="41">
                  <c:v>2.6968182376341709E-4</c:v>
                </c:pt>
                <c:pt idx="42">
                  <c:v>2.8283710875201664E-4</c:v>
                </c:pt>
                <c:pt idx="43">
                  <c:v>2.8345166230253778E-4</c:v>
                </c:pt>
                <c:pt idx="44">
                  <c:v>2.9282153529872052E-4</c:v>
                </c:pt>
                <c:pt idx="45">
                  <c:v>2.7606545774008328E-4</c:v>
                </c:pt>
                <c:pt idx="46">
                  <c:v>2.8042983967210795E-4</c:v>
                </c:pt>
                <c:pt idx="47">
                  <c:v>2.912442791626675E-4</c:v>
                </c:pt>
                <c:pt idx="48">
                  <c:v>2.9677001344890282E-4</c:v>
                </c:pt>
                <c:pt idx="49">
                  <c:v>2.763369064422899E-4</c:v>
                </c:pt>
                <c:pt idx="50">
                  <c:v>2.9052986623329086E-4</c:v>
                </c:pt>
                <c:pt idx="51">
                  <c:v>2.8348940990398017E-4</c:v>
                </c:pt>
                <c:pt idx="52">
                  <c:v>2.7062917521184502E-4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2.4340726360933565E-4</c:v>
                </c:pt>
                <c:pt idx="60">
                  <c:v>2.5931313637589268E-4</c:v>
                </c:pt>
                <c:pt idx="61">
                  <c:v>2.8148815587974605E-4</c:v>
                </c:pt>
                <c:pt idx="62">
                  <c:v>2.8441693294650429E-4</c:v>
                </c:pt>
                <c:pt idx="63">
                  <c:v>2.7050621394869291E-4</c:v>
                </c:pt>
                <c:pt idx="64">
                  <c:v>2.6925875244009144E-4</c:v>
                </c:pt>
                <c:pt idx="65">
                  <c:v>2.9301950756617452E-4</c:v>
                </c:pt>
                <c:pt idx="66">
                  <c:v>2.7432112204959553E-4</c:v>
                </c:pt>
                <c:pt idx="67">
                  <c:v>2.8784830084014511E-4</c:v>
                </c:pt>
                <c:pt idx="68">
                  <c:v>2.8709562904451517E-4</c:v>
                </c:pt>
                <c:pt idx="69">
                  <c:v>2.8702234233956751E-4</c:v>
                </c:pt>
                <c:pt idx="70">
                  <c:v>2.8008016387877041E-4</c:v>
                </c:pt>
                <c:pt idx="71">
                  <c:v>2.8224386413864671E-4</c:v>
                </c:pt>
                <c:pt idx="72">
                  <c:v>2.5831441133394411E-4</c:v>
                </c:pt>
                <c:pt idx="73">
                  <c:v>1.4775087193890646E-5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1.7195981335284459E-4</c:v>
                </c:pt>
                <c:pt idx="80">
                  <c:v>2.7302362600619263E-4</c:v>
                </c:pt>
                <c:pt idx="81">
                  <c:v>2.7102751126724693E-4</c:v>
                </c:pt>
                <c:pt idx="82">
                  <c:v>2.7523354272503272E-4</c:v>
                </c:pt>
                <c:pt idx="83">
                  <c:v>2.7906683301029265E-4</c:v>
                </c:pt>
                <c:pt idx="84">
                  <c:v>2.7151164672636213E-4</c:v>
                </c:pt>
                <c:pt idx="85">
                  <c:v>2.8009245467013408E-4</c:v>
                </c:pt>
                <c:pt idx="86">
                  <c:v>2.6524166014511846E-4</c:v>
                </c:pt>
                <c:pt idx="87">
                  <c:v>2.8306782792074272E-4</c:v>
                </c:pt>
                <c:pt idx="88">
                  <c:v>2.7782261968053328E-4</c:v>
                </c:pt>
                <c:pt idx="89">
                  <c:v>2.8806184414501083E-4</c:v>
                </c:pt>
                <c:pt idx="90">
                  <c:v>2.7360110507315384E-4</c:v>
                </c:pt>
                <c:pt idx="91">
                  <c:v>2.9139665584127942E-4</c:v>
                </c:pt>
                <c:pt idx="92">
                  <c:v>2.692606278328899E-4</c:v>
                </c:pt>
                <c:pt idx="93">
                  <c:v>2.1328740116850653E-4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5.9901277669327616E-5</c:v>
                </c:pt>
                <c:pt idx="100">
                  <c:v>2.4323965241785251E-4</c:v>
                </c:pt>
                <c:pt idx="101">
                  <c:v>2.8244440974291253E-4</c:v>
                </c:pt>
                <c:pt idx="102">
                  <c:v>2.6826080365129697E-4</c:v>
                </c:pt>
                <c:pt idx="103">
                  <c:v>2.6551604334430111E-4</c:v>
                </c:pt>
                <c:pt idx="104">
                  <c:v>2.7243201747113323E-4</c:v>
                </c:pt>
                <c:pt idx="105">
                  <c:v>2.8737287287833606E-4</c:v>
                </c:pt>
                <c:pt idx="106">
                  <c:v>2.602446138569578E-4</c:v>
                </c:pt>
                <c:pt idx="107">
                  <c:v>2.9452168757470204E-4</c:v>
                </c:pt>
                <c:pt idx="108">
                  <c:v>2.7436611311935498E-4</c:v>
                </c:pt>
                <c:pt idx="109">
                  <c:v>2.8362943156462185E-4</c:v>
                </c:pt>
                <c:pt idx="110">
                  <c:v>2.7527338476870689E-4</c:v>
                </c:pt>
                <c:pt idx="111">
                  <c:v>2.936674974257171E-4</c:v>
                </c:pt>
                <c:pt idx="112">
                  <c:v>2.8055993864929647E-4</c:v>
                </c:pt>
                <c:pt idx="113">
                  <c:v>2.6598944683447389E-4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1.6196969147002841E-4</c:v>
                </c:pt>
                <c:pt idx="121">
                  <c:v>2.5031967680523223E-4</c:v>
                </c:pt>
                <c:pt idx="122">
                  <c:v>2.7698796306157577E-4</c:v>
                </c:pt>
                <c:pt idx="123">
                  <c:v>2.7573604006450819E-4</c:v>
                </c:pt>
                <c:pt idx="124">
                  <c:v>2.7709774583322663E-4</c:v>
                </c:pt>
                <c:pt idx="125">
                  <c:v>2.8345679610838545E-4</c:v>
                </c:pt>
                <c:pt idx="126">
                  <c:v>2.6384098033468343E-4</c:v>
                </c:pt>
                <c:pt idx="127">
                  <c:v>2.9435333160186605E-4</c:v>
                </c:pt>
                <c:pt idx="128">
                  <c:v>2.6344971345110935E-4</c:v>
                </c:pt>
                <c:pt idx="129">
                  <c:v>2.837261376859953E-4</c:v>
                </c:pt>
                <c:pt idx="130">
                  <c:v>2.8157266773733001E-4</c:v>
                </c:pt>
                <c:pt idx="131">
                  <c:v>2.7790026146205863E-4</c:v>
                </c:pt>
                <c:pt idx="132">
                  <c:v>2.7283788973813571E-4</c:v>
                </c:pt>
                <c:pt idx="133">
                  <c:v>2.7968221741564837E-4</c:v>
                </c:pt>
                <c:pt idx="134">
                  <c:v>2.4727864723031782E-4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2.1149348850364218E-4</c:v>
                </c:pt>
                <c:pt idx="142">
                  <c:v>2.5573914474833468E-4</c:v>
                </c:pt>
                <c:pt idx="143">
                  <c:v>2.5284158006292766E-4</c:v>
                </c:pt>
                <c:pt idx="144">
                  <c:v>2.649564618262817E-4</c:v>
                </c:pt>
                <c:pt idx="145">
                  <c:v>2.6650347418653045E-4</c:v>
                </c:pt>
                <c:pt idx="146">
                  <c:v>2.5445947300377131E-4</c:v>
                </c:pt>
                <c:pt idx="147">
                  <c:v>2.6740690728470356E-4</c:v>
                </c:pt>
                <c:pt idx="148">
                  <c:v>2.748945737654094E-4</c:v>
                </c:pt>
                <c:pt idx="149">
                  <c:v>2.6290587330229031E-4</c:v>
                </c:pt>
                <c:pt idx="150">
                  <c:v>2.6740805252517774E-4</c:v>
                </c:pt>
                <c:pt idx="151">
                  <c:v>2.775901588189804E-4</c:v>
                </c:pt>
                <c:pt idx="152">
                  <c:v>2.7263981727398794E-4</c:v>
                </c:pt>
                <c:pt idx="153">
                  <c:v>2.7450960945205673E-4</c:v>
                </c:pt>
                <c:pt idx="154">
                  <c:v>2.6071716738802227E-4</c:v>
                </c:pt>
                <c:pt idx="155">
                  <c:v>2.6913322048182628E-4</c:v>
                </c:pt>
                <c:pt idx="156">
                  <c:v>2.2077394525961495E-4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1.444362863868361E-5</c:v>
                </c:pt>
                <c:pt idx="163">
                  <c:v>2.370251366650237E-4</c:v>
                </c:pt>
                <c:pt idx="164">
                  <c:v>2.5707630742087876E-4</c:v>
                </c:pt>
                <c:pt idx="165">
                  <c:v>2.7393186464787911E-4</c:v>
                </c:pt>
                <c:pt idx="166">
                  <c:v>2.4787205752617398E-4</c:v>
                </c:pt>
                <c:pt idx="167">
                  <c:v>2.7853301074351613E-4</c:v>
                </c:pt>
                <c:pt idx="168">
                  <c:v>2.484156953369905E-4</c:v>
                </c:pt>
                <c:pt idx="169">
                  <c:v>2.6850578366972573E-4</c:v>
                </c:pt>
                <c:pt idx="170">
                  <c:v>2.6756763333081354E-4</c:v>
                </c:pt>
                <c:pt idx="171">
                  <c:v>2.6481694506881809E-4</c:v>
                </c:pt>
                <c:pt idx="172">
                  <c:v>2.638472753320254E-4</c:v>
                </c:pt>
                <c:pt idx="173">
                  <c:v>2.6705572628357715E-4</c:v>
                </c:pt>
                <c:pt idx="174">
                  <c:v>2.7079538920662347E-4</c:v>
                </c:pt>
                <c:pt idx="175">
                  <c:v>2.7257701219195304E-4</c:v>
                </c:pt>
                <c:pt idx="176">
                  <c:v>2.6936914523856563E-4</c:v>
                </c:pt>
                <c:pt idx="177">
                  <c:v>2.5767910642044242E-4</c:v>
                </c:pt>
                <c:pt idx="178">
                  <c:v>1.6488850229723766E-4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2.5120270762574328E-4</c:v>
                </c:pt>
                <c:pt idx="186">
                  <c:v>2.5941679574337261E-4</c:v>
                </c:pt>
                <c:pt idx="187">
                  <c:v>2.4652095271642731E-4</c:v>
                </c:pt>
                <c:pt idx="188">
                  <c:v>2.7362062636116159E-4</c:v>
                </c:pt>
                <c:pt idx="189">
                  <c:v>2.491804341538498E-4</c:v>
                </c:pt>
                <c:pt idx="190">
                  <c:v>2.7217840790141743E-4</c:v>
                </c:pt>
                <c:pt idx="191">
                  <c:v>2.602767470470613E-4</c:v>
                </c:pt>
                <c:pt idx="192">
                  <c:v>2.7112198065598495E-4</c:v>
                </c:pt>
                <c:pt idx="193">
                  <c:v>2.7426863519659306E-4</c:v>
                </c:pt>
                <c:pt idx="194">
                  <c:v>2.669080205464763E-4</c:v>
                </c:pt>
                <c:pt idx="195">
                  <c:v>2.7820310556222355E-4</c:v>
                </c:pt>
                <c:pt idx="196">
                  <c:v>2.6667211835147865E-4</c:v>
                </c:pt>
                <c:pt idx="197">
                  <c:v>2.76501315086638E-4</c:v>
                </c:pt>
                <c:pt idx="198">
                  <c:v>2.7309671962324518E-4</c:v>
                </c:pt>
                <c:pt idx="199">
                  <c:v>2.5752034665742332E-4</c:v>
                </c:pt>
                <c:pt idx="200">
                  <c:v>1.1273379706060226E-5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2.4811987106256847E-4</c:v>
                </c:pt>
                <c:pt idx="208">
                  <c:v>2.6910734816745308E-4</c:v>
                </c:pt>
                <c:pt idx="209">
                  <c:v>2.4916913041635652E-4</c:v>
                </c:pt>
                <c:pt idx="210">
                  <c:v>2.7955064961827876E-4</c:v>
                </c:pt>
                <c:pt idx="211">
                  <c:v>2.6903378119642879E-4</c:v>
                </c:pt>
                <c:pt idx="212">
                  <c:v>2.6267617677992429E-4</c:v>
                </c:pt>
                <c:pt idx="213">
                  <c:v>2.6638879971406857E-4</c:v>
                </c:pt>
                <c:pt idx="214">
                  <c:v>2.5668034351409062E-4</c:v>
                </c:pt>
                <c:pt idx="215">
                  <c:v>2.7654505443137955E-4</c:v>
                </c:pt>
                <c:pt idx="216">
                  <c:v>2.7498293467302854E-4</c:v>
                </c:pt>
                <c:pt idx="217">
                  <c:v>2.7175620118162361E-4</c:v>
                </c:pt>
                <c:pt idx="218">
                  <c:v>2.7021893385624013E-4</c:v>
                </c:pt>
                <c:pt idx="219">
                  <c:v>2.8205565170967919E-4</c:v>
                </c:pt>
                <c:pt idx="220">
                  <c:v>2.7144568726945607E-4</c:v>
                </c:pt>
                <c:pt idx="221">
                  <c:v>2.4852573097434516E-4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2.465535695448375E-4</c:v>
                </c:pt>
                <c:pt idx="230">
                  <c:v>2.5810096362982176E-4</c:v>
                </c:pt>
                <c:pt idx="231">
                  <c:v>2.5624551005726427E-4</c:v>
                </c:pt>
                <c:pt idx="232">
                  <c:v>2.492294479889522E-4</c:v>
                </c:pt>
                <c:pt idx="233">
                  <c:v>2.5773773874357918E-4</c:v>
                </c:pt>
                <c:pt idx="234">
                  <c:v>2.8059304187104568E-4</c:v>
                </c:pt>
                <c:pt idx="235">
                  <c:v>2.4642489867071063E-4</c:v>
                </c:pt>
                <c:pt idx="236">
                  <c:v>2.7721446319491951E-4</c:v>
                </c:pt>
                <c:pt idx="237">
                  <c:v>2.4616158985612293E-4</c:v>
                </c:pt>
                <c:pt idx="238">
                  <c:v>2.7006873805508541E-4</c:v>
                </c:pt>
                <c:pt idx="239">
                  <c:v>2.6097876617374362E-4</c:v>
                </c:pt>
                <c:pt idx="240">
                  <c:v>2.6908188942303658E-4</c:v>
                </c:pt>
                <c:pt idx="241">
                  <c:v>2.7141055340287981E-4</c:v>
                </c:pt>
                <c:pt idx="242">
                  <c:v>2.5062542209031499E-4</c:v>
                </c:pt>
                <c:pt idx="243">
                  <c:v>2.7330374793841684E-4</c:v>
                </c:pt>
                <c:pt idx="244">
                  <c:v>1.724884415666414E-4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2.0060842321517025E-4</c:v>
                </c:pt>
                <c:pt idx="252">
                  <c:v>2.5916892403558036E-4</c:v>
                </c:pt>
                <c:pt idx="253">
                  <c:v>2.6348159526544835E-4</c:v>
                </c:pt>
                <c:pt idx="254">
                  <c:v>2.5825329380736609E-4</c:v>
                </c:pt>
                <c:pt idx="255">
                  <c:v>2.4622212630882623E-4</c:v>
                </c:pt>
                <c:pt idx="256">
                  <c:v>2.5147359946492848E-4</c:v>
                </c:pt>
                <c:pt idx="257">
                  <c:v>2.7272652563941127E-4</c:v>
                </c:pt>
                <c:pt idx="258">
                  <c:v>2.4541867447568663E-4</c:v>
                </c:pt>
                <c:pt idx="259">
                  <c:v>2.5477319191633235E-4</c:v>
                </c:pt>
                <c:pt idx="260">
                  <c:v>2.680547805523692E-4</c:v>
                </c:pt>
                <c:pt idx="261">
                  <c:v>2.608646285181005E-4</c:v>
                </c:pt>
                <c:pt idx="262">
                  <c:v>2.7319522241969876E-4</c:v>
                </c:pt>
                <c:pt idx="263">
                  <c:v>2.5988447790829345E-4</c:v>
                </c:pt>
                <c:pt idx="264">
                  <c:v>2.698832194309863E-4</c:v>
                </c:pt>
                <c:pt idx="265">
                  <c:v>2.6768489562602519E-4</c:v>
                </c:pt>
                <c:pt idx="266">
                  <c:v>2.647038711030433E-4</c:v>
                </c:pt>
                <c:pt idx="267">
                  <c:v>8.9892789117141381E-5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2.4001210843278083E-4</c:v>
                </c:pt>
                <c:pt idx="275">
                  <c:v>2.4894302010356649E-4</c:v>
                </c:pt>
                <c:pt idx="276">
                  <c:v>2.4101372390818642E-4</c:v>
                </c:pt>
                <c:pt idx="277">
                  <c:v>2.5048846489725296E-4</c:v>
                </c:pt>
                <c:pt idx="278">
                  <c:v>2.5517049628121375E-4</c:v>
                </c:pt>
                <c:pt idx="279">
                  <c:v>2.553921137735333E-4</c:v>
                </c:pt>
                <c:pt idx="280">
                  <c:v>2.5751845102108423E-4</c:v>
                </c:pt>
                <c:pt idx="281">
                  <c:v>2.4758981460106552E-4</c:v>
                </c:pt>
                <c:pt idx="282">
                  <c:v>2.7684759777158629E-4</c:v>
                </c:pt>
                <c:pt idx="283">
                  <c:v>2.445417814787724E-4</c:v>
                </c:pt>
                <c:pt idx="284">
                  <c:v>2.6049949999953199E-4</c:v>
                </c:pt>
                <c:pt idx="285">
                  <c:v>2.6815711547903604E-4</c:v>
                </c:pt>
                <c:pt idx="286">
                  <c:v>2.6095614904790397E-4</c:v>
                </c:pt>
                <c:pt idx="287">
                  <c:v>2.5582661720529562E-4</c:v>
                </c:pt>
                <c:pt idx="288">
                  <c:v>2.6378329140783581E-4</c:v>
                </c:pt>
                <c:pt idx="289">
                  <c:v>2.3664696820151188E-4</c:v>
                </c:pt>
                <c:pt idx="290">
                  <c:v>7.0305242626729795E-5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1.0171337874104781E-4</c:v>
                </c:pt>
                <c:pt idx="297">
                  <c:v>2.2566293257035959E-4</c:v>
                </c:pt>
                <c:pt idx="298">
                  <c:v>2.6194451493623608E-4</c:v>
                </c:pt>
                <c:pt idx="299">
                  <c:v>2.3055246160800665E-4</c:v>
                </c:pt>
                <c:pt idx="300">
                  <c:v>2.4908595389608757E-4</c:v>
                </c:pt>
                <c:pt idx="301">
                  <c:v>2.5810357514172329E-4</c:v>
                </c:pt>
                <c:pt idx="302">
                  <c:v>2.4998550234414695E-4</c:v>
                </c:pt>
                <c:pt idx="303">
                  <c:v>2.6149078743840947E-4</c:v>
                </c:pt>
                <c:pt idx="304">
                  <c:v>2.4044334254692633E-4</c:v>
                </c:pt>
                <c:pt idx="305">
                  <c:v>2.6242150914437124E-4</c:v>
                </c:pt>
                <c:pt idx="306">
                  <c:v>2.5819104295281769E-4</c:v>
                </c:pt>
                <c:pt idx="307">
                  <c:v>2.5785690201937601E-4</c:v>
                </c:pt>
                <c:pt idx="308">
                  <c:v>2.4916953978670089E-4</c:v>
                </c:pt>
                <c:pt idx="309">
                  <c:v>2.6163003718277986E-4</c:v>
                </c:pt>
                <c:pt idx="310">
                  <c:v>2.7239333079962592E-4</c:v>
                </c:pt>
                <c:pt idx="311">
                  <c:v>2.468850646263336E-4</c:v>
                </c:pt>
                <c:pt idx="312">
                  <c:v>2.5079029471889336E-4</c:v>
                </c:pt>
                <c:pt idx="313">
                  <c:v>1.4679533658241577E-4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1.8865141362882682E-4</c:v>
                </c:pt>
                <c:pt idx="321">
                  <c:v>2.4141648748422055E-4</c:v>
                </c:pt>
                <c:pt idx="322">
                  <c:v>2.6050835325741806E-4</c:v>
                </c:pt>
                <c:pt idx="323">
                  <c:v>2.5120941465724567E-4</c:v>
                </c:pt>
                <c:pt idx="324">
                  <c:v>2.628825721406751E-4</c:v>
                </c:pt>
                <c:pt idx="325">
                  <c:v>2.5969088952023267E-4</c:v>
                </c:pt>
                <c:pt idx="326">
                  <c:v>2.506630449745983E-4</c:v>
                </c:pt>
                <c:pt idx="327">
                  <c:v>2.6238616542694767E-4</c:v>
                </c:pt>
                <c:pt idx="328">
                  <c:v>2.4960817523147935E-4</c:v>
                </c:pt>
                <c:pt idx="329">
                  <c:v>2.709852359395838E-4</c:v>
                </c:pt>
                <c:pt idx="330">
                  <c:v>2.517746226341785E-4</c:v>
                </c:pt>
                <c:pt idx="331">
                  <c:v>2.5236587964513045E-4</c:v>
                </c:pt>
                <c:pt idx="332">
                  <c:v>2.5722220166458313E-4</c:v>
                </c:pt>
                <c:pt idx="333">
                  <c:v>2.6687192341720957E-4</c:v>
                </c:pt>
                <c:pt idx="334">
                  <c:v>2.6404031381255287E-4</c:v>
                </c:pt>
                <c:pt idx="335">
                  <c:v>2.4969517879995355E-4</c:v>
                </c:pt>
                <c:pt idx="336">
                  <c:v>1.0059389735682322E-4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2.2840659948445061E-4</c:v>
                </c:pt>
                <c:pt idx="344">
                  <c:v>2.2337758905453033E-4</c:v>
                </c:pt>
                <c:pt idx="345">
                  <c:v>2.5388868537172554E-4</c:v>
                </c:pt>
                <c:pt idx="346">
                  <c:v>2.5533522405256858E-4</c:v>
                </c:pt>
                <c:pt idx="347">
                  <c:v>2.6588037069417124E-4</c:v>
                </c:pt>
                <c:pt idx="348">
                  <c:v>2.5247809984986339E-4</c:v>
                </c:pt>
                <c:pt idx="349">
                  <c:v>2.4767338606634167E-4</c:v>
                </c:pt>
                <c:pt idx="350">
                  <c:v>2.7707486449138363E-4</c:v>
                </c:pt>
                <c:pt idx="351">
                  <c:v>2.4750092771144233E-4</c:v>
                </c:pt>
                <c:pt idx="352">
                  <c:v>2.7370938412844825E-4</c:v>
                </c:pt>
                <c:pt idx="353">
                  <c:v>2.616672022523043E-4</c:v>
                </c:pt>
                <c:pt idx="354">
                  <c:v>2.5920061851820411E-4</c:v>
                </c:pt>
                <c:pt idx="355">
                  <c:v>2.5941544742240369E-4</c:v>
                </c:pt>
                <c:pt idx="356">
                  <c:v>2.6210541846223708E-4</c:v>
                </c:pt>
                <c:pt idx="357">
                  <c:v>2.5777622136298548E-4</c:v>
                </c:pt>
                <c:pt idx="358">
                  <c:v>2.4696846950650412E-4</c:v>
                </c:pt>
                <c:pt idx="359">
                  <c:v>2.3504937978414625E-4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1.5069700210660556E-4</c:v>
                </c:pt>
                <c:pt idx="367">
                  <c:v>2.291009748076277E-4</c:v>
                </c:pt>
                <c:pt idx="368">
                  <c:v>2.6284564453183914E-4</c:v>
                </c:pt>
                <c:pt idx="369">
                  <c:v>2.4568422039518369E-4</c:v>
                </c:pt>
                <c:pt idx="370">
                  <c:v>2.4753401648863852E-4</c:v>
                </c:pt>
                <c:pt idx="371">
                  <c:v>2.5129025437233129E-4</c:v>
                </c:pt>
                <c:pt idx="372">
                  <c:v>2.5166626419107256E-4</c:v>
                </c:pt>
                <c:pt idx="373">
                  <c:v>2.5394616763074301E-4</c:v>
                </c:pt>
                <c:pt idx="374">
                  <c:v>2.4908595389529497E-4</c:v>
                </c:pt>
                <c:pt idx="375">
                  <c:v>2.7156475933328556E-4</c:v>
                </c:pt>
                <c:pt idx="376">
                  <c:v>2.3941271296732867E-4</c:v>
                </c:pt>
                <c:pt idx="377">
                  <c:v>2.621419429851854E-4</c:v>
                </c:pt>
                <c:pt idx="378">
                  <c:v>2.6519638254711046E-4</c:v>
                </c:pt>
                <c:pt idx="379">
                  <c:v>2.6079669862908724E-4</c:v>
                </c:pt>
                <c:pt idx="380">
                  <c:v>2.5567337186874125E-4</c:v>
                </c:pt>
                <c:pt idx="381">
                  <c:v>2.6711928881233404E-4</c:v>
                </c:pt>
                <c:pt idx="382">
                  <c:v>2.3726107737032684E-4</c:v>
                </c:pt>
                <c:pt idx="383">
                  <c:v>2.2472091976228817E-4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1.8605860757744648E-4</c:v>
                </c:pt>
                <c:pt idx="391">
                  <c:v>2.3189105214925369E-4</c:v>
                </c:pt>
                <c:pt idx="392">
                  <c:v>2.5616891539549885E-4</c:v>
                </c:pt>
                <c:pt idx="393">
                  <c:v>2.2788024629888422E-4</c:v>
                </c:pt>
                <c:pt idx="394">
                  <c:v>2.6001077643532529E-4</c:v>
                </c:pt>
                <c:pt idx="395">
                  <c:v>2.6134448409249748E-4</c:v>
                </c:pt>
                <c:pt idx="396">
                  <c:v>2.4779983037420764E-4</c:v>
                </c:pt>
                <c:pt idx="397">
                  <c:v>2.4523065312912704E-4</c:v>
                </c:pt>
                <c:pt idx="398">
                  <c:v>2.5889919335606612E-4</c:v>
                </c:pt>
                <c:pt idx="399">
                  <c:v>2.647570187664256E-4</c:v>
                </c:pt>
                <c:pt idx="400">
                  <c:v>2.4198555344029615E-4</c:v>
                </c:pt>
                <c:pt idx="401">
                  <c:v>2.6523700779324525E-4</c:v>
                </c:pt>
                <c:pt idx="402">
                  <c:v>2.421738589402645E-4</c:v>
                </c:pt>
                <c:pt idx="403">
                  <c:v>2.5702690827290718E-4</c:v>
                </c:pt>
                <c:pt idx="404">
                  <c:v>2.6735219975358064E-4</c:v>
                </c:pt>
                <c:pt idx="405">
                  <c:v>2.6020661618783998E-4</c:v>
                </c:pt>
                <c:pt idx="406">
                  <c:v>2.4040518427370601E-4</c:v>
                </c:pt>
                <c:pt idx="407">
                  <c:v>2.0887436771879739E-4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2.1225179620368984E-4</c:v>
                </c:pt>
                <c:pt idx="415">
                  <c:v>2.5857101505469266E-4</c:v>
                </c:pt>
                <c:pt idx="416">
                  <c:v>2.4161565628571778E-4</c:v>
                </c:pt>
                <c:pt idx="417">
                  <c:v>2.4572171573549671E-4</c:v>
                </c:pt>
                <c:pt idx="418">
                  <c:v>2.6100475475415177E-4</c:v>
                </c:pt>
                <c:pt idx="419">
                  <c:v>2.5689682398918499E-4</c:v>
                </c:pt>
                <c:pt idx="420">
                  <c:v>2.3787257180389821E-4</c:v>
                </c:pt>
                <c:pt idx="421">
                  <c:v>2.6218730159166743E-4</c:v>
                </c:pt>
                <c:pt idx="422">
                  <c:v>2.5797593699400476E-4</c:v>
                </c:pt>
                <c:pt idx="423">
                  <c:v>2.576988845280651E-4</c:v>
                </c:pt>
                <c:pt idx="424">
                  <c:v>2.5083732561837738E-4</c:v>
                </c:pt>
                <c:pt idx="425">
                  <c:v>2.597661748684121E-4</c:v>
                </c:pt>
                <c:pt idx="426">
                  <c:v>2.5825735891966592E-4</c:v>
                </c:pt>
                <c:pt idx="427">
                  <c:v>2.5498482848605736E-4</c:v>
                </c:pt>
                <c:pt idx="428">
                  <c:v>2.6469494559136654E-4</c:v>
                </c:pt>
                <c:pt idx="429">
                  <c:v>2.4762709557147043E-4</c:v>
                </c:pt>
                <c:pt idx="430">
                  <c:v>2.5292206108608843E-4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1.4168813830514406E-4</c:v>
                </c:pt>
                <c:pt idx="438">
                  <c:v>2.565873048170921E-4</c:v>
                </c:pt>
                <c:pt idx="439">
                  <c:v>2.4275856391655737E-4</c:v>
                </c:pt>
                <c:pt idx="440">
                  <c:v>2.415779700845475E-4</c:v>
                </c:pt>
                <c:pt idx="441">
                  <c:v>2.5533763920170932E-4</c:v>
                </c:pt>
                <c:pt idx="442">
                  <c:v>2.4937673131583763E-4</c:v>
                </c:pt>
                <c:pt idx="443">
                  <c:v>2.5291305066701156E-4</c:v>
                </c:pt>
                <c:pt idx="444">
                  <c:v>2.652364902711612E-4</c:v>
                </c:pt>
                <c:pt idx="445">
                  <c:v>2.4214850905990366E-4</c:v>
                </c:pt>
                <c:pt idx="446">
                  <c:v>2.6877531366781298E-4</c:v>
                </c:pt>
                <c:pt idx="447">
                  <c:v>2.5383023165150362E-4</c:v>
                </c:pt>
                <c:pt idx="448">
                  <c:v>2.6389422718064629E-4</c:v>
                </c:pt>
                <c:pt idx="449">
                  <c:v>2.5225200429307708E-4</c:v>
                </c:pt>
                <c:pt idx="450">
                  <c:v>2.5731817946542953E-4</c:v>
                </c:pt>
                <c:pt idx="451">
                  <c:v>2.5760448150222886E-4</c:v>
                </c:pt>
                <c:pt idx="452">
                  <c:v>2.586395288365148E-4</c:v>
                </c:pt>
                <c:pt idx="453">
                  <c:v>2.5782645055655366E-4</c:v>
                </c:pt>
                <c:pt idx="454">
                  <c:v>1.508619118888013E-4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2.4853752170773139E-4</c:v>
                </c:pt>
                <c:pt idx="462">
                  <c:v>2.2828971709212134E-4</c:v>
                </c:pt>
                <c:pt idx="463">
                  <c:v>2.593755161941818E-4</c:v>
                </c:pt>
                <c:pt idx="464">
                  <c:v>2.596724663231856E-4</c:v>
                </c:pt>
                <c:pt idx="465">
                  <c:v>2.4512445834691207E-4</c:v>
                </c:pt>
                <c:pt idx="466">
                  <c:v>2.4472339246121719E-4</c:v>
                </c:pt>
                <c:pt idx="467">
                  <c:v>2.5439607615124389E-4</c:v>
                </c:pt>
                <c:pt idx="468">
                  <c:v>2.6641847024063916E-4</c:v>
                </c:pt>
                <c:pt idx="469">
                  <c:v>2.3769437322003549E-4</c:v>
                </c:pt>
                <c:pt idx="470">
                  <c:v>2.6404502654612296E-4</c:v>
                </c:pt>
                <c:pt idx="471">
                  <c:v>2.3722834985822475E-4</c:v>
                </c:pt>
                <c:pt idx="472">
                  <c:v>2.6337054779869141E-4</c:v>
                </c:pt>
                <c:pt idx="473">
                  <c:v>2.6265966138371016E-4</c:v>
                </c:pt>
                <c:pt idx="474">
                  <c:v>2.5923311622551997E-4</c:v>
                </c:pt>
                <c:pt idx="475">
                  <c:v>2.6371267690967278E-4</c:v>
                </c:pt>
                <c:pt idx="476">
                  <c:v>2.431708337387473E-4</c:v>
                </c:pt>
                <c:pt idx="477">
                  <c:v>2.4038000604275584E-4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1.0266690316381717E-4</c:v>
                </c:pt>
                <c:pt idx="485">
                  <c:v>2.3315389727456297E-4</c:v>
                </c:pt>
                <c:pt idx="486">
                  <c:v>2.4350519427019458E-4</c:v>
                </c:pt>
                <c:pt idx="487">
                  <c:v>2.5758796523719436E-4</c:v>
                </c:pt>
                <c:pt idx="488">
                  <c:v>2.4830756029016666E-4</c:v>
                </c:pt>
                <c:pt idx="489">
                  <c:v>2.5101058108095627E-4</c:v>
                </c:pt>
                <c:pt idx="490">
                  <c:v>2.4935217671078586E-4</c:v>
                </c:pt>
                <c:pt idx="491">
                  <c:v>2.5881874615946794E-4</c:v>
                </c:pt>
                <c:pt idx="492">
                  <c:v>2.5872857222664162E-4</c:v>
                </c:pt>
                <c:pt idx="493">
                  <c:v>2.4979749517491085E-4</c:v>
                </c:pt>
                <c:pt idx="494">
                  <c:v>2.6225938301756117E-4</c:v>
                </c:pt>
                <c:pt idx="495">
                  <c:v>2.4679583738188677E-4</c:v>
                </c:pt>
                <c:pt idx="496">
                  <c:v>2.5596452589962871E-4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4C-449E-9FF6-AB1D9CC2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'Row Sample Data'!$B$79:$B$206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10.314416000000001</c:v>
                      </c:pt>
                      <c:pt idx="1">
                        <c:v>10.441944000000001</c:v>
                      </c:pt>
                      <c:pt idx="2">
                        <c:v>10.572160000000002</c:v>
                      </c:pt>
                      <c:pt idx="3">
                        <c:v>10.705256000000002</c:v>
                      </c:pt>
                      <c:pt idx="4">
                        <c:v>10.841288000000002</c:v>
                      </c:pt>
                      <c:pt idx="5">
                        <c:v>10.980320000000003</c:v>
                      </c:pt>
                      <c:pt idx="6">
                        <c:v>11.122344000000002</c:v>
                      </c:pt>
                      <c:pt idx="7">
                        <c:v>11.267448000000002</c:v>
                      </c:pt>
                      <c:pt idx="8">
                        <c:v>11.415432000000001</c:v>
                      </c:pt>
                      <c:pt idx="9">
                        <c:v>11.563584000000001</c:v>
                      </c:pt>
                      <c:pt idx="10">
                        <c:v>11.702344</c:v>
                      </c:pt>
                      <c:pt idx="11">
                        <c:v>11.82924</c:v>
                      </c:pt>
                      <c:pt idx="12">
                        <c:v>11.948064</c:v>
                      </c:pt>
                      <c:pt idx="13">
                        <c:v>12.061784000000001</c:v>
                      </c:pt>
                      <c:pt idx="14">
                        <c:v>12.173192000000002</c:v>
                      </c:pt>
                      <c:pt idx="15">
                        <c:v>12.286072000000003</c:v>
                      </c:pt>
                      <c:pt idx="16">
                        <c:v>12.401320000000002</c:v>
                      </c:pt>
                      <c:pt idx="17">
                        <c:v>12.518968000000003</c:v>
                      </c:pt>
                      <c:pt idx="18">
                        <c:v>12.639104000000003</c:v>
                      </c:pt>
                      <c:pt idx="19">
                        <c:v>12.761816000000003</c:v>
                      </c:pt>
                      <c:pt idx="20">
                        <c:v>12.887088000000004</c:v>
                      </c:pt>
                      <c:pt idx="21">
                        <c:v>13.015056000000003</c:v>
                      </c:pt>
                      <c:pt idx="22">
                        <c:v>13.145632000000003</c:v>
                      </c:pt>
                      <c:pt idx="23">
                        <c:v>13.279048000000003</c:v>
                      </c:pt>
                      <c:pt idx="24">
                        <c:v>13.415312000000004</c:v>
                      </c:pt>
                      <c:pt idx="25">
                        <c:v>13.554592000000003</c:v>
                      </c:pt>
                      <c:pt idx="26">
                        <c:v>13.696800000000003</c:v>
                      </c:pt>
                      <c:pt idx="27">
                        <c:v>13.842192000000002</c:v>
                      </c:pt>
                      <c:pt idx="28">
                        <c:v>13.990592000000003</c:v>
                      </c:pt>
                      <c:pt idx="29">
                        <c:v>14.141424000000002</c:v>
                      </c:pt>
                      <c:pt idx="30">
                        <c:v>14.285744000000003</c:v>
                      </c:pt>
                      <c:pt idx="31">
                        <c:v>14.415760000000002</c:v>
                      </c:pt>
                      <c:pt idx="32">
                        <c:v>14.534352000000002</c:v>
                      </c:pt>
                      <c:pt idx="33">
                        <c:v>14.646560000000003</c:v>
                      </c:pt>
                      <c:pt idx="34">
                        <c:v>14.756064000000002</c:v>
                      </c:pt>
                      <c:pt idx="35">
                        <c:v>14.866072000000003</c:v>
                      </c:pt>
                      <c:pt idx="36">
                        <c:v>14.978136000000003</c:v>
                      </c:pt>
                      <c:pt idx="37">
                        <c:v>15.092632000000004</c:v>
                      </c:pt>
                      <c:pt idx="38">
                        <c:v>15.209488000000004</c:v>
                      </c:pt>
                      <c:pt idx="39">
                        <c:v>15.328728000000003</c:v>
                      </c:pt>
                      <c:pt idx="40">
                        <c:v>15.450464000000004</c:v>
                      </c:pt>
                      <c:pt idx="41">
                        <c:v>15.574888000000003</c:v>
                      </c:pt>
                      <c:pt idx="42">
                        <c:v>15.701800000000004</c:v>
                      </c:pt>
                      <c:pt idx="43">
                        <c:v>15.831584000000005</c:v>
                      </c:pt>
                      <c:pt idx="44">
                        <c:v>15.964104000000004</c:v>
                      </c:pt>
                      <c:pt idx="45">
                        <c:v>16.099512000000004</c:v>
                      </c:pt>
                      <c:pt idx="46">
                        <c:v>16.237784000000005</c:v>
                      </c:pt>
                      <c:pt idx="47">
                        <c:v>16.379176000000005</c:v>
                      </c:pt>
                      <c:pt idx="48">
                        <c:v>16.523616000000004</c:v>
                      </c:pt>
                      <c:pt idx="49">
                        <c:v>16.671008000000004</c:v>
                      </c:pt>
                      <c:pt idx="50">
                        <c:v>16.814576000000002</c:v>
                      </c:pt>
                      <c:pt idx="51">
                        <c:v>16.945992000000004</c:v>
                      </c:pt>
                      <c:pt idx="52">
                        <c:v>17.066976000000004</c:v>
                      </c:pt>
                      <c:pt idx="53">
                        <c:v>17.181624000000003</c:v>
                      </c:pt>
                      <c:pt idx="54">
                        <c:v>17.292768000000002</c:v>
                      </c:pt>
                      <c:pt idx="55">
                        <c:v>17.402048000000001</c:v>
                      </c:pt>
                      <c:pt idx="56">
                        <c:v>17.512688000000001</c:v>
                      </c:pt>
                      <c:pt idx="57">
                        <c:v>17.625456</c:v>
                      </c:pt>
                      <c:pt idx="58">
                        <c:v>17.740624</c:v>
                      </c:pt>
                      <c:pt idx="59">
                        <c:v>17.858232000000001</c:v>
                      </c:pt>
                      <c:pt idx="60">
                        <c:v>17.978344</c:v>
                      </c:pt>
                      <c:pt idx="61">
                        <c:v>18.101071999999998</c:v>
                      </c:pt>
                      <c:pt idx="62">
                        <c:v>18.226287999999997</c:v>
                      </c:pt>
                      <c:pt idx="63">
                        <c:v>18.354335999999996</c:v>
                      </c:pt>
                      <c:pt idx="64">
                        <c:v>18.484975999999996</c:v>
                      </c:pt>
                      <c:pt idx="65">
                        <c:v>18.618463999999996</c:v>
                      </c:pt>
                      <c:pt idx="66">
                        <c:v>18.754839999999994</c:v>
                      </c:pt>
                      <c:pt idx="67">
                        <c:v>18.894127999999995</c:v>
                      </c:pt>
                      <c:pt idx="68">
                        <c:v>19.036335999999995</c:v>
                      </c:pt>
                      <c:pt idx="69">
                        <c:v>19.181599999999996</c:v>
                      </c:pt>
                      <c:pt idx="70">
                        <c:v>19.329623999999995</c:v>
                      </c:pt>
                      <c:pt idx="71">
                        <c:v>19.473455999999995</c:v>
                      </c:pt>
                      <c:pt idx="72">
                        <c:v>19.602727999999995</c:v>
                      </c:pt>
                      <c:pt idx="73">
                        <c:v>19.717639999999996</c:v>
                      </c:pt>
                      <c:pt idx="74">
                        <c:v>19.823047999999996</c:v>
                      </c:pt>
                      <c:pt idx="75">
                        <c:v>19.923343999999997</c:v>
                      </c:pt>
                      <c:pt idx="76">
                        <c:v>20.022295999999997</c:v>
                      </c:pt>
                      <c:pt idx="77">
                        <c:v>20.122855999999999</c:v>
                      </c:pt>
                      <c:pt idx="78">
                        <c:v>20.225391999999999</c:v>
                      </c:pt>
                      <c:pt idx="79">
                        <c:v>20.329919999999998</c:v>
                      </c:pt>
                      <c:pt idx="80">
                        <c:v>20.436575999999999</c:v>
                      </c:pt>
                      <c:pt idx="81">
                        <c:v>20.545415999999999</c:v>
                      </c:pt>
                      <c:pt idx="82">
                        <c:v>20.656383999999999</c:v>
                      </c:pt>
                      <c:pt idx="83">
                        <c:v>20.769631999999998</c:v>
                      </c:pt>
                      <c:pt idx="84">
                        <c:v>20.885271999999997</c:v>
                      </c:pt>
                      <c:pt idx="85">
                        <c:v>21.003247999999996</c:v>
                      </c:pt>
                      <c:pt idx="86">
                        <c:v>21.123647999999996</c:v>
                      </c:pt>
                      <c:pt idx="87">
                        <c:v>21.246615999999996</c:v>
                      </c:pt>
                      <c:pt idx="88">
                        <c:v>21.372159999999997</c:v>
                      </c:pt>
                      <c:pt idx="89">
                        <c:v>21.500351999999996</c:v>
                      </c:pt>
                      <c:pt idx="90">
                        <c:v>21.631111999999995</c:v>
                      </c:pt>
                      <c:pt idx="91">
                        <c:v>21.764575999999995</c:v>
                      </c:pt>
                      <c:pt idx="92">
                        <c:v>21.900303999999995</c:v>
                      </c:pt>
                      <c:pt idx="93">
                        <c:v>22.031431999999995</c:v>
                      </c:pt>
                      <c:pt idx="94">
                        <c:v>22.151239999999994</c:v>
                      </c:pt>
                      <c:pt idx="95">
                        <c:v>22.261079999999993</c:v>
                      </c:pt>
                      <c:pt idx="96">
                        <c:v>22.364663999999994</c:v>
                      </c:pt>
                      <c:pt idx="97">
                        <c:v>22.465583999999993</c:v>
                      </c:pt>
                      <c:pt idx="98">
                        <c:v>22.566615999999993</c:v>
                      </c:pt>
                      <c:pt idx="99">
                        <c:v>22.669487999999994</c:v>
                      </c:pt>
                      <c:pt idx="100">
                        <c:v>22.774391999999995</c:v>
                      </c:pt>
                      <c:pt idx="101">
                        <c:v>22.881503999999996</c:v>
                      </c:pt>
                      <c:pt idx="102">
                        <c:v>22.990655999999998</c:v>
                      </c:pt>
                      <c:pt idx="103">
                        <c:v>23.102143999999999</c:v>
                      </c:pt>
                      <c:pt idx="104">
                        <c:v>23.21576</c:v>
                      </c:pt>
                      <c:pt idx="105">
                        <c:v>23.331720000000001</c:v>
                      </c:pt>
                      <c:pt idx="106">
                        <c:v>23.450064000000001</c:v>
                      </c:pt>
                      <c:pt idx="107">
                        <c:v>23.570816000000001</c:v>
                      </c:pt>
                      <c:pt idx="108">
                        <c:v>23.694016000000001</c:v>
                      </c:pt>
                      <c:pt idx="109">
                        <c:v>23.819744</c:v>
                      </c:pt>
                      <c:pt idx="110">
                        <c:v>23.948087999999998</c:v>
                      </c:pt>
                      <c:pt idx="111">
                        <c:v>24.07912</c:v>
                      </c:pt>
                      <c:pt idx="112">
                        <c:v>24.212864</c:v>
                      </c:pt>
                      <c:pt idx="113">
                        <c:v>24.349256</c:v>
                      </c:pt>
                      <c:pt idx="114">
                        <c:v>24.487376000000001</c:v>
                      </c:pt>
                      <c:pt idx="115">
                        <c:v>24.619</c:v>
                      </c:pt>
                      <c:pt idx="116">
                        <c:v>24.740072000000001</c:v>
                      </c:pt>
                      <c:pt idx="117">
                        <c:v>24.852016000000003</c:v>
                      </c:pt>
                      <c:pt idx="118">
                        <c:v>24.957720000000002</c:v>
                      </c:pt>
                      <c:pt idx="119">
                        <c:v>25.060224000000002</c:v>
                      </c:pt>
                      <c:pt idx="120">
                        <c:v>25.162600000000001</c:v>
                      </c:pt>
                      <c:pt idx="121">
                        <c:v>25.266952</c:v>
                      </c:pt>
                      <c:pt idx="122">
                        <c:v>25.373384000000001</c:v>
                      </c:pt>
                      <c:pt idx="123">
                        <c:v>25.481832000000001</c:v>
                      </c:pt>
                      <c:pt idx="124">
                        <c:v>25.592560000000002</c:v>
                      </c:pt>
                      <c:pt idx="125">
                        <c:v>25.705408000000002</c:v>
                      </c:pt>
                      <c:pt idx="126">
                        <c:v>25.820616000000001</c:v>
                      </c:pt>
                      <c:pt idx="127">
                        <c:v>25.938128000000003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'Row Sample Data'!$I$79:$I$206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2.6925875244009144E-4</c:v>
                      </c:pt>
                      <c:pt idx="1">
                        <c:v>2.9301950756617452E-4</c:v>
                      </c:pt>
                      <c:pt idx="2">
                        <c:v>2.7432112204959553E-4</c:v>
                      </c:pt>
                      <c:pt idx="3">
                        <c:v>2.8784830084014511E-4</c:v>
                      </c:pt>
                      <c:pt idx="4">
                        <c:v>2.8709562904451517E-4</c:v>
                      </c:pt>
                      <c:pt idx="5">
                        <c:v>2.8702234233956751E-4</c:v>
                      </c:pt>
                      <c:pt idx="6">
                        <c:v>2.8008016387877041E-4</c:v>
                      </c:pt>
                      <c:pt idx="7">
                        <c:v>2.8224386413864671E-4</c:v>
                      </c:pt>
                      <c:pt idx="8">
                        <c:v>2.5831441133394411E-4</c:v>
                      </c:pt>
                      <c:pt idx="9">
                        <c:v>1.4775087193890646E-5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1.7195981335284459E-4</c:v>
                      </c:pt>
                      <c:pt idx="16">
                        <c:v>2.7302362600619263E-4</c:v>
                      </c:pt>
                      <c:pt idx="17">
                        <c:v>2.7102751126724693E-4</c:v>
                      </c:pt>
                      <c:pt idx="18">
                        <c:v>2.7523354272503272E-4</c:v>
                      </c:pt>
                      <c:pt idx="19">
                        <c:v>2.7906683301029265E-4</c:v>
                      </c:pt>
                      <c:pt idx="20">
                        <c:v>2.7151164672636213E-4</c:v>
                      </c:pt>
                      <c:pt idx="21">
                        <c:v>2.8009245467013408E-4</c:v>
                      </c:pt>
                      <c:pt idx="22">
                        <c:v>2.6524166014511846E-4</c:v>
                      </c:pt>
                      <c:pt idx="23">
                        <c:v>2.8306782792074272E-4</c:v>
                      </c:pt>
                      <c:pt idx="24">
                        <c:v>2.7782261968053328E-4</c:v>
                      </c:pt>
                      <c:pt idx="25">
                        <c:v>2.8806184414501083E-4</c:v>
                      </c:pt>
                      <c:pt idx="26">
                        <c:v>2.7360110507315384E-4</c:v>
                      </c:pt>
                      <c:pt idx="27">
                        <c:v>2.9139665584127942E-4</c:v>
                      </c:pt>
                      <c:pt idx="28">
                        <c:v>2.692606278328899E-4</c:v>
                      </c:pt>
                      <c:pt idx="29">
                        <c:v>2.1328740116850653E-4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5.9901277669327616E-5</c:v>
                      </c:pt>
                      <c:pt idx="36">
                        <c:v>2.4323965241785251E-4</c:v>
                      </c:pt>
                      <c:pt idx="37">
                        <c:v>2.8244440974291253E-4</c:v>
                      </c:pt>
                      <c:pt idx="38">
                        <c:v>2.6826080365129697E-4</c:v>
                      </c:pt>
                      <c:pt idx="39">
                        <c:v>2.6551604334430111E-4</c:v>
                      </c:pt>
                      <c:pt idx="40">
                        <c:v>2.7243201747113323E-4</c:v>
                      </c:pt>
                      <c:pt idx="41">
                        <c:v>2.8737287287833606E-4</c:v>
                      </c:pt>
                      <c:pt idx="42">
                        <c:v>2.602446138569578E-4</c:v>
                      </c:pt>
                      <c:pt idx="43">
                        <c:v>2.9452168757470204E-4</c:v>
                      </c:pt>
                      <c:pt idx="44">
                        <c:v>2.7436611311935498E-4</c:v>
                      </c:pt>
                      <c:pt idx="45">
                        <c:v>2.8362943156462185E-4</c:v>
                      </c:pt>
                      <c:pt idx="46">
                        <c:v>2.7527338476870689E-4</c:v>
                      </c:pt>
                      <c:pt idx="47">
                        <c:v>2.936674974257171E-4</c:v>
                      </c:pt>
                      <c:pt idx="48">
                        <c:v>2.8055993864929647E-4</c:v>
                      </c:pt>
                      <c:pt idx="49">
                        <c:v>2.6598944683447389E-4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1.6196969147002841E-4</c:v>
                      </c:pt>
                      <c:pt idx="57">
                        <c:v>2.5031967680523223E-4</c:v>
                      </c:pt>
                      <c:pt idx="58">
                        <c:v>2.7698796306157577E-4</c:v>
                      </c:pt>
                      <c:pt idx="59">
                        <c:v>2.7573604006450819E-4</c:v>
                      </c:pt>
                      <c:pt idx="60">
                        <c:v>2.7709774583322663E-4</c:v>
                      </c:pt>
                      <c:pt idx="61">
                        <c:v>2.8345679610838545E-4</c:v>
                      </c:pt>
                      <c:pt idx="62">
                        <c:v>2.6384098033468343E-4</c:v>
                      </c:pt>
                      <c:pt idx="63">
                        <c:v>2.9435333160186605E-4</c:v>
                      </c:pt>
                      <c:pt idx="64">
                        <c:v>2.6344971345110935E-4</c:v>
                      </c:pt>
                      <c:pt idx="65">
                        <c:v>2.837261376859953E-4</c:v>
                      </c:pt>
                      <c:pt idx="66">
                        <c:v>2.8157266773733001E-4</c:v>
                      </c:pt>
                      <c:pt idx="67">
                        <c:v>2.7790026146205863E-4</c:v>
                      </c:pt>
                      <c:pt idx="68">
                        <c:v>2.7283788973813571E-4</c:v>
                      </c:pt>
                      <c:pt idx="69">
                        <c:v>2.7968221741564837E-4</c:v>
                      </c:pt>
                      <c:pt idx="70">
                        <c:v>2.4727864723031782E-4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2.1149348850364218E-4</c:v>
                      </c:pt>
                      <c:pt idx="78">
                        <c:v>2.5573914474833468E-4</c:v>
                      </c:pt>
                      <c:pt idx="79">
                        <c:v>2.5284158006292766E-4</c:v>
                      </c:pt>
                      <c:pt idx="80">
                        <c:v>2.649564618262817E-4</c:v>
                      </c:pt>
                      <c:pt idx="81">
                        <c:v>2.6650347418653045E-4</c:v>
                      </c:pt>
                      <c:pt idx="82">
                        <c:v>2.5445947300377131E-4</c:v>
                      </c:pt>
                      <c:pt idx="83">
                        <c:v>2.6740690728470356E-4</c:v>
                      </c:pt>
                      <c:pt idx="84">
                        <c:v>2.748945737654094E-4</c:v>
                      </c:pt>
                      <c:pt idx="85">
                        <c:v>2.6290587330229031E-4</c:v>
                      </c:pt>
                      <c:pt idx="86">
                        <c:v>2.6740805252517774E-4</c:v>
                      </c:pt>
                      <c:pt idx="87">
                        <c:v>2.775901588189804E-4</c:v>
                      </c:pt>
                      <c:pt idx="88">
                        <c:v>2.7263981727398794E-4</c:v>
                      </c:pt>
                      <c:pt idx="89">
                        <c:v>2.7450960945205673E-4</c:v>
                      </c:pt>
                      <c:pt idx="90">
                        <c:v>2.6071716738802227E-4</c:v>
                      </c:pt>
                      <c:pt idx="91">
                        <c:v>2.6913322048182628E-4</c:v>
                      </c:pt>
                      <c:pt idx="92">
                        <c:v>2.2077394525961495E-4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1.444362863868361E-5</c:v>
                      </c:pt>
                      <c:pt idx="99">
                        <c:v>2.370251366650237E-4</c:v>
                      </c:pt>
                      <c:pt idx="100">
                        <c:v>2.5707630742087876E-4</c:v>
                      </c:pt>
                      <c:pt idx="101">
                        <c:v>2.7393186464787911E-4</c:v>
                      </c:pt>
                      <c:pt idx="102">
                        <c:v>2.4787205752617398E-4</c:v>
                      </c:pt>
                      <c:pt idx="103">
                        <c:v>2.7853301074351613E-4</c:v>
                      </c:pt>
                      <c:pt idx="104">
                        <c:v>2.484156953369905E-4</c:v>
                      </c:pt>
                      <c:pt idx="105">
                        <c:v>2.6850578366972573E-4</c:v>
                      </c:pt>
                      <c:pt idx="106">
                        <c:v>2.6756763333081354E-4</c:v>
                      </c:pt>
                      <c:pt idx="107">
                        <c:v>2.6481694506881809E-4</c:v>
                      </c:pt>
                      <c:pt idx="108">
                        <c:v>2.638472753320254E-4</c:v>
                      </c:pt>
                      <c:pt idx="109">
                        <c:v>2.6705572628357715E-4</c:v>
                      </c:pt>
                      <c:pt idx="110">
                        <c:v>2.7079538920662347E-4</c:v>
                      </c:pt>
                      <c:pt idx="111">
                        <c:v>2.7257701219195304E-4</c:v>
                      </c:pt>
                      <c:pt idx="112">
                        <c:v>2.6936914523856563E-4</c:v>
                      </c:pt>
                      <c:pt idx="113">
                        <c:v>2.5767910642044242E-4</c:v>
                      </c:pt>
                      <c:pt idx="114">
                        <c:v>1.6488850229723766E-4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2.5120270762574328E-4</c:v>
                      </c:pt>
                      <c:pt idx="122">
                        <c:v>2.5941679574337261E-4</c:v>
                      </c:pt>
                      <c:pt idx="123">
                        <c:v>2.4652095271642731E-4</c:v>
                      </c:pt>
                      <c:pt idx="124">
                        <c:v>2.7362062636116159E-4</c:v>
                      </c:pt>
                      <c:pt idx="125">
                        <c:v>2.491804341538498E-4</c:v>
                      </c:pt>
                      <c:pt idx="126">
                        <c:v>2.7217840790141743E-4</c:v>
                      </c:pt>
                      <c:pt idx="127">
                        <c:v>2.602767470470613E-4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54C-449E-9FF6-AB1D9CC2D99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'Row Sample Data'!$B$79:$B$214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10.314416000000001</c:v>
                      </c:pt>
                      <c:pt idx="1">
                        <c:v>10.441944000000001</c:v>
                      </c:pt>
                      <c:pt idx="2">
                        <c:v>10.572160000000002</c:v>
                      </c:pt>
                      <c:pt idx="3">
                        <c:v>10.705256000000002</c:v>
                      </c:pt>
                      <c:pt idx="4">
                        <c:v>10.841288000000002</c:v>
                      </c:pt>
                      <c:pt idx="5">
                        <c:v>10.980320000000003</c:v>
                      </c:pt>
                      <c:pt idx="6">
                        <c:v>11.122344000000002</c:v>
                      </c:pt>
                      <c:pt idx="7">
                        <c:v>11.267448000000002</c:v>
                      </c:pt>
                      <c:pt idx="8">
                        <c:v>11.415432000000001</c:v>
                      </c:pt>
                      <c:pt idx="9">
                        <c:v>11.563584000000001</c:v>
                      </c:pt>
                      <c:pt idx="10">
                        <c:v>11.702344</c:v>
                      </c:pt>
                      <c:pt idx="11">
                        <c:v>11.82924</c:v>
                      </c:pt>
                      <c:pt idx="12">
                        <c:v>11.948064</c:v>
                      </c:pt>
                      <c:pt idx="13">
                        <c:v>12.061784000000001</c:v>
                      </c:pt>
                      <c:pt idx="14">
                        <c:v>12.173192000000002</c:v>
                      </c:pt>
                      <c:pt idx="15">
                        <c:v>12.286072000000003</c:v>
                      </c:pt>
                      <c:pt idx="16">
                        <c:v>12.401320000000002</c:v>
                      </c:pt>
                      <c:pt idx="17">
                        <c:v>12.518968000000003</c:v>
                      </c:pt>
                      <c:pt idx="18">
                        <c:v>12.639104000000003</c:v>
                      </c:pt>
                      <c:pt idx="19">
                        <c:v>12.761816000000003</c:v>
                      </c:pt>
                      <c:pt idx="20">
                        <c:v>12.887088000000004</c:v>
                      </c:pt>
                      <c:pt idx="21">
                        <c:v>13.015056000000003</c:v>
                      </c:pt>
                      <c:pt idx="22">
                        <c:v>13.145632000000003</c:v>
                      </c:pt>
                      <c:pt idx="23">
                        <c:v>13.279048000000003</c:v>
                      </c:pt>
                      <c:pt idx="24">
                        <c:v>13.415312000000004</c:v>
                      </c:pt>
                      <c:pt idx="25">
                        <c:v>13.554592000000003</c:v>
                      </c:pt>
                      <c:pt idx="26">
                        <c:v>13.696800000000003</c:v>
                      </c:pt>
                      <c:pt idx="27">
                        <c:v>13.842192000000002</c:v>
                      </c:pt>
                      <c:pt idx="28">
                        <c:v>13.990592000000003</c:v>
                      </c:pt>
                      <c:pt idx="29">
                        <c:v>14.141424000000002</c:v>
                      </c:pt>
                      <c:pt idx="30">
                        <c:v>14.285744000000003</c:v>
                      </c:pt>
                      <c:pt idx="31">
                        <c:v>14.415760000000002</c:v>
                      </c:pt>
                      <c:pt idx="32">
                        <c:v>14.534352000000002</c:v>
                      </c:pt>
                      <c:pt idx="33">
                        <c:v>14.646560000000003</c:v>
                      </c:pt>
                      <c:pt idx="34">
                        <c:v>14.756064000000002</c:v>
                      </c:pt>
                      <c:pt idx="35">
                        <c:v>14.866072000000003</c:v>
                      </c:pt>
                      <c:pt idx="36">
                        <c:v>14.978136000000003</c:v>
                      </c:pt>
                      <c:pt idx="37">
                        <c:v>15.092632000000004</c:v>
                      </c:pt>
                      <c:pt idx="38">
                        <c:v>15.209488000000004</c:v>
                      </c:pt>
                      <c:pt idx="39">
                        <c:v>15.328728000000003</c:v>
                      </c:pt>
                      <c:pt idx="40">
                        <c:v>15.450464000000004</c:v>
                      </c:pt>
                      <c:pt idx="41">
                        <c:v>15.574888000000003</c:v>
                      </c:pt>
                      <c:pt idx="42">
                        <c:v>15.701800000000004</c:v>
                      </c:pt>
                      <c:pt idx="43">
                        <c:v>15.831584000000005</c:v>
                      </c:pt>
                      <c:pt idx="44">
                        <c:v>15.964104000000004</c:v>
                      </c:pt>
                      <c:pt idx="45">
                        <c:v>16.099512000000004</c:v>
                      </c:pt>
                      <c:pt idx="46">
                        <c:v>16.237784000000005</c:v>
                      </c:pt>
                      <c:pt idx="47">
                        <c:v>16.379176000000005</c:v>
                      </c:pt>
                      <c:pt idx="48">
                        <c:v>16.523616000000004</c:v>
                      </c:pt>
                      <c:pt idx="49">
                        <c:v>16.671008000000004</c:v>
                      </c:pt>
                      <c:pt idx="50">
                        <c:v>16.814576000000002</c:v>
                      </c:pt>
                      <c:pt idx="51">
                        <c:v>16.945992000000004</c:v>
                      </c:pt>
                      <c:pt idx="52">
                        <c:v>17.066976000000004</c:v>
                      </c:pt>
                      <c:pt idx="53">
                        <c:v>17.181624000000003</c:v>
                      </c:pt>
                      <c:pt idx="54">
                        <c:v>17.292768000000002</c:v>
                      </c:pt>
                      <c:pt idx="55">
                        <c:v>17.402048000000001</c:v>
                      </c:pt>
                      <c:pt idx="56">
                        <c:v>17.512688000000001</c:v>
                      </c:pt>
                      <c:pt idx="57">
                        <c:v>17.625456</c:v>
                      </c:pt>
                      <c:pt idx="58">
                        <c:v>17.740624</c:v>
                      </c:pt>
                      <c:pt idx="59">
                        <c:v>17.858232000000001</c:v>
                      </c:pt>
                      <c:pt idx="60">
                        <c:v>17.978344</c:v>
                      </c:pt>
                      <c:pt idx="61">
                        <c:v>18.101071999999998</c:v>
                      </c:pt>
                      <c:pt idx="62">
                        <c:v>18.226287999999997</c:v>
                      </c:pt>
                      <c:pt idx="63">
                        <c:v>18.354335999999996</c:v>
                      </c:pt>
                      <c:pt idx="64">
                        <c:v>18.484975999999996</c:v>
                      </c:pt>
                      <c:pt idx="65">
                        <c:v>18.618463999999996</c:v>
                      </c:pt>
                      <c:pt idx="66">
                        <c:v>18.754839999999994</c:v>
                      </c:pt>
                      <c:pt idx="67">
                        <c:v>18.894127999999995</c:v>
                      </c:pt>
                      <c:pt idx="68">
                        <c:v>19.036335999999995</c:v>
                      </c:pt>
                      <c:pt idx="69">
                        <c:v>19.181599999999996</c:v>
                      </c:pt>
                      <c:pt idx="70">
                        <c:v>19.329623999999995</c:v>
                      </c:pt>
                      <c:pt idx="71">
                        <c:v>19.473455999999995</c:v>
                      </c:pt>
                      <c:pt idx="72">
                        <c:v>19.602727999999995</c:v>
                      </c:pt>
                      <c:pt idx="73">
                        <c:v>19.717639999999996</c:v>
                      </c:pt>
                      <c:pt idx="74">
                        <c:v>19.823047999999996</c:v>
                      </c:pt>
                      <c:pt idx="75">
                        <c:v>19.923343999999997</c:v>
                      </c:pt>
                      <c:pt idx="76">
                        <c:v>20.022295999999997</c:v>
                      </c:pt>
                      <c:pt idx="77">
                        <c:v>20.122855999999999</c:v>
                      </c:pt>
                      <c:pt idx="78">
                        <c:v>20.225391999999999</c:v>
                      </c:pt>
                      <c:pt idx="79">
                        <c:v>20.329919999999998</c:v>
                      </c:pt>
                      <c:pt idx="80">
                        <c:v>20.436575999999999</c:v>
                      </c:pt>
                      <c:pt idx="81">
                        <c:v>20.545415999999999</c:v>
                      </c:pt>
                      <c:pt idx="82">
                        <c:v>20.656383999999999</c:v>
                      </c:pt>
                      <c:pt idx="83">
                        <c:v>20.769631999999998</c:v>
                      </c:pt>
                      <c:pt idx="84">
                        <c:v>20.885271999999997</c:v>
                      </c:pt>
                      <c:pt idx="85">
                        <c:v>21.003247999999996</c:v>
                      </c:pt>
                      <c:pt idx="86">
                        <c:v>21.123647999999996</c:v>
                      </c:pt>
                      <c:pt idx="87">
                        <c:v>21.246615999999996</c:v>
                      </c:pt>
                      <c:pt idx="88">
                        <c:v>21.372159999999997</c:v>
                      </c:pt>
                      <c:pt idx="89">
                        <c:v>21.500351999999996</c:v>
                      </c:pt>
                      <c:pt idx="90">
                        <c:v>21.631111999999995</c:v>
                      </c:pt>
                      <c:pt idx="91">
                        <c:v>21.764575999999995</c:v>
                      </c:pt>
                      <c:pt idx="92">
                        <c:v>21.900303999999995</c:v>
                      </c:pt>
                      <c:pt idx="93">
                        <c:v>22.031431999999995</c:v>
                      </c:pt>
                      <c:pt idx="94">
                        <c:v>22.151239999999994</c:v>
                      </c:pt>
                      <c:pt idx="95">
                        <c:v>22.261079999999993</c:v>
                      </c:pt>
                      <c:pt idx="96">
                        <c:v>22.364663999999994</c:v>
                      </c:pt>
                      <c:pt idx="97">
                        <c:v>22.465583999999993</c:v>
                      </c:pt>
                      <c:pt idx="98">
                        <c:v>22.566615999999993</c:v>
                      </c:pt>
                      <c:pt idx="99">
                        <c:v>22.669487999999994</c:v>
                      </c:pt>
                      <c:pt idx="100">
                        <c:v>22.774391999999995</c:v>
                      </c:pt>
                      <c:pt idx="101">
                        <c:v>22.881503999999996</c:v>
                      </c:pt>
                      <c:pt idx="102">
                        <c:v>22.990655999999998</c:v>
                      </c:pt>
                      <c:pt idx="103">
                        <c:v>23.102143999999999</c:v>
                      </c:pt>
                      <c:pt idx="104">
                        <c:v>23.21576</c:v>
                      </c:pt>
                      <c:pt idx="105">
                        <c:v>23.331720000000001</c:v>
                      </c:pt>
                      <c:pt idx="106">
                        <c:v>23.450064000000001</c:v>
                      </c:pt>
                      <c:pt idx="107">
                        <c:v>23.570816000000001</c:v>
                      </c:pt>
                      <c:pt idx="108">
                        <c:v>23.694016000000001</c:v>
                      </c:pt>
                      <c:pt idx="109">
                        <c:v>23.819744</c:v>
                      </c:pt>
                      <c:pt idx="110">
                        <c:v>23.948087999999998</c:v>
                      </c:pt>
                      <c:pt idx="111">
                        <c:v>24.07912</c:v>
                      </c:pt>
                      <c:pt idx="112">
                        <c:v>24.212864</c:v>
                      </c:pt>
                      <c:pt idx="113">
                        <c:v>24.349256</c:v>
                      </c:pt>
                      <c:pt idx="114">
                        <c:v>24.487376000000001</c:v>
                      </c:pt>
                      <c:pt idx="115">
                        <c:v>24.619</c:v>
                      </c:pt>
                      <c:pt idx="116">
                        <c:v>24.740072000000001</c:v>
                      </c:pt>
                      <c:pt idx="117">
                        <c:v>24.852016000000003</c:v>
                      </c:pt>
                      <c:pt idx="118">
                        <c:v>24.957720000000002</c:v>
                      </c:pt>
                      <c:pt idx="119">
                        <c:v>25.060224000000002</c:v>
                      </c:pt>
                      <c:pt idx="120">
                        <c:v>25.162600000000001</c:v>
                      </c:pt>
                      <c:pt idx="121">
                        <c:v>25.266952</c:v>
                      </c:pt>
                      <c:pt idx="122">
                        <c:v>25.373384000000001</c:v>
                      </c:pt>
                      <c:pt idx="123">
                        <c:v>25.481832000000001</c:v>
                      </c:pt>
                      <c:pt idx="124">
                        <c:v>25.592560000000002</c:v>
                      </c:pt>
                      <c:pt idx="125">
                        <c:v>25.705408000000002</c:v>
                      </c:pt>
                      <c:pt idx="126">
                        <c:v>25.820616000000001</c:v>
                      </c:pt>
                      <c:pt idx="127">
                        <c:v>25.938128000000003</c:v>
                      </c:pt>
                      <c:pt idx="128">
                        <c:v>26.058088000000001</c:v>
                      </c:pt>
                      <c:pt idx="129">
                        <c:v>26.180576000000002</c:v>
                      </c:pt>
                      <c:pt idx="130">
                        <c:v>26.305576000000002</c:v>
                      </c:pt>
                      <c:pt idx="131">
                        <c:v>26.433248000000003</c:v>
                      </c:pt>
                      <c:pt idx="132">
                        <c:v>26.563536000000003</c:v>
                      </c:pt>
                      <c:pt idx="133">
                        <c:v>26.696592000000003</c:v>
                      </c:pt>
                      <c:pt idx="134">
                        <c:v>26.832440000000002</c:v>
                      </c:pt>
                      <c:pt idx="135">
                        <c:v>26.970976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'Row Sample Data'!$E$79:$E$214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50.378329916449566</c:v>
                      </c:pt>
                      <c:pt idx="1">
                        <c:v>49.2690648891192</c:v>
                      </c:pt>
                      <c:pt idx="2">
                        <c:v>48.252022080078859</c:v>
                      </c:pt>
                      <c:pt idx="3">
                        <c:v>47.207919901271126</c:v>
                      </c:pt>
                      <c:pt idx="4">
                        <c:v>46.189023958918334</c:v>
                      </c:pt>
                      <c:pt idx="5">
                        <c:v>45.192367995710157</c:v>
                      </c:pt>
                      <c:pt idx="6">
                        <c:v>44.240306618456174</c:v>
                      </c:pt>
                      <c:pt idx="7">
                        <c:v>43.301255011437249</c:v>
                      </c:pt>
                      <c:pt idx="8">
                        <c:v>42.458544891201882</c:v>
                      </c:pt>
                      <c:pt idx="9">
                        <c:v>42.410398153110336</c:v>
                      </c:pt>
                      <c:pt idx="10">
                        <c:v>45.280954937875514</c:v>
                      </c:pt>
                      <c:pt idx="11">
                        <c:v>49.514447320479519</c:v>
                      </c:pt>
                      <c:pt idx="12">
                        <c:v>52.878082770985522</c:v>
                      </c:pt>
                      <c:pt idx="13">
                        <c:v>55.25136569802627</c:v>
                      </c:pt>
                      <c:pt idx="14">
                        <c:v>56.397972382410046</c:v>
                      </c:pt>
                      <c:pt idx="15">
                        <c:v>55.662520439223577</c:v>
                      </c:pt>
                      <c:pt idx="16">
                        <c:v>54.518822948594526</c:v>
                      </c:pt>
                      <c:pt idx="17">
                        <c:v>53.406647857843232</c:v>
                      </c:pt>
                      <c:pt idx="18">
                        <c:v>52.300603542481532</c:v>
                      </c:pt>
                      <c:pt idx="19">
                        <c:v>51.202696616301502</c:v>
                      </c:pt>
                      <c:pt idx="20">
                        <c:v>50.156342256685853</c:v>
                      </c:pt>
                      <c:pt idx="21">
                        <c:v>49.099660127372672</c:v>
                      </c:pt>
                      <c:pt idx="22">
                        <c:v>48.118990527965373</c:v>
                      </c:pt>
                      <c:pt idx="23">
                        <c:v>47.094691095367615</c:v>
                      </c:pt>
                      <c:pt idx="24">
                        <c:v>46.110383572914039</c:v>
                      </c:pt>
                      <c:pt idx="25">
                        <c:v>45.111899103816867</c:v>
                      </c:pt>
                      <c:pt idx="26">
                        <c:v>44.183064997606195</c:v>
                      </c:pt>
                      <c:pt idx="27">
                        <c:v>43.215481643966768</c:v>
                      </c:pt>
                      <c:pt idx="28">
                        <c:v>42.339523633285467</c:v>
                      </c:pt>
                      <c:pt idx="29">
                        <c:v>41.656845411978964</c:v>
                      </c:pt>
                      <c:pt idx="30">
                        <c:v>43.53648355861673</c:v>
                      </c:pt>
                      <c:pt idx="31">
                        <c:v>48.326246824849342</c:v>
                      </c:pt>
                      <c:pt idx="32">
                        <c:v>52.981527482288925</c:v>
                      </c:pt>
                      <c:pt idx="33">
                        <c:v>55.995876472083495</c:v>
                      </c:pt>
                      <c:pt idx="34">
                        <c:v>57.378591715185031</c:v>
                      </c:pt>
                      <c:pt idx="35">
                        <c:v>57.115712558900753</c:v>
                      </c:pt>
                      <c:pt idx="36">
                        <c:v>56.067830054072466</c:v>
                      </c:pt>
                      <c:pt idx="37">
                        <c:v>54.87689794560108</c:v>
                      </c:pt>
                      <c:pt idx="38">
                        <c:v>53.768615280170216</c:v>
                      </c:pt>
                      <c:pt idx="39">
                        <c:v>52.693603716702526</c:v>
                      </c:pt>
                      <c:pt idx="40">
                        <c:v>51.613206505713762</c:v>
                      </c:pt>
                      <c:pt idx="41">
                        <c:v>50.498178061946376</c:v>
                      </c:pt>
                      <c:pt idx="42">
                        <c:v>49.508204954453056</c:v>
                      </c:pt>
                      <c:pt idx="43">
                        <c:v>48.412634124233712</c:v>
                      </c:pt>
                      <c:pt idx="44">
                        <c:v>47.413109773465202</c:v>
                      </c:pt>
                      <c:pt idx="45">
                        <c:v>46.401876603890372</c:v>
                      </c:pt>
                      <c:pt idx="46">
                        <c:v>45.440763908669567</c:v>
                      </c:pt>
                      <c:pt idx="47">
                        <c:v>44.438053830341161</c:v>
                      </c:pt>
                      <c:pt idx="48">
                        <c:v>43.500313674741136</c:v>
                      </c:pt>
                      <c:pt idx="49">
                        <c:v>42.629079645975274</c:v>
                      </c:pt>
                      <c:pt idx="50">
                        <c:v>43.764524874482184</c:v>
                      </c:pt>
                      <c:pt idx="51">
                        <c:v>47.811417994608824</c:v>
                      </c:pt>
                      <c:pt idx="52">
                        <c:v>51.934018607250437</c:v>
                      </c:pt>
                      <c:pt idx="53">
                        <c:v>54.804142306709601</c:v>
                      </c:pt>
                      <c:pt idx="54">
                        <c:v>56.531934312060173</c:v>
                      </c:pt>
                      <c:pt idx="55">
                        <c:v>57.496205226754071</c:v>
                      </c:pt>
                      <c:pt idx="56">
                        <c:v>56.789455054045391</c:v>
                      </c:pt>
                      <c:pt idx="57">
                        <c:v>55.717803873258696</c:v>
                      </c:pt>
                      <c:pt idx="58">
                        <c:v>54.556693761978615</c:v>
                      </c:pt>
                      <c:pt idx="59">
                        <c:v>53.424812148659569</c:v>
                      </c:pt>
                      <c:pt idx="60">
                        <c:v>52.311053909514825</c:v>
                      </c:pt>
                      <c:pt idx="61">
                        <c:v>51.196021341337406</c:v>
                      </c:pt>
                      <c:pt idx="62">
                        <c:v>50.178773536765874</c:v>
                      </c:pt>
                      <c:pt idx="63">
                        <c:v>49.068984343211923</c:v>
                      </c:pt>
                      <c:pt idx="64">
                        <c:v>48.095417231932053</c:v>
                      </c:pt>
                      <c:pt idx="65">
                        <c:v>47.069289428110352</c:v>
                      </c:pt>
                      <c:pt idx="66">
                        <c:v>46.072515011289781</c:v>
                      </c:pt>
                      <c:pt idx="67">
                        <c:v>45.109308103925407</c:v>
                      </c:pt>
                      <c:pt idx="68">
                        <c:v>44.183064997606195</c:v>
                      </c:pt>
                      <c:pt idx="69">
                        <c:v>43.253561151968448</c:v>
                      </c:pt>
                      <c:pt idx="70">
                        <c:v>42.447071469353666</c:v>
                      </c:pt>
                      <c:pt idx="71">
                        <c:v>43.684196195419645</c:v>
                      </c:pt>
                      <c:pt idx="72">
                        <c:v>48.604379194099053</c:v>
                      </c:pt>
                      <c:pt idx="73">
                        <c:v>54.67823471160164</c:v>
                      </c:pt>
                      <c:pt idx="74">
                        <c:v>59.608239480680311</c:v>
                      </c:pt>
                      <c:pt idx="75">
                        <c:v>62.646419669573817</c:v>
                      </c:pt>
                      <c:pt idx="76">
                        <c:v>63.497304826375903</c:v>
                      </c:pt>
                      <c:pt idx="77">
                        <c:v>62.481954128674325</c:v>
                      </c:pt>
                      <c:pt idx="78">
                        <c:v>61.277846875044354</c:v>
                      </c:pt>
                      <c:pt idx="79">
                        <c:v>60.110069141088346</c:v>
                      </c:pt>
                      <c:pt idx="80">
                        <c:v>58.910753330141098</c:v>
                      </c:pt>
                      <c:pt idx="81">
                        <c:v>57.728641190550761</c:v>
                      </c:pt>
                      <c:pt idx="82">
                        <c:v>56.621596380754831</c:v>
                      </c:pt>
                      <c:pt idx="83">
                        <c:v>55.481644772355004</c:v>
                      </c:pt>
                      <c:pt idx="84">
                        <c:v>54.33401337927738</c:v>
                      </c:pt>
                      <c:pt idx="85">
                        <c:v>53.25816528090165</c:v>
                      </c:pt>
                      <c:pt idx="86">
                        <c:v>52.185924478235741</c:v>
                      </c:pt>
                      <c:pt idx="87">
                        <c:v>51.09610066992694</c:v>
                      </c:pt>
                      <c:pt idx="88">
                        <c:v>50.047674975940822</c:v>
                      </c:pt>
                      <c:pt idx="89">
                        <c:v>49.013864415717499</c:v>
                      </c:pt>
                      <c:pt idx="90">
                        <c:v>48.051279498161904</c:v>
                      </c:pt>
                      <c:pt idx="91">
                        <c:v>47.077753605313681</c:v>
                      </c:pt>
                      <c:pt idx="92">
                        <c:v>46.292476918392467</c:v>
                      </c:pt>
                      <c:pt idx="93">
                        <c:v>47.91642751494394</c:v>
                      </c:pt>
                      <c:pt idx="94">
                        <c:v>52.443787620022341</c:v>
                      </c:pt>
                      <c:pt idx="95">
                        <c:v>57.203070895663494</c:v>
                      </c:pt>
                      <c:pt idx="96">
                        <c:v>60.65787483761487</c:v>
                      </c:pt>
                      <c:pt idx="97">
                        <c:v>62.25906963118981</c:v>
                      </c:pt>
                      <c:pt idx="98">
                        <c:v>62.190051737861126</c:v>
                      </c:pt>
                      <c:pt idx="99">
                        <c:v>61.077701485141738</c:v>
                      </c:pt>
                      <c:pt idx="100">
                        <c:v>59.894620864595375</c:v>
                      </c:pt>
                      <c:pt idx="101">
                        <c:v>58.659956934606214</c:v>
                      </c:pt>
                      <c:pt idx="102">
                        <c:v>57.56362968318939</c:v>
                      </c:pt>
                      <c:pt idx="103">
                        <c:v>56.357503114052712</c:v>
                      </c:pt>
                      <c:pt idx="104">
                        <c:v>55.301940810973498</c:v>
                      </c:pt>
                      <c:pt idx="105">
                        <c:v>54.184074742838241</c:v>
                      </c:pt>
                      <c:pt idx="106">
                        <c:v>53.092554816294559</c:v>
                      </c:pt>
                      <c:pt idx="107">
                        <c:v>52.033799085560581</c:v>
                      </c:pt>
                      <c:pt idx="108">
                        <c:v>50.999880740093779</c:v>
                      </c:pt>
                      <c:pt idx="109">
                        <c:v>49.974431369143304</c:v>
                      </c:pt>
                      <c:pt idx="110">
                        <c:v>48.955816455616635</c:v>
                      </c:pt>
                      <c:pt idx="111">
                        <c:v>47.951533268053083</c:v>
                      </c:pt>
                      <c:pt idx="112">
                        <c:v>46.979193886675908</c:v>
                      </c:pt>
                      <c:pt idx="113">
                        <c:v>46.067110293708957</c:v>
                      </c:pt>
                      <c:pt idx="114">
                        <c:v>45.490771120616529</c:v>
                      </c:pt>
                      <c:pt idx="115">
                        <c:v>47.735863574877314</c:v>
                      </c:pt>
                      <c:pt idx="116">
                        <c:v>51.8962708733605</c:v>
                      </c:pt>
                      <c:pt idx="117">
                        <c:v>56.127932780493119</c:v>
                      </c:pt>
                      <c:pt idx="118">
                        <c:v>59.441320169337246</c:v>
                      </c:pt>
                      <c:pt idx="119">
                        <c:v>61.296976773390341</c:v>
                      </c:pt>
                      <c:pt idx="120">
                        <c:v>61.373615956665745</c:v>
                      </c:pt>
                      <c:pt idx="121">
                        <c:v>60.211450735775706</c:v>
                      </c:pt>
                      <c:pt idx="122">
                        <c:v>59.034738679903505</c:v>
                      </c:pt>
                      <c:pt idx="123">
                        <c:v>57.9373091913141</c:v>
                      </c:pt>
                      <c:pt idx="124">
                        <c:v>56.744322187517959</c:v>
                      </c:pt>
                      <c:pt idx="125">
                        <c:v>55.678304508538986</c:v>
                      </c:pt>
                      <c:pt idx="126">
                        <c:v>54.537751780949556</c:v>
                      </c:pt>
                      <c:pt idx="127">
                        <c:v>53.468456899546531</c:v>
                      </c:pt>
                      <c:pt idx="128">
                        <c:v>52.377336672054355</c:v>
                      </c:pt>
                      <c:pt idx="129">
                        <c:v>51.296333576999828</c:v>
                      </c:pt>
                      <c:pt idx="130">
                        <c:v>50.26548245743669</c:v>
                      </c:pt>
                      <c:pt idx="131">
                        <c:v>49.213494792746758</c:v>
                      </c:pt>
                      <c:pt idx="132">
                        <c:v>48.225356956738743</c:v>
                      </c:pt>
                      <c:pt idx="133">
                        <c:v>47.22211179638343</c:v>
                      </c:pt>
                      <c:pt idx="134">
                        <c:v>46.251584912399288</c:v>
                      </c:pt>
                      <c:pt idx="135">
                        <c:v>45.354170087050711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4C-449E-9FF6-AB1D9CC2D999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7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4.000000000000001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425582514809583"/>
          <c:y val="6.1446110561387823E-2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907674878730128E-2"/>
          <c:y val="5.862106583623538E-2"/>
          <c:w val="0.87775233825378385"/>
          <c:h val="0.89087582494628992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Sample Data'!$B$13:$B$214</c:f>
              <c:numCache>
                <c:formatCode>General</c:formatCode>
                <c:ptCount val="202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</c:numCache>
            </c:numRef>
          </c:xVal>
          <c:yVal>
            <c:numRef>
              <c:f>'Row Sample Data'!$Q$14:$Q$214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56.542693865421555</c:v>
                </c:pt>
                <c:pt idx="3">
                  <c:v>40.136636228904734</c:v>
                </c:pt>
                <c:pt idx="4">
                  <c:v>26.809469730328289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5.8078174082238361</c:v>
                </c:pt>
                <c:pt idx="16">
                  <c:v>75.8378310953984</c:v>
                </c:pt>
                <c:pt idx="17">
                  <c:v>113.22759427850275</c:v>
                </c:pt>
                <c:pt idx="18">
                  <c:v>97.798699453628728</c:v>
                </c:pt>
                <c:pt idx="19">
                  <c:v>68.688440313318168</c:v>
                </c:pt>
                <c:pt idx="20">
                  <c:v>34.523960805640023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36.843782353083348</c:v>
                </c:pt>
                <c:pt idx="35">
                  <c:v>121.83084558458074</c:v>
                </c:pt>
                <c:pt idx="36">
                  <c:v>135.48390357037727</c:v>
                </c:pt>
                <c:pt idx="37">
                  <c:v>104.1993895942705</c:v>
                </c:pt>
                <c:pt idx="38">
                  <c:v>63.045656301233421</c:v>
                </c:pt>
                <c:pt idx="39">
                  <c:v>-7.8941179111222333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22.43707512260659</c:v>
                </c:pt>
                <c:pt idx="55">
                  <c:v>126.48962801818051</c:v>
                </c:pt>
                <c:pt idx="56">
                  <c:v>149.30021952555663</c:v>
                </c:pt>
                <c:pt idx="57">
                  <c:v>109.9097899196436</c:v>
                </c:pt>
                <c:pt idx="58">
                  <c:v>60.522519942637913</c:v>
                </c:pt>
                <c:pt idx="59">
                  <c:v>-8.3905335270302945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69.984646399475821</c:v>
                </c:pt>
                <c:pt idx="76">
                  <c:v>123.35627050766377</c:v>
                </c:pt>
                <c:pt idx="77">
                  <c:v>105.14642566208471</c:v>
                </c:pt>
                <c:pt idx="78">
                  <c:v>72.208649523520322</c:v>
                </c:pt>
                <c:pt idx="79">
                  <c:v>22.74848897594288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41.34873163693225</c:v>
                </c:pt>
                <c:pt idx="96">
                  <c:v>135.48528712620393</c:v>
                </c:pt>
                <c:pt idx="97">
                  <c:v>152.61984920483332</c:v>
                </c:pt>
                <c:pt idx="98">
                  <c:v>99.240685586335431</c:v>
                </c:pt>
                <c:pt idx="99">
                  <c:v>32.109979800150342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23.091156612474769</c:v>
                </c:pt>
                <c:pt idx="116">
                  <c:v>110.95498928422241</c:v>
                </c:pt>
                <c:pt idx="117">
                  <c:v>129.15563521053699</c:v>
                </c:pt>
                <c:pt idx="118">
                  <c:v>91.082145017284191</c:v>
                </c:pt>
                <c:pt idx="119">
                  <c:v>46.826275114928528</c:v>
                </c:pt>
                <c:pt idx="120">
                  <c:v>14.048847710048168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25.581399160164249</c:v>
                </c:pt>
                <c:pt idx="137">
                  <c:v>140.80925762068</c:v>
                </c:pt>
                <c:pt idx="138">
                  <c:v>215.49370477524383</c:v>
                </c:pt>
                <c:pt idx="139">
                  <c:v>194.72817558387621</c:v>
                </c:pt>
                <c:pt idx="140">
                  <c:v>112.11317832362003</c:v>
                </c:pt>
                <c:pt idx="141">
                  <c:v>-1.5017808362527778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38.95145790532824</c:v>
                </c:pt>
                <c:pt idx="159">
                  <c:v>145.5962707905108</c:v>
                </c:pt>
                <c:pt idx="160">
                  <c:v>175.98990188961565</c:v>
                </c:pt>
                <c:pt idx="161">
                  <c:v>128.99662940602849</c:v>
                </c:pt>
                <c:pt idx="162">
                  <c:v>39.060928650748743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57.232904778427141</c:v>
                </c:pt>
                <c:pt idx="181">
                  <c:v>130.3360004439034</c:v>
                </c:pt>
                <c:pt idx="182">
                  <c:v>149.4242226722383</c:v>
                </c:pt>
                <c:pt idx="183">
                  <c:v>119.60198417665021</c:v>
                </c:pt>
                <c:pt idx="184">
                  <c:v>52.257163860337229</c:v>
                </c:pt>
                <c:pt idx="185">
                  <c:v>-34.978923806257406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2-4FD9-A154-94FE62D4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16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(seconds)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Applied</a:t>
                </a:r>
                <a:r>
                  <a:rPr lang="en-CA" baseline="0"/>
                  <a:t> Power (Watts)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96101439918983"/>
          <c:y val="0.12157967247788769"/>
          <c:w val="0.22308957491154657"/>
          <c:h val="4.09760207863747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Down'!$B$13:$B$784</c:f>
              <c:numCache>
                <c:formatCode>General</c:formatCode>
                <c:ptCount val="548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  <c:pt idx="353">
                  <c:v>8.0367393493652308</c:v>
                </c:pt>
                <c:pt idx="354">
                  <c:v>8.0680589675903303</c:v>
                </c:pt>
                <c:pt idx="355">
                  <c:v>8.0762233734130806</c:v>
                </c:pt>
                <c:pt idx="356">
                  <c:v>8.0920021533965993</c:v>
                </c:pt>
                <c:pt idx="357">
                  <c:v>8.1241700649261404</c:v>
                </c:pt>
                <c:pt idx="358">
                  <c:v>8.1322646141052193</c:v>
                </c:pt>
                <c:pt idx="359">
                  <c:v>8.14013576507568</c:v>
                </c:pt>
                <c:pt idx="360">
                  <c:v>8.1649317741394007</c:v>
                </c:pt>
                <c:pt idx="361">
                  <c:v>8.1734542846679599</c:v>
                </c:pt>
                <c:pt idx="362">
                  <c:v>8.1817009449005091</c:v>
                </c:pt>
                <c:pt idx="363">
                  <c:v>8.1899209022521902</c:v>
                </c:pt>
                <c:pt idx="364">
                  <c:v>8.1984224319458008</c:v>
                </c:pt>
                <c:pt idx="365">
                  <c:v>8.2240474224090505</c:v>
                </c:pt>
                <c:pt idx="366">
                  <c:v>8.2324204444885201</c:v>
                </c:pt>
                <c:pt idx="367">
                  <c:v>8.2409572601318306</c:v>
                </c:pt>
                <c:pt idx="368">
                  <c:v>8.2497663497924805</c:v>
                </c:pt>
                <c:pt idx="369">
                  <c:v>8.2756648063659597</c:v>
                </c:pt>
                <c:pt idx="370">
                  <c:v>8.2846114635467494</c:v>
                </c:pt>
                <c:pt idx="371">
                  <c:v>8.2931792736053396</c:v>
                </c:pt>
                <c:pt idx="372">
                  <c:v>8.3023073673248202</c:v>
                </c:pt>
                <c:pt idx="373">
                  <c:v>8.3114902973174996</c:v>
                </c:pt>
                <c:pt idx="374">
                  <c:v>8.3203599452972394</c:v>
                </c:pt>
                <c:pt idx="375">
                  <c:v>8.3292050361633301</c:v>
                </c:pt>
                <c:pt idx="376">
                  <c:v>8.3383595943450892</c:v>
                </c:pt>
                <c:pt idx="377">
                  <c:v>8.3478138446807808</c:v>
                </c:pt>
                <c:pt idx="378">
                  <c:v>8.3567380905151296</c:v>
                </c:pt>
                <c:pt idx="379">
                  <c:v>8.3659424781799299</c:v>
                </c:pt>
                <c:pt idx="380">
                  <c:v>8.3749713897705007</c:v>
                </c:pt>
                <c:pt idx="381">
                  <c:v>8.3841423988342196</c:v>
                </c:pt>
                <c:pt idx="382">
                  <c:v>8.3936295509338308</c:v>
                </c:pt>
                <c:pt idx="383">
                  <c:v>8.4030511379241908</c:v>
                </c:pt>
                <c:pt idx="384">
                  <c:v>8.4124119281768799</c:v>
                </c:pt>
                <c:pt idx="385">
                  <c:v>8.4215123653411794</c:v>
                </c:pt>
                <c:pt idx="386">
                  <c:v>8.4311280250549299</c:v>
                </c:pt>
                <c:pt idx="387">
                  <c:v>8.4403910636901802</c:v>
                </c:pt>
                <c:pt idx="388">
                  <c:v>8.4696674346923793</c:v>
                </c:pt>
                <c:pt idx="389">
                  <c:v>8.4792451858520508</c:v>
                </c:pt>
                <c:pt idx="390">
                  <c:v>8.4890942573547292</c:v>
                </c:pt>
                <c:pt idx="391">
                  <c:v>8.5188729763031006</c:v>
                </c:pt>
                <c:pt idx="392">
                  <c:v>8.5487630367278999</c:v>
                </c:pt>
                <c:pt idx="393">
                  <c:v>8.5589332580566406</c:v>
                </c:pt>
                <c:pt idx="394">
                  <c:v>8.5690443515777499</c:v>
                </c:pt>
                <c:pt idx="395">
                  <c:v>8.5788719654083199</c:v>
                </c:pt>
                <c:pt idx="396">
                  <c:v>8.5892519950866699</c:v>
                </c:pt>
                <c:pt idx="397">
                  <c:v>8.6205558776855398</c:v>
                </c:pt>
                <c:pt idx="398">
                  <c:v>8.6309196949005091</c:v>
                </c:pt>
                <c:pt idx="399">
                  <c:v>8.6412467956542898</c:v>
                </c:pt>
                <c:pt idx="400">
                  <c:v>8.6519565582275302</c:v>
                </c:pt>
                <c:pt idx="401">
                  <c:v>8.6629703044891304</c:v>
                </c:pt>
                <c:pt idx="402">
                  <c:v>8.67343926429748</c:v>
                </c:pt>
                <c:pt idx="403">
                  <c:v>8.6841824054718</c:v>
                </c:pt>
                <c:pt idx="404">
                  <c:v>8.6946871280670095</c:v>
                </c:pt>
                <c:pt idx="405">
                  <c:v>8.7054567337036097</c:v>
                </c:pt>
                <c:pt idx="406">
                  <c:v>8.7165412902831996</c:v>
                </c:pt>
                <c:pt idx="407">
                  <c:v>8.7275917530059797</c:v>
                </c:pt>
                <c:pt idx="408">
                  <c:v>8.7385096549987793</c:v>
                </c:pt>
                <c:pt idx="409">
                  <c:v>8.7491948604583705</c:v>
                </c:pt>
                <c:pt idx="410">
                  <c:v>8.7604308128356898</c:v>
                </c:pt>
                <c:pt idx="411">
                  <c:v>8.8168127536773593</c:v>
                </c:pt>
                <c:pt idx="412">
                  <c:v>8.8284547328948904</c:v>
                </c:pt>
                <c:pt idx="413">
                  <c:v>8.8404240608215297</c:v>
                </c:pt>
                <c:pt idx="414">
                  <c:v>8.8865833282470703</c:v>
                </c:pt>
                <c:pt idx="415">
                  <c:v>8.9225544929504395</c:v>
                </c:pt>
                <c:pt idx="416">
                  <c:v>8.9341533184051496</c:v>
                </c:pt>
                <c:pt idx="417">
                  <c:v>8.94638848304748</c:v>
                </c:pt>
                <c:pt idx="418">
                  <c:v>8.9582657814025808</c:v>
                </c:pt>
                <c:pt idx="419">
                  <c:v>8.9707281589508003</c:v>
                </c:pt>
                <c:pt idx="420">
                  <c:v>9.0079066753387398</c:v>
                </c:pt>
                <c:pt idx="421">
                  <c:v>9.0206105709075892</c:v>
                </c:pt>
                <c:pt idx="422">
                  <c:v>9.03369140625</c:v>
                </c:pt>
                <c:pt idx="423">
                  <c:v>9.0460929870605398</c:v>
                </c:pt>
                <c:pt idx="424">
                  <c:v>9.0588848590850795</c:v>
                </c:pt>
                <c:pt idx="425">
                  <c:v>9.0713100433349592</c:v>
                </c:pt>
                <c:pt idx="426">
                  <c:v>9.0841298103332502</c:v>
                </c:pt>
                <c:pt idx="427">
                  <c:v>9.0973286628723091</c:v>
                </c:pt>
                <c:pt idx="428">
                  <c:v>9.1104547977447492</c:v>
                </c:pt>
                <c:pt idx="429">
                  <c:v>9.1234917640686</c:v>
                </c:pt>
                <c:pt idx="430">
                  <c:v>9.1361923217773402</c:v>
                </c:pt>
                <c:pt idx="431">
                  <c:v>9.1495816707610995</c:v>
                </c:pt>
                <c:pt idx="432">
                  <c:v>9.1626319885253906</c:v>
                </c:pt>
                <c:pt idx="433">
                  <c:v>9.1762423515319806</c:v>
                </c:pt>
                <c:pt idx="434">
                  <c:v>9.1901214122772199</c:v>
                </c:pt>
                <c:pt idx="435">
                  <c:v>9.2036039829254097</c:v>
                </c:pt>
                <c:pt idx="436">
                  <c:v>9.2170782089233398</c:v>
                </c:pt>
                <c:pt idx="437">
                  <c:v>9.2310187816619802</c:v>
                </c:pt>
                <c:pt idx="438">
                  <c:v>9.2454082965850795</c:v>
                </c:pt>
                <c:pt idx="439">
                  <c:v>9.2590258121490407</c:v>
                </c:pt>
                <c:pt idx="440">
                  <c:v>9.3008754253387398</c:v>
                </c:pt>
                <c:pt idx="441">
                  <c:v>9.3154208660125697</c:v>
                </c:pt>
                <c:pt idx="442">
                  <c:v>9.3298680782318097</c:v>
                </c:pt>
                <c:pt idx="443">
                  <c:v>9.3442242145538295</c:v>
                </c:pt>
                <c:pt idx="444">
                  <c:v>9.3874204158782906</c:v>
                </c:pt>
                <c:pt idx="445">
                  <c:v>9.4023962020874006</c:v>
                </c:pt>
                <c:pt idx="446">
                  <c:v>9.4177336692810005</c:v>
                </c:pt>
                <c:pt idx="447">
                  <c:v>9.4326460361480695</c:v>
                </c:pt>
                <c:pt idx="448">
                  <c:v>9.4475867748260498</c:v>
                </c:pt>
                <c:pt idx="449">
                  <c:v>9.4630317687988192</c:v>
                </c:pt>
                <c:pt idx="450">
                  <c:v>9.4789769649505597</c:v>
                </c:pt>
                <c:pt idx="451">
                  <c:v>9.5248360633850098</c:v>
                </c:pt>
                <c:pt idx="452">
                  <c:v>9.5405156612396205</c:v>
                </c:pt>
                <c:pt idx="453">
                  <c:v>9.5887246131896902</c:v>
                </c:pt>
                <c:pt idx="454">
                  <c:v>9.6043426990508998</c:v>
                </c:pt>
                <c:pt idx="455">
                  <c:v>9.6207382678985596</c:v>
                </c:pt>
                <c:pt idx="456">
                  <c:v>9.6368920803069997</c:v>
                </c:pt>
                <c:pt idx="457">
                  <c:v>9.6535110473632795</c:v>
                </c:pt>
                <c:pt idx="458">
                  <c:v>9.6706373691558802</c:v>
                </c:pt>
                <c:pt idx="459">
                  <c:v>9.6873278617858798</c:v>
                </c:pt>
                <c:pt idx="460">
                  <c:v>9.7040760517120308</c:v>
                </c:pt>
                <c:pt idx="461">
                  <c:v>9.7213611602783203</c:v>
                </c:pt>
                <c:pt idx="462">
                  <c:v>9.7392630577087402</c:v>
                </c:pt>
                <c:pt idx="463">
                  <c:v>9.7561657428741402</c:v>
                </c:pt>
                <c:pt idx="464">
                  <c:v>9.7736177444458008</c:v>
                </c:pt>
                <c:pt idx="465">
                  <c:v>9.7906944751739502</c:v>
                </c:pt>
                <c:pt idx="466">
                  <c:v>9.8082952499389595</c:v>
                </c:pt>
                <c:pt idx="467">
                  <c:v>9.8264906406402499</c:v>
                </c:pt>
                <c:pt idx="468">
                  <c:v>9.8445568084716797</c:v>
                </c:pt>
                <c:pt idx="469">
                  <c:v>9.8625385761260898</c:v>
                </c:pt>
                <c:pt idx="470">
                  <c:v>9.8800628185272199</c:v>
                </c:pt>
                <c:pt idx="471">
                  <c:v>9.8985719680786097</c:v>
                </c:pt>
                <c:pt idx="472">
                  <c:v>9.9168095588683993</c:v>
                </c:pt>
                <c:pt idx="473">
                  <c:v>9.9355332851409894</c:v>
                </c:pt>
                <c:pt idx="474">
                  <c:v>9.9548969268798793</c:v>
                </c:pt>
                <c:pt idx="475">
                  <c:v>9.9738602638244593</c:v>
                </c:pt>
                <c:pt idx="476">
                  <c:v>9.9928143024444491</c:v>
                </c:pt>
                <c:pt idx="477">
                  <c:v>10.0124416351318</c:v>
                </c:pt>
                <c:pt idx="478">
                  <c:v>10.0328111648559</c:v>
                </c:pt>
                <c:pt idx="479">
                  <c:v>10.051999092101999</c:v>
                </c:pt>
                <c:pt idx="480">
                  <c:v>10.0718188285827</c:v>
                </c:pt>
                <c:pt idx="481">
                  <c:v>10.091275215148899</c:v>
                </c:pt>
                <c:pt idx="482">
                  <c:v>10.1113257408142</c:v>
                </c:pt>
                <c:pt idx="483">
                  <c:v>10.132074832916199</c:v>
                </c:pt>
                <c:pt idx="484">
                  <c:v>10.152687788009599</c:v>
                </c:pt>
                <c:pt idx="485">
                  <c:v>10.173211812972999</c:v>
                </c:pt>
                <c:pt idx="486">
                  <c:v>10.1932444572448</c:v>
                </c:pt>
                <c:pt idx="487">
                  <c:v>10.2144308090209</c:v>
                </c:pt>
                <c:pt idx="488">
                  <c:v>10.235313415527299</c:v>
                </c:pt>
                <c:pt idx="489">
                  <c:v>10.2568004131317</c:v>
                </c:pt>
                <c:pt idx="490">
                  <c:v>10.2790865898132</c:v>
                </c:pt>
                <c:pt idx="491">
                  <c:v>10.3009536266326</c:v>
                </c:pt>
                <c:pt idx="492">
                  <c:v>10.369328022003099</c:v>
                </c:pt>
                <c:pt idx="493">
                  <c:v>10.391582250595</c:v>
                </c:pt>
                <c:pt idx="494">
                  <c:v>10.4146268367767</c:v>
                </c:pt>
                <c:pt idx="495">
                  <c:v>10.437301158905001</c:v>
                </c:pt>
                <c:pt idx="496">
                  <c:v>10.4606730937957</c:v>
                </c:pt>
                <c:pt idx="497">
                  <c:v>10.4849178791046</c:v>
                </c:pt>
                <c:pt idx="498">
                  <c:v>10.509031057357699</c:v>
                </c:pt>
                <c:pt idx="499">
                  <c:v>10.5330848693847</c:v>
                </c:pt>
                <c:pt idx="500">
                  <c:v>10.5565922260284</c:v>
                </c:pt>
                <c:pt idx="501">
                  <c:v>10.5815606117248</c:v>
                </c:pt>
                <c:pt idx="502">
                  <c:v>10.6061205863952</c:v>
                </c:pt>
                <c:pt idx="503">
                  <c:v>10.6314918994903</c:v>
                </c:pt>
                <c:pt idx="504">
                  <c:v>10.657940149307199</c:v>
                </c:pt>
                <c:pt idx="505">
                  <c:v>10.6839573383331</c:v>
                </c:pt>
                <c:pt idx="506">
                  <c:v>10.7102243900299</c:v>
                </c:pt>
                <c:pt idx="507">
                  <c:v>10.737454175949001</c:v>
                </c:pt>
                <c:pt idx="508">
                  <c:v>10.7658367156982</c:v>
                </c:pt>
                <c:pt idx="509">
                  <c:v>10.792539596557599</c:v>
                </c:pt>
                <c:pt idx="510">
                  <c:v>10.9346072673797</c:v>
                </c:pt>
                <c:pt idx="511">
                  <c:v>10.9639737606048</c:v>
                </c:pt>
                <c:pt idx="512">
                  <c:v>10.992689371109</c:v>
                </c:pt>
                <c:pt idx="513">
                  <c:v>11.0849528312683</c:v>
                </c:pt>
                <c:pt idx="514">
                  <c:v>11.117914438247601</c:v>
                </c:pt>
                <c:pt idx="515">
                  <c:v>11.150645256042401</c:v>
                </c:pt>
                <c:pt idx="516">
                  <c:v>11.183861732482899</c:v>
                </c:pt>
                <c:pt idx="517">
                  <c:v>11.2184469699859</c:v>
                </c:pt>
                <c:pt idx="518">
                  <c:v>11.2546079158782</c:v>
                </c:pt>
                <c:pt idx="519">
                  <c:v>11.288734436035099</c:v>
                </c:pt>
                <c:pt idx="520">
                  <c:v>11.324310541152901</c:v>
                </c:pt>
                <c:pt idx="521">
                  <c:v>11.3596320152282</c:v>
                </c:pt>
                <c:pt idx="522">
                  <c:v>11.396358728408799</c:v>
                </c:pt>
                <c:pt idx="523">
                  <c:v>11.434818744659401</c:v>
                </c:pt>
                <c:pt idx="524">
                  <c:v>11.4734480381011</c:v>
                </c:pt>
                <c:pt idx="525">
                  <c:v>11.512269020080501</c:v>
                </c:pt>
                <c:pt idx="526">
                  <c:v>11.5505604743957</c:v>
                </c:pt>
                <c:pt idx="527">
                  <c:v>11.6324727535247</c:v>
                </c:pt>
                <c:pt idx="528">
                  <c:v>11.675352096557599</c:v>
                </c:pt>
                <c:pt idx="529">
                  <c:v>11.721193313598601</c:v>
                </c:pt>
                <c:pt idx="530">
                  <c:v>11.767655611038199</c:v>
                </c:pt>
                <c:pt idx="531">
                  <c:v>11.815513610839799</c:v>
                </c:pt>
                <c:pt idx="532">
                  <c:v>11.865950107574401</c:v>
                </c:pt>
                <c:pt idx="533">
                  <c:v>11.9190735816955</c:v>
                </c:pt>
                <c:pt idx="534">
                  <c:v>11.9698038101196</c:v>
                </c:pt>
                <c:pt idx="535">
                  <c:v>12.0233814716339</c:v>
                </c:pt>
                <c:pt idx="536">
                  <c:v>12.077530384063699</c:v>
                </c:pt>
                <c:pt idx="537">
                  <c:v>12.1349704265594</c:v>
                </c:pt>
                <c:pt idx="538">
                  <c:v>12.196768045425401</c:v>
                </c:pt>
                <c:pt idx="539">
                  <c:v>12.2601773738861</c:v>
                </c:pt>
                <c:pt idx="540">
                  <c:v>12.325329780578601</c:v>
                </c:pt>
                <c:pt idx="541">
                  <c:v>12.335709571838301</c:v>
                </c:pt>
                <c:pt idx="542">
                  <c:v>12.402424335479701</c:v>
                </c:pt>
                <c:pt idx="543">
                  <c:v>12.6385295391082</c:v>
                </c:pt>
                <c:pt idx="544">
                  <c:v>12.855002403259199</c:v>
                </c:pt>
                <c:pt idx="545">
                  <c:v>12.8764479160308</c:v>
                </c:pt>
                <c:pt idx="546">
                  <c:v>13.0261356830596</c:v>
                </c:pt>
                <c:pt idx="547">
                  <c:v>13.276515483856199</c:v>
                </c:pt>
              </c:numCache>
            </c:numRef>
          </c:xVal>
          <c:yVal>
            <c:numRef>
              <c:f>'Spin Down'!$I$13:$I$784</c:f>
              <c:numCache>
                <c:formatCode>General</c:formatCode>
                <c:ptCount val="5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3.0215195114303524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2.970704917591259</c:v>
                </c:pt>
                <c:pt idx="13">
                  <c:v>0</c:v>
                </c:pt>
                <c:pt idx="14">
                  <c:v>3.1527525278670465</c:v>
                </c:pt>
                <c:pt idx="15">
                  <c:v>3.0462301166007881</c:v>
                </c:pt>
                <c:pt idx="16">
                  <c:v>7.7846696051495881E-4</c:v>
                </c:pt>
                <c:pt idx="17">
                  <c:v>9.3310475216996068E-4</c:v>
                </c:pt>
                <c:pt idx="18">
                  <c:v>0</c:v>
                </c:pt>
                <c:pt idx="19">
                  <c:v>2.520484539195992E-3</c:v>
                </c:pt>
                <c:pt idx="20">
                  <c:v>0</c:v>
                </c:pt>
                <c:pt idx="21">
                  <c:v>2.7407210221585638E-3</c:v>
                </c:pt>
                <c:pt idx="22">
                  <c:v>2.7856666975475137E-3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1.1644045354082049E-2</c:v>
                </c:pt>
                <c:pt idx="27">
                  <c:v>0</c:v>
                </c:pt>
                <c:pt idx="28">
                  <c:v>6.1901490942352514E-3</c:v>
                </c:pt>
                <c:pt idx="29">
                  <c:v>3.7223591638766759E-3</c:v>
                </c:pt>
                <c:pt idx="30">
                  <c:v>0</c:v>
                </c:pt>
                <c:pt idx="31">
                  <c:v>0</c:v>
                </c:pt>
                <c:pt idx="32">
                  <c:v>3.7121317632460476E-3</c:v>
                </c:pt>
                <c:pt idx="33">
                  <c:v>3.1582078064000783</c:v>
                </c:pt>
                <c:pt idx="34">
                  <c:v>3.1448943426394909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1.0077464110768812E-2</c:v>
                </c:pt>
                <c:pt idx="39">
                  <c:v>0</c:v>
                </c:pt>
                <c:pt idx="40">
                  <c:v>3.3400056524036381E-3</c:v>
                </c:pt>
                <c:pt idx="41">
                  <c:v>3.6968056016639418E-3</c:v>
                </c:pt>
                <c:pt idx="42">
                  <c:v>0</c:v>
                </c:pt>
                <c:pt idx="43">
                  <c:v>0</c:v>
                </c:pt>
                <c:pt idx="44">
                  <c:v>5.337403900196617E-3</c:v>
                </c:pt>
                <c:pt idx="45">
                  <c:v>3.7951177840767837E-3</c:v>
                </c:pt>
                <c:pt idx="46">
                  <c:v>0</c:v>
                </c:pt>
                <c:pt idx="47">
                  <c:v>6.2113734736654698E-3</c:v>
                </c:pt>
                <c:pt idx="48">
                  <c:v>0</c:v>
                </c:pt>
                <c:pt idx="49">
                  <c:v>5.4255000083106297E-3</c:v>
                </c:pt>
                <c:pt idx="50">
                  <c:v>4.2862662755056204E-3</c:v>
                </c:pt>
                <c:pt idx="51">
                  <c:v>3.0103665114556595</c:v>
                </c:pt>
                <c:pt idx="52">
                  <c:v>1.3025301545448916E-2</c:v>
                </c:pt>
                <c:pt idx="53">
                  <c:v>0</c:v>
                </c:pt>
                <c:pt idx="54">
                  <c:v>7.7265111950076291E-3</c:v>
                </c:pt>
                <c:pt idx="55">
                  <c:v>4.9191774657245295E-3</c:v>
                </c:pt>
                <c:pt idx="56">
                  <c:v>0</c:v>
                </c:pt>
                <c:pt idx="57">
                  <c:v>3.2870474009220912E-4</c:v>
                </c:pt>
                <c:pt idx="58">
                  <c:v>6.2411571430917518E-3</c:v>
                </c:pt>
                <c:pt idx="59">
                  <c:v>6.4081370170756052E-3</c:v>
                </c:pt>
                <c:pt idx="60">
                  <c:v>0</c:v>
                </c:pt>
                <c:pt idx="61">
                  <c:v>6.8563578970753528E-3</c:v>
                </c:pt>
                <c:pt idx="62">
                  <c:v>0</c:v>
                </c:pt>
                <c:pt idx="63">
                  <c:v>6.0129193086632419E-3</c:v>
                </c:pt>
                <c:pt idx="64">
                  <c:v>4.9945015703042476E-3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1.3213999251599605E-2</c:v>
                </c:pt>
                <c:pt idx="69">
                  <c:v>0</c:v>
                </c:pt>
                <c:pt idx="70">
                  <c:v>6.6529556684798447E-3</c:v>
                </c:pt>
                <c:pt idx="71">
                  <c:v>4.1349412952040848E-3</c:v>
                </c:pt>
                <c:pt idx="72">
                  <c:v>0</c:v>
                </c:pt>
                <c:pt idx="73">
                  <c:v>0</c:v>
                </c:pt>
                <c:pt idx="74">
                  <c:v>4.4620992380995381E-3</c:v>
                </c:pt>
                <c:pt idx="75">
                  <c:v>2.9917867513920382E-3</c:v>
                </c:pt>
                <c:pt idx="76">
                  <c:v>0</c:v>
                </c:pt>
                <c:pt idx="77">
                  <c:v>3.0246496007746004</c:v>
                </c:pt>
                <c:pt idx="78">
                  <c:v>0</c:v>
                </c:pt>
                <c:pt idx="79">
                  <c:v>2.9481655813113963</c:v>
                </c:pt>
                <c:pt idx="80">
                  <c:v>4.0520503824777558E-3</c:v>
                </c:pt>
                <c:pt idx="81">
                  <c:v>1.9259554784566949E-3</c:v>
                </c:pt>
                <c:pt idx="82">
                  <c:v>0</c:v>
                </c:pt>
                <c:pt idx="83">
                  <c:v>0</c:v>
                </c:pt>
                <c:pt idx="84">
                  <c:v>3.6355206217247682E-3</c:v>
                </c:pt>
                <c:pt idx="85">
                  <c:v>3.2142443744130365</c:v>
                </c:pt>
                <c:pt idx="86">
                  <c:v>0</c:v>
                </c:pt>
                <c:pt idx="87">
                  <c:v>4.7814462550739307E-3</c:v>
                </c:pt>
                <c:pt idx="88">
                  <c:v>3.8274094793339015E-3</c:v>
                </c:pt>
                <c:pt idx="89">
                  <c:v>0</c:v>
                </c:pt>
                <c:pt idx="90">
                  <c:v>0</c:v>
                </c:pt>
                <c:pt idx="91">
                  <c:v>3.1753683387855838</c:v>
                </c:pt>
                <c:pt idx="92">
                  <c:v>0</c:v>
                </c:pt>
                <c:pt idx="93">
                  <c:v>0</c:v>
                </c:pt>
                <c:pt idx="94">
                  <c:v>4.7592609040858777E-3</c:v>
                </c:pt>
                <c:pt idx="95">
                  <c:v>4.5497567681683122E-3</c:v>
                </c:pt>
                <c:pt idx="96">
                  <c:v>0</c:v>
                </c:pt>
                <c:pt idx="97">
                  <c:v>5.94927661729764E-3</c:v>
                </c:pt>
                <c:pt idx="98">
                  <c:v>0</c:v>
                </c:pt>
                <c:pt idx="99">
                  <c:v>6.366432293682789E-3</c:v>
                </c:pt>
                <c:pt idx="100">
                  <c:v>4.9899903754843612E-3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1.2178957775112314E-2</c:v>
                </c:pt>
                <c:pt idx="105">
                  <c:v>0</c:v>
                </c:pt>
                <c:pt idx="106">
                  <c:v>6.0885532706433576E-3</c:v>
                </c:pt>
                <c:pt idx="107">
                  <c:v>3.1065535081128663</c:v>
                </c:pt>
                <c:pt idx="108">
                  <c:v>5.5350885446794592E-3</c:v>
                </c:pt>
                <c:pt idx="109">
                  <c:v>4.2602082448336019E-3</c:v>
                </c:pt>
                <c:pt idx="110">
                  <c:v>0</c:v>
                </c:pt>
                <c:pt idx="111">
                  <c:v>5.35352856091481E-3</c:v>
                </c:pt>
                <c:pt idx="112">
                  <c:v>0</c:v>
                </c:pt>
                <c:pt idx="113">
                  <c:v>4.6034725600746611E-3</c:v>
                </c:pt>
                <c:pt idx="114">
                  <c:v>2.4843999426767539E-3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3.210388417991715</c:v>
                </c:pt>
                <c:pt idx="119">
                  <c:v>7.2928278103922834E-4</c:v>
                </c:pt>
                <c:pt idx="120">
                  <c:v>0</c:v>
                </c:pt>
                <c:pt idx="121">
                  <c:v>3.1760062299030074</c:v>
                </c:pt>
                <c:pt idx="122">
                  <c:v>0</c:v>
                </c:pt>
                <c:pt idx="123">
                  <c:v>5.1644572065588567E-3</c:v>
                </c:pt>
                <c:pt idx="124">
                  <c:v>0</c:v>
                </c:pt>
                <c:pt idx="125">
                  <c:v>5.1611293428191875E-3</c:v>
                </c:pt>
                <c:pt idx="126">
                  <c:v>4.8514859376895545E-3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1.1541586432736992E-2</c:v>
                </c:pt>
                <c:pt idx="131">
                  <c:v>0</c:v>
                </c:pt>
                <c:pt idx="132">
                  <c:v>2.9978282334336384</c:v>
                </c:pt>
                <c:pt idx="133">
                  <c:v>0</c:v>
                </c:pt>
                <c:pt idx="134">
                  <c:v>5.3423146860487195E-3</c:v>
                </c:pt>
                <c:pt idx="135">
                  <c:v>3.5396749166238953E-3</c:v>
                </c:pt>
                <c:pt idx="136">
                  <c:v>0</c:v>
                </c:pt>
                <c:pt idx="137">
                  <c:v>5.693685500475461E-3</c:v>
                </c:pt>
                <c:pt idx="138">
                  <c:v>0</c:v>
                </c:pt>
                <c:pt idx="139">
                  <c:v>5.4156744457789551E-3</c:v>
                </c:pt>
                <c:pt idx="140">
                  <c:v>4.9424186614975777E-3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1.2566467913629975E-2</c:v>
                </c:pt>
                <c:pt idx="145">
                  <c:v>0</c:v>
                </c:pt>
                <c:pt idx="146">
                  <c:v>9.9412694412910549E-3</c:v>
                </c:pt>
                <c:pt idx="147">
                  <c:v>2.8679549871940889E-3</c:v>
                </c:pt>
                <c:pt idx="148">
                  <c:v>0</c:v>
                </c:pt>
                <c:pt idx="149">
                  <c:v>0</c:v>
                </c:pt>
                <c:pt idx="150">
                  <c:v>6.4706678704569472E-3</c:v>
                </c:pt>
                <c:pt idx="151">
                  <c:v>3.5964521170589446E-3</c:v>
                </c:pt>
                <c:pt idx="152">
                  <c:v>0</c:v>
                </c:pt>
                <c:pt idx="153">
                  <c:v>5.4137746538977082E-3</c:v>
                </c:pt>
                <c:pt idx="154">
                  <c:v>0</c:v>
                </c:pt>
                <c:pt idx="155">
                  <c:v>0</c:v>
                </c:pt>
                <c:pt idx="156">
                  <c:v>5.3448073951918376E-3</c:v>
                </c:pt>
                <c:pt idx="157">
                  <c:v>0</c:v>
                </c:pt>
                <c:pt idx="158">
                  <c:v>0</c:v>
                </c:pt>
                <c:pt idx="159">
                  <c:v>2.9240761546394336</c:v>
                </c:pt>
                <c:pt idx="160">
                  <c:v>7.8448857574633744E-3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5.3453845704857679E-3</c:v>
                </c:pt>
                <c:pt idx="165">
                  <c:v>1.5202533852246268E-3</c:v>
                </c:pt>
                <c:pt idx="166">
                  <c:v>3.0075882368021638</c:v>
                </c:pt>
                <c:pt idx="167">
                  <c:v>5.4280101998987794E-3</c:v>
                </c:pt>
                <c:pt idx="168">
                  <c:v>3.5200190959755388E-3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1.2701207869679394E-2</c:v>
                </c:pt>
                <c:pt idx="173">
                  <c:v>3.1352986418394662</c:v>
                </c:pt>
                <c:pt idx="174">
                  <c:v>0</c:v>
                </c:pt>
                <c:pt idx="175">
                  <c:v>0</c:v>
                </c:pt>
                <c:pt idx="176">
                  <c:v>7.7444992370547597E-3</c:v>
                </c:pt>
                <c:pt idx="177">
                  <c:v>3.3975921912540044E-3</c:v>
                </c:pt>
                <c:pt idx="178">
                  <c:v>0</c:v>
                </c:pt>
                <c:pt idx="179">
                  <c:v>6.2236599734831338E-3</c:v>
                </c:pt>
                <c:pt idx="180">
                  <c:v>3.2034341991415873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3.3145031903930833</c:v>
                </c:pt>
                <c:pt idx="185">
                  <c:v>3.0855866153205151</c:v>
                </c:pt>
                <c:pt idx="186">
                  <c:v>8.0572175765883224E-3</c:v>
                </c:pt>
                <c:pt idx="187">
                  <c:v>3.9167968224991219E-3</c:v>
                </c:pt>
                <c:pt idx="188">
                  <c:v>0</c:v>
                </c:pt>
                <c:pt idx="189">
                  <c:v>5.8630090179612009E-3</c:v>
                </c:pt>
                <c:pt idx="190">
                  <c:v>0</c:v>
                </c:pt>
                <c:pt idx="191">
                  <c:v>3.062494033413016</c:v>
                </c:pt>
                <c:pt idx="192">
                  <c:v>2.917765863774171</c:v>
                </c:pt>
                <c:pt idx="193">
                  <c:v>9.3023417039829037E-3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2.9406531405125622</c:v>
                </c:pt>
                <c:pt idx="198">
                  <c:v>4.5602737399386183E-3</c:v>
                </c:pt>
                <c:pt idx="199">
                  <c:v>0</c:v>
                </c:pt>
                <c:pt idx="200">
                  <c:v>4.4303115208333271E-3</c:v>
                </c:pt>
                <c:pt idx="201">
                  <c:v>3.0120762863475625</c:v>
                </c:pt>
                <c:pt idx="202">
                  <c:v>1.2474463858205866E-2</c:v>
                </c:pt>
                <c:pt idx="203">
                  <c:v>0</c:v>
                </c:pt>
                <c:pt idx="204">
                  <c:v>1.2509464563232917E-2</c:v>
                </c:pt>
                <c:pt idx="205">
                  <c:v>6.6915883811925574E-4</c:v>
                </c:pt>
                <c:pt idx="206">
                  <c:v>0</c:v>
                </c:pt>
                <c:pt idx="207">
                  <c:v>0</c:v>
                </c:pt>
                <c:pt idx="208">
                  <c:v>7.0690695690596725E-3</c:v>
                </c:pt>
                <c:pt idx="209">
                  <c:v>4.7168146863461602E-3</c:v>
                </c:pt>
                <c:pt idx="210">
                  <c:v>0</c:v>
                </c:pt>
                <c:pt idx="211">
                  <c:v>6.5035326238446697E-3</c:v>
                </c:pt>
                <c:pt idx="212">
                  <c:v>0</c:v>
                </c:pt>
                <c:pt idx="213">
                  <c:v>4.7657355560800311E-3</c:v>
                </c:pt>
                <c:pt idx="214">
                  <c:v>4.9809881804062997E-3</c:v>
                </c:pt>
                <c:pt idx="215">
                  <c:v>3.3320263577783029</c:v>
                </c:pt>
                <c:pt idx="216">
                  <c:v>0</c:v>
                </c:pt>
                <c:pt idx="217">
                  <c:v>1.3814172361805849E-2</c:v>
                </c:pt>
                <c:pt idx="218">
                  <c:v>1.8253493841603171E-4</c:v>
                </c:pt>
                <c:pt idx="219">
                  <c:v>0</c:v>
                </c:pt>
                <c:pt idx="220">
                  <c:v>3.2005403360035558</c:v>
                </c:pt>
                <c:pt idx="221">
                  <c:v>0</c:v>
                </c:pt>
                <c:pt idx="222">
                  <c:v>5.4233653733339656E-3</c:v>
                </c:pt>
                <c:pt idx="223">
                  <c:v>0</c:v>
                </c:pt>
                <c:pt idx="224">
                  <c:v>4.7078664378012447E-3</c:v>
                </c:pt>
                <c:pt idx="225">
                  <c:v>4.299313483220735E-3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1.0055531788431018E-2</c:v>
                </c:pt>
                <c:pt idx="230">
                  <c:v>0</c:v>
                </c:pt>
                <c:pt idx="231">
                  <c:v>9.7701140611632549E-3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4.8082359928063667E-3</c:v>
                </c:pt>
                <c:pt idx="236">
                  <c:v>3.2031176855191505</c:v>
                </c:pt>
                <c:pt idx="237">
                  <c:v>1.0006304824053888E-3</c:v>
                </c:pt>
                <c:pt idx="238">
                  <c:v>0</c:v>
                </c:pt>
                <c:pt idx="239">
                  <c:v>0</c:v>
                </c:pt>
                <c:pt idx="240">
                  <c:v>1.2604331752330226E-2</c:v>
                </c:pt>
                <c:pt idx="241">
                  <c:v>0</c:v>
                </c:pt>
                <c:pt idx="242">
                  <c:v>1.2825612216755759E-2</c:v>
                </c:pt>
                <c:pt idx="243">
                  <c:v>3.3975596894584062E-4</c:v>
                </c:pt>
                <c:pt idx="244">
                  <c:v>0</c:v>
                </c:pt>
                <c:pt idx="245">
                  <c:v>0</c:v>
                </c:pt>
                <c:pt idx="246">
                  <c:v>5.7873248835061727E-3</c:v>
                </c:pt>
                <c:pt idx="247">
                  <c:v>4.1269451093064622E-3</c:v>
                </c:pt>
                <c:pt idx="248">
                  <c:v>0</c:v>
                </c:pt>
                <c:pt idx="249">
                  <c:v>4.9110809340550884E-3</c:v>
                </c:pt>
                <c:pt idx="250">
                  <c:v>0</c:v>
                </c:pt>
                <c:pt idx="251">
                  <c:v>3.485753072852496E-3</c:v>
                </c:pt>
                <c:pt idx="252">
                  <c:v>5.7894636387709267E-3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1.3870582280600589E-2</c:v>
                </c:pt>
                <c:pt idx="257">
                  <c:v>0</c:v>
                </c:pt>
                <c:pt idx="258">
                  <c:v>1.4256286331342766E-2</c:v>
                </c:pt>
                <c:pt idx="259">
                  <c:v>1.1457656820991749E-3</c:v>
                </c:pt>
                <c:pt idx="260">
                  <c:v>0</c:v>
                </c:pt>
                <c:pt idx="261">
                  <c:v>0</c:v>
                </c:pt>
                <c:pt idx="262">
                  <c:v>6.7403408391165784E-3</c:v>
                </c:pt>
                <c:pt idx="263">
                  <c:v>5.6678516761789347E-3</c:v>
                </c:pt>
                <c:pt idx="264">
                  <c:v>3.0346989127505251</c:v>
                </c:pt>
                <c:pt idx="265">
                  <c:v>4.4923979401221793E-3</c:v>
                </c:pt>
                <c:pt idx="266">
                  <c:v>4.982364831314332E-3</c:v>
                </c:pt>
                <c:pt idx="267">
                  <c:v>0</c:v>
                </c:pt>
                <c:pt idx="268">
                  <c:v>3.2887567365452859</c:v>
                </c:pt>
                <c:pt idx="269">
                  <c:v>0</c:v>
                </c:pt>
                <c:pt idx="270">
                  <c:v>1.121087873859941E-2</c:v>
                </c:pt>
                <c:pt idx="271">
                  <c:v>0</c:v>
                </c:pt>
                <c:pt idx="272">
                  <c:v>0</c:v>
                </c:pt>
                <c:pt idx="273">
                  <c:v>3.1576101240714443</c:v>
                </c:pt>
                <c:pt idx="274">
                  <c:v>0</c:v>
                </c:pt>
                <c:pt idx="275">
                  <c:v>3.6625651205543716E-3</c:v>
                </c:pt>
                <c:pt idx="276">
                  <c:v>3.1831990168185828E-3</c:v>
                </c:pt>
                <c:pt idx="277">
                  <c:v>4.3493289537604582E-3</c:v>
                </c:pt>
                <c:pt idx="278">
                  <c:v>0</c:v>
                </c:pt>
                <c:pt idx="279">
                  <c:v>0</c:v>
                </c:pt>
                <c:pt idx="280">
                  <c:v>1.3233315476341812E-2</c:v>
                </c:pt>
                <c:pt idx="281">
                  <c:v>1.4901376935603306E-2</c:v>
                </c:pt>
                <c:pt idx="282">
                  <c:v>6.6711161253510726E-5</c:v>
                </c:pt>
                <c:pt idx="283">
                  <c:v>0</c:v>
                </c:pt>
                <c:pt idx="284">
                  <c:v>0</c:v>
                </c:pt>
                <c:pt idx="285">
                  <c:v>4.7832694088373881E-3</c:v>
                </c:pt>
                <c:pt idx="286">
                  <c:v>4.2882583659389906E-3</c:v>
                </c:pt>
                <c:pt idx="287">
                  <c:v>0</c:v>
                </c:pt>
                <c:pt idx="288">
                  <c:v>4.9734945775712332E-3</c:v>
                </c:pt>
                <c:pt idx="289">
                  <c:v>3.2070292125011592</c:v>
                </c:pt>
                <c:pt idx="290">
                  <c:v>0</c:v>
                </c:pt>
                <c:pt idx="291">
                  <c:v>0</c:v>
                </c:pt>
                <c:pt idx="292">
                  <c:v>2.9590034561014185</c:v>
                </c:pt>
                <c:pt idx="293">
                  <c:v>1.4377198377956984E-2</c:v>
                </c:pt>
                <c:pt idx="294">
                  <c:v>3.1966043139111937</c:v>
                </c:pt>
                <c:pt idx="295">
                  <c:v>0</c:v>
                </c:pt>
                <c:pt idx="296">
                  <c:v>6.1515193119882246E-3</c:v>
                </c:pt>
                <c:pt idx="297">
                  <c:v>0</c:v>
                </c:pt>
                <c:pt idx="298">
                  <c:v>4.7421829749037855E-3</c:v>
                </c:pt>
                <c:pt idx="299">
                  <c:v>3.1065591510549146</c:v>
                </c:pt>
                <c:pt idx="300">
                  <c:v>0</c:v>
                </c:pt>
                <c:pt idx="301">
                  <c:v>1.3098841608096911E-2</c:v>
                </c:pt>
                <c:pt idx="302">
                  <c:v>3.0777366855468178</c:v>
                </c:pt>
                <c:pt idx="303">
                  <c:v>3.9222610722011199E-3</c:v>
                </c:pt>
                <c:pt idx="304">
                  <c:v>2.1025549474432757E-3</c:v>
                </c:pt>
                <c:pt idx="305">
                  <c:v>0</c:v>
                </c:pt>
                <c:pt idx="306">
                  <c:v>3.0158296595774294E-3</c:v>
                </c:pt>
                <c:pt idx="307">
                  <c:v>2.4163800853710567E-3</c:v>
                </c:pt>
                <c:pt idx="308">
                  <c:v>5.1806862843983238E-3</c:v>
                </c:pt>
                <c:pt idx="309">
                  <c:v>0</c:v>
                </c:pt>
                <c:pt idx="310">
                  <c:v>1.2002747916520862E-2</c:v>
                </c:pt>
                <c:pt idx="311">
                  <c:v>1.4558987124666608E-2</c:v>
                </c:pt>
                <c:pt idx="312">
                  <c:v>3.5312787950467266E-4</c:v>
                </c:pt>
                <c:pt idx="313">
                  <c:v>0</c:v>
                </c:pt>
                <c:pt idx="314">
                  <c:v>0</c:v>
                </c:pt>
                <c:pt idx="315">
                  <c:v>6.7777250708160319E-3</c:v>
                </c:pt>
                <c:pt idx="316">
                  <c:v>6.0160543647457439E-3</c:v>
                </c:pt>
                <c:pt idx="317">
                  <c:v>0</c:v>
                </c:pt>
                <c:pt idx="318">
                  <c:v>5.6227963776649551E-3</c:v>
                </c:pt>
                <c:pt idx="319">
                  <c:v>0</c:v>
                </c:pt>
                <c:pt idx="320">
                  <c:v>4.2928851315547946E-3</c:v>
                </c:pt>
                <c:pt idx="321">
                  <c:v>6.5032037678266303E-3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1.2174804154695048E-2</c:v>
                </c:pt>
                <c:pt idx="326">
                  <c:v>0</c:v>
                </c:pt>
                <c:pt idx="327">
                  <c:v>1.4297841084713429E-2</c:v>
                </c:pt>
                <c:pt idx="328">
                  <c:v>7.6287455754017047E-4</c:v>
                </c:pt>
                <c:pt idx="329">
                  <c:v>0</c:v>
                </c:pt>
                <c:pt idx="330">
                  <c:v>3.468006585321976E-4</c:v>
                </c:pt>
                <c:pt idx="331">
                  <c:v>6.5125937529160582E-3</c:v>
                </c:pt>
                <c:pt idx="332">
                  <c:v>5.2789743435512999E-3</c:v>
                </c:pt>
                <c:pt idx="333">
                  <c:v>0</c:v>
                </c:pt>
                <c:pt idx="334">
                  <c:v>4.8051710787566544E-3</c:v>
                </c:pt>
                <c:pt idx="335">
                  <c:v>0</c:v>
                </c:pt>
                <c:pt idx="336">
                  <c:v>5.0176604663763613E-3</c:v>
                </c:pt>
                <c:pt idx="337">
                  <c:v>6.195028274435248E-3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1.1892862320142514E-2</c:v>
                </c:pt>
                <c:pt idx="342">
                  <c:v>0</c:v>
                </c:pt>
                <c:pt idx="343">
                  <c:v>1.0234144652709392E-2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4.1767348348499432E-3</c:v>
                </c:pt>
                <c:pt idx="348">
                  <c:v>1.4437963324811969E-3</c:v>
                </c:pt>
                <c:pt idx="349">
                  <c:v>0</c:v>
                </c:pt>
                <c:pt idx="350">
                  <c:v>2.506503007689306E-3</c:v>
                </c:pt>
                <c:pt idx="351">
                  <c:v>0</c:v>
                </c:pt>
                <c:pt idx="352">
                  <c:v>1.0804394412401073E-3</c:v>
                </c:pt>
                <c:pt idx="353">
                  <c:v>3.306809060921895</c:v>
                </c:pt>
                <c:pt idx="354">
                  <c:v>6.954121124496929E-3</c:v>
                </c:pt>
                <c:pt idx="355">
                  <c:v>5.9288681181247048E-3</c:v>
                </c:pt>
                <c:pt idx="356">
                  <c:v>5.5154637974924904E-3</c:v>
                </c:pt>
                <c:pt idx="357">
                  <c:v>3.0952435687719229</c:v>
                </c:pt>
                <c:pt idx="358">
                  <c:v>0</c:v>
                </c:pt>
                <c:pt idx="359">
                  <c:v>0</c:v>
                </c:pt>
                <c:pt idx="360">
                  <c:v>3.3368747677617958</c:v>
                </c:pt>
                <c:pt idx="361">
                  <c:v>4.9634188270568239E-4</c:v>
                </c:pt>
                <c:pt idx="362">
                  <c:v>0</c:v>
                </c:pt>
                <c:pt idx="363">
                  <c:v>0</c:v>
                </c:pt>
                <c:pt idx="364">
                  <c:v>7.133061103512482E-3</c:v>
                </c:pt>
                <c:pt idx="365">
                  <c:v>3.2125186799448242</c:v>
                </c:pt>
                <c:pt idx="366">
                  <c:v>0</c:v>
                </c:pt>
                <c:pt idx="367">
                  <c:v>4.0735224257861524E-3</c:v>
                </c:pt>
                <c:pt idx="368">
                  <c:v>6.6414944204945493E-3</c:v>
                </c:pt>
                <c:pt idx="369">
                  <c:v>3.0308514818397203</c:v>
                </c:pt>
                <c:pt idx="370">
                  <c:v>1.2275784688832685E-2</c:v>
                </c:pt>
                <c:pt idx="371">
                  <c:v>0</c:v>
                </c:pt>
                <c:pt idx="372">
                  <c:v>1.3617382708844734E-2</c:v>
                </c:pt>
                <c:pt idx="373">
                  <c:v>1.250959808277421E-3</c:v>
                </c:pt>
                <c:pt idx="374">
                  <c:v>0</c:v>
                </c:pt>
                <c:pt idx="375">
                  <c:v>0</c:v>
                </c:pt>
                <c:pt idx="376">
                  <c:v>7.2856449762557412E-3</c:v>
                </c:pt>
                <c:pt idx="377">
                  <c:v>6.8170032248547896E-3</c:v>
                </c:pt>
                <c:pt idx="378">
                  <c:v>0</c:v>
                </c:pt>
                <c:pt idx="379">
                  <c:v>6.5367511559375679E-3</c:v>
                </c:pt>
                <c:pt idx="380">
                  <c:v>0</c:v>
                </c:pt>
                <c:pt idx="381">
                  <c:v>3.2772265922202401E-3</c:v>
                </c:pt>
                <c:pt idx="382">
                  <c:v>7.178306738178329E-3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1.1789302802598408E-2</c:v>
                </c:pt>
                <c:pt idx="387">
                  <c:v>0</c:v>
                </c:pt>
                <c:pt idx="388">
                  <c:v>3.0216858784878653</c:v>
                </c:pt>
                <c:pt idx="389">
                  <c:v>0</c:v>
                </c:pt>
                <c:pt idx="390">
                  <c:v>5.8989446822749342E-3</c:v>
                </c:pt>
                <c:pt idx="391">
                  <c:v>3.1977994980873108</c:v>
                </c:pt>
                <c:pt idx="392">
                  <c:v>3.2253726998737458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1.1705057780897508E-2</c:v>
                </c:pt>
                <c:pt idx="397">
                  <c:v>3.1579998263634073</c:v>
                </c:pt>
                <c:pt idx="398">
                  <c:v>0</c:v>
                </c:pt>
                <c:pt idx="399">
                  <c:v>0</c:v>
                </c:pt>
                <c:pt idx="400">
                  <c:v>7.7160002590257095E-3</c:v>
                </c:pt>
                <c:pt idx="401">
                  <c:v>5.9105235588160282E-3</c:v>
                </c:pt>
                <c:pt idx="402">
                  <c:v>0</c:v>
                </c:pt>
                <c:pt idx="403">
                  <c:v>5.4536833540953988E-3</c:v>
                </c:pt>
                <c:pt idx="404">
                  <c:v>0</c:v>
                </c:pt>
                <c:pt idx="405">
                  <c:v>5.2507952256533961E-3</c:v>
                </c:pt>
                <c:pt idx="406">
                  <c:v>6.0897382767069906E-3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1.073308857639475E-2</c:v>
                </c:pt>
                <c:pt idx="411">
                  <c:v>3.1123820542763165</c:v>
                </c:pt>
                <c:pt idx="412">
                  <c:v>7.9699031135464053E-3</c:v>
                </c:pt>
                <c:pt idx="413">
                  <c:v>5.8551675668561285E-3</c:v>
                </c:pt>
                <c:pt idx="414">
                  <c:v>3.2187951539213442</c:v>
                </c:pt>
                <c:pt idx="415">
                  <c:v>3.1073513217999973</c:v>
                </c:pt>
                <c:pt idx="416">
                  <c:v>0</c:v>
                </c:pt>
                <c:pt idx="417">
                  <c:v>1.1424315064040744E-2</c:v>
                </c:pt>
                <c:pt idx="418">
                  <c:v>0</c:v>
                </c:pt>
                <c:pt idx="419">
                  <c:v>1.0257759283015196E-2</c:v>
                </c:pt>
                <c:pt idx="420">
                  <c:v>3.1137092393027683</c:v>
                </c:pt>
                <c:pt idx="421">
                  <c:v>7.7418633500818245E-3</c:v>
                </c:pt>
                <c:pt idx="422">
                  <c:v>6.1786069109034426E-3</c:v>
                </c:pt>
                <c:pt idx="423">
                  <c:v>0</c:v>
                </c:pt>
                <c:pt idx="424">
                  <c:v>6.5534085409518893E-3</c:v>
                </c:pt>
                <c:pt idx="425">
                  <c:v>0</c:v>
                </c:pt>
                <c:pt idx="426">
                  <c:v>6.6128819742735951E-3</c:v>
                </c:pt>
                <c:pt idx="427">
                  <c:v>6.1576160192129414E-3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1.1293286881693367E-2</c:v>
                </c:pt>
                <c:pt idx="432">
                  <c:v>0</c:v>
                </c:pt>
                <c:pt idx="433">
                  <c:v>8.9362959087306414E-3</c:v>
                </c:pt>
                <c:pt idx="434">
                  <c:v>4.1110221657727894E-3</c:v>
                </c:pt>
                <c:pt idx="435">
                  <c:v>0</c:v>
                </c:pt>
                <c:pt idx="436">
                  <c:v>0</c:v>
                </c:pt>
                <c:pt idx="437">
                  <c:v>7.207101427485125E-3</c:v>
                </c:pt>
                <c:pt idx="438">
                  <c:v>6.7060272545451634E-3</c:v>
                </c:pt>
                <c:pt idx="439">
                  <c:v>0</c:v>
                </c:pt>
                <c:pt idx="440">
                  <c:v>3.2276557905796062</c:v>
                </c:pt>
                <c:pt idx="441">
                  <c:v>6.2328382759164616E-3</c:v>
                </c:pt>
                <c:pt idx="442">
                  <c:v>0</c:v>
                </c:pt>
                <c:pt idx="443">
                  <c:v>0</c:v>
                </c:pt>
                <c:pt idx="444">
                  <c:v>3.0518885506148634</c:v>
                </c:pt>
                <c:pt idx="445">
                  <c:v>7.7398189481287152E-3</c:v>
                </c:pt>
                <c:pt idx="446">
                  <c:v>5.0291149245468691E-3</c:v>
                </c:pt>
                <c:pt idx="447">
                  <c:v>0</c:v>
                </c:pt>
                <c:pt idx="448">
                  <c:v>3.9618314284925975E-4</c:v>
                </c:pt>
                <c:pt idx="449">
                  <c:v>7.0280349553442289E-3</c:v>
                </c:pt>
                <c:pt idx="450">
                  <c:v>6.7439346252513846E-3</c:v>
                </c:pt>
                <c:pt idx="451">
                  <c:v>3.0503463034156542</c:v>
                </c:pt>
                <c:pt idx="452">
                  <c:v>6.4168983174784462E-3</c:v>
                </c:pt>
                <c:pt idx="453">
                  <c:v>3.1068119411160251</c:v>
                </c:pt>
                <c:pt idx="454">
                  <c:v>0</c:v>
                </c:pt>
                <c:pt idx="455">
                  <c:v>1.0366176609617393E-2</c:v>
                </c:pt>
                <c:pt idx="456">
                  <c:v>0</c:v>
                </c:pt>
                <c:pt idx="457">
                  <c:v>5.9962239559154702E-3</c:v>
                </c:pt>
                <c:pt idx="458">
                  <c:v>6.3571609592073851E-3</c:v>
                </c:pt>
                <c:pt idx="459">
                  <c:v>0</c:v>
                </c:pt>
                <c:pt idx="460">
                  <c:v>7.1984968948357391E-4</c:v>
                </c:pt>
                <c:pt idx="461">
                  <c:v>6.6756893674318482E-3</c:v>
                </c:pt>
                <c:pt idx="462">
                  <c:v>7.4305323278350257E-3</c:v>
                </c:pt>
                <c:pt idx="463">
                  <c:v>0</c:v>
                </c:pt>
                <c:pt idx="464">
                  <c:v>6.7674083586958611E-3</c:v>
                </c:pt>
                <c:pt idx="465">
                  <c:v>0</c:v>
                </c:pt>
                <c:pt idx="466">
                  <c:v>6.3902605889733267E-3</c:v>
                </c:pt>
                <c:pt idx="467">
                  <c:v>7.0349380071084372E-3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1.1703386671731387E-2</c:v>
                </c:pt>
                <c:pt idx="472">
                  <c:v>0</c:v>
                </c:pt>
                <c:pt idx="473">
                  <c:v>5.550669508265129E-3</c:v>
                </c:pt>
                <c:pt idx="474">
                  <c:v>7.1168176614399507E-3</c:v>
                </c:pt>
                <c:pt idx="475">
                  <c:v>0</c:v>
                </c:pt>
                <c:pt idx="476">
                  <c:v>0</c:v>
                </c:pt>
                <c:pt idx="477">
                  <c:v>7.3970497923158763E-3</c:v>
                </c:pt>
                <c:pt idx="478">
                  <c:v>7.8743270321574837E-3</c:v>
                </c:pt>
                <c:pt idx="479">
                  <c:v>0</c:v>
                </c:pt>
                <c:pt idx="480">
                  <c:v>6.8566727416083184E-3</c:v>
                </c:pt>
                <c:pt idx="481">
                  <c:v>0</c:v>
                </c:pt>
                <c:pt idx="482">
                  <c:v>6.3588921986628948E-3</c:v>
                </c:pt>
                <c:pt idx="483">
                  <c:v>7.2550008595583838E-3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1.1992589103683948E-2</c:v>
                </c:pt>
                <c:pt idx="488">
                  <c:v>0</c:v>
                </c:pt>
                <c:pt idx="489">
                  <c:v>6.0268290020649195E-3</c:v>
                </c:pt>
                <c:pt idx="490">
                  <c:v>7.7450439305399386E-3</c:v>
                </c:pt>
                <c:pt idx="491">
                  <c:v>0</c:v>
                </c:pt>
                <c:pt idx="492">
                  <c:v>3.2548508126750235</c:v>
                </c:pt>
                <c:pt idx="493">
                  <c:v>0</c:v>
                </c:pt>
                <c:pt idx="494">
                  <c:v>7.3954839517070972E-3</c:v>
                </c:pt>
                <c:pt idx="495">
                  <c:v>0</c:v>
                </c:pt>
                <c:pt idx="496">
                  <c:v>6.4067181778879271E-3</c:v>
                </c:pt>
                <c:pt idx="497">
                  <c:v>7.7767953793959404E-3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1.2942273441017909E-2</c:v>
                </c:pt>
                <c:pt idx="502">
                  <c:v>0</c:v>
                </c:pt>
                <c:pt idx="503">
                  <c:v>6.8790686807463025E-3</c:v>
                </c:pt>
                <c:pt idx="504">
                  <c:v>8.8389923237343036E-3</c:v>
                </c:pt>
                <c:pt idx="505">
                  <c:v>0</c:v>
                </c:pt>
                <c:pt idx="506">
                  <c:v>1.9998458507387599E-3</c:v>
                </c:pt>
                <c:pt idx="507">
                  <c:v>7.6322150120878918E-3</c:v>
                </c:pt>
                <c:pt idx="508">
                  <c:v>8.8155185266670308E-3</c:v>
                </c:pt>
                <c:pt idx="509">
                  <c:v>0</c:v>
                </c:pt>
                <c:pt idx="510">
                  <c:v>3.1173228239597348</c:v>
                </c:pt>
                <c:pt idx="511">
                  <c:v>1.7427860276003634E-4</c:v>
                </c:pt>
                <c:pt idx="512">
                  <c:v>0</c:v>
                </c:pt>
                <c:pt idx="513">
                  <c:v>3.2769565244297287</c:v>
                </c:pt>
                <c:pt idx="514">
                  <c:v>1.0412820869341435E-2</c:v>
                </c:pt>
                <c:pt idx="515">
                  <c:v>0</c:v>
                </c:pt>
                <c:pt idx="516">
                  <c:v>3.0897958356084949E-3</c:v>
                </c:pt>
                <c:pt idx="517">
                  <c:v>8.5808358997346568E-3</c:v>
                </c:pt>
                <c:pt idx="518">
                  <c:v>9.4872555817829482E-3</c:v>
                </c:pt>
                <c:pt idx="519">
                  <c:v>0</c:v>
                </c:pt>
                <c:pt idx="520">
                  <c:v>8.8451903652051606E-3</c:v>
                </c:pt>
                <c:pt idx="521">
                  <c:v>0</c:v>
                </c:pt>
                <c:pt idx="522">
                  <c:v>8.2845118354878157E-3</c:v>
                </c:pt>
                <c:pt idx="523">
                  <c:v>9.827611015434605E-3</c:v>
                </c:pt>
                <c:pt idx="524">
                  <c:v>9.165253807098887E-4</c:v>
                </c:pt>
                <c:pt idx="525">
                  <c:v>1.0333201427297468E-3</c:v>
                </c:pt>
                <c:pt idx="526">
                  <c:v>0</c:v>
                </c:pt>
                <c:pt idx="527">
                  <c:v>3.0544578096795454</c:v>
                </c:pt>
                <c:pt idx="528">
                  <c:v>1.2086237857562156E-2</c:v>
                </c:pt>
                <c:pt idx="529">
                  <c:v>1.4383811181126176E-2</c:v>
                </c:pt>
                <c:pt idx="530">
                  <c:v>2.8212865560638262E-3</c:v>
                </c:pt>
                <c:pt idx="531">
                  <c:v>6.25529287447886E-3</c:v>
                </c:pt>
                <c:pt idx="532">
                  <c:v>1.1219347277757847E-2</c:v>
                </c:pt>
                <c:pt idx="533">
                  <c:v>1.1093653926607999E-2</c:v>
                </c:pt>
                <c:pt idx="534">
                  <c:v>0</c:v>
                </c:pt>
                <c:pt idx="535">
                  <c:v>1.1688054430415233E-2</c:v>
                </c:pt>
                <c:pt idx="536">
                  <c:v>2.2202335982899357E-3</c:v>
                </c:pt>
                <c:pt idx="537">
                  <c:v>1.2656418393687602E-2</c:v>
                </c:pt>
                <c:pt idx="538">
                  <c:v>1.5797405650777509E-2</c:v>
                </c:pt>
                <c:pt idx="539">
                  <c:v>5.430884483606499E-3</c:v>
                </c:pt>
                <c:pt idx="540">
                  <c:v>5.7242585440490041E-3</c:v>
                </c:pt>
                <c:pt idx="541">
                  <c:v>0</c:v>
                </c:pt>
                <c:pt idx="542">
                  <c:v>0.45883913704778473</c:v>
                </c:pt>
                <c:pt idx="543">
                  <c:v>0.35191933788509483</c:v>
                </c:pt>
                <c:pt idx="544">
                  <c:v>5.8397836748692172E-3</c:v>
                </c:pt>
                <c:pt idx="545">
                  <c:v>0.34967516092490258</c:v>
                </c:pt>
                <c:pt idx="546">
                  <c:v>0</c:v>
                </c:pt>
                <c:pt idx="547">
                  <c:v>8.7547618314496763E-3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5E-460B-951F-8E78773E7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Down'!$B$13:$B$784</c:f>
              <c:numCache>
                <c:formatCode>General</c:formatCode>
                <c:ptCount val="548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  <c:pt idx="353">
                  <c:v>8.0367393493652308</c:v>
                </c:pt>
                <c:pt idx="354">
                  <c:v>8.0680589675903303</c:v>
                </c:pt>
                <c:pt idx="355">
                  <c:v>8.0762233734130806</c:v>
                </c:pt>
                <c:pt idx="356">
                  <c:v>8.0920021533965993</c:v>
                </c:pt>
                <c:pt idx="357">
                  <c:v>8.1241700649261404</c:v>
                </c:pt>
                <c:pt idx="358">
                  <c:v>8.1322646141052193</c:v>
                </c:pt>
                <c:pt idx="359">
                  <c:v>8.14013576507568</c:v>
                </c:pt>
                <c:pt idx="360">
                  <c:v>8.1649317741394007</c:v>
                </c:pt>
                <c:pt idx="361">
                  <c:v>8.1734542846679599</c:v>
                </c:pt>
                <c:pt idx="362">
                  <c:v>8.1817009449005091</c:v>
                </c:pt>
                <c:pt idx="363">
                  <c:v>8.1899209022521902</c:v>
                </c:pt>
                <c:pt idx="364">
                  <c:v>8.1984224319458008</c:v>
                </c:pt>
                <c:pt idx="365">
                  <c:v>8.2240474224090505</c:v>
                </c:pt>
                <c:pt idx="366">
                  <c:v>8.2324204444885201</c:v>
                </c:pt>
                <c:pt idx="367">
                  <c:v>8.2409572601318306</c:v>
                </c:pt>
                <c:pt idx="368">
                  <c:v>8.2497663497924805</c:v>
                </c:pt>
                <c:pt idx="369">
                  <c:v>8.2756648063659597</c:v>
                </c:pt>
                <c:pt idx="370">
                  <c:v>8.2846114635467494</c:v>
                </c:pt>
                <c:pt idx="371">
                  <c:v>8.2931792736053396</c:v>
                </c:pt>
                <c:pt idx="372">
                  <c:v>8.3023073673248202</c:v>
                </c:pt>
                <c:pt idx="373">
                  <c:v>8.3114902973174996</c:v>
                </c:pt>
                <c:pt idx="374">
                  <c:v>8.3203599452972394</c:v>
                </c:pt>
                <c:pt idx="375">
                  <c:v>8.3292050361633301</c:v>
                </c:pt>
                <c:pt idx="376">
                  <c:v>8.3383595943450892</c:v>
                </c:pt>
                <c:pt idx="377">
                  <c:v>8.3478138446807808</c:v>
                </c:pt>
                <c:pt idx="378">
                  <c:v>8.3567380905151296</c:v>
                </c:pt>
                <c:pt idx="379">
                  <c:v>8.3659424781799299</c:v>
                </c:pt>
                <c:pt idx="380">
                  <c:v>8.3749713897705007</c:v>
                </c:pt>
                <c:pt idx="381">
                  <c:v>8.3841423988342196</c:v>
                </c:pt>
                <c:pt idx="382">
                  <c:v>8.3936295509338308</c:v>
                </c:pt>
                <c:pt idx="383">
                  <c:v>8.4030511379241908</c:v>
                </c:pt>
                <c:pt idx="384">
                  <c:v>8.4124119281768799</c:v>
                </c:pt>
                <c:pt idx="385">
                  <c:v>8.4215123653411794</c:v>
                </c:pt>
                <c:pt idx="386">
                  <c:v>8.4311280250549299</c:v>
                </c:pt>
                <c:pt idx="387">
                  <c:v>8.4403910636901802</c:v>
                </c:pt>
                <c:pt idx="388">
                  <c:v>8.4696674346923793</c:v>
                </c:pt>
                <c:pt idx="389">
                  <c:v>8.4792451858520508</c:v>
                </c:pt>
                <c:pt idx="390">
                  <c:v>8.4890942573547292</c:v>
                </c:pt>
                <c:pt idx="391">
                  <c:v>8.5188729763031006</c:v>
                </c:pt>
                <c:pt idx="392">
                  <c:v>8.5487630367278999</c:v>
                </c:pt>
                <c:pt idx="393">
                  <c:v>8.5589332580566406</c:v>
                </c:pt>
                <c:pt idx="394">
                  <c:v>8.5690443515777499</c:v>
                </c:pt>
                <c:pt idx="395">
                  <c:v>8.5788719654083199</c:v>
                </c:pt>
                <c:pt idx="396">
                  <c:v>8.5892519950866699</c:v>
                </c:pt>
                <c:pt idx="397">
                  <c:v>8.6205558776855398</c:v>
                </c:pt>
                <c:pt idx="398">
                  <c:v>8.6309196949005091</c:v>
                </c:pt>
                <c:pt idx="399">
                  <c:v>8.6412467956542898</c:v>
                </c:pt>
                <c:pt idx="400">
                  <c:v>8.6519565582275302</c:v>
                </c:pt>
                <c:pt idx="401">
                  <c:v>8.6629703044891304</c:v>
                </c:pt>
                <c:pt idx="402">
                  <c:v>8.67343926429748</c:v>
                </c:pt>
                <c:pt idx="403">
                  <c:v>8.6841824054718</c:v>
                </c:pt>
                <c:pt idx="404">
                  <c:v>8.6946871280670095</c:v>
                </c:pt>
                <c:pt idx="405">
                  <c:v>8.7054567337036097</c:v>
                </c:pt>
                <c:pt idx="406">
                  <c:v>8.7165412902831996</c:v>
                </c:pt>
                <c:pt idx="407">
                  <c:v>8.7275917530059797</c:v>
                </c:pt>
                <c:pt idx="408">
                  <c:v>8.7385096549987793</c:v>
                </c:pt>
                <c:pt idx="409">
                  <c:v>8.7491948604583705</c:v>
                </c:pt>
                <c:pt idx="410">
                  <c:v>8.7604308128356898</c:v>
                </c:pt>
                <c:pt idx="411">
                  <c:v>8.8168127536773593</c:v>
                </c:pt>
                <c:pt idx="412">
                  <c:v>8.8284547328948904</c:v>
                </c:pt>
                <c:pt idx="413">
                  <c:v>8.8404240608215297</c:v>
                </c:pt>
                <c:pt idx="414">
                  <c:v>8.8865833282470703</c:v>
                </c:pt>
                <c:pt idx="415">
                  <c:v>8.9225544929504395</c:v>
                </c:pt>
                <c:pt idx="416">
                  <c:v>8.9341533184051496</c:v>
                </c:pt>
                <c:pt idx="417">
                  <c:v>8.94638848304748</c:v>
                </c:pt>
                <c:pt idx="418">
                  <c:v>8.9582657814025808</c:v>
                </c:pt>
                <c:pt idx="419">
                  <c:v>8.9707281589508003</c:v>
                </c:pt>
                <c:pt idx="420">
                  <c:v>9.0079066753387398</c:v>
                </c:pt>
                <c:pt idx="421">
                  <c:v>9.0206105709075892</c:v>
                </c:pt>
                <c:pt idx="422">
                  <c:v>9.03369140625</c:v>
                </c:pt>
                <c:pt idx="423">
                  <c:v>9.0460929870605398</c:v>
                </c:pt>
                <c:pt idx="424">
                  <c:v>9.0588848590850795</c:v>
                </c:pt>
                <c:pt idx="425">
                  <c:v>9.0713100433349592</c:v>
                </c:pt>
                <c:pt idx="426">
                  <c:v>9.0841298103332502</c:v>
                </c:pt>
                <c:pt idx="427">
                  <c:v>9.0973286628723091</c:v>
                </c:pt>
                <c:pt idx="428">
                  <c:v>9.1104547977447492</c:v>
                </c:pt>
                <c:pt idx="429">
                  <c:v>9.1234917640686</c:v>
                </c:pt>
                <c:pt idx="430">
                  <c:v>9.1361923217773402</c:v>
                </c:pt>
                <c:pt idx="431">
                  <c:v>9.1495816707610995</c:v>
                </c:pt>
                <c:pt idx="432">
                  <c:v>9.1626319885253906</c:v>
                </c:pt>
                <c:pt idx="433">
                  <c:v>9.1762423515319806</c:v>
                </c:pt>
                <c:pt idx="434">
                  <c:v>9.1901214122772199</c:v>
                </c:pt>
                <c:pt idx="435">
                  <c:v>9.2036039829254097</c:v>
                </c:pt>
                <c:pt idx="436">
                  <c:v>9.2170782089233398</c:v>
                </c:pt>
                <c:pt idx="437">
                  <c:v>9.2310187816619802</c:v>
                </c:pt>
                <c:pt idx="438">
                  <c:v>9.2454082965850795</c:v>
                </c:pt>
                <c:pt idx="439">
                  <c:v>9.2590258121490407</c:v>
                </c:pt>
                <c:pt idx="440">
                  <c:v>9.3008754253387398</c:v>
                </c:pt>
                <c:pt idx="441">
                  <c:v>9.3154208660125697</c:v>
                </c:pt>
                <c:pt idx="442">
                  <c:v>9.3298680782318097</c:v>
                </c:pt>
                <c:pt idx="443">
                  <c:v>9.3442242145538295</c:v>
                </c:pt>
                <c:pt idx="444">
                  <c:v>9.3874204158782906</c:v>
                </c:pt>
                <c:pt idx="445">
                  <c:v>9.4023962020874006</c:v>
                </c:pt>
                <c:pt idx="446">
                  <c:v>9.4177336692810005</c:v>
                </c:pt>
                <c:pt idx="447">
                  <c:v>9.4326460361480695</c:v>
                </c:pt>
                <c:pt idx="448">
                  <c:v>9.4475867748260498</c:v>
                </c:pt>
                <c:pt idx="449">
                  <c:v>9.4630317687988192</c:v>
                </c:pt>
                <c:pt idx="450">
                  <c:v>9.4789769649505597</c:v>
                </c:pt>
                <c:pt idx="451">
                  <c:v>9.5248360633850098</c:v>
                </c:pt>
                <c:pt idx="452">
                  <c:v>9.5405156612396205</c:v>
                </c:pt>
                <c:pt idx="453">
                  <c:v>9.5887246131896902</c:v>
                </c:pt>
                <c:pt idx="454">
                  <c:v>9.6043426990508998</c:v>
                </c:pt>
                <c:pt idx="455">
                  <c:v>9.6207382678985596</c:v>
                </c:pt>
                <c:pt idx="456">
                  <c:v>9.6368920803069997</c:v>
                </c:pt>
                <c:pt idx="457">
                  <c:v>9.6535110473632795</c:v>
                </c:pt>
                <c:pt idx="458">
                  <c:v>9.6706373691558802</c:v>
                </c:pt>
                <c:pt idx="459">
                  <c:v>9.6873278617858798</c:v>
                </c:pt>
                <c:pt idx="460">
                  <c:v>9.7040760517120308</c:v>
                </c:pt>
                <c:pt idx="461">
                  <c:v>9.7213611602783203</c:v>
                </c:pt>
                <c:pt idx="462">
                  <c:v>9.7392630577087402</c:v>
                </c:pt>
                <c:pt idx="463">
                  <c:v>9.7561657428741402</c:v>
                </c:pt>
                <c:pt idx="464">
                  <c:v>9.7736177444458008</c:v>
                </c:pt>
                <c:pt idx="465">
                  <c:v>9.7906944751739502</c:v>
                </c:pt>
                <c:pt idx="466">
                  <c:v>9.8082952499389595</c:v>
                </c:pt>
                <c:pt idx="467">
                  <c:v>9.8264906406402499</c:v>
                </c:pt>
                <c:pt idx="468">
                  <c:v>9.8445568084716797</c:v>
                </c:pt>
                <c:pt idx="469">
                  <c:v>9.8625385761260898</c:v>
                </c:pt>
                <c:pt idx="470">
                  <c:v>9.8800628185272199</c:v>
                </c:pt>
                <c:pt idx="471">
                  <c:v>9.8985719680786097</c:v>
                </c:pt>
                <c:pt idx="472">
                  <c:v>9.9168095588683993</c:v>
                </c:pt>
                <c:pt idx="473">
                  <c:v>9.9355332851409894</c:v>
                </c:pt>
                <c:pt idx="474">
                  <c:v>9.9548969268798793</c:v>
                </c:pt>
                <c:pt idx="475">
                  <c:v>9.9738602638244593</c:v>
                </c:pt>
                <c:pt idx="476">
                  <c:v>9.9928143024444491</c:v>
                </c:pt>
                <c:pt idx="477">
                  <c:v>10.0124416351318</c:v>
                </c:pt>
                <c:pt idx="478">
                  <c:v>10.0328111648559</c:v>
                </c:pt>
                <c:pt idx="479">
                  <c:v>10.051999092101999</c:v>
                </c:pt>
                <c:pt idx="480">
                  <c:v>10.0718188285827</c:v>
                </c:pt>
                <c:pt idx="481">
                  <c:v>10.091275215148899</c:v>
                </c:pt>
                <c:pt idx="482">
                  <c:v>10.1113257408142</c:v>
                </c:pt>
                <c:pt idx="483">
                  <c:v>10.132074832916199</c:v>
                </c:pt>
                <c:pt idx="484">
                  <c:v>10.152687788009599</c:v>
                </c:pt>
                <c:pt idx="485">
                  <c:v>10.173211812972999</c:v>
                </c:pt>
                <c:pt idx="486">
                  <c:v>10.1932444572448</c:v>
                </c:pt>
                <c:pt idx="487">
                  <c:v>10.2144308090209</c:v>
                </c:pt>
                <c:pt idx="488">
                  <c:v>10.235313415527299</c:v>
                </c:pt>
                <c:pt idx="489">
                  <c:v>10.2568004131317</c:v>
                </c:pt>
                <c:pt idx="490">
                  <c:v>10.2790865898132</c:v>
                </c:pt>
                <c:pt idx="491">
                  <c:v>10.3009536266326</c:v>
                </c:pt>
                <c:pt idx="492">
                  <c:v>10.369328022003099</c:v>
                </c:pt>
                <c:pt idx="493">
                  <c:v>10.391582250595</c:v>
                </c:pt>
                <c:pt idx="494">
                  <c:v>10.4146268367767</c:v>
                </c:pt>
                <c:pt idx="495">
                  <c:v>10.437301158905001</c:v>
                </c:pt>
                <c:pt idx="496">
                  <c:v>10.4606730937957</c:v>
                </c:pt>
                <c:pt idx="497">
                  <c:v>10.4849178791046</c:v>
                </c:pt>
                <c:pt idx="498">
                  <c:v>10.509031057357699</c:v>
                </c:pt>
                <c:pt idx="499">
                  <c:v>10.5330848693847</c:v>
                </c:pt>
                <c:pt idx="500">
                  <c:v>10.5565922260284</c:v>
                </c:pt>
                <c:pt idx="501">
                  <c:v>10.5815606117248</c:v>
                </c:pt>
                <c:pt idx="502">
                  <c:v>10.6061205863952</c:v>
                </c:pt>
                <c:pt idx="503">
                  <c:v>10.6314918994903</c:v>
                </c:pt>
                <c:pt idx="504">
                  <c:v>10.657940149307199</c:v>
                </c:pt>
                <c:pt idx="505">
                  <c:v>10.6839573383331</c:v>
                </c:pt>
                <c:pt idx="506">
                  <c:v>10.7102243900299</c:v>
                </c:pt>
                <c:pt idx="507">
                  <c:v>10.737454175949001</c:v>
                </c:pt>
                <c:pt idx="508">
                  <c:v>10.7658367156982</c:v>
                </c:pt>
                <c:pt idx="509">
                  <c:v>10.792539596557599</c:v>
                </c:pt>
                <c:pt idx="510">
                  <c:v>10.9346072673797</c:v>
                </c:pt>
                <c:pt idx="511">
                  <c:v>10.9639737606048</c:v>
                </c:pt>
                <c:pt idx="512">
                  <c:v>10.992689371109</c:v>
                </c:pt>
                <c:pt idx="513">
                  <c:v>11.0849528312683</c:v>
                </c:pt>
                <c:pt idx="514">
                  <c:v>11.117914438247601</c:v>
                </c:pt>
                <c:pt idx="515">
                  <c:v>11.150645256042401</c:v>
                </c:pt>
                <c:pt idx="516">
                  <c:v>11.183861732482899</c:v>
                </c:pt>
                <c:pt idx="517">
                  <c:v>11.2184469699859</c:v>
                </c:pt>
                <c:pt idx="518">
                  <c:v>11.2546079158782</c:v>
                </c:pt>
                <c:pt idx="519">
                  <c:v>11.288734436035099</c:v>
                </c:pt>
                <c:pt idx="520">
                  <c:v>11.324310541152901</c:v>
                </c:pt>
                <c:pt idx="521">
                  <c:v>11.3596320152282</c:v>
                </c:pt>
                <c:pt idx="522">
                  <c:v>11.396358728408799</c:v>
                </c:pt>
                <c:pt idx="523">
                  <c:v>11.434818744659401</c:v>
                </c:pt>
                <c:pt idx="524">
                  <c:v>11.4734480381011</c:v>
                </c:pt>
                <c:pt idx="525">
                  <c:v>11.512269020080501</c:v>
                </c:pt>
                <c:pt idx="526">
                  <c:v>11.5505604743957</c:v>
                </c:pt>
                <c:pt idx="527">
                  <c:v>11.6324727535247</c:v>
                </c:pt>
                <c:pt idx="528">
                  <c:v>11.675352096557599</c:v>
                </c:pt>
                <c:pt idx="529">
                  <c:v>11.721193313598601</c:v>
                </c:pt>
                <c:pt idx="530">
                  <c:v>11.767655611038199</c:v>
                </c:pt>
                <c:pt idx="531">
                  <c:v>11.815513610839799</c:v>
                </c:pt>
                <c:pt idx="532">
                  <c:v>11.865950107574401</c:v>
                </c:pt>
                <c:pt idx="533">
                  <c:v>11.9190735816955</c:v>
                </c:pt>
                <c:pt idx="534">
                  <c:v>11.9698038101196</c:v>
                </c:pt>
                <c:pt idx="535">
                  <c:v>12.0233814716339</c:v>
                </c:pt>
                <c:pt idx="536">
                  <c:v>12.077530384063699</c:v>
                </c:pt>
                <c:pt idx="537">
                  <c:v>12.1349704265594</c:v>
                </c:pt>
                <c:pt idx="538">
                  <c:v>12.196768045425401</c:v>
                </c:pt>
                <c:pt idx="539">
                  <c:v>12.2601773738861</c:v>
                </c:pt>
                <c:pt idx="540">
                  <c:v>12.325329780578601</c:v>
                </c:pt>
                <c:pt idx="541">
                  <c:v>12.335709571838301</c:v>
                </c:pt>
                <c:pt idx="542">
                  <c:v>12.402424335479701</c:v>
                </c:pt>
                <c:pt idx="543">
                  <c:v>12.6385295391082</c:v>
                </c:pt>
                <c:pt idx="544">
                  <c:v>12.855002403259199</c:v>
                </c:pt>
                <c:pt idx="545">
                  <c:v>12.8764479160308</c:v>
                </c:pt>
                <c:pt idx="546">
                  <c:v>13.0261356830596</c:v>
                </c:pt>
                <c:pt idx="547">
                  <c:v>13.276515483856199</c:v>
                </c:pt>
              </c:numCache>
            </c:numRef>
          </c:xVal>
          <c:yVal>
            <c:numRef>
              <c:f>'Spin Down'!$E$13:$E$784</c:f>
              <c:numCache>
                <c:formatCode>General</c:formatCode>
                <c:ptCount val="548"/>
                <c:pt idx="0">
                  <c:v>1.7481883186937102</c:v>
                </c:pt>
                <c:pt idx="1">
                  <c:v>3.6133198399559632</c:v>
                </c:pt>
                <c:pt idx="2">
                  <c:v>4.8087262144883063</c:v>
                </c:pt>
                <c:pt idx="3">
                  <c:v>6.2203280644325396</c:v>
                </c:pt>
                <c:pt idx="4">
                  <c:v>6.9363817145147628</c:v>
                </c:pt>
                <c:pt idx="5">
                  <c:v>7.5309051591376495</c:v>
                </c:pt>
                <c:pt idx="6">
                  <c:v>8.3770691138503413</c:v>
                </c:pt>
                <c:pt idx="7">
                  <c:v>9.6435516174968772</c:v>
                </c:pt>
                <c:pt idx="8">
                  <c:v>10.835466937472699</c:v>
                </c:pt>
                <c:pt idx="9">
                  <c:v>10.989893705149882</c:v>
                </c:pt>
                <c:pt idx="10">
                  <c:v>11.79389023940892</c:v>
                </c:pt>
                <c:pt idx="11">
                  <c:v>11.974375720928785</c:v>
                </c:pt>
                <c:pt idx="12">
                  <c:v>13.414718073064762</c:v>
                </c:pt>
                <c:pt idx="13">
                  <c:v>14.342932409986847</c:v>
                </c:pt>
                <c:pt idx="14">
                  <c:v>14.836326804348122</c:v>
                </c:pt>
                <c:pt idx="15">
                  <c:v>16.035157705221064</c:v>
                </c:pt>
                <c:pt idx="16">
                  <c:v>15.975435288994493</c:v>
                </c:pt>
                <c:pt idx="17">
                  <c:v>15.904168718520918</c:v>
                </c:pt>
                <c:pt idx="18">
                  <c:v>17.336062826704779</c:v>
                </c:pt>
                <c:pt idx="19">
                  <c:v>17.12873678416943</c:v>
                </c:pt>
                <c:pt idx="20">
                  <c:v>17.930929577877276</c:v>
                </c:pt>
                <c:pt idx="21">
                  <c:v>17.697995306237956</c:v>
                </c:pt>
                <c:pt idx="22">
                  <c:v>17.464366455647824</c:v>
                </c:pt>
                <c:pt idx="23">
                  <c:v>17.819964612850985</c:v>
                </c:pt>
                <c:pt idx="24">
                  <c:v>18.130475735745655</c:v>
                </c:pt>
                <c:pt idx="25">
                  <c:v>18.89655510491923</c:v>
                </c:pt>
                <c:pt idx="26">
                  <c:v>17.895861808875161</c:v>
                </c:pt>
                <c:pt idx="27">
                  <c:v>18.738118214411738</c:v>
                </c:pt>
                <c:pt idx="28">
                  <c:v>18.197177554468745</c:v>
                </c:pt>
                <c:pt idx="29">
                  <c:v>17.877603103869287</c:v>
                </c:pt>
                <c:pt idx="30">
                  <c:v>18.591544903320774</c:v>
                </c:pt>
                <c:pt idx="31">
                  <c:v>18.797782853231446</c:v>
                </c:pt>
                <c:pt idx="32">
                  <c:v>18.468551860925768</c:v>
                </c:pt>
                <c:pt idx="33">
                  <c:v>19.452933462048875</c:v>
                </c:pt>
                <c:pt idx="34">
                  <c:v>19.982037015680266</c:v>
                </c:pt>
                <c:pt idx="35">
                  <c:v>20.550722777430217</c:v>
                </c:pt>
                <c:pt idx="36">
                  <c:v>21.072352095143227</c:v>
                </c:pt>
                <c:pt idx="37">
                  <c:v>22.147957847000583</c:v>
                </c:pt>
                <c:pt idx="38">
                  <c:v>21.125595818300599</c:v>
                </c:pt>
                <c:pt idx="39">
                  <c:v>22.237964669351683</c:v>
                </c:pt>
                <c:pt idx="40">
                  <c:v>21.886908898612472</c:v>
                </c:pt>
                <c:pt idx="41">
                  <c:v>21.505128920708785</c:v>
                </c:pt>
                <c:pt idx="42">
                  <c:v>22.428433905667475</c:v>
                </c:pt>
                <c:pt idx="43">
                  <c:v>22.588377755369056</c:v>
                </c:pt>
                <c:pt idx="44">
                  <c:v>22.023872185876719</c:v>
                </c:pt>
                <c:pt idx="45">
                  <c:v>21.6296694571861</c:v>
                </c:pt>
                <c:pt idx="46">
                  <c:v>23.109399348510802</c:v>
                </c:pt>
                <c:pt idx="47">
                  <c:v>22.440045356468445</c:v>
                </c:pt>
                <c:pt idx="48">
                  <c:v>23.222131304503829</c:v>
                </c:pt>
                <c:pt idx="49">
                  <c:v>22.632452033154085</c:v>
                </c:pt>
                <c:pt idx="50">
                  <c:v>22.175987952247681</c:v>
                </c:pt>
                <c:pt idx="51">
                  <c:v>23.447255102211724</c:v>
                </c:pt>
                <c:pt idx="52">
                  <c:v>22.066951530194455</c:v>
                </c:pt>
                <c:pt idx="53">
                  <c:v>22.941060617654713</c:v>
                </c:pt>
                <c:pt idx="54">
                  <c:v>22.12029557977208</c:v>
                </c:pt>
                <c:pt idx="55">
                  <c:v>21.609804895886651</c:v>
                </c:pt>
                <c:pt idx="56">
                  <c:v>22.222063264517409</c:v>
                </c:pt>
                <c:pt idx="57">
                  <c:v>22.187040548037018</c:v>
                </c:pt>
                <c:pt idx="58">
                  <c:v>21.541410493651835</c:v>
                </c:pt>
                <c:pt idx="59">
                  <c:v>20.898297648483254</c:v>
                </c:pt>
                <c:pt idx="60">
                  <c:v>22.244571938223821</c:v>
                </c:pt>
                <c:pt idx="61">
                  <c:v>21.535495850905484</c:v>
                </c:pt>
                <c:pt idx="62">
                  <c:v>22.162560437643169</c:v>
                </c:pt>
                <c:pt idx="63">
                  <c:v>21.540565345783897</c:v>
                </c:pt>
                <c:pt idx="64">
                  <c:v>21.036019989598831</c:v>
                </c:pt>
                <c:pt idx="65">
                  <c:v>21.223865798583745</c:v>
                </c:pt>
                <c:pt idx="66">
                  <c:v>21.486052898746987</c:v>
                </c:pt>
                <c:pt idx="67">
                  <c:v>22.257196723991381</c:v>
                </c:pt>
                <c:pt idx="68">
                  <c:v>20.929101121559324</c:v>
                </c:pt>
                <c:pt idx="69">
                  <c:v>21.817330010802426</c:v>
                </c:pt>
                <c:pt idx="70">
                  <c:v>21.141865675290944</c:v>
                </c:pt>
                <c:pt idx="71">
                  <c:v>20.730225402936284</c:v>
                </c:pt>
                <c:pt idx="72">
                  <c:v>21.498392340479622</c:v>
                </c:pt>
                <c:pt idx="73">
                  <c:v>21.639615439333671</c:v>
                </c:pt>
                <c:pt idx="74">
                  <c:v>21.185647225134225</c:v>
                </c:pt>
                <c:pt idx="75">
                  <c:v>20.885577890339324</c:v>
                </c:pt>
                <c:pt idx="76">
                  <c:v>22.563004509106591</c:v>
                </c:pt>
                <c:pt idx="77">
                  <c:v>23.776244376259459</c:v>
                </c:pt>
                <c:pt idx="78">
                  <c:v>24.473259771858935</c:v>
                </c:pt>
                <c:pt idx="79">
                  <c:v>26.057575212233594</c:v>
                </c:pt>
                <c:pt idx="80">
                  <c:v>25.560200638806862</c:v>
                </c:pt>
                <c:pt idx="81">
                  <c:v>25.325962992284719</c:v>
                </c:pt>
                <c:pt idx="82">
                  <c:v>26.449654411452773</c:v>
                </c:pt>
                <c:pt idx="83">
                  <c:v>26.749916022431314</c:v>
                </c:pt>
                <c:pt idx="84">
                  <c:v>26.290911733079174</c:v>
                </c:pt>
                <c:pt idx="85">
                  <c:v>26.896687174066521</c:v>
                </c:pt>
                <c:pt idx="86">
                  <c:v>27.849909187458369</c:v>
                </c:pt>
                <c:pt idx="87">
                  <c:v>27.224782300261037</c:v>
                </c:pt>
                <c:pt idx="88">
                  <c:v>26.73341766481834</c:v>
                </c:pt>
                <c:pt idx="89">
                  <c:v>27.240541291093955</c:v>
                </c:pt>
                <c:pt idx="90">
                  <c:v>27.739685891265957</c:v>
                </c:pt>
                <c:pt idx="91">
                  <c:v>27.484178430559133</c:v>
                </c:pt>
                <c:pt idx="92">
                  <c:v>28.54789464028201</c:v>
                </c:pt>
                <c:pt idx="93">
                  <c:v>28.78034822932776</c:v>
                </c:pt>
                <c:pt idx="94">
                  <c:v>28.137266889304794</c:v>
                </c:pt>
                <c:pt idx="95">
                  <c:v>27.535639185600754</c:v>
                </c:pt>
                <c:pt idx="96">
                  <c:v>29.466158523832259</c:v>
                </c:pt>
                <c:pt idx="97">
                  <c:v>28.647696828695</c:v>
                </c:pt>
                <c:pt idx="98">
                  <c:v>29.604387892311117</c:v>
                </c:pt>
                <c:pt idx="99">
                  <c:v>28.726138497434992</c:v>
                </c:pt>
                <c:pt idx="100">
                  <c:v>28.053878749921481</c:v>
                </c:pt>
                <c:pt idx="101">
                  <c:v>28.344995253133508</c:v>
                </c:pt>
                <c:pt idx="102">
                  <c:v>28.608387973142598</c:v>
                </c:pt>
                <c:pt idx="103">
                  <c:v>29.595344973677815</c:v>
                </c:pt>
                <c:pt idx="104">
                  <c:v>27.960062624824836</c:v>
                </c:pt>
                <c:pt idx="105">
                  <c:v>29.011507541577156</c:v>
                </c:pt>
                <c:pt idx="106">
                  <c:v>28.187345195677782</c:v>
                </c:pt>
                <c:pt idx="107">
                  <c:v>28.803499740586787</c:v>
                </c:pt>
                <c:pt idx="108">
                  <c:v>28.057701845957286</c:v>
                </c:pt>
                <c:pt idx="109">
                  <c:v>27.495189536185347</c:v>
                </c:pt>
                <c:pt idx="110">
                  <c:v>29.488315116815489</c:v>
                </c:pt>
                <c:pt idx="111">
                  <c:v>28.749202840992503</c:v>
                </c:pt>
                <c:pt idx="112">
                  <c:v>30.068079540782076</c:v>
                </c:pt>
                <c:pt idx="113">
                  <c:v>29.417741188893771</c:v>
                </c:pt>
                <c:pt idx="114">
                  <c:v>29.070904888362673</c:v>
                </c:pt>
                <c:pt idx="115">
                  <c:v>29.776182825321921</c:v>
                </c:pt>
                <c:pt idx="116">
                  <c:v>30.383120200044388</c:v>
                </c:pt>
                <c:pt idx="117">
                  <c:v>31.818783524884399</c:v>
                </c:pt>
                <c:pt idx="118">
                  <c:v>31.180889920592943</c:v>
                </c:pt>
                <c:pt idx="119">
                  <c:v>31.072069444169482</c:v>
                </c:pt>
                <c:pt idx="120">
                  <c:v>32.321415407470241</c:v>
                </c:pt>
                <c:pt idx="121">
                  <c:v>31.487274501352601</c:v>
                </c:pt>
                <c:pt idx="122">
                  <c:v>33.704379650993609</c:v>
                </c:pt>
                <c:pt idx="123">
                  <c:v>32.888706878177764</c:v>
                </c:pt>
                <c:pt idx="124">
                  <c:v>34.047861112223103</c:v>
                </c:pt>
                <c:pt idx="125">
                  <c:v>33.224393931725373</c:v>
                </c:pt>
                <c:pt idx="126">
                  <c:v>32.467954448364424</c:v>
                </c:pt>
                <c:pt idx="127">
                  <c:v>33.11085192813178</c:v>
                </c:pt>
                <c:pt idx="128">
                  <c:v>33.451112515801185</c:v>
                </c:pt>
                <c:pt idx="129">
                  <c:v>34.724755532349469</c:v>
                </c:pt>
                <c:pt idx="130">
                  <c:v>32.901189108791201</c:v>
                </c:pt>
                <c:pt idx="131">
                  <c:v>34.577502449158644</c:v>
                </c:pt>
                <c:pt idx="132">
                  <c:v>34.389079028836591</c:v>
                </c:pt>
                <c:pt idx="133">
                  <c:v>34.807678131120824</c:v>
                </c:pt>
                <c:pt idx="134">
                  <c:v>33.937020010014507</c:v>
                </c:pt>
                <c:pt idx="135">
                  <c:v>33.369787255936764</c:v>
                </c:pt>
                <c:pt idx="136">
                  <c:v>35.601412064505716</c:v>
                </c:pt>
                <c:pt idx="137">
                  <c:v>34.653888684302508</c:v>
                </c:pt>
                <c:pt idx="138">
                  <c:v>35.876700700624845</c:v>
                </c:pt>
                <c:pt idx="139">
                  <c:v>34.967292144303784</c:v>
                </c:pt>
                <c:pt idx="140">
                  <c:v>34.15659510526681</c:v>
                </c:pt>
                <c:pt idx="141">
                  <c:v>34.521699554920886</c:v>
                </c:pt>
                <c:pt idx="142">
                  <c:v>34.893215175944526</c:v>
                </c:pt>
                <c:pt idx="143">
                  <c:v>36.066025732228667</c:v>
                </c:pt>
                <c:pt idx="144">
                  <c:v>34.01340896573393</c:v>
                </c:pt>
                <c:pt idx="145">
                  <c:v>35.580647394048334</c:v>
                </c:pt>
                <c:pt idx="146">
                  <c:v>33.959410522572092</c:v>
                </c:pt>
                <c:pt idx="147">
                  <c:v>33.498054284411978</c:v>
                </c:pt>
                <c:pt idx="148">
                  <c:v>34.5949324560696</c:v>
                </c:pt>
                <c:pt idx="149">
                  <c:v>34.793707707493319</c:v>
                </c:pt>
                <c:pt idx="150">
                  <c:v>33.745120450008365</c:v>
                </c:pt>
                <c:pt idx="151">
                  <c:v>33.172201662845858</c:v>
                </c:pt>
                <c:pt idx="152">
                  <c:v>35.360655413598479</c:v>
                </c:pt>
                <c:pt idx="153">
                  <c:v>34.464634118676543</c:v>
                </c:pt>
                <c:pt idx="154">
                  <c:v>35.448172369834516</c:v>
                </c:pt>
                <c:pt idx="155">
                  <c:v>35.616038774497646</c:v>
                </c:pt>
                <c:pt idx="156">
                  <c:v>34.724755532349469</c:v>
                </c:pt>
                <c:pt idx="157">
                  <c:v>35.527692007614611</c:v>
                </c:pt>
                <c:pt idx="158">
                  <c:v>36.298909757703541</c:v>
                </c:pt>
                <c:pt idx="159">
                  <c:v>38.58911813053377</c:v>
                </c:pt>
                <c:pt idx="160">
                  <c:v>37.188126914415875</c:v>
                </c:pt>
                <c:pt idx="161">
                  <c:v>37.231839082358398</c:v>
                </c:pt>
                <c:pt idx="162">
                  <c:v>38.886118685601197</c:v>
                </c:pt>
                <c:pt idx="163">
                  <c:v>39.404290171400753</c:v>
                </c:pt>
                <c:pt idx="164">
                  <c:v>38.418102982423171</c:v>
                </c:pt>
                <c:pt idx="165">
                  <c:v>38.139659361026382</c:v>
                </c:pt>
                <c:pt idx="166">
                  <c:v>40.928840522974127</c:v>
                </c:pt>
                <c:pt idx="167">
                  <c:v>39.889066384907068</c:v>
                </c:pt>
                <c:pt idx="168">
                  <c:v>39.225990215870652</c:v>
                </c:pt>
                <c:pt idx="169">
                  <c:v>39.609920620572964</c:v>
                </c:pt>
                <c:pt idx="170">
                  <c:v>40.014074026835438</c:v>
                </c:pt>
                <c:pt idx="171">
                  <c:v>41.462538179109657</c:v>
                </c:pt>
                <c:pt idx="172">
                  <c:v>39.078943939549227</c:v>
                </c:pt>
                <c:pt idx="173">
                  <c:v>38.883364711179773</c:v>
                </c:pt>
                <c:pt idx="174">
                  <c:v>40.033525245231019</c:v>
                </c:pt>
                <c:pt idx="175">
                  <c:v>40.514065408093472</c:v>
                </c:pt>
                <c:pt idx="176">
                  <c:v>39.061335384650505</c:v>
                </c:pt>
                <c:pt idx="177">
                  <c:v>38.43423939248293</c:v>
                </c:pt>
                <c:pt idx="178">
                  <c:v>40.616969056183287</c:v>
                </c:pt>
                <c:pt idx="179">
                  <c:v>39.438256133631633</c:v>
                </c:pt>
                <c:pt idx="180">
                  <c:v>38.805497212028804</c:v>
                </c:pt>
                <c:pt idx="181">
                  <c:v>39.218518242927146</c:v>
                </c:pt>
                <c:pt idx="182">
                  <c:v>39.488368276103422</c:v>
                </c:pt>
                <c:pt idx="183">
                  <c:v>40.805136359867348</c:v>
                </c:pt>
                <c:pt idx="184">
                  <c:v>38.157330518615687</c:v>
                </c:pt>
                <c:pt idx="185">
                  <c:v>39.291491630882696</c:v>
                </c:pt>
                <c:pt idx="186">
                  <c:v>37.827828973490774</c:v>
                </c:pt>
                <c:pt idx="187">
                  <c:v>37.129445440045053</c:v>
                </c:pt>
                <c:pt idx="188">
                  <c:v>39.168156786006364</c:v>
                </c:pt>
                <c:pt idx="189">
                  <c:v>38.09555299209309</c:v>
                </c:pt>
                <c:pt idx="190">
                  <c:v>39.376971220089857</c:v>
                </c:pt>
                <c:pt idx="191">
                  <c:v>39.360974266740392</c:v>
                </c:pt>
                <c:pt idx="192">
                  <c:v>41.877890955376408</c:v>
                </c:pt>
                <c:pt idx="193">
                  <c:v>40.087113735504026</c:v>
                </c:pt>
                <c:pt idx="194">
                  <c:v>40.383938831126819</c:v>
                </c:pt>
                <c:pt idx="195">
                  <c:v>42.246314998560301</c:v>
                </c:pt>
                <c:pt idx="196">
                  <c:v>42.887627370557063</c:v>
                </c:pt>
                <c:pt idx="197">
                  <c:v>43.88169253136526</c:v>
                </c:pt>
                <c:pt idx="198">
                  <c:v>42.94129700354474</c:v>
                </c:pt>
                <c:pt idx="199">
                  <c:v>44.357948108512481</c:v>
                </c:pt>
                <c:pt idx="200">
                  <c:v>43.433872927723321</c:v>
                </c:pt>
                <c:pt idx="201">
                  <c:v>44.748406030354417</c:v>
                </c:pt>
                <c:pt idx="202">
                  <c:v>42.21924305142204</c:v>
                </c:pt>
                <c:pt idx="203">
                  <c:v>44.530640455416723</c:v>
                </c:pt>
                <c:pt idx="204">
                  <c:v>42.007123926696117</c:v>
                </c:pt>
                <c:pt idx="205">
                  <c:v>41.872567855530036</c:v>
                </c:pt>
                <c:pt idx="206">
                  <c:v>43.272977147465937</c:v>
                </c:pt>
                <c:pt idx="207">
                  <c:v>43.786036344363929</c:v>
                </c:pt>
                <c:pt idx="208">
                  <c:v>42.348416958001145</c:v>
                </c:pt>
                <c:pt idx="209">
                  <c:v>41.410416823789092</c:v>
                </c:pt>
                <c:pt idx="210">
                  <c:v>44.155791356083519</c:v>
                </c:pt>
                <c:pt idx="211">
                  <c:v>42.818502330962275</c:v>
                </c:pt>
                <c:pt idx="212">
                  <c:v>44.140408124514863</c:v>
                </c:pt>
                <c:pt idx="213">
                  <c:v>43.152802776200666</c:v>
                </c:pt>
                <c:pt idx="214">
                  <c:v>42.144704190287463</c:v>
                </c:pt>
                <c:pt idx="215">
                  <c:v>41.791823027642373</c:v>
                </c:pt>
                <c:pt idx="216">
                  <c:v>43.988338029193507</c:v>
                </c:pt>
                <c:pt idx="217">
                  <c:v>41.25173635460115</c:v>
                </c:pt>
                <c:pt idx="218">
                  <c:v>41.215607666204178</c:v>
                </c:pt>
                <c:pt idx="219">
                  <c:v>42.483861985164062</c:v>
                </c:pt>
                <c:pt idx="220">
                  <c:v>40.267439105354867</c:v>
                </c:pt>
                <c:pt idx="221">
                  <c:v>42.263659272461965</c:v>
                </c:pt>
                <c:pt idx="222">
                  <c:v>41.190870261940418</c:v>
                </c:pt>
                <c:pt idx="223">
                  <c:v>42.460862807484396</c:v>
                </c:pt>
                <c:pt idx="224">
                  <c:v>41.522116798560191</c:v>
                </c:pt>
                <c:pt idx="225">
                  <c:v>40.682177715469031</c:v>
                </c:pt>
                <c:pt idx="226">
                  <c:v>41.356349440454402</c:v>
                </c:pt>
                <c:pt idx="227">
                  <c:v>42.096233525817418</c:v>
                </c:pt>
                <c:pt idx="228">
                  <c:v>44.064831300104302</c:v>
                </c:pt>
                <c:pt idx="229">
                  <c:v>42.034997171409309</c:v>
                </c:pt>
                <c:pt idx="230">
                  <c:v>44.956038243516439</c:v>
                </c:pt>
                <c:pt idx="231">
                  <c:v>42.94129700354474</c:v>
                </c:pt>
                <c:pt idx="232">
                  <c:v>43.383536036592886</c:v>
                </c:pt>
                <c:pt idx="233">
                  <c:v>45.493697808750007</c:v>
                </c:pt>
                <c:pt idx="234">
                  <c:v>46.324089581624762</c:v>
                </c:pt>
                <c:pt idx="235">
                  <c:v>45.278591669648499</c:v>
                </c:pt>
                <c:pt idx="236">
                  <c:v>46.016073340940615</c:v>
                </c:pt>
                <c:pt idx="237">
                  <c:v>45.796010931563224</c:v>
                </c:pt>
                <c:pt idx="238">
                  <c:v>47.661882318584425</c:v>
                </c:pt>
                <c:pt idx="239">
                  <c:v>48.632908030165581</c:v>
                </c:pt>
                <c:pt idx="240">
                  <c:v>45.857211681198436</c:v>
                </c:pt>
                <c:pt idx="241">
                  <c:v>48.354499872723039</c:v>
                </c:pt>
                <c:pt idx="242">
                  <c:v>45.549053653539026</c:v>
                </c:pt>
                <c:pt idx="243">
                  <c:v>45.474857238126638</c:v>
                </c:pt>
                <c:pt idx="244">
                  <c:v>47.019678251925072</c:v>
                </c:pt>
                <c:pt idx="245">
                  <c:v>47.387632463480024</c:v>
                </c:pt>
                <c:pt idx="246">
                  <c:v>46.106240319285192</c:v>
                </c:pt>
                <c:pt idx="247">
                  <c:v>45.210236307777464</c:v>
                </c:pt>
                <c:pt idx="248">
                  <c:v>47.663261543705126</c:v>
                </c:pt>
                <c:pt idx="249">
                  <c:v>46.565060758887739</c:v>
                </c:pt>
                <c:pt idx="250">
                  <c:v>47.950489932083606</c:v>
                </c:pt>
                <c:pt idx="251">
                  <c:v>47.161040205116798</c:v>
                </c:pt>
                <c:pt idx="252">
                  <c:v>45.885316725125762</c:v>
                </c:pt>
                <c:pt idx="253">
                  <c:v>46.298047255645315</c:v>
                </c:pt>
                <c:pt idx="254">
                  <c:v>46.483584386867037</c:v>
                </c:pt>
                <c:pt idx="255">
                  <c:v>48.310533500467109</c:v>
                </c:pt>
                <c:pt idx="256">
                  <c:v>45.293533044602583</c:v>
                </c:pt>
                <c:pt idx="257">
                  <c:v>47.70053081855125</c:v>
                </c:pt>
                <c:pt idx="258">
                  <c:v>44.644097391607055</c:v>
                </c:pt>
                <c:pt idx="259">
                  <c:v>44.399798613458394</c:v>
                </c:pt>
                <c:pt idx="260">
                  <c:v>45.931381181417393</c:v>
                </c:pt>
                <c:pt idx="261">
                  <c:v>45.960859702703885</c:v>
                </c:pt>
                <c:pt idx="262">
                  <c:v>44.519807799698661</c:v>
                </c:pt>
                <c:pt idx="263">
                  <c:v>43.3401570667424</c:v>
                </c:pt>
                <c:pt idx="264">
                  <c:v>45.43972989312411</c:v>
                </c:pt>
                <c:pt idx="265">
                  <c:v>44.480133112758608</c:v>
                </c:pt>
                <c:pt idx="266">
                  <c:v>43.440746101015257</c:v>
                </c:pt>
                <c:pt idx="267">
                  <c:v>44.034202089670828</c:v>
                </c:pt>
                <c:pt idx="268">
                  <c:v>44.040089015105806</c:v>
                </c:pt>
                <c:pt idx="269">
                  <c:v>46.819196394707468</c:v>
                </c:pt>
                <c:pt idx="270">
                  <c:v>44.427343398759682</c:v>
                </c:pt>
                <c:pt idx="271">
                  <c:v>44.886205999830509</c:v>
                </c:pt>
                <c:pt idx="272">
                  <c:v>46.996870749730668</c:v>
                </c:pt>
                <c:pt idx="273">
                  <c:v>46.444262608982051</c:v>
                </c:pt>
                <c:pt idx="274">
                  <c:v>49.352769496206285</c:v>
                </c:pt>
                <c:pt idx="275">
                  <c:v>48.499729959804604</c:v>
                </c:pt>
                <c:pt idx="276">
                  <c:v>49.499604182305255</c:v>
                </c:pt>
                <c:pt idx="277">
                  <c:v>48.486880458206812</c:v>
                </c:pt>
                <c:pt idx="278">
                  <c:v>49.118758511491201</c:v>
                </c:pt>
                <c:pt idx="279">
                  <c:v>49.518950428854176</c:v>
                </c:pt>
                <c:pt idx="280">
                  <c:v>48.434126184748557</c:v>
                </c:pt>
                <c:pt idx="281">
                  <c:v>47.970041040471891</c:v>
                </c:pt>
                <c:pt idx="282">
                  <c:v>47.954678113531429</c:v>
                </c:pt>
                <c:pt idx="283">
                  <c:v>49.609931302233981</c:v>
                </c:pt>
                <c:pt idx="284">
                  <c:v>49.782365023398803</c:v>
                </c:pt>
                <c:pt idx="285">
                  <c:v>48.664519564073984</c:v>
                </c:pt>
                <c:pt idx="286">
                  <c:v>47.68257908010942</c:v>
                </c:pt>
                <c:pt idx="287">
                  <c:v>49.986322999805438</c:v>
                </c:pt>
                <c:pt idx="288">
                  <c:v>48.820301415760319</c:v>
                </c:pt>
                <c:pt idx="289">
                  <c:v>48.107346491187727</c:v>
                </c:pt>
                <c:pt idx="290">
                  <c:v>48.494018229477447</c:v>
                </c:pt>
                <c:pt idx="291">
                  <c:v>48.813067278132145</c:v>
                </c:pt>
                <c:pt idx="292">
                  <c:v>49.92117746149426</c:v>
                </c:pt>
                <c:pt idx="293">
                  <c:v>46.697077828460522</c:v>
                </c:pt>
                <c:pt idx="294">
                  <c:v>45.549053653534337</c:v>
                </c:pt>
                <c:pt idx="295">
                  <c:v>47.65636621621811</c:v>
                </c:pt>
                <c:pt idx="296">
                  <c:v>46.288939357711769</c:v>
                </c:pt>
                <c:pt idx="297">
                  <c:v>47.480522604957997</c:v>
                </c:pt>
                <c:pt idx="298">
                  <c:v>46.423318183880347</c:v>
                </c:pt>
                <c:pt idx="299">
                  <c:v>45.603281720064388</c:v>
                </c:pt>
                <c:pt idx="300">
                  <c:v>47.094965664920643</c:v>
                </c:pt>
                <c:pt idx="301">
                  <c:v>44.307831526486673</c:v>
                </c:pt>
                <c:pt idx="302">
                  <c:v>47.729558351861726</c:v>
                </c:pt>
                <c:pt idx="303">
                  <c:v>46.847160873910205</c:v>
                </c:pt>
                <c:pt idx="304">
                  <c:v>46.378873941707603</c:v>
                </c:pt>
                <c:pt idx="305">
                  <c:v>49.388285732075964</c:v>
                </c:pt>
                <c:pt idx="306">
                  <c:v>48.683218430698709</c:v>
                </c:pt>
                <c:pt idx="307">
                  <c:v>49.851674611573841</c:v>
                </c:pt>
                <c:pt idx="308">
                  <c:v>48.641525283938982</c:v>
                </c:pt>
                <c:pt idx="309">
                  <c:v>49.723753333286041</c:v>
                </c:pt>
                <c:pt idx="310">
                  <c:v>49.105578950754278</c:v>
                </c:pt>
                <c:pt idx="311">
                  <c:v>48.15798284210409</c:v>
                </c:pt>
                <c:pt idx="312">
                  <c:v>48.076454441480045</c:v>
                </c:pt>
                <c:pt idx="313">
                  <c:v>49.586035137566505</c:v>
                </c:pt>
                <c:pt idx="314">
                  <c:v>49.731259938587762</c:v>
                </c:pt>
                <c:pt idx="315">
                  <c:v>48.163615684086444</c:v>
                </c:pt>
                <c:pt idx="316">
                  <c:v>46.811212674494463</c:v>
                </c:pt>
                <c:pt idx="317">
                  <c:v>49.089480200470383</c:v>
                </c:pt>
                <c:pt idx="318">
                  <c:v>47.798813928595244</c:v>
                </c:pt>
                <c:pt idx="319">
                  <c:v>48.927617905305127</c:v>
                </c:pt>
                <c:pt idx="320">
                  <c:v>47.939325023739528</c:v>
                </c:pt>
                <c:pt idx="321">
                  <c:v>46.487520227054439</c:v>
                </c:pt>
                <c:pt idx="322">
                  <c:v>47.136746391733368</c:v>
                </c:pt>
                <c:pt idx="323">
                  <c:v>47.668779242455798</c:v>
                </c:pt>
                <c:pt idx="324">
                  <c:v>49.258308785361521</c:v>
                </c:pt>
                <c:pt idx="325">
                  <c:v>46.537431954500384</c:v>
                </c:pt>
                <c:pt idx="326">
                  <c:v>48.852157111309808</c:v>
                </c:pt>
                <c:pt idx="327">
                  <c:v>45.713394831254888</c:v>
                </c:pt>
                <c:pt idx="328">
                  <c:v>45.546534556460621</c:v>
                </c:pt>
                <c:pt idx="329">
                  <c:v>47.295105069932283</c:v>
                </c:pt>
                <c:pt idx="330">
                  <c:v>47.216469704308842</c:v>
                </c:pt>
                <c:pt idx="331">
                  <c:v>45.784553972675219</c:v>
                </c:pt>
                <c:pt idx="332">
                  <c:v>44.652569446285113</c:v>
                </c:pt>
                <c:pt idx="333">
                  <c:v>46.578228866158931</c:v>
                </c:pt>
                <c:pt idx="334">
                  <c:v>45.527650206330009</c:v>
                </c:pt>
                <c:pt idx="335">
                  <c:v>46.637577630186186</c:v>
                </c:pt>
                <c:pt idx="336">
                  <c:v>45.54023803268921</c:v>
                </c:pt>
                <c:pt idx="337">
                  <c:v>44.224555073701964</c:v>
                </c:pt>
                <c:pt idx="338">
                  <c:v>44.493350148989741</c:v>
                </c:pt>
                <c:pt idx="339">
                  <c:v>44.826347952453503</c:v>
                </c:pt>
                <c:pt idx="340">
                  <c:v>46.112694340965369</c:v>
                </c:pt>
                <c:pt idx="341">
                  <c:v>43.621370512053694</c:v>
                </c:pt>
                <c:pt idx="342">
                  <c:v>45.400902151831644</c:v>
                </c:pt>
                <c:pt idx="343">
                  <c:v>43.274114055072168</c:v>
                </c:pt>
                <c:pt idx="344">
                  <c:v>43.540652123127018</c:v>
                </c:pt>
                <c:pt idx="345">
                  <c:v>46.291541248582192</c:v>
                </c:pt>
                <c:pt idx="346">
                  <c:v>46.596676733213556</c:v>
                </c:pt>
                <c:pt idx="347">
                  <c:v>45.680431793117414</c:v>
                </c:pt>
                <c:pt idx="348">
                  <c:v>45.365888924044548</c:v>
                </c:pt>
                <c:pt idx="349">
                  <c:v>48.4740377634959</c:v>
                </c:pt>
                <c:pt idx="350">
                  <c:v>47.897502883743677</c:v>
                </c:pt>
                <c:pt idx="351">
                  <c:v>49.686254273440277</c:v>
                </c:pt>
                <c:pt idx="352">
                  <c:v>49.429786002215891</c:v>
                </c:pt>
                <c:pt idx="353">
                  <c:v>49.242109754100831</c:v>
                </c:pt>
                <c:pt idx="354">
                  <c:v>49.468384465526782</c:v>
                </c:pt>
                <c:pt idx="355">
                  <c:v>48.098917450239519</c:v>
                </c:pt>
                <c:pt idx="356">
                  <c:v>49.133410767701328</c:v>
                </c:pt>
                <c:pt idx="357">
                  <c:v>48.148128538289974</c:v>
                </c:pt>
                <c:pt idx="358">
                  <c:v>48.514015173777622</c:v>
                </c:pt>
                <c:pt idx="359">
                  <c:v>49.890935032559327</c:v>
                </c:pt>
                <c:pt idx="360">
                  <c:v>46.187693254964401</c:v>
                </c:pt>
                <c:pt idx="361">
                  <c:v>46.077864073359684</c:v>
                </c:pt>
                <c:pt idx="362">
                  <c:v>47.619165895637948</c:v>
                </c:pt>
                <c:pt idx="363">
                  <c:v>47.773858780230221</c:v>
                </c:pt>
                <c:pt idx="364">
                  <c:v>46.191579145322478</c:v>
                </c:pt>
                <c:pt idx="365">
                  <c:v>45.921136644529099</c:v>
                </c:pt>
                <c:pt idx="366">
                  <c:v>46.900519068451153</c:v>
                </c:pt>
                <c:pt idx="367">
                  <c:v>46.000651543464379</c:v>
                </c:pt>
                <c:pt idx="368">
                  <c:v>44.578849441493155</c:v>
                </c:pt>
                <c:pt idx="369">
                  <c:v>46.480960863697319</c:v>
                </c:pt>
                <c:pt idx="370">
                  <c:v>43.893386520043478</c:v>
                </c:pt>
                <c:pt idx="371">
                  <c:v>45.834242240816131</c:v>
                </c:pt>
                <c:pt idx="372">
                  <c:v>43.020930083205506</c:v>
                </c:pt>
                <c:pt idx="373">
                  <c:v>42.764028693650644</c:v>
                </c:pt>
                <c:pt idx="374">
                  <c:v>44.274483338654527</c:v>
                </c:pt>
                <c:pt idx="375">
                  <c:v>44.397405028840524</c:v>
                </c:pt>
                <c:pt idx="376">
                  <c:v>42.896562991012964</c:v>
                </c:pt>
                <c:pt idx="377">
                  <c:v>41.536776344519971</c:v>
                </c:pt>
                <c:pt idx="378">
                  <c:v>44.003615430141146</c:v>
                </c:pt>
                <c:pt idx="379">
                  <c:v>42.664335314830126</c:v>
                </c:pt>
                <c:pt idx="380">
                  <c:v>43.493512784955314</c:v>
                </c:pt>
                <c:pt idx="381">
                  <c:v>42.819615482909704</c:v>
                </c:pt>
                <c:pt idx="382">
                  <c:v>41.392725401210718</c:v>
                </c:pt>
                <c:pt idx="383">
                  <c:v>41.68077863108698</c:v>
                </c:pt>
                <c:pt idx="384">
                  <c:v>41.951488186150996</c:v>
                </c:pt>
                <c:pt idx="385">
                  <c:v>43.151672233863543</c:v>
                </c:pt>
                <c:pt idx="386">
                  <c:v>40.839536068145414</c:v>
                </c:pt>
                <c:pt idx="387">
                  <c:v>42.394196673682615</c:v>
                </c:pt>
                <c:pt idx="388">
                  <c:v>40.994034922859974</c:v>
                </c:pt>
                <c:pt idx="389">
                  <c:v>41.001178163015894</c:v>
                </c:pt>
                <c:pt idx="390">
                  <c:v>39.871685528116046</c:v>
                </c:pt>
                <c:pt idx="391">
                  <c:v>39.637563872664359</c:v>
                </c:pt>
                <c:pt idx="392">
                  <c:v>38.343871151054891</c:v>
                </c:pt>
                <c:pt idx="393">
                  <c:v>38.612638703247356</c:v>
                </c:pt>
                <c:pt idx="394">
                  <c:v>38.83843828354199</c:v>
                </c:pt>
                <c:pt idx="395">
                  <c:v>39.958741610011892</c:v>
                </c:pt>
                <c:pt idx="396">
                  <c:v>37.83217330464754</c:v>
                </c:pt>
                <c:pt idx="397">
                  <c:v>36.736909315601913</c:v>
                </c:pt>
                <c:pt idx="398">
                  <c:v>37.891355429495064</c:v>
                </c:pt>
                <c:pt idx="399">
                  <c:v>38.026072472950524</c:v>
                </c:pt>
                <c:pt idx="400">
                  <c:v>36.667393792643786</c:v>
                </c:pt>
                <c:pt idx="401">
                  <c:v>35.655359436405547</c:v>
                </c:pt>
                <c:pt idx="402">
                  <c:v>37.510802303923604</c:v>
                </c:pt>
                <c:pt idx="403">
                  <c:v>36.553469355631179</c:v>
                </c:pt>
                <c:pt idx="404">
                  <c:v>37.383098710079913</c:v>
                </c:pt>
                <c:pt idx="405">
                  <c:v>36.463645462016387</c:v>
                </c:pt>
                <c:pt idx="406">
                  <c:v>35.427586018353388</c:v>
                </c:pt>
                <c:pt idx="407">
                  <c:v>35.536890314030956</c:v>
                </c:pt>
                <c:pt idx="408">
                  <c:v>35.968364797349324</c:v>
                </c:pt>
                <c:pt idx="409">
                  <c:v>36.75166408206335</c:v>
                </c:pt>
                <c:pt idx="410">
                  <c:v>34.950226603969817</c:v>
                </c:pt>
                <c:pt idx="411">
                  <c:v>35.022311910829877</c:v>
                </c:pt>
                <c:pt idx="412">
                  <c:v>33.731298979419094</c:v>
                </c:pt>
                <c:pt idx="413">
                  <c:v>32.808782924621966</c:v>
                </c:pt>
                <c:pt idx="414">
                  <c:v>33.515776680058316</c:v>
                </c:pt>
                <c:pt idx="415">
                  <c:v>32.955168650756193</c:v>
                </c:pt>
                <c:pt idx="416">
                  <c:v>33.856797244867067</c:v>
                </c:pt>
                <c:pt idx="417">
                  <c:v>32.095937666428227</c:v>
                </c:pt>
                <c:pt idx="418">
                  <c:v>33.062997152890212</c:v>
                </c:pt>
                <c:pt idx="419">
                  <c:v>31.510767522432143</c:v>
                </c:pt>
                <c:pt idx="420">
                  <c:v>32.060951632455392</c:v>
                </c:pt>
                <c:pt idx="421">
                  <c:v>30.911705749663223</c:v>
                </c:pt>
                <c:pt idx="422">
                  <c:v>30.020948312491353</c:v>
                </c:pt>
                <c:pt idx="423">
                  <c:v>31.665243947366758</c:v>
                </c:pt>
                <c:pt idx="424">
                  <c:v>30.699109633474887</c:v>
                </c:pt>
                <c:pt idx="425">
                  <c:v>31.605091224504459</c:v>
                </c:pt>
                <c:pt idx="426">
                  <c:v>30.632310380607876</c:v>
                </c:pt>
                <c:pt idx="427">
                  <c:v>29.752516784063022</c:v>
                </c:pt>
                <c:pt idx="428">
                  <c:v>29.917343187082732</c:v>
                </c:pt>
                <c:pt idx="429">
                  <c:v>30.12196794435928</c:v>
                </c:pt>
                <c:pt idx="430">
                  <c:v>30.919829719641175</c:v>
                </c:pt>
                <c:pt idx="431">
                  <c:v>29.329214002491874</c:v>
                </c:pt>
                <c:pt idx="432">
                  <c:v>30.09115094294836</c:v>
                </c:pt>
                <c:pt idx="433">
                  <c:v>28.852946942604152</c:v>
                </c:pt>
                <c:pt idx="434">
                  <c:v>28.294355713763</c:v>
                </c:pt>
                <c:pt idx="435">
                  <c:v>29.126424918934035</c:v>
                </c:pt>
                <c:pt idx="436">
                  <c:v>29.14446304812234</c:v>
                </c:pt>
                <c:pt idx="437">
                  <c:v>28.169508460025053</c:v>
                </c:pt>
                <c:pt idx="438">
                  <c:v>27.290640705916406</c:v>
                </c:pt>
                <c:pt idx="439">
                  <c:v>28.83779202265066</c:v>
                </c:pt>
                <c:pt idx="440">
                  <c:v>27.80618433638039</c:v>
                </c:pt>
                <c:pt idx="441">
                  <c:v>26.998087614166735</c:v>
                </c:pt>
                <c:pt idx="442">
                  <c:v>27.181651085304029</c:v>
                </c:pt>
                <c:pt idx="443">
                  <c:v>27.354092555975178</c:v>
                </c:pt>
                <c:pt idx="444">
                  <c:v>27.196911085583089</c:v>
                </c:pt>
                <c:pt idx="445">
                  <c:v>26.22226814775436</c:v>
                </c:pt>
                <c:pt idx="446">
                  <c:v>25.603906873397587</c:v>
                </c:pt>
                <c:pt idx="447">
                  <c:v>26.333786259371244</c:v>
                </c:pt>
                <c:pt idx="448">
                  <c:v>26.283779548161519</c:v>
                </c:pt>
                <c:pt idx="449">
                  <c:v>25.425654577209869</c:v>
                </c:pt>
                <c:pt idx="450">
                  <c:v>24.628049599493885</c:v>
                </c:pt>
                <c:pt idx="451">
                  <c:v>25.817008560718595</c:v>
                </c:pt>
                <c:pt idx="452">
                  <c:v>25.045226627623489</c:v>
                </c:pt>
                <c:pt idx="453">
                  <c:v>24.586874791620794</c:v>
                </c:pt>
                <c:pt idx="454">
                  <c:v>25.14386751285986</c:v>
                </c:pt>
                <c:pt idx="455">
                  <c:v>23.951537476223368</c:v>
                </c:pt>
                <c:pt idx="456">
                  <c:v>24.309993936387666</c:v>
                </c:pt>
                <c:pt idx="457">
                  <c:v>23.629572185133885</c:v>
                </c:pt>
                <c:pt idx="458">
                  <c:v>22.929563420231041</c:v>
                </c:pt>
                <c:pt idx="459">
                  <c:v>23.528309823095654</c:v>
                </c:pt>
                <c:pt idx="460">
                  <c:v>23.447255102209862</c:v>
                </c:pt>
                <c:pt idx="461">
                  <c:v>22.71892480123557</c:v>
                </c:pt>
                <c:pt idx="462">
                  <c:v>21.936170912890358</c:v>
                </c:pt>
                <c:pt idx="463">
                  <c:v>23.232940675164748</c:v>
                </c:pt>
                <c:pt idx="464">
                  <c:v>22.501664355589316</c:v>
                </c:pt>
                <c:pt idx="465">
                  <c:v>22.996151192534526</c:v>
                </c:pt>
                <c:pt idx="466">
                  <c:v>22.311465656581067</c:v>
                </c:pt>
                <c:pt idx="467">
                  <c:v>21.582338524386532</c:v>
                </c:pt>
                <c:pt idx="468">
                  <c:v>21.736711701279784</c:v>
                </c:pt>
                <c:pt idx="469">
                  <c:v>21.838736282548613</c:v>
                </c:pt>
                <c:pt idx="470">
                  <c:v>22.408904916391631</c:v>
                </c:pt>
                <c:pt idx="471">
                  <c:v>21.216484345129565</c:v>
                </c:pt>
                <c:pt idx="472">
                  <c:v>21.532399000781325</c:v>
                </c:pt>
                <c:pt idx="473">
                  <c:v>20.973340241231845</c:v>
                </c:pt>
                <c:pt idx="474">
                  <c:v>20.280228636436174</c:v>
                </c:pt>
                <c:pt idx="475">
                  <c:v>20.708332233212872</c:v>
                </c:pt>
                <c:pt idx="476">
                  <c:v>20.718491165495774</c:v>
                </c:pt>
                <c:pt idx="477">
                  <c:v>20.007766106282833</c:v>
                </c:pt>
                <c:pt idx="478">
                  <c:v>19.278750516960173</c:v>
                </c:pt>
                <c:pt idx="479">
                  <c:v>20.46594593892679</c:v>
                </c:pt>
                <c:pt idx="480">
                  <c:v>19.813536980227582</c:v>
                </c:pt>
                <c:pt idx="481">
                  <c:v>20.183556713503023</c:v>
                </c:pt>
                <c:pt idx="482">
                  <c:v>19.585475625625179</c:v>
                </c:pt>
                <c:pt idx="483">
                  <c:v>18.926085043542017</c:v>
                </c:pt>
                <c:pt idx="484">
                  <c:v>19.051081221462784</c:v>
                </c:pt>
                <c:pt idx="485">
                  <c:v>19.133629119970898</c:v>
                </c:pt>
                <c:pt idx="486">
                  <c:v>19.602957870694631</c:v>
                </c:pt>
                <c:pt idx="487">
                  <c:v>18.535474434145989</c:v>
                </c:pt>
                <c:pt idx="488">
                  <c:v>18.805079795876402</c:v>
                </c:pt>
                <c:pt idx="489">
                  <c:v>18.276126284777146</c:v>
                </c:pt>
                <c:pt idx="490">
                  <c:v>17.620747035748579</c:v>
                </c:pt>
                <c:pt idx="491">
                  <c:v>17.958495471610508</c:v>
                </c:pt>
                <c:pt idx="492">
                  <c:v>16.605832652812246</c:v>
                </c:pt>
                <c:pt idx="493">
                  <c:v>17.64604331608404</c:v>
                </c:pt>
                <c:pt idx="494">
                  <c:v>17.040838945963991</c:v>
                </c:pt>
                <c:pt idx="495">
                  <c:v>17.319110113928041</c:v>
                </c:pt>
                <c:pt idx="496">
                  <c:v>16.802163943003247</c:v>
                </c:pt>
                <c:pt idx="497">
                  <c:v>16.19725960429798</c:v>
                </c:pt>
                <c:pt idx="498">
                  <c:v>16.285662452988806</c:v>
                </c:pt>
                <c:pt idx="499">
                  <c:v>16.325856427992189</c:v>
                </c:pt>
                <c:pt idx="500">
                  <c:v>16.705369627510649</c:v>
                </c:pt>
                <c:pt idx="501">
                  <c:v>15.727852271816554</c:v>
                </c:pt>
                <c:pt idx="502">
                  <c:v>15.989392781093468</c:v>
                </c:pt>
                <c:pt idx="503">
                  <c:v>15.478074793636463</c:v>
                </c:pt>
                <c:pt idx="504">
                  <c:v>14.84782866228819</c:v>
                </c:pt>
                <c:pt idx="505">
                  <c:v>15.09383205494608</c:v>
                </c:pt>
                <c:pt idx="506">
                  <c:v>14.950253505099639</c:v>
                </c:pt>
                <c:pt idx="507">
                  <c:v>14.421673488929674</c:v>
                </c:pt>
                <c:pt idx="508">
                  <c:v>13.835938755615043</c:v>
                </c:pt>
                <c:pt idx="509">
                  <c:v>14.706244010390638</c:v>
                </c:pt>
                <c:pt idx="510">
                  <c:v>13.383543615110852</c:v>
                </c:pt>
                <c:pt idx="511">
                  <c:v>13.372351907618498</c:v>
                </c:pt>
                <c:pt idx="512">
                  <c:v>13.675456478325108</c:v>
                </c:pt>
                <c:pt idx="513">
                  <c:v>12.509583488372291</c:v>
                </c:pt>
                <c:pt idx="514">
                  <c:v>11.91383302231989</c:v>
                </c:pt>
                <c:pt idx="515">
                  <c:v>11.997838983452324</c:v>
                </c:pt>
                <c:pt idx="516">
                  <c:v>11.822418383303548</c:v>
                </c:pt>
                <c:pt idx="517">
                  <c:v>11.354528985514637</c:v>
                </c:pt>
                <c:pt idx="518">
                  <c:v>10.859756900948263</c:v>
                </c:pt>
                <c:pt idx="519">
                  <c:v>11.507152791824611</c:v>
                </c:pt>
                <c:pt idx="520">
                  <c:v>11.038282026613061</c:v>
                </c:pt>
                <c:pt idx="521">
                  <c:v>11.117856544196139</c:v>
                </c:pt>
                <c:pt idx="522">
                  <c:v>10.692464631062339</c:v>
                </c:pt>
                <c:pt idx="523">
                  <c:v>10.210580233246334</c:v>
                </c:pt>
                <c:pt idx="524">
                  <c:v>10.165836511905043</c:v>
                </c:pt>
                <c:pt idx="525">
                  <c:v>10.115640091409928</c:v>
                </c:pt>
                <c:pt idx="526">
                  <c:v>10.255527994998159</c:v>
                </c:pt>
                <c:pt idx="527">
                  <c:v>9.6897885621865232</c:v>
                </c:pt>
                <c:pt idx="528">
                  <c:v>9.1582345699052947</c:v>
                </c:pt>
                <c:pt idx="529">
                  <c:v>8.5665064552602352</c:v>
                </c:pt>
                <c:pt idx="530">
                  <c:v>8.4519944845439259</c:v>
                </c:pt>
                <c:pt idx="531">
                  <c:v>8.2055055231454457</c:v>
                </c:pt>
                <c:pt idx="532">
                  <c:v>7.7860102727816436</c:v>
                </c:pt>
                <c:pt idx="533">
                  <c:v>7.3921950361065649</c:v>
                </c:pt>
                <c:pt idx="534">
                  <c:v>7.7409287105074895</c:v>
                </c:pt>
                <c:pt idx="535">
                  <c:v>7.3295300802539121</c:v>
                </c:pt>
                <c:pt idx="536">
                  <c:v>7.2522062600580739</c:v>
                </c:pt>
                <c:pt idx="537">
                  <c:v>6.8366781192426131</c:v>
                </c:pt>
                <c:pt idx="538">
                  <c:v>6.3545989134344634</c:v>
                </c:pt>
                <c:pt idx="539">
                  <c:v>6.1930805960533126</c:v>
                </c:pt>
                <c:pt idx="540">
                  <c:v>6.02739179769888</c:v>
                </c:pt>
                <c:pt idx="541">
                  <c:v>37.833042290879156</c:v>
                </c:pt>
                <c:pt idx="542">
                  <c:v>35.285660129017188</c:v>
                </c:pt>
                <c:pt idx="543">
                  <c:v>27.585444893967704</c:v>
                </c:pt>
                <c:pt idx="544">
                  <c:v>49.060602100377395</c:v>
                </c:pt>
                <c:pt idx="545">
                  <c:v>18.311480162822207</c:v>
                </c:pt>
                <c:pt idx="546">
                  <c:v>41.975275815095237</c:v>
                </c:pt>
                <c:pt idx="547">
                  <c:v>25.094617405993734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5E-460B-951F-8E78773E7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3358070481480266"/>
          <c:y val="1.7725623632226019E-4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'Spin Down'!$E$15:$E$511</c:f>
              <c:numCache>
                <c:formatCode>General</c:formatCode>
                <c:ptCount val="353"/>
                <c:pt idx="0">
                  <c:v>1.7481883186937102</c:v>
                </c:pt>
                <c:pt idx="1">
                  <c:v>3.6133198399559632</c:v>
                </c:pt>
                <c:pt idx="2">
                  <c:v>4.8087262144883063</c:v>
                </c:pt>
                <c:pt idx="3">
                  <c:v>6.2203280644325396</c:v>
                </c:pt>
                <c:pt idx="4">
                  <c:v>6.9363817145147628</c:v>
                </c:pt>
                <c:pt idx="5">
                  <c:v>7.5309051591376495</c:v>
                </c:pt>
                <c:pt idx="6">
                  <c:v>8.3770691138503413</c:v>
                </c:pt>
                <c:pt idx="7">
                  <c:v>9.6435516174968772</c:v>
                </c:pt>
                <c:pt idx="8">
                  <c:v>10.835466937472699</c:v>
                </c:pt>
                <c:pt idx="9">
                  <c:v>10.989893705149882</c:v>
                </c:pt>
                <c:pt idx="10">
                  <c:v>11.79389023940892</c:v>
                </c:pt>
                <c:pt idx="11">
                  <c:v>11.974375720928785</c:v>
                </c:pt>
                <c:pt idx="12">
                  <c:v>13.414718073064762</c:v>
                </c:pt>
                <c:pt idx="13">
                  <c:v>14.342932409986847</c:v>
                </c:pt>
                <c:pt idx="14">
                  <c:v>14.836326804348122</c:v>
                </c:pt>
                <c:pt idx="15">
                  <c:v>16.035157705221064</c:v>
                </c:pt>
                <c:pt idx="16">
                  <c:v>15.975435288994493</c:v>
                </c:pt>
                <c:pt idx="17">
                  <c:v>15.904168718520918</c:v>
                </c:pt>
                <c:pt idx="18">
                  <c:v>17.336062826704779</c:v>
                </c:pt>
                <c:pt idx="19">
                  <c:v>17.12873678416943</c:v>
                </c:pt>
                <c:pt idx="20">
                  <c:v>17.930929577877276</c:v>
                </c:pt>
                <c:pt idx="21">
                  <c:v>17.697995306237956</c:v>
                </c:pt>
                <c:pt idx="22">
                  <c:v>17.464366455647824</c:v>
                </c:pt>
                <c:pt idx="23">
                  <c:v>17.819964612850985</c:v>
                </c:pt>
                <c:pt idx="24">
                  <c:v>18.130475735745655</c:v>
                </c:pt>
                <c:pt idx="25">
                  <c:v>18.89655510491923</c:v>
                </c:pt>
                <c:pt idx="26">
                  <c:v>17.895861808875161</c:v>
                </c:pt>
                <c:pt idx="27">
                  <c:v>18.738118214411738</c:v>
                </c:pt>
                <c:pt idx="28">
                  <c:v>18.197177554468745</c:v>
                </c:pt>
                <c:pt idx="29">
                  <c:v>17.877603103869287</c:v>
                </c:pt>
                <c:pt idx="30">
                  <c:v>18.591544903320774</c:v>
                </c:pt>
                <c:pt idx="31">
                  <c:v>18.797782853231446</c:v>
                </c:pt>
                <c:pt idx="32">
                  <c:v>18.468551860925768</c:v>
                </c:pt>
                <c:pt idx="33">
                  <c:v>19.452933462048875</c:v>
                </c:pt>
                <c:pt idx="34">
                  <c:v>19.982037015680266</c:v>
                </c:pt>
                <c:pt idx="35">
                  <c:v>20.550722777430217</c:v>
                </c:pt>
                <c:pt idx="36">
                  <c:v>21.072352095143227</c:v>
                </c:pt>
                <c:pt idx="37">
                  <c:v>22.147957847000583</c:v>
                </c:pt>
                <c:pt idx="38">
                  <c:v>21.125595818300599</c:v>
                </c:pt>
                <c:pt idx="39">
                  <c:v>22.237964669351683</c:v>
                </c:pt>
                <c:pt idx="40">
                  <c:v>21.886908898612472</c:v>
                </c:pt>
                <c:pt idx="41">
                  <c:v>21.505128920708785</c:v>
                </c:pt>
                <c:pt idx="42">
                  <c:v>22.428433905667475</c:v>
                </c:pt>
                <c:pt idx="43">
                  <c:v>22.588377755369056</c:v>
                </c:pt>
                <c:pt idx="44">
                  <c:v>22.023872185876719</c:v>
                </c:pt>
                <c:pt idx="45">
                  <c:v>21.6296694571861</c:v>
                </c:pt>
                <c:pt idx="46">
                  <c:v>23.109399348510802</c:v>
                </c:pt>
                <c:pt idx="47">
                  <c:v>22.440045356468445</c:v>
                </c:pt>
                <c:pt idx="48">
                  <c:v>23.222131304503829</c:v>
                </c:pt>
                <c:pt idx="49">
                  <c:v>22.632452033154085</c:v>
                </c:pt>
                <c:pt idx="50">
                  <c:v>22.175987952247681</c:v>
                </c:pt>
                <c:pt idx="51">
                  <c:v>23.447255102211724</c:v>
                </c:pt>
                <c:pt idx="52">
                  <c:v>22.066951530194455</c:v>
                </c:pt>
                <c:pt idx="53">
                  <c:v>22.941060617654713</c:v>
                </c:pt>
                <c:pt idx="54">
                  <c:v>22.12029557977208</c:v>
                </c:pt>
                <c:pt idx="55">
                  <c:v>21.609804895886651</c:v>
                </c:pt>
                <c:pt idx="56">
                  <c:v>22.222063264517409</c:v>
                </c:pt>
                <c:pt idx="57">
                  <c:v>22.187040548037018</c:v>
                </c:pt>
                <c:pt idx="58">
                  <c:v>21.541410493651835</c:v>
                </c:pt>
                <c:pt idx="59">
                  <c:v>20.898297648483254</c:v>
                </c:pt>
                <c:pt idx="60">
                  <c:v>22.244571938223821</c:v>
                </c:pt>
                <c:pt idx="61">
                  <c:v>21.535495850905484</c:v>
                </c:pt>
                <c:pt idx="62">
                  <c:v>22.162560437643169</c:v>
                </c:pt>
                <c:pt idx="63">
                  <c:v>21.540565345783897</c:v>
                </c:pt>
                <c:pt idx="64">
                  <c:v>21.036019989598831</c:v>
                </c:pt>
                <c:pt idx="65">
                  <c:v>21.223865798583745</c:v>
                </c:pt>
                <c:pt idx="66">
                  <c:v>21.486052898746987</c:v>
                </c:pt>
                <c:pt idx="67">
                  <c:v>22.257196723991381</c:v>
                </c:pt>
                <c:pt idx="68">
                  <c:v>20.929101121559324</c:v>
                </c:pt>
                <c:pt idx="69">
                  <c:v>21.817330010802426</c:v>
                </c:pt>
                <c:pt idx="70">
                  <c:v>21.141865675290944</c:v>
                </c:pt>
                <c:pt idx="71">
                  <c:v>20.730225402936284</c:v>
                </c:pt>
                <c:pt idx="72">
                  <c:v>21.498392340479622</c:v>
                </c:pt>
                <c:pt idx="73">
                  <c:v>21.639615439333671</c:v>
                </c:pt>
                <c:pt idx="74">
                  <c:v>21.185647225134225</c:v>
                </c:pt>
                <c:pt idx="75">
                  <c:v>20.885577890339324</c:v>
                </c:pt>
                <c:pt idx="76">
                  <c:v>22.563004509106591</c:v>
                </c:pt>
                <c:pt idx="77">
                  <c:v>23.776244376259459</c:v>
                </c:pt>
                <c:pt idx="78">
                  <c:v>24.473259771858935</c:v>
                </c:pt>
                <c:pt idx="79">
                  <c:v>26.057575212233594</c:v>
                </c:pt>
                <c:pt idx="80">
                  <c:v>25.560200638806862</c:v>
                </c:pt>
                <c:pt idx="81">
                  <c:v>25.325962992284719</c:v>
                </c:pt>
                <c:pt idx="82">
                  <c:v>26.449654411452773</c:v>
                </c:pt>
                <c:pt idx="83">
                  <c:v>26.749916022431314</c:v>
                </c:pt>
                <c:pt idx="84">
                  <c:v>26.290911733079174</c:v>
                </c:pt>
                <c:pt idx="85">
                  <c:v>26.896687174066521</c:v>
                </c:pt>
                <c:pt idx="86">
                  <c:v>27.849909187458369</c:v>
                </c:pt>
                <c:pt idx="87">
                  <c:v>27.224782300261037</c:v>
                </c:pt>
                <c:pt idx="88">
                  <c:v>26.73341766481834</c:v>
                </c:pt>
                <c:pt idx="89">
                  <c:v>27.240541291093955</c:v>
                </c:pt>
                <c:pt idx="90">
                  <c:v>27.739685891265957</c:v>
                </c:pt>
                <c:pt idx="91">
                  <c:v>27.484178430559133</c:v>
                </c:pt>
                <c:pt idx="92">
                  <c:v>28.54789464028201</c:v>
                </c:pt>
                <c:pt idx="93">
                  <c:v>28.78034822932776</c:v>
                </c:pt>
                <c:pt idx="94">
                  <c:v>28.137266889304794</c:v>
                </c:pt>
                <c:pt idx="95">
                  <c:v>27.535639185600754</c:v>
                </c:pt>
                <c:pt idx="96">
                  <c:v>29.466158523832259</c:v>
                </c:pt>
                <c:pt idx="97">
                  <c:v>28.647696828695</c:v>
                </c:pt>
                <c:pt idx="98">
                  <c:v>29.604387892311117</c:v>
                </c:pt>
                <c:pt idx="99">
                  <c:v>28.726138497434992</c:v>
                </c:pt>
                <c:pt idx="100">
                  <c:v>28.053878749921481</c:v>
                </c:pt>
                <c:pt idx="101">
                  <c:v>28.344995253133508</c:v>
                </c:pt>
                <c:pt idx="102">
                  <c:v>28.608387973142598</c:v>
                </c:pt>
                <c:pt idx="103">
                  <c:v>29.595344973677815</c:v>
                </c:pt>
                <c:pt idx="104">
                  <c:v>27.960062624824836</c:v>
                </c:pt>
                <c:pt idx="105">
                  <c:v>29.011507541577156</c:v>
                </c:pt>
                <c:pt idx="106">
                  <c:v>28.187345195677782</c:v>
                </c:pt>
                <c:pt idx="107">
                  <c:v>28.803499740586787</c:v>
                </c:pt>
                <c:pt idx="108">
                  <c:v>28.057701845957286</c:v>
                </c:pt>
                <c:pt idx="109">
                  <c:v>27.495189536185347</c:v>
                </c:pt>
                <c:pt idx="110">
                  <c:v>29.488315116815489</c:v>
                </c:pt>
                <c:pt idx="111">
                  <c:v>28.749202840992503</c:v>
                </c:pt>
                <c:pt idx="112">
                  <c:v>30.068079540782076</c:v>
                </c:pt>
                <c:pt idx="113">
                  <c:v>29.417741188893771</c:v>
                </c:pt>
                <c:pt idx="114">
                  <c:v>29.070904888362673</c:v>
                </c:pt>
                <c:pt idx="115">
                  <c:v>29.776182825321921</c:v>
                </c:pt>
                <c:pt idx="116">
                  <c:v>30.383120200044388</c:v>
                </c:pt>
                <c:pt idx="117">
                  <c:v>31.818783524884399</c:v>
                </c:pt>
                <c:pt idx="118">
                  <c:v>31.180889920592943</c:v>
                </c:pt>
                <c:pt idx="119">
                  <c:v>31.072069444169482</c:v>
                </c:pt>
                <c:pt idx="120">
                  <c:v>32.321415407470241</c:v>
                </c:pt>
                <c:pt idx="121">
                  <c:v>31.487274501352601</c:v>
                </c:pt>
                <c:pt idx="122">
                  <c:v>33.704379650993609</c:v>
                </c:pt>
                <c:pt idx="123">
                  <c:v>32.888706878177764</c:v>
                </c:pt>
                <c:pt idx="124">
                  <c:v>34.047861112223103</c:v>
                </c:pt>
                <c:pt idx="125">
                  <c:v>33.224393931725373</c:v>
                </c:pt>
                <c:pt idx="126">
                  <c:v>32.467954448364424</c:v>
                </c:pt>
                <c:pt idx="127">
                  <c:v>33.11085192813178</c:v>
                </c:pt>
                <c:pt idx="128">
                  <c:v>33.451112515801185</c:v>
                </c:pt>
                <c:pt idx="129">
                  <c:v>34.724755532349469</c:v>
                </c:pt>
                <c:pt idx="130">
                  <c:v>32.901189108791201</c:v>
                </c:pt>
                <c:pt idx="131">
                  <c:v>34.577502449158644</c:v>
                </c:pt>
                <c:pt idx="132">
                  <c:v>34.389079028836591</c:v>
                </c:pt>
                <c:pt idx="133">
                  <c:v>34.807678131120824</c:v>
                </c:pt>
                <c:pt idx="134">
                  <c:v>33.937020010014507</c:v>
                </c:pt>
                <c:pt idx="135">
                  <c:v>33.369787255936764</c:v>
                </c:pt>
                <c:pt idx="136">
                  <c:v>35.601412064505716</c:v>
                </c:pt>
                <c:pt idx="137">
                  <c:v>34.653888684302508</c:v>
                </c:pt>
                <c:pt idx="138">
                  <c:v>35.876700700624845</c:v>
                </c:pt>
                <c:pt idx="139">
                  <c:v>34.967292144303784</c:v>
                </c:pt>
                <c:pt idx="140">
                  <c:v>34.15659510526681</c:v>
                </c:pt>
                <c:pt idx="141">
                  <c:v>34.521699554920886</c:v>
                </c:pt>
                <c:pt idx="142">
                  <c:v>34.893215175944526</c:v>
                </c:pt>
                <c:pt idx="143">
                  <c:v>36.066025732228667</c:v>
                </c:pt>
                <c:pt idx="144">
                  <c:v>34.01340896573393</c:v>
                </c:pt>
                <c:pt idx="145">
                  <c:v>35.580647394048334</c:v>
                </c:pt>
                <c:pt idx="146">
                  <c:v>33.959410522572092</c:v>
                </c:pt>
                <c:pt idx="147">
                  <c:v>33.498054284411978</c:v>
                </c:pt>
                <c:pt idx="148">
                  <c:v>34.5949324560696</c:v>
                </c:pt>
                <c:pt idx="149">
                  <c:v>34.793707707493319</c:v>
                </c:pt>
                <c:pt idx="150">
                  <c:v>33.745120450008365</c:v>
                </c:pt>
                <c:pt idx="151">
                  <c:v>33.172201662845858</c:v>
                </c:pt>
                <c:pt idx="152">
                  <c:v>35.360655413598479</c:v>
                </c:pt>
                <c:pt idx="153">
                  <c:v>34.464634118676543</c:v>
                </c:pt>
                <c:pt idx="154">
                  <c:v>35.448172369834516</c:v>
                </c:pt>
                <c:pt idx="155">
                  <c:v>35.616038774497646</c:v>
                </c:pt>
                <c:pt idx="156">
                  <c:v>34.724755532349469</c:v>
                </c:pt>
                <c:pt idx="157">
                  <c:v>35.527692007614611</c:v>
                </c:pt>
                <c:pt idx="158">
                  <c:v>36.298909757703541</c:v>
                </c:pt>
                <c:pt idx="159">
                  <c:v>38.58911813053377</c:v>
                </c:pt>
                <c:pt idx="160">
                  <c:v>37.188126914415875</c:v>
                </c:pt>
                <c:pt idx="161">
                  <c:v>37.231839082358398</c:v>
                </c:pt>
                <c:pt idx="162">
                  <c:v>38.886118685601197</c:v>
                </c:pt>
                <c:pt idx="163">
                  <c:v>39.404290171400753</c:v>
                </c:pt>
                <c:pt idx="164">
                  <c:v>38.418102982423171</c:v>
                </c:pt>
                <c:pt idx="165">
                  <c:v>38.139659361026382</c:v>
                </c:pt>
                <c:pt idx="166">
                  <c:v>40.928840522974127</c:v>
                </c:pt>
                <c:pt idx="167">
                  <c:v>39.889066384907068</c:v>
                </c:pt>
                <c:pt idx="168">
                  <c:v>39.225990215870652</c:v>
                </c:pt>
                <c:pt idx="169">
                  <c:v>39.609920620572964</c:v>
                </c:pt>
                <c:pt idx="170">
                  <c:v>40.014074026835438</c:v>
                </c:pt>
                <c:pt idx="171">
                  <c:v>41.462538179109657</c:v>
                </c:pt>
                <c:pt idx="172">
                  <c:v>39.078943939549227</c:v>
                </c:pt>
                <c:pt idx="173">
                  <c:v>38.883364711179773</c:v>
                </c:pt>
                <c:pt idx="174">
                  <c:v>40.033525245231019</c:v>
                </c:pt>
                <c:pt idx="175">
                  <c:v>40.514065408093472</c:v>
                </c:pt>
                <c:pt idx="176">
                  <c:v>39.061335384650505</c:v>
                </c:pt>
                <c:pt idx="177">
                  <c:v>38.43423939248293</c:v>
                </c:pt>
                <c:pt idx="178">
                  <c:v>40.616969056183287</c:v>
                </c:pt>
                <c:pt idx="179">
                  <c:v>39.438256133631633</c:v>
                </c:pt>
                <c:pt idx="180">
                  <c:v>38.805497212028804</c:v>
                </c:pt>
                <c:pt idx="181">
                  <c:v>39.218518242927146</c:v>
                </c:pt>
                <c:pt idx="182">
                  <c:v>39.488368276103422</c:v>
                </c:pt>
                <c:pt idx="183">
                  <c:v>40.805136359867348</c:v>
                </c:pt>
                <c:pt idx="184">
                  <c:v>38.157330518615687</c:v>
                </c:pt>
                <c:pt idx="185">
                  <c:v>39.291491630882696</c:v>
                </c:pt>
                <c:pt idx="186">
                  <c:v>37.827828973490774</c:v>
                </c:pt>
                <c:pt idx="187">
                  <c:v>37.129445440045053</c:v>
                </c:pt>
                <c:pt idx="188">
                  <c:v>39.168156786006364</c:v>
                </c:pt>
                <c:pt idx="189">
                  <c:v>38.09555299209309</c:v>
                </c:pt>
                <c:pt idx="190">
                  <c:v>39.376971220089857</c:v>
                </c:pt>
                <c:pt idx="191">
                  <c:v>39.360974266740392</c:v>
                </c:pt>
                <c:pt idx="192">
                  <c:v>41.877890955376408</c:v>
                </c:pt>
                <c:pt idx="193">
                  <c:v>40.087113735504026</c:v>
                </c:pt>
                <c:pt idx="194">
                  <c:v>40.383938831126819</c:v>
                </c:pt>
                <c:pt idx="195">
                  <c:v>42.246314998560301</c:v>
                </c:pt>
                <c:pt idx="196">
                  <c:v>42.887627370557063</c:v>
                </c:pt>
                <c:pt idx="197">
                  <c:v>43.88169253136526</c:v>
                </c:pt>
                <c:pt idx="198">
                  <c:v>42.94129700354474</c:v>
                </c:pt>
                <c:pt idx="199">
                  <c:v>44.357948108512481</c:v>
                </c:pt>
                <c:pt idx="200">
                  <c:v>43.433872927723321</c:v>
                </c:pt>
                <c:pt idx="201">
                  <c:v>44.748406030354417</c:v>
                </c:pt>
                <c:pt idx="202">
                  <c:v>42.21924305142204</c:v>
                </c:pt>
                <c:pt idx="203">
                  <c:v>44.530640455416723</c:v>
                </c:pt>
                <c:pt idx="204">
                  <c:v>42.007123926696117</c:v>
                </c:pt>
                <c:pt idx="205">
                  <c:v>41.872567855530036</c:v>
                </c:pt>
                <c:pt idx="206">
                  <c:v>43.272977147465937</c:v>
                </c:pt>
                <c:pt idx="207">
                  <c:v>43.786036344363929</c:v>
                </c:pt>
                <c:pt idx="208">
                  <c:v>42.348416958001145</c:v>
                </c:pt>
                <c:pt idx="209">
                  <c:v>41.410416823789092</c:v>
                </c:pt>
                <c:pt idx="210">
                  <c:v>44.155791356083519</c:v>
                </c:pt>
                <c:pt idx="211">
                  <c:v>42.818502330962275</c:v>
                </c:pt>
                <c:pt idx="212">
                  <c:v>44.140408124514863</c:v>
                </c:pt>
                <c:pt idx="213">
                  <c:v>43.152802776200666</c:v>
                </c:pt>
                <c:pt idx="214">
                  <c:v>42.144704190287463</c:v>
                </c:pt>
                <c:pt idx="215">
                  <c:v>41.791823027642373</c:v>
                </c:pt>
                <c:pt idx="216">
                  <c:v>43.988338029193507</c:v>
                </c:pt>
                <c:pt idx="217">
                  <c:v>41.25173635460115</c:v>
                </c:pt>
                <c:pt idx="218">
                  <c:v>41.215607666204178</c:v>
                </c:pt>
                <c:pt idx="219">
                  <c:v>42.483861985164062</c:v>
                </c:pt>
                <c:pt idx="220">
                  <c:v>40.267439105354867</c:v>
                </c:pt>
                <c:pt idx="221">
                  <c:v>42.263659272461965</c:v>
                </c:pt>
                <c:pt idx="222">
                  <c:v>41.190870261940418</c:v>
                </c:pt>
                <c:pt idx="223">
                  <c:v>42.460862807484396</c:v>
                </c:pt>
                <c:pt idx="224">
                  <c:v>41.522116798560191</c:v>
                </c:pt>
                <c:pt idx="225">
                  <c:v>40.682177715469031</c:v>
                </c:pt>
                <c:pt idx="226">
                  <c:v>41.356349440454402</c:v>
                </c:pt>
                <c:pt idx="227">
                  <c:v>42.096233525817418</c:v>
                </c:pt>
                <c:pt idx="228">
                  <c:v>44.064831300104302</c:v>
                </c:pt>
                <c:pt idx="229">
                  <c:v>42.034997171409309</c:v>
                </c:pt>
                <c:pt idx="230">
                  <c:v>44.956038243516439</c:v>
                </c:pt>
                <c:pt idx="231">
                  <c:v>42.94129700354474</c:v>
                </c:pt>
                <c:pt idx="232">
                  <c:v>43.383536036592886</c:v>
                </c:pt>
                <c:pt idx="233">
                  <c:v>45.493697808750007</c:v>
                </c:pt>
                <c:pt idx="234">
                  <c:v>46.324089581624762</c:v>
                </c:pt>
                <c:pt idx="235">
                  <c:v>45.278591669648499</c:v>
                </c:pt>
                <c:pt idx="236">
                  <c:v>46.016073340940615</c:v>
                </c:pt>
                <c:pt idx="237">
                  <c:v>45.796010931563224</c:v>
                </c:pt>
                <c:pt idx="238">
                  <c:v>47.661882318584425</c:v>
                </c:pt>
                <c:pt idx="239">
                  <c:v>48.632908030165581</c:v>
                </c:pt>
                <c:pt idx="240">
                  <c:v>45.857211681198436</c:v>
                </c:pt>
                <c:pt idx="241">
                  <c:v>48.354499872723039</c:v>
                </c:pt>
                <c:pt idx="242">
                  <c:v>45.549053653539026</c:v>
                </c:pt>
                <c:pt idx="243">
                  <c:v>45.474857238126638</c:v>
                </c:pt>
                <c:pt idx="244">
                  <c:v>47.019678251925072</c:v>
                </c:pt>
                <c:pt idx="245">
                  <c:v>47.387632463480024</c:v>
                </c:pt>
                <c:pt idx="246">
                  <c:v>46.106240319285192</c:v>
                </c:pt>
                <c:pt idx="247">
                  <c:v>45.210236307777464</c:v>
                </c:pt>
                <c:pt idx="248">
                  <c:v>47.663261543705126</c:v>
                </c:pt>
                <c:pt idx="249">
                  <c:v>46.565060758887739</c:v>
                </c:pt>
                <c:pt idx="250">
                  <c:v>47.950489932083606</c:v>
                </c:pt>
                <c:pt idx="251">
                  <c:v>47.161040205116798</c:v>
                </c:pt>
                <c:pt idx="252">
                  <c:v>45.885316725125762</c:v>
                </c:pt>
                <c:pt idx="253">
                  <c:v>46.298047255645315</c:v>
                </c:pt>
                <c:pt idx="254">
                  <c:v>46.483584386867037</c:v>
                </c:pt>
                <c:pt idx="255">
                  <c:v>48.310533500467109</c:v>
                </c:pt>
                <c:pt idx="256">
                  <c:v>45.293533044602583</c:v>
                </c:pt>
                <c:pt idx="257">
                  <c:v>47.70053081855125</c:v>
                </c:pt>
                <c:pt idx="258">
                  <c:v>44.644097391607055</c:v>
                </c:pt>
                <c:pt idx="259">
                  <c:v>44.399798613458394</c:v>
                </c:pt>
                <c:pt idx="260">
                  <c:v>45.931381181417393</c:v>
                </c:pt>
                <c:pt idx="261">
                  <c:v>45.960859702703885</c:v>
                </c:pt>
                <c:pt idx="262">
                  <c:v>44.519807799698661</c:v>
                </c:pt>
                <c:pt idx="263">
                  <c:v>43.3401570667424</c:v>
                </c:pt>
                <c:pt idx="264">
                  <c:v>45.43972989312411</c:v>
                </c:pt>
                <c:pt idx="265">
                  <c:v>44.480133112758608</c:v>
                </c:pt>
                <c:pt idx="266">
                  <c:v>43.440746101015257</c:v>
                </c:pt>
                <c:pt idx="267">
                  <c:v>44.034202089670828</c:v>
                </c:pt>
                <c:pt idx="268">
                  <c:v>44.040089015105806</c:v>
                </c:pt>
                <c:pt idx="269">
                  <c:v>46.819196394707468</c:v>
                </c:pt>
                <c:pt idx="270">
                  <c:v>44.427343398759682</c:v>
                </c:pt>
                <c:pt idx="271">
                  <c:v>44.886205999830509</c:v>
                </c:pt>
                <c:pt idx="272">
                  <c:v>46.996870749730668</c:v>
                </c:pt>
                <c:pt idx="273">
                  <c:v>46.444262608982051</c:v>
                </c:pt>
                <c:pt idx="274">
                  <c:v>49.352769496206285</c:v>
                </c:pt>
                <c:pt idx="275">
                  <c:v>48.499729959804604</c:v>
                </c:pt>
                <c:pt idx="276">
                  <c:v>49.499604182305255</c:v>
                </c:pt>
                <c:pt idx="277">
                  <c:v>48.486880458206812</c:v>
                </c:pt>
                <c:pt idx="278">
                  <c:v>49.118758511491201</c:v>
                </c:pt>
                <c:pt idx="279">
                  <c:v>49.518950428854176</c:v>
                </c:pt>
                <c:pt idx="280">
                  <c:v>48.434126184748557</c:v>
                </c:pt>
                <c:pt idx="281">
                  <c:v>47.970041040471891</c:v>
                </c:pt>
                <c:pt idx="282">
                  <c:v>47.954678113531429</c:v>
                </c:pt>
                <c:pt idx="283">
                  <c:v>49.609931302233981</c:v>
                </c:pt>
                <c:pt idx="284">
                  <c:v>49.782365023398803</c:v>
                </c:pt>
                <c:pt idx="285">
                  <c:v>48.664519564073984</c:v>
                </c:pt>
                <c:pt idx="286">
                  <c:v>47.68257908010942</c:v>
                </c:pt>
                <c:pt idx="287">
                  <c:v>49.986322999805438</c:v>
                </c:pt>
                <c:pt idx="288">
                  <c:v>48.820301415760319</c:v>
                </c:pt>
                <c:pt idx="289">
                  <c:v>48.107346491187727</c:v>
                </c:pt>
                <c:pt idx="290">
                  <c:v>48.494018229477447</c:v>
                </c:pt>
                <c:pt idx="291">
                  <c:v>48.813067278132145</c:v>
                </c:pt>
                <c:pt idx="292">
                  <c:v>49.92117746149426</c:v>
                </c:pt>
                <c:pt idx="293">
                  <c:v>46.697077828460522</c:v>
                </c:pt>
                <c:pt idx="294">
                  <c:v>45.549053653534337</c:v>
                </c:pt>
                <c:pt idx="295">
                  <c:v>47.65636621621811</c:v>
                </c:pt>
                <c:pt idx="296">
                  <c:v>46.288939357711769</c:v>
                </c:pt>
                <c:pt idx="297">
                  <c:v>47.480522604957997</c:v>
                </c:pt>
                <c:pt idx="298">
                  <c:v>46.423318183880347</c:v>
                </c:pt>
                <c:pt idx="299">
                  <c:v>45.603281720064388</c:v>
                </c:pt>
                <c:pt idx="300">
                  <c:v>47.094965664920643</c:v>
                </c:pt>
                <c:pt idx="301">
                  <c:v>44.307831526486673</c:v>
                </c:pt>
                <c:pt idx="302">
                  <c:v>47.729558351861726</c:v>
                </c:pt>
                <c:pt idx="303">
                  <c:v>46.847160873910205</c:v>
                </c:pt>
                <c:pt idx="304">
                  <c:v>46.378873941707603</c:v>
                </c:pt>
                <c:pt idx="305">
                  <c:v>49.388285732075964</c:v>
                </c:pt>
                <c:pt idx="306">
                  <c:v>48.683218430698709</c:v>
                </c:pt>
                <c:pt idx="307">
                  <c:v>49.851674611573841</c:v>
                </c:pt>
                <c:pt idx="308">
                  <c:v>48.641525283938982</c:v>
                </c:pt>
                <c:pt idx="309">
                  <c:v>49.723753333286041</c:v>
                </c:pt>
                <c:pt idx="310">
                  <c:v>49.105578950754278</c:v>
                </c:pt>
                <c:pt idx="311">
                  <c:v>48.15798284210409</c:v>
                </c:pt>
                <c:pt idx="312">
                  <c:v>48.076454441480045</c:v>
                </c:pt>
                <c:pt idx="313">
                  <c:v>49.586035137566505</c:v>
                </c:pt>
                <c:pt idx="314">
                  <c:v>49.731259938587762</c:v>
                </c:pt>
                <c:pt idx="315">
                  <c:v>48.163615684086444</c:v>
                </c:pt>
                <c:pt idx="316">
                  <c:v>46.811212674494463</c:v>
                </c:pt>
                <c:pt idx="317">
                  <c:v>49.089480200470383</c:v>
                </c:pt>
                <c:pt idx="318">
                  <c:v>47.798813928595244</c:v>
                </c:pt>
                <c:pt idx="319">
                  <c:v>48.927617905305127</c:v>
                </c:pt>
                <c:pt idx="320">
                  <c:v>47.939325023739528</c:v>
                </c:pt>
                <c:pt idx="321">
                  <c:v>46.487520227054439</c:v>
                </c:pt>
                <c:pt idx="322">
                  <c:v>47.136746391733368</c:v>
                </c:pt>
                <c:pt idx="323">
                  <c:v>47.668779242455798</c:v>
                </c:pt>
                <c:pt idx="324">
                  <c:v>49.258308785361521</c:v>
                </c:pt>
                <c:pt idx="325">
                  <c:v>46.537431954500384</c:v>
                </c:pt>
                <c:pt idx="326">
                  <c:v>48.852157111309808</c:v>
                </c:pt>
                <c:pt idx="327">
                  <c:v>45.713394831254888</c:v>
                </c:pt>
                <c:pt idx="328">
                  <c:v>45.546534556460621</c:v>
                </c:pt>
                <c:pt idx="329">
                  <c:v>47.295105069932283</c:v>
                </c:pt>
                <c:pt idx="330">
                  <c:v>47.216469704308842</c:v>
                </c:pt>
                <c:pt idx="331">
                  <c:v>45.784553972675219</c:v>
                </c:pt>
                <c:pt idx="332">
                  <c:v>44.652569446285113</c:v>
                </c:pt>
                <c:pt idx="333">
                  <c:v>46.578228866158931</c:v>
                </c:pt>
                <c:pt idx="334">
                  <c:v>45.527650206330009</c:v>
                </c:pt>
                <c:pt idx="335">
                  <c:v>46.637577630186186</c:v>
                </c:pt>
                <c:pt idx="336">
                  <c:v>45.54023803268921</c:v>
                </c:pt>
                <c:pt idx="337">
                  <c:v>44.224555073701964</c:v>
                </c:pt>
                <c:pt idx="338">
                  <c:v>44.493350148989741</c:v>
                </c:pt>
                <c:pt idx="339">
                  <c:v>44.826347952453503</c:v>
                </c:pt>
                <c:pt idx="340">
                  <c:v>46.112694340965369</c:v>
                </c:pt>
                <c:pt idx="341">
                  <c:v>43.621370512053694</c:v>
                </c:pt>
                <c:pt idx="342">
                  <c:v>45.400902151831644</c:v>
                </c:pt>
                <c:pt idx="343">
                  <c:v>43.274114055072168</c:v>
                </c:pt>
                <c:pt idx="344">
                  <c:v>43.540652123127018</c:v>
                </c:pt>
                <c:pt idx="345">
                  <c:v>46.291541248582192</c:v>
                </c:pt>
                <c:pt idx="346">
                  <c:v>46.596676733213556</c:v>
                </c:pt>
                <c:pt idx="347">
                  <c:v>45.680431793117414</c:v>
                </c:pt>
                <c:pt idx="348">
                  <c:v>45.365888924044548</c:v>
                </c:pt>
                <c:pt idx="349">
                  <c:v>48.4740377634959</c:v>
                </c:pt>
                <c:pt idx="350">
                  <c:v>47.897502883743677</c:v>
                </c:pt>
                <c:pt idx="351">
                  <c:v>49.686254273440277</c:v>
                </c:pt>
                <c:pt idx="352">
                  <c:v>49.429786002215891</c:v>
                </c:pt>
              </c:numCache>
            </c:numRef>
          </c:xVal>
          <c:yVal>
            <c:numRef>
              <c:f>'Spin Down'!$I$15:$I$511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3.0215195114303524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2.970704917591259</c:v>
                </c:pt>
                <c:pt idx="13">
                  <c:v>0</c:v>
                </c:pt>
                <c:pt idx="14">
                  <c:v>3.1527525278670465</c:v>
                </c:pt>
                <c:pt idx="15">
                  <c:v>3.0462301166007881</c:v>
                </c:pt>
                <c:pt idx="16">
                  <c:v>7.7846696051495881E-4</c:v>
                </c:pt>
                <c:pt idx="17">
                  <c:v>9.3310475216996068E-4</c:v>
                </c:pt>
                <c:pt idx="18">
                  <c:v>0</c:v>
                </c:pt>
                <c:pt idx="19">
                  <c:v>2.520484539195992E-3</c:v>
                </c:pt>
                <c:pt idx="20">
                  <c:v>0</c:v>
                </c:pt>
                <c:pt idx="21">
                  <c:v>2.7407210221585638E-3</c:v>
                </c:pt>
                <c:pt idx="22">
                  <c:v>2.7856666975475137E-3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1.1644045354082049E-2</c:v>
                </c:pt>
                <c:pt idx="27">
                  <c:v>0</c:v>
                </c:pt>
                <c:pt idx="28">
                  <c:v>6.1901490942352514E-3</c:v>
                </c:pt>
                <c:pt idx="29">
                  <c:v>3.7223591638766759E-3</c:v>
                </c:pt>
                <c:pt idx="30">
                  <c:v>0</c:v>
                </c:pt>
                <c:pt idx="31">
                  <c:v>0</c:v>
                </c:pt>
                <c:pt idx="32">
                  <c:v>3.7121317632460476E-3</c:v>
                </c:pt>
                <c:pt idx="33">
                  <c:v>3.1582078064000783</c:v>
                </c:pt>
                <c:pt idx="34">
                  <c:v>3.1448943426394909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1.0077464110768812E-2</c:v>
                </c:pt>
                <c:pt idx="39">
                  <c:v>0</c:v>
                </c:pt>
                <c:pt idx="40">
                  <c:v>3.3400056524036381E-3</c:v>
                </c:pt>
                <c:pt idx="41">
                  <c:v>3.6968056016639418E-3</c:v>
                </c:pt>
                <c:pt idx="42">
                  <c:v>0</c:v>
                </c:pt>
                <c:pt idx="43">
                  <c:v>0</c:v>
                </c:pt>
                <c:pt idx="44">
                  <c:v>5.337403900196617E-3</c:v>
                </c:pt>
                <c:pt idx="45">
                  <c:v>3.7951177840767837E-3</c:v>
                </c:pt>
                <c:pt idx="46">
                  <c:v>0</c:v>
                </c:pt>
                <c:pt idx="47">
                  <c:v>6.2113734736654698E-3</c:v>
                </c:pt>
                <c:pt idx="48">
                  <c:v>0</c:v>
                </c:pt>
                <c:pt idx="49">
                  <c:v>5.4255000083106297E-3</c:v>
                </c:pt>
                <c:pt idx="50">
                  <c:v>4.2862662755056204E-3</c:v>
                </c:pt>
                <c:pt idx="51">
                  <c:v>3.0103665114556595</c:v>
                </c:pt>
                <c:pt idx="52">
                  <c:v>1.3025301545448916E-2</c:v>
                </c:pt>
                <c:pt idx="53">
                  <c:v>0</c:v>
                </c:pt>
                <c:pt idx="54">
                  <c:v>7.7265111950076291E-3</c:v>
                </c:pt>
                <c:pt idx="55">
                  <c:v>4.9191774657245295E-3</c:v>
                </c:pt>
                <c:pt idx="56">
                  <c:v>0</c:v>
                </c:pt>
                <c:pt idx="57">
                  <c:v>3.2870474009220912E-4</c:v>
                </c:pt>
                <c:pt idx="58">
                  <c:v>6.2411571430917518E-3</c:v>
                </c:pt>
                <c:pt idx="59">
                  <c:v>6.4081370170756052E-3</c:v>
                </c:pt>
                <c:pt idx="60">
                  <c:v>0</c:v>
                </c:pt>
                <c:pt idx="61">
                  <c:v>6.8563578970753528E-3</c:v>
                </c:pt>
                <c:pt idx="62">
                  <c:v>0</c:v>
                </c:pt>
                <c:pt idx="63">
                  <c:v>6.0129193086632419E-3</c:v>
                </c:pt>
                <c:pt idx="64">
                  <c:v>4.9945015703042476E-3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1.3213999251599605E-2</c:v>
                </c:pt>
                <c:pt idx="69">
                  <c:v>0</c:v>
                </c:pt>
                <c:pt idx="70">
                  <c:v>6.6529556684798447E-3</c:v>
                </c:pt>
                <c:pt idx="71">
                  <c:v>4.1349412952040848E-3</c:v>
                </c:pt>
                <c:pt idx="72">
                  <c:v>0</c:v>
                </c:pt>
                <c:pt idx="73">
                  <c:v>0</c:v>
                </c:pt>
                <c:pt idx="74">
                  <c:v>4.4620992380995381E-3</c:v>
                </c:pt>
                <c:pt idx="75">
                  <c:v>2.9917867513920382E-3</c:v>
                </c:pt>
                <c:pt idx="76">
                  <c:v>0</c:v>
                </c:pt>
                <c:pt idx="77">
                  <c:v>3.0246496007746004</c:v>
                </c:pt>
                <c:pt idx="78">
                  <c:v>0</c:v>
                </c:pt>
                <c:pt idx="79">
                  <c:v>2.9481655813113963</c:v>
                </c:pt>
                <c:pt idx="80">
                  <c:v>4.0520503824777558E-3</c:v>
                </c:pt>
                <c:pt idx="81">
                  <c:v>1.9259554784566949E-3</c:v>
                </c:pt>
                <c:pt idx="82">
                  <c:v>0</c:v>
                </c:pt>
                <c:pt idx="83">
                  <c:v>0</c:v>
                </c:pt>
                <c:pt idx="84">
                  <c:v>3.6355206217247682E-3</c:v>
                </c:pt>
                <c:pt idx="85">
                  <c:v>3.2142443744130365</c:v>
                </c:pt>
                <c:pt idx="86">
                  <c:v>0</c:v>
                </c:pt>
                <c:pt idx="87">
                  <c:v>4.7814462550739307E-3</c:v>
                </c:pt>
                <c:pt idx="88">
                  <c:v>3.8274094793339015E-3</c:v>
                </c:pt>
                <c:pt idx="89">
                  <c:v>0</c:v>
                </c:pt>
                <c:pt idx="90">
                  <c:v>0</c:v>
                </c:pt>
                <c:pt idx="91">
                  <c:v>3.1753683387855838</c:v>
                </c:pt>
                <c:pt idx="92">
                  <c:v>0</c:v>
                </c:pt>
                <c:pt idx="93">
                  <c:v>0</c:v>
                </c:pt>
                <c:pt idx="94">
                  <c:v>4.7592609040858777E-3</c:v>
                </c:pt>
                <c:pt idx="95">
                  <c:v>4.5497567681683122E-3</c:v>
                </c:pt>
                <c:pt idx="96">
                  <c:v>0</c:v>
                </c:pt>
                <c:pt idx="97">
                  <c:v>5.94927661729764E-3</c:v>
                </c:pt>
                <c:pt idx="98">
                  <c:v>0</c:v>
                </c:pt>
                <c:pt idx="99">
                  <c:v>6.366432293682789E-3</c:v>
                </c:pt>
                <c:pt idx="100">
                  <c:v>4.9899903754843612E-3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1.2178957775112314E-2</c:v>
                </c:pt>
                <c:pt idx="105">
                  <c:v>0</c:v>
                </c:pt>
                <c:pt idx="106">
                  <c:v>6.0885532706433576E-3</c:v>
                </c:pt>
                <c:pt idx="107">
                  <c:v>3.1065535081128663</c:v>
                </c:pt>
                <c:pt idx="108">
                  <c:v>5.5350885446794592E-3</c:v>
                </c:pt>
                <c:pt idx="109">
                  <c:v>4.2602082448336019E-3</c:v>
                </c:pt>
                <c:pt idx="110">
                  <c:v>0</c:v>
                </c:pt>
                <c:pt idx="111">
                  <c:v>5.35352856091481E-3</c:v>
                </c:pt>
                <c:pt idx="112">
                  <c:v>0</c:v>
                </c:pt>
                <c:pt idx="113">
                  <c:v>4.6034725600746611E-3</c:v>
                </c:pt>
                <c:pt idx="114">
                  <c:v>2.4843999426767539E-3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3.210388417991715</c:v>
                </c:pt>
                <c:pt idx="119">
                  <c:v>7.2928278103922834E-4</c:v>
                </c:pt>
                <c:pt idx="120">
                  <c:v>0</c:v>
                </c:pt>
                <c:pt idx="121">
                  <c:v>3.1760062299030074</c:v>
                </c:pt>
                <c:pt idx="122">
                  <c:v>0</c:v>
                </c:pt>
                <c:pt idx="123">
                  <c:v>5.1644572065588567E-3</c:v>
                </c:pt>
                <c:pt idx="124">
                  <c:v>0</c:v>
                </c:pt>
                <c:pt idx="125">
                  <c:v>5.1611293428191875E-3</c:v>
                </c:pt>
                <c:pt idx="126">
                  <c:v>4.8514859376895545E-3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1.1541586432736992E-2</c:v>
                </c:pt>
                <c:pt idx="131">
                  <c:v>0</c:v>
                </c:pt>
                <c:pt idx="132">
                  <c:v>2.9978282334336384</c:v>
                </c:pt>
                <c:pt idx="133">
                  <c:v>0</c:v>
                </c:pt>
                <c:pt idx="134">
                  <c:v>5.3423146860487195E-3</c:v>
                </c:pt>
                <c:pt idx="135">
                  <c:v>3.5396749166238953E-3</c:v>
                </c:pt>
                <c:pt idx="136">
                  <c:v>0</c:v>
                </c:pt>
                <c:pt idx="137">
                  <c:v>5.693685500475461E-3</c:v>
                </c:pt>
                <c:pt idx="138">
                  <c:v>0</c:v>
                </c:pt>
                <c:pt idx="139">
                  <c:v>5.4156744457789551E-3</c:v>
                </c:pt>
                <c:pt idx="140">
                  <c:v>4.9424186614975777E-3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1.2566467913629975E-2</c:v>
                </c:pt>
                <c:pt idx="145">
                  <c:v>0</c:v>
                </c:pt>
                <c:pt idx="146">
                  <c:v>9.9412694412910549E-3</c:v>
                </c:pt>
                <c:pt idx="147">
                  <c:v>2.8679549871940889E-3</c:v>
                </c:pt>
                <c:pt idx="148">
                  <c:v>0</c:v>
                </c:pt>
                <c:pt idx="149">
                  <c:v>0</c:v>
                </c:pt>
                <c:pt idx="150">
                  <c:v>6.4706678704569472E-3</c:v>
                </c:pt>
                <c:pt idx="151">
                  <c:v>3.5964521170589446E-3</c:v>
                </c:pt>
                <c:pt idx="152">
                  <c:v>0</c:v>
                </c:pt>
                <c:pt idx="153">
                  <c:v>5.4137746538977082E-3</c:v>
                </c:pt>
                <c:pt idx="154">
                  <c:v>0</c:v>
                </c:pt>
                <c:pt idx="155">
                  <c:v>0</c:v>
                </c:pt>
                <c:pt idx="156">
                  <c:v>5.3448073951918376E-3</c:v>
                </c:pt>
                <c:pt idx="157">
                  <c:v>0</c:v>
                </c:pt>
                <c:pt idx="158">
                  <c:v>0</c:v>
                </c:pt>
                <c:pt idx="159">
                  <c:v>2.9240761546394336</c:v>
                </c:pt>
                <c:pt idx="160">
                  <c:v>7.8448857574633744E-3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5.3453845704857679E-3</c:v>
                </c:pt>
                <c:pt idx="165">
                  <c:v>1.5202533852246268E-3</c:v>
                </c:pt>
                <c:pt idx="166">
                  <c:v>3.0075882368021638</c:v>
                </c:pt>
                <c:pt idx="167">
                  <c:v>5.4280101998987794E-3</c:v>
                </c:pt>
                <c:pt idx="168">
                  <c:v>3.5200190959755388E-3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1.2701207869679394E-2</c:v>
                </c:pt>
                <c:pt idx="173">
                  <c:v>3.1352986418394662</c:v>
                </c:pt>
                <c:pt idx="174">
                  <c:v>0</c:v>
                </c:pt>
                <c:pt idx="175">
                  <c:v>0</c:v>
                </c:pt>
                <c:pt idx="176">
                  <c:v>7.7444992370547597E-3</c:v>
                </c:pt>
                <c:pt idx="177">
                  <c:v>3.3975921912540044E-3</c:v>
                </c:pt>
                <c:pt idx="178">
                  <c:v>0</c:v>
                </c:pt>
                <c:pt idx="179">
                  <c:v>6.2236599734831338E-3</c:v>
                </c:pt>
                <c:pt idx="180">
                  <c:v>3.2034341991415873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3.3145031903930833</c:v>
                </c:pt>
                <c:pt idx="185">
                  <c:v>3.0855866153205151</c:v>
                </c:pt>
                <c:pt idx="186">
                  <c:v>8.0572175765883224E-3</c:v>
                </c:pt>
                <c:pt idx="187">
                  <c:v>3.9167968224991219E-3</c:v>
                </c:pt>
                <c:pt idx="188">
                  <c:v>0</c:v>
                </c:pt>
                <c:pt idx="189">
                  <c:v>5.8630090179612009E-3</c:v>
                </c:pt>
                <c:pt idx="190">
                  <c:v>0</c:v>
                </c:pt>
                <c:pt idx="191">
                  <c:v>3.062494033413016</c:v>
                </c:pt>
                <c:pt idx="192">
                  <c:v>2.917765863774171</c:v>
                </c:pt>
                <c:pt idx="193">
                  <c:v>9.3023417039829037E-3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2.9406531405125622</c:v>
                </c:pt>
                <c:pt idx="198">
                  <c:v>4.5602737399386183E-3</c:v>
                </c:pt>
                <c:pt idx="199">
                  <c:v>0</c:v>
                </c:pt>
                <c:pt idx="200">
                  <c:v>4.4303115208333271E-3</c:v>
                </c:pt>
                <c:pt idx="201">
                  <c:v>3.0120762863475625</c:v>
                </c:pt>
                <c:pt idx="202">
                  <c:v>1.2474463858205866E-2</c:v>
                </c:pt>
                <c:pt idx="203">
                  <c:v>0</c:v>
                </c:pt>
                <c:pt idx="204">
                  <c:v>1.2509464563232917E-2</c:v>
                </c:pt>
                <c:pt idx="205">
                  <c:v>6.6915883811925574E-4</c:v>
                </c:pt>
                <c:pt idx="206">
                  <c:v>0</c:v>
                </c:pt>
                <c:pt idx="207">
                  <c:v>0</c:v>
                </c:pt>
                <c:pt idx="208">
                  <c:v>7.0690695690596725E-3</c:v>
                </c:pt>
                <c:pt idx="209">
                  <c:v>4.7168146863461602E-3</c:v>
                </c:pt>
                <c:pt idx="210">
                  <c:v>0</c:v>
                </c:pt>
                <c:pt idx="211">
                  <c:v>6.5035326238446697E-3</c:v>
                </c:pt>
                <c:pt idx="212">
                  <c:v>0</c:v>
                </c:pt>
                <c:pt idx="213">
                  <c:v>4.7657355560800311E-3</c:v>
                </c:pt>
                <c:pt idx="214">
                  <c:v>4.9809881804062997E-3</c:v>
                </c:pt>
                <c:pt idx="215">
                  <c:v>3.3320263577783029</c:v>
                </c:pt>
                <c:pt idx="216">
                  <c:v>0</c:v>
                </c:pt>
                <c:pt idx="217">
                  <c:v>1.3814172361805849E-2</c:v>
                </c:pt>
                <c:pt idx="218">
                  <c:v>1.8253493841603171E-4</c:v>
                </c:pt>
                <c:pt idx="219">
                  <c:v>0</c:v>
                </c:pt>
                <c:pt idx="220">
                  <c:v>3.2005403360035558</c:v>
                </c:pt>
                <c:pt idx="221">
                  <c:v>0</c:v>
                </c:pt>
                <c:pt idx="222">
                  <c:v>5.4233653733339656E-3</c:v>
                </c:pt>
                <c:pt idx="223">
                  <c:v>0</c:v>
                </c:pt>
                <c:pt idx="224">
                  <c:v>4.7078664378012447E-3</c:v>
                </c:pt>
                <c:pt idx="225">
                  <c:v>4.299313483220735E-3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1.0055531788431018E-2</c:v>
                </c:pt>
                <c:pt idx="230">
                  <c:v>0</c:v>
                </c:pt>
                <c:pt idx="231">
                  <c:v>9.7701140611632549E-3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4.8082359928063667E-3</c:v>
                </c:pt>
                <c:pt idx="236">
                  <c:v>3.2031176855191505</c:v>
                </c:pt>
                <c:pt idx="237">
                  <c:v>1.0006304824053888E-3</c:v>
                </c:pt>
                <c:pt idx="238">
                  <c:v>0</c:v>
                </c:pt>
                <c:pt idx="239">
                  <c:v>0</c:v>
                </c:pt>
                <c:pt idx="240">
                  <c:v>1.2604331752330226E-2</c:v>
                </c:pt>
                <c:pt idx="241">
                  <c:v>0</c:v>
                </c:pt>
                <c:pt idx="242">
                  <c:v>1.2825612216755759E-2</c:v>
                </c:pt>
                <c:pt idx="243">
                  <c:v>3.3975596894584062E-4</c:v>
                </c:pt>
                <c:pt idx="244">
                  <c:v>0</c:v>
                </c:pt>
                <c:pt idx="245">
                  <c:v>0</c:v>
                </c:pt>
                <c:pt idx="246">
                  <c:v>5.7873248835061727E-3</c:v>
                </c:pt>
                <c:pt idx="247">
                  <c:v>4.1269451093064622E-3</c:v>
                </c:pt>
                <c:pt idx="248">
                  <c:v>0</c:v>
                </c:pt>
                <c:pt idx="249">
                  <c:v>4.9110809340550884E-3</c:v>
                </c:pt>
                <c:pt idx="250">
                  <c:v>0</c:v>
                </c:pt>
                <c:pt idx="251">
                  <c:v>3.485753072852496E-3</c:v>
                </c:pt>
                <c:pt idx="252">
                  <c:v>5.7894636387709267E-3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1.3870582280600589E-2</c:v>
                </c:pt>
                <c:pt idx="257">
                  <c:v>0</c:v>
                </c:pt>
                <c:pt idx="258">
                  <c:v>1.4256286331342766E-2</c:v>
                </c:pt>
                <c:pt idx="259">
                  <c:v>1.1457656820991749E-3</c:v>
                </c:pt>
                <c:pt idx="260">
                  <c:v>0</c:v>
                </c:pt>
                <c:pt idx="261">
                  <c:v>0</c:v>
                </c:pt>
                <c:pt idx="262">
                  <c:v>6.7403408391165784E-3</c:v>
                </c:pt>
                <c:pt idx="263">
                  <c:v>5.6678516761789347E-3</c:v>
                </c:pt>
                <c:pt idx="264">
                  <c:v>3.0346989127505251</c:v>
                </c:pt>
                <c:pt idx="265">
                  <c:v>4.4923979401221793E-3</c:v>
                </c:pt>
                <c:pt idx="266">
                  <c:v>4.982364831314332E-3</c:v>
                </c:pt>
                <c:pt idx="267">
                  <c:v>0</c:v>
                </c:pt>
                <c:pt idx="268">
                  <c:v>3.2887567365452859</c:v>
                </c:pt>
                <c:pt idx="269">
                  <c:v>0</c:v>
                </c:pt>
                <c:pt idx="270">
                  <c:v>1.121087873859941E-2</c:v>
                </c:pt>
                <c:pt idx="271">
                  <c:v>0</c:v>
                </c:pt>
                <c:pt idx="272">
                  <c:v>0</c:v>
                </c:pt>
                <c:pt idx="273">
                  <c:v>3.1576101240714443</c:v>
                </c:pt>
                <c:pt idx="274">
                  <c:v>0</c:v>
                </c:pt>
                <c:pt idx="275">
                  <c:v>3.6625651205543716E-3</c:v>
                </c:pt>
                <c:pt idx="276">
                  <c:v>3.1831990168185828E-3</c:v>
                </c:pt>
                <c:pt idx="277">
                  <c:v>4.3493289537604582E-3</c:v>
                </c:pt>
                <c:pt idx="278">
                  <c:v>0</c:v>
                </c:pt>
                <c:pt idx="279">
                  <c:v>0</c:v>
                </c:pt>
                <c:pt idx="280">
                  <c:v>1.3233315476341812E-2</c:v>
                </c:pt>
                <c:pt idx="281">
                  <c:v>1.4901376935603306E-2</c:v>
                </c:pt>
                <c:pt idx="282">
                  <c:v>6.6711161253510726E-5</c:v>
                </c:pt>
                <c:pt idx="283">
                  <c:v>0</c:v>
                </c:pt>
                <c:pt idx="284">
                  <c:v>0</c:v>
                </c:pt>
                <c:pt idx="285">
                  <c:v>4.7832694088373881E-3</c:v>
                </c:pt>
                <c:pt idx="286">
                  <c:v>4.2882583659389906E-3</c:v>
                </c:pt>
                <c:pt idx="287">
                  <c:v>0</c:v>
                </c:pt>
                <c:pt idx="288">
                  <c:v>4.9734945775712332E-3</c:v>
                </c:pt>
                <c:pt idx="289">
                  <c:v>3.2070292125011592</c:v>
                </c:pt>
                <c:pt idx="290">
                  <c:v>0</c:v>
                </c:pt>
                <c:pt idx="291">
                  <c:v>0</c:v>
                </c:pt>
                <c:pt idx="292">
                  <c:v>2.9590034561014185</c:v>
                </c:pt>
                <c:pt idx="293">
                  <c:v>1.4377198377956984E-2</c:v>
                </c:pt>
                <c:pt idx="294">
                  <c:v>3.1966043139111937</c:v>
                </c:pt>
                <c:pt idx="295">
                  <c:v>0</c:v>
                </c:pt>
                <c:pt idx="296">
                  <c:v>6.1515193119882246E-3</c:v>
                </c:pt>
                <c:pt idx="297">
                  <c:v>0</c:v>
                </c:pt>
                <c:pt idx="298">
                  <c:v>4.7421829749037855E-3</c:v>
                </c:pt>
                <c:pt idx="299">
                  <c:v>3.1065591510549146</c:v>
                </c:pt>
                <c:pt idx="300">
                  <c:v>0</c:v>
                </c:pt>
                <c:pt idx="301">
                  <c:v>1.3098841608096911E-2</c:v>
                </c:pt>
                <c:pt idx="302">
                  <c:v>3.0777366855468178</c:v>
                </c:pt>
                <c:pt idx="303">
                  <c:v>3.9222610722011199E-3</c:v>
                </c:pt>
                <c:pt idx="304">
                  <c:v>2.1025549474432757E-3</c:v>
                </c:pt>
                <c:pt idx="305">
                  <c:v>0</c:v>
                </c:pt>
                <c:pt idx="306">
                  <c:v>3.0158296595774294E-3</c:v>
                </c:pt>
                <c:pt idx="307">
                  <c:v>2.4163800853710567E-3</c:v>
                </c:pt>
                <c:pt idx="308">
                  <c:v>5.1806862843983238E-3</c:v>
                </c:pt>
                <c:pt idx="309">
                  <c:v>0</c:v>
                </c:pt>
                <c:pt idx="310">
                  <c:v>1.2002747916520862E-2</c:v>
                </c:pt>
                <c:pt idx="311">
                  <c:v>1.4558987124666608E-2</c:v>
                </c:pt>
                <c:pt idx="312">
                  <c:v>3.5312787950467266E-4</c:v>
                </c:pt>
                <c:pt idx="313">
                  <c:v>0</c:v>
                </c:pt>
                <c:pt idx="314">
                  <c:v>0</c:v>
                </c:pt>
                <c:pt idx="315">
                  <c:v>6.7777250708160319E-3</c:v>
                </c:pt>
                <c:pt idx="316">
                  <c:v>6.0160543647457439E-3</c:v>
                </c:pt>
                <c:pt idx="317">
                  <c:v>0</c:v>
                </c:pt>
                <c:pt idx="318">
                  <c:v>5.6227963776649551E-3</c:v>
                </c:pt>
                <c:pt idx="319">
                  <c:v>0</c:v>
                </c:pt>
                <c:pt idx="320">
                  <c:v>4.2928851315547946E-3</c:v>
                </c:pt>
                <c:pt idx="321">
                  <c:v>6.5032037678266303E-3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1.2174804154695048E-2</c:v>
                </c:pt>
                <c:pt idx="326">
                  <c:v>0</c:v>
                </c:pt>
                <c:pt idx="327">
                  <c:v>1.4297841084713429E-2</c:v>
                </c:pt>
                <c:pt idx="328">
                  <c:v>7.6287455754017047E-4</c:v>
                </c:pt>
                <c:pt idx="329">
                  <c:v>0</c:v>
                </c:pt>
                <c:pt idx="330">
                  <c:v>3.468006585321976E-4</c:v>
                </c:pt>
                <c:pt idx="331">
                  <c:v>6.5125937529160582E-3</c:v>
                </c:pt>
                <c:pt idx="332">
                  <c:v>5.2789743435512999E-3</c:v>
                </c:pt>
                <c:pt idx="333">
                  <c:v>0</c:v>
                </c:pt>
                <c:pt idx="334">
                  <c:v>4.8051710787566544E-3</c:v>
                </c:pt>
                <c:pt idx="335">
                  <c:v>0</c:v>
                </c:pt>
                <c:pt idx="336">
                  <c:v>5.0176604663763613E-3</c:v>
                </c:pt>
                <c:pt idx="337">
                  <c:v>6.195028274435248E-3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1.1892862320142514E-2</c:v>
                </c:pt>
                <c:pt idx="342">
                  <c:v>0</c:v>
                </c:pt>
                <c:pt idx="343">
                  <c:v>1.0234144652709392E-2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4.1767348348499432E-3</c:v>
                </c:pt>
                <c:pt idx="348">
                  <c:v>1.4437963324811969E-3</c:v>
                </c:pt>
                <c:pt idx="349">
                  <c:v>0</c:v>
                </c:pt>
                <c:pt idx="350">
                  <c:v>2.506503007689306E-3</c:v>
                </c:pt>
                <c:pt idx="351">
                  <c:v>0</c:v>
                </c:pt>
                <c:pt idx="352">
                  <c:v>1.0804394412401073E-3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F5-4304-9CBB-5290D83B9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'Spin Down'!$B$79:$B$206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3.8300130367278999</c:v>
                      </c:pt>
                      <c:pt idx="1">
                        <c:v>3.84751296043396</c:v>
                      </c:pt>
                      <c:pt idx="2">
                        <c:v>3.8644235134124698</c:v>
                      </c:pt>
                      <c:pt idx="3">
                        <c:v>3.88177466392517</c:v>
                      </c:pt>
                      <c:pt idx="4">
                        <c:v>3.8994829654693599</c:v>
                      </c:pt>
                      <c:pt idx="5">
                        <c:v>3.9510755538940399</c:v>
                      </c:pt>
                      <c:pt idx="6">
                        <c:v>3.96887135505676</c:v>
                      </c:pt>
                      <c:pt idx="7">
                        <c:v>3.98598909378051</c:v>
                      </c:pt>
                      <c:pt idx="8">
                        <c:v>4.0037419795989901</c:v>
                      </c:pt>
                      <c:pt idx="9">
                        <c:v>4.0219142436981201</c:v>
                      </c:pt>
                      <c:pt idx="10">
                        <c:v>4.0395858287811199</c:v>
                      </c:pt>
                      <c:pt idx="11">
                        <c:v>4.0572853088378897</c:v>
                      </c:pt>
                      <c:pt idx="12">
                        <c:v>4.0755152702331499</c:v>
                      </c:pt>
                      <c:pt idx="13">
                        <c:v>4.0943062305450404</c:v>
                      </c:pt>
                      <c:pt idx="14">
                        <c:v>4.1119599342346103</c:v>
                      </c:pt>
                      <c:pt idx="15">
                        <c:v>4.1301949024200404</c:v>
                      </c:pt>
                      <c:pt idx="16">
                        <c:v>4.1479139328002903</c:v>
                      </c:pt>
                      <c:pt idx="17">
                        <c:v>4.1661446094512904</c:v>
                      </c:pt>
                      <c:pt idx="18">
                        <c:v>4.1848125457763601</c:v>
                      </c:pt>
                      <c:pt idx="19">
                        <c:v>4.2033152580261204</c:v>
                      </c:pt>
                      <c:pt idx="20">
                        <c:v>4.2215921878814697</c:v>
                      </c:pt>
                      <c:pt idx="21">
                        <c:v>4.23923587799072</c:v>
                      </c:pt>
                      <c:pt idx="22">
                        <c:v>4.2579991817474303</c:v>
                      </c:pt>
                      <c:pt idx="23">
                        <c:v>4.2759985923767001</c:v>
                      </c:pt>
                      <c:pt idx="24">
                        <c:v>4.29457306861877</c:v>
                      </c:pt>
                      <c:pt idx="25">
                        <c:v>4.31351637840271</c:v>
                      </c:pt>
                      <c:pt idx="26">
                        <c:v>4.33178281784057</c:v>
                      </c:pt>
                      <c:pt idx="27">
                        <c:v>4.3499300479888898</c:v>
                      </c:pt>
                      <c:pt idx="28">
                        <c:v>4.3684661388397199</c:v>
                      </c:pt>
                      <c:pt idx="29">
                        <c:v>4.3872685432434002</c:v>
                      </c:pt>
                      <c:pt idx="30">
                        <c:v>4.4046730995178196</c:v>
                      </c:pt>
                      <c:pt idx="31">
                        <c:v>4.4896812438964799</c:v>
                      </c:pt>
                      <c:pt idx="32">
                        <c:v>4.5057272911071697</c:v>
                      </c:pt>
                      <c:pt idx="33">
                        <c:v>4.5519714355468697</c:v>
                      </c:pt>
                      <c:pt idx="34">
                        <c:v>4.5673351287841797</c:v>
                      </c:pt>
                      <c:pt idx="35">
                        <c:v>4.58284091949462</c:v>
                      </c:pt>
                      <c:pt idx="36">
                        <c:v>4.5976879596710196</c:v>
                      </c:pt>
                      <c:pt idx="37">
                        <c:v>4.6123683452606201</c:v>
                      </c:pt>
                      <c:pt idx="38">
                        <c:v>4.6273050308227504</c:v>
                      </c:pt>
                      <c:pt idx="39">
                        <c:v>4.6713826656341499</c:v>
                      </c:pt>
                      <c:pt idx="40">
                        <c:v>4.6854832172393799</c:v>
                      </c:pt>
                      <c:pt idx="41">
                        <c:v>4.69990754127502</c:v>
                      </c:pt>
                      <c:pt idx="42">
                        <c:v>4.7145969867706299</c:v>
                      </c:pt>
                      <c:pt idx="43">
                        <c:v>4.7290129661559996</c:v>
                      </c:pt>
                      <c:pt idx="44">
                        <c:v>4.7431695461273096</c:v>
                      </c:pt>
                      <c:pt idx="45">
                        <c:v>4.81314921379089</c:v>
                      </c:pt>
                      <c:pt idx="46">
                        <c:v>4.8269050121307302</c:v>
                      </c:pt>
                      <c:pt idx="47">
                        <c:v>4.8405497074127197</c:v>
                      </c:pt>
                      <c:pt idx="48">
                        <c:v>4.8545062541961599</c:v>
                      </c:pt>
                      <c:pt idx="49">
                        <c:v>4.8687677383422798</c:v>
                      </c:pt>
                      <c:pt idx="50">
                        <c:v>4.8820948600768999</c:v>
                      </c:pt>
                      <c:pt idx="51">
                        <c:v>4.8958027362823398</c:v>
                      </c:pt>
                      <c:pt idx="52">
                        <c:v>4.9090676307678196</c:v>
                      </c:pt>
                      <c:pt idx="53">
                        <c:v>4.9227380752563397</c:v>
                      </c:pt>
                      <c:pt idx="54">
                        <c:v>4.9367361068725497</c:v>
                      </c:pt>
                      <c:pt idx="55">
                        <c:v>4.9505903720855704</c:v>
                      </c:pt>
                      <c:pt idx="56">
                        <c:v>4.9643170833587602</c:v>
                      </c:pt>
                      <c:pt idx="57">
                        <c:v>4.9775860309600803</c:v>
                      </c:pt>
                      <c:pt idx="58">
                        <c:v>4.9916310310363698</c:v>
                      </c:pt>
                      <c:pt idx="59">
                        <c:v>5.0051670074462802</c:v>
                      </c:pt>
                      <c:pt idx="60">
                        <c:v>5.0190987586975098</c:v>
                      </c:pt>
                      <c:pt idx="61">
                        <c:v>5.0606408119201598</c:v>
                      </c:pt>
                      <c:pt idx="62">
                        <c:v>5.0746369361877397</c:v>
                      </c:pt>
                      <c:pt idx="63">
                        <c:v>5.0889194011688197</c:v>
                      </c:pt>
                      <c:pt idx="64">
                        <c:v>5.1022365093231201</c:v>
                      </c:pt>
                      <c:pt idx="65">
                        <c:v>5.1158959865569997</c:v>
                      </c:pt>
                      <c:pt idx="66">
                        <c:v>5.1289563179016104</c:v>
                      </c:pt>
                      <c:pt idx="67">
                        <c:v>5.1423053741454998</c:v>
                      </c:pt>
                      <c:pt idx="68">
                        <c:v>5.1558136940002397</c:v>
                      </c:pt>
                      <c:pt idx="69">
                        <c:v>5.16900205612182</c:v>
                      </c:pt>
                      <c:pt idx="70">
                        <c:v>5.1819269657135001</c:v>
                      </c:pt>
                      <c:pt idx="71">
                        <c:v>5.1942687034606898</c:v>
                      </c:pt>
                      <c:pt idx="72">
                        <c:v>5.2320628166198704</c:v>
                      </c:pt>
                      <c:pt idx="73">
                        <c:v>5.2447011470794598</c:v>
                      </c:pt>
                      <c:pt idx="74">
                        <c:v>5.2568509578704798</c:v>
                      </c:pt>
                      <c:pt idx="75">
                        <c:v>5.2936065196990896</c:v>
                      </c:pt>
                      <c:pt idx="76">
                        <c:v>5.30525779724121</c:v>
                      </c:pt>
                      <c:pt idx="77">
                        <c:v>5.3171980381011901</c:v>
                      </c:pt>
                      <c:pt idx="78">
                        <c:v>5.3287317752838099</c:v>
                      </c:pt>
                      <c:pt idx="79">
                        <c:v>5.3405513763427699</c:v>
                      </c:pt>
                      <c:pt idx="80">
                        <c:v>5.3526463508605904</c:v>
                      </c:pt>
                      <c:pt idx="81">
                        <c:v>5.3645064830780003</c:v>
                      </c:pt>
                      <c:pt idx="82">
                        <c:v>5.3762459754943803</c:v>
                      </c:pt>
                      <c:pt idx="83">
                        <c:v>5.3875548839569003</c:v>
                      </c:pt>
                      <c:pt idx="84">
                        <c:v>5.3994905948638898</c:v>
                      </c:pt>
                      <c:pt idx="85">
                        <c:v>5.4108476638793901</c:v>
                      </c:pt>
                      <c:pt idx="86">
                        <c:v>5.4459111690521196</c:v>
                      </c:pt>
                      <c:pt idx="87">
                        <c:v>5.45719313621521</c:v>
                      </c:pt>
                      <c:pt idx="88">
                        <c:v>5.4687645435333199</c:v>
                      </c:pt>
                      <c:pt idx="89">
                        <c:v>5.4805326461791903</c:v>
                      </c:pt>
                      <c:pt idx="90">
                        <c:v>5.4915630817413303</c:v>
                      </c:pt>
                      <c:pt idx="91">
                        <c:v>5.5028951168060303</c:v>
                      </c:pt>
                      <c:pt idx="92">
                        <c:v>5.5138409137725803</c:v>
                      </c:pt>
                      <c:pt idx="93">
                        <c:v>5.5250713825225803</c:v>
                      </c:pt>
                      <c:pt idx="94">
                        <c:v>5.5365684032440097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 Down'!$I$79:$I$206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0</c:v>
                      </c:pt>
                      <c:pt idx="1">
                        <c:v>6.2113734736654698E-3</c:v>
                      </c:pt>
                      <c:pt idx="2">
                        <c:v>0</c:v>
                      </c:pt>
                      <c:pt idx="3">
                        <c:v>5.4255000083106297E-3</c:v>
                      </c:pt>
                      <c:pt idx="4">
                        <c:v>4.2862662755056204E-3</c:v>
                      </c:pt>
                      <c:pt idx="5">
                        <c:v>3.0103665114556595</c:v>
                      </c:pt>
                      <c:pt idx="6">
                        <c:v>1.3025301545448916E-2</c:v>
                      </c:pt>
                      <c:pt idx="7">
                        <c:v>0</c:v>
                      </c:pt>
                      <c:pt idx="8">
                        <c:v>7.7265111950076291E-3</c:v>
                      </c:pt>
                      <c:pt idx="9">
                        <c:v>4.9191774657245295E-3</c:v>
                      </c:pt>
                      <c:pt idx="10">
                        <c:v>0</c:v>
                      </c:pt>
                      <c:pt idx="11">
                        <c:v>3.2870474009220912E-4</c:v>
                      </c:pt>
                      <c:pt idx="12">
                        <c:v>6.2411571430917518E-3</c:v>
                      </c:pt>
                      <c:pt idx="13">
                        <c:v>6.4081370170756052E-3</c:v>
                      </c:pt>
                      <c:pt idx="14">
                        <c:v>0</c:v>
                      </c:pt>
                      <c:pt idx="15">
                        <c:v>6.8563578970753528E-3</c:v>
                      </c:pt>
                      <c:pt idx="16">
                        <c:v>0</c:v>
                      </c:pt>
                      <c:pt idx="17">
                        <c:v>6.0129193086632419E-3</c:v>
                      </c:pt>
                      <c:pt idx="18">
                        <c:v>4.9945015703042476E-3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1.3213999251599605E-2</c:v>
                      </c:pt>
                      <c:pt idx="23">
                        <c:v>0</c:v>
                      </c:pt>
                      <c:pt idx="24">
                        <c:v>6.6529556684798447E-3</c:v>
                      </c:pt>
                      <c:pt idx="25">
                        <c:v>4.1349412952040848E-3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4.4620992380995381E-3</c:v>
                      </c:pt>
                      <c:pt idx="29">
                        <c:v>2.9917867513920382E-3</c:v>
                      </c:pt>
                      <c:pt idx="30">
                        <c:v>0</c:v>
                      </c:pt>
                      <c:pt idx="31">
                        <c:v>3.0246496007746004</c:v>
                      </c:pt>
                      <c:pt idx="32">
                        <c:v>0</c:v>
                      </c:pt>
                      <c:pt idx="33">
                        <c:v>2.9481655813113963</c:v>
                      </c:pt>
                      <c:pt idx="34">
                        <c:v>4.0520503824777558E-3</c:v>
                      </c:pt>
                      <c:pt idx="35">
                        <c:v>1.9259554784566949E-3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3.6355206217247682E-3</c:v>
                      </c:pt>
                      <c:pt idx="39">
                        <c:v>3.2142443744130365</c:v>
                      </c:pt>
                      <c:pt idx="40">
                        <c:v>0</c:v>
                      </c:pt>
                      <c:pt idx="41">
                        <c:v>4.7814462550739307E-3</c:v>
                      </c:pt>
                      <c:pt idx="42">
                        <c:v>3.8274094793339015E-3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3.1753683387855838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4.7592609040858777E-3</c:v>
                      </c:pt>
                      <c:pt idx="49">
                        <c:v>4.5497567681683122E-3</c:v>
                      </c:pt>
                      <c:pt idx="50">
                        <c:v>0</c:v>
                      </c:pt>
                      <c:pt idx="51">
                        <c:v>5.94927661729764E-3</c:v>
                      </c:pt>
                      <c:pt idx="52">
                        <c:v>0</c:v>
                      </c:pt>
                      <c:pt idx="53">
                        <c:v>6.366432293682789E-3</c:v>
                      </c:pt>
                      <c:pt idx="54">
                        <c:v>4.9899903754843612E-3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1.2178957775112314E-2</c:v>
                      </c:pt>
                      <c:pt idx="59">
                        <c:v>0</c:v>
                      </c:pt>
                      <c:pt idx="60">
                        <c:v>6.0885532706433576E-3</c:v>
                      </c:pt>
                      <c:pt idx="61">
                        <c:v>3.1065535081128663</c:v>
                      </c:pt>
                      <c:pt idx="62">
                        <c:v>5.5350885446794592E-3</c:v>
                      </c:pt>
                      <c:pt idx="63">
                        <c:v>4.2602082448336019E-3</c:v>
                      </c:pt>
                      <c:pt idx="64">
                        <c:v>0</c:v>
                      </c:pt>
                      <c:pt idx="65">
                        <c:v>5.35352856091481E-3</c:v>
                      </c:pt>
                      <c:pt idx="66">
                        <c:v>0</c:v>
                      </c:pt>
                      <c:pt idx="67">
                        <c:v>4.6034725600746611E-3</c:v>
                      </c:pt>
                      <c:pt idx="68">
                        <c:v>2.4843999426767539E-3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3.210388417991715</c:v>
                      </c:pt>
                      <c:pt idx="73">
                        <c:v>7.2928278103922834E-4</c:v>
                      </c:pt>
                      <c:pt idx="74">
                        <c:v>0</c:v>
                      </c:pt>
                      <c:pt idx="75">
                        <c:v>3.1760062299030074</c:v>
                      </c:pt>
                      <c:pt idx="76">
                        <c:v>0</c:v>
                      </c:pt>
                      <c:pt idx="77">
                        <c:v>5.1644572065588567E-3</c:v>
                      </c:pt>
                      <c:pt idx="78">
                        <c:v>0</c:v>
                      </c:pt>
                      <c:pt idx="79">
                        <c:v>5.1611293428191875E-3</c:v>
                      </c:pt>
                      <c:pt idx="80">
                        <c:v>4.8514859376895545E-3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1.1541586432736992E-2</c:v>
                      </c:pt>
                      <c:pt idx="85">
                        <c:v>0</c:v>
                      </c:pt>
                      <c:pt idx="86">
                        <c:v>2.9978282334336384</c:v>
                      </c:pt>
                      <c:pt idx="87">
                        <c:v>0</c:v>
                      </c:pt>
                      <c:pt idx="88">
                        <c:v>5.3423146860487195E-3</c:v>
                      </c:pt>
                      <c:pt idx="89">
                        <c:v>3.5396749166238953E-3</c:v>
                      </c:pt>
                      <c:pt idx="90">
                        <c:v>0</c:v>
                      </c:pt>
                      <c:pt idx="91">
                        <c:v>5.693685500475461E-3</c:v>
                      </c:pt>
                      <c:pt idx="92">
                        <c:v>0</c:v>
                      </c:pt>
                      <c:pt idx="93">
                        <c:v>5.4156744457789551E-3</c:v>
                      </c:pt>
                      <c:pt idx="94">
                        <c:v>4.9424186614975777E-3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CF5-4304-9CBB-5290D83B9EC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 Down'!$B$79:$B$214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3.8300130367278999</c:v>
                      </c:pt>
                      <c:pt idx="1">
                        <c:v>3.84751296043396</c:v>
                      </c:pt>
                      <c:pt idx="2">
                        <c:v>3.8644235134124698</c:v>
                      </c:pt>
                      <c:pt idx="3">
                        <c:v>3.88177466392517</c:v>
                      </c:pt>
                      <c:pt idx="4">
                        <c:v>3.8994829654693599</c:v>
                      </c:pt>
                      <c:pt idx="5">
                        <c:v>3.9510755538940399</c:v>
                      </c:pt>
                      <c:pt idx="6">
                        <c:v>3.96887135505676</c:v>
                      </c:pt>
                      <c:pt idx="7">
                        <c:v>3.98598909378051</c:v>
                      </c:pt>
                      <c:pt idx="8">
                        <c:v>4.0037419795989901</c:v>
                      </c:pt>
                      <c:pt idx="9">
                        <c:v>4.0219142436981201</c:v>
                      </c:pt>
                      <c:pt idx="10">
                        <c:v>4.0395858287811199</c:v>
                      </c:pt>
                      <c:pt idx="11">
                        <c:v>4.0572853088378897</c:v>
                      </c:pt>
                      <c:pt idx="12">
                        <c:v>4.0755152702331499</c:v>
                      </c:pt>
                      <c:pt idx="13">
                        <c:v>4.0943062305450404</c:v>
                      </c:pt>
                      <c:pt idx="14">
                        <c:v>4.1119599342346103</c:v>
                      </c:pt>
                      <c:pt idx="15">
                        <c:v>4.1301949024200404</c:v>
                      </c:pt>
                      <c:pt idx="16">
                        <c:v>4.1479139328002903</c:v>
                      </c:pt>
                      <c:pt idx="17">
                        <c:v>4.1661446094512904</c:v>
                      </c:pt>
                      <c:pt idx="18">
                        <c:v>4.1848125457763601</c:v>
                      </c:pt>
                      <c:pt idx="19">
                        <c:v>4.2033152580261204</c:v>
                      </c:pt>
                      <c:pt idx="20">
                        <c:v>4.2215921878814697</c:v>
                      </c:pt>
                      <c:pt idx="21">
                        <c:v>4.23923587799072</c:v>
                      </c:pt>
                      <c:pt idx="22">
                        <c:v>4.2579991817474303</c:v>
                      </c:pt>
                      <c:pt idx="23">
                        <c:v>4.2759985923767001</c:v>
                      </c:pt>
                      <c:pt idx="24">
                        <c:v>4.29457306861877</c:v>
                      </c:pt>
                      <c:pt idx="25">
                        <c:v>4.31351637840271</c:v>
                      </c:pt>
                      <c:pt idx="26">
                        <c:v>4.33178281784057</c:v>
                      </c:pt>
                      <c:pt idx="27">
                        <c:v>4.3499300479888898</c:v>
                      </c:pt>
                      <c:pt idx="28">
                        <c:v>4.3684661388397199</c:v>
                      </c:pt>
                      <c:pt idx="29">
                        <c:v>4.3872685432434002</c:v>
                      </c:pt>
                      <c:pt idx="30">
                        <c:v>4.4046730995178196</c:v>
                      </c:pt>
                      <c:pt idx="31">
                        <c:v>4.4896812438964799</c:v>
                      </c:pt>
                      <c:pt idx="32">
                        <c:v>4.5057272911071697</c:v>
                      </c:pt>
                      <c:pt idx="33">
                        <c:v>4.5519714355468697</c:v>
                      </c:pt>
                      <c:pt idx="34">
                        <c:v>4.5673351287841797</c:v>
                      </c:pt>
                      <c:pt idx="35">
                        <c:v>4.58284091949462</c:v>
                      </c:pt>
                      <c:pt idx="36">
                        <c:v>4.5976879596710196</c:v>
                      </c:pt>
                      <c:pt idx="37">
                        <c:v>4.6123683452606201</c:v>
                      </c:pt>
                      <c:pt idx="38">
                        <c:v>4.6273050308227504</c:v>
                      </c:pt>
                      <c:pt idx="39">
                        <c:v>4.6713826656341499</c:v>
                      </c:pt>
                      <c:pt idx="40">
                        <c:v>4.6854832172393799</c:v>
                      </c:pt>
                      <c:pt idx="41">
                        <c:v>4.69990754127502</c:v>
                      </c:pt>
                      <c:pt idx="42">
                        <c:v>4.7145969867706299</c:v>
                      </c:pt>
                      <c:pt idx="43">
                        <c:v>4.7290129661559996</c:v>
                      </c:pt>
                      <c:pt idx="44">
                        <c:v>4.7431695461273096</c:v>
                      </c:pt>
                      <c:pt idx="45">
                        <c:v>4.81314921379089</c:v>
                      </c:pt>
                      <c:pt idx="46">
                        <c:v>4.8269050121307302</c:v>
                      </c:pt>
                      <c:pt idx="47">
                        <c:v>4.8405497074127197</c:v>
                      </c:pt>
                      <c:pt idx="48">
                        <c:v>4.8545062541961599</c:v>
                      </c:pt>
                      <c:pt idx="49">
                        <c:v>4.8687677383422798</c:v>
                      </c:pt>
                      <c:pt idx="50">
                        <c:v>4.8820948600768999</c:v>
                      </c:pt>
                      <c:pt idx="51">
                        <c:v>4.8958027362823398</c:v>
                      </c:pt>
                      <c:pt idx="52">
                        <c:v>4.9090676307678196</c:v>
                      </c:pt>
                      <c:pt idx="53">
                        <c:v>4.9227380752563397</c:v>
                      </c:pt>
                      <c:pt idx="54">
                        <c:v>4.9367361068725497</c:v>
                      </c:pt>
                      <c:pt idx="55">
                        <c:v>4.9505903720855704</c:v>
                      </c:pt>
                      <c:pt idx="56">
                        <c:v>4.9643170833587602</c:v>
                      </c:pt>
                      <c:pt idx="57">
                        <c:v>4.9775860309600803</c:v>
                      </c:pt>
                      <c:pt idx="58">
                        <c:v>4.9916310310363698</c:v>
                      </c:pt>
                      <c:pt idx="59">
                        <c:v>5.0051670074462802</c:v>
                      </c:pt>
                      <c:pt idx="60">
                        <c:v>5.0190987586975098</c:v>
                      </c:pt>
                      <c:pt idx="61">
                        <c:v>5.0606408119201598</c:v>
                      </c:pt>
                      <c:pt idx="62">
                        <c:v>5.0746369361877397</c:v>
                      </c:pt>
                      <c:pt idx="63">
                        <c:v>5.0889194011688197</c:v>
                      </c:pt>
                      <c:pt idx="64">
                        <c:v>5.1022365093231201</c:v>
                      </c:pt>
                      <c:pt idx="65">
                        <c:v>5.1158959865569997</c:v>
                      </c:pt>
                      <c:pt idx="66">
                        <c:v>5.1289563179016104</c:v>
                      </c:pt>
                      <c:pt idx="67">
                        <c:v>5.1423053741454998</c:v>
                      </c:pt>
                      <c:pt idx="68">
                        <c:v>5.1558136940002397</c:v>
                      </c:pt>
                      <c:pt idx="69">
                        <c:v>5.16900205612182</c:v>
                      </c:pt>
                      <c:pt idx="70">
                        <c:v>5.1819269657135001</c:v>
                      </c:pt>
                      <c:pt idx="71">
                        <c:v>5.1942687034606898</c:v>
                      </c:pt>
                      <c:pt idx="72">
                        <c:v>5.2320628166198704</c:v>
                      </c:pt>
                      <c:pt idx="73">
                        <c:v>5.2447011470794598</c:v>
                      </c:pt>
                      <c:pt idx="74">
                        <c:v>5.2568509578704798</c:v>
                      </c:pt>
                      <c:pt idx="75">
                        <c:v>5.2936065196990896</c:v>
                      </c:pt>
                      <c:pt idx="76">
                        <c:v>5.30525779724121</c:v>
                      </c:pt>
                      <c:pt idx="77">
                        <c:v>5.3171980381011901</c:v>
                      </c:pt>
                      <c:pt idx="78">
                        <c:v>5.3287317752838099</c:v>
                      </c:pt>
                      <c:pt idx="79">
                        <c:v>5.3405513763427699</c:v>
                      </c:pt>
                      <c:pt idx="80">
                        <c:v>5.3526463508605904</c:v>
                      </c:pt>
                      <c:pt idx="81">
                        <c:v>5.3645064830780003</c:v>
                      </c:pt>
                      <c:pt idx="82">
                        <c:v>5.3762459754943803</c:v>
                      </c:pt>
                      <c:pt idx="83">
                        <c:v>5.3875548839569003</c:v>
                      </c:pt>
                      <c:pt idx="84">
                        <c:v>5.3994905948638898</c:v>
                      </c:pt>
                      <c:pt idx="85">
                        <c:v>5.4108476638793901</c:v>
                      </c:pt>
                      <c:pt idx="86">
                        <c:v>5.4459111690521196</c:v>
                      </c:pt>
                      <c:pt idx="87">
                        <c:v>5.45719313621521</c:v>
                      </c:pt>
                      <c:pt idx="88">
                        <c:v>5.4687645435333199</c:v>
                      </c:pt>
                      <c:pt idx="89">
                        <c:v>5.4805326461791903</c:v>
                      </c:pt>
                      <c:pt idx="90">
                        <c:v>5.4915630817413303</c:v>
                      </c:pt>
                      <c:pt idx="91">
                        <c:v>5.5028951168060303</c:v>
                      </c:pt>
                      <c:pt idx="92">
                        <c:v>5.5138409137725803</c:v>
                      </c:pt>
                      <c:pt idx="93">
                        <c:v>5.5250713825225803</c:v>
                      </c:pt>
                      <c:pt idx="94">
                        <c:v>5.5365684032440097</c:v>
                      </c:pt>
                      <c:pt idx="95">
                        <c:v>5.5479438304901096</c:v>
                      </c:pt>
                      <c:pt idx="96">
                        <c:v>5.5591981410980198</c:v>
                      </c:pt>
                      <c:pt idx="97">
                        <c:v>5.5700864791870099</c:v>
                      </c:pt>
                      <c:pt idx="98">
                        <c:v>5.5816318988800004</c:v>
                      </c:pt>
                      <c:pt idx="99">
                        <c:v>5.59266877174377</c:v>
                      </c:pt>
                      <c:pt idx="100">
                        <c:v>5.6042325496673504</c:v>
                      </c:pt>
                      <c:pt idx="101">
                        <c:v>5.6159555912017796</c:v>
                      </c:pt>
                      <c:pt idx="102">
                        <c:v>5.6273069381713796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 Down'!$E$79:$E$214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23.109399348510802</c:v>
                      </c:pt>
                      <c:pt idx="1">
                        <c:v>22.440045356468445</c:v>
                      </c:pt>
                      <c:pt idx="2">
                        <c:v>23.222131304503829</c:v>
                      </c:pt>
                      <c:pt idx="3">
                        <c:v>22.632452033154085</c:v>
                      </c:pt>
                      <c:pt idx="4">
                        <c:v>22.175987952247681</c:v>
                      </c:pt>
                      <c:pt idx="5">
                        <c:v>23.447255102211724</c:v>
                      </c:pt>
                      <c:pt idx="6">
                        <c:v>22.066951530194455</c:v>
                      </c:pt>
                      <c:pt idx="7">
                        <c:v>22.941060617654713</c:v>
                      </c:pt>
                      <c:pt idx="8">
                        <c:v>22.12029557977208</c:v>
                      </c:pt>
                      <c:pt idx="9">
                        <c:v>21.609804895886651</c:v>
                      </c:pt>
                      <c:pt idx="10">
                        <c:v>22.222063264517409</c:v>
                      </c:pt>
                      <c:pt idx="11">
                        <c:v>22.187040548037018</c:v>
                      </c:pt>
                      <c:pt idx="12">
                        <c:v>21.541410493651835</c:v>
                      </c:pt>
                      <c:pt idx="13">
                        <c:v>20.898297648483254</c:v>
                      </c:pt>
                      <c:pt idx="14">
                        <c:v>22.244571938223821</c:v>
                      </c:pt>
                      <c:pt idx="15">
                        <c:v>21.535495850905484</c:v>
                      </c:pt>
                      <c:pt idx="16">
                        <c:v>22.162560437643169</c:v>
                      </c:pt>
                      <c:pt idx="17">
                        <c:v>21.540565345783897</c:v>
                      </c:pt>
                      <c:pt idx="18">
                        <c:v>21.036019989598831</c:v>
                      </c:pt>
                      <c:pt idx="19">
                        <c:v>21.223865798583745</c:v>
                      </c:pt>
                      <c:pt idx="20">
                        <c:v>21.486052898746987</c:v>
                      </c:pt>
                      <c:pt idx="21">
                        <c:v>22.257196723991381</c:v>
                      </c:pt>
                      <c:pt idx="22">
                        <c:v>20.929101121559324</c:v>
                      </c:pt>
                      <c:pt idx="23">
                        <c:v>21.817330010802426</c:v>
                      </c:pt>
                      <c:pt idx="24">
                        <c:v>21.141865675290944</c:v>
                      </c:pt>
                      <c:pt idx="25">
                        <c:v>20.730225402936284</c:v>
                      </c:pt>
                      <c:pt idx="26">
                        <c:v>21.498392340479622</c:v>
                      </c:pt>
                      <c:pt idx="27">
                        <c:v>21.639615439333671</c:v>
                      </c:pt>
                      <c:pt idx="28">
                        <c:v>21.185647225134225</c:v>
                      </c:pt>
                      <c:pt idx="29">
                        <c:v>20.885577890339324</c:v>
                      </c:pt>
                      <c:pt idx="30">
                        <c:v>22.563004509106591</c:v>
                      </c:pt>
                      <c:pt idx="31">
                        <c:v>23.776244376259459</c:v>
                      </c:pt>
                      <c:pt idx="32">
                        <c:v>24.473259771858935</c:v>
                      </c:pt>
                      <c:pt idx="33">
                        <c:v>26.057575212233594</c:v>
                      </c:pt>
                      <c:pt idx="34">
                        <c:v>25.560200638806862</c:v>
                      </c:pt>
                      <c:pt idx="35">
                        <c:v>25.325962992284719</c:v>
                      </c:pt>
                      <c:pt idx="36">
                        <c:v>26.449654411452773</c:v>
                      </c:pt>
                      <c:pt idx="37">
                        <c:v>26.749916022431314</c:v>
                      </c:pt>
                      <c:pt idx="38">
                        <c:v>26.290911733079174</c:v>
                      </c:pt>
                      <c:pt idx="39">
                        <c:v>26.896687174066521</c:v>
                      </c:pt>
                      <c:pt idx="40">
                        <c:v>27.849909187458369</c:v>
                      </c:pt>
                      <c:pt idx="41">
                        <c:v>27.224782300261037</c:v>
                      </c:pt>
                      <c:pt idx="42">
                        <c:v>26.73341766481834</c:v>
                      </c:pt>
                      <c:pt idx="43">
                        <c:v>27.240541291093955</c:v>
                      </c:pt>
                      <c:pt idx="44">
                        <c:v>27.739685891265957</c:v>
                      </c:pt>
                      <c:pt idx="45">
                        <c:v>27.484178430559133</c:v>
                      </c:pt>
                      <c:pt idx="46">
                        <c:v>28.54789464028201</c:v>
                      </c:pt>
                      <c:pt idx="47">
                        <c:v>28.78034822932776</c:v>
                      </c:pt>
                      <c:pt idx="48">
                        <c:v>28.137266889304794</c:v>
                      </c:pt>
                      <c:pt idx="49">
                        <c:v>27.535639185600754</c:v>
                      </c:pt>
                      <c:pt idx="50">
                        <c:v>29.466158523832259</c:v>
                      </c:pt>
                      <c:pt idx="51">
                        <c:v>28.647696828695</c:v>
                      </c:pt>
                      <c:pt idx="52">
                        <c:v>29.604387892311117</c:v>
                      </c:pt>
                      <c:pt idx="53">
                        <c:v>28.726138497434992</c:v>
                      </c:pt>
                      <c:pt idx="54">
                        <c:v>28.053878749921481</c:v>
                      </c:pt>
                      <c:pt idx="55">
                        <c:v>28.344995253133508</c:v>
                      </c:pt>
                      <c:pt idx="56">
                        <c:v>28.608387973142598</c:v>
                      </c:pt>
                      <c:pt idx="57">
                        <c:v>29.595344973677815</c:v>
                      </c:pt>
                      <c:pt idx="58">
                        <c:v>27.960062624824836</c:v>
                      </c:pt>
                      <c:pt idx="59">
                        <c:v>29.011507541577156</c:v>
                      </c:pt>
                      <c:pt idx="60">
                        <c:v>28.187345195677782</c:v>
                      </c:pt>
                      <c:pt idx="61">
                        <c:v>28.803499740586787</c:v>
                      </c:pt>
                      <c:pt idx="62">
                        <c:v>28.057701845957286</c:v>
                      </c:pt>
                      <c:pt idx="63">
                        <c:v>27.495189536185347</c:v>
                      </c:pt>
                      <c:pt idx="64">
                        <c:v>29.488315116815489</c:v>
                      </c:pt>
                      <c:pt idx="65">
                        <c:v>28.749202840992503</c:v>
                      </c:pt>
                      <c:pt idx="66">
                        <c:v>30.068079540782076</c:v>
                      </c:pt>
                      <c:pt idx="67">
                        <c:v>29.417741188893771</c:v>
                      </c:pt>
                      <c:pt idx="68">
                        <c:v>29.070904888362673</c:v>
                      </c:pt>
                      <c:pt idx="69">
                        <c:v>29.776182825321921</c:v>
                      </c:pt>
                      <c:pt idx="70">
                        <c:v>30.383120200044388</c:v>
                      </c:pt>
                      <c:pt idx="71">
                        <c:v>31.818783524884399</c:v>
                      </c:pt>
                      <c:pt idx="72">
                        <c:v>31.180889920592943</c:v>
                      </c:pt>
                      <c:pt idx="73">
                        <c:v>31.072069444169482</c:v>
                      </c:pt>
                      <c:pt idx="74">
                        <c:v>32.321415407470241</c:v>
                      </c:pt>
                      <c:pt idx="75">
                        <c:v>31.487274501352601</c:v>
                      </c:pt>
                      <c:pt idx="76">
                        <c:v>33.704379650993609</c:v>
                      </c:pt>
                      <c:pt idx="77">
                        <c:v>32.888706878177764</c:v>
                      </c:pt>
                      <c:pt idx="78">
                        <c:v>34.047861112223103</c:v>
                      </c:pt>
                      <c:pt idx="79">
                        <c:v>33.224393931725373</c:v>
                      </c:pt>
                      <c:pt idx="80">
                        <c:v>32.467954448364424</c:v>
                      </c:pt>
                      <c:pt idx="81">
                        <c:v>33.11085192813178</c:v>
                      </c:pt>
                      <c:pt idx="82">
                        <c:v>33.451112515801185</c:v>
                      </c:pt>
                      <c:pt idx="83">
                        <c:v>34.724755532349469</c:v>
                      </c:pt>
                      <c:pt idx="84">
                        <c:v>32.901189108791201</c:v>
                      </c:pt>
                      <c:pt idx="85">
                        <c:v>34.577502449158644</c:v>
                      </c:pt>
                      <c:pt idx="86">
                        <c:v>34.389079028836591</c:v>
                      </c:pt>
                      <c:pt idx="87">
                        <c:v>34.807678131120824</c:v>
                      </c:pt>
                      <c:pt idx="88">
                        <c:v>33.937020010014507</c:v>
                      </c:pt>
                      <c:pt idx="89">
                        <c:v>33.369787255936764</c:v>
                      </c:pt>
                      <c:pt idx="90">
                        <c:v>35.601412064505716</c:v>
                      </c:pt>
                      <c:pt idx="91">
                        <c:v>34.653888684302508</c:v>
                      </c:pt>
                      <c:pt idx="92">
                        <c:v>35.876700700624845</c:v>
                      </c:pt>
                      <c:pt idx="93">
                        <c:v>34.967292144303784</c:v>
                      </c:pt>
                      <c:pt idx="94">
                        <c:v>34.15659510526681</c:v>
                      </c:pt>
                      <c:pt idx="95">
                        <c:v>34.521699554920886</c:v>
                      </c:pt>
                      <c:pt idx="96">
                        <c:v>34.893215175944526</c:v>
                      </c:pt>
                      <c:pt idx="97">
                        <c:v>36.066025732228667</c:v>
                      </c:pt>
                      <c:pt idx="98">
                        <c:v>34.01340896573393</c:v>
                      </c:pt>
                      <c:pt idx="99">
                        <c:v>35.580647394048334</c:v>
                      </c:pt>
                      <c:pt idx="100">
                        <c:v>33.959410522572092</c:v>
                      </c:pt>
                      <c:pt idx="101">
                        <c:v>33.498054284411978</c:v>
                      </c:pt>
                      <c:pt idx="102">
                        <c:v>34.5949324560696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F5-4304-9CBB-5290D83B9EC8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425582514809583"/>
          <c:y val="6.1446110561387823E-2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Down'!$B$13:$B$511</c:f>
              <c:numCache>
                <c:formatCode>General</c:formatCode>
                <c:ptCount val="353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</c:numCache>
            </c:numRef>
          </c:xVal>
          <c:yVal>
            <c:numRef>
              <c:f>'Spin Down'!$I$13:$I$511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3.0215195114303524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2.970704917591259</c:v>
                </c:pt>
                <c:pt idx="13">
                  <c:v>0</c:v>
                </c:pt>
                <c:pt idx="14">
                  <c:v>3.1527525278670465</c:v>
                </c:pt>
                <c:pt idx="15">
                  <c:v>3.0462301166007881</c:v>
                </c:pt>
                <c:pt idx="16">
                  <c:v>7.7846696051495881E-4</c:v>
                </c:pt>
                <c:pt idx="17">
                  <c:v>9.3310475216996068E-4</c:v>
                </c:pt>
                <c:pt idx="18">
                  <c:v>0</c:v>
                </c:pt>
                <c:pt idx="19">
                  <c:v>2.520484539195992E-3</c:v>
                </c:pt>
                <c:pt idx="20">
                  <c:v>0</c:v>
                </c:pt>
                <c:pt idx="21">
                  <c:v>2.7407210221585638E-3</c:v>
                </c:pt>
                <c:pt idx="22">
                  <c:v>2.7856666975475137E-3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1.1644045354082049E-2</c:v>
                </c:pt>
                <c:pt idx="27">
                  <c:v>0</c:v>
                </c:pt>
                <c:pt idx="28">
                  <c:v>6.1901490942352514E-3</c:v>
                </c:pt>
                <c:pt idx="29">
                  <c:v>3.7223591638766759E-3</c:v>
                </c:pt>
                <c:pt idx="30">
                  <c:v>0</c:v>
                </c:pt>
                <c:pt idx="31">
                  <c:v>0</c:v>
                </c:pt>
                <c:pt idx="32">
                  <c:v>3.7121317632460476E-3</c:v>
                </c:pt>
                <c:pt idx="33">
                  <c:v>3.1582078064000783</c:v>
                </c:pt>
                <c:pt idx="34">
                  <c:v>3.1448943426394909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1.0077464110768812E-2</c:v>
                </c:pt>
                <c:pt idx="39">
                  <c:v>0</c:v>
                </c:pt>
                <c:pt idx="40">
                  <c:v>3.3400056524036381E-3</c:v>
                </c:pt>
                <c:pt idx="41">
                  <c:v>3.6968056016639418E-3</c:v>
                </c:pt>
                <c:pt idx="42">
                  <c:v>0</c:v>
                </c:pt>
                <c:pt idx="43">
                  <c:v>0</c:v>
                </c:pt>
                <c:pt idx="44">
                  <c:v>5.337403900196617E-3</c:v>
                </c:pt>
                <c:pt idx="45">
                  <c:v>3.7951177840767837E-3</c:v>
                </c:pt>
                <c:pt idx="46">
                  <c:v>0</c:v>
                </c:pt>
                <c:pt idx="47">
                  <c:v>6.2113734736654698E-3</c:v>
                </c:pt>
                <c:pt idx="48">
                  <c:v>0</c:v>
                </c:pt>
                <c:pt idx="49">
                  <c:v>5.4255000083106297E-3</c:v>
                </c:pt>
                <c:pt idx="50">
                  <c:v>4.2862662755056204E-3</c:v>
                </c:pt>
                <c:pt idx="51">
                  <c:v>3.0103665114556595</c:v>
                </c:pt>
                <c:pt idx="52">
                  <c:v>1.3025301545448916E-2</c:v>
                </c:pt>
                <c:pt idx="53">
                  <c:v>0</c:v>
                </c:pt>
                <c:pt idx="54">
                  <c:v>7.7265111950076291E-3</c:v>
                </c:pt>
                <c:pt idx="55">
                  <c:v>4.9191774657245295E-3</c:v>
                </c:pt>
                <c:pt idx="56">
                  <c:v>0</c:v>
                </c:pt>
                <c:pt idx="57">
                  <c:v>3.2870474009220912E-4</c:v>
                </c:pt>
                <c:pt idx="58">
                  <c:v>6.2411571430917518E-3</c:v>
                </c:pt>
                <c:pt idx="59">
                  <c:v>6.4081370170756052E-3</c:v>
                </c:pt>
                <c:pt idx="60">
                  <c:v>0</c:v>
                </c:pt>
                <c:pt idx="61">
                  <c:v>6.8563578970753528E-3</c:v>
                </c:pt>
                <c:pt idx="62">
                  <c:v>0</c:v>
                </c:pt>
                <c:pt idx="63">
                  <c:v>6.0129193086632419E-3</c:v>
                </c:pt>
                <c:pt idx="64">
                  <c:v>4.9945015703042476E-3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1.3213999251599605E-2</c:v>
                </c:pt>
                <c:pt idx="69">
                  <c:v>0</c:v>
                </c:pt>
                <c:pt idx="70">
                  <c:v>6.6529556684798447E-3</c:v>
                </c:pt>
                <c:pt idx="71">
                  <c:v>4.1349412952040848E-3</c:v>
                </c:pt>
                <c:pt idx="72">
                  <c:v>0</c:v>
                </c:pt>
                <c:pt idx="73">
                  <c:v>0</c:v>
                </c:pt>
                <c:pt idx="74">
                  <c:v>4.4620992380995381E-3</c:v>
                </c:pt>
                <c:pt idx="75">
                  <c:v>2.9917867513920382E-3</c:v>
                </c:pt>
                <c:pt idx="76">
                  <c:v>0</c:v>
                </c:pt>
                <c:pt idx="77">
                  <c:v>3.0246496007746004</c:v>
                </c:pt>
                <c:pt idx="78">
                  <c:v>0</c:v>
                </c:pt>
                <c:pt idx="79">
                  <c:v>2.9481655813113963</c:v>
                </c:pt>
                <c:pt idx="80">
                  <c:v>4.0520503824777558E-3</c:v>
                </c:pt>
                <c:pt idx="81">
                  <c:v>1.9259554784566949E-3</c:v>
                </c:pt>
                <c:pt idx="82">
                  <c:v>0</c:v>
                </c:pt>
                <c:pt idx="83">
                  <c:v>0</c:v>
                </c:pt>
                <c:pt idx="84">
                  <c:v>3.6355206217247682E-3</c:v>
                </c:pt>
                <c:pt idx="85">
                  <c:v>3.2142443744130365</c:v>
                </c:pt>
                <c:pt idx="86">
                  <c:v>0</c:v>
                </c:pt>
                <c:pt idx="87">
                  <c:v>4.7814462550739307E-3</c:v>
                </c:pt>
                <c:pt idx="88">
                  <c:v>3.8274094793339015E-3</c:v>
                </c:pt>
                <c:pt idx="89">
                  <c:v>0</c:v>
                </c:pt>
                <c:pt idx="90">
                  <c:v>0</c:v>
                </c:pt>
                <c:pt idx="91">
                  <c:v>3.1753683387855838</c:v>
                </c:pt>
                <c:pt idx="92">
                  <c:v>0</c:v>
                </c:pt>
                <c:pt idx="93">
                  <c:v>0</c:v>
                </c:pt>
                <c:pt idx="94">
                  <c:v>4.7592609040858777E-3</c:v>
                </c:pt>
                <c:pt idx="95">
                  <c:v>4.5497567681683122E-3</c:v>
                </c:pt>
                <c:pt idx="96">
                  <c:v>0</c:v>
                </c:pt>
                <c:pt idx="97">
                  <c:v>5.94927661729764E-3</c:v>
                </c:pt>
                <c:pt idx="98">
                  <c:v>0</c:v>
                </c:pt>
                <c:pt idx="99">
                  <c:v>6.366432293682789E-3</c:v>
                </c:pt>
                <c:pt idx="100">
                  <c:v>4.9899903754843612E-3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1.2178957775112314E-2</c:v>
                </c:pt>
                <c:pt idx="105">
                  <c:v>0</c:v>
                </c:pt>
                <c:pt idx="106">
                  <c:v>6.0885532706433576E-3</c:v>
                </c:pt>
                <c:pt idx="107">
                  <c:v>3.1065535081128663</c:v>
                </c:pt>
                <c:pt idx="108">
                  <c:v>5.5350885446794592E-3</c:v>
                </c:pt>
                <c:pt idx="109">
                  <c:v>4.2602082448336019E-3</c:v>
                </c:pt>
                <c:pt idx="110">
                  <c:v>0</c:v>
                </c:pt>
                <c:pt idx="111">
                  <c:v>5.35352856091481E-3</c:v>
                </c:pt>
                <c:pt idx="112">
                  <c:v>0</c:v>
                </c:pt>
                <c:pt idx="113">
                  <c:v>4.6034725600746611E-3</c:v>
                </c:pt>
                <c:pt idx="114">
                  <c:v>2.4843999426767539E-3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3.210388417991715</c:v>
                </c:pt>
                <c:pt idx="119">
                  <c:v>7.2928278103922834E-4</c:v>
                </c:pt>
                <c:pt idx="120">
                  <c:v>0</c:v>
                </c:pt>
                <c:pt idx="121">
                  <c:v>3.1760062299030074</c:v>
                </c:pt>
                <c:pt idx="122">
                  <c:v>0</c:v>
                </c:pt>
                <c:pt idx="123">
                  <c:v>5.1644572065588567E-3</c:v>
                </c:pt>
                <c:pt idx="124">
                  <c:v>0</c:v>
                </c:pt>
                <c:pt idx="125">
                  <c:v>5.1611293428191875E-3</c:v>
                </c:pt>
                <c:pt idx="126">
                  <c:v>4.8514859376895545E-3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1.1541586432736992E-2</c:v>
                </c:pt>
                <c:pt idx="131">
                  <c:v>0</c:v>
                </c:pt>
                <c:pt idx="132">
                  <c:v>2.9978282334336384</c:v>
                </c:pt>
                <c:pt idx="133">
                  <c:v>0</c:v>
                </c:pt>
                <c:pt idx="134">
                  <c:v>5.3423146860487195E-3</c:v>
                </c:pt>
                <c:pt idx="135">
                  <c:v>3.5396749166238953E-3</c:v>
                </c:pt>
                <c:pt idx="136">
                  <c:v>0</c:v>
                </c:pt>
                <c:pt idx="137">
                  <c:v>5.693685500475461E-3</c:v>
                </c:pt>
                <c:pt idx="138">
                  <c:v>0</c:v>
                </c:pt>
                <c:pt idx="139">
                  <c:v>5.4156744457789551E-3</c:v>
                </c:pt>
                <c:pt idx="140">
                  <c:v>4.9424186614975777E-3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1.2566467913629975E-2</c:v>
                </c:pt>
                <c:pt idx="145">
                  <c:v>0</c:v>
                </c:pt>
                <c:pt idx="146">
                  <c:v>9.9412694412910549E-3</c:v>
                </c:pt>
                <c:pt idx="147">
                  <c:v>2.8679549871940889E-3</c:v>
                </c:pt>
                <c:pt idx="148">
                  <c:v>0</c:v>
                </c:pt>
                <c:pt idx="149">
                  <c:v>0</c:v>
                </c:pt>
                <c:pt idx="150">
                  <c:v>6.4706678704569472E-3</c:v>
                </c:pt>
                <c:pt idx="151">
                  <c:v>3.5964521170589446E-3</c:v>
                </c:pt>
                <c:pt idx="152">
                  <c:v>0</c:v>
                </c:pt>
                <c:pt idx="153">
                  <c:v>5.4137746538977082E-3</c:v>
                </c:pt>
                <c:pt idx="154">
                  <c:v>0</c:v>
                </c:pt>
                <c:pt idx="155">
                  <c:v>0</c:v>
                </c:pt>
                <c:pt idx="156">
                  <c:v>5.3448073951918376E-3</c:v>
                </c:pt>
                <c:pt idx="157">
                  <c:v>0</c:v>
                </c:pt>
                <c:pt idx="158">
                  <c:v>0</c:v>
                </c:pt>
                <c:pt idx="159">
                  <c:v>2.9240761546394336</c:v>
                </c:pt>
                <c:pt idx="160">
                  <c:v>7.8448857574633744E-3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5.3453845704857679E-3</c:v>
                </c:pt>
                <c:pt idx="165">
                  <c:v>1.5202533852246268E-3</c:v>
                </c:pt>
                <c:pt idx="166">
                  <c:v>3.0075882368021638</c:v>
                </c:pt>
                <c:pt idx="167">
                  <c:v>5.4280101998987794E-3</c:v>
                </c:pt>
                <c:pt idx="168">
                  <c:v>3.5200190959755388E-3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1.2701207869679394E-2</c:v>
                </c:pt>
                <c:pt idx="173">
                  <c:v>3.1352986418394662</c:v>
                </c:pt>
                <c:pt idx="174">
                  <c:v>0</c:v>
                </c:pt>
                <c:pt idx="175">
                  <c:v>0</c:v>
                </c:pt>
                <c:pt idx="176">
                  <c:v>7.7444992370547597E-3</c:v>
                </c:pt>
                <c:pt idx="177">
                  <c:v>3.3975921912540044E-3</c:v>
                </c:pt>
                <c:pt idx="178">
                  <c:v>0</c:v>
                </c:pt>
                <c:pt idx="179">
                  <c:v>6.2236599734831338E-3</c:v>
                </c:pt>
                <c:pt idx="180">
                  <c:v>3.2034341991415873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3.3145031903930833</c:v>
                </c:pt>
                <c:pt idx="185">
                  <c:v>3.0855866153205151</c:v>
                </c:pt>
                <c:pt idx="186">
                  <c:v>8.0572175765883224E-3</c:v>
                </c:pt>
                <c:pt idx="187">
                  <c:v>3.9167968224991219E-3</c:v>
                </c:pt>
                <c:pt idx="188">
                  <c:v>0</c:v>
                </c:pt>
                <c:pt idx="189">
                  <c:v>5.8630090179612009E-3</c:v>
                </c:pt>
                <c:pt idx="190">
                  <c:v>0</c:v>
                </c:pt>
                <c:pt idx="191">
                  <c:v>3.062494033413016</c:v>
                </c:pt>
                <c:pt idx="192">
                  <c:v>2.917765863774171</c:v>
                </c:pt>
                <c:pt idx="193">
                  <c:v>9.3023417039829037E-3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2.9406531405125622</c:v>
                </c:pt>
                <c:pt idx="198">
                  <c:v>4.5602737399386183E-3</c:v>
                </c:pt>
                <c:pt idx="199">
                  <c:v>0</c:v>
                </c:pt>
                <c:pt idx="200">
                  <c:v>4.4303115208333271E-3</c:v>
                </c:pt>
                <c:pt idx="201">
                  <c:v>3.0120762863475625</c:v>
                </c:pt>
                <c:pt idx="202">
                  <c:v>1.2474463858205866E-2</c:v>
                </c:pt>
                <c:pt idx="203">
                  <c:v>0</c:v>
                </c:pt>
                <c:pt idx="204">
                  <c:v>1.2509464563232917E-2</c:v>
                </c:pt>
                <c:pt idx="205">
                  <c:v>6.6915883811925574E-4</c:v>
                </c:pt>
                <c:pt idx="206">
                  <c:v>0</c:v>
                </c:pt>
                <c:pt idx="207">
                  <c:v>0</c:v>
                </c:pt>
                <c:pt idx="208">
                  <c:v>7.0690695690596725E-3</c:v>
                </c:pt>
                <c:pt idx="209">
                  <c:v>4.7168146863461602E-3</c:v>
                </c:pt>
                <c:pt idx="210">
                  <c:v>0</c:v>
                </c:pt>
                <c:pt idx="211">
                  <c:v>6.5035326238446697E-3</c:v>
                </c:pt>
                <c:pt idx="212">
                  <c:v>0</c:v>
                </c:pt>
                <c:pt idx="213">
                  <c:v>4.7657355560800311E-3</c:v>
                </c:pt>
                <c:pt idx="214">
                  <c:v>4.9809881804062997E-3</c:v>
                </c:pt>
                <c:pt idx="215">
                  <c:v>3.3320263577783029</c:v>
                </c:pt>
                <c:pt idx="216">
                  <c:v>0</c:v>
                </c:pt>
                <c:pt idx="217">
                  <c:v>1.3814172361805849E-2</c:v>
                </c:pt>
                <c:pt idx="218">
                  <c:v>1.8253493841603171E-4</c:v>
                </c:pt>
                <c:pt idx="219">
                  <c:v>0</c:v>
                </c:pt>
                <c:pt idx="220">
                  <c:v>3.2005403360035558</c:v>
                </c:pt>
                <c:pt idx="221">
                  <c:v>0</c:v>
                </c:pt>
                <c:pt idx="222">
                  <c:v>5.4233653733339656E-3</c:v>
                </c:pt>
                <c:pt idx="223">
                  <c:v>0</c:v>
                </c:pt>
                <c:pt idx="224">
                  <c:v>4.7078664378012447E-3</c:v>
                </c:pt>
                <c:pt idx="225">
                  <c:v>4.299313483220735E-3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1.0055531788431018E-2</c:v>
                </c:pt>
                <c:pt idx="230">
                  <c:v>0</c:v>
                </c:pt>
                <c:pt idx="231">
                  <c:v>9.7701140611632549E-3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4.8082359928063667E-3</c:v>
                </c:pt>
                <c:pt idx="236">
                  <c:v>3.2031176855191505</c:v>
                </c:pt>
                <c:pt idx="237">
                  <c:v>1.0006304824053888E-3</c:v>
                </c:pt>
                <c:pt idx="238">
                  <c:v>0</c:v>
                </c:pt>
                <c:pt idx="239">
                  <c:v>0</c:v>
                </c:pt>
                <c:pt idx="240">
                  <c:v>1.2604331752330226E-2</c:v>
                </c:pt>
                <c:pt idx="241">
                  <c:v>0</c:v>
                </c:pt>
                <c:pt idx="242">
                  <c:v>1.2825612216755759E-2</c:v>
                </c:pt>
                <c:pt idx="243">
                  <c:v>3.3975596894584062E-4</c:v>
                </c:pt>
                <c:pt idx="244">
                  <c:v>0</c:v>
                </c:pt>
                <c:pt idx="245">
                  <c:v>0</c:v>
                </c:pt>
                <c:pt idx="246">
                  <c:v>5.7873248835061727E-3</c:v>
                </c:pt>
                <c:pt idx="247">
                  <c:v>4.1269451093064622E-3</c:v>
                </c:pt>
                <c:pt idx="248">
                  <c:v>0</c:v>
                </c:pt>
                <c:pt idx="249">
                  <c:v>4.9110809340550884E-3</c:v>
                </c:pt>
                <c:pt idx="250">
                  <c:v>0</c:v>
                </c:pt>
                <c:pt idx="251">
                  <c:v>3.485753072852496E-3</c:v>
                </c:pt>
                <c:pt idx="252">
                  <c:v>5.7894636387709267E-3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1.3870582280600589E-2</c:v>
                </c:pt>
                <c:pt idx="257">
                  <c:v>0</c:v>
                </c:pt>
                <c:pt idx="258">
                  <c:v>1.4256286331342766E-2</c:v>
                </c:pt>
                <c:pt idx="259">
                  <c:v>1.1457656820991749E-3</c:v>
                </c:pt>
                <c:pt idx="260">
                  <c:v>0</c:v>
                </c:pt>
                <c:pt idx="261">
                  <c:v>0</c:v>
                </c:pt>
                <c:pt idx="262">
                  <c:v>6.7403408391165784E-3</c:v>
                </c:pt>
                <c:pt idx="263">
                  <c:v>5.6678516761789347E-3</c:v>
                </c:pt>
                <c:pt idx="264">
                  <c:v>3.0346989127505251</c:v>
                </c:pt>
                <c:pt idx="265">
                  <c:v>4.4923979401221793E-3</c:v>
                </c:pt>
                <c:pt idx="266">
                  <c:v>4.982364831314332E-3</c:v>
                </c:pt>
                <c:pt idx="267">
                  <c:v>0</c:v>
                </c:pt>
                <c:pt idx="268">
                  <c:v>3.2887567365452859</c:v>
                </c:pt>
                <c:pt idx="269">
                  <c:v>0</c:v>
                </c:pt>
                <c:pt idx="270">
                  <c:v>1.121087873859941E-2</c:v>
                </c:pt>
                <c:pt idx="271">
                  <c:v>0</c:v>
                </c:pt>
                <c:pt idx="272">
                  <c:v>0</c:v>
                </c:pt>
                <c:pt idx="273">
                  <c:v>3.1576101240714443</c:v>
                </c:pt>
                <c:pt idx="274">
                  <c:v>0</c:v>
                </c:pt>
                <c:pt idx="275">
                  <c:v>3.6625651205543716E-3</c:v>
                </c:pt>
                <c:pt idx="276">
                  <c:v>3.1831990168185828E-3</c:v>
                </c:pt>
                <c:pt idx="277">
                  <c:v>4.3493289537604582E-3</c:v>
                </c:pt>
                <c:pt idx="278">
                  <c:v>0</c:v>
                </c:pt>
                <c:pt idx="279">
                  <c:v>0</c:v>
                </c:pt>
                <c:pt idx="280">
                  <c:v>1.3233315476341812E-2</c:v>
                </c:pt>
                <c:pt idx="281">
                  <c:v>1.4901376935603306E-2</c:v>
                </c:pt>
                <c:pt idx="282">
                  <c:v>6.6711161253510726E-5</c:v>
                </c:pt>
                <c:pt idx="283">
                  <c:v>0</c:v>
                </c:pt>
                <c:pt idx="284">
                  <c:v>0</c:v>
                </c:pt>
                <c:pt idx="285">
                  <c:v>4.7832694088373881E-3</c:v>
                </c:pt>
                <c:pt idx="286">
                  <c:v>4.2882583659389906E-3</c:v>
                </c:pt>
                <c:pt idx="287">
                  <c:v>0</c:v>
                </c:pt>
                <c:pt idx="288">
                  <c:v>4.9734945775712332E-3</c:v>
                </c:pt>
                <c:pt idx="289">
                  <c:v>3.2070292125011592</c:v>
                </c:pt>
                <c:pt idx="290">
                  <c:v>0</c:v>
                </c:pt>
                <c:pt idx="291">
                  <c:v>0</c:v>
                </c:pt>
                <c:pt idx="292">
                  <c:v>2.9590034561014185</c:v>
                </c:pt>
                <c:pt idx="293">
                  <c:v>1.4377198377956984E-2</c:v>
                </c:pt>
                <c:pt idx="294">
                  <c:v>3.1966043139111937</c:v>
                </c:pt>
                <c:pt idx="295">
                  <c:v>0</c:v>
                </c:pt>
                <c:pt idx="296">
                  <c:v>6.1515193119882246E-3</c:v>
                </c:pt>
                <c:pt idx="297">
                  <c:v>0</c:v>
                </c:pt>
                <c:pt idx="298">
                  <c:v>4.7421829749037855E-3</c:v>
                </c:pt>
                <c:pt idx="299">
                  <c:v>3.1065591510549146</c:v>
                </c:pt>
                <c:pt idx="300">
                  <c:v>0</c:v>
                </c:pt>
                <c:pt idx="301">
                  <c:v>1.3098841608096911E-2</c:v>
                </c:pt>
                <c:pt idx="302">
                  <c:v>3.0777366855468178</c:v>
                </c:pt>
                <c:pt idx="303">
                  <c:v>3.9222610722011199E-3</c:v>
                </c:pt>
                <c:pt idx="304">
                  <c:v>2.1025549474432757E-3</c:v>
                </c:pt>
                <c:pt idx="305">
                  <c:v>0</c:v>
                </c:pt>
                <c:pt idx="306">
                  <c:v>3.0158296595774294E-3</c:v>
                </c:pt>
                <c:pt idx="307">
                  <c:v>2.4163800853710567E-3</c:v>
                </c:pt>
                <c:pt idx="308">
                  <c:v>5.1806862843983238E-3</c:v>
                </c:pt>
                <c:pt idx="309">
                  <c:v>0</c:v>
                </c:pt>
                <c:pt idx="310">
                  <c:v>1.2002747916520862E-2</c:v>
                </c:pt>
                <c:pt idx="311">
                  <c:v>1.4558987124666608E-2</c:v>
                </c:pt>
                <c:pt idx="312">
                  <c:v>3.5312787950467266E-4</c:v>
                </c:pt>
                <c:pt idx="313">
                  <c:v>0</c:v>
                </c:pt>
                <c:pt idx="314">
                  <c:v>0</c:v>
                </c:pt>
                <c:pt idx="315">
                  <c:v>6.7777250708160319E-3</c:v>
                </c:pt>
                <c:pt idx="316">
                  <c:v>6.0160543647457439E-3</c:v>
                </c:pt>
                <c:pt idx="317">
                  <c:v>0</c:v>
                </c:pt>
                <c:pt idx="318">
                  <c:v>5.6227963776649551E-3</c:v>
                </c:pt>
                <c:pt idx="319">
                  <c:v>0</c:v>
                </c:pt>
                <c:pt idx="320">
                  <c:v>4.2928851315547946E-3</c:v>
                </c:pt>
                <c:pt idx="321">
                  <c:v>6.5032037678266303E-3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1.2174804154695048E-2</c:v>
                </c:pt>
                <c:pt idx="326">
                  <c:v>0</c:v>
                </c:pt>
                <c:pt idx="327">
                  <c:v>1.4297841084713429E-2</c:v>
                </c:pt>
                <c:pt idx="328">
                  <c:v>7.6287455754017047E-4</c:v>
                </c:pt>
                <c:pt idx="329">
                  <c:v>0</c:v>
                </c:pt>
                <c:pt idx="330">
                  <c:v>3.468006585321976E-4</c:v>
                </c:pt>
                <c:pt idx="331">
                  <c:v>6.5125937529160582E-3</c:v>
                </c:pt>
                <c:pt idx="332">
                  <c:v>5.2789743435512999E-3</c:v>
                </c:pt>
                <c:pt idx="333">
                  <c:v>0</c:v>
                </c:pt>
                <c:pt idx="334">
                  <c:v>4.8051710787566544E-3</c:v>
                </c:pt>
                <c:pt idx="335">
                  <c:v>0</c:v>
                </c:pt>
                <c:pt idx="336">
                  <c:v>5.0176604663763613E-3</c:v>
                </c:pt>
                <c:pt idx="337">
                  <c:v>6.195028274435248E-3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1.1892862320142514E-2</c:v>
                </c:pt>
                <c:pt idx="342">
                  <c:v>0</c:v>
                </c:pt>
                <c:pt idx="343">
                  <c:v>1.0234144652709392E-2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4.1767348348499432E-3</c:v>
                </c:pt>
                <c:pt idx="348">
                  <c:v>1.4437963324811969E-3</c:v>
                </c:pt>
                <c:pt idx="349">
                  <c:v>0</c:v>
                </c:pt>
                <c:pt idx="350">
                  <c:v>2.506503007689306E-3</c:v>
                </c:pt>
                <c:pt idx="351">
                  <c:v>0</c:v>
                </c:pt>
                <c:pt idx="352">
                  <c:v>1.0804394412401073E-3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ED-4B68-AE9F-C4C41E00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Down'!$B$13:$B$511</c:f>
              <c:numCache>
                <c:formatCode>General</c:formatCode>
                <c:ptCount val="353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</c:numCache>
            </c:numRef>
          </c:xVal>
          <c:yVal>
            <c:numRef>
              <c:f>'Spin Down'!$E$13:$E$511</c:f>
              <c:numCache>
                <c:formatCode>General</c:formatCode>
                <c:ptCount val="353"/>
                <c:pt idx="0">
                  <c:v>1.7481883186937102</c:v>
                </c:pt>
                <c:pt idx="1">
                  <c:v>3.6133198399559632</c:v>
                </c:pt>
                <c:pt idx="2">
                  <c:v>4.8087262144883063</c:v>
                </c:pt>
                <c:pt idx="3">
                  <c:v>6.2203280644325396</c:v>
                </c:pt>
                <c:pt idx="4">
                  <c:v>6.9363817145147628</c:v>
                </c:pt>
                <c:pt idx="5">
                  <c:v>7.5309051591376495</c:v>
                </c:pt>
                <c:pt idx="6">
                  <c:v>8.3770691138503413</c:v>
                </c:pt>
                <c:pt idx="7">
                  <c:v>9.6435516174968772</c:v>
                </c:pt>
                <c:pt idx="8">
                  <c:v>10.835466937472699</c:v>
                </c:pt>
                <c:pt idx="9">
                  <c:v>10.989893705149882</c:v>
                </c:pt>
                <c:pt idx="10">
                  <c:v>11.79389023940892</c:v>
                </c:pt>
                <c:pt idx="11">
                  <c:v>11.974375720928785</c:v>
                </c:pt>
                <c:pt idx="12">
                  <c:v>13.414718073064762</c:v>
                </c:pt>
                <c:pt idx="13">
                  <c:v>14.342932409986847</c:v>
                </c:pt>
                <c:pt idx="14">
                  <c:v>14.836326804348122</c:v>
                </c:pt>
                <c:pt idx="15">
                  <c:v>16.035157705221064</c:v>
                </c:pt>
                <c:pt idx="16">
                  <c:v>15.975435288994493</c:v>
                </c:pt>
                <c:pt idx="17">
                  <c:v>15.904168718520918</c:v>
                </c:pt>
                <c:pt idx="18">
                  <c:v>17.336062826704779</c:v>
                </c:pt>
                <c:pt idx="19">
                  <c:v>17.12873678416943</c:v>
                </c:pt>
                <c:pt idx="20">
                  <c:v>17.930929577877276</c:v>
                </c:pt>
                <c:pt idx="21">
                  <c:v>17.697995306237956</c:v>
                </c:pt>
                <c:pt idx="22">
                  <c:v>17.464366455647824</c:v>
                </c:pt>
                <c:pt idx="23">
                  <c:v>17.819964612850985</c:v>
                </c:pt>
                <c:pt idx="24">
                  <c:v>18.130475735745655</c:v>
                </c:pt>
                <c:pt idx="25">
                  <c:v>18.89655510491923</c:v>
                </c:pt>
                <c:pt idx="26">
                  <c:v>17.895861808875161</c:v>
                </c:pt>
                <c:pt idx="27">
                  <c:v>18.738118214411738</c:v>
                </c:pt>
                <c:pt idx="28">
                  <c:v>18.197177554468745</c:v>
                </c:pt>
                <c:pt idx="29">
                  <c:v>17.877603103869287</c:v>
                </c:pt>
                <c:pt idx="30">
                  <c:v>18.591544903320774</c:v>
                </c:pt>
                <c:pt idx="31">
                  <c:v>18.797782853231446</c:v>
                </c:pt>
                <c:pt idx="32">
                  <c:v>18.468551860925768</c:v>
                </c:pt>
                <c:pt idx="33">
                  <c:v>19.452933462048875</c:v>
                </c:pt>
                <c:pt idx="34">
                  <c:v>19.982037015680266</c:v>
                </c:pt>
                <c:pt idx="35">
                  <c:v>20.550722777430217</c:v>
                </c:pt>
                <c:pt idx="36">
                  <c:v>21.072352095143227</c:v>
                </c:pt>
                <c:pt idx="37">
                  <c:v>22.147957847000583</c:v>
                </c:pt>
                <c:pt idx="38">
                  <c:v>21.125595818300599</c:v>
                </c:pt>
                <c:pt idx="39">
                  <c:v>22.237964669351683</c:v>
                </c:pt>
                <c:pt idx="40">
                  <c:v>21.886908898612472</c:v>
                </c:pt>
                <c:pt idx="41">
                  <c:v>21.505128920708785</c:v>
                </c:pt>
                <c:pt idx="42">
                  <c:v>22.428433905667475</c:v>
                </c:pt>
                <c:pt idx="43">
                  <c:v>22.588377755369056</c:v>
                </c:pt>
                <c:pt idx="44">
                  <c:v>22.023872185876719</c:v>
                </c:pt>
                <c:pt idx="45">
                  <c:v>21.6296694571861</c:v>
                </c:pt>
                <c:pt idx="46">
                  <c:v>23.109399348510802</c:v>
                </c:pt>
                <c:pt idx="47">
                  <c:v>22.440045356468445</c:v>
                </c:pt>
                <c:pt idx="48">
                  <c:v>23.222131304503829</c:v>
                </c:pt>
                <c:pt idx="49">
                  <c:v>22.632452033154085</c:v>
                </c:pt>
                <c:pt idx="50">
                  <c:v>22.175987952247681</c:v>
                </c:pt>
                <c:pt idx="51">
                  <c:v>23.447255102211724</c:v>
                </c:pt>
                <c:pt idx="52">
                  <c:v>22.066951530194455</c:v>
                </c:pt>
                <c:pt idx="53">
                  <c:v>22.941060617654713</c:v>
                </c:pt>
                <c:pt idx="54">
                  <c:v>22.12029557977208</c:v>
                </c:pt>
                <c:pt idx="55">
                  <c:v>21.609804895886651</c:v>
                </c:pt>
                <c:pt idx="56">
                  <c:v>22.222063264517409</c:v>
                </c:pt>
                <c:pt idx="57">
                  <c:v>22.187040548037018</c:v>
                </c:pt>
                <c:pt idx="58">
                  <c:v>21.541410493651835</c:v>
                </c:pt>
                <c:pt idx="59">
                  <c:v>20.898297648483254</c:v>
                </c:pt>
                <c:pt idx="60">
                  <c:v>22.244571938223821</c:v>
                </c:pt>
                <c:pt idx="61">
                  <c:v>21.535495850905484</c:v>
                </c:pt>
                <c:pt idx="62">
                  <c:v>22.162560437643169</c:v>
                </c:pt>
                <c:pt idx="63">
                  <c:v>21.540565345783897</c:v>
                </c:pt>
                <c:pt idx="64">
                  <c:v>21.036019989598831</c:v>
                </c:pt>
                <c:pt idx="65">
                  <c:v>21.223865798583745</c:v>
                </c:pt>
                <c:pt idx="66">
                  <c:v>21.486052898746987</c:v>
                </c:pt>
                <c:pt idx="67">
                  <c:v>22.257196723991381</c:v>
                </c:pt>
                <c:pt idx="68">
                  <c:v>20.929101121559324</c:v>
                </c:pt>
                <c:pt idx="69">
                  <c:v>21.817330010802426</c:v>
                </c:pt>
                <c:pt idx="70">
                  <c:v>21.141865675290944</c:v>
                </c:pt>
                <c:pt idx="71">
                  <c:v>20.730225402936284</c:v>
                </c:pt>
                <c:pt idx="72">
                  <c:v>21.498392340479622</c:v>
                </c:pt>
                <c:pt idx="73">
                  <c:v>21.639615439333671</c:v>
                </c:pt>
                <c:pt idx="74">
                  <c:v>21.185647225134225</c:v>
                </c:pt>
                <c:pt idx="75">
                  <c:v>20.885577890339324</c:v>
                </c:pt>
                <c:pt idx="76">
                  <c:v>22.563004509106591</c:v>
                </c:pt>
                <c:pt idx="77">
                  <c:v>23.776244376259459</c:v>
                </c:pt>
                <c:pt idx="78">
                  <c:v>24.473259771858935</c:v>
                </c:pt>
                <c:pt idx="79">
                  <c:v>26.057575212233594</c:v>
                </c:pt>
                <c:pt idx="80">
                  <c:v>25.560200638806862</c:v>
                </c:pt>
                <c:pt idx="81">
                  <c:v>25.325962992284719</c:v>
                </c:pt>
                <c:pt idx="82">
                  <c:v>26.449654411452773</c:v>
                </c:pt>
                <c:pt idx="83">
                  <c:v>26.749916022431314</c:v>
                </c:pt>
                <c:pt idx="84">
                  <c:v>26.290911733079174</c:v>
                </c:pt>
                <c:pt idx="85">
                  <c:v>26.896687174066521</c:v>
                </c:pt>
                <c:pt idx="86">
                  <c:v>27.849909187458369</c:v>
                </c:pt>
                <c:pt idx="87">
                  <c:v>27.224782300261037</c:v>
                </c:pt>
                <c:pt idx="88">
                  <c:v>26.73341766481834</c:v>
                </c:pt>
                <c:pt idx="89">
                  <c:v>27.240541291093955</c:v>
                </c:pt>
                <c:pt idx="90">
                  <c:v>27.739685891265957</c:v>
                </c:pt>
                <c:pt idx="91">
                  <c:v>27.484178430559133</c:v>
                </c:pt>
                <c:pt idx="92">
                  <c:v>28.54789464028201</c:v>
                </c:pt>
                <c:pt idx="93">
                  <c:v>28.78034822932776</c:v>
                </c:pt>
                <c:pt idx="94">
                  <c:v>28.137266889304794</c:v>
                </c:pt>
                <c:pt idx="95">
                  <c:v>27.535639185600754</c:v>
                </c:pt>
                <c:pt idx="96">
                  <c:v>29.466158523832259</c:v>
                </c:pt>
                <c:pt idx="97">
                  <c:v>28.647696828695</c:v>
                </c:pt>
                <c:pt idx="98">
                  <c:v>29.604387892311117</c:v>
                </c:pt>
                <c:pt idx="99">
                  <c:v>28.726138497434992</c:v>
                </c:pt>
                <c:pt idx="100">
                  <c:v>28.053878749921481</c:v>
                </c:pt>
                <c:pt idx="101">
                  <c:v>28.344995253133508</c:v>
                </c:pt>
                <c:pt idx="102">
                  <c:v>28.608387973142598</c:v>
                </c:pt>
                <c:pt idx="103">
                  <c:v>29.595344973677815</c:v>
                </c:pt>
                <c:pt idx="104">
                  <c:v>27.960062624824836</c:v>
                </c:pt>
                <c:pt idx="105">
                  <c:v>29.011507541577156</c:v>
                </c:pt>
                <c:pt idx="106">
                  <c:v>28.187345195677782</c:v>
                </c:pt>
                <c:pt idx="107">
                  <c:v>28.803499740586787</c:v>
                </c:pt>
                <c:pt idx="108">
                  <c:v>28.057701845957286</c:v>
                </c:pt>
                <c:pt idx="109">
                  <c:v>27.495189536185347</c:v>
                </c:pt>
                <c:pt idx="110">
                  <c:v>29.488315116815489</c:v>
                </c:pt>
                <c:pt idx="111">
                  <c:v>28.749202840992503</c:v>
                </c:pt>
                <c:pt idx="112">
                  <c:v>30.068079540782076</c:v>
                </c:pt>
                <c:pt idx="113">
                  <c:v>29.417741188893771</c:v>
                </c:pt>
                <c:pt idx="114">
                  <c:v>29.070904888362673</c:v>
                </c:pt>
                <c:pt idx="115">
                  <c:v>29.776182825321921</c:v>
                </c:pt>
                <c:pt idx="116">
                  <c:v>30.383120200044388</c:v>
                </c:pt>
                <c:pt idx="117">
                  <c:v>31.818783524884399</c:v>
                </c:pt>
                <c:pt idx="118">
                  <c:v>31.180889920592943</c:v>
                </c:pt>
                <c:pt idx="119">
                  <c:v>31.072069444169482</c:v>
                </c:pt>
                <c:pt idx="120">
                  <c:v>32.321415407470241</c:v>
                </c:pt>
                <c:pt idx="121">
                  <c:v>31.487274501352601</c:v>
                </c:pt>
                <c:pt idx="122">
                  <c:v>33.704379650993609</c:v>
                </c:pt>
                <c:pt idx="123">
                  <c:v>32.888706878177764</c:v>
                </c:pt>
                <c:pt idx="124">
                  <c:v>34.047861112223103</c:v>
                </c:pt>
                <c:pt idx="125">
                  <c:v>33.224393931725373</c:v>
                </c:pt>
                <c:pt idx="126">
                  <c:v>32.467954448364424</c:v>
                </c:pt>
                <c:pt idx="127">
                  <c:v>33.11085192813178</c:v>
                </c:pt>
                <c:pt idx="128">
                  <c:v>33.451112515801185</c:v>
                </c:pt>
                <c:pt idx="129">
                  <c:v>34.724755532349469</c:v>
                </c:pt>
                <c:pt idx="130">
                  <c:v>32.901189108791201</c:v>
                </c:pt>
                <c:pt idx="131">
                  <c:v>34.577502449158644</c:v>
                </c:pt>
                <c:pt idx="132">
                  <c:v>34.389079028836591</c:v>
                </c:pt>
                <c:pt idx="133">
                  <c:v>34.807678131120824</c:v>
                </c:pt>
                <c:pt idx="134">
                  <c:v>33.937020010014507</c:v>
                </c:pt>
                <c:pt idx="135">
                  <c:v>33.369787255936764</c:v>
                </c:pt>
                <c:pt idx="136">
                  <c:v>35.601412064505716</c:v>
                </c:pt>
                <c:pt idx="137">
                  <c:v>34.653888684302508</c:v>
                </c:pt>
                <c:pt idx="138">
                  <c:v>35.876700700624845</c:v>
                </c:pt>
                <c:pt idx="139">
                  <c:v>34.967292144303784</c:v>
                </c:pt>
                <c:pt idx="140">
                  <c:v>34.15659510526681</c:v>
                </c:pt>
                <c:pt idx="141">
                  <c:v>34.521699554920886</c:v>
                </c:pt>
                <c:pt idx="142">
                  <c:v>34.893215175944526</c:v>
                </c:pt>
                <c:pt idx="143">
                  <c:v>36.066025732228667</c:v>
                </c:pt>
                <c:pt idx="144">
                  <c:v>34.01340896573393</c:v>
                </c:pt>
                <c:pt idx="145">
                  <c:v>35.580647394048334</c:v>
                </c:pt>
                <c:pt idx="146">
                  <c:v>33.959410522572092</c:v>
                </c:pt>
                <c:pt idx="147">
                  <c:v>33.498054284411978</c:v>
                </c:pt>
                <c:pt idx="148">
                  <c:v>34.5949324560696</c:v>
                </c:pt>
                <c:pt idx="149">
                  <c:v>34.793707707493319</c:v>
                </c:pt>
                <c:pt idx="150">
                  <c:v>33.745120450008365</c:v>
                </c:pt>
                <c:pt idx="151">
                  <c:v>33.172201662845858</c:v>
                </c:pt>
                <c:pt idx="152">
                  <c:v>35.360655413598479</c:v>
                </c:pt>
                <c:pt idx="153">
                  <c:v>34.464634118676543</c:v>
                </c:pt>
                <c:pt idx="154">
                  <c:v>35.448172369834516</c:v>
                </c:pt>
                <c:pt idx="155">
                  <c:v>35.616038774497646</c:v>
                </c:pt>
                <c:pt idx="156">
                  <c:v>34.724755532349469</c:v>
                </c:pt>
                <c:pt idx="157">
                  <c:v>35.527692007614611</c:v>
                </c:pt>
                <c:pt idx="158">
                  <c:v>36.298909757703541</c:v>
                </c:pt>
                <c:pt idx="159">
                  <c:v>38.58911813053377</c:v>
                </c:pt>
                <c:pt idx="160">
                  <c:v>37.188126914415875</c:v>
                </c:pt>
                <c:pt idx="161">
                  <c:v>37.231839082358398</c:v>
                </c:pt>
                <c:pt idx="162">
                  <c:v>38.886118685601197</c:v>
                </c:pt>
                <c:pt idx="163">
                  <c:v>39.404290171400753</c:v>
                </c:pt>
                <c:pt idx="164">
                  <c:v>38.418102982423171</c:v>
                </c:pt>
                <c:pt idx="165">
                  <c:v>38.139659361026382</c:v>
                </c:pt>
                <c:pt idx="166">
                  <c:v>40.928840522974127</c:v>
                </c:pt>
                <c:pt idx="167">
                  <c:v>39.889066384907068</c:v>
                </c:pt>
                <c:pt idx="168">
                  <c:v>39.225990215870652</c:v>
                </c:pt>
                <c:pt idx="169">
                  <c:v>39.609920620572964</c:v>
                </c:pt>
                <c:pt idx="170">
                  <c:v>40.014074026835438</c:v>
                </c:pt>
                <c:pt idx="171">
                  <c:v>41.462538179109657</c:v>
                </c:pt>
                <c:pt idx="172">
                  <c:v>39.078943939549227</c:v>
                </c:pt>
                <c:pt idx="173">
                  <c:v>38.883364711179773</c:v>
                </c:pt>
                <c:pt idx="174">
                  <c:v>40.033525245231019</c:v>
                </c:pt>
                <c:pt idx="175">
                  <c:v>40.514065408093472</c:v>
                </c:pt>
                <c:pt idx="176">
                  <c:v>39.061335384650505</c:v>
                </c:pt>
                <c:pt idx="177">
                  <c:v>38.43423939248293</c:v>
                </c:pt>
                <c:pt idx="178">
                  <c:v>40.616969056183287</c:v>
                </c:pt>
                <c:pt idx="179">
                  <c:v>39.438256133631633</c:v>
                </c:pt>
                <c:pt idx="180">
                  <c:v>38.805497212028804</c:v>
                </c:pt>
                <c:pt idx="181">
                  <c:v>39.218518242927146</c:v>
                </c:pt>
                <c:pt idx="182">
                  <c:v>39.488368276103422</c:v>
                </c:pt>
                <c:pt idx="183">
                  <c:v>40.805136359867348</c:v>
                </c:pt>
                <c:pt idx="184">
                  <c:v>38.157330518615687</c:v>
                </c:pt>
                <c:pt idx="185">
                  <c:v>39.291491630882696</c:v>
                </c:pt>
                <c:pt idx="186">
                  <c:v>37.827828973490774</c:v>
                </c:pt>
                <c:pt idx="187">
                  <c:v>37.129445440045053</c:v>
                </c:pt>
                <c:pt idx="188">
                  <c:v>39.168156786006364</c:v>
                </c:pt>
                <c:pt idx="189">
                  <c:v>38.09555299209309</c:v>
                </c:pt>
                <c:pt idx="190">
                  <c:v>39.376971220089857</c:v>
                </c:pt>
                <c:pt idx="191">
                  <c:v>39.360974266740392</c:v>
                </c:pt>
                <c:pt idx="192">
                  <c:v>41.877890955376408</c:v>
                </c:pt>
                <c:pt idx="193">
                  <c:v>40.087113735504026</c:v>
                </c:pt>
                <c:pt idx="194">
                  <c:v>40.383938831126819</c:v>
                </c:pt>
                <c:pt idx="195">
                  <c:v>42.246314998560301</c:v>
                </c:pt>
                <c:pt idx="196">
                  <c:v>42.887627370557063</c:v>
                </c:pt>
                <c:pt idx="197">
                  <c:v>43.88169253136526</c:v>
                </c:pt>
                <c:pt idx="198">
                  <c:v>42.94129700354474</c:v>
                </c:pt>
                <c:pt idx="199">
                  <c:v>44.357948108512481</c:v>
                </c:pt>
                <c:pt idx="200">
                  <c:v>43.433872927723321</c:v>
                </c:pt>
                <c:pt idx="201">
                  <c:v>44.748406030354417</c:v>
                </c:pt>
                <c:pt idx="202">
                  <c:v>42.21924305142204</c:v>
                </c:pt>
                <c:pt idx="203">
                  <c:v>44.530640455416723</c:v>
                </c:pt>
                <c:pt idx="204">
                  <c:v>42.007123926696117</c:v>
                </c:pt>
                <c:pt idx="205">
                  <c:v>41.872567855530036</c:v>
                </c:pt>
                <c:pt idx="206">
                  <c:v>43.272977147465937</c:v>
                </c:pt>
                <c:pt idx="207">
                  <c:v>43.786036344363929</c:v>
                </c:pt>
                <c:pt idx="208">
                  <c:v>42.348416958001145</c:v>
                </c:pt>
                <c:pt idx="209">
                  <c:v>41.410416823789092</c:v>
                </c:pt>
                <c:pt idx="210">
                  <c:v>44.155791356083519</c:v>
                </c:pt>
                <c:pt idx="211">
                  <c:v>42.818502330962275</c:v>
                </c:pt>
                <c:pt idx="212">
                  <c:v>44.140408124514863</c:v>
                </c:pt>
                <c:pt idx="213">
                  <c:v>43.152802776200666</c:v>
                </c:pt>
                <c:pt idx="214">
                  <c:v>42.144704190287463</c:v>
                </c:pt>
                <c:pt idx="215">
                  <c:v>41.791823027642373</c:v>
                </c:pt>
                <c:pt idx="216">
                  <c:v>43.988338029193507</c:v>
                </c:pt>
                <c:pt idx="217">
                  <c:v>41.25173635460115</c:v>
                </c:pt>
                <c:pt idx="218">
                  <c:v>41.215607666204178</c:v>
                </c:pt>
                <c:pt idx="219">
                  <c:v>42.483861985164062</c:v>
                </c:pt>
                <c:pt idx="220">
                  <c:v>40.267439105354867</c:v>
                </c:pt>
                <c:pt idx="221">
                  <c:v>42.263659272461965</c:v>
                </c:pt>
                <c:pt idx="222">
                  <c:v>41.190870261940418</c:v>
                </c:pt>
                <c:pt idx="223">
                  <c:v>42.460862807484396</c:v>
                </c:pt>
                <c:pt idx="224">
                  <c:v>41.522116798560191</c:v>
                </c:pt>
                <c:pt idx="225">
                  <c:v>40.682177715469031</c:v>
                </c:pt>
                <c:pt idx="226">
                  <c:v>41.356349440454402</c:v>
                </c:pt>
                <c:pt idx="227">
                  <c:v>42.096233525817418</c:v>
                </c:pt>
                <c:pt idx="228">
                  <c:v>44.064831300104302</c:v>
                </c:pt>
                <c:pt idx="229">
                  <c:v>42.034997171409309</c:v>
                </c:pt>
                <c:pt idx="230">
                  <c:v>44.956038243516439</c:v>
                </c:pt>
                <c:pt idx="231">
                  <c:v>42.94129700354474</c:v>
                </c:pt>
                <c:pt idx="232">
                  <c:v>43.383536036592886</c:v>
                </c:pt>
                <c:pt idx="233">
                  <c:v>45.493697808750007</c:v>
                </c:pt>
                <c:pt idx="234">
                  <c:v>46.324089581624762</c:v>
                </c:pt>
                <c:pt idx="235">
                  <c:v>45.278591669648499</c:v>
                </c:pt>
                <c:pt idx="236">
                  <c:v>46.016073340940615</c:v>
                </c:pt>
                <c:pt idx="237">
                  <c:v>45.796010931563224</c:v>
                </c:pt>
                <c:pt idx="238">
                  <c:v>47.661882318584425</c:v>
                </c:pt>
                <c:pt idx="239">
                  <c:v>48.632908030165581</c:v>
                </c:pt>
                <c:pt idx="240">
                  <c:v>45.857211681198436</c:v>
                </c:pt>
                <c:pt idx="241">
                  <c:v>48.354499872723039</c:v>
                </c:pt>
                <c:pt idx="242">
                  <c:v>45.549053653539026</c:v>
                </c:pt>
                <c:pt idx="243">
                  <c:v>45.474857238126638</c:v>
                </c:pt>
                <c:pt idx="244">
                  <c:v>47.019678251925072</c:v>
                </c:pt>
                <c:pt idx="245">
                  <c:v>47.387632463480024</c:v>
                </c:pt>
                <c:pt idx="246">
                  <c:v>46.106240319285192</c:v>
                </c:pt>
                <c:pt idx="247">
                  <c:v>45.210236307777464</c:v>
                </c:pt>
                <c:pt idx="248">
                  <c:v>47.663261543705126</c:v>
                </c:pt>
                <c:pt idx="249">
                  <c:v>46.565060758887739</c:v>
                </c:pt>
                <c:pt idx="250">
                  <c:v>47.950489932083606</c:v>
                </c:pt>
                <c:pt idx="251">
                  <c:v>47.161040205116798</c:v>
                </c:pt>
                <c:pt idx="252">
                  <c:v>45.885316725125762</c:v>
                </c:pt>
                <c:pt idx="253">
                  <c:v>46.298047255645315</c:v>
                </c:pt>
                <c:pt idx="254">
                  <c:v>46.483584386867037</c:v>
                </c:pt>
                <c:pt idx="255">
                  <c:v>48.310533500467109</c:v>
                </c:pt>
                <c:pt idx="256">
                  <c:v>45.293533044602583</c:v>
                </c:pt>
                <c:pt idx="257">
                  <c:v>47.70053081855125</c:v>
                </c:pt>
                <c:pt idx="258">
                  <c:v>44.644097391607055</c:v>
                </c:pt>
                <c:pt idx="259">
                  <c:v>44.399798613458394</c:v>
                </c:pt>
                <c:pt idx="260">
                  <c:v>45.931381181417393</c:v>
                </c:pt>
                <c:pt idx="261">
                  <c:v>45.960859702703885</c:v>
                </c:pt>
                <c:pt idx="262">
                  <c:v>44.519807799698661</c:v>
                </c:pt>
                <c:pt idx="263">
                  <c:v>43.3401570667424</c:v>
                </c:pt>
                <c:pt idx="264">
                  <c:v>45.43972989312411</c:v>
                </c:pt>
                <c:pt idx="265">
                  <c:v>44.480133112758608</c:v>
                </c:pt>
                <c:pt idx="266">
                  <c:v>43.440746101015257</c:v>
                </c:pt>
                <c:pt idx="267">
                  <c:v>44.034202089670828</c:v>
                </c:pt>
                <c:pt idx="268">
                  <c:v>44.040089015105806</c:v>
                </c:pt>
                <c:pt idx="269">
                  <c:v>46.819196394707468</c:v>
                </c:pt>
                <c:pt idx="270">
                  <c:v>44.427343398759682</c:v>
                </c:pt>
                <c:pt idx="271">
                  <c:v>44.886205999830509</c:v>
                </c:pt>
                <c:pt idx="272">
                  <c:v>46.996870749730668</c:v>
                </c:pt>
                <c:pt idx="273">
                  <c:v>46.444262608982051</c:v>
                </c:pt>
                <c:pt idx="274">
                  <c:v>49.352769496206285</c:v>
                </c:pt>
                <c:pt idx="275">
                  <c:v>48.499729959804604</c:v>
                </c:pt>
                <c:pt idx="276">
                  <c:v>49.499604182305255</c:v>
                </c:pt>
                <c:pt idx="277">
                  <c:v>48.486880458206812</c:v>
                </c:pt>
                <c:pt idx="278">
                  <c:v>49.118758511491201</c:v>
                </c:pt>
                <c:pt idx="279">
                  <c:v>49.518950428854176</c:v>
                </c:pt>
                <c:pt idx="280">
                  <c:v>48.434126184748557</c:v>
                </c:pt>
                <c:pt idx="281">
                  <c:v>47.970041040471891</c:v>
                </c:pt>
                <c:pt idx="282">
                  <c:v>47.954678113531429</c:v>
                </c:pt>
                <c:pt idx="283">
                  <c:v>49.609931302233981</c:v>
                </c:pt>
                <c:pt idx="284">
                  <c:v>49.782365023398803</c:v>
                </c:pt>
                <c:pt idx="285">
                  <c:v>48.664519564073984</c:v>
                </c:pt>
                <c:pt idx="286">
                  <c:v>47.68257908010942</c:v>
                </c:pt>
                <c:pt idx="287">
                  <c:v>49.986322999805438</c:v>
                </c:pt>
                <c:pt idx="288">
                  <c:v>48.820301415760319</c:v>
                </c:pt>
                <c:pt idx="289">
                  <c:v>48.107346491187727</c:v>
                </c:pt>
                <c:pt idx="290">
                  <c:v>48.494018229477447</c:v>
                </c:pt>
                <c:pt idx="291">
                  <c:v>48.813067278132145</c:v>
                </c:pt>
                <c:pt idx="292">
                  <c:v>49.92117746149426</c:v>
                </c:pt>
                <c:pt idx="293">
                  <c:v>46.697077828460522</c:v>
                </c:pt>
                <c:pt idx="294">
                  <c:v>45.549053653534337</c:v>
                </c:pt>
                <c:pt idx="295">
                  <c:v>47.65636621621811</c:v>
                </c:pt>
                <c:pt idx="296">
                  <c:v>46.288939357711769</c:v>
                </c:pt>
                <c:pt idx="297">
                  <c:v>47.480522604957997</c:v>
                </c:pt>
                <c:pt idx="298">
                  <c:v>46.423318183880347</c:v>
                </c:pt>
                <c:pt idx="299">
                  <c:v>45.603281720064388</c:v>
                </c:pt>
                <c:pt idx="300">
                  <c:v>47.094965664920643</c:v>
                </c:pt>
                <c:pt idx="301">
                  <c:v>44.307831526486673</c:v>
                </c:pt>
                <c:pt idx="302">
                  <c:v>47.729558351861726</c:v>
                </c:pt>
                <c:pt idx="303">
                  <c:v>46.847160873910205</c:v>
                </c:pt>
                <c:pt idx="304">
                  <c:v>46.378873941707603</c:v>
                </c:pt>
                <c:pt idx="305">
                  <c:v>49.388285732075964</c:v>
                </c:pt>
                <c:pt idx="306">
                  <c:v>48.683218430698709</c:v>
                </c:pt>
                <c:pt idx="307">
                  <c:v>49.851674611573841</c:v>
                </c:pt>
                <c:pt idx="308">
                  <c:v>48.641525283938982</c:v>
                </c:pt>
                <c:pt idx="309">
                  <c:v>49.723753333286041</c:v>
                </c:pt>
                <c:pt idx="310">
                  <c:v>49.105578950754278</c:v>
                </c:pt>
                <c:pt idx="311">
                  <c:v>48.15798284210409</c:v>
                </c:pt>
                <c:pt idx="312">
                  <c:v>48.076454441480045</c:v>
                </c:pt>
                <c:pt idx="313">
                  <c:v>49.586035137566505</c:v>
                </c:pt>
                <c:pt idx="314">
                  <c:v>49.731259938587762</c:v>
                </c:pt>
                <c:pt idx="315">
                  <c:v>48.163615684086444</c:v>
                </c:pt>
                <c:pt idx="316">
                  <c:v>46.811212674494463</c:v>
                </c:pt>
                <c:pt idx="317">
                  <c:v>49.089480200470383</c:v>
                </c:pt>
                <c:pt idx="318">
                  <c:v>47.798813928595244</c:v>
                </c:pt>
                <c:pt idx="319">
                  <c:v>48.927617905305127</c:v>
                </c:pt>
                <c:pt idx="320">
                  <c:v>47.939325023739528</c:v>
                </c:pt>
                <c:pt idx="321">
                  <c:v>46.487520227054439</c:v>
                </c:pt>
                <c:pt idx="322">
                  <c:v>47.136746391733368</c:v>
                </c:pt>
                <c:pt idx="323">
                  <c:v>47.668779242455798</c:v>
                </c:pt>
                <c:pt idx="324">
                  <c:v>49.258308785361521</c:v>
                </c:pt>
                <c:pt idx="325">
                  <c:v>46.537431954500384</c:v>
                </c:pt>
                <c:pt idx="326">
                  <c:v>48.852157111309808</c:v>
                </c:pt>
                <c:pt idx="327">
                  <c:v>45.713394831254888</c:v>
                </c:pt>
                <c:pt idx="328">
                  <c:v>45.546534556460621</c:v>
                </c:pt>
                <c:pt idx="329">
                  <c:v>47.295105069932283</c:v>
                </c:pt>
                <c:pt idx="330">
                  <c:v>47.216469704308842</c:v>
                </c:pt>
                <c:pt idx="331">
                  <c:v>45.784553972675219</c:v>
                </c:pt>
                <c:pt idx="332">
                  <c:v>44.652569446285113</c:v>
                </c:pt>
                <c:pt idx="333">
                  <c:v>46.578228866158931</c:v>
                </c:pt>
                <c:pt idx="334">
                  <c:v>45.527650206330009</c:v>
                </c:pt>
                <c:pt idx="335">
                  <c:v>46.637577630186186</c:v>
                </c:pt>
                <c:pt idx="336">
                  <c:v>45.54023803268921</c:v>
                </c:pt>
                <c:pt idx="337">
                  <c:v>44.224555073701964</c:v>
                </c:pt>
                <c:pt idx="338">
                  <c:v>44.493350148989741</c:v>
                </c:pt>
                <c:pt idx="339">
                  <c:v>44.826347952453503</c:v>
                </c:pt>
                <c:pt idx="340">
                  <c:v>46.112694340965369</c:v>
                </c:pt>
                <c:pt idx="341">
                  <c:v>43.621370512053694</c:v>
                </c:pt>
                <c:pt idx="342">
                  <c:v>45.400902151831644</c:v>
                </c:pt>
                <c:pt idx="343">
                  <c:v>43.274114055072168</c:v>
                </c:pt>
                <c:pt idx="344">
                  <c:v>43.540652123127018</c:v>
                </c:pt>
                <c:pt idx="345">
                  <c:v>46.291541248582192</c:v>
                </c:pt>
                <c:pt idx="346">
                  <c:v>46.596676733213556</c:v>
                </c:pt>
                <c:pt idx="347">
                  <c:v>45.680431793117414</c:v>
                </c:pt>
                <c:pt idx="348">
                  <c:v>45.365888924044548</c:v>
                </c:pt>
                <c:pt idx="349">
                  <c:v>48.4740377634959</c:v>
                </c:pt>
                <c:pt idx="350">
                  <c:v>47.897502883743677</c:v>
                </c:pt>
                <c:pt idx="351">
                  <c:v>49.686254273440277</c:v>
                </c:pt>
                <c:pt idx="352">
                  <c:v>49.429786002215891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ED-4B68-AE9F-C4C41E00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1'!$B$13:$B$206</c:f>
              <c:numCache>
                <c:formatCode>General</c:formatCode>
                <c:ptCount val="194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1.1983534433405617E-2</c:v>
                </c:pt>
                <c:pt idx="25">
                  <c:v>0</c:v>
                </c:pt>
                <c:pt idx="26">
                  <c:v>2.4903341844831998E-2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1.2331198885190367E-2</c:v>
                </c:pt>
                <c:pt idx="35">
                  <c:v>0</c:v>
                </c:pt>
                <c:pt idx="36">
                  <c:v>0</c:v>
                </c:pt>
                <c:pt idx="37">
                  <c:v>6.0795946076826368E-2</c:v>
                </c:pt>
                <c:pt idx="38">
                  <c:v>0</c:v>
                </c:pt>
                <c:pt idx="39">
                  <c:v>0</c:v>
                </c:pt>
                <c:pt idx="40">
                  <c:v>2.6546479051837626E-2</c:v>
                </c:pt>
                <c:pt idx="41">
                  <c:v>0</c:v>
                </c:pt>
                <c:pt idx="42">
                  <c:v>2.012139719368182E-5</c:v>
                </c:pt>
                <c:pt idx="43">
                  <c:v>1.3126512528871058E-2</c:v>
                </c:pt>
                <c:pt idx="44">
                  <c:v>0</c:v>
                </c:pt>
                <c:pt idx="45">
                  <c:v>2.6203303106853523E-2</c:v>
                </c:pt>
                <c:pt idx="46">
                  <c:v>0</c:v>
                </c:pt>
                <c:pt idx="47">
                  <c:v>1.3149075294256808E-2</c:v>
                </c:pt>
                <c:pt idx="48">
                  <c:v>2.004763030769293E-2</c:v>
                </c:pt>
                <c:pt idx="49">
                  <c:v>0</c:v>
                </c:pt>
                <c:pt idx="50">
                  <c:v>1.01559085319567E-4</c:v>
                </c:pt>
                <c:pt idx="51">
                  <c:v>1.7864929133418631E-5</c:v>
                </c:pt>
                <c:pt idx="52">
                  <c:v>1.896555744545756E-4</c:v>
                </c:pt>
                <c:pt idx="53">
                  <c:v>1.298166721401391E-2</c:v>
                </c:pt>
                <c:pt idx="54">
                  <c:v>0</c:v>
                </c:pt>
                <c:pt idx="55">
                  <c:v>1.4616782360262872E-4</c:v>
                </c:pt>
                <c:pt idx="56">
                  <c:v>2.6173452603092822E-2</c:v>
                </c:pt>
                <c:pt idx="57">
                  <c:v>0</c:v>
                </c:pt>
                <c:pt idx="58">
                  <c:v>1.3014084737487549E-2</c:v>
                </c:pt>
                <c:pt idx="59">
                  <c:v>1.607012835588802E-4</c:v>
                </c:pt>
                <c:pt idx="60">
                  <c:v>0</c:v>
                </c:pt>
                <c:pt idx="61">
                  <c:v>5.3092728753097458E-2</c:v>
                </c:pt>
                <c:pt idx="62">
                  <c:v>8.5203666506967826E-3</c:v>
                </c:pt>
                <c:pt idx="63">
                  <c:v>0</c:v>
                </c:pt>
                <c:pt idx="64">
                  <c:v>0</c:v>
                </c:pt>
                <c:pt idx="65">
                  <c:v>3.9673725714855314E-2</c:v>
                </c:pt>
                <c:pt idx="66">
                  <c:v>0</c:v>
                </c:pt>
                <c:pt idx="67">
                  <c:v>1.6752868493379614E-4</c:v>
                </c:pt>
                <c:pt idx="68">
                  <c:v>8.49009988426554E-5</c:v>
                </c:pt>
                <c:pt idx="69">
                  <c:v>8.0026460837521213E-2</c:v>
                </c:pt>
                <c:pt idx="70">
                  <c:v>0</c:v>
                </c:pt>
                <c:pt idx="71">
                  <c:v>1.4024402669944239E-4</c:v>
                </c:pt>
                <c:pt idx="72">
                  <c:v>5.2708508719567561E-5</c:v>
                </c:pt>
                <c:pt idx="73">
                  <c:v>1.3311929913015646E-2</c:v>
                </c:pt>
                <c:pt idx="74">
                  <c:v>0</c:v>
                </c:pt>
                <c:pt idx="75">
                  <c:v>5.3304963603627624E-2</c:v>
                </c:pt>
                <c:pt idx="76">
                  <c:v>0</c:v>
                </c:pt>
                <c:pt idx="77">
                  <c:v>5.3989568887125668E-5</c:v>
                </c:pt>
                <c:pt idx="78">
                  <c:v>2.6585484290553529E-2</c:v>
                </c:pt>
                <c:pt idx="79">
                  <c:v>2.1948817529239E-4</c:v>
                </c:pt>
                <c:pt idx="80">
                  <c:v>0</c:v>
                </c:pt>
                <c:pt idx="81">
                  <c:v>1.3333135707720592E-2</c:v>
                </c:pt>
                <c:pt idx="82">
                  <c:v>0</c:v>
                </c:pt>
                <c:pt idx="83">
                  <c:v>1.3244320007485823E-2</c:v>
                </c:pt>
                <c:pt idx="84">
                  <c:v>2.1771167375605449E-4</c:v>
                </c:pt>
                <c:pt idx="85">
                  <c:v>0</c:v>
                </c:pt>
                <c:pt idx="86">
                  <c:v>2.6651915625780533E-2</c:v>
                </c:pt>
                <c:pt idx="87">
                  <c:v>0</c:v>
                </c:pt>
                <c:pt idx="88">
                  <c:v>0</c:v>
                </c:pt>
                <c:pt idx="89">
                  <c:v>1.3420900187476875E-4</c:v>
                </c:pt>
                <c:pt idx="90">
                  <c:v>4.6317350569288839E-5</c:v>
                </c:pt>
                <c:pt idx="91">
                  <c:v>1.6949256723058716E-4</c:v>
                </c:pt>
                <c:pt idx="92">
                  <c:v>0</c:v>
                </c:pt>
                <c:pt idx="93">
                  <c:v>1.8577440097640858E-4</c:v>
                </c:pt>
                <c:pt idx="94">
                  <c:v>1.2915703953997984E-5</c:v>
                </c:pt>
                <c:pt idx="95">
                  <c:v>1.3443356139823047E-2</c:v>
                </c:pt>
                <c:pt idx="96">
                  <c:v>0</c:v>
                </c:pt>
                <c:pt idx="97">
                  <c:v>1.0391875601209839E-4</c:v>
                </c:pt>
                <c:pt idx="98">
                  <c:v>1.33775787606737E-2</c:v>
                </c:pt>
                <c:pt idx="99">
                  <c:v>0</c:v>
                </c:pt>
                <c:pt idx="100">
                  <c:v>4.7343398466269248E-5</c:v>
                </c:pt>
                <c:pt idx="101">
                  <c:v>1.5831852890758321E-4</c:v>
                </c:pt>
                <c:pt idx="102">
                  <c:v>1.639354310440975E-4</c:v>
                </c:pt>
                <c:pt idx="103">
                  <c:v>9.6151248265766182E-6</c:v>
                </c:pt>
                <c:pt idx="104">
                  <c:v>1.1750219581021941E-4</c:v>
                </c:pt>
                <c:pt idx="105">
                  <c:v>1.3374786464270141E-4</c:v>
                </c:pt>
                <c:pt idx="106">
                  <c:v>1.3284776189792106E-2</c:v>
                </c:pt>
                <c:pt idx="107">
                  <c:v>0</c:v>
                </c:pt>
                <c:pt idx="108">
                  <c:v>1.4220054063466997E-4</c:v>
                </c:pt>
                <c:pt idx="109">
                  <c:v>2.6549025181213694E-2</c:v>
                </c:pt>
                <c:pt idx="110">
                  <c:v>0</c:v>
                </c:pt>
                <c:pt idx="111">
                  <c:v>1.328263203555482E-2</c:v>
                </c:pt>
                <c:pt idx="112">
                  <c:v>1.3799407924773624E-2</c:v>
                </c:pt>
                <c:pt idx="113">
                  <c:v>0</c:v>
                </c:pt>
                <c:pt idx="114">
                  <c:v>2.0898880640285344E-4</c:v>
                </c:pt>
                <c:pt idx="115">
                  <c:v>1.3275764607126333E-2</c:v>
                </c:pt>
                <c:pt idx="116">
                  <c:v>2.9166918124448734E-4</c:v>
                </c:pt>
                <c:pt idx="117">
                  <c:v>0</c:v>
                </c:pt>
                <c:pt idx="118">
                  <c:v>1.3402840789551592E-2</c:v>
                </c:pt>
                <c:pt idx="119">
                  <c:v>0</c:v>
                </c:pt>
                <c:pt idx="120">
                  <c:v>2.7010447062800032E-2</c:v>
                </c:pt>
                <c:pt idx="121">
                  <c:v>0</c:v>
                </c:pt>
                <c:pt idx="122">
                  <c:v>2.7883780038986809E-4</c:v>
                </c:pt>
                <c:pt idx="123">
                  <c:v>0</c:v>
                </c:pt>
                <c:pt idx="124">
                  <c:v>1.3433453171820422E-2</c:v>
                </c:pt>
                <c:pt idx="125">
                  <c:v>2.9834750369600751E-4</c:v>
                </c:pt>
                <c:pt idx="126">
                  <c:v>0</c:v>
                </c:pt>
                <c:pt idx="127">
                  <c:v>1.6172153024951642E-4</c:v>
                </c:pt>
                <c:pt idx="128">
                  <c:v>1.3488874458229277E-2</c:v>
                </c:pt>
                <c:pt idx="129">
                  <c:v>0</c:v>
                </c:pt>
                <c:pt idx="130">
                  <c:v>1.6860988471407675E-4</c:v>
                </c:pt>
                <c:pt idx="131">
                  <c:v>1.439836113385221E-4</c:v>
                </c:pt>
                <c:pt idx="132">
                  <c:v>2.5092297852576063E-4</c:v>
                </c:pt>
                <c:pt idx="133">
                  <c:v>1.4700149915368693E-4</c:v>
                </c:pt>
                <c:pt idx="134">
                  <c:v>2.0478073815267253E-4</c:v>
                </c:pt>
                <c:pt idx="135">
                  <c:v>2.7185020275086954E-2</c:v>
                </c:pt>
                <c:pt idx="136">
                  <c:v>0</c:v>
                </c:pt>
                <c:pt idx="137">
                  <c:v>2.6083736184118346E-4</c:v>
                </c:pt>
                <c:pt idx="138">
                  <c:v>1.573850003794023E-4</c:v>
                </c:pt>
                <c:pt idx="139">
                  <c:v>2.4589627110495186E-4</c:v>
                </c:pt>
                <c:pt idx="140">
                  <c:v>2.7123632836507927E-4</c:v>
                </c:pt>
                <c:pt idx="141">
                  <c:v>2.1730290936317046E-4</c:v>
                </c:pt>
                <c:pt idx="142">
                  <c:v>2.4076296553307219E-4</c:v>
                </c:pt>
                <c:pt idx="143">
                  <c:v>2.6150324276823759E-4</c:v>
                </c:pt>
                <c:pt idx="144">
                  <c:v>2.026884724875574E-4</c:v>
                </c:pt>
                <c:pt idx="145">
                  <c:v>1.3940780651096576E-2</c:v>
                </c:pt>
                <c:pt idx="146">
                  <c:v>0</c:v>
                </c:pt>
                <c:pt idx="147">
                  <c:v>2.7433074824852161E-4</c:v>
                </c:pt>
                <c:pt idx="148">
                  <c:v>2.6309771307742811E-4</c:v>
                </c:pt>
                <c:pt idx="149">
                  <c:v>3.425939736222826E-4</c:v>
                </c:pt>
                <c:pt idx="150">
                  <c:v>3.6837599016736926E-4</c:v>
                </c:pt>
                <c:pt idx="151">
                  <c:v>3.4018094535415692E-4</c:v>
                </c:pt>
                <c:pt idx="152">
                  <c:v>3.4372110397567704E-4</c:v>
                </c:pt>
                <c:pt idx="153">
                  <c:v>4.1377320046427331E-4</c:v>
                </c:pt>
                <c:pt idx="154">
                  <c:v>3.6749042875439743E-4</c:v>
                </c:pt>
                <c:pt idx="155">
                  <c:v>4.5487018383008626E-4</c:v>
                </c:pt>
                <c:pt idx="156">
                  <c:v>4.6940912585135332E-4</c:v>
                </c:pt>
                <c:pt idx="157">
                  <c:v>4.4831559748102474E-4</c:v>
                </c:pt>
                <c:pt idx="158">
                  <c:v>5.3240148468566557E-4</c:v>
                </c:pt>
                <c:pt idx="159">
                  <c:v>6.0298376819081291E-4</c:v>
                </c:pt>
                <c:pt idx="160">
                  <c:v>5.7401933232041668E-4</c:v>
                </c:pt>
                <c:pt idx="161">
                  <c:v>6.7917769288266118E-4</c:v>
                </c:pt>
                <c:pt idx="162">
                  <c:v>7.6947718202411254E-4</c:v>
                </c:pt>
                <c:pt idx="163">
                  <c:v>8.7064989087242458E-4</c:v>
                </c:pt>
                <c:pt idx="164">
                  <c:v>9.5996338901690786E-4</c:v>
                </c:pt>
                <c:pt idx="165">
                  <c:v>1.1637406789913392E-3</c:v>
                </c:pt>
                <c:pt idx="166">
                  <c:v>1.4268605626860905E-3</c:v>
                </c:pt>
                <c:pt idx="167">
                  <c:v>1.6103529641368279E-3</c:v>
                </c:pt>
                <c:pt idx="168">
                  <c:v>2.2296033693370945E-3</c:v>
                </c:pt>
                <c:pt idx="169">
                  <c:v>3.2144156970600238E-3</c:v>
                </c:pt>
                <c:pt idx="170">
                  <c:v>7.8516345942062516E-3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BE-4308-82B4-F72BDEEF6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1'!$E$13:$E$214</c:f>
              <c:numCache>
                <c:formatCode>General</c:formatCode>
                <c:ptCount val="202"/>
                <c:pt idx="2">
                  <c:v>5.2131377047523628</c:v>
                </c:pt>
                <c:pt idx="3">
                  <c:v>8.352750998198303</c:v>
                </c:pt>
                <c:pt idx="4">
                  <c:v>10.255460149302557</c:v>
                </c:pt>
                <c:pt idx="5">
                  <c:v>11.229503308798535</c:v>
                </c:pt>
                <c:pt idx="6">
                  <c:v>12.769579139357575</c:v>
                </c:pt>
                <c:pt idx="7">
                  <c:v>13.912744009568595</c:v>
                </c:pt>
                <c:pt idx="8">
                  <c:v>15.196553341370331</c:v>
                </c:pt>
                <c:pt idx="9">
                  <c:v>16.220098776269364</c:v>
                </c:pt>
                <c:pt idx="10">
                  <c:v>17.729368460718149</c:v>
                </c:pt>
                <c:pt idx="11">
                  <c:v>18.738104891113217</c:v>
                </c:pt>
                <c:pt idx="12">
                  <c:v>19.864105262136121</c:v>
                </c:pt>
                <c:pt idx="13">
                  <c:v>20.322093520290075</c:v>
                </c:pt>
                <c:pt idx="14">
                  <c:v>20.893360278247712</c:v>
                </c:pt>
                <c:pt idx="15">
                  <c:v>21.538223928318988</c:v>
                </c:pt>
                <c:pt idx="16">
                  <c:v>21.75408051516229</c:v>
                </c:pt>
                <c:pt idx="17">
                  <c:v>22.320006899749448</c:v>
                </c:pt>
                <c:pt idx="18">
                  <c:v>22.720393812484346</c:v>
                </c:pt>
                <c:pt idx="19">
                  <c:v>23.189110492409288</c:v>
                </c:pt>
                <c:pt idx="20">
                  <c:v>23.684595845423519</c:v>
                </c:pt>
                <c:pt idx="21">
                  <c:v>24.06017352613565</c:v>
                </c:pt>
                <c:pt idx="22">
                  <c:v>24.65666805758439</c:v>
                </c:pt>
                <c:pt idx="23">
                  <c:v>25.278664611374886</c:v>
                </c:pt>
                <c:pt idx="24">
                  <c:v>13.160718815288575</c:v>
                </c:pt>
                <c:pt idx="25">
                  <c:v>27.142849030766662</c:v>
                </c:pt>
                <c:pt idx="26">
                  <c:v>9.3163241719297751</c:v>
                </c:pt>
                <c:pt idx="27">
                  <c:v>29.098349257017308</c:v>
                </c:pt>
                <c:pt idx="28">
                  <c:v>29.225458135814609</c:v>
                </c:pt>
                <c:pt idx="29">
                  <c:v>29.540209865691306</c:v>
                </c:pt>
                <c:pt idx="30">
                  <c:v>30.094209185824656</c:v>
                </c:pt>
                <c:pt idx="31">
                  <c:v>30.623233613148432</c:v>
                </c:pt>
                <c:pt idx="32">
                  <c:v>30.811703890922903</c:v>
                </c:pt>
                <c:pt idx="33">
                  <c:v>31.840504143102873</c:v>
                </c:pt>
                <c:pt idx="34">
                  <c:v>16.34959752999379</c:v>
                </c:pt>
                <c:pt idx="35">
                  <c:v>33.802340658924145</c:v>
                </c:pt>
                <c:pt idx="36">
                  <c:v>34.469502590597443</c:v>
                </c:pt>
                <c:pt idx="37">
                  <c:v>6.0778685169727371</c:v>
                </c:pt>
                <c:pt idx="38">
                  <c:v>18.625116005341976</c:v>
                </c:pt>
                <c:pt idx="39">
                  <c:v>37.079607258245545</c:v>
                </c:pt>
                <c:pt idx="40">
                  <c:v>12.198346928652997</c:v>
                </c:pt>
                <c:pt idx="41">
                  <c:v>36.152510256659838</c:v>
                </c:pt>
                <c:pt idx="42">
                  <c:v>36.096703068890939</c:v>
                </c:pt>
                <c:pt idx="43">
                  <c:v>17.971182695080426</c:v>
                </c:pt>
                <c:pt idx="44">
                  <c:v>35.445168703606001</c:v>
                </c:pt>
                <c:pt idx="45">
                  <c:v>11.762689931145545</c:v>
                </c:pt>
                <c:pt idx="46">
                  <c:v>34.806620766016522</c:v>
                </c:pt>
                <c:pt idx="47">
                  <c:v>17.31395568799276</c:v>
                </c:pt>
                <c:pt idx="48">
                  <c:v>6.8155017625158214</c:v>
                </c:pt>
                <c:pt idx="49">
                  <c:v>33.663006095112934</c:v>
                </c:pt>
                <c:pt idx="50">
                  <c:v>33.402354534676149</c:v>
                </c:pt>
                <c:pt idx="51">
                  <c:v>33.356567015608405</c:v>
                </c:pt>
                <c:pt idx="52">
                  <c:v>32.877464559098065</c:v>
                </c:pt>
                <c:pt idx="53">
                  <c:v>16.459646422902214</c:v>
                </c:pt>
                <c:pt idx="54">
                  <c:v>32.65037789571246</c:v>
                </c:pt>
                <c:pt idx="55">
                  <c:v>32.287755928812579</c:v>
                </c:pt>
                <c:pt idx="56">
                  <c:v>10.723045494368067</c:v>
                </c:pt>
                <c:pt idx="57">
                  <c:v>31.6441036712353</c:v>
                </c:pt>
                <c:pt idx="58">
                  <c:v>15.822450810971974</c:v>
                </c:pt>
                <c:pt idx="59">
                  <c:v>15.629463882557975</c:v>
                </c:pt>
                <c:pt idx="60">
                  <c:v>30.985740583717469</c:v>
                </c:pt>
                <c:pt idx="61">
                  <c:v>6.1002393853846684</c:v>
                </c:pt>
                <c:pt idx="62">
                  <c:v>3.6866793120467296</c:v>
                </c:pt>
                <c:pt idx="63">
                  <c:v>9.557588967454171</c:v>
                </c:pt>
                <c:pt idx="64">
                  <c:v>28.258433770226294</c:v>
                </c:pt>
                <c:pt idx="65">
                  <c:v>6.9802030966813255</c:v>
                </c:pt>
                <c:pt idx="66">
                  <c:v>27.696713700855071</c:v>
                </c:pt>
                <c:pt idx="67">
                  <c:v>27.344726212953155</c:v>
                </c:pt>
                <c:pt idx="68">
                  <c:v>27.167500411467262</c:v>
                </c:pt>
                <c:pt idx="69">
                  <c:v>3.8002301842313737</c:v>
                </c:pt>
                <c:pt idx="70">
                  <c:v>26.108353502194177</c:v>
                </c:pt>
                <c:pt idx="71">
                  <c:v>25.830014865330099</c:v>
                </c:pt>
                <c:pt idx="72">
                  <c:v>25.72582762103567</c:v>
                </c:pt>
                <c:pt idx="73">
                  <c:v>12.717710712037633</c:v>
                </c:pt>
                <c:pt idx="74">
                  <c:v>25.286159336422841</c:v>
                </c:pt>
                <c:pt idx="75">
                  <c:v>4.9622177671862877</c:v>
                </c:pt>
                <c:pt idx="76">
                  <c:v>24.32116665403025</c:v>
                </c:pt>
                <c:pt idx="77">
                  <c:v>24.220690996780011</c:v>
                </c:pt>
                <c:pt idx="78">
                  <c:v>7.9602077849732424</c:v>
                </c:pt>
                <c:pt idx="79">
                  <c:v>7.8281886513682224</c:v>
                </c:pt>
                <c:pt idx="80">
                  <c:v>23.214685245265834</c:v>
                </c:pt>
                <c:pt idx="81">
                  <c:v>11.467076466343265</c:v>
                </c:pt>
                <c:pt idx="82">
                  <c:v>22.733388139050604</c:v>
                </c:pt>
                <c:pt idx="83">
                  <c:v>11.267316818442147</c:v>
                </c:pt>
                <c:pt idx="84">
                  <c:v>11.08193724846492</c:v>
                </c:pt>
                <c:pt idx="85">
                  <c:v>22.040560202801732</c:v>
                </c:pt>
                <c:pt idx="86">
                  <c:v>7.2315694914459199</c:v>
                </c:pt>
                <c:pt idx="87">
                  <c:v>10.670804269295532</c:v>
                </c:pt>
                <c:pt idx="88">
                  <c:v>21.160182255202759</c:v>
                </c:pt>
                <c:pt idx="89">
                  <c:v>20.944204027291761</c:v>
                </c:pt>
                <c:pt idx="90">
                  <c:v>20.869931329970694</c:v>
                </c:pt>
                <c:pt idx="91">
                  <c:v>20.601633730676973</c:v>
                </c:pt>
                <c:pt idx="92">
                  <c:v>20.627030540002586</c:v>
                </c:pt>
                <c:pt idx="93">
                  <c:v>20.336740797544635</c:v>
                </c:pt>
                <c:pt idx="94">
                  <c:v>20.316578820017632</c:v>
                </c:pt>
                <c:pt idx="95">
                  <c:v>9.9937274737145714</c:v>
                </c:pt>
                <c:pt idx="96">
                  <c:v>19.847708799314358</c:v>
                </c:pt>
                <c:pt idx="97">
                  <c:v>19.690486245169254</c:v>
                </c:pt>
                <c:pt idx="98">
                  <c:v>9.7098921912683505</c:v>
                </c:pt>
                <c:pt idx="99">
                  <c:v>19.238569770030661</c:v>
                </c:pt>
                <c:pt idx="100">
                  <c:v>19.168839760607199</c:v>
                </c:pt>
                <c:pt idx="101">
                  <c:v>18.938461807472613</c:v>
                </c:pt>
                <c:pt idx="102">
                  <c:v>18.702877840105604</c:v>
                </c:pt>
                <c:pt idx="103">
                  <c:v>18.689070592970449</c:v>
                </c:pt>
                <c:pt idx="104">
                  <c:v>18.521848071702941</c:v>
                </c:pt>
                <c:pt idx="105">
                  <c:v>18.333441811700325</c:v>
                </c:pt>
                <c:pt idx="106">
                  <c:v>9.0725999241391193</c:v>
                </c:pt>
                <c:pt idx="107">
                  <c:v>17.907973886218041</c:v>
                </c:pt>
                <c:pt idx="108">
                  <c:v>17.714424075055227</c:v>
                </c:pt>
                <c:pt idx="109">
                  <c:v>5.8272673366659076</c:v>
                </c:pt>
                <c:pt idx="110">
                  <c:v>17.170587412540971</c:v>
                </c:pt>
                <c:pt idx="111">
                  <c:v>8.4978354484135004</c:v>
                </c:pt>
                <c:pt idx="112">
                  <c:v>4.1245809490415137</c:v>
                </c:pt>
                <c:pt idx="113">
                  <c:v>16.211388174278511</c:v>
                </c:pt>
                <c:pt idx="114">
                  <c:v>15.955182195258198</c:v>
                </c:pt>
                <c:pt idx="115">
                  <c:v>7.8983861214270776</c:v>
                </c:pt>
                <c:pt idx="116">
                  <c:v>7.72525784971078</c:v>
                </c:pt>
                <c:pt idx="117">
                  <c:v>15.253576732199367</c:v>
                </c:pt>
                <c:pt idx="118">
                  <c:v>7.5147435060199133</c:v>
                </c:pt>
                <c:pt idx="119">
                  <c:v>14.868511577887388</c:v>
                </c:pt>
                <c:pt idx="120">
                  <c:v>4.8347012848912527</c:v>
                </c:pt>
                <c:pt idx="121">
                  <c:v>7.0563327293590961</c:v>
                </c:pt>
                <c:pt idx="122">
                  <c:v>6.9083235052711229</c:v>
                </c:pt>
                <c:pt idx="123">
                  <c:v>13.564536921214804</c:v>
                </c:pt>
                <c:pt idx="124">
                  <c:v>6.6748956202806022</c:v>
                </c:pt>
                <c:pt idx="125">
                  <c:v>6.5253106136481964</c:v>
                </c:pt>
                <c:pt idx="126">
                  <c:v>12.785320892903613</c:v>
                </c:pt>
                <c:pt idx="127">
                  <c:v>12.628400047077363</c:v>
                </c:pt>
                <c:pt idx="128">
                  <c:v>6.201242871988172</c:v>
                </c:pt>
                <c:pt idx="129">
                  <c:v>12.167017361443461</c:v>
                </c:pt>
                <c:pt idx="130">
                  <c:v>12.011405984760907</c:v>
                </c:pt>
                <c:pt idx="131">
                  <c:v>11.879976408563014</c:v>
                </c:pt>
                <c:pt idx="132">
                  <c:v>11.655264019524742</c:v>
                </c:pt>
                <c:pt idx="133">
                  <c:v>11.525088150170021</c:v>
                </c:pt>
                <c:pt idx="134">
                  <c:v>11.34655551569502</c:v>
                </c:pt>
                <c:pt idx="135">
                  <c:v>3.6734666399376179</c:v>
                </c:pt>
                <c:pt idx="136">
                  <c:v>10.690842366903004</c:v>
                </c:pt>
                <c:pt idx="137">
                  <c:v>10.480789665339804</c:v>
                </c:pt>
                <c:pt idx="138">
                  <c:v>10.355561659321106</c:v>
                </c:pt>
                <c:pt idx="139">
                  <c:v>10.163535142971847</c:v>
                </c:pt>
                <c:pt idx="140">
                  <c:v>9.9560442020824151</c:v>
                </c:pt>
                <c:pt idx="141">
                  <c:v>9.7925413169050302</c:v>
                </c:pt>
                <c:pt idx="142">
                  <c:v>9.6146769914519972</c:v>
                </c:pt>
                <c:pt idx="143">
                  <c:v>9.4252959324554944</c:v>
                </c:pt>
                <c:pt idx="144">
                  <c:v>9.2807595968457726</c:v>
                </c:pt>
                <c:pt idx="145">
                  <c:v>4.4809625440246554</c:v>
                </c:pt>
                <c:pt idx="146">
                  <c:v>8.6588807371702519</c:v>
                </c:pt>
                <c:pt idx="147">
                  <c:v>8.4801325702291273</c:v>
                </c:pt>
                <c:pt idx="148">
                  <c:v>8.3121004440123212</c:v>
                </c:pt>
                <c:pt idx="149">
                  <c:v>8.0989085530793474</c:v>
                </c:pt>
                <c:pt idx="150">
                  <c:v>7.8759826502862049</c:v>
                </c:pt>
                <c:pt idx="151">
                  <c:v>7.6753630423045989</c:v>
                </c:pt>
                <c:pt idx="152">
                  <c:v>7.4778714283897552</c:v>
                </c:pt>
                <c:pt idx="153">
                  <c:v>7.247455559112125</c:v>
                </c:pt>
                <c:pt idx="154">
                  <c:v>7.0484326572249447</c:v>
                </c:pt>
                <c:pt idx="155">
                  <c:v>6.8104063479960883</c:v>
                </c:pt>
                <c:pt idx="156">
                  <c:v>6.5733230435918166</c:v>
                </c:pt>
                <c:pt idx="157">
                  <c:v>6.3544334321237761</c:v>
                </c:pt>
                <c:pt idx="158">
                  <c:v>6.1047047698109065</c:v>
                </c:pt>
                <c:pt idx="159">
                  <c:v>5.8343925169314197</c:v>
                </c:pt>
                <c:pt idx="160">
                  <c:v>5.5879348568710041</c:v>
                </c:pt>
                <c:pt idx="161">
                  <c:v>5.3107898873446304</c:v>
                </c:pt>
                <c:pt idx="162">
                  <c:v>5.0143253685826075</c:v>
                </c:pt>
                <c:pt idx="163">
                  <c:v>4.6999142122355764</c:v>
                </c:pt>
                <c:pt idx="164">
                  <c:v>4.37706333680537</c:v>
                </c:pt>
                <c:pt idx="165">
                  <c:v>4.0178029630799719</c:v>
                </c:pt>
                <c:pt idx="166">
                  <c:v>3.6208355951854951</c:v>
                </c:pt>
                <c:pt idx="167">
                  <c:v>3.2221493842552347</c:v>
                </c:pt>
                <c:pt idx="168">
                  <c:v>2.7508850972067855</c:v>
                </c:pt>
                <c:pt idx="169">
                  <c:v>2.2060331155098059</c:v>
                </c:pt>
                <c:pt idx="170">
                  <c:v>1.3759433008255901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BE-4308-82B4-F72BDEEF6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'Trial 1'!$E$78:$E$214</c:f>
              <c:numCache>
                <c:formatCode>General</c:formatCode>
                <c:ptCount val="137"/>
                <c:pt idx="0">
                  <c:v>6.9802030966813255</c:v>
                </c:pt>
                <c:pt idx="1">
                  <c:v>27.696713700855071</c:v>
                </c:pt>
                <c:pt idx="2">
                  <c:v>27.344726212953155</c:v>
                </c:pt>
                <c:pt idx="3">
                  <c:v>27.167500411467262</c:v>
                </c:pt>
                <c:pt idx="4">
                  <c:v>3.8002301842313737</c:v>
                </c:pt>
                <c:pt idx="5">
                  <c:v>26.108353502194177</c:v>
                </c:pt>
                <c:pt idx="6">
                  <c:v>25.830014865330099</c:v>
                </c:pt>
                <c:pt idx="7">
                  <c:v>25.72582762103567</c:v>
                </c:pt>
                <c:pt idx="8">
                  <c:v>12.717710712037633</c:v>
                </c:pt>
                <c:pt idx="9">
                  <c:v>25.286159336422841</c:v>
                </c:pt>
                <c:pt idx="10">
                  <c:v>4.9622177671862877</c:v>
                </c:pt>
                <c:pt idx="11">
                  <c:v>24.32116665403025</c:v>
                </c:pt>
                <c:pt idx="12">
                  <c:v>24.220690996780011</c:v>
                </c:pt>
                <c:pt idx="13">
                  <c:v>7.9602077849732424</c:v>
                </c:pt>
                <c:pt idx="14">
                  <c:v>7.8281886513682224</c:v>
                </c:pt>
                <c:pt idx="15">
                  <c:v>23.214685245265834</c:v>
                </c:pt>
                <c:pt idx="16">
                  <c:v>11.467076466343265</c:v>
                </c:pt>
                <c:pt idx="17">
                  <c:v>22.733388139050604</c:v>
                </c:pt>
                <c:pt idx="18">
                  <c:v>11.267316818442147</c:v>
                </c:pt>
                <c:pt idx="19">
                  <c:v>11.08193724846492</c:v>
                </c:pt>
                <c:pt idx="20">
                  <c:v>22.040560202801732</c:v>
                </c:pt>
                <c:pt idx="21">
                  <c:v>7.2315694914459199</c:v>
                </c:pt>
                <c:pt idx="22">
                  <c:v>10.670804269295532</c:v>
                </c:pt>
                <c:pt idx="23">
                  <c:v>21.160182255202759</c:v>
                </c:pt>
                <c:pt idx="24">
                  <c:v>20.944204027291761</c:v>
                </c:pt>
                <c:pt idx="25">
                  <c:v>20.869931329970694</c:v>
                </c:pt>
                <c:pt idx="26">
                  <c:v>20.601633730676973</c:v>
                </c:pt>
                <c:pt idx="27">
                  <c:v>20.627030540002586</c:v>
                </c:pt>
                <c:pt idx="28">
                  <c:v>20.336740797544635</c:v>
                </c:pt>
                <c:pt idx="29">
                  <c:v>20.316578820017632</c:v>
                </c:pt>
                <c:pt idx="30">
                  <c:v>9.9937274737145714</c:v>
                </c:pt>
                <c:pt idx="31">
                  <c:v>19.847708799314358</c:v>
                </c:pt>
                <c:pt idx="32">
                  <c:v>19.690486245169254</c:v>
                </c:pt>
                <c:pt idx="33">
                  <c:v>9.7098921912683505</c:v>
                </c:pt>
                <c:pt idx="34">
                  <c:v>19.238569770030661</c:v>
                </c:pt>
                <c:pt idx="35">
                  <c:v>19.168839760607199</c:v>
                </c:pt>
                <c:pt idx="36">
                  <c:v>18.938461807472613</c:v>
                </c:pt>
                <c:pt idx="37">
                  <c:v>18.702877840105604</c:v>
                </c:pt>
                <c:pt idx="38">
                  <c:v>18.689070592970449</c:v>
                </c:pt>
                <c:pt idx="39">
                  <c:v>18.521848071702941</c:v>
                </c:pt>
                <c:pt idx="40">
                  <c:v>18.333441811700325</c:v>
                </c:pt>
                <c:pt idx="41">
                  <c:v>9.0725999241391193</c:v>
                </c:pt>
                <c:pt idx="42">
                  <c:v>17.907973886218041</c:v>
                </c:pt>
                <c:pt idx="43">
                  <c:v>17.714424075055227</c:v>
                </c:pt>
                <c:pt idx="44">
                  <c:v>5.8272673366659076</c:v>
                </c:pt>
                <c:pt idx="45">
                  <c:v>17.170587412540971</c:v>
                </c:pt>
                <c:pt idx="46">
                  <c:v>8.4978354484135004</c:v>
                </c:pt>
                <c:pt idx="47">
                  <c:v>4.1245809490415137</c:v>
                </c:pt>
                <c:pt idx="48">
                  <c:v>16.211388174278511</c:v>
                </c:pt>
                <c:pt idx="49">
                  <c:v>15.955182195258198</c:v>
                </c:pt>
                <c:pt idx="50">
                  <c:v>7.8983861214270776</c:v>
                </c:pt>
                <c:pt idx="51">
                  <c:v>7.72525784971078</c:v>
                </c:pt>
                <c:pt idx="52">
                  <c:v>15.253576732199367</c:v>
                </c:pt>
                <c:pt idx="53">
                  <c:v>7.5147435060199133</c:v>
                </c:pt>
                <c:pt idx="54">
                  <c:v>14.868511577887388</c:v>
                </c:pt>
                <c:pt idx="55">
                  <c:v>4.8347012848912527</c:v>
                </c:pt>
                <c:pt idx="56">
                  <c:v>7.0563327293590961</c:v>
                </c:pt>
                <c:pt idx="57">
                  <c:v>6.9083235052711229</c:v>
                </c:pt>
                <c:pt idx="58">
                  <c:v>13.564536921214804</c:v>
                </c:pt>
                <c:pt idx="59">
                  <c:v>6.6748956202806022</c:v>
                </c:pt>
                <c:pt idx="60">
                  <c:v>6.5253106136481964</c:v>
                </c:pt>
                <c:pt idx="61">
                  <c:v>12.785320892903613</c:v>
                </c:pt>
                <c:pt idx="62">
                  <c:v>12.628400047077363</c:v>
                </c:pt>
                <c:pt idx="63">
                  <c:v>6.201242871988172</c:v>
                </c:pt>
                <c:pt idx="64">
                  <c:v>12.167017361443461</c:v>
                </c:pt>
                <c:pt idx="65">
                  <c:v>12.011405984760907</c:v>
                </c:pt>
                <c:pt idx="66">
                  <c:v>11.879976408563014</c:v>
                </c:pt>
                <c:pt idx="67">
                  <c:v>11.655264019524742</c:v>
                </c:pt>
                <c:pt idx="68">
                  <c:v>11.525088150170021</c:v>
                </c:pt>
                <c:pt idx="69">
                  <c:v>11.34655551569502</c:v>
                </c:pt>
                <c:pt idx="70">
                  <c:v>3.6734666399376179</c:v>
                </c:pt>
                <c:pt idx="71">
                  <c:v>10.690842366903004</c:v>
                </c:pt>
                <c:pt idx="72">
                  <c:v>10.480789665339804</c:v>
                </c:pt>
                <c:pt idx="73">
                  <c:v>10.355561659321106</c:v>
                </c:pt>
                <c:pt idx="74">
                  <c:v>10.163535142971847</c:v>
                </c:pt>
                <c:pt idx="75">
                  <c:v>9.9560442020824151</c:v>
                </c:pt>
                <c:pt idx="76">
                  <c:v>9.7925413169050302</c:v>
                </c:pt>
                <c:pt idx="77">
                  <c:v>9.6146769914519972</c:v>
                </c:pt>
                <c:pt idx="78">
                  <c:v>9.4252959324554944</c:v>
                </c:pt>
                <c:pt idx="79">
                  <c:v>9.2807595968457726</c:v>
                </c:pt>
                <c:pt idx="80">
                  <c:v>4.4809625440246554</c:v>
                </c:pt>
                <c:pt idx="81">
                  <c:v>8.6588807371702519</c:v>
                </c:pt>
                <c:pt idx="82">
                  <c:v>8.4801325702291273</c:v>
                </c:pt>
                <c:pt idx="83">
                  <c:v>8.3121004440123212</c:v>
                </c:pt>
                <c:pt idx="84">
                  <c:v>8.0989085530793474</c:v>
                </c:pt>
                <c:pt idx="85">
                  <c:v>7.8759826502862049</c:v>
                </c:pt>
                <c:pt idx="86">
                  <c:v>7.6753630423045989</c:v>
                </c:pt>
                <c:pt idx="87">
                  <c:v>7.4778714283897552</c:v>
                </c:pt>
                <c:pt idx="88">
                  <c:v>7.247455559112125</c:v>
                </c:pt>
                <c:pt idx="89">
                  <c:v>7.0484326572249447</c:v>
                </c:pt>
                <c:pt idx="90">
                  <c:v>6.8104063479960883</c:v>
                </c:pt>
                <c:pt idx="91">
                  <c:v>6.5733230435918166</c:v>
                </c:pt>
                <c:pt idx="92">
                  <c:v>6.3544334321237761</c:v>
                </c:pt>
                <c:pt idx="93">
                  <c:v>6.1047047698109065</c:v>
                </c:pt>
                <c:pt idx="94">
                  <c:v>5.8343925169314197</c:v>
                </c:pt>
                <c:pt idx="95">
                  <c:v>5.5879348568710041</c:v>
                </c:pt>
                <c:pt idx="96">
                  <c:v>5.3107898873446304</c:v>
                </c:pt>
                <c:pt idx="97">
                  <c:v>5.0143253685826075</c:v>
                </c:pt>
                <c:pt idx="98">
                  <c:v>4.6999142122355764</c:v>
                </c:pt>
                <c:pt idx="99">
                  <c:v>4.37706333680537</c:v>
                </c:pt>
                <c:pt idx="100">
                  <c:v>4.0178029630799719</c:v>
                </c:pt>
                <c:pt idx="101">
                  <c:v>3.6208355951854951</c:v>
                </c:pt>
                <c:pt idx="102">
                  <c:v>3.2221493842552347</c:v>
                </c:pt>
                <c:pt idx="103">
                  <c:v>2.7508850972067855</c:v>
                </c:pt>
                <c:pt idx="104">
                  <c:v>2.2060331155098059</c:v>
                </c:pt>
                <c:pt idx="105">
                  <c:v>1.3759433008255901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1'!$I$78:$I$214</c:f>
              <c:numCache>
                <c:formatCode>General</c:formatCode>
                <c:ptCount val="137"/>
                <c:pt idx="0">
                  <c:v>3.9673725714855314E-2</c:v>
                </c:pt>
                <c:pt idx="1">
                  <c:v>0</c:v>
                </c:pt>
                <c:pt idx="2">
                  <c:v>1.6752868493379614E-4</c:v>
                </c:pt>
                <c:pt idx="3">
                  <c:v>8.49009988426554E-5</c:v>
                </c:pt>
                <c:pt idx="4">
                  <c:v>8.0026460837521213E-2</c:v>
                </c:pt>
                <c:pt idx="5">
                  <c:v>0</c:v>
                </c:pt>
                <c:pt idx="6">
                  <c:v>1.4024402669944239E-4</c:v>
                </c:pt>
                <c:pt idx="7">
                  <c:v>5.2708508719567561E-5</c:v>
                </c:pt>
                <c:pt idx="8">
                  <c:v>1.3311929913015646E-2</c:v>
                </c:pt>
                <c:pt idx="9">
                  <c:v>0</c:v>
                </c:pt>
                <c:pt idx="10">
                  <c:v>5.3304963603627624E-2</c:v>
                </c:pt>
                <c:pt idx="11">
                  <c:v>0</c:v>
                </c:pt>
                <c:pt idx="12">
                  <c:v>5.3989568887125668E-5</c:v>
                </c:pt>
                <c:pt idx="13">
                  <c:v>2.6585484290553529E-2</c:v>
                </c:pt>
                <c:pt idx="14">
                  <c:v>2.1948817529239E-4</c:v>
                </c:pt>
                <c:pt idx="15">
                  <c:v>0</c:v>
                </c:pt>
                <c:pt idx="16">
                  <c:v>1.3333135707720592E-2</c:v>
                </c:pt>
                <c:pt idx="17">
                  <c:v>0</c:v>
                </c:pt>
                <c:pt idx="18">
                  <c:v>1.3244320007485823E-2</c:v>
                </c:pt>
                <c:pt idx="19">
                  <c:v>2.1771167375605449E-4</c:v>
                </c:pt>
                <c:pt idx="20">
                  <c:v>0</c:v>
                </c:pt>
                <c:pt idx="21">
                  <c:v>2.6651915625780533E-2</c:v>
                </c:pt>
                <c:pt idx="22">
                  <c:v>0</c:v>
                </c:pt>
                <c:pt idx="23">
                  <c:v>0</c:v>
                </c:pt>
                <c:pt idx="24">
                  <c:v>1.3420900187476875E-4</c:v>
                </c:pt>
                <c:pt idx="25">
                  <c:v>4.6317350569288839E-5</c:v>
                </c:pt>
                <c:pt idx="26">
                  <c:v>1.6949256723058716E-4</c:v>
                </c:pt>
                <c:pt idx="27">
                  <c:v>0</c:v>
                </c:pt>
                <c:pt idx="28">
                  <c:v>1.8577440097640858E-4</c:v>
                </c:pt>
                <c:pt idx="29">
                  <c:v>1.2915703953997984E-5</c:v>
                </c:pt>
                <c:pt idx="30">
                  <c:v>1.3443356139823047E-2</c:v>
                </c:pt>
                <c:pt idx="31">
                  <c:v>0</c:v>
                </c:pt>
                <c:pt idx="32">
                  <c:v>1.0391875601209839E-4</c:v>
                </c:pt>
                <c:pt idx="33">
                  <c:v>1.33775787606737E-2</c:v>
                </c:pt>
                <c:pt idx="34">
                  <c:v>0</c:v>
                </c:pt>
                <c:pt idx="35">
                  <c:v>4.7343398466269248E-5</c:v>
                </c:pt>
                <c:pt idx="36">
                  <c:v>1.5831852890758321E-4</c:v>
                </c:pt>
                <c:pt idx="37">
                  <c:v>1.639354310440975E-4</c:v>
                </c:pt>
                <c:pt idx="38">
                  <c:v>9.6151248265766182E-6</c:v>
                </c:pt>
                <c:pt idx="39">
                  <c:v>1.1750219581021941E-4</c:v>
                </c:pt>
                <c:pt idx="40">
                  <c:v>1.3374786464270141E-4</c:v>
                </c:pt>
                <c:pt idx="41">
                  <c:v>1.3284776189792106E-2</c:v>
                </c:pt>
                <c:pt idx="42">
                  <c:v>0</c:v>
                </c:pt>
                <c:pt idx="43">
                  <c:v>1.4220054063466997E-4</c:v>
                </c:pt>
                <c:pt idx="44">
                  <c:v>2.6549025181213694E-2</c:v>
                </c:pt>
                <c:pt idx="45">
                  <c:v>0</c:v>
                </c:pt>
                <c:pt idx="46">
                  <c:v>1.328263203555482E-2</c:v>
                </c:pt>
                <c:pt idx="47">
                  <c:v>1.3799407924773624E-2</c:v>
                </c:pt>
                <c:pt idx="48">
                  <c:v>0</c:v>
                </c:pt>
                <c:pt idx="49">
                  <c:v>2.0898880640285344E-4</c:v>
                </c:pt>
                <c:pt idx="50">
                  <c:v>1.3275764607126333E-2</c:v>
                </c:pt>
                <c:pt idx="51">
                  <c:v>2.9166918124448734E-4</c:v>
                </c:pt>
                <c:pt idx="52">
                  <c:v>0</c:v>
                </c:pt>
                <c:pt idx="53">
                  <c:v>1.3402840789551592E-2</c:v>
                </c:pt>
                <c:pt idx="54">
                  <c:v>0</c:v>
                </c:pt>
                <c:pt idx="55">
                  <c:v>2.7010447062800032E-2</c:v>
                </c:pt>
                <c:pt idx="56">
                  <c:v>0</c:v>
                </c:pt>
                <c:pt idx="57">
                  <c:v>2.7883780038986809E-4</c:v>
                </c:pt>
                <c:pt idx="58">
                  <c:v>0</c:v>
                </c:pt>
                <c:pt idx="59">
                  <c:v>1.3433453171820422E-2</c:v>
                </c:pt>
                <c:pt idx="60">
                  <c:v>2.9834750369600751E-4</c:v>
                </c:pt>
                <c:pt idx="61">
                  <c:v>0</c:v>
                </c:pt>
                <c:pt idx="62">
                  <c:v>1.6172153024951642E-4</c:v>
                </c:pt>
                <c:pt idx="63">
                  <c:v>1.3488874458229277E-2</c:v>
                </c:pt>
                <c:pt idx="64">
                  <c:v>0</c:v>
                </c:pt>
                <c:pt idx="65">
                  <c:v>1.6860988471407675E-4</c:v>
                </c:pt>
                <c:pt idx="66">
                  <c:v>1.439836113385221E-4</c:v>
                </c:pt>
                <c:pt idx="67">
                  <c:v>2.5092297852576063E-4</c:v>
                </c:pt>
                <c:pt idx="68">
                  <c:v>1.4700149915368693E-4</c:v>
                </c:pt>
                <c:pt idx="69">
                  <c:v>2.0478073815267253E-4</c:v>
                </c:pt>
                <c:pt idx="70">
                  <c:v>2.7185020275086954E-2</c:v>
                </c:pt>
                <c:pt idx="71">
                  <c:v>0</c:v>
                </c:pt>
                <c:pt idx="72">
                  <c:v>2.6083736184118346E-4</c:v>
                </c:pt>
                <c:pt idx="73">
                  <c:v>1.573850003794023E-4</c:v>
                </c:pt>
                <c:pt idx="74">
                  <c:v>2.4589627110495186E-4</c:v>
                </c:pt>
                <c:pt idx="75">
                  <c:v>2.7123632836507927E-4</c:v>
                </c:pt>
                <c:pt idx="76">
                  <c:v>2.1730290936317046E-4</c:v>
                </c:pt>
                <c:pt idx="77">
                  <c:v>2.4076296553307219E-4</c:v>
                </c:pt>
                <c:pt idx="78">
                  <c:v>2.6150324276823759E-4</c:v>
                </c:pt>
                <c:pt idx="79">
                  <c:v>2.026884724875574E-4</c:v>
                </c:pt>
                <c:pt idx="80">
                  <c:v>1.3940780651096576E-2</c:v>
                </c:pt>
                <c:pt idx="81">
                  <c:v>0</c:v>
                </c:pt>
                <c:pt idx="82">
                  <c:v>2.7433074824852161E-4</c:v>
                </c:pt>
                <c:pt idx="83">
                  <c:v>2.6309771307742811E-4</c:v>
                </c:pt>
                <c:pt idx="84">
                  <c:v>3.425939736222826E-4</c:v>
                </c:pt>
                <c:pt idx="85">
                  <c:v>3.6837599016736926E-4</c:v>
                </c:pt>
                <c:pt idx="86">
                  <c:v>3.4018094535415692E-4</c:v>
                </c:pt>
                <c:pt idx="87">
                  <c:v>3.4372110397567704E-4</c:v>
                </c:pt>
                <c:pt idx="88">
                  <c:v>4.1377320046427331E-4</c:v>
                </c:pt>
                <c:pt idx="89">
                  <c:v>3.6749042875439743E-4</c:v>
                </c:pt>
                <c:pt idx="90">
                  <c:v>4.5487018383008626E-4</c:v>
                </c:pt>
                <c:pt idx="91">
                  <c:v>4.6940912585135332E-4</c:v>
                </c:pt>
                <c:pt idx="92">
                  <c:v>4.4831559748102474E-4</c:v>
                </c:pt>
                <c:pt idx="93">
                  <c:v>5.3240148468566557E-4</c:v>
                </c:pt>
                <c:pt idx="94">
                  <c:v>6.0298376819081291E-4</c:v>
                </c:pt>
                <c:pt idx="95">
                  <c:v>5.7401933232041668E-4</c:v>
                </c:pt>
                <c:pt idx="96">
                  <c:v>6.7917769288266118E-4</c:v>
                </c:pt>
                <c:pt idx="97">
                  <c:v>7.6947718202411254E-4</c:v>
                </c:pt>
                <c:pt idx="98">
                  <c:v>8.7064989087242458E-4</c:v>
                </c:pt>
                <c:pt idx="99">
                  <c:v>9.5996338901690786E-4</c:v>
                </c:pt>
                <c:pt idx="100">
                  <c:v>1.1637406789913392E-3</c:v>
                </c:pt>
                <c:pt idx="101">
                  <c:v>1.4268605626860905E-3</c:v>
                </c:pt>
                <c:pt idx="102">
                  <c:v>1.6103529641368279E-3</c:v>
                </c:pt>
                <c:pt idx="103">
                  <c:v>2.2296033693370945E-3</c:v>
                </c:pt>
                <c:pt idx="104">
                  <c:v>3.2144156970600238E-3</c:v>
                </c:pt>
                <c:pt idx="105">
                  <c:v>7.8516345942062516E-3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3-438C-873F-E9A145B81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1'!$B$79:$B$206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27.702845573425201</c:v>
                      </c:pt>
                      <c:pt idx="1">
                        <c:v>27.932622432708701</c:v>
                      </c:pt>
                      <c:pt idx="2">
                        <c:v>28.163898229598999</c:v>
                      </c:pt>
                      <c:pt idx="3">
                        <c:v>29.817267894744798</c:v>
                      </c:pt>
                      <c:pt idx="4">
                        <c:v>30.057925939559901</c:v>
                      </c:pt>
                      <c:pt idx="5">
                        <c:v>30.301177263259799</c:v>
                      </c:pt>
                      <c:pt idx="6">
                        <c:v>30.545413732528601</c:v>
                      </c:pt>
                      <c:pt idx="7">
                        <c:v>31.0394637584686</c:v>
                      </c:pt>
                      <c:pt idx="8">
                        <c:v>31.287946939468299</c:v>
                      </c:pt>
                      <c:pt idx="9">
                        <c:v>32.554152011871302</c:v>
                      </c:pt>
                      <c:pt idx="10">
                        <c:v>32.812494277954102</c:v>
                      </c:pt>
                      <c:pt idx="11">
                        <c:v>33.071908235549898</c:v>
                      </c:pt>
                      <c:pt idx="12">
                        <c:v>33.861232519149702</c:v>
                      </c:pt>
                      <c:pt idx="13">
                        <c:v>34.663868427276597</c:v>
                      </c:pt>
                      <c:pt idx="14">
                        <c:v>34.934524059295597</c:v>
                      </c:pt>
                      <c:pt idx="15">
                        <c:v>35.482456684112499</c:v>
                      </c:pt>
                      <c:pt idx="16">
                        <c:v>35.758842468261697</c:v>
                      </c:pt>
                      <c:pt idx="17">
                        <c:v>36.316489458084099</c:v>
                      </c:pt>
                      <c:pt idx="18">
                        <c:v>36.883464813232401</c:v>
                      </c:pt>
                      <c:pt idx="19">
                        <c:v>37.168538570404003</c:v>
                      </c:pt>
                      <c:pt idx="20">
                        <c:v>38.037393569946197</c:v>
                      </c:pt>
                      <c:pt idx="21">
                        <c:v>38.626213788986199</c:v>
                      </c:pt>
                      <c:pt idx="22">
                        <c:v>38.923148155212402</c:v>
                      </c:pt>
                      <c:pt idx="23">
                        <c:v>39.22314453125</c:v>
                      </c:pt>
                      <c:pt idx="24">
                        <c:v>39.5242085456848</c:v>
                      </c:pt>
                      <c:pt idx="25">
                        <c:v>39.829193353652897</c:v>
                      </c:pt>
                      <c:pt idx="26">
                        <c:v>40.133802652359002</c:v>
                      </c:pt>
                      <c:pt idx="27">
                        <c:v>40.442759990692103</c:v>
                      </c:pt>
                      <c:pt idx="28">
                        <c:v>40.752023935317901</c:v>
                      </c:pt>
                      <c:pt idx="29">
                        <c:v>41.380736827850299</c:v>
                      </c:pt>
                      <c:pt idx="30">
                        <c:v>41.697306632995598</c:v>
                      </c:pt>
                      <c:pt idx="31">
                        <c:v>42.016404151916497</c:v>
                      </c:pt>
                      <c:pt idx="32">
                        <c:v>42.663495302200303</c:v>
                      </c:pt>
                      <c:pt idx="33">
                        <c:v>42.990088462829497</c:v>
                      </c:pt>
                      <c:pt idx="34">
                        <c:v>43.317869663238497</c:v>
                      </c:pt>
                      <c:pt idx="35">
                        <c:v>43.649638175964299</c:v>
                      </c:pt>
                      <c:pt idx="36">
                        <c:v>43.9855856895446</c:v>
                      </c:pt>
                      <c:pt idx="37">
                        <c:v>44.321781396865802</c:v>
                      </c:pt>
                      <c:pt idx="38">
                        <c:v>44.661012411117497</c:v>
                      </c:pt>
                      <c:pt idx="39">
                        <c:v>45.0037295818328</c:v>
                      </c:pt>
                      <c:pt idx="40">
                        <c:v>45.696274757385197</c:v>
                      </c:pt>
                      <c:pt idx="41">
                        <c:v>46.047134399413999</c:v>
                      </c:pt>
                      <c:pt idx="42">
                        <c:v>46.401827573776202</c:v>
                      </c:pt>
                      <c:pt idx="43">
                        <c:v>47.480066299438398</c:v>
                      </c:pt>
                      <c:pt idx="44">
                        <c:v>47.845993518829303</c:v>
                      </c:pt>
                      <c:pt idx="45">
                        <c:v>48.585380077361997</c:v>
                      </c:pt>
                      <c:pt idx="46">
                        <c:v>50.108731269836397</c:v>
                      </c:pt>
                      <c:pt idx="47">
                        <c:v>50.496309757232602</c:v>
                      </c:pt>
                      <c:pt idx="48">
                        <c:v>50.890111923217702</c:v>
                      </c:pt>
                      <c:pt idx="49">
                        <c:v>51.6856143474578</c:v>
                      </c:pt>
                      <c:pt idx="50">
                        <c:v>52.498944520950303</c:v>
                      </c:pt>
                      <c:pt idx="51">
                        <c:v>52.910860061645501</c:v>
                      </c:pt>
                      <c:pt idx="52">
                        <c:v>53.746974468231201</c:v>
                      </c:pt>
                      <c:pt idx="53">
                        <c:v>54.169557809829698</c:v>
                      </c:pt>
                      <c:pt idx="54">
                        <c:v>55.469159364700303</c:v>
                      </c:pt>
                      <c:pt idx="55">
                        <c:v>56.359591484069803</c:v>
                      </c:pt>
                      <c:pt idx="56">
                        <c:v>57.2691009044647</c:v>
                      </c:pt>
                      <c:pt idx="57">
                        <c:v>57.732307672500603</c:v>
                      </c:pt>
                      <c:pt idx="58">
                        <c:v>58.673623561859102</c:v>
                      </c:pt>
                      <c:pt idx="59">
                        <c:v>59.636518001556396</c:v>
                      </c:pt>
                      <c:pt idx="60">
                        <c:v>60.1279554367065</c:v>
                      </c:pt>
                      <c:pt idx="61">
                        <c:v>60.625499486923196</c:v>
                      </c:pt>
                      <c:pt idx="62">
                        <c:v>61.6387133598327</c:v>
                      </c:pt>
                      <c:pt idx="63">
                        <c:v>62.155124664306598</c:v>
                      </c:pt>
                      <c:pt idx="64">
                        <c:v>62.678226232528601</c:v>
                      </c:pt>
                      <c:pt idx="65">
                        <c:v>63.207114934921201</c:v>
                      </c:pt>
                      <c:pt idx="66">
                        <c:v>63.746200561523402</c:v>
                      </c:pt>
                      <c:pt idx="67">
                        <c:v>64.2913751602172</c:v>
                      </c:pt>
                      <c:pt idx="68">
                        <c:v>64.8451278209686</c:v>
                      </c:pt>
                      <c:pt idx="69">
                        <c:v>66.555551767349201</c:v>
                      </c:pt>
                      <c:pt idx="70">
                        <c:v>67.143268346786499</c:v>
                      </c:pt>
                      <c:pt idx="71">
                        <c:v>67.742763757705603</c:v>
                      </c:pt>
                      <c:pt idx="72">
                        <c:v>68.349508762359605</c:v>
                      </c:pt>
                      <c:pt idx="73">
                        <c:v>68.967717409133897</c:v>
                      </c:pt>
                      <c:pt idx="74">
                        <c:v>69.598809957504201</c:v>
                      </c:pt>
                      <c:pt idx="75">
                        <c:v>70.240439653396606</c:v>
                      </c:pt>
                      <c:pt idx="76">
                        <c:v>70.893939018249498</c:v>
                      </c:pt>
                      <c:pt idx="77">
                        <c:v>71.5605690479278</c:v>
                      </c:pt>
                      <c:pt idx="78">
                        <c:v>72.237581014633093</c:v>
                      </c:pt>
                      <c:pt idx="79">
                        <c:v>73.639776468276906</c:v>
                      </c:pt>
                      <c:pt idx="80">
                        <c:v>74.365411281585693</c:v>
                      </c:pt>
                      <c:pt idx="81">
                        <c:v>75.106341361999498</c:v>
                      </c:pt>
                      <c:pt idx="82">
                        <c:v>75.862249612808199</c:v>
                      </c:pt>
                      <c:pt idx="83">
                        <c:v>76.638056039810095</c:v>
                      </c:pt>
                      <c:pt idx="84">
                        <c:v>77.435821294784503</c:v>
                      </c:pt>
                      <c:pt idx="85">
                        <c:v>78.254438638687105</c:v>
                      </c:pt>
                      <c:pt idx="86">
                        <c:v>79.094675779342595</c:v>
                      </c:pt>
                      <c:pt idx="87">
                        <c:v>79.961626291274996</c:v>
                      </c:pt>
                      <c:pt idx="88">
                        <c:v>80.853056430816594</c:v>
                      </c:pt>
                      <c:pt idx="89">
                        <c:v>81.775642395019503</c:v>
                      </c:pt>
                      <c:pt idx="90">
                        <c:v>82.731503725051795</c:v>
                      </c:pt>
                      <c:pt idx="91">
                        <c:v>83.720291376113806</c:v>
                      </c:pt>
                      <c:pt idx="92">
                        <c:v>84.749527931213294</c:v>
                      </c:pt>
                      <c:pt idx="93">
                        <c:v>85.826449871063204</c:v>
                      </c:pt>
                      <c:pt idx="94">
                        <c:v>86.950869798660193</c:v>
                      </c:pt>
                      <c:pt idx="95">
                        <c:v>88.133967876434298</c:v>
                      </c:pt>
                      <c:pt idx="96">
                        <c:v>89.387014865875202</c:v>
                      </c:pt>
                      <c:pt idx="97">
                        <c:v>90.723887205123901</c:v>
                      </c:pt>
                      <c:pt idx="98">
                        <c:v>92.159366846084595</c:v>
                      </c:pt>
                      <c:pt idx="99">
                        <c:v>93.723202943801795</c:v>
                      </c:pt>
                      <c:pt idx="100">
                        <c:v>95.458488941192599</c:v>
                      </c:pt>
                      <c:pt idx="101">
                        <c:v>97.408487081527696</c:v>
                      </c:pt>
                      <c:pt idx="102">
                        <c:v>99.6925466060638</c:v>
                      </c:pt>
                      <c:pt idx="103">
                        <c:v>102.540729284286</c:v>
                      </c:pt>
                      <c:pt idx="104">
                        <c:v>107.10718584060599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1'!$I$79:$I$206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1.6752868493379614E-4</c:v>
                      </c:pt>
                      <c:pt idx="2">
                        <c:v>8.49009988426554E-5</c:v>
                      </c:pt>
                      <c:pt idx="3">
                        <c:v>8.0026460837521213E-2</c:v>
                      </c:pt>
                      <c:pt idx="4">
                        <c:v>0</c:v>
                      </c:pt>
                      <c:pt idx="5">
                        <c:v>1.4024402669944239E-4</c:v>
                      </c:pt>
                      <c:pt idx="6">
                        <c:v>5.2708508719567561E-5</c:v>
                      </c:pt>
                      <c:pt idx="7">
                        <c:v>1.3311929913015646E-2</c:v>
                      </c:pt>
                      <c:pt idx="8">
                        <c:v>0</c:v>
                      </c:pt>
                      <c:pt idx="9">
                        <c:v>5.3304963603627624E-2</c:v>
                      </c:pt>
                      <c:pt idx="10">
                        <c:v>0</c:v>
                      </c:pt>
                      <c:pt idx="11">
                        <c:v>5.3989568887125668E-5</c:v>
                      </c:pt>
                      <c:pt idx="12">
                        <c:v>2.6585484290553529E-2</c:v>
                      </c:pt>
                      <c:pt idx="13">
                        <c:v>2.1948817529239E-4</c:v>
                      </c:pt>
                      <c:pt idx="14">
                        <c:v>0</c:v>
                      </c:pt>
                      <c:pt idx="15">
                        <c:v>1.3333135707720592E-2</c:v>
                      </c:pt>
                      <c:pt idx="16">
                        <c:v>0</c:v>
                      </c:pt>
                      <c:pt idx="17">
                        <c:v>1.3244320007485823E-2</c:v>
                      </c:pt>
                      <c:pt idx="18">
                        <c:v>2.1771167375605449E-4</c:v>
                      </c:pt>
                      <c:pt idx="19">
                        <c:v>0</c:v>
                      </c:pt>
                      <c:pt idx="20">
                        <c:v>2.6651915625780533E-2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1.3420900187476875E-4</c:v>
                      </c:pt>
                      <c:pt idx="24">
                        <c:v>4.6317350569288839E-5</c:v>
                      </c:pt>
                      <c:pt idx="25">
                        <c:v>1.6949256723058716E-4</c:v>
                      </c:pt>
                      <c:pt idx="26">
                        <c:v>0</c:v>
                      </c:pt>
                      <c:pt idx="27">
                        <c:v>1.8577440097640858E-4</c:v>
                      </c:pt>
                      <c:pt idx="28">
                        <c:v>1.2915703953997984E-5</c:v>
                      </c:pt>
                      <c:pt idx="29">
                        <c:v>1.3443356139823047E-2</c:v>
                      </c:pt>
                      <c:pt idx="30">
                        <c:v>0</c:v>
                      </c:pt>
                      <c:pt idx="31">
                        <c:v>1.0391875601209839E-4</c:v>
                      </c:pt>
                      <c:pt idx="32">
                        <c:v>1.33775787606737E-2</c:v>
                      </c:pt>
                      <c:pt idx="33">
                        <c:v>0</c:v>
                      </c:pt>
                      <c:pt idx="34">
                        <c:v>4.7343398466269248E-5</c:v>
                      </c:pt>
                      <c:pt idx="35">
                        <c:v>1.5831852890758321E-4</c:v>
                      </c:pt>
                      <c:pt idx="36">
                        <c:v>1.639354310440975E-4</c:v>
                      </c:pt>
                      <c:pt idx="37">
                        <c:v>9.6151248265766182E-6</c:v>
                      </c:pt>
                      <c:pt idx="38">
                        <c:v>1.1750219581021941E-4</c:v>
                      </c:pt>
                      <c:pt idx="39">
                        <c:v>1.3374786464270141E-4</c:v>
                      </c:pt>
                      <c:pt idx="40">
                        <c:v>1.3284776189792106E-2</c:v>
                      </c:pt>
                      <c:pt idx="41">
                        <c:v>0</c:v>
                      </c:pt>
                      <c:pt idx="42">
                        <c:v>1.4220054063466997E-4</c:v>
                      </c:pt>
                      <c:pt idx="43">
                        <c:v>2.6549025181213694E-2</c:v>
                      </c:pt>
                      <c:pt idx="44">
                        <c:v>0</c:v>
                      </c:pt>
                      <c:pt idx="45">
                        <c:v>1.328263203555482E-2</c:v>
                      </c:pt>
                      <c:pt idx="46">
                        <c:v>1.3799407924773624E-2</c:v>
                      </c:pt>
                      <c:pt idx="47">
                        <c:v>0</c:v>
                      </c:pt>
                      <c:pt idx="48">
                        <c:v>2.0898880640285344E-4</c:v>
                      </c:pt>
                      <c:pt idx="49">
                        <c:v>1.3275764607126333E-2</c:v>
                      </c:pt>
                      <c:pt idx="50">
                        <c:v>2.9166918124448734E-4</c:v>
                      </c:pt>
                      <c:pt idx="51">
                        <c:v>0</c:v>
                      </c:pt>
                      <c:pt idx="52">
                        <c:v>1.3402840789551592E-2</c:v>
                      </c:pt>
                      <c:pt idx="53">
                        <c:v>0</c:v>
                      </c:pt>
                      <c:pt idx="54">
                        <c:v>2.7010447062800032E-2</c:v>
                      </c:pt>
                      <c:pt idx="55">
                        <c:v>0</c:v>
                      </c:pt>
                      <c:pt idx="56">
                        <c:v>2.7883780038986809E-4</c:v>
                      </c:pt>
                      <c:pt idx="57">
                        <c:v>0</c:v>
                      </c:pt>
                      <c:pt idx="58">
                        <c:v>1.3433453171820422E-2</c:v>
                      </c:pt>
                      <c:pt idx="59">
                        <c:v>2.9834750369600751E-4</c:v>
                      </c:pt>
                      <c:pt idx="60">
                        <c:v>0</c:v>
                      </c:pt>
                      <c:pt idx="61">
                        <c:v>1.6172153024951642E-4</c:v>
                      </c:pt>
                      <c:pt idx="62">
                        <c:v>1.3488874458229277E-2</c:v>
                      </c:pt>
                      <c:pt idx="63">
                        <c:v>0</c:v>
                      </c:pt>
                      <c:pt idx="64">
                        <c:v>1.6860988471407675E-4</c:v>
                      </c:pt>
                      <c:pt idx="65">
                        <c:v>1.439836113385221E-4</c:v>
                      </c:pt>
                      <c:pt idx="66">
                        <c:v>2.5092297852576063E-4</c:v>
                      </c:pt>
                      <c:pt idx="67">
                        <c:v>1.4700149915368693E-4</c:v>
                      </c:pt>
                      <c:pt idx="68">
                        <c:v>2.0478073815267253E-4</c:v>
                      </c:pt>
                      <c:pt idx="69">
                        <c:v>2.7185020275086954E-2</c:v>
                      </c:pt>
                      <c:pt idx="70">
                        <c:v>0</c:v>
                      </c:pt>
                      <c:pt idx="71">
                        <c:v>2.6083736184118346E-4</c:v>
                      </c:pt>
                      <c:pt idx="72">
                        <c:v>1.573850003794023E-4</c:v>
                      </c:pt>
                      <c:pt idx="73">
                        <c:v>2.4589627110495186E-4</c:v>
                      </c:pt>
                      <c:pt idx="74">
                        <c:v>2.7123632836507927E-4</c:v>
                      </c:pt>
                      <c:pt idx="75">
                        <c:v>2.1730290936317046E-4</c:v>
                      </c:pt>
                      <c:pt idx="76">
                        <c:v>2.4076296553307219E-4</c:v>
                      </c:pt>
                      <c:pt idx="77">
                        <c:v>2.6150324276823759E-4</c:v>
                      </c:pt>
                      <c:pt idx="78">
                        <c:v>2.026884724875574E-4</c:v>
                      </c:pt>
                      <c:pt idx="79">
                        <c:v>1.3940780651096576E-2</c:v>
                      </c:pt>
                      <c:pt idx="80">
                        <c:v>0</c:v>
                      </c:pt>
                      <c:pt idx="81">
                        <c:v>2.7433074824852161E-4</c:v>
                      </c:pt>
                      <c:pt idx="82">
                        <c:v>2.6309771307742811E-4</c:v>
                      </c:pt>
                      <c:pt idx="83">
                        <c:v>3.425939736222826E-4</c:v>
                      </c:pt>
                      <c:pt idx="84">
                        <c:v>3.6837599016736926E-4</c:v>
                      </c:pt>
                      <c:pt idx="85">
                        <c:v>3.4018094535415692E-4</c:v>
                      </c:pt>
                      <c:pt idx="86">
                        <c:v>3.4372110397567704E-4</c:v>
                      </c:pt>
                      <c:pt idx="87">
                        <c:v>4.1377320046427331E-4</c:v>
                      </c:pt>
                      <c:pt idx="88">
                        <c:v>3.6749042875439743E-4</c:v>
                      </c:pt>
                      <c:pt idx="89">
                        <c:v>4.5487018383008626E-4</c:v>
                      </c:pt>
                      <c:pt idx="90">
                        <c:v>4.6940912585135332E-4</c:v>
                      </c:pt>
                      <c:pt idx="91">
                        <c:v>4.4831559748102474E-4</c:v>
                      </c:pt>
                      <c:pt idx="92">
                        <c:v>5.3240148468566557E-4</c:v>
                      </c:pt>
                      <c:pt idx="93">
                        <c:v>6.0298376819081291E-4</c:v>
                      </c:pt>
                      <c:pt idx="94">
                        <c:v>5.7401933232041668E-4</c:v>
                      </c:pt>
                      <c:pt idx="95">
                        <c:v>6.7917769288266118E-4</c:v>
                      </c:pt>
                      <c:pt idx="96">
                        <c:v>7.6947718202411254E-4</c:v>
                      </c:pt>
                      <c:pt idx="97">
                        <c:v>8.7064989087242458E-4</c:v>
                      </c:pt>
                      <c:pt idx="98">
                        <c:v>9.5996338901690786E-4</c:v>
                      </c:pt>
                      <c:pt idx="99">
                        <c:v>1.1637406789913392E-3</c:v>
                      </c:pt>
                      <c:pt idx="100">
                        <c:v>1.4268605626860905E-3</c:v>
                      </c:pt>
                      <c:pt idx="101">
                        <c:v>1.6103529641368279E-3</c:v>
                      </c:pt>
                      <c:pt idx="102">
                        <c:v>2.2296033693370945E-3</c:v>
                      </c:pt>
                      <c:pt idx="103">
                        <c:v>3.2144156970600238E-3</c:v>
                      </c:pt>
                      <c:pt idx="104">
                        <c:v>7.8516345942062516E-3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403-438C-873F-E9A145B81F7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1'!$B$79:$B$214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27.702845573425201</c:v>
                      </c:pt>
                      <c:pt idx="1">
                        <c:v>27.932622432708701</c:v>
                      </c:pt>
                      <c:pt idx="2">
                        <c:v>28.163898229598999</c:v>
                      </c:pt>
                      <c:pt idx="3">
                        <c:v>29.817267894744798</c:v>
                      </c:pt>
                      <c:pt idx="4">
                        <c:v>30.057925939559901</c:v>
                      </c:pt>
                      <c:pt idx="5">
                        <c:v>30.301177263259799</c:v>
                      </c:pt>
                      <c:pt idx="6">
                        <c:v>30.545413732528601</c:v>
                      </c:pt>
                      <c:pt idx="7">
                        <c:v>31.0394637584686</c:v>
                      </c:pt>
                      <c:pt idx="8">
                        <c:v>31.287946939468299</c:v>
                      </c:pt>
                      <c:pt idx="9">
                        <c:v>32.554152011871302</c:v>
                      </c:pt>
                      <c:pt idx="10">
                        <c:v>32.812494277954102</c:v>
                      </c:pt>
                      <c:pt idx="11">
                        <c:v>33.071908235549898</c:v>
                      </c:pt>
                      <c:pt idx="12">
                        <c:v>33.861232519149702</c:v>
                      </c:pt>
                      <c:pt idx="13">
                        <c:v>34.663868427276597</c:v>
                      </c:pt>
                      <c:pt idx="14">
                        <c:v>34.934524059295597</c:v>
                      </c:pt>
                      <c:pt idx="15">
                        <c:v>35.482456684112499</c:v>
                      </c:pt>
                      <c:pt idx="16">
                        <c:v>35.758842468261697</c:v>
                      </c:pt>
                      <c:pt idx="17">
                        <c:v>36.316489458084099</c:v>
                      </c:pt>
                      <c:pt idx="18">
                        <c:v>36.883464813232401</c:v>
                      </c:pt>
                      <c:pt idx="19">
                        <c:v>37.168538570404003</c:v>
                      </c:pt>
                      <c:pt idx="20">
                        <c:v>38.037393569946197</c:v>
                      </c:pt>
                      <c:pt idx="21">
                        <c:v>38.626213788986199</c:v>
                      </c:pt>
                      <c:pt idx="22">
                        <c:v>38.923148155212402</c:v>
                      </c:pt>
                      <c:pt idx="23">
                        <c:v>39.22314453125</c:v>
                      </c:pt>
                      <c:pt idx="24">
                        <c:v>39.5242085456848</c:v>
                      </c:pt>
                      <c:pt idx="25">
                        <c:v>39.829193353652897</c:v>
                      </c:pt>
                      <c:pt idx="26">
                        <c:v>40.133802652359002</c:v>
                      </c:pt>
                      <c:pt idx="27">
                        <c:v>40.442759990692103</c:v>
                      </c:pt>
                      <c:pt idx="28">
                        <c:v>40.752023935317901</c:v>
                      </c:pt>
                      <c:pt idx="29">
                        <c:v>41.380736827850299</c:v>
                      </c:pt>
                      <c:pt idx="30">
                        <c:v>41.697306632995598</c:v>
                      </c:pt>
                      <c:pt idx="31">
                        <c:v>42.016404151916497</c:v>
                      </c:pt>
                      <c:pt idx="32">
                        <c:v>42.663495302200303</c:v>
                      </c:pt>
                      <c:pt idx="33">
                        <c:v>42.990088462829497</c:v>
                      </c:pt>
                      <c:pt idx="34">
                        <c:v>43.317869663238497</c:v>
                      </c:pt>
                      <c:pt idx="35">
                        <c:v>43.649638175964299</c:v>
                      </c:pt>
                      <c:pt idx="36">
                        <c:v>43.9855856895446</c:v>
                      </c:pt>
                      <c:pt idx="37">
                        <c:v>44.321781396865802</c:v>
                      </c:pt>
                      <c:pt idx="38">
                        <c:v>44.661012411117497</c:v>
                      </c:pt>
                      <c:pt idx="39">
                        <c:v>45.0037295818328</c:v>
                      </c:pt>
                      <c:pt idx="40">
                        <c:v>45.696274757385197</c:v>
                      </c:pt>
                      <c:pt idx="41">
                        <c:v>46.047134399413999</c:v>
                      </c:pt>
                      <c:pt idx="42">
                        <c:v>46.401827573776202</c:v>
                      </c:pt>
                      <c:pt idx="43">
                        <c:v>47.480066299438398</c:v>
                      </c:pt>
                      <c:pt idx="44">
                        <c:v>47.845993518829303</c:v>
                      </c:pt>
                      <c:pt idx="45">
                        <c:v>48.585380077361997</c:v>
                      </c:pt>
                      <c:pt idx="46">
                        <c:v>50.108731269836397</c:v>
                      </c:pt>
                      <c:pt idx="47">
                        <c:v>50.496309757232602</c:v>
                      </c:pt>
                      <c:pt idx="48">
                        <c:v>50.890111923217702</c:v>
                      </c:pt>
                      <c:pt idx="49">
                        <c:v>51.6856143474578</c:v>
                      </c:pt>
                      <c:pt idx="50">
                        <c:v>52.498944520950303</c:v>
                      </c:pt>
                      <c:pt idx="51">
                        <c:v>52.910860061645501</c:v>
                      </c:pt>
                      <c:pt idx="52">
                        <c:v>53.746974468231201</c:v>
                      </c:pt>
                      <c:pt idx="53">
                        <c:v>54.169557809829698</c:v>
                      </c:pt>
                      <c:pt idx="54">
                        <c:v>55.469159364700303</c:v>
                      </c:pt>
                      <c:pt idx="55">
                        <c:v>56.359591484069803</c:v>
                      </c:pt>
                      <c:pt idx="56">
                        <c:v>57.2691009044647</c:v>
                      </c:pt>
                      <c:pt idx="57">
                        <c:v>57.732307672500603</c:v>
                      </c:pt>
                      <c:pt idx="58">
                        <c:v>58.673623561859102</c:v>
                      </c:pt>
                      <c:pt idx="59">
                        <c:v>59.636518001556396</c:v>
                      </c:pt>
                      <c:pt idx="60">
                        <c:v>60.1279554367065</c:v>
                      </c:pt>
                      <c:pt idx="61">
                        <c:v>60.625499486923196</c:v>
                      </c:pt>
                      <c:pt idx="62">
                        <c:v>61.6387133598327</c:v>
                      </c:pt>
                      <c:pt idx="63">
                        <c:v>62.155124664306598</c:v>
                      </c:pt>
                      <c:pt idx="64">
                        <c:v>62.678226232528601</c:v>
                      </c:pt>
                      <c:pt idx="65">
                        <c:v>63.207114934921201</c:v>
                      </c:pt>
                      <c:pt idx="66">
                        <c:v>63.746200561523402</c:v>
                      </c:pt>
                      <c:pt idx="67">
                        <c:v>64.2913751602172</c:v>
                      </c:pt>
                      <c:pt idx="68">
                        <c:v>64.8451278209686</c:v>
                      </c:pt>
                      <c:pt idx="69">
                        <c:v>66.555551767349201</c:v>
                      </c:pt>
                      <c:pt idx="70">
                        <c:v>67.143268346786499</c:v>
                      </c:pt>
                      <c:pt idx="71">
                        <c:v>67.742763757705603</c:v>
                      </c:pt>
                      <c:pt idx="72">
                        <c:v>68.349508762359605</c:v>
                      </c:pt>
                      <c:pt idx="73">
                        <c:v>68.967717409133897</c:v>
                      </c:pt>
                      <c:pt idx="74">
                        <c:v>69.598809957504201</c:v>
                      </c:pt>
                      <c:pt idx="75">
                        <c:v>70.240439653396606</c:v>
                      </c:pt>
                      <c:pt idx="76">
                        <c:v>70.893939018249498</c:v>
                      </c:pt>
                      <c:pt idx="77">
                        <c:v>71.5605690479278</c:v>
                      </c:pt>
                      <c:pt idx="78">
                        <c:v>72.237581014633093</c:v>
                      </c:pt>
                      <c:pt idx="79">
                        <c:v>73.639776468276906</c:v>
                      </c:pt>
                      <c:pt idx="80">
                        <c:v>74.365411281585693</c:v>
                      </c:pt>
                      <c:pt idx="81">
                        <c:v>75.106341361999498</c:v>
                      </c:pt>
                      <c:pt idx="82">
                        <c:v>75.862249612808199</c:v>
                      </c:pt>
                      <c:pt idx="83">
                        <c:v>76.638056039810095</c:v>
                      </c:pt>
                      <c:pt idx="84">
                        <c:v>77.435821294784503</c:v>
                      </c:pt>
                      <c:pt idx="85">
                        <c:v>78.254438638687105</c:v>
                      </c:pt>
                      <c:pt idx="86">
                        <c:v>79.094675779342595</c:v>
                      </c:pt>
                      <c:pt idx="87">
                        <c:v>79.961626291274996</c:v>
                      </c:pt>
                      <c:pt idx="88">
                        <c:v>80.853056430816594</c:v>
                      </c:pt>
                      <c:pt idx="89">
                        <c:v>81.775642395019503</c:v>
                      </c:pt>
                      <c:pt idx="90">
                        <c:v>82.731503725051795</c:v>
                      </c:pt>
                      <c:pt idx="91">
                        <c:v>83.720291376113806</c:v>
                      </c:pt>
                      <c:pt idx="92">
                        <c:v>84.749527931213294</c:v>
                      </c:pt>
                      <c:pt idx="93">
                        <c:v>85.826449871063204</c:v>
                      </c:pt>
                      <c:pt idx="94">
                        <c:v>86.950869798660193</c:v>
                      </c:pt>
                      <c:pt idx="95">
                        <c:v>88.133967876434298</c:v>
                      </c:pt>
                      <c:pt idx="96">
                        <c:v>89.387014865875202</c:v>
                      </c:pt>
                      <c:pt idx="97">
                        <c:v>90.723887205123901</c:v>
                      </c:pt>
                      <c:pt idx="98">
                        <c:v>92.159366846084595</c:v>
                      </c:pt>
                      <c:pt idx="99">
                        <c:v>93.723202943801795</c:v>
                      </c:pt>
                      <c:pt idx="100">
                        <c:v>95.458488941192599</c:v>
                      </c:pt>
                      <c:pt idx="101">
                        <c:v>97.408487081527696</c:v>
                      </c:pt>
                      <c:pt idx="102">
                        <c:v>99.6925466060638</c:v>
                      </c:pt>
                      <c:pt idx="103">
                        <c:v>102.540729284286</c:v>
                      </c:pt>
                      <c:pt idx="104">
                        <c:v>107.10718584060599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1'!$E$79:$E$214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27.696713700855071</c:v>
                      </c:pt>
                      <c:pt idx="1">
                        <c:v>27.344726212953155</c:v>
                      </c:pt>
                      <c:pt idx="2">
                        <c:v>27.167500411467262</c:v>
                      </c:pt>
                      <c:pt idx="3">
                        <c:v>3.8002301842313737</c:v>
                      </c:pt>
                      <c:pt idx="4">
                        <c:v>26.108353502194177</c:v>
                      </c:pt>
                      <c:pt idx="5">
                        <c:v>25.830014865330099</c:v>
                      </c:pt>
                      <c:pt idx="6">
                        <c:v>25.72582762103567</c:v>
                      </c:pt>
                      <c:pt idx="7">
                        <c:v>12.717710712037633</c:v>
                      </c:pt>
                      <c:pt idx="8">
                        <c:v>25.286159336422841</c:v>
                      </c:pt>
                      <c:pt idx="9">
                        <c:v>4.9622177671862877</c:v>
                      </c:pt>
                      <c:pt idx="10">
                        <c:v>24.32116665403025</c:v>
                      </c:pt>
                      <c:pt idx="11">
                        <c:v>24.220690996780011</c:v>
                      </c:pt>
                      <c:pt idx="12">
                        <c:v>7.9602077849732424</c:v>
                      </c:pt>
                      <c:pt idx="13">
                        <c:v>7.8281886513682224</c:v>
                      </c:pt>
                      <c:pt idx="14">
                        <c:v>23.214685245265834</c:v>
                      </c:pt>
                      <c:pt idx="15">
                        <c:v>11.467076466343265</c:v>
                      </c:pt>
                      <c:pt idx="16">
                        <c:v>22.733388139050604</c:v>
                      </c:pt>
                      <c:pt idx="17">
                        <c:v>11.267316818442147</c:v>
                      </c:pt>
                      <c:pt idx="18">
                        <c:v>11.08193724846492</c:v>
                      </c:pt>
                      <c:pt idx="19">
                        <c:v>22.040560202801732</c:v>
                      </c:pt>
                      <c:pt idx="20">
                        <c:v>7.2315694914459199</c:v>
                      </c:pt>
                      <c:pt idx="21">
                        <c:v>10.670804269295532</c:v>
                      </c:pt>
                      <c:pt idx="22">
                        <c:v>21.160182255202759</c:v>
                      </c:pt>
                      <c:pt idx="23">
                        <c:v>20.944204027291761</c:v>
                      </c:pt>
                      <c:pt idx="24">
                        <c:v>20.869931329970694</c:v>
                      </c:pt>
                      <c:pt idx="25">
                        <c:v>20.601633730676973</c:v>
                      </c:pt>
                      <c:pt idx="26">
                        <c:v>20.627030540002586</c:v>
                      </c:pt>
                      <c:pt idx="27">
                        <c:v>20.336740797544635</c:v>
                      </c:pt>
                      <c:pt idx="28">
                        <c:v>20.316578820017632</c:v>
                      </c:pt>
                      <c:pt idx="29">
                        <c:v>9.9937274737145714</c:v>
                      </c:pt>
                      <c:pt idx="30">
                        <c:v>19.847708799314358</c:v>
                      </c:pt>
                      <c:pt idx="31">
                        <c:v>19.690486245169254</c:v>
                      </c:pt>
                      <c:pt idx="32">
                        <c:v>9.7098921912683505</c:v>
                      </c:pt>
                      <c:pt idx="33">
                        <c:v>19.238569770030661</c:v>
                      </c:pt>
                      <c:pt idx="34">
                        <c:v>19.168839760607199</c:v>
                      </c:pt>
                      <c:pt idx="35">
                        <c:v>18.938461807472613</c:v>
                      </c:pt>
                      <c:pt idx="36">
                        <c:v>18.702877840105604</c:v>
                      </c:pt>
                      <c:pt idx="37">
                        <c:v>18.689070592970449</c:v>
                      </c:pt>
                      <c:pt idx="38">
                        <c:v>18.521848071702941</c:v>
                      </c:pt>
                      <c:pt idx="39">
                        <c:v>18.333441811700325</c:v>
                      </c:pt>
                      <c:pt idx="40">
                        <c:v>9.0725999241391193</c:v>
                      </c:pt>
                      <c:pt idx="41">
                        <c:v>17.907973886218041</c:v>
                      </c:pt>
                      <c:pt idx="42">
                        <c:v>17.714424075055227</c:v>
                      </c:pt>
                      <c:pt idx="43">
                        <c:v>5.8272673366659076</c:v>
                      </c:pt>
                      <c:pt idx="44">
                        <c:v>17.170587412540971</c:v>
                      </c:pt>
                      <c:pt idx="45">
                        <c:v>8.4978354484135004</c:v>
                      </c:pt>
                      <c:pt idx="46">
                        <c:v>4.1245809490415137</c:v>
                      </c:pt>
                      <c:pt idx="47">
                        <c:v>16.211388174278511</c:v>
                      </c:pt>
                      <c:pt idx="48">
                        <c:v>15.955182195258198</c:v>
                      </c:pt>
                      <c:pt idx="49">
                        <c:v>7.8983861214270776</c:v>
                      </c:pt>
                      <c:pt idx="50">
                        <c:v>7.72525784971078</c:v>
                      </c:pt>
                      <c:pt idx="51">
                        <c:v>15.253576732199367</c:v>
                      </c:pt>
                      <c:pt idx="52">
                        <c:v>7.5147435060199133</c:v>
                      </c:pt>
                      <c:pt idx="53">
                        <c:v>14.868511577887388</c:v>
                      </c:pt>
                      <c:pt idx="54">
                        <c:v>4.8347012848912527</c:v>
                      </c:pt>
                      <c:pt idx="55">
                        <c:v>7.0563327293590961</c:v>
                      </c:pt>
                      <c:pt idx="56">
                        <c:v>6.9083235052711229</c:v>
                      </c:pt>
                      <c:pt idx="57">
                        <c:v>13.564536921214804</c:v>
                      </c:pt>
                      <c:pt idx="58">
                        <c:v>6.6748956202806022</c:v>
                      </c:pt>
                      <c:pt idx="59">
                        <c:v>6.5253106136481964</c:v>
                      </c:pt>
                      <c:pt idx="60">
                        <c:v>12.785320892903613</c:v>
                      </c:pt>
                      <c:pt idx="61">
                        <c:v>12.628400047077363</c:v>
                      </c:pt>
                      <c:pt idx="62">
                        <c:v>6.201242871988172</c:v>
                      </c:pt>
                      <c:pt idx="63">
                        <c:v>12.167017361443461</c:v>
                      </c:pt>
                      <c:pt idx="64">
                        <c:v>12.011405984760907</c:v>
                      </c:pt>
                      <c:pt idx="65">
                        <c:v>11.879976408563014</c:v>
                      </c:pt>
                      <c:pt idx="66">
                        <c:v>11.655264019524742</c:v>
                      </c:pt>
                      <c:pt idx="67">
                        <c:v>11.525088150170021</c:v>
                      </c:pt>
                      <c:pt idx="68">
                        <c:v>11.34655551569502</c:v>
                      </c:pt>
                      <c:pt idx="69">
                        <c:v>3.6734666399376179</c:v>
                      </c:pt>
                      <c:pt idx="70">
                        <c:v>10.690842366903004</c:v>
                      </c:pt>
                      <c:pt idx="71">
                        <c:v>10.480789665339804</c:v>
                      </c:pt>
                      <c:pt idx="72">
                        <c:v>10.355561659321106</c:v>
                      </c:pt>
                      <c:pt idx="73">
                        <c:v>10.163535142971847</c:v>
                      </c:pt>
                      <c:pt idx="74">
                        <c:v>9.9560442020824151</c:v>
                      </c:pt>
                      <c:pt idx="75">
                        <c:v>9.7925413169050302</c:v>
                      </c:pt>
                      <c:pt idx="76">
                        <c:v>9.6146769914519972</c:v>
                      </c:pt>
                      <c:pt idx="77">
                        <c:v>9.4252959324554944</c:v>
                      </c:pt>
                      <c:pt idx="78">
                        <c:v>9.2807595968457726</c:v>
                      </c:pt>
                      <c:pt idx="79">
                        <c:v>4.4809625440246554</c:v>
                      </c:pt>
                      <c:pt idx="80">
                        <c:v>8.6588807371702519</c:v>
                      </c:pt>
                      <c:pt idx="81">
                        <c:v>8.4801325702291273</c:v>
                      </c:pt>
                      <c:pt idx="82">
                        <c:v>8.3121004440123212</c:v>
                      </c:pt>
                      <c:pt idx="83">
                        <c:v>8.0989085530793474</c:v>
                      </c:pt>
                      <c:pt idx="84">
                        <c:v>7.8759826502862049</c:v>
                      </c:pt>
                      <c:pt idx="85">
                        <c:v>7.6753630423045989</c:v>
                      </c:pt>
                      <c:pt idx="86">
                        <c:v>7.4778714283897552</c:v>
                      </c:pt>
                      <c:pt idx="87">
                        <c:v>7.247455559112125</c:v>
                      </c:pt>
                      <c:pt idx="88">
                        <c:v>7.0484326572249447</c:v>
                      </c:pt>
                      <c:pt idx="89">
                        <c:v>6.8104063479960883</c:v>
                      </c:pt>
                      <c:pt idx="90">
                        <c:v>6.5733230435918166</c:v>
                      </c:pt>
                      <c:pt idx="91">
                        <c:v>6.3544334321237761</c:v>
                      </c:pt>
                      <c:pt idx="92">
                        <c:v>6.1047047698109065</c:v>
                      </c:pt>
                      <c:pt idx="93">
                        <c:v>5.8343925169314197</c:v>
                      </c:pt>
                      <c:pt idx="94">
                        <c:v>5.5879348568710041</c:v>
                      </c:pt>
                      <c:pt idx="95">
                        <c:v>5.3107898873446304</c:v>
                      </c:pt>
                      <c:pt idx="96">
                        <c:v>5.0143253685826075</c:v>
                      </c:pt>
                      <c:pt idx="97">
                        <c:v>4.6999142122355764</c:v>
                      </c:pt>
                      <c:pt idx="98">
                        <c:v>4.37706333680537</c:v>
                      </c:pt>
                      <c:pt idx="99">
                        <c:v>4.0178029630799719</c:v>
                      </c:pt>
                      <c:pt idx="100">
                        <c:v>3.6208355951854951</c:v>
                      </c:pt>
                      <c:pt idx="101">
                        <c:v>3.2221493842552347</c:v>
                      </c:pt>
                      <c:pt idx="102">
                        <c:v>2.7508850972067855</c:v>
                      </c:pt>
                      <c:pt idx="103">
                        <c:v>2.2060331155098059</c:v>
                      </c:pt>
                      <c:pt idx="104">
                        <c:v>1.3759433008255901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03-438C-873F-E9A145B81F7F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1'!$B$79:$B$206</c:f>
              <c:numCache>
                <c:formatCode>General</c:formatCode>
                <c:ptCount val="128"/>
                <c:pt idx="0">
                  <c:v>27.702845573425201</c:v>
                </c:pt>
                <c:pt idx="1">
                  <c:v>27.932622432708701</c:v>
                </c:pt>
                <c:pt idx="2">
                  <c:v>28.163898229598999</c:v>
                </c:pt>
                <c:pt idx="3">
                  <c:v>29.817267894744798</c:v>
                </c:pt>
                <c:pt idx="4">
                  <c:v>30.057925939559901</c:v>
                </c:pt>
                <c:pt idx="5">
                  <c:v>30.301177263259799</c:v>
                </c:pt>
                <c:pt idx="6">
                  <c:v>30.545413732528601</c:v>
                </c:pt>
                <c:pt idx="7">
                  <c:v>31.0394637584686</c:v>
                </c:pt>
                <c:pt idx="8">
                  <c:v>31.287946939468299</c:v>
                </c:pt>
                <c:pt idx="9">
                  <c:v>32.554152011871302</c:v>
                </c:pt>
                <c:pt idx="10">
                  <c:v>32.812494277954102</c:v>
                </c:pt>
                <c:pt idx="11">
                  <c:v>33.071908235549898</c:v>
                </c:pt>
                <c:pt idx="12">
                  <c:v>33.861232519149702</c:v>
                </c:pt>
                <c:pt idx="13">
                  <c:v>34.663868427276597</c:v>
                </c:pt>
                <c:pt idx="14">
                  <c:v>34.934524059295597</c:v>
                </c:pt>
                <c:pt idx="15">
                  <c:v>35.482456684112499</c:v>
                </c:pt>
                <c:pt idx="16">
                  <c:v>35.758842468261697</c:v>
                </c:pt>
                <c:pt idx="17">
                  <c:v>36.316489458084099</c:v>
                </c:pt>
                <c:pt idx="18">
                  <c:v>36.883464813232401</c:v>
                </c:pt>
                <c:pt idx="19">
                  <c:v>37.168538570404003</c:v>
                </c:pt>
                <c:pt idx="20">
                  <c:v>38.037393569946197</c:v>
                </c:pt>
                <c:pt idx="21">
                  <c:v>38.626213788986199</c:v>
                </c:pt>
                <c:pt idx="22">
                  <c:v>38.923148155212402</c:v>
                </c:pt>
                <c:pt idx="23">
                  <c:v>39.22314453125</c:v>
                </c:pt>
                <c:pt idx="24">
                  <c:v>39.5242085456848</c:v>
                </c:pt>
                <c:pt idx="25">
                  <c:v>39.829193353652897</c:v>
                </c:pt>
                <c:pt idx="26">
                  <c:v>40.133802652359002</c:v>
                </c:pt>
                <c:pt idx="27">
                  <c:v>40.442759990692103</c:v>
                </c:pt>
                <c:pt idx="28">
                  <c:v>40.752023935317901</c:v>
                </c:pt>
                <c:pt idx="29">
                  <c:v>41.380736827850299</c:v>
                </c:pt>
                <c:pt idx="30">
                  <c:v>41.697306632995598</c:v>
                </c:pt>
                <c:pt idx="31">
                  <c:v>42.016404151916497</c:v>
                </c:pt>
                <c:pt idx="32">
                  <c:v>42.663495302200303</c:v>
                </c:pt>
                <c:pt idx="33">
                  <c:v>42.990088462829497</c:v>
                </c:pt>
                <c:pt idx="34">
                  <c:v>43.317869663238497</c:v>
                </c:pt>
                <c:pt idx="35">
                  <c:v>43.649638175964299</c:v>
                </c:pt>
                <c:pt idx="36">
                  <c:v>43.9855856895446</c:v>
                </c:pt>
                <c:pt idx="37">
                  <c:v>44.321781396865802</c:v>
                </c:pt>
                <c:pt idx="38">
                  <c:v>44.661012411117497</c:v>
                </c:pt>
                <c:pt idx="39">
                  <c:v>45.0037295818328</c:v>
                </c:pt>
                <c:pt idx="40">
                  <c:v>45.696274757385197</c:v>
                </c:pt>
                <c:pt idx="41">
                  <c:v>46.047134399413999</c:v>
                </c:pt>
                <c:pt idx="42">
                  <c:v>46.401827573776202</c:v>
                </c:pt>
                <c:pt idx="43">
                  <c:v>47.480066299438398</c:v>
                </c:pt>
                <c:pt idx="44">
                  <c:v>47.845993518829303</c:v>
                </c:pt>
                <c:pt idx="45">
                  <c:v>48.585380077361997</c:v>
                </c:pt>
                <c:pt idx="46">
                  <c:v>50.108731269836397</c:v>
                </c:pt>
                <c:pt idx="47">
                  <c:v>50.496309757232602</c:v>
                </c:pt>
                <c:pt idx="48">
                  <c:v>50.890111923217702</c:v>
                </c:pt>
                <c:pt idx="49">
                  <c:v>51.6856143474578</c:v>
                </c:pt>
                <c:pt idx="50">
                  <c:v>52.498944520950303</c:v>
                </c:pt>
                <c:pt idx="51">
                  <c:v>52.910860061645501</c:v>
                </c:pt>
                <c:pt idx="52">
                  <c:v>53.746974468231201</c:v>
                </c:pt>
                <c:pt idx="53">
                  <c:v>54.169557809829698</c:v>
                </c:pt>
                <c:pt idx="54">
                  <c:v>55.469159364700303</c:v>
                </c:pt>
                <c:pt idx="55">
                  <c:v>56.359591484069803</c:v>
                </c:pt>
                <c:pt idx="56">
                  <c:v>57.2691009044647</c:v>
                </c:pt>
                <c:pt idx="57">
                  <c:v>57.732307672500603</c:v>
                </c:pt>
                <c:pt idx="58">
                  <c:v>58.673623561859102</c:v>
                </c:pt>
                <c:pt idx="59">
                  <c:v>59.636518001556396</c:v>
                </c:pt>
                <c:pt idx="60">
                  <c:v>60.1279554367065</c:v>
                </c:pt>
                <c:pt idx="61">
                  <c:v>60.625499486923196</c:v>
                </c:pt>
                <c:pt idx="62">
                  <c:v>61.6387133598327</c:v>
                </c:pt>
                <c:pt idx="63">
                  <c:v>62.155124664306598</c:v>
                </c:pt>
                <c:pt idx="64">
                  <c:v>62.678226232528601</c:v>
                </c:pt>
                <c:pt idx="65">
                  <c:v>63.207114934921201</c:v>
                </c:pt>
                <c:pt idx="66">
                  <c:v>63.746200561523402</c:v>
                </c:pt>
                <c:pt idx="67">
                  <c:v>64.2913751602172</c:v>
                </c:pt>
                <c:pt idx="68">
                  <c:v>64.8451278209686</c:v>
                </c:pt>
                <c:pt idx="69">
                  <c:v>66.555551767349201</c:v>
                </c:pt>
                <c:pt idx="70">
                  <c:v>67.143268346786499</c:v>
                </c:pt>
                <c:pt idx="71">
                  <c:v>67.742763757705603</c:v>
                </c:pt>
                <c:pt idx="72">
                  <c:v>68.349508762359605</c:v>
                </c:pt>
                <c:pt idx="73">
                  <c:v>68.967717409133897</c:v>
                </c:pt>
                <c:pt idx="74">
                  <c:v>69.598809957504201</c:v>
                </c:pt>
                <c:pt idx="75">
                  <c:v>70.240439653396606</c:v>
                </c:pt>
                <c:pt idx="76">
                  <c:v>70.893939018249498</c:v>
                </c:pt>
                <c:pt idx="77">
                  <c:v>71.5605690479278</c:v>
                </c:pt>
                <c:pt idx="78">
                  <c:v>72.237581014633093</c:v>
                </c:pt>
                <c:pt idx="79">
                  <c:v>73.639776468276906</c:v>
                </c:pt>
                <c:pt idx="80">
                  <c:v>74.365411281585693</c:v>
                </c:pt>
                <c:pt idx="81">
                  <c:v>75.106341361999498</c:v>
                </c:pt>
                <c:pt idx="82">
                  <c:v>75.862249612808199</c:v>
                </c:pt>
                <c:pt idx="83">
                  <c:v>76.638056039810095</c:v>
                </c:pt>
                <c:pt idx="84">
                  <c:v>77.435821294784503</c:v>
                </c:pt>
                <c:pt idx="85">
                  <c:v>78.254438638687105</c:v>
                </c:pt>
                <c:pt idx="86">
                  <c:v>79.094675779342595</c:v>
                </c:pt>
                <c:pt idx="87">
                  <c:v>79.961626291274996</c:v>
                </c:pt>
                <c:pt idx="88">
                  <c:v>80.853056430816594</c:v>
                </c:pt>
                <c:pt idx="89">
                  <c:v>81.775642395019503</c:v>
                </c:pt>
                <c:pt idx="90">
                  <c:v>82.731503725051795</c:v>
                </c:pt>
                <c:pt idx="91">
                  <c:v>83.720291376113806</c:v>
                </c:pt>
                <c:pt idx="92">
                  <c:v>84.749527931213294</c:v>
                </c:pt>
                <c:pt idx="93">
                  <c:v>85.826449871063204</c:v>
                </c:pt>
                <c:pt idx="94">
                  <c:v>86.950869798660193</c:v>
                </c:pt>
                <c:pt idx="95">
                  <c:v>88.133967876434298</c:v>
                </c:pt>
                <c:pt idx="96">
                  <c:v>89.387014865875202</c:v>
                </c:pt>
                <c:pt idx="97">
                  <c:v>90.723887205123901</c:v>
                </c:pt>
                <c:pt idx="98">
                  <c:v>92.159366846084595</c:v>
                </c:pt>
                <c:pt idx="99">
                  <c:v>93.723202943801795</c:v>
                </c:pt>
                <c:pt idx="100">
                  <c:v>95.458488941192599</c:v>
                </c:pt>
                <c:pt idx="101">
                  <c:v>97.408487081527696</c:v>
                </c:pt>
                <c:pt idx="102">
                  <c:v>99.6925466060638</c:v>
                </c:pt>
                <c:pt idx="103">
                  <c:v>102.540729284286</c:v>
                </c:pt>
                <c:pt idx="104">
                  <c:v>107.10718584060599</c:v>
                </c:pt>
              </c:numCache>
            </c:numRef>
          </c:xVal>
          <c:yVal>
            <c:numRef>
              <c:f>'Trial 1'!$J$79:$J$206</c:f>
              <c:numCache>
                <c:formatCode>General</c:formatCode>
                <c:ptCount val="128"/>
                <c:pt idx="0">
                  <c:v>3.3962865214083251E-5</c:v>
                </c:pt>
                <c:pt idx="1">
                  <c:v>3.6069158341688322E-5</c:v>
                </c:pt>
                <c:pt idx="2">
                  <c:v>3.7129677537779899E-5</c:v>
                </c:pt>
                <c:pt idx="3">
                  <c:v>1.7695942257755945E-4</c:v>
                </c:pt>
                <c:pt idx="4">
                  <c:v>4.3467612642870051E-5</c:v>
                </c:pt>
                <c:pt idx="5">
                  <c:v>4.5133191045864692E-5</c:v>
                </c:pt>
                <c:pt idx="6">
                  <c:v>4.5756647515722559E-5</c:v>
                </c:pt>
                <c:pt idx="7">
                  <c:v>1.2359721909916679E-4</c:v>
                </c:pt>
                <c:pt idx="8">
                  <c:v>4.8387622530845717E-5</c:v>
                </c:pt>
                <c:pt idx="9">
                  <c:v>1.7000608888115726E-4</c:v>
                </c:pt>
                <c:pt idx="10">
                  <c:v>5.4162138742282976E-5</c:v>
                </c:pt>
                <c:pt idx="11">
                  <c:v>5.4763385075268429E-5</c:v>
                </c:pt>
                <c:pt idx="12">
                  <c:v>1.5206611661472012E-4</c:v>
                </c:pt>
                <c:pt idx="13">
                  <c:v>1.5285611911021257E-4</c:v>
                </c:pt>
                <c:pt idx="14">
                  <c:v>6.0783323492329268E-5</c:v>
                </c:pt>
                <c:pt idx="15">
                  <c:v>1.3108101442540191E-4</c:v>
                </c:pt>
                <c:pt idx="16">
                  <c:v>6.3663405375921189E-5</c:v>
                </c:pt>
                <c:pt idx="17">
                  <c:v>1.322763761584422E-4</c:v>
                </c:pt>
                <c:pt idx="18">
                  <c:v>1.3338568750518594E-4</c:v>
                </c:pt>
                <c:pt idx="19">
                  <c:v>6.7809287746434455E-5</c:v>
                </c:pt>
                <c:pt idx="20">
                  <c:v>1.5642628816318763E-4</c:v>
                </c:pt>
                <c:pt idx="21">
                  <c:v>1.3584590725253555E-4</c:v>
                </c:pt>
                <c:pt idx="22">
                  <c:v>7.3077469384866701E-5</c:v>
                </c:pt>
                <c:pt idx="23">
                  <c:v>7.4369883100686103E-5</c:v>
                </c:pt>
                <c:pt idx="24">
                  <c:v>7.4814330921455364E-5</c:v>
                </c:pt>
                <c:pt idx="25">
                  <c:v>7.6419823755628991E-5</c:v>
                </c:pt>
                <c:pt idx="26">
                  <c:v>7.6267849248624528E-5</c:v>
                </c:pt>
                <c:pt idx="27">
                  <c:v>7.8004943067492907E-5</c:v>
                </c:pt>
                <c:pt idx="28">
                  <c:v>7.8125592341014497E-5</c:v>
                </c:pt>
                <c:pt idx="29">
                  <c:v>1.39897534797292E-4</c:v>
                </c:pt>
                <c:pt idx="30">
                  <c:v>8.0931310544902891E-5</c:v>
                </c:pt>
                <c:pt idx="31">
                  <c:v>8.1872130308907197E-5</c:v>
                </c:pt>
                <c:pt idx="32">
                  <c:v>1.4159600512745019E-4</c:v>
                </c:pt>
                <c:pt idx="33">
                  <c:v>8.4576398496136532E-5</c:v>
                </c:pt>
                <c:pt idx="34">
                  <c:v>8.4993662872526527E-5</c:v>
                </c:pt>
                <c:pt idx="35">
                  <c:v>8.6372244544083882E-5</c:v>
                </c:pt>
                <c:pt idx="36">
                  <c:v>8.7781979004808067E-5</c:v>
                </c:pt>
                <c:pt idx="37">
                  <c:v>8.7864601571664835E-5</c:v>
                </c:pt>
                <c:pt idx="38">
                  <c:v>8.886526113892961E-5</c:v>
                </c:pt>
                <c:pt idx="39">
                  <c:v>8.9992684198785263E-5</c:v>
                </c:pt>
                <c:pt idx="40">
                  <c:v>1.4540956205395152E-4</c:v>
                </c:pt>
                <c:pt idx="41">
                  <c:v>9.2538684264871246E-5</c:v>
                </c:pt>
                <c:pt idx="42">
                  <c:v>9.3696886334869531E-5</c:v>
                </c:pt>
                <c:pt idx="43">
                  <c:v>1.6482963225739121E-4</c:v>
                </c:pt>
                <c:pt idx="44">
                  <c:v>9.6951204923354829E-5</c:v>
                </c:pt>
                <c:pt idx="45">
                  <c:v>1.4884895267669362E-4</c:v>
                </c:pt>
                <c:pt idx="46">
                  <c:v>1.7501850760093558E-4</c:v>
                </c:pt>
                <c:pt idx="47">
                  <c:v>1.0269105316511739E-4</c:v>
                </c:pt>
                <c:pt idx="48">
                  <c:v>1.0422418974357495E-4</c:v>
                </c:pt>
                <c:pt idx="49">
                  <c:v>1.5243605744938037E-4</c:v>
                </c:pt>
                <c:pt idx="50">
                  <c:v>1.534720570273307E-4</c:v>
                </c:pt>
                <c:pt idx="51">
                  <c:v>1.0842259683451899E-4</c:v>
                </c:pt>
                <c:pt idx="52">
                  <c:v>1.5473177485997685E-4</c:v>
                </c:pt>
                <c:pt idx="53">
                  <c:v>1.1072682671792187E-4</c:v>
                </c:pt>
                <c:pt idx="54">
                  <c:v>1.7076914751121074E-4</c:v>
                </c:pt>
                <c:pt idx="55">
                  <c:v>1.5747490494751517E-4</c:v>
                </c:pt>
                <c:pt idx="56">
                  <c:v>1.5836059214445759E-4</c:v>
                </c:pt>
                <c:pt idx="57">
                  <c:v>1.1852981106345062E-4</c:v>
                </c:pt>
                <c:pt idx="58">
                  <c:v>1.5975742460824088E-4</c:v>
                </c:pt>
                <c:pt idx="59">
                  <c:v>1.606525412879292E-4</c:v>
                </c:pt>
                <c:pt idx="60">
                  <c:v>1.2319263977686478E-4</c:v>
                </c:pt>
                <c:pt idx="61">
                  <c:v>1.2413165411828906E-4</c:v>
                </c:pt>
                <c:pt idx="62">
                  <c:v>1.625917626540228E-4</c:v>
                </c:pt>
                <c:pt idx="63">
                  <c:v>1.2689256810912233E-4</c:v>
                </c:pt>
                <c:pt idx="64">
                  <c:v>1.2782374658719072E-4</c:v>
                </c:pt>
                <c:pt idx="65">
                  <c:v>1.2861022117115895E-4</c:v>
                </c:pt>
                <c:pt idx="66">
                  <c:v>1.2995490010716396E-4</c:v>
                </c:pt>
                <c:pt idx="67">
                  <c:v>1.307338725093826E-4</c:v>
                </c:pt>
                <c:pt idx="68">
                  <c:v>1.3180221179408101E-4</c:v>
                </c:pt>
                <c:pt idx="69">
                  <c:v>1.777179756266133E-4</c:v>
                </c:pt>
                <c:pt idx="70">
                  <c:v>1.3572599927645244E-4</c:v>
                </c:pt>
                <c:pt idx="71">
                  <c:v>1.3698295464260662E-4</c:v>
                </c:pt>
                <c:pt idx="72">
                  <c:v>1.3773231903062251E-4</c:v>
                </c:pt>
                <c:pt idx="73">
                  <c:v>1.3888140570445648E-4</c:v>
                </c:pt>
                <c:pt idx="74">
                  <c:v>1.4012303149473884E-4</c:v>
                </c:pt>
                <c:pt idx="75">
                  <c:v>1.411014327596403E-4</c:v>
                </c:pt>
                <c:pt idx="76">
                  <c:v>1.4216577288315126E-4</c:v>
                </c:pt>
                <c:pt idx="77">
                  <c:v>1.4329902914018633E-4</c:v>
                </c:pt>
                <c:pt idx="78">
                  <c:v>1.4416393457247491E-4</c:v>
                </c:pt>
                <c:pt idx="79">
                  <c:v>1.7288592013655648E-4</c:v>
                </c:pt>
                <c:pt idx="80">
                  <c:v>1.4788525766877322E-4</c:v>
                </c:pt>
                <c:pt idx="81">
                  <c:v>1.4895488669974891E-4</c:v>
                </c:pt>
                <c:pt idx="82">
                  <c:v>1.4996039094303026E-4</c:v>
                </c:pt>
                <c:pt idx="83">
                  <c:v>1.512361312183732E-4</c:v>
                </c:pt>
                <c:pt idx="84">
                  <c:v>1.5257011982068735E-4</c:v>
                </c:pt>
                <c:pt idx="85">
                  <c:v>1.537706275548493E-4</c:v>
                </c:pt>
                <c:pt idx="86">
                  <c:v>1.549524173725157E-4</c:v>
                </c:pt>
                <c:pt idx="87">
                  <c:v>1.5633122593427303E-4</c:v>
                </c:pt>
                <c:pt idx="88">
                  <c:v>1.5752217897916593E-4</c:v>
                </c:pt>
                <c:pt idx="89">
                  <c:v>1.589465284135914E-4</c:v>
                </c:pt>
                <c:pt idx="90">
                  <c:v>1.6036523490714656E-4</c:v>
                </c:pt>
                <c:pt idx="91">
                  <c:v>1.6167507034217134E-4</c:v>
                </c:pt>
                <c:pt idx="92">
                  <c:v>1.6316944665745154E-4</c:v>
                </c:pt>
                <c:pt idx="93">
                  <c:v>1.647869951786824E-4</c:v>
                </c:pt>
                <c:pt idx="94">
                  <c:v>1.6626179781648392E-4</c:v>
                </c:pt>
                <c:pt idx="95">
                  <c:v>1.6792023331412974E-4</c:v>
                </c:pt>
                <c:pt idx="96">
                  <c:v>1.6969427699440169E-4</c:v>
                </c:pt>
                <c:pt idx="97">
                  <c:v>1.7157571335398231E-4</c:v>
                </c:pt>
                <c:pt idx="98">
                  <c:v>1.7350765299255666E-4</c:v>
                </c:pt>
                <c:pt idx="99">
                  <c:v>1.7565746706892945E-4</c:v>
                </c:pt>
                <c:pt idx="100">
                  <c:v>1.7803291979841E-4</c:v>
                </c:pt>
                <c:pt idx="101">
                  <c:v>1.8041865808461667E-4</c:v>
                </c:pt>
                <c:pt idx="102">
                  <c:v>1.832387035783146E-4</c:v>
                </c:pt>
                <c:pt idx="103">
                  <c:v>1.8649909783678933E-4</c:v>
                </c:pt>
                <c:pt idx="104">
                  <c:v>1.9146635528785968E-4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A0-41DE-BE07-CE38F2D2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1'!$B$79:$B$214</c:f>
              <c:numCache>
                <c:formatCode>General</c:formatCode>
                <c:ptCount val="136"/>
                <c:pt idx="0">
                  <c:v>27.702845573425201</c:v>
                </c:pt>
                <c:pt idx="1">
                  <c:v>27.932622432708701</c:v>
                </c:pt>
                <c:pt idx="2">
                  <c:v>28.163898229598999</c:v>
                </c:pt>
                <c:pt idx="3">
                  <c:v>29.817267894744798</c:v>
                </c:pt>
                <c:pt idx="4">
                  <c:v>30.057925939559901</c:v>
                </c:pt>
                <c:pt idx="5">
                  <c:v>30.301177263259799</c:v>
                </c:pt>
                <c:pt idx="6">
                  <c:v>30.545413732528601</c:v>
                </c:pt>
                <c:pt idx="7">
                  <c:v>31.0394637584686</c:v>
                </c:pt>
                <c:pt idx="8">
                  <c:v>31.287946939468299</c:v>
                </c:pt>
                <c:pt idx="9">
                  <c:v>32.554152011871302</c:v>
                </c:pt>
                <c:pt idx="10">
                  <c:v>32.812494277954102</c:v>
                </c:pt>
                <c:pt idx="11">
                  <c:v>33.071908235549898</c:v>
                </c:pt>
                <c:pt idx="12">
                  <c:v>33.861232519149702</c:v>
                </c:pt>
                <c:pt idx="13">
                  <c:v>34.663868427276597</c:v>
                </c:pt>
                <c:pt idx="14">
                  <c:v>34.934524059295597</c:v>
                </c:pt>
                <c:pt idx="15">
                  <c:v>35.482456684112499</c:v>
                </c:pt>
                <c:pt idx="16">
                  <c:v>35.758842468261697</c:v>
                </c:pt>
                <c:pt idx="17">
                  <c:v>36.316489458084099</c:v>
                </c:pt>
                <c:pt idx="18">
                  <c:v>36.883464813232401</c:v>
                </c:pt>
                <c:pt idx="19">
                  <c:v>37.168538570404003</c:v>
                </c:pt>
                <c:pt idx="20">
                  <c:v>38.037393569946197</c:v>
                </c:pt>
                <c:pt idx="21">
                  <c:v>38.626213788986199</c:v>
                </c:pt>
                <c:pt idx="22">
                  <c:v>38.923148155212402</c:v>
                </c:pt>
                <c:pt idx="23">
                  <c:v>39.22314453125</c:v>
                </c:pt>
                <c:pt idx="24">
                  <c:v>39.5242085456848</c:v>
                </c:pt>
                <c:pt idx="25">
                  <c:v>39.829193353652897</c:v>
                </c:pt>
                <c:pt idx="26">
                  <c:v>40.133802652359002</c:v>
                </c:pt>
                <c:pt idx="27">
                  <c:v>40.442759990692103</c:v>
                </c:pt>
                <c:pt idx="28">
                  <c:v>40.752023935317901</c:v>
                </c:pt>
                <c:pt idx="29">
                  <c:v>41.380736827850299</c:v>
                </c:pt>
                <c:pt idx="30">
                  <c:v>41.697306632995598</c:v>
                </c:pt>
                <c:pt idx="31">
                  <c:v>42.016404151916497</c:v>
                </c:pt>
                <c:pt idx="32">
                  <c:v>42.663495302200303</c:v>
                </c:pt>
                <c:pt idx="33">
                  <c:v>42.990088462829497</c:v>
                </c:pt>
                <c:pt idx="34">
                  <c:v>43.317869663238497</c:v>
                </c:pt>
                <c:pt idx="35">
                  <c:v>43.649638175964299</c:v>
                </c:pt>
                <c:pt idx="36">
                  <c:v>43.9855856895446</c:v>
                </c:pt>
                <c:pt idx="37">
                  <c:v>44.321781396865802</c:v>
                </c:pt>
                <c:pt idx="38">
                  <c:v>44.661012411117497</c:v>
                </c:pt>
                <c:pt idx="39">
                  <c:v>45.0037295818328</c:v>
                </c:pt>
                <c:pt idx="40">
                  <c:v>45.696274757385197</c:v>
                </c:pt>
                <c:pt idx="41">
                  <c:v>46.047134399413999</c:v>
                </c:pt>
                <c:pt idx="42">
                  <c:v>46.401827573776202</c:v>
                </c:pt>
                <c:pt idx="43">
                  <c:v>47.480066299438398</c:v>
                </c:pt>
                <c:pt idx="44">
                  <c:v>47.845993518829303</c:v>
                </c:pt>
                <c:pt idx="45">
                  <c:v>48.585380077361997</c:v>
                </c:pt>
                <c:pt idx="46">
                  <c:v>50.108731269836397</c:v>
                </c:pt>
                <c:pt idx="47">
                  <c:v>50.496309757232602</c:v>
                </c:pt>
                <c:pt idx="48">
                  <c:v>50.890111923217702</c:v>
                </c:pt>
                <c:pt idx="49">
                  <c:v>51.6856143474578</c:v>
                </c:pt>
                <c:pt idx="50">
                  <c:v>52.498944520950303</c:v>
                </c:pt>
                <c:pt idx="51">
                  <c:v>52.910860061645501</c:v>
                </c:pt>
                <c:pt idx="52">
                  <c:v>53.746974468231201</c:v>
                </c:pt>
                <c:pt idx="53">
                  <c:v>54.169557809829698</c:v>
                </c:pt>
                <c:pt idx="54">
                  <c:v>55.469159364700303</c:v>
                </c:pt>
                <c:pt idx="55">
                  <c:v>56.359591484069803</c:v>
                </c:pt>
                <c:pt idx="56">
                  <c:v>57.2691009044647</c:v>
                </c:pt>
                <c:pt idx="57">
                  <c:v>57.732307672500603</c:v>
                </c:pt>
                <c:pt idx="58">
                  <c:v>58.673623561859102</c:v>
                </c:pt>
                <c:pt idx="59">
                  <c:v>59.636518001556396</c:v>
                </c:pt>
                <c:pt idx="60">
                  <c:v>60.1279554367065</c:v>
                </c:pt>
                <c:pt idx="61">
                  <c:v>60.625499486923196</c:v>
                </c:pt>
                <c:pt idx="62">
                  <c:v>61.6387133598327</c:v>
                </c:pt>
                <c:pt idx="63">
                  <c:v>62.155124664306598</c:v>
                </c:pt>
                <c:pt idx="64">
                  <c:v>62.678226232528601</c:v>
                </c:pt>
                <c:pt idx="65">
                  <c:v>63.207114934921201</c:v>
                </c:pt>
                <c:pt idx="66">
                  <c:v>63.746200561523402</c:v>
                </c:pt>
                <c:pt idx="67">
                  <c:v>64.2913751602172</c:v>
                </c:pt>
                <c:pt idx="68">
                  <c:v>64.8451278209686</c:v>
                </c:pt>
                <c:pt idx="69">
                  <c:v>66.555551767349201</c:v>
                </c:pt>
                <c:pt idx="70">
                  <c:v>67.143268346786499</c:v>
                </c:pt>
                <c:pt idx="71">
                  <c:v>67.742763757705603</c:v>
                </c:pt>
                <c:pt idx="72">
                  <c:v>68.349508762359605</c:v>
                </c:pt>
                <c:pt idx="73">
                  <c:v>68.967717409133897</c:v>
                </c:pt>
                <c:pt idx="74">
                  <c:v>69.598809957504201</c:v>
                </c:pt>
                <c:pt idx="75">
                  <c:v>70.240439653396606</c:v>
                </c:pt>
                <c:pt idx="76">
                  <c:v>70.893939018249498</c:v>
                </c:pt>
                <c:pt idx="77">
                  <c:v>71.5605690479278</c:v>
                </c:pt>
                <c:pt idx="78">
                  <c:v>72.237581014633093</c:v>
                </c:pt>
                <c:pt idx="79">
                  <c:v>73.639776468276906</c:v>
                </c:pt>
                <c:pt idx="80">
                  <c:v>74.365411281585693</c:v>
                </c:pt>
                <c:pt idx="81">
                  <c:v>75.106341361999498</c:v>
                </c:pt>
                <c:pt idx="82">
                  <c:v>75.862249612808199</c:v>
                </c:pt>
                <c:pt idx="83">
                  <c:v>76.638056039810095</c:v>
                </c:pt>
                <c:pt idx="84">
                  <c:v>77.435821294784503</c:v>
                </c:pt>
                <c:pt idx="85">
                  <c:v>78.254438638687105</c:v>
                </c:pt>
                <c:pt idx="86">
                  <c:v>79.094675779342595</c:v>
                </c:pt>
                <c:pt idx="87">
                  <c:v>79.961626291274996</c:v>
                </c:pt>
                <c:pt idx="88">
                  <c:v>80.853056430816594</c:v>
                </c:pt>
                <c:pt idx="89">
                  <c:v>81.775642395019503</c:v>
                </c:pt>
                <c:pt idx="90">
                  <c:v>82.731503725051795</c:v>
                </c:pt>
                <c:pt idx="91">
                  <c:v>83.720291376113806</c:v>
                </c:pt>
                <c:pt idx="92">
                  <c:v>84.749527931213294</c:v>
                </c:pt>
                <c:pt idx="93">
                  <c:v>85.826449871063204</c:v>
                </c:pt>
                <c:pt idx="94">
                  <c:v>86.950869798660193</c:v>
                </c:pt>
                <c:pt idx="95">
                  <c:v>88.133967876434298</c:v>
                </c:pt>
                <c:pt idx="96">
                  <c:v>89.387014865875202</c:v>
                </c:pt>
                <c:pt idx="97">
                  <c:v>90.723887205123901</c:v>
                </c:pt>
                <c:pt idx="98">
                  <c:v>92.159366846084595</c:v>
                </c:pt>
                <c:pt idx="99">
                  <c:v>93.723202943801795</c:v>
                </c:pt>
                <c:pt idx="100">
                  <c:v>95.458488941192599</c:v>
                </c:pt>
                <c:pt idx="101">
                  <c:v>97.408487081527696</c:v>
                </c:pt>
                <c:pt idx="102">
                  <c:v>99.6925466060638</c:v>
                </c:pt>
                <c:pt idx="103">
                  <c:v>102.540729284286</c:v>
                </c:pt>
                <c:pt idx="104">
                  <c:v>107.10718584060599</c:v>
                </c:pt>
              </c:numCache>
            </c:numRef>
          </c:xVal>
          <c:yVal>
            <c:numRef>
              <c:f>'Trial 1'!$E$79:$E$214</c:f>
              <c:numCache>
                <c:formatCode>General</c:formatCode>
                <c:ptCount val="136"/>
                <c:pt idx="0">
                  <c:v>27.696713700855071</c:v>
                </c:pt>
                <c:pt idx="1">
                  <c:v>27.344726212953155</c:v>
                </c:pt>
                <c:pt idx="2">
                  <c:v>27.167500411467262</c:v>
                </c:pt>
                <c:pt idx="3">
                  <c:v>3.8002301842313737</c:v>
                </c:pt>
                <c:pt idx="4">
                  <c:v>26.108353502194177</c:v>
                </c:pt>
                <c:pt idx="5">
                  <c:v>25.830014865330099</c:v>
                </c:pt>
                <c:pt idx="6">
                  <c:v>25.72582762103567</c:v>
                </c:pt>
                <c:pt idx="7">
                  <c:v>12.717710712037633</c:v>
                </c:pt>
                <c:pt idx="8">
                  <c:v>25.286159336422841</c:v>
                </c:pt>
                <c:pt idx="9">
                  <c:v>4.9622177671862877</c:v>
                </c:pt>
                <c:pt idx="10">
                  <c:v>24.32116665403025</c:v>
                </c:pt>
                <c:pt idx="11">
                  <c:v>24.220690996780011</c:v>
                </c:pt>
                <c:pt idx="12">
                  <c:v>7.9602077849732424</c:v>
                </c:pt>
                <c:pt idx="13">
                  <c:v>7.8281886513682224</c:v>
                </c:pt>
                <c:pt idx="14">
                  <c:v>23.214685245265834</c:v>
                </c:pt>
                <c:pt idx="15">
                  <c:v>11.467076466343265</c:v>
                </c:pt>
                <c:pt idx="16">
                  <c:v>22.733388139050604</c:v>
                </c:pt>
                <c:pt idx="17">
                  <c:v>11.267316818442147</c:v>
                </c:pt>
                <c:pt idx="18">
                  <c:v>11.08193724846492</c:v>
                </c:pt>
                <c:pt idx="19">
                  <c:v>22.040560202801732</c:v>
                </c:pt>
                <c:pt idx="20">
                  <c:v>7.2315694914459199</c:v>
                </c:pt>
                <c:pt idx="21">
                  <c:v>10.670804269295532</c:v>
                </c:pt>
                <c:pt idx="22">
                  <c:v>21.160182255202759</c:v>
                </c:pt>
                <c:pt idx="23">
                  <c:v>20.944204027291761</c:v>
                </c:pt>
                <c:pt idx="24">
                  <c:v>20.869931329970694</c:v>
                </c:pt>
                <c:pt idx="25">
                  <c:v>20.601633730676973</c:v>
                </c:pt>
                <c:pt idx="26">
                  <c:v>20.627030540002586</c:v>
                </c:pt>
                <c:pt idx="27">
                  <c:v>20.336740797544635</c:v>
                </c:pt>
                <c:pt idx="28">
                  <c:v>20.316578820017632</c:v>
                </c:pt>
                <c:pt idx="29">
                  <c:v>9.9937274737145714</c:v>
                </c:pt>
                <c:pt idx="30">
                  <c:v>19.847708799314358</c:v>
                </c:pt>
                <c:pt idx="31">
                  <c:v>19.690486245169254</c:v>
                </c:pt>
                <c:pt idx="32">
                  <c:v>9.7098921912683505</c:v>
                </c:pt>
                <c:pt idx="33">
                  <c:v>19.238569770030661</c:v>
                </c:pt>
                <c:pt idx="34">
                  <c:v>19.168839760607199</c:v>
                </c:pt>
                <c:pt idx="35">
                  <c:v>18.938461807472613</c:v>
                </c:pt>
                <c:pt idx="36">
                  <c:v>18.702877840105604</c:v>
                </c:pt>
                <c:pt idx="37">
                  <c:v>18.689070592970449</c:v>
                </c:pt>
                <c:pt idx="38">
                  <c:v>18.521848071702941</c:v>
                </c:pt>
                <c:pt idx="39">
                  <c:v>18.333441811700325</c:v>
                </c:pt>
                <c:pt idx="40">
                  <c:v>9.0725999241391193</c:v>
                </c:pt>
                <c:pt idx="41">
                  <c:v>17.907973886218041</c:v>
                </c:pt>
                <c:pt idx="42">
                  <c:v>17.714424075055227</c:v>
                </c:pt>
                <c:pt idx="43">
                  <c:v>5.8272673366659076</c:v>
                </c:pt>
                <c:pt idx="44">
                  <c:v>17.170587412540971</c:v>
                </c:pt>
                <c:pt idx="45">
                  <c:v>8.4978354484135004</c:v>
                </c:pt>
                <c:pt idx="46">
                  <c:v>4.1245809490415137</c:v>
                </c:pt>
                <c:pt idx="47">
                  <c:v>16.211388174278511</c:v>
                </c:pt>
                <c:pt idx="48">
                  <c:v>15.955182195258198</c:v>
                </c:pt>
                <c:pt idx="49">
                  <c:v>7.8983861214270776</c:v>
                </c:pt>
                <c:pt idx="50">
                  <c:v>7.72525784971078</c:v>
                </c:pt>
                <c:pt idx="51">
                  <c:v>15.253576732199367</c:v>
                </c:pt>
                <c:pt idx="52">
                  <c:v>7.5147435060199133</c:v>
                </c:pt>
                <c:pt idx="53">
                  <c:v>14.868511577887388</c:v>
                </c:pt>
                <c:pt idx="54">
                  <c:v>4.8347012848912527</c:v>
                </c:pt>
                <c:pt idx="55">
                  <c:v>7.0563327293590961</c:v>
                </c:pt>
                <c:pt idx="56">
                  <c:v>6.9083235052711229</c:v>
                </c:pt>
                <c:pt idx="57">
                  <c:v>13.564536921214804</c:v>
                </c:pt>
                <c:pt idx="58">
                  <c:v>6.6748956202806022</c:v>
                </c:pt>
                <c:pt idx="59">
                  <c:v>6.5253106136481964</c:v>
                </c:pt>
                <c:pt idx="60">
                  <c:v>12.785320892903613</c:v>
                </c:pt>
                <c:pt idx="61">
                  <c:v>12.628400047077363</c:v>
                </c:pt>
                <c:pt idx="62">
                  <c:v>6.201242871988172</c:v>
                </c:pt>
                <c:pt idx="63">
                  <c:v>12.167017361443461</c:v>
                </c:pt>
                <c:pt idx="64">
                  <c:v>12.011405984760907</c:v>
                </c:pt>
                <c:pt idx="65">
                  <c:v>11.879976408563014</c:v>
                </c:pt>
                <c:pt idx="66">
                  <c:v>11.655264019524742</c:v>
                </c:pt>
                <c:pt idx="67">
                  <c:v>11.525088150170021</c:v>
                </c:pt>
                <c:pt idx="68">
                  <c:v>11.34655551569502</c:v>
                </c:pt>
                <c:pt idx="69">
                  <c:v>3.6734666399376179</c:v>
                </c:pt>
                <c:pt idx="70">
                  <c:v>10.690842366903004</c:v>
                </c:pt>
                <c:pt idx="71">
                  <c:v>10.480789665339804</c:v>
                </c:pt>
                <c:pt idx="72">
                  <c:v>10.355561659321106</c:v>
                </c:pt>
                <c:pt idx="73">
                  <c:v>10.163535142971847</c:v>
                </c:pt>
                <c:pt idx="74">
                  <c:v>9.9560442020824151</c:v>
                </c:pt>
                <c:pt idx="75">
                  <c:v>9.7925413169050302</c:v>
                </c:pt>
                <c:pt idx="76">
                  <c:v>9.6146769914519972</c:v>
                </c:pt>
                <c:pt idx="77">
                  <c:v>9.4252959324554944</c:v>
                </c:pt>
                <c:pt idx="78">
                  <c:v>9.2807595968457726</c:v>
                </c:pt>
                <c:pt idx="79">
                  <c:v>4.4809625440246554</c:v>
                </c:pt>
                <c:pt idx="80">
                  <c:v>8.6588807371702519</c:v>
                </c:pt>
                <c:pt idx="81">
                  <c:v>8.4801325702291273</c:v>
                </c:pt>
                <c:pt idx="82">
                  <c:v>8.3121004440123212</c:v>
                </c:pt>
                <c:pt idx="83">
                  <c:v>8.0989085530793474</c:v>
                </c:pt>
                <c:pt idx="84">
                  <c:v>7.8759826502862049</c:v>
                </c:pt>
                <c:pt idx="85">
                  <c:v>7.6753630423045989</c:v>
                </c:pt>
                <c:pt idx="86">
                  <c:v>7.4778714283897552</c:v>
                </c:pt>
                <c:pt idx="87">
                  <c:v>7.247455559112125</c:v>
                </c:pt>
                <c:pt idx="88">
                  <c:v>7.0484326572249447</c:v>
                </c:pt>
                <c:pt idx="89">
                  <c:v>6.8104063479960883</c:v>
                </c:pt>
                <c:pt idx="90">
                  <c:v>6.5733230435918166</c:v>
                </c:pt>
                <c:pt idx="91">
                  <c:v>6.3544334321237761</c:v>
                </c:pt>
                <c:pt idx="92">
                  <c:v>6.1047047698109065</c:v>
                </c:pt>
                <c:pt idx="93">
                  <c:v>5.8343925169314197</c:v>
                </c:pt>
                <c:pt idx="94">
                  <c:v>5.5879348568710041</c:v>
                </c:pt>
                <c:pt idx="95">
                  <c:v>5.3107898873446304</c:v>
                </c:pt>
                <c:pt idx="96">
                  <c:v>5.0143253685826075</c:v>
                </c:pt>
                <c:pt idx="97">
                  <c:v>4.6999142122355764</c:v>
                </c:pt>
                <c:pt idx="98">
                  <c:v>4.37706333680537</c:v>
                </c:pt>
                <c:pt idx="99">
                  <c:v>4.0178029630799719</c:v>
                </c:pt>
                <c:pt idx="100">
                  <c:v>3.6208355951854951</c:v>
                </c:pt>
                <c:pt idx="101">
                  <c:v>3.2221493842552347</c:v>
                </c:pt>
                <c:pt idx="102">
                  <c:v>2.7508850972067855</c:v>
                </c:pt>
                <c:pt idx="103">
                  <c:v>2.2060331155098059</c:v>
                </c:pt>
                <c:pt idx="104">
                  <c:v>1.3759433008255901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A0-41DE-BE07-CE38F2D2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938087994672954E-2"/>
          <c:y val="3.7021220681952564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2.9380752676652118</c:v>
                </c:pt>
                <c:pt idx="3">
                  <c:v>2.7536692025375009</c:v>
                </c:pt>
                <c:pt idx="4">
                  <c:v>1.7862133687886015</c:v>
                </c:pt>
                <c:pt idx="5">
                  <c:v>3.5250790948421575</c:v>
                </c:pt>
                <c:pt idx="6">
                  <c:v>3.1934417412356733</c:v>
                </c:pt>
                <c:pt idx="7">
                  <c:v>4.2402667902684925</c:v>
                </c:pt>
                <c:pt idx="8">
                  <c:v>3.9426887815517793</c:v>
                </c:pt>
                <c:pt idx="9">
                  <c:v>6.6959801249508955</c:v>
                </c:pt>
                <c:pt idx="10">
                  <c:v>5.1857676000342909</c:v>
                </c:pt>
                <c:pt idx="11">
                  <c:v>6.416025761893466</c:v>
                </c:pt>
                <c:pt idx="12">
                  <c:v>3.1170658157206184</c:v>
                </c:pt>
                <c:pt idx="13">
                  <c:v>3.9266458822720298</c:v>
                </c:pt>
                <c:pt idx="14">
                  <c:v>4.6008969105308735</c:v>
                </c:pt>
                <c:pt idx="15">
                  <c:v>2.0452199391966364</c:v>
                </c:pt>
                <c:pt idx="16">
                  <c:v>4.4047150065142802</c:v>
                </c:pt>
                <c:pt idx="17">
                  <c:v>3.437565013929893</c:v>
                </c:pt>
                <c:pt idx="18">
                  <c:v>4.0401558388947247</c:v>
                </c:pt>
                <c:pt idx="19">
                  <c:v>4.387629066986638</c:v>
                </c:pt>
                <c:pt idx="20">
                  <c:v>3.6057868369024302</c:v>
                </c:pt>
                <c:pt idx="21">
                  <c:v>5.5014593711231488</c:v>
                </c:pt>
                <c:pt idx="22">
                  <c:v>5.955218675428017</c:v>
                </c:pt>
                <c:pt idx="23">
                  <c:v>0</c:v>
                </c:pt>
                <c:pt idx="24">
                  <c:v>134.81176961064455</c:v>
                </c:pt>
                <c:pt idx="25">
                  <c:v>0</c:v>
                </c:pt>
                <c:pt idx="26">
                  <c:v>218.62334765575673</c:v>
                </c:pt>
                <c:pt idx="27">
                  <c:v>2.03240876004952</c:v>
                </c:pt>
                <c:pt idx="28">
                  <c:v>4.1657413232051335</c:v>
                </c:pt>
                <c:pt idx="29">
                  <c:v>7.0646059025564503</c:v>
                </c:pt>
                <c:pt idx="30">
                  <c:v>6.9291671464206273</c:v>
                </c:pt>
                <c:pt idx="31">
                  <c:v>2.7768929163816316</c:v>
                </c:pt>
                <c:pt idx="32">
                  <c:v>13.870478437761644</c:v>
                </c:pt>
                <c:pt idx="33">
                  <c:v>0</c:v>
                </c:pt>
                <c:pt idx="34">
                  <c:v>259.43373063488525</c:v>
                </c:pt>
                <c:pt idx="35">
                  <c:v>10.047716454632244</c:v>
                </c:pt>
                <c:pt idx="36">
                  <c:v>0</c:v>
                </c:pt>
                <c:pt idx="37">
                  <c:v>57.217821574543052</c:v>
                </c:pt>
                <c:pt idx="38">
                  <c:v>329.09243894499889</c:v>
                </c:pt>
                <c:pt idx="39">
                  <c:v>0</c:v>
                </c:pt>
                <c:pt idx="40">
                  <c:v>406.68184598776753</c:v>
                </c:pt>
                <c:pt idx="41">
                  <c:v>0</c:v>
                </c:pt>
                <c:pt idx="42">
                  <c:v>0</c:v>
                </c:pt>
                <c:pt idx="43">
                  <c:v>285.16826986438065</c:v>
                </c:pt>
                <c:pt idx="44">
                  <c:v>0</c:v>
                </c:pt>
                <c:pt idx="45">
                  <c:v>362.98025858925939</c:v>
                </c:pt>
                <c:pt idx="46">
                  <c:v>0</c:v>
                </c:pt>
                <c:pt idx="47">
                  <c:v>0</c:v>
                </c:pt>
                <c:pt idx="48">
                  <c:v>395.88811200778315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224.78588933846041</c:v>
                </c:pt>
                <c:pt idx="54">
                  <c:v>0</c:v>
                </c:pt>
                <c:pt idx="55">
                  <c:v>0</c:v>
                </c:pt>
                <c:pt idx="56">
                  <c:v>272.97723993158519</c:v>
                </c:pt>
                <c:pt idx="57">
                  <c:v>0</c:v>
                </c:pt>
                <c:pt idx="58">
                  <c:v>0</c:v>
                </c:pt>
                <c:pt idx="59">
                  <c:v>192.31172240267352</c:v>
                </c:pt>
                <c:pt idx="60">
                  <c:v>0</c:v>
                </c:pt>
                <c:pt idx="61">
                  <c:v>0</c:v>
                </c:pt>
                <c:pt idx="62">
                  <c:v>7.1041317984593304</c:v>
                </c:pt>
                <c:pt idx="63">
                  <c:v>195.04429176232574</c:v>
                </c:pt>
                <c:pt idx="64">
                  <c:v>0</c:v>
                </c:pt>
                <c:pt idx="65">
                  <c:v>207.54924974875047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198.67892979350273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105.37057957894102</c:v>
                </c:pt>
                <c:pt idx="74">
                  <c:v>0</c:v>
                </c:pt>
                <c:pt idx="75">
                  <c:v>149.81345937324025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108.68019056649287</c:v>
                </c:pt>
                <c:pt idx="80">
                  <c:v>0</c:v>
                </c:pt>
                <c:pt idx="81">
                  <c:v>76.526401242143095</c:v>
                </c:pt>
                <c:pt idx="82">
                  <c:v>0</c:v>
                </c:pt>
                <c:pt idx="83">
                  <c:v>0</c:v>
                </c:pt>
                <c:pt idx="84">
                  <c:v>70.010643929496467</c:v>
                </c:pt>
                <c:pt idx="85">
                  <c:v>0</c:v>
                </c:pt>
                <c:pt idx="86">
                  <c:v>5.2617889821696773</c:v>
                </c:pt>
                <c:pt idx="87">
                  <c:v>61.81810802071265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0.80998076518388085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51.153317637699772</c:v>
                </c:pt>
                <c:pt idx="96">
                  <c:v>0</c:v>
                </c:pt>
                <c:pt idx="97">
                  <c:v>0</c:v>
                </c:pt>
                <c:pt idx="98">
                  <c:v>46.50234755265943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37.408262703624729</c:v>
                </c:pt>
                <c:pt idx="107">
                  <c:v>0</c:v>
                </c:pt>
                <c:pt idx="108">
                  <c:v>0</c:v>
                </c:pt>
                <c:pt idx="109">
                  <c:v>44.016530800318073</c:v>
                </c:pt>
                <c:pt idx="110">
                  <c:v>0</c:v>
                </c:pt>
                <c:pt idx="111">
                  <c:v>0</c:v>
                </c:pt>
                <c:pt idx="112">
                  <c:v>41.779139793008355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23.181759016499608</c:v>
                </c:pt>
                <c:pt idx="117">
                  <c:v>0</c:v>
                </c:pt>
                <c:pt idx="118">
                  <c:v>21.522245901800535</c:v>
                </c:pt>
                <c:pt idx="119">
                  <c:v>0</c:v>
                </c:pt>
                <c:pt idx="120">
                  <c:v>1.4950073802498747</c:v>
                </c:pt>
                <c:pt idx="121">
                  <c:v>0</c:v>
                </c:pt>
                <c:pt idx="122">
                  <c:v>16.235257566614543</c:v>
                </c:pt>
                <c:pt idx="123">
                  <c:v>0</c:v>
                </c:pt>
                <c:pt idx="124">
                  <c:v>0</c:v>
                </c:pt>
                <c:pt idx="125">
                  <c:v>13.575307446684464</c:v>
                </c:pt>
                <c:pt idx="126">
                  <c:v>0</c:v>
                </c:pt>
                <c:pt idx="127">
                  <c:v>0</c:v>
                </c:pt>
                <c:pt idx="128">
                  <c:v>11.722538734681812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10.604247975127397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4.1728046087273887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8-40B5-844C-BB43C81BA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16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2'!$B$13:$B$206</c:f>
              <c:numCache>
                <c:formatCode>General</c:formatCode>
                <c:ptCount val="194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8.96735869336184E-5</c:v>
                </c:pt>
                <c:pt idx="7">
                  <c:v>7.9740916524902853E-5</c:v>
                </c:pt>
                <c:pt idx="8">
                  <c:v>0</c:v>
                </c:pt>
                <c:pt idx="9">
                  <c:v>0</c:v>
                </c:pt>
                <c:pt idx="10">
                  <c:v>1.0456424843172435E-5</c:v>
                </c:pt>
                <c:pt idx="11">
                  <c:v>8.3009650907638692E-5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2.3843663213110234E-4</c:v>
                </c:pt>
                <c:pt idx="16">
                  <c:v>2.9006991160291052E-5</c:v>
                </c:pt>
                <c:pt idx="17">
                  <c:v>8.9470180089238927E-5</c:v>
                </c:pt>
                <c:pt idx="18">
                  <c:v>1.1075469151317739E-4</c:v>
                </c:pt>
                <c:pt idx="19">
                  <c:v>4.3546802886684281E-5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9.2169225187498698E-5</c:v>
                </c:pt>
                <c:pt idx="24">
                  <c:v>1.3154625838294553E-2</c:v>
                </c:pt>
                <c:pt idx="25">
                  <c:v>0</c:v>
                </c:pt>
                <c:pt idx="26">
                  <c:v>7.1188774960866946E-5</c:v>
                </c:pt>
                <c:pt idx="27">
                  <c:v>6.110096147629346E-5</c:v>
                </c:pt>
                <c:pt idx="28">
                  <c:v>1.2492357064219404E-4</c:v>
                </c:pt>
                <c:pt idx="29">
                  <c:v>8.2453802176802799E-5</c:v>
                </c:pt>
                <c:pt idx="30">
                  <c:v>0</c:v>
                </c:pt>
                <c:pt idx="31">
                  <c:v>0</c:v>
                </c:pt>
                <c:pt idx="32">
                  <c:v>1.3616615748591971E-4</c:v>
                </c:pt>
                <c:pt idx="33">
                  <c:v>7.2318479508335552E-5</c:v>
                </c:pt>
                <c:pt idx="34">
                  <c:v>0</c:v>
                </c:pt>
                <c:pt idx="35">
                  <c:v>2.392096617266094E-4</c:v>
                </c:pt>
                <c:pt idx="36">
                  <c:v>0</c:v>
                </c:pt>
                <c:pt idx="37">
                  <c:v>5.8154347409464361E-5</c:v>
                </c:pt>
                <c:pt idx="38">
                  <c:v>1.3394401168095686E-4</c:v>
                </c:pt>
                <c:pt idx="39">
                  <c:v>1.2047450916644731E-4</c:v>
                </c:pt>
                <c:pt idx="40">
                  <c:v>0</c:v>
                </c:pt>
                <c:pt idx="41">
                  <c:v>8.2004083109111156E-5</c:v>
                </c:pt>
                <c:pt idx="42">
                  <c:v>1.3955817184361092E-4</c:v>
                </c:pt>
                <c:pt idx="43">
                  <c:v>0</c:v>
                </c:pt>
                <c:pt idx="44">
                  <c:v>1.7459625559937067E-4</c:v>
                </c:pt>
                <c:pt idx="45">
                  <c:v>1.1471027638806676E-2</c:v>
                </c:pt>
                <c:pt idx="46">
                  <c:v>0</c:v>
                </c:pt>
                <c:pt idx="47">
                  <c:v>2.2555286228608719E-4</c:v>
                </c:pt>
                <c:pt idx="48">
                  <c:v>2.8196654132136457E-5</c:v>
                </c:pt>
                <c:pt idx="49">
                  <c:v>4.0195772391709759E-5</c:v>
                </c:pt>
                <c:pt idx="50">
                  <c:v>0</c:v>
                </c:pt>
                <c:pt idx="51">
                  <c:v>1.823714858138533E-4</c:v>
                </c:pt>
                <c:pt idx="52">
                  <c:v>1.3191422958819534E-2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1.9189562370911865E-4</c:v>
                </c:pt>
                <c:pt idx="57">
                  <c:v>0</c:v>
                </c:pt>
                <c:pt idx="58">
                  <c:v>1.7708704584932928E-4</c:v>
                </c:pt>
                <c:pt idx="59">
                  <c:v>0</c:v>
                </c:pt>
                <c:pt idx="60">
                  <c:v>2.0610940986962622E-4</c:v>
                </c:pt>
                <c:pt idx="61">
                  <c:v>1.3197754853631614E-2</c:v>
                </c:pt>
                <c:pt idx="62">
                  <c:v>0</c:v>
                </c:pt>
                <c:pt idx="63">
                  <c:v>1.2998163181844852E-2</c:v>
                </c:pt>
                <c:pt idx="64">
                  <c:v>0</c:v>
                </c:pt>
                <c:pt idx="65">
                  <c:v>4.2876239780500198E-5</c:v>
                </c:pt>
                <c:pt idx="66">
                  <c:v>5.3770489443175722E-5</c:v>
                </c:pt>
                <c:pt idx="67">
                  <c:v>4.498083225260601E-5</c:v>
                </c:pt>
                <c:pt idx="68">
                  <c:v>1.5721239300129047E-4</c:v>
                </c:pt>
                <c:pt idx="69">
                  <c:v>0</c:v>
                </c:pt>
                <c:pt idx="70">
                  <c:v>0</c:v>
                </c:pt>
                <c:pt idx="71">
                  <c:v>1.3203968392565549E-2</c:v>
                </c:pt>
                <c:pt idx="72">
                  <c:v>0</c:v>
                </c:pt>
                <c:pt idx="73">
                  <c:v>3.0479033305632633E-5</c:v>
                </c:pt>
                <c:pt idx="74">
                  <c:v>1.3325505989108685E-2</c:v>
                </c:pt>
                <c:pt idx="75">
                  <c:v>0</c:v>
                </c:pt>
                <c:pt idx="76">
                  <c:v>1.6991740510833461E-4</c:v>
                </c:pt>
                <c:pt idx="77">
                  <c:v>1.2640281684896571E-4</c:v>
                </c:pt>
                <c:pt idx="78">
                  <c:v>1.9695334368314727E-5</c:v>
                </c:pt>
                <c:pt idx="79">
                  <c:v>1.3120900503838268E-2</c:v>
                </c:pt>
                <c:pt idx="80">
                  <c:v>0</c:v>
                </c:pt>
                <c:pt idx="81">
                  <c:v>0</c:v>
                </c:pt>
                <c:pt idx="82">
                  <c:v>1.3166039996429499E-2</c:v>
                </c:pt>
                <c:pt idx="83">
                  <c:v>0</c:v>
                </c:pt>
                <c:pt idx="84">
                  <c:v>1.560076673473328E-4</c:v>
                </c:pt>
                <c:pt idx="85">
                  <c:v>1.3133187122077726E-2</c:v>
                </c:pt>
                <c:pt idx="86">
                  <c:v>1.8801916783059793E-4</c:v>
                </c:pt>
                <c:pt idx="87">
                  <c:v>0</c:v>
                </c:pt>
                <c:pt idx="88">
                  <c:v>5.2402358819374703E-5</c:v>
                </c:pt>
                <c:pt idx="89">
                  <c:v>1.2371895526332814E-4</c:v>
                </c:pt>
                <c:pt idx="90">
                  <c:v>1.2347528687799626E-2</c:v>
                </c:pt>
                <c:pt idx="91">
                  <c:v>0</c:v>
                </c:pt>
                <c:pt idx="92">
                  <c:v>0</c:v>
                </c:pt>
                <c:pt idx="93">
                  <c:v>1.9791447165272251E-4</c:v>
                </c:pt>
                <c:pt idx="94">
                  <c:v>0</c:v>
                </c:pt>
                <c:pt idx="95">
                  <c:v>2.558674780286766E-4</c:v>
                </c:pt>
                <c:pt idx="96">
                  <c:v>5.3027273716648619E-6</c:v>
                </c:pt>
                <c:pt idx="97">
                  <c:v>1.0382291589733566E-4</c:v>
                </c:pt>
                <c:pt idx="98">
                  <c:v>1.1408240353908263E-4</c:v>
                </c:pt>
                <c:pt idx="99">
                  <c:v>0</c:v>
                </c:pt>
                <c:pt idx="100">
                  <c:v>1.7906856495284075E-4</c:v>
                </c:pt>
                <c:pt idx="101">
                  <c:v>2.6424570922123941E-2</c:v>
                </c:pt>
                <c:pt idx="102">
                  <c:v>0</c:v>
                </c:pt>
                <c:pt idx="103">
                  <c:v>2.4138951821425881E-2</c:v>
                </c:pt>
                <c:pt idx="104">
                  <c:v>0</c:v>
                </c:pt>
                <c:pt idx="105">
                  <c:v>1.8009185937888021E-4</c:v>
                </c:pt>
                <c:pt idx="106">
                  <c:v>0</c:v>
                </c:pt>
                <c:pt idx="107">
                  <c:v>2.2470574725732921E-4</c:v>
                </c:pt>
                <c:pt idx="108">
                  <c:v>0</c:v>
                </c:pt>
                <c:pt idx="109">
                  <c:v>1.8382623962427E-4</c:v>
                </c:pt>
                <c:pt idx="110">
                  <c:v>0</c:v>
                </c:pt>
                <c:pt idx="111">
                  <c:v>1.3458321159880531E-2</c:v>
                </c:pt>
                <c:pt idx="112">
                  <c:v>0</c:v>
                </c:pt>
                <c:pt idx="113">
                  <c:v>2.8742976526780091E-4</c:v>
                </c:pt>
                <c:pt idx="114">
                  <c:v>0</c:v>
                </c:pt>
                <c:pt idx="115">
                  <c:v>7.3020186916290391E-5</c:v>
                </c:pt>
                <c:pt idx="116">
                  <c:v>0</c:v>
                </c:pt>
                <c:pt idx="117">
                  <c:v>1.8912480511031984E-4</c:v>
                </c:pt>
                <c:pt idx="118">
                  <c:v>1.3305191366500562E-2</c:v>
                </c:pt>
                <c:pt idx="119">
                  <c:v>0</c:v>
                </c:pt>
                <c:pt idx="120">
                  <c:v>2.7720964209955993E-4</c:v>
                </c:pt>
                <c:pt idx="121">
                  <c:v>0</c:v>
                </c:pt>
                <c:pt idx="122">
                  <c:v>9.4836880329822031E-5</c:v>
                </c:pt>
                <c:pt idx="123">
                  <c:v>1.4950888637669792E-4</c:v>
                </c:pt>
                <c:pt idx="124">
                  <c:v>8.3295481330288799E-5</c:v>
                </c:pt>
                <c:pt idx="125">
                  <c:v>0</c:v>
                </c:pt>
                <c:pt idx="126">
                  <c:v>1.3387575510027344E-2</c:v>
                </c:pt>
                <c:pt idx="127">
                  <c:v>0</c:v>
                </c:pt>
                <c:pt idx="128">
                  <c:v>0</c:v>
                </c:pt>
                <c:pt idx="129">
                  <c:v>1.332221768925103E-2</c:v>
                </c:pt>
                <c:pt idx="130">
                  <c:v>0</c:v>
                </c:pt>
                <c:pt idx="131">
                  <c:v>4.0862969099084918E-5</c:v>
                </c:pt>
                <c:pt idx="132">
                  <c:v>0</c:v>
                </c:pt>
                <c:pt idx="133">
                  <c:v>1.9698202984937807E-4</c:v>
                </c:pt>
                <c:pt idx="134">
                  <c:v>7.18890291572932E-5</c:v>
                </c:pt>
                <c:pt idx="135">
                  <c:v>6.4284733734345224E-5</c:v>
                </c:pt>
                <c:pt idx="136">
                  <c:v>8.5677119276676318E-5</c:v>
                </c:pt>
                <c:pt idx="137">
                  <c:v>1.3206046971017823E-2</c:v>
                </c:pt>
                <c:pt idx="138">
                  <c:v>0</c:v>
                </c:pt>
                <c:pt idx="139">
                  <c:v>0</c:v>
                </c:pt>
                <c:pt idx="140">
                  <c:v>2.5814547172818244E-4</c:v>
                </c:pt>
                <c:pt idx="141">
                  <c:v>2.6805790254658825E-5</c:v>
                </c:pt>
                <c:pt idx="142">
                  <c:v>1.6254819280557044E-4</c:v>
                </c:pt>
                <c:pt idx="143">
                  <c:v>8.7889063006148284E-5</c:v>
                </c:pt>
                <c:pt idx="144">
                  <c:v>3.2131075484248913E-4</c:v>
                </c:pt>
                <c:pt idx="145">
                  <c:v>4.7004673445190701E-4</c:v>
                </c:pt>
                <c:pt idx="146">
                  <c:v>9.0394193118745875E-4</c:v>
                </c:pt>
                <c:pt idx="147">
                  <c:v>4.505159158976017E-4</c:v>
                </c:pt>
                <c:pt idx="148">
                  <c:v>4.1873995500829733E-4</c:v>
                </c:pt>
                <c:pt idx="149">
                  <c:v>3.7266922132704231E-4</c:v>
                </c:pt>
                <c:pt idx="150">
                  <c:v>7.2277684857891596E-4</c:v>
                </c:pt>
                <c:pt idx="151">
                  <c:v>7.8813807389018821E-4</c:v>
                </c:pt>
                <c:pt idx="152">
                  <c:v>1.4709493738340059E-3</c:v>
                </c:pt>
                <c:pt idx="153">
                  <c:v>1.8259589618180598E-3</c:v>
                </c:pt>
                <c:pt idx="154">
                  <c:v>2.6093272257057399E-3</c:v>
                </c:pt>
                <c:pt idx="155">
                  <c:v>7.0053626270547165E-3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4B-4373-B404-9AF468333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2'!$B$13:$B$214</c:f>
              <c:numCache>
                <c:formatCode>General</c:formatCode>
                <c:ptCount val="202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2'!$E$13:$E$214</c:f>
              <c:numCache>
                <c:formatCode>General</c:formatCode>
                <c:ptCount val="202"/>
                <c:pt idx="2">
                  <c:v>5.0619732143117453</c:v>
                </c:pt>
                <c:pt idx="3">
                  <c:v>9.7771228183085199</c:v>
                </c:pt>
                <c:pt idx="4">
                  <c:v>13.506384173106605</c:v>
                </c:pt>
                <c:pt idx="5">
                  <c:v>16.101828678274344</c:v>
                </c:pt>
                <c:pt idx="6">
                  <c:v>15.991643769657411</c:v>
                </c:pt>
                <c:pt idx="7">
                  <c:v>15.894260128960891</c:v>
                </c:pt>
                <c:pt idx="8">
                  <c:v>17.848725237263988</c:v>
                </c:pt>
                <c:pt idx="9">
                  <c:v>19.407192324963237</c:v>
                </c:pt>
                <c:pt idx="10">
                  <c:v>19.391612534505899</c:v>
                </c:pt>
                <c:pt idx="11">
                  <c:v>19.268714258401925</c:v>
                </c:pt>
                <c:pt idx="12">
                  <c:v>19.364326192392827</c:v>
                </c:pt>
                <c:pt idx="13">
                  <c:v>23.317200146382262</c:v>
                </c:pt>
                <c:pt idx="14">
                  <c:v>23.953714516650397</c:v>
                </c:pt>
                <c:pt idx="15">
                  <c:v>23.522765567222795</c:v>
                </c:pt>
                <c:pt idx="16">
                  <c:v>23.470455092612749</c:v>
                </c:pt>
                <c:pt idx="17">
                  <c:v>23.310208451249594</c:v>
                </c:pt>
                <c:pt idx="18">
                  <c:v>23.113513790042454</c:v>
                </c:pt>
                <c:pt idx="19">
                  <c:v>23.036434801034915</c:v>
                </c:pt>
                <c:pt idx="20">
                  <c:v>23.049511011656925</c:v>
                </c:pt>
                <c:pt idx="21">
                  <c:v>23.704408299500194</c:v>
                </c:pt>
                <c:pt idx="22">
                  <c:v>25.831660564930154</c:v>
                </c:pt>
                <c:pt idx="23">
                  <c:v>25.650009505898534</c:v>
                </c:pt>
                <c:pt idx="24">
                  <c:v>12.756450456118722</c:v>
                </c:pt>
                <c:pt idx="25">
                  <c:v>25.320634002513177</c:v>
                </c:pt>
                <c:pt idx="26">
                  <c:v>25.182887206196167</c:v>
                </c:pt>
                <c:pt idx="27">
                  <c:v>25.065212289745876</c:v>
                </c:pt>
                <c:pt idx="28">
                  <c:v>24.826908200656771</c:v>
                </c:pt>
                <c:pt idx="29">
                  <c:v>24.670609619614961</c:v>
                </c:pt>
                <c:pt idx="30">
                  <c:v>27.13094510582183</c:v>
                </c:pt>
                <c:pt idx="31">
                  <c:v>27.694181511049095</c:v>
                </c:pt>
                <c:pt idx="32">
                  <c:v>27.407432451854078</c:v>
                </c:pt>
                <c:pt idx="33">
                  <c:v>27.255980261126279</c:v>
                </c:pt>
                <c:pt idx="34">
                  <c:v>27.284198716461784</c:v>
                </c:pt>
                <c:pt idx="35">
                  <c:v>26.791768642803813</c:v>
                </c:pt>
                <c:pt idx="36">
                  <c:v>26.891280418606385</c:v>
                </c:pt>
                <c:pt idx="37">
                  <c:v>26.771655437965229</c:v>
                </c:pt>
                <c:pt idx="38">
                  <c:v>26.498935930220842</c:v>
                </c:pt>
                <c:pt idx="39">
                  <c:v>26.255891095876812</c:v>
                </c:pt>
                <c:pt idx="40">
                  <c:v>26.282101949344312</c:v>
                </c:pt>
                <c:pt idx="41">
                  <c:v>26.117538949615994</c:v>
                </c:pt>
                <c:pt idx="42">
                  <c:v>25.840449618134393</c:v>
                </c:pt>
                <c:pt idx="43">
                  <c:v>25.84549272516271</c:v>
                </c:pt>
                <c:pt idx="44">
                  <c:v>25.503358307387561</c:v>
                </c:pt>
                <c:pt idx="45">
                  <c:v>13.555613016884468</c:v>
                </c:pt>
                <c:pt idx="46">
                  <c:v>27.725531754459798</c:v>
                </c:pt>
                <c:pt idx="47">
                  <c:v>27.253217992570175</c:v>
                </c:pt>
                <c:pt idx="48">
                  <c:v>27.194301084681967</c:v>
                </c:pt>
                <c:pt idx="49">
                  <c:v>27.110570619480487</c:v>
                </c:pt>
                <c:pt idx="50">
                  <c:v>27.115396326436194</c:v>
                </c:pt>
                <c:pt idx="51">
                  <c:v>26.740687458289166</c:v>
                </c:pt>
                <c:pt idx="52">
                  <c:v>13.280200917767891</c:v>
                </c:pt>
                <c:pt idx="53">
                  <c:v>26.300436085318879</c:v>
                </c:pt>
                <c:pt idx="54">
                  <c:v>28.016032626686176</c:v>
                </c:pt>
                <c:pt idx="55">
                  <c:v>29.248779728021947</c:v>
                </c:pt>
                <c:pt idx="56">
                  <c:v>28.823787888701567</c:v>
                </c:pt>
                <c:pt idx="57">
                  <c:v>28.918072888473773</c:v>
                </c:pt>
                <c:pt idx="58">
                  <c:v>28.529876798717783</c:v>
                </c:pt>
                <c:pt idx="59">
                  <c:v>28.7808825590349</c:v>
                </c:pt>
                <c:pt idx="60">
                  <c:v>28.332196544518712</c:v>
                </c:pt>
                <c:pt idx="61">
                  <c:v>14.067191592351781</c:v>
                </c:pt>
                <c:pt idx="62">
                  <c:v>27.742693682004045</c:v>
                </c:pt>
                <c:pt idx="63">
                  <c:v>13.88018698918389</c:v>
                </c:pt>
                <c:pt idx="64">
                  <c:v>27.44002206008037</c:v>
                </c:pt>
                <c:pt idx="65">
                  <c:v>27.349919483505946</c:v>
                </c:pt>
                <c:pt idx="66">
                  <c:v>27.237388033554502</c:v>
                </c:pt>
                <c:pt idx="67">
                  <c:v>27.143575899626072</c:v>
                </c:pt>
                <c:pt idx="68">
                  <c:v>26.819606753594627</c:v>
                </c:pt>
                <c:pt idx="69">
                  <c:v>27.111184197875243</c:v>
                </c:pt>
                <c:pt idx="70">
                  <c:v>28.471314079168472</c:v>
                </c:pt>
                <c:pt idx="71">
                  <c:v>14.13291456979726</c:v>
                </c:pt>
                <c:pt idx="72">
                  <c:v>28.04047627911882</c:v>
                </c:pt>
                <c:pt idx="73">
                  <c:v>27.974962121268639</c:v>
                </c:pt>
                <c:pt idx="74">
                  <c:v>13.822455344939659</c:v>
                </c:pt>
                <c:pt idx="75">
                  <c:v>27.675858771157458</c:v>
                </c:pt>
                <c:pt idx="76">
                  <c:v>27.319185891999318</c:v>
                </c:pt>
                <c:pt idx="77">
                  <c:v>27.056406481396039</c:v>
                </c:pt>
                <c:pt idx="78">
                  <c:v>27.015523626544166</c:v>
                </c:pt>
                <c:pt idx="79">
                  <c:v>13.452895126451208</c:v>
                </c:pt>
                <c:pt idx="80">
                  <c:v>29.225782242284726</c:v>
                </c:pt>
                <c:pt idx="81">
                  <c:v>29.266872265723588</c:v>
                </c:pt>
                <c:pt idx="82">
                  <c:v>14.548869409603256</c:v>
                </c:pt>
                <c:pt idx="83">
                  <c:v>29.029627410191313</c:v>
                </c:pt>
                <c:pt idx="84">
                  <c:v>28.685771146640587</c:v>
                </c:pt>
                <c:pt idx="85">
                  <c:v>14.277914541739115</c:v>
                </c:pt>
                <c:pt idx="86">
                  <c:v>14.074584210970629</c:v>
                </c:pt>
                <c:pt idx="87">
                  <c:v>27.997281676594504</c:v>
                </c:pt>
                <c:pt idx="88">
                  <c:v>27.885005905993758</c:v>
                </c:pt>
                <c:pt idx="89">
                  <c:v>27.622425376309028</c:v>
                </c:pt>
                <c:pt idx="90">
                  <c:v>14.174548166002097</c:v>
                </c:pt>
                <c:pt idx="91">
                  <c:v>14.760095295582101</c:v>
                </c:pt>
                <c:pt idx="92">
                  <c:v>29.439331697154412</c:v>
                </c:pt>
                <c:pt idx="93">
                  <c:v>28.998355259752909</c:v>
                </c:pt>
                <c:pt idx="94">
                  <c:v>29.352832320292762</c:v>
                </c:pt>
                <c:pt idx="95">
                  <c:v>28.786887274163185</c:v>
                </c:pt>
                <c:pt idx="96">
                  <c:v>28.775163118912815</c:v>
                </c:pt>
                <c:pt idx="97">
                  <c:v>28.547430774210603</c:v>
                </c:pt>
                <c:pt idx="98">
                  <c:v>28.299368979569902</c:v>
                </c:pt>
                <c:pt idx="99">
                  <c:v>28.553152842738466</c:v>
                </c:pt>
                <c:pt idx="100">
                  <c:v>28.16562473389509</c:v>
                </c:pt>
                <c:pt idx="101">
                  <c:v>9.2944905696321012</c:v>
                </c:pt>
                <c:pt idx="102">
                  <c:v>29.228472603448459</c:v>
                </c:pt>
                <c:pt idx="103">
                  <c:v>10.238578553059487</c:v>
                </c:pt>
                <c:pt idx="104">
                  <c:v>30.587867807184978</c:v>
                </c:pt>
                <c:pt idx="105">
                  <c:v>30.170384235507445</c:v>
                </c:pt>
                <c:pt idx="106">
                  <c:v>30.343938563512467</c:v>
                </c:pt>
                <c:pt idx="107">
                  <c:v>29.828927817752419</c:v>
                </c:pt>
                <c:pt idx="108">
                  <c:v>29.929268958373026</c:v>
                </c:pt>
                <c:pt idx="109">
                  <c:v>29.512421824174094</c:v>
                </c:pt>
                <c:pt idx="110">
                  <c:v>29.637914794612161</c:v>
                </c:pt>
                <c:pt idx="111">
                  <c:v>14.570652381435131</c:v>
                </c:pt>
                <c:pt idx="112">
                  <c:v>29.286842237810337</c:v>
                </c:pt>
                <c:pt idx="113">
                  <c:v>28.654019950322269</c:v>
                </c:pt>
                <c:pt idx="114">
                  <c:v>28.743934892284368</c:v>
                </c:pt>
                <c:pt idx="115">
                  <c:v>28.583564646069789</c:v>
                </c:pt>
                <c:pt idx="116">
                  <c:v>28.679652481130034</c:v>
                </c:pt>
                <c:pt idx="117">
                  <c:v>28.268861147078027</c:v>
                </c:pt>
                <c:pt idx="118">
                  <c:v>13.978451858163709</c:v>
                </c:pt>
                <c:pt idx="119">
                  <c:v>28.07034339855602</c:v>
                </c:pt>
                <c:pt idx="120">
                  <c:v>27.484923695809002</c:v>
                </c:pt>
                <c:pt idx="121">
                  <c:v>27.694763582663885</c:v>
                </c:pt>
                <c:pt idx="122">
                  <c:v>27.494415029462033</c:v>
                </c:pt>
                <c:pt idx="123">
                  <c:v>27.182155737843907</c:v>
                </c:pt>
                <c:pt idx="124">
                  <c:v>27.009293894523523</c:v>
                </c:pt>
                <c:pt idx="125">
                  <c:v>27.048603123907736</c:v>
                </c:pt>
                <c:pt idx="126">
                  <c:v>13.333321157045418</c:v>
                </c:pt>
                <c:pt idx="127">
                  <c:v>26.446336568997559</c:v>
                </c:pt>
                <c:pt idx="128">
                  <c:v>26.456903474710156</c:v>
                </c:pt>
                <c:pt idx="129">
                  <c:v>13.074013277938935</c:v>
                </c:pt>
                <c:pt idx="130">
                  <c:v>25.776807423724392</c:v>
                </c:pt>
                <c:pt idx="131">
                  <c:v>25.696128132258725</c:v>
                </c:pt>
                <c:pt idx="132">
                  <c:v>25.825154946129931</c:v>
                </c:pt>
                <c:pt idx="133">
                  <c:v>25.440111194008139</c:v>
                </c:pt>
                <c:pt idx="134">
                  <c:v>25.300360557015079</c:v>
                </c:pt>
                <c:pt idx="135">
                  <c:v>25.176006727947073</c:v>
                </c:pt>
                <c:pt idx="136">
                  <c:v>25.011354905637976</c:v>
                </c:pt>
                <c:pt idx="137">
                  <c:v>12.414436502161598</c:v>
                </c:pt>
                <c:pt idx="138">
                  <c:v>24.52566679476265</c:v>
                </c:pt>
                <c:pt idx="139">
                  <c:v>24.591623998758269</c:v>
                </c:pt>
                <c:pt idx="140">
                  <c:v>24.113339463762951</c:v>
                </c:pt>
                <c:pt idx="141">
                  <c:v>24.063776545660662</c:v>
                </c:pt>
                <c:pt idx="142">
                  <c:v>23.766938303339611</c:v>
                </c:pt>
                <c:pt idx="143">
                  <c:v>23.607515812324735</c:v>
                </c:pt>
                <c:pt idx="144">
                  <c:v>23.038730626628773</c:v>
                </c:pt>
                <c:pt idx="145">
                  <c:v>22.235656804696763</c:v>
                </c:pt>
                <c:pt idx="146">
                  <c:v>20.791573156757249</c:v>
                </c:pt>
                <c:pt idx="147">
                  <c:v>20.095935886793594</c:v>
                </c:pt>
                <c:pt idx="148">
                  <c:v>19.469518113154951</c:v>
                </c:pt>
                <c:pt idx="149">
                  <c:v>18.927539494023748</c:v>
                </c:pt>
                <c:pt idx="150">
                  <c:v>17.931698221461374</c:v>
                </c:pt>
                <c:pt idx="151">
                  <c:v>16.907806471851242</c:v>
                </c:pt>
                <c:pt idx="152">
                  <c:v>15.190903338861096</c:v>
                </c:pt>
                <c:pt idx="153">
                  <c:v>13.321856326866927</c:v>
                </c:pt>
                <c:pt idx="154">
                  <c:v>11.097014390316604</c:v>
                </c:pt>
                <c:pt idx="155">
                  <c:v>7.2139870605665166</c:v>
                </c:pt>
                <c:pt idx="156">
                  <c:v>-0.13257111250983025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4B-4373-B404-9AF468333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2'!$E$78:$E$214</c:f>
              <c:numCache>
                <c:formatCode>General</c:formatCode>
                <c:ptCount val="137"/>
                <c:pt idx="0">
                  <c:v>27.349919483505946</c:v>
                </c:pt>
                <c:pt idx="1">
                  <c:v>27.237388033554502</c:v>
                </c:pt>
                <c:pt idx="2">
                  <c:v>27.143575899626072</c:v>
                </c:pt>
                <c:pt idx="3">
                  <c:v>26.819606753594627</c:v>
                </c:pt>
                <c:pt idx="4">
                  <c:v>27.111184197875243</c:v>
                </c:pt>
                <c:pt idx="5">
                  <c:v>28.471314079168472</c:v>
                </c:pt>
                <c:pt idx="6">
                  <c:v>14.13291456979726</c:v>
                </c:pt>
                <c:pt idx="7">
                  <c:v>28.04047627911882</c:v>
                </c:pt>
                <c:pt idx="8">
                  <c:v>27.974962121268639</c:v>
                </c:pt>
                <c:pt idx="9">
                  <c:v>13.822455344939659</c:v>
                </c:pt>
                <c:pt idx="10">
                  <c:v>27.675858771157458</c:v>
                </c:pt>
                <c:pt idx="11">
                  <c:v>27.319185891999318</c:v>
                </c:pt>
                <c:pt idx="12">
                  <c:v>27.056406481396039</c:v>
                </c:pt>
                <c:pt idx="13">
                  <c:v>27.015523626544166</c:v>
                </c:pt>
                <c:pt idx="14">
                  <c:v>13.452895126451208</c:v>
                </c:pt>
                <c:pt idx="15">
                  <c:v>29.225782242284726</c:v>
                </c:pt>
                <c:pt idx="16">
                  <c:v>29.266872265723588</c:v>
                </c:pt>
                <c:pt idx="17">
                  <c:v>14.548869409603256</c:v>
                </c:pt>
                <c:pt idx="18">
                  <c:v>29.029627410191313</c:v>
                </c:pt>
                <c:pt idx="19">
                  <c:v>28.685771146640587</c:v>
                </c:pt>
                <c:pt idx="20">
                  <c:v>14.277914541739115</c:v>
                </c:pt>
                <c:pt idx="21">
                  <c:v>14.074584210970629</c:v>
                </c:pt>
                <c:pt idx="22">
                  <c:v>27.997281676594504</c:v>
                </c:pt>
                <c:pt idx="23">
                  <c:v>27.885005905993758</c:v>
                </c:pt>
                <c:pt idx="24">
                  <c:v>27.622425376309028</c:v>
                </c:pt>
                <c:pt idx="25">
                  <c:v>14.174548166002097</c:v>
                </c:pt>
                <c:pt idx="26">
                  <c:v>14.760095295582101</c:v>
                </c:pt>
                <c:pt idx="27">
                  <c:v>29.439331697154412</c:v>
                </c:pt>
                <c:pt idx="28">
                  <c:v>28.998355259752909</c:v>
                </c:pt>
                <c:pt idx="29">
                  <c:v>29.352832320292762</c:v>
                </c:pt>
                <c:pt idx="30">
                  <c:v>28.786887274163185</c:v>
                </c:pt>
                <c:pt idx="31">
                  <c:v>28.775163118912815</c:v>
                </c:pt>
                <c:pt idx="32">
                  <c:v>28.547430774210603</c:v>
                </c:pt>
                <c:pt idx="33">
                  <c:v>28.299368979569902</c:v>
                </c:pt>
                <c:pt idx="34">
                  <c:v>28.553152842738466</c:v>
                </c:pt>
                <c:pt idx="35">
                  <c:v>28.16562473389509</c:v>
                </c:pt>
                <c:pt idx="36">
                  <c:v>9.2944905696321012</c:v>
                </c:pt>
                <c:pt idx="37">
                  <c:v>29.228472603448459</c:v>
                </c:pt>
                <c:pt idx="38">
                  <c:v>10.238578553059487</c:v>
                </c:pt>
                <c:pt idx="39">
                  <c:v>30.587867807184978</c:v>
                </c:pt>
                <c:pt idx="40">
                  <c:v>30.170384235507445</c:v>
                </c:pt>
                <c:pt idx="41">
                  <c:v>30.343938563512467</c:v>
                </c:pt>
                <c:pt idx="42">
                  <c:v>29.828927817752419</c:v>
                </c:pt>
                <c:pt idx="43">
                  <c:v>29.929268958373026</c:v>
                </c:pt>
                <c:pt idx="44">
                  <c:v>29.512421824174094</c:v>
                </c:pt>
                <c:pt idx="45">
                  <c:v>29.637914794612161</c:v>
                </c:pt>
                <c:pt idx="46">
                  <c:v>14.570652381435131</c:v>
                </c:pt>
                <c:pt idx="47">
                  <c:v>29.286842237810337</c:v>
                </c:pt>
                <c:pt idx="48">
                  <c:v>28.654019950322269</c:v>
                </c:pt>
                <c:pt idx="49">
                  <c:v>28.743934892284368</c:v>
                </c:pt>
                <c:pt idx="50">
                  <c:v>28.583564646069789</c:v>
                </c:pt>
                <c:pt idx="51">
                  <c:v>28.679652481130034</c:v>
                </c:pt>
                <c:pt idx="52">
                  <c:v>28.268861147078027</c:v>
                </c:pt>
                <c:pt idx="53">
                  <c:v>13.978451858163709</c:v>
                </c:pt>
                <c:pt idx="54">
                  <c:v>28.07034339855602</c:v>
                </c:pt>
                <c:pt idx="55">
                  <c:v>27.484923695809002</c:v>
                </c:pt>
                <c:pt idx="56">
                  <c:v>27.694763582663885</c:v>
                </c:pt>
                <c:pt idx="57">
                  <c:v>27.494415029462033</c:v>
                </c:pt>
                <c:pt idx="58">
                  <c:v>27.182155737843907</c:v>
                </c:pt>
                <c:pt idx="59">
                  <c:v>27.009293894523523</c:v>
                </c:pt>
                <c:pt idx="60">
                  <c:v>27.048603123907736</c:v>
                </c:pt>
                <c:pt idx="61">
                  <c:v>13.333321157045418</c:v>
                </c:pt>
                <c:pt idx="62">
                  <c:v>26.446336568997559</c:v>
                </c:pt>
                <c:pt idx="63">
                  <c:v>26.456903474710156</c:v>
                </c:pt>
                <c:pt idx="64">
                  <c:v>13.074013277938935</c:v>
                </c:pt>
                <c:pt idx="65">
                  <c:v>25.776807423724392</c:v>
                </c:pt>
                <c:pt idx="66">
                  <c:v>25.696128132258725</c:v>
                </c:pt>
                <c:pt idx="67">
                  <c:v>25.825154946129931</c:v>
                </c:pt>
                <c:pt idx="68">
                  <c:v>25.440111194008139</c:v>
                </c:pt>
                <c:pt idx="69">
                  <c:v>25.300360557015079</c:v>
                </c:pt>
                <c:pt idx="70">
                  <c:v>25.176006727947073</c:v>
                </c:pt>
                <c:pt idx="71">
                  <c:v>25.011354905637976</c:v>
                </c:pt>
                <c:pt idx="72">
                  <c:v>12.414436502161598</c:v>
                </c:pt>
                <c:pt idx="73">
                  <c:v>24.52566679476265</c:v>
                </c:pt>
                <c:pt idx="74">
                  <c:v>24.591623998758269</c:v>
                </c:pt>
                <c:pt idx="75">
                  <c:v>24.113339463762951</c:v>
                </c:pt>
                <c:pt idx="76">
                  <c:v>24.063776545660662</c:v>
                </c:pt>
                <c:pt idx="77">
                  <c:v>23.766938303339611</c:v>
                </c:pt>
                <c:pt idx="78">
                  <c:v>23.607515812324735</c:v>
                </c:pt>
                <c:pt idx="79">
                  <c:v>23.038730626628773</c:v>
                </c:pt>
                <c:pt idx="80">
                  <c:v>22.235656804696763</c:v>
                </c:pt>
                <c:pt idx="81">
                  <c:v>20.791573156757249</c:v>
                </c:pt>
                <c:pt idx="82">
                  <c:v>20.095935886793594</c:v>
                </c:pt>
                <c:pt idx="83">
                  <c:v>19.469518113154951</c:v>
                </c:pt>
                <c:pt idx="84">
                  <c:v>18.927539494023748</c:v>
                </c:pt>
                <c:pt idx="85">
                  <c:v>17.931698221461374</c:v>
                </c:pt>
                <c:pt idx="86">
                  <c:v>16.907806471851242</c:v>
                </c:pt>
                <c:pt idx="87">
                  <c:v>15.190903338861096</c:v>
                </c:pt>
                <c:pt idx="88">
                  <c:v>13.321856326866927</c:v>
                </c:pt>
                <c:pt idx="89">
                  <c:v>11.097014390316604</c:v>
                </c:pt>
                <c:pt idx="90">
                  <c:v>7.2139870605665166</c:v>
                </c:pt>
                <c:pt idx="91">
                  <c:v>-0.13257111250983025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2'!$I$78:$I$214</c:f>
              <c:numCache>
                <c:formatCode>General</c:formatCode>
                <c:ptCount val="137"/>
                <c:pt idx="0">
                  <c:v>4.2876239780500198E-5</c:v>
                </c:pt>
                <c:pt idx="1">
                  <c:v>5.3770489443175722E-5</c:v>
                </c:pt>
                <c:pt idx="2">
                  <c:v>4.498083225260601E-5</c:v>
                </c:pt>
                <c:pt idx="3">
                  <c:v>1.5721239300129047E-4</c:v>
                </c:pt>
                <c:pt idx="4">
                  <c:v>0</c:v>
                </c:pt>
                <c:pt idx="5">
                  <c:v>0</c:v>
                </c:pt>
                <c:pt idx="6">
                  <c:v>1.3203968392565549E-2</c:v>
                </c:pt>
                <c:pt idx="7">
                  <c:v>0</c:v>
                </c:pt>
                <c:pt idx="8">
                  <c:v>3.0479033305632633E-5</c:v>
                </c:pt>
                <c:pt idx="9">
                  <c:v>1.3325505989108685E-2</c:v>
                </c:pt>
                <c:pt idx="10">
                  <c:v>0</c:v>
                </c:pt>
                <c:pt idx="11">
                  <c:v>1.6991740510833461E-4</c:v>
                </c:pt>
                <c:pt idx="12">
                  <c:v>1.2640281684896571E-4</c:v>
                </c:pt>
                <c:pt idx="13">
                  <c:v>1.9695334368314727E-5</c:v>
                </c:pt>
                <c:pt idx="14">
                  <c:v>1.3120900503838268E-2</c:v>
                </c:pt>
                <c:pt idx="15">
                  <c:v>0</c:v>
                </c:pt>
                <c:pt idx="16">
                  <c:v>0</c:v>
                </c:pt>
                <c:pt idx="17">
                  <c:v>1.3166039996429499E-2</c:v>
                </c:pt>
                <c:pt idx="18">
                  <c:v>0</c:v>
                </c:pt>
                <c:pt idx="19">
                  <c:v>1.560076673473328E-4</c:v>
                </c:pt>
                <c:pt idx="20">
                  <c:v>1.3133187122077726E-2</c:v>
                </c:pt>
                <c:pt idx="21">
                  <c:v>1.8801916783059793E-4</c:v>
                </c:pt>
                <c:pt idx="22">
                  <c:v>0</c:v>
                </c:pt>
                <c:pt idx="23">
                  <c:v>5.2402358819374703E-5</c:v>
                </c:pt>
                <c:pt idx="24">
                  <c:v>1.2371895526332814E-4</c:v>
                </c:pt>
                <c:pt idx="25">
                  <c:v>1.2347528687799626E-2</c:v>
                </c:pt>
                <c:pt idx="26">
                  <c:v>0</c:v>
                </c:pt>
                <c:pt idx="27">
                  <c:v>0</c:v>
                </c:pt>
                <c:pt idx="28">
                  <c:v>1.9791447165272251E-4</c:v>
                </c:pt>
                <c:pt idx="29">
                  <c:v>0</c:v>
                </c:pt>
                <c:pt idx="30">
                  <c:v>2.558674780286766E-4</c:v>
                </c:pt>
                <c:pt idx="31">
                  <c:v>5.3027273716648619E-6</c:v>
                </c:pt>
                <c:pt idx="32">
                  <c:v>1.0382291589733566E-4</c:v>
                </c:pt>
                <c:pt idx="33">
                  <c:v>1.1408240353908263E-4</c:v>
                </c:pt>
                <c:pt idx="34">
                  <c:v>0</c:v>
                </c:pt>
                <c:pt idx="35">
                  <c:v>1.7906856495284075E-4</c:v>
                </c:pt>
                <c:pt idx="36">
                  <c:v>2.6424570922123941E-2</c:v>
                </c:pt>
                <c:pt idx="37">
                  <c:v>0</c:v>
                </c:pt>
                <c:pt idx="38">
                  <c:v>2.4138951821425881E-2</c:v>
                </c:pt>
                <c:pt idx="39">
                  <c:v>0</c:v>
                </c:pt>
                <c:pt idx="40">
                  <c:v>1.8009185937888021E-4</c:v>
                </c:pt>
                <c:pt idx="41">
                  <c:v>0</c:v>
                </c:pt>
                <c:pt idx="42">
                  <c:v>2.2470574725732921E-4</c:v>
                </c:pt>
                <c:pt idx="43">
                  <c:v>0</c:v>
                </c:pt>
                <c:pt idx="44">
                  <c:v>1.8382623962427E-4</c:v>
                </c:pt>
                <c:pt idx="45">
                  <c:v>0</c:v>
                </c:pt>
                <c:pt idx="46">
                  <c:v>1.3458321159880531E-2</c:v>
                </c:pt>
                <c:pt idx="47">
                  <c:v>0</c:v>
                </c:pt>
                <c:pt idx="48">
                  <c:v>2.8742976526780091E-4</c:v>
                </c:pt>
                <c:pt idx="49">
                  <c:v>0</c:v>
                </c:pt>
                <c:pt idx="50">
                  <c:v>7.3020186916290391E-5</c:v>
                </c:pt>
                <c:pt idx="51">
                  <c:v>0</c:v>
                </c:pt>
                <c:pt idx="52">
                  <c:v>1.8912480511031984E-4</c:v>
                </c:pt>
                <c:pt idx="53">
                  <c:v>1.3305191366500562E-2</c:v>
                </c:pt>
                <c:pt idx="54">
                  <c:v>0</c:v>
                </c:pt>
                <c:pt idx="55">
                  <c:v>2.7720964209955993E-4</c:v>
                </c:pt>
                <c:pt idx="56">
                  <c:v>0</c:v>
                </c:pt>
                <c:pt idx="57">
                  <c:v>9.4836880329822031E-5</c:v>
                </c:pt>
                <c:pt idx="58">
                  <c:v>1.4950888637669792E-4</c:v>
                </c:pt>
                <c:pt idx="59">
                  <c:v>8.3295481330288799E-5</c:v>
                </c:pt>
                <c:pt idx="60">
                  <c:v>0</c:v>
                </c:pt>
                <c:pt idx="61">
                  <c:v>1.3387575510027344E-2</c:v>
                </c:pt>
                <c:pt idx="62">
                  <c:v>0</c:v>
                </c:pt>
                <c:pt idx="63">
                  <c:v>0</c:v>
                </c:pt>
                <c:pt idx="64">
                  <c:v>1.332221768925103E-2</c:v>
                </c:pt>
                <c:pt idx="65">
                  <c:v>0</c:v>
                </c:pt>
                <c:pt idx="66">
                  <c:v>4.0862969099084918E-5</c:v>
                </c:pt>
                <c:pt idx="67">
                  <c:v>0</c:v>
                </c:pt>
                <c:pt idx="68">
                  <c:v>1.9698202984937807E-4</c:v>
                </c:pt>
                <c:pt idx="69">
                  <c:v>7.18890291572932E-5</c:v>
                </c:pt>
                <c:pt idx="70">
                  <c:v>6.4284733734345224E-5</c:v>
                </c:pt>
                <c:pt idx="71">
                  <c:v>8.5677119276676318E-5</c:v>
                </c:pt>
                <c:pt idx="72">
                  <c:v>1.3206046971017823E-2</c:v>
                </c:pt>
                <c:pt idx="73">
                  <c:v>0</c:v>
                </c:pt>
                <c:pt idx="74">
                  <c:v>0</c:v>
                </c:pt>
                <c:pt idx="75">
                  <c:v>2.5814547172818244E-4</c:v>
                </c:pt>
                <c:pt idx="76">
                  <c:v>2.6805790254658825E-5</c:v>
                </c:pt>
                <c:pt idx="77">
                  <c:v>1.6254819280557044E-4</c:v>
                </c:pt>
                <c:pt idx="78">
                  <c:v>8.7889063006148284E-5</c:v>
                </c:pt>
                <c:pt idx="79">
                  <c:v>3.2131075484248913E-4</c:v>
                </c:pt>
                <c:pt idx="80">
                  <c:v>4.7004673445190701E-4</c:v>
                </c:pt>
                <c:pt idx="81">
                  <c:v>9.0394193118745875E-4</c:v>
                </c:pt>
                <c:pt idx="82">
                  <c:v>4.505159158976017E-4</c:v>
                </c:pt>
                <c:pt idx="83">
                  <c:v>4.1873995500829733E-4</c:v>
                </c:pt>
                <c:pt idx="84">
                  <c:v>3.7266922132704231E-4</c:v>
                </c:pt>
                <c:pt idx="85">
                  <c:v>7.2277684857891596E-4</c:v>
                </c:pt>
                <c:pt idx="86">
                  <c:v>7.8813807389018821E-4</c:v>
                </c:pt>
                <c:pt idx="87">
                  <c:v>1.4709493738340059E-3</c:v>
                </c:pt>
                <c:pt idx="88">
                  <c:v>1.8259589618180598E-3</c:v>
                </c:pt>
                <c:pt idx="89">
                  <c:v>2.6093272257057399E-3</c:v>
                </c:pt>
                <c:pt idx="90">
                  <c:v>7.0053626270547165E-3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B2-4A7E-894D-EAA6C9D2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2'!$B$79:$B$206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21.1813161373138</c:v>
                      </c:pt>
                      <c:pt idx="1">
                        <c:v>21.412795782089201</c:v>
                      </c:pt>
                      <c:pt idx="2">
                        <c:v>21.647071599960299</c:v>
                      </c:pt>
                      <c:pt idx="3">
                        <c:v>21.878827810287401</c:v>
                      </c:pt>
                      <c:pt idx="4">
                        <c:v>22.0995125770568</c:v>
                      </c:pt>
                      <c:pt idx="5">
                        <c:v>22.544090747833199</c:v>
                      </c:pt>
                      <c:pt idx="6">
                        <c:v>22.768166303634601</c:v>
                      </c:pt>
                      <c:pt idx="7">
                        <c:v>22.992766618728599</c:v>
                      </c:pt>
                      <c:pt idx="8">
                        <c:v>23.447330236434901</c:v>
                      </c:pt>
                      <c:pt idx="9">
                        <c:v>23.6743578910827</c:v>
                      </c:pt>
                      <c:pt idx="10">
                        <c:v>23.9043495655059</c:v>
                      </c:pt>
                      <c:pt idx="11">
                        <c:v>24.136574983596802</c:v>
                      </c:pt>
                      <c:pt idx="12">
                        <c:v>24.3691518306732</c:v>
                      </c:pt>
                      <c:pt idx="13">
                        <c:v>24.836202621459901</c:v>
                      </c:pt>
                      <c:pt idx="14">
                        <c:v>25.051190376281699</c:v>
                      </c:pt>
                      <c:pt idx="15">
                        <c:v>25.265876293182298</c:v>
                      </c:pt>
                      <c:pt idx="16">
                        <c:v>25.6977438926696</c:v>
                      </c:pt>
                      <c:pt idx="17">
                        <c:v>25.9141843318939</c:v>
                      </c:pt>
                      <c:pt idx="18">
                        <c:v>26.133219242095901</c:v>
                      </c:pt>
                      <c:pt idx="19">
                        <c:v>26.573282480239801</c:v>
                      </c:pt>
                      <c:pt idx="20">
                        <c:v>27.0197031497955</c:v>
                      </c:pt>
                      <c:pt idx="21">
                        <c:v>27.2441244125366</c:v>
                      </c:pt>
                      <c:pt idx="22">
                        <c:v>27.469449281692501</c:v>
                      </c:pt>
                      <c:pt idx="23">
                        <c:v>27.696916103363002</c:v>
                      </c:pt>
                      <c:pt idx="24">
                        <c:v>28.140188455581601</c:v>
                      </c:pt>
                      <c:pt idx="25">
                        <c:v>28.565875768661499</c:v>
                      </c:pt>
                      <c:pt idx="26">
                        <c:v>28.779304027557298</c:v>
                      </c:pt>
                      <c:pt idx="27">
                        <c:v>28.9959778785705</c:v>
                      </c:pt>
                      <c:pt idx="28">
                        <c:v>29.210035085678101</c:v>
                      </c:pt>
                      <c:pt idx="29">
                        <c:v>29.428300619125299</c:v>
                      </c:pt>
                      <c:pt idx="30">
                        <c:v>29.646655082702601</c:v>
                      </c:pt>
                      <c:pt idx="31">
                        <c:v>29.866751432418798</c:v>
                      </c:pt>
                      <c:pt idx="32">
                        <c:v>30.0887770652771</c:v>
                      </c:pt>
                      <c:pt idx="33">
                        <c:v>30.308829307556099</c:v>
                      </c:pt>
                      <c:pt idx="34">
                        <c:v>30.531909227371202</c:v>
                      </c:pt>
                      <c:pt idx="35">
                        <c:v>31.2079210281372</c:v>
                      </c:pt>
                      <c:pt idx="36">
                        <c:v>31.422888994216901</c:v>
                      </c:pt>
                      <c:pt idx="37">
                        <c:v>32.0365664958953</c:v>
                      </c:pt>
                      <c:pt idx="38">
                        <c:v>32.241980791091898</c:v>
                      </c:pt>
                      <c:pt idx="39">
                        <c:v>32.450237512588501</c:v>
                      </c:pt>
                      <c:pt idx="40">
                        <c:v>32.657303094863799</c:v>
                      </c:pt>
                      <c:pt idx="41">
                        <c:v>32.867943763732903</c:v>
                      </c:pt>
                      <c:pt idx="42">
                        <c:v>33.077878236770601</c:v>
                      </c:pt>
                      <c:pt idx="43">
                        <c:v>33.2907779216766</c:v>
                      </c:pt>
                      <c:pt idx="44">
                        <c:v>33.502776145935002</c:v>
                      </c:pt>
                      <c:pt idx="45">
                        <c:v>33.933998107910099</c:v>
                      </c:pt>
                      <c:pt idx="46">
                        <c:v>34.148537635803201</c:v>
                      </c:pt>
                      <c:pt idx="47">
                        <c:v>34.367815256118703</c:v>
                      </c:pt>
                      <c:pt idx="48">
                        <c:v>34.586406946182201</c:v>
                      </c:pt>
                      <c:pt idx="49">
                        <c:v>34.806225061416598</c:v>
                      </c:pt>
                      <c:pt idx="50">
                        <c:v>35.025306701660099</c:v>
                      </c:pt>
                      <c:pt idx="51">
                        <c:v>35.247571945190401</c:v>
                      </c:pt>
                      <c:pt idx="52">
                        <c:v>35.697062730789099</c:v>
                      </c:pt>
                      <c:pt idx="53">
                        <c:v>35.920899868011396</c:v>
                      </c:pt>
                      <c:pt idx="54">
                        <c:v>36.149504661560002</c:v>
                      </c:pt>
                      <c:pt idx="55">
                        <c:v>36.376377344131399</c:v>
                      </c:pt>
                      <c:pt idx="56">
                        <c:v>36.6049032211303</c:v>
                      </c:pt>
                      <c:pt idx="57">
                        <c:v>36.836054325103703</c:v>
                      </c:pt>
                      <c:pt idx="58">
                        <c:v>37.068684816360403</c:v>
                      </c:pt>
                      <c:pt idx="59">
                        <c:v>37.300977230072</c:v>
                      </c:pt>
                      <c:pt idx="60">
                        <c:v>37.7722165584564</c:v>
                      </c:pt>
                      <c:pt idx="61">
                        <c:v>38.009799003601003</c:v>
                      </c:pt>
                      <c:pt idx="62">
                        <c:v>38.247286558151202</c:v>
                      </c:pt>
                      <c:pt idx="63">
                        <c:v>38.727872371673499</c:v>
                      </c:pt>
                      <c:pt idx="64">
                        <c:v>38.971625804901102</c:v>
                      </c:pt>
                      <c:pt idx="65">
                        <c:v>39.2161445617675</c:v>
                      </c:pt>
                      <c:pt idx="66">
                        <c:v>39.459441661834703</c:v>
                      </c:pt>
                      <c:pt idx="67">
                        <c:v>39.706421136856001</c:v>
                      </c:pt>
                      <c:pt idx="68">
                        <c:v>39.954764842986997</c:v>
                      </c:pt>
                      <c:pt idx="69">
                        <c:v>40.204335212707498</c:v>
                      </c:pt>
                      <c:pt idx="70">
                        <c:v>40.455548524856503</c:v>
                      </c:pt>
                      <c:pt idx="71">
                        <c:v>40.961667776107703</c:v>
                      </c:pt>
                      <c:pt idx="72">
                        <c:v>41.217855930328298</c:v>
                      </c:pt>
                      <c:pt idx="73">
                        <c:v>41.473356962203901</c:v>
                      </c:pt>
                      <c:pt idx="74">
                        <c:v>41.733925819396902</c:v>
                      </c:pt>
                      <c:pt idx="75">
                        <c:v>41.995031356811502</c:v>
                      </c:pt>
                      <c:pt idx="76">
                        <c:v>42.259397983550997</c:v>
                      </c:pt>
                      <c:pt idx="77">
                        <c:v>42.525549888610797</c:v>
                      </c:pt>
                      <c:pt idx="78">
                        <c:v>42.798272609710601</c:v>
                      </c:pt>
                      <c:pt idx="79">
                        <c:v>43.080845117568899</c:v>
                      </c:pt>
                      <c:pt idx="80">
                        <c:v>43.3830437660217</c:v>
                      </c:pt>
                      <c:pt idx="81">
                        <c:v>43.695703268051098</c:v>
                      </c:pt>
                      <c:pt idx="82">
                        <c:v>44.018422365188599</c:v>
                      </c:pt>
                      <c:pt idx="83">
                        <c:v>44.350382328033398</c:v>
                      </c:pt>
                      <c:pt idx="84">
                        <c:v>44.700777769088702</c:v>
                      </c:pt>
                      <c:pt idx="85">
                        <c:v>45.072392225265503</c:v>
                      </c:pt>
                      <c:pt idx="86">
                        <c:v>45.486007213592501</c:v>
                      </c:pt>
                      <c:pt idx="87">
                        <c:v>45.957652091979902</c:v>
                      </c:pt>
                      <c:pt idx="88">
                        <c:v>46.523857116699197</c:v>
                      </c:pt>
                      <c:pt idx="89">
                        <c:v>47.394829750061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2'!$I$79:$I$206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5.3770489443175722E-5</c:v>
                      </c:pt>
                      <c:pt idx="1">
                        <c:v>4.498083225260601E-5</c:v>
                      </c:pt>
                      <c:pt idx="2">
                        <c:v>1.5721239300129047E-4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1.3203968392565549E-2</c:v>
                      </c:pt>
                      <c:pt idx="6">
                        <c:v>0</c:v>
                      </c:pt>
                      <c:pt idx="7">
                        <c:v>3.0479033305632633E-5</c:v>
                      </c:pt>
                      <c:pt idx="8">
                        <c:v>1.3325505989108685E-2</c:v>
                      </c:pt>
                      <c:pt idx="9">
                        <c:v>0</c:v>
                      </c:pt>
                      <c:pt idx="10">
                        <c:v>1.6991740510833461E-4</c:v>
                      </c:pt>
                      <c:pt idx="11">
                        <c:v>1.2640281684896571E-4</c:v>
                      </c:pt>
                      <c:pt idx="12">
                        <c:v>1.9695334368314727E-5</c:v>
                      </c:pt>
                      <c:pt idx="13">
                        <c:v>1.3120900503838268E-2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1.3166039996429499E-2</c:v>
                      </c:pt>
                      <c:pt idx="17">
                        <c:v>0</c:v>
                      </c:pt>
                      <c:pt idx="18">
                        <c:v>1.560076673473328E-4</c:v>
                      </c:pt>
                      <c:pt idx="19">
                        <c:v>1.3133187122077726E-2</c:v>
                      </c:pt>
                      <c:pt idx="20">
                        <c:v>1.8801916783059793E-4</c:v>
                      </c:pt>
                      <c:pt idx="21">
                        <c:v>0</c:v>
                      </c:pt>
                      <c:pt idx="22">
                        <c:v>5.2402358819374703E-5</c:v>
                      </c:pt>
                      <c:pt idx="23">
                        <c:v>1.2371895526332814E-4</c:v>
                      </c:pt>
                      <c:pt idx="24">
                        <c:v>1.2347528687799626E-2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1.9791447165272251E-4</c:v>
                      </c:pt>
                      <c:pt idx="28">
                        <c:v>0</c:v>
                      </c:pt>
                      <c:pt idx="29">
                        <c:v>2.558674780286766E-4</c:v>
                      </c:pt>
                      <c:pt idx="30">
                        <c:v>5.3027273716648619E-6</c:v>
                      </c:pt>
                      <c:pt idx="31">
                        <c:v>1.0382291589733566E-4</c:v>
                      </c:pt>
                      <c:pt idx="32">
                        <c:v>1.1408240353908263E-4</c:v>
                      </c:pt>
                      <c:pt idx="33">
                        <c:v>0</c:v>
                      </c:pt>
                      <c:pt idx="34">
                        <c:v>1.7906856495284075E-4</c:v>
                      </c:pt>
                      <c:pt idx="35">
                        <c:v>2.6424570922123941E-2</c:v>
                      </c:pt>
                      <c:pt idx="36">
                        <c:v>0</c:v>
                      </c:pt>
                      <c:pt idx="37">
                        <c:v>2.4138951821425881E-2</c:v>
                      </c:pt>
                      <c:pt idx="38">
                        <c:v>0</c:v>
                      </c:pt>
                      <c:pt idx="39">
                        <c:v>1.8009185937888021E-4</c:v>
                      </c:pt>
                      <c:pt idx="40">
                        <c:v>0</c:v>
                      </c:pt>
                      <c:pt idx="41">
                        <c:v>2.2470574725732921E-4</c:v>
                      </c:pt>
                      <c:pt idx="42">
                        <c:v>0</c:v>
                      </c:pt>
                      <c:pt idx="43">
                        <c:v>1.8382623962427E-4</c:v>
                      </c:pt>
                      <c:pt idx="44">
                        <c:v>0</c:v>
                      </c:pt>
                      <c:pt idx="45">
                        <c:v>1.3458321159880531E-2</c:v>
                      </c:pt>
                      <c:pt idx="46">
                        <c:v>0</c:v>
                      </c:pt>
                      <c:pt idx="47">
                        <c:v>2.8742976526780091E-4</c:v>
                      </c:pt>
                      <c:pt idx="48">
                        <c:v>0</c:v>
                      </c:pt>
                      <c:pt idx="49">
                        <c:v>7.3020186916290391E-5</c:v>
                      </c:pt>
                      <c:pt idx="50">
                        <c:v>0</c:v>
                      </c:pt>
                      <c:pt idx="51">
                        <c:v>1.8912480511031984E-4</c:v>
                      </c:pt>
                      <c:pt idx="52">
                        <c:v>1.3305191366500562E-2</c:v>
                      </c:pt>
                      <c:pt idx="53">
                        <c:v>0</c:v>
                      </c:pt>
                      <c:pt idx="54">
                        <c:v>2.7720964209955993E-4</c:v>
                      </c:pt>
                      <c:pt idx="55">
                        <c:v>0</c:v>
                      </c:pt>
                      <c:pt idx="56">
                        <c:v>9.4836880329822031E-5</c:v>
                      </c:pt>
                      <c:pt idx="57">
                        <c:v>1.4950888637669792E-4</c:v>
                      </c:pt>
                      <c:pt idx="58">
                        <c:v>8.3295481330288799E-5</c:v>
                      </c:pt>
                      <c:pt idx="59">
                        <c:v>0</c:v>
                      </c:pt>
                      <c:pt idx="60">
                        <c:v>1.3387575510027344E-2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1.332221768925103E-2</c:v>
                      </c:pt>
                      <c:pt idx="64">
                        <c:v>0</c:v>
                      </c:pt>
                      <c:pt idx="65">
                        <c:v>4.0862969099084918E-5</c:v>
                      </c:pt>
                      <c:pt idx="66">
                        <c:v>0</c:v>
                      </c:pt>
                      <c:pt idx="67">
                        <c:v>1.9698202984937807E-4</c:v>
                      </c:pt>
                      <c:pt idx="68">
                        <c:v>7.18890291572932E-5</c:v>
                      </c:pt>
                      <c:pt idx="69">
                        <c:v>6.4284733734345224E-5</c:v>
                      </c:pt>
                      <c:pt idx="70">
                        <c:v>8.5677119276676318E-5</c:v>
                      </c:pt>
                      <c:pt idx="71">
                        <c:v>1.3206046971017823E-2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2.5814547172818244E-4</c:v>
                      </c:pt>
                      <c:pt idx="75">
                        <c:v>2.6805790254658825E-5</c:v>
                      </c:pt>
                      <c:pt idx="76">
                        <c:v>1.6254819280557044E-4</c:v>
                      </c:pt>
                      <c:pt idx="77">
                        <c:v>8.7889063006148284E-5</c:v>
                      </c:pt>
                      <c:pt idx="78">
                        <c:v>3.2131075484248913E-4</c:v>
                      </c:pt>
                      <c:pt idx="79">
                        <c:v>4.7004673445190701E-4</c:v>
                      </c:pt>
                      <c:pt idx="80">
                        <c:v>9.0394193118745875E-4</c:v>
                      </c:pt>
                      <c:pt idx="81">
                        <c:v>4.505159158976017E-4</c:v>
                      </c:pt>
                      <c:pt idx="82">
                        <c:v>4.1873995500829733E-4</c:v>
                      </c:pt>
                      <c:pt idx="83">
                        <c:v>3.7266922132704231E-4</c:v>
                      </c:pt>
                      <c:pt idx="84">
                        <c:v>7.2277684857891596E-4</c:v>
                      </c:pt>
                      <c:pt idx="85">
                        <c:v>7.8813807389018821E-4</c:v>
                      </c:pt>
                      <c:pt idx="86">
                        <c:v>1.4709493738340059E-3</c:v>
                      </c:pt>
                      <c:pt idx="87">
                        <c:v>1.8259589618180598E-3</c:v>
                      </c:pt>
                      <c:pt idx="88">
                        <c:v>2.6093272257057399E-3</c:v>
                      </c:pt>
                      <c:pt idx="89">
                        <c:v>7.0053626270547165E-3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5B2-4A7E-894D-EAA6C9D2AF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2'!$B$79:$B$214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21.1813161373138</c:v>
                      </c:pt>
                      <c:pt idx="1">
                        <c:v>21.412795782089201</c:v>
                      </c:pt>
                      <c:pt idx="2">
                        <c:v>21.647071599960299</c:v>
                      </c:pt>
                      <c:pt idx="3">
                        <c:v>21.878827810287401</c:v>
                      </c:pt>
                      <c:pt idx="4">
                        <c:v>22.0995125770568</c:v>
                      </c:pt>
                      <c:pt idx="5">
                        <c:v>22.544090747833199</c:v>
                      </c:pt>
                      <c:pt idx="6">
                        <c:v>22.768166303634601</c:v>
                      </c:pt>
                      <c:pt idx="7">
                        <c:v>22.992766618728599</c:v>
                      </c:pt>
                      <c:pt idx="8">
                        <c:v>23.447330236434901</c:v>
                      </c:pt>
                      <c:pt idx="9">
                        <c:v>23.6743578910827</c:v>
                      </c:pt>
                      <c:pt idx="10">
                        <c:v>23.9043495655059</c:v>
                      </c:pt>
                      <c:pt idx="11">
                        <c:v>24.136574983596802</c:v>
                      </c:pt>
                      <c:pt idx="12">
                        <c:v>24.3691518306732</c:v>
                      </c:pt>
                      <c:pt idx="13">
                        <c:v>24.836202621459901</c:v>
                      </c:pt>
                      <c:pt idx="14">
                        <c:v>25.051190376281699</c:v>
                      </c:pt>
                      <c:pt idx="15">
                        <c:v>25.265876293182298</c:v>
                      </c:pt>
                      <c:pt idx="16">
                        <c:v>25.6977438926696</c:v>
                      </c:pt>
                      <c:pt idx="17">
                        <c:v>25.9141843318939</c:v>
                      </c:pt>
                      <c:pt idx="18">
                        <c:v>26.133219242095901</c:v>
                      </c:pt>
                      <c:pt idx="19">
                        <c:v>26.573282480239801</c:v>
                      </c:pt>
                      <c:pt idx="20">
                        <c:v>27.0197031497955</c:v>
                      </c:pt>
                      <c:pt idx="21">
                        <c:v>27.2441244125366</c:v>
                      </c:pt>
                      <c:pt idx="22">
                        <c:v>27.469449281692501</c:v>
                      </c:pt>
                      <c:pt idx="23">
                        <c:v>27.696916103363002</c:v>
                      </c:pt>
                      <c:pt idx="24">
                        <c:v>28.140188455581601</c:v>
                      </c:pt>
                      <c:pt idx="25">
                        <c:v>28.565875768661499</c:v>
                      </c:pt>
                      <c:pt idx="26">
                        <c:v>28.779304027557298</c:v>
                      </c:pt>
                      <c:pt idx="27">
                        <c:v>28.9959778785705</c:v>
                      </c:pt>
                      <c:pt idx="28">
                        <c:v>29.210035085678101</c:v>
                      </c:pt>
                      <c:pt idx="29">
                        <c:v>29.428300619125299</c:v>
                      </c:pt>
                      <c:pt idx="30">
                        <c:v>29.646655082702601</c:v>
                      </c:pt>
                      <c:pt idx="31">
                        <c:v>29.866751432418798</c:v>
                      </c:pt>
                      <c:pt idx="32">
                        <c:v>30.0887770652771</c:v>
                      </c:pt>
                      <c:pt idx="33">
                        <c:v>30.308829307556099</c:v>
                      </c:pt>
                      <c:pt idx="34">
                        <c:v>30.531909227371202</c:v>
                      </c:pt>
                      <c:pt idx="35">
                        <c:v>31.2079210281372</c:v>
                      </c:pt>
                      <c:pt idx="36">
                        <c:v>31.422888994216901</c:v>
                      </c:pt>
                      <c:pt idx="37">
                        <c:v>32.0365664958953</c:v>
                      </c:pt>
                      <c:pt idx="38">
                        <c:v>32.241980791091898</c:v>
                      </c:pt>
                      <c:pt idx="39">
                        <c:v>32.450237512588501</c:v>
                      </c:pt>
                      <c:pt idx="40">
                        <c:v>32.657303094863799</c:v>
                      </c:pt>
                      <c:pt idx="41">
                        <c:v>32.867943763732903</c:v>
                      </c:pt>
                      <c:pt idx="42">
                        <c:v>33.077878236770601</c:v>
                      </c:pt>
                      <c:pt idx="43">
                        <c:v>33.2907779216766</c:v>
                      </c:pt>
                      <c:pt idx="44">
                        <c:v>33.502776145935002</c:v>
                      </c:pt>
                      <c:pt idx="45">
                        <c:v>33.933998107910099</c:v>
                      </c:pt>
                      <c:pt idx="46">
                        <c:v>34.148537635803201</c:v>
                      </c:pt>
                      <c:pt idx="47">
                        <c:v>34.367815256118703</c:v>
                      </c:pt>
                      <c:pt idx="48">
                        <c:v>34.586406946182201</c:v>
                      </c:pt>
                      <c:pt idx="49">
                        <c:v>34.806225061416598</c:v>
                      </c:pt>
                      <c:pt idx="50">
                        <c:v>35.025306701660099</c:v>
                      </c:pt>
                      <c:pt idx="51">
                        <c:v>35.247571945190401</c:v>
                      </c:pt>
                      <c:pt idx="52">
                        <c:v>35.697062730789099</c:v>
                      </c:pt>
                      <c:pt idx="53">
                        <c:v>35.920899868011396</c:v>
                      </c:pt>
                      <c:pt idx="54">
                        <c:v>36.149504661560002</c:v>
                      </c:pt>
                      <c:pt idx="55">
                        <c:v>36.376377344131399</c:v>
                      </c:pt>
                      <c:pt idx="56">
                        <c:v>36.6049032211303</c:v>
                      </c:pt>
                      <c:pt idx="57">
                        <c:v>36.836054325103703</c:v>
                      </c:pt>
                      <c:pt idx="58">
                        <c:v>37.068684816360403</c:v>
                      </c:pt>
                      <c:pt idx="59">
                        <c:v>37.300977230072</c:v>
                      </c:pt>
                      <c:pt idx="60">
                        <c:v>37.7722165584564</c:v>
                      </c:pt>
                      <c:pt idx="61">
                        <c:v>38.009799003601003</c:v>
                      </c:pt>
                      <c:pt idx="62">
                        <c:v>38.247286558151202</c:v>
                      </c:pt>
                      <c:pt idx="63">
                        <c:v>38.727872371673499</c:v>
                      </c:pt>
                      <c:pt idx="64">
                        <c:v>38.971625804901102</c:v>
                      </c:pt>
                      <c:pt idx="65">
                        <c:v>39.2161445617675</c:v>
                      </c:pt>
                      <c:pt idx="66">
                        <c:v>39.459441661834703</c:v>
                      </c:pt>
                      <c:pt idx="67">
                        <c:v>39.706421136856001</c:v>
                      </c:pt>
                      <c:pt idx="68">
                        <c:v>39.954764842986997</c:v>
                      </c:pt>
                      <c:pt idx="69">
                        <c:v>40.204335212707498</c:v>
                      </c:pt>
                      <c:pt idx="70">
                        <c:v>40.455548524856503</c:v>
                      </c:pt>
                      <c:pt idx="71">
                        <c:v>40.961667776107703</c:v>
                      </c:pt>
                      <c:pt idx="72">
                        <c:v>41.217855930328298</c:v>
                      </c:pt>
                      <c:pt idx="73">
                        <c:v>41.473356962203901</c:v>
                      </c:pt>
                      <c:pt idx="74">
                        <c:v>41.733925819396902</c:v>
                      </c:pt>
                      <c:pt idx="75">
                        <c:v>41.995031356811502</c:v>
                      </c:pt>
                      <c:pt idx="76">
                        <c:v>42.259397983550997</c:v>
                      </c:pt>
                      <c:pt idx="77">
                        <c:v>42.525549888610797</c:v>
                      </c:pt>
                      <c:pt idx="78">
                        <c:v>42.798272609710601</c:v>
                      </c:pt>
                      <c:pt idx="79">
                        <c:v>43.080845117568899</c:v>
                      </c:pt>
                      <c:pt idx="80">
                        <c:v>43.3830437660217</c:v>
                      </c:pt>
                      <c:pt idx="81">
                        <c:v>43.695703268051098</c:v>
                      </c:pt>
                      <c:pt idx="82">
                        <c:v>44.018422365188599</c:v>
                      </c:pt>
                      <c:pt idx="83">
                        <c:v>44.350382328033398</c:v>
                      </c:pt>
                      <c:pt idx="84">
                        <c:v>44.700777769088702</c:v>
                      </c:pt>
                      <c:pt idx="85">
                        <c:v>45.072392225265503</c:v>
                      </c:pt>
                      <c:pt idx="86">
                        <c:v>45.486007213592501</c:v>
                      </c:pt>
                      <c:pt idx="87">
                        <c:v>45.957652091979902</c:v>
                      </c:pt>
                      <c:pt idx="88">
                        <c:v>46.523857116699197</c:v>
                      </c:pt>
                      <c:pt idx="89">
                        <c:v>47.394829750061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2'!$E$79:$E$214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27.237388033554502</c:v>
                      </c:pt>
                      <c:pt idx="1">
                        <c:v>27.143575899626072</c:v>
                      </c:pt>
                      <c:pt idx="2">
                        <c:v>26.819606753594627</c:v>
                      </c:pt>
                      <c:pt idx="3">
                        <c:v>27.111184197875243</c:v>
                      </c:pt>
                      <c:pt idx="4">
                        <c:v>28.471314079168472</c:v>
                      </c:pt>
                      <c:pt idx="5">
                        <c:v>14.13291456979726</c:v>
                      </c:pt>
                      <c:pt idx="6">
                        <c:v>28.04047627911882</c:v>
                      </c:pt>
                      <c:pt idx="7">
                        <c:v>27.974962121268639</c:v>
                      </c:pt>
                      <c:pt idx="8">
                        <c:v>13.822455344939659</c:v>
                      </c:pt>
                      <c:pt idx="9">
                        <c:v>27.675858771157458</c:v>
                      </c:pt>
                      <c:pt idx="10">
                        <c:v>27.319185891999318</c:v>
                      </c:pt>
                      <c:pt idx="11">
                        <c:v>27.056406481396039</c:v>
                      </c:pt>
                      <c:pt idx="12">
                        <c:v>27.015523626544166</c:v>
                      </c:pt>
                      <c:pt idx="13">
                        <c:v>13.452895126451208</c:v>
                      </c:pt>
                      <c:pt idx="14">
                        <c:v>29.225782242284726</c:v>
                      </c:pt>
                      <c:pt idx="15">
                        <c:v>29.266872265723588</c:v>
                      </c:pt>
                      <c:pt idx="16">
                        <c:v>14.548869409603256</c:v>
                      </c:pt>
                      <c:pt idx="17">
                        <c:v>29.029627410191313</c:v>
                      </c:pt>
                      <c:pt idx="18">
                        <c:v>28.685771146640587</c:v>
                      </c:pt>
                      <c:pt idx="19">
                        <c:v>14.277914541739115</c:v>
                      </c:pt>
                      <c:pt idx="20">
                        <c:v>14.074584210970629</c:v>
                      </c:pt>
                      <c:pt idx="21">
                        <c:v>27.997281676594504</c:v>
                      </c:pt>
                      <c:pt idx="22">
                        <c:v>27.885005905993758</c:v>
                      </c:pt>
                      <c:pt idx="23">
                        <c:v>27.622425376309028</c:v>
                      </c:pt>
                      <c:pt idx="24">
                        <c:v>14.174548166002097</c:v>
                      </c:pt>
                      <c:pt idx="25">
                        <c:v>14.760095295582101</c:v>
                      </c:pt>
                      <c:pt idx="26">
                        <c:v>29.439331697154412</c:v>
                      </c:pt>
                      <c:pt idx="27">
                        <c:v>28.998355259752909</c:v>
                      </c:pt>
                      <c:pt idx="28">
                        <c:v>29.352832320292762</c:v>
                      </c:pt>
                      <c:pt idx="29">
                        <c:v>28.786887274163185</c:v>
                      </c:pt>
                      <c:pt idx="30">
                        <c:v>28.775163118912815</c:v>
                      </c:pt>
                      <c:pt idx="31">
                        <c:v>28.547430774210603</c:v>
                      </c:pt>
                      <c:pt idx="32">
                        <c:v>28.299368979569902</c:v>
                      </c:pt>
                      <c:pt idx="33">
                        <c:v>28.553152842738466</c:v>
                      </c:pt>
                      <c:pt idx="34">
                        <c:v>28.16562473389509</c:v>
                      </c:pt>
                      <c:pt idx="35">
                        <c:v>9.2944905696321012</c:v>
                      </c:pt>
                      <c:pt idx="36">
                        <c:v>29.228472603448459</c:v>
                      </c:pt>
                      <c:pt idx="37">
                        <c:v>10.238578553059487</c:v>
                      </c:pt>
                      <c:pt idx="38">
                        <c:v>30.587867807184978</c:v>
                      </c:pt>
                      <c:pt idx="39">
                        <c:v>30.170384235507445</c:v>
                      </c:pt>
                      <c:pt idx="40">
                        <c:v>30.343938563512467</c:v>
                      </c:pt>
                      <c:pt idx="41">
                        <c:v>29.828927817752419</c:v>
                      </c:pt>
                      <c:pt idx="42">
                        <c:v>29.929268958373026</c:v>
                      </c:pt>
                      <c:pt idx="43">
                        <c:v>29.512421824174094</c:v>
                      </c:pt>
                      <c:pt idx="44">
                        <c:v>29.637914794612161</c:v>
                      </c:pt>
                      <c:pt idx="45">
                        <c:v>14.570652381435131</c:v>
                      </c:pt>
                      <c:pt idx="46">
                        <c:v>29.286842237810337</c:v>
                      </c:pt>
                      <c:pt idx="47">
                        <c:v>28.654019950322269</c:v>
                      </c:pt>
                      <c:pt idx="48">
                        <c:v>28.743934892284368</c:v>
                      </c:pt>
                      <c:pt idx="49">
                        <c:v>28.583564646069789</c:v>
                      </c:pt>
                      <c:pt idx="50">
                        <c:v>28.679652481130034</c:v>
                      </c:pt>
                      <c:pt idx="51">
                        <c:v>28.268861147078027</c:v>
                      </c:pt>
                      <c:pt idx="52">
                        <c:v>13.978451858163709</c:v>
                      </c:pt>
                      <c:pt idx="53">
                        <c:v>28.07034339855602</c:v>
                      </c:pt>
                      <c:pt idx="54">
                        <c:v>27.484923695809002</c:v>
                      </c:pt>
                      <c:pt idx="55">
                        <c:v>27.694763582663885</c:v>
                      </c:pt>
                      <c:pt idx="56">
                        <c:v>27.494415029462033</c:v>
                      </c:pt>
                      <c:pt idx="57">
                        <c:v>27.182155737843907</c:v>
                      </c:pt>
                      <c:pt idx="58">
                        <c:v>27.009293894523523</c:v>
                      </c:pt>
                      <c:pt idx="59">
                        <c:v>27.048603123907736</c:v>
                      </c:pt>
                      <c:pt idx="60">
                        <c:v>13.333321157045418</c:v>
                      </c:pt>
                      <c:pt idx="61">
                        <c:v>26.446336568997559</c:v>
                      </c:pt>
                      <c:pt idx="62">
                        <c:v>26.456903474710156</c:v>
                      </c:pt>
                      <c:pt idx="63">
                        <c:v>13.074013277938935</c:v>
                      </c:pt>
                      <c:pt idx="64">
                        <c:v>25.776807423724392</c:v>
                      </c:pt>
                      <c:pt idx="65">
                        <c:v>25.696128132258725</c:v>
                      </c:pt>
                      <c:pt idx="66">
                        <c:v>25.825154946129931</c:v>
                      </c:pt>
                      <c:pt idx="67">
                        <c:v>25.440111194008139</c:v>
                      </c:pt>
                      <c:pt idx="68">
                        <c:v>25.300360557015079</c:v>
                      </c:pt>
                      <c:pt idx="69">
                        <c:v>25.176006727947073</c:v>
                      </c:pt>
                      <c:pt idx="70">
                        <c:v>25.011354905637976</c:v>
                      </c:pt>
                      <c:pt idx="71">
                        <c:v>12.414436502161598</c:v>
                      </c:pt>
                      <c:pt idx="72">
                        <c:v>24.52566679476265</c:v>
                      </c:pt>
                      <c:pt idx="73">
                        <c:v>24.591623998758269</c:v>
                      </c:pt>
                      <c:pt idx="74">
                        <c:v>24.113339463762951</c:v>
                      </c:pt>
                      <c:pt idx="75">
                        <c:v>24.063776545660662</c:v>
                      </c:pt>
                      <c:pt idx="76">
                        <c:v>23.766938303339611</c:v>
                      </c:pt>
                      <c:pt idx="77">
                        <c:v>23.607515812324735</c:v>
                      </c:pt>
                      <c:pt idx="78">
                        <c:v>23.038730626628773</c:v>
                      </c:pt>
                      <c:pt idx="79">
                        <c:v>22.235656804696763</c:v>
                      </c:pt>
                      <c:pt idx="80">
                        <c:v>20.791573156757249</c:v>
                      </c:pt>
                      <c:pt idx="81">
                        <c:v>20.095935886793594</c:v>
                      </c:pt>
                      <c:pt idx="82">
                        <c:v>19.469518113154951</c:v>
                      </c:pt>
                      <c:pt idx="83">
                        <c:v>18.927539494023748</c:v>
                      </c:pt>
                      <c:pt idx="84">
                        <c:v>17.931698221461374</c:v>
                      </c:pt>
                      <c:pt idx="85">
                        <c:v>16.907806471851242</c:v>
                      </c:pt>
                      <c:pt idx="86">
                        <c:v>15.190903338861096</c:v>
                      </c:pt>
                      <c:pt idx="87">
                        <c:v>13.321856326866927</c:v>
                      </c:pt>
                      <c:pt idx="88">
                        <c:v>11.097014390316604</c:v>
                      </c:pt>
                      <c:pt idx="89">
                        <c:v>7.2139870605665166</c:v>
                      </c:pt>
                      <c:pt idx="90">
                        <c:v>-0.13257111250983025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5B2-4A7E-894D-EAA6C9D2AFB5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2'!$B$79:$B$206</c:f>
              <c:numCache>
                <c:formatCode>General</c:formatCode>
                <c:ptCount val="128"/>
                <c:pt idx="0">
                  <c:v>21.1813161373138</c:v>
                </c:pt>
                <c:pt idx="1">
                  <c:v>21.412795782089201</c:v>
                </c:pt>
                <c:pt idx="2">
                  <c:v>21.647071599960299</c:v>
                </c:pt>
                <c:pt idx="3">
                  <c:v>21.878827810287401</c:v>
                </c:pt>
                <c:pt idx="4">
                  <c:v>22.0995125770568</c:v>
                </c:pt>
                <c:pt idx="5">
                  <c:v>22.544090747833199</c:v>
                </c:pt>
                <c:pt idx="6">
                  <c:v>22.768166303634601</c:v>
                </c:pt>
                <c:pt idx="7">
                  <c:v>22.992766618728599</c:v>
                </c:pt>
                <c:pt idx="8">
                  <c:v>23.447330236434901</c:v>
                </c:pt>
                <c:pt idx="9">
                  <c:v>23.6743578910827</c:v>
                </c:pt>
                <c:pt idx="10">
                  <c:v>23.9043495655059</c:v>
                </c:pt>
                <c:pt idx="11">
                  <c:v>24.136574983596802</c:v>
                </c:pt>
                <c:pt idx="12">
                  <c:v>24.3691518306732</c:v>
                </c:pt>
                <c:pt idx="13">
                  <c:v>24.836202621459901</c:v>
                </c:pt>
                <c:pt idx="14">
                  <c:v>25.051190376281699</c:v>
                </c:pt>
                <c:pt idx="15">
                  <c:v>25.265876293182298</c:v>
                </c:pt>
                <c:pt idx="16">
                  <c:v>25.6977438926696</c:v>
                </c:pt>
                <c:pt idx="17">
                  <c:v>25.9141843318939</c:v>
                </c:pt>
                <c:pt idx="18">
                  <c:v>26.133219242095901</c:v>
                </c:pt>
                <c:pt idx="19">
                  <c:v>26.573282480239801</c:v>
                </c:pt>
                <c:pt idx="20">
                  <c:v>27.0197031497955</c:v>
                </c:pt>
                <c:pt idx="21">
                  <c:v>27.2441244125366</c:v>
                </c:pt>
                <c:pt idx="22">
                  <c:v>27.469449281692501</c:v>
                </c:pt>
                <c:pt idx="23">
                  <c:v>27.696916103363002</c:v>
                </c:pt>
                <c:pt idx="24">
                  <c:v>28.140188455581601</c:v>
                </c:pt>
                <c:pt idx="25">
                  <c:v>28.565875768661499</c:v>
                </c:pt>
                <c:pt idx="26">
                  <c:v>28.779304027557298</c:v>
                </c:pt>
                <c:pt idx="27">
                  <c:v>28.9959778785705</c:v>
                </c:pt>
                <c:pt idx="28">
                  <c:v>29.210035085678101</c:v>
                </c:pt>
                <c:pt idx="29">
                  <c:v>29.428300619125299</c:v>
                </c:pt>
                <c:pt idx="30">
                  <c:v>29.646655082702601</c:v>
                </c:pt>
                <c:pt idx="31">
                  <c:v>29.866751432418798</c:v>
                </c:pt>
                <c:pt idx="32">
                  <c:v>30.0887770652771</c:v>
                </c:pt>
                <c:pt idx="33">
                  <c:v>30.308829307556099</c:v>
                </c:pt>
                <c:pt idx="34">
                  <c:v>30.531909227371202</c:v>
                </c:pt>
                <c:pt idx="35">
                  <c:v>31.2079210281372</c:v>
                </c:pt>
                <c:pt idx="36">
                  <c:v>31.422888994216901</c:v>
                </c:pt>
                <c:pt idx="37">
                  <c:v>32.0365664958953</c:v>
                </c:pt>
                <c:pt idx="38">
                  <c:v>32.241980791091898</c:v>
                </c:pt>
                <c:pt idx="39">
                  <c:v>32.450237512588501</c:v>
                </c:pt>
                <c:pt idx="40">
                  <c:v>32.657303094863799</c:v>
                </c:pt>
                <c:pt idx="41">
                  <c:v>32.867943763732903</c:v>
                </c:pt>
                <c:pt idx="42">
                  <c:v>33.077878236770601</c:v>
                </c:pt>
                <c:pt idx="43">
                  <c:v>33.2907779216766</c:v>
                </c:pt>
                <c:pt idx="44">
                  <c:v>33.502776145935002</c:v>
                </c:pt>
                <c:pt idx="45">
                  <c:v>33.933998107910099</c:v>
                </c:pt>
                <c:pt idx="46">
                  <c:v>34.148537635803201</c:v>
                </c:pt>
                <c:pt idx="47">
                  <c:v>34.367815256118703</c:v>
                </c:pt>
                <c:pt idx="48">
                  <c:v>34.586406946182201</c:v>
                </c:pt>
                <c:pt idx="49">
                  <c:v>34.806225061416598</c:v>
                </c:pt>
                <c:pt idx="50">
                  <c:v>35.025306701660099</c:v>
                </c:pt>
                <c:pt idx="51">
                  <c:v>35.247571945190401</c:v>
                </c:pt>
                <c:pt idx="52">
                  <c:v>35.697062730789099</c:v>
                </c:pt>
                <c:pt idx="53">
                  <c:v>35.920899868011396</c:v>
                </c:pt>
                <c:pt idx="54">
                  <c:v>36.149504661560002</c:v>
                </c:pt>
                <c:pt idx="55">
                  <c:v>36.376377344131399</c:v>
                </c:pt>
                <c:pt idx="56">
                  <c:v>36.6049032211303</c:v>
                </c:pt>
                <c:pt idx="57">
                  <c:v>36.836054325103703</c:v>
                </c:pt>
                <c:pt idx="58">
                  <c:v>37.068684816360403</c:v>
                </c:pt>
                <c:pt idx="59">
                  <c:v>37.300977230072</c:v>
                </c:pt>
                <c:pt idx="60">
                  <c:v>37.7722165584564</c:v>
                </c:pt>
                <c:pt idx="61">
                  <c:v>38.009799003601003</c:v>
                </c:pt>
                <c:pt idx="62">
                  <c:v>38.247286558151202</c:v>
                </c:pt>
                <c:pt idx="63">
                  <c:v>38.727872371673499</c:v>
                </c:pt>
                <c:pt idx="64">
                  <c:v>38.971625804901102</c:v>
                </c:pt>
                <c:pt idx="65">
                  <c:v>39.2161445617675</c:v>
                </c:pt>
                <c:pt idx="66">
                  <c:v>39.459441661834703</c:v>
                </c:pt>
                <c:pt idx="67">
                  <c:v>39.706421136856001</c:v>
                </c:pt>
                <c:pt idx="68">
                  <c:v>39.954764842986997</c:v>
                </c:pt>
                <c:pt idx="69">
                  <c:v>40.204335212707498</c:v>
                </c:pt>
                <c:pt idx="70">
                  <c:v>40.455548524856503</c:v>
                </c:pt>
                <c:pt idx="71">
                  <c:v>40.961667776107703</c:v>
                </c:pt>
                <c:pt idx="72">
                  <c:v>41.217855930328298</c:v>
                </c:pt>
                <c:pt idx="73">
                  <c:v>41.473356962203901</c:v>
                </c:pt>
                <c:pt idx="74">
                  <c:v>41.733925819396902</c:v>
                </c:pt>
                <c:pt idx="75">
                  <c:v>41.995031356811502</c:v>
                </c:pt>
                <c:pt idx="76">
                  <c:v>42.259397983550997</c:v>
                </c:pt>
                <c:pt idx="77">
                  <c:v>42.525549888610797</c:v>
                </c:pt>
                <c:pt idx="78">
                  <c:v>42.798272609710601</c:v>
                </c:pt>
                <c:pt idx="79">
                  <c:v>43.080845117568899</c:v>
                </c:pt>
                <c:pt idx="80">
                  <c:v>43.3830437660217</c:v>
                </c:pt>
                <c:pt idx="81">
                  <c:v>43.695703268051098</c:v>
                </c:pt>
                <c:pt idx="82">
                  <c:v>44.018422365188599</c:v>
                </c:pt>
                <c:pt idx="83">
                  <c:v>44.350382328033398</c:v>
                </c:pt>
                <c:pt idx="84">
                  <c:v>44.700777769088702</c:v>
                </c:pt>
                <c:pt idx="85">
                  <c:v>45.072392225265503</c:v>
                </c:pt>
                <c:pt idx="86">
                  <c:v>45.486007213592501</c:v>
                </c:pt>
                <c:pt idx="87">
                  <c:v>45.957652091979902</c:v>
                </c:pt>
                <c:pt idx="88">
                  <c:v>46.523857116699197</c:v>
                </c:pt>
                <c:pt idx="89">
                  <c:v>47.394829750061</c:v>
                </c:pt>
              </c:numCache>
            </c:numRef>
          </c:xVal>
          <c:yVal>
            <c:numRef>
              <c:f>'Trial 2'!$J$79:$J$206</c:f>
              <c:numCache>
                <c:formatCode>General</c:formatCode>
                <c:ptCount val="128"/>
                <c:pt idx="0">
                  <c:v>3.6711470007209864E-5</c:v>
                </c:pt>
                <c:pt idx="1">
                  <c:v>3.7272841816637589E-5</c:v>
                </c:pt>
                <c:pt idx="2">
                  <c:v>3.9211473186489762E-5</c:v>
                </c:pt>
                <c:pt idx="3">
                  <c:v>3.7466673759914556E-5</c:v>
                </c:pt>
                <c:pt idx="4">
                  <c:v>2.9327656550255866E-5</c:v>
                </c:pt>
                <c:pt idx="5">
                  <c:v>1.151286392143332E-4</c:v>
                </c:pt>
                <c:pt idx="6">
                  <c:v>3.1905789945752976E-5</c:v>
                </c:pt>
                <c:pt idx="7">
                  <c:v>3.2297826666328468E-5</c:v>
                </c:pt>
                <c:pt idx="8">
                  <c:v>1.1698642721588109E-4</c:v>
                </c:pt>
                <c:pt idx="9">
                  <c:v>3.4087661113393794E-5</c:v>
                </c:pt>
                <c:pt idx="10">
                  <c:v>3.6221991622276091E-5</c:v>
                </c:pt>
                <c:pt idx="11">
                  <c:v>3.7794463615326127E-5</c:v>
                </c:pt>
                <c:pt idx="12">
                  <c:v>3.8039106618759712E-5</c:v>
                </c:pt>
                <c:pt idx="13">
                  <c:v>1.1919787556331597E-4</c:v>
                </c:pt>
                <c:pt idx="14">
                  <c:v>2.48129190621682E-5</c:v>
                </c:pt>
                <c:pt idx="15">
                  <c:v>2.4567036361910062E-5</c:v>
                </c:pt>
                <c:pt idx="16">
                  <c:v>1.1263956545293413E-4</c:v>
                </c:pt>
                <c:pt idx="17">
                  <c:v>2.5986709577415195E-5</c:v>
                </c:pt>
                <c:pt idx="18">
                  <c:v>2.8044345458502724E-5</c:v>
                </c:pt>
                <c:pt idx="19">
                  <c:v>1.1426095938223314E-4</c:v>
                </c:pt>
                <c:pt idx="20">
                  <c:v>1.1547768808155176E-4</c:v>
                </c:pt>
                <c:pt idx="21">
                  <c:v>3.2164266447258489E-5</c:v>
                </c:pt>
                <c:pt idx="22">
                  <c:v>3.2836124658533369E-5</c:v>
                </c:pt>
                <c:pt idx="23">
                  <c:v>3.4407406548166793E-5</c:v>
                </c:pt>
                <c:pt idx="24">
                  <c:v>1.1487950377464346E-4</c:v>
                </c:pt>
                <c:pt idx="25">
                  <c:v>1.1137558975123672E-4</c:v>
                </c:pt>
                <c:pt idx="26">
                  <c:v>2.3535039124228011E-5</c:v>
                </c:pt>
                <c:pt idx="27">
                  <c:v>2.6173842125638613E-5</c:v>
                </c:pt>
                <c:pt idx="28">
                  <c:v>2.4052651395368112E-5</c:v>
                </c:pt>
                <c:pt idx="29">
                  <c:v>2.7439266551407499E-5</c:v>
                </c:pt>
                <c:pt idx="30">
                  <c:v>2.7509423896425716E-5</c:v>
                </c:pt>
                <c:pt idx="31">
                  <c:v>2.8872174247123746E-5</c:v>
                </c:pt>
                <c:pt idx="32">
                  <c:v>3.0356576026253706E-5</c:v>
                </c:pt>
                <c:pt idx="33">
                  <c:v>2.8837933389053014E-5</c:v>
                </c:pt>
                <c:pt idx="34">
                  <c:v>3.115690159237179E-5</c:v>
                </c:pt>
                <c:pt idx="35">
                  <c:v>1.4408176843132151E-4</c:v>
                </c:pt>
                <c:pt idx="36">
                  <c:v>2.4796819940964434E-5</c:v>
                </c:pt>
                <c:pt idx="37">
                  <c:v>1.3843234593849204E-4</c:v>
                </c:pt>
                <c:pt idx="38">
                  <c:v>1.6662199041805089E-5</c:v>
                </c:pt>
                <c:pt idx="39">
                  <c:v>1.9160420734723455E-5</c:v>
                </c:pt>
                <c:pt idx="40">
                  <c:v>1.8121871635941414E-5</c:v>
                </c:pt>
                <c:pt idx="41">
                  <c:v>2.1203695938569543E-5</c:v>
                </c:pt>
                <c:pt idx="42">
                  <c:v>2.0603254553095812E-5</c:v>
                </c:pt>
                <c:pt idx="43">
                  <c:v>2.3097667804142225E-5</c:v>
                </c:pt>
                <c:pt idx="44">
                  <c:v>2.2346717869040842E-5</c:v>
                </c:pt>
                <c:pt idx="45">
                  <c:v>1.1250921614949217E-4</c:v>
                </c:pt>
                <c:pt idx="46">
                  <c:v>2.4447536048942951E-5</c:v>
                </c:pt>
                <c:pt idx="47">
                  <c:v>2.8234344617271542E-5</c:v>
                </c:pt>
                <c:pt idx="48">
                  <c:v>2.7696293604570358E-5</c:v>
                </c:pt>
                <c:pt idx="49">
                  <c:v>2.8655949157918402E-5</c:v>
                </c:pt>
                <c:pt idx="50">
                  <c:v>2.8080959552917879E-5</c:v>
                </c:pt>
                <c:pt idx="51">
                  <c:v>3.0539134895885098E-5</c:v>
                </c:pt>
                <c:pt idx="52">
                  <c:v>1.1605294408074837E-4</c:v>
                </c:pt>
                <c:pt idx="53">
                  <c:v>3.17270651030408E-5</c:v>
                </c:pt>
                <c:pt idx="54">
                  <c:v>3.5230216604278947E-5</c:v>
                </c:pt>
                <c:pt idx="55">
                  <c:v>3.397453472133932E-5</c:v>
                </c:pt>
                <c:pt idx="56">
                  <c:v>3.5173420463699201E-5</c:v>
                </c:pt>
                <c:pt idx="57">
                  <c:v>3.7041980064742063E-5</c:v>
                </c:pt>
                <c:pt idx="58">
                  <c:v>3.8076385335171248E-5</c:v>
                </c:pt>
                <c:pt idx="59">
                  <c:v>3.7841158906536115E-5</c:v>
                </c:pt>
                <c:pt idx="60">
                  <c:v>1.1991340619624022E-4</c:v>
                </c:pt>
                <c:pt idx="61">
                  <c:v>4.1445121971118624E-5</c:v>
                </c:pt>
                <c:pt idx="62">
                  <c:v>4.1381889607334442E-5</c:v>
                </c:pt>
                <c:pt idx="63">
                  <c:v>1.2146510454481342E-4</c:v>
                </c:pt>
                <c:pt idx="64">
                  <c:v>4.5451584376433239E-5</c:v>
                </c:pt>
                <c:pt idx="65">
                  <c:v>4.59343692565638E-5</c:v>
                </c:pt>
                <c:pt idx="66">
                  <c:v>4.5162272802358488E-5</c:v>
                </c:pt>
                <c:pt idx="67">
                  <c:v>4.7466374615055308E-5</c:v>
                </c:pt>
                <c:pt idx="68">
                  <c:v>4.8302642426821768E-5</c:v>
                </c:pt>
                <c:pt idx="69">
                  <c:v>4.9046775739964714E-5</c:v>
                </c:pt>
                <c:pt idx="70">
                  <c:v>5.0032052244662357E-5</c:v>
                </c:pt>
                <c:pt idx="71">
                  <c:v>1.2541201197106502E-4</c:v>
                </c:pt>
                <c:pt idx="72">
                  <c:v>5.293840990014032E-5</c:v>
                </c:pt>
                <c:pt idx="73">
                  <c:v>5.2543721991430537E-5</c:v>
                </c:pt>
                <c:pt idx="74">
                  <c:v>5.5405776648842503E-5</c:v>
                </c:pt>
                <c:pt idx="75">
                  <c:v>5.5702361150766603E-5</c:v>
                </c:pt>
                <c:pt idx="76">
                  <c:v>5.7478641192815769E-5</c:v>
                </c:pt>
                <c:pt idx="77">
                  <c:v>5.8432625379048784E-5</c:v>
                </c:pt>
                <c:pt idx="78">
                  <c:v>6.1836235930253424E-5</c:v>
                </c:pt>
                <c:pt idx="79">
                  <c:v>6.6641829680694578E-5</c:v>
                </c:pt>
                <c:pt idx="80">
                  <c:v>7.528322622996463E-5</c:v>
                </c:pt>
                <c:pt idx="81">
                  <c:v>7.9445919653427138E-5</c:v>
                </c:pt>
                <c:pt idx="82">
                  <c:v>8.3194403610880777E-5</c:v>
                </c:pt>
                <c:pt idx="83">
                  <c:v>8.6437603667761896E-5</c:v>
                </c:pt>
                <c:pt idx="84">
                  <c:v>9.2396717842775145E-5</c:v>
                </c:pt>
                <c:pt idx="85">
                  <c:v>9.8523686072442176E-5</c:v>
                </c:pt>
                <c:pt idx="86">
                  <c:v>1.087976344202552E-4</c:v>
                </c:pt>
                <c:pt idx="87">
                  <c:v>1.1998201174002832E-4</c:v>
                </c:pt>
                <c:pt idx="88">
                  <c:v>1.3329546588834544E-4</c:v>
                </c:pt>
                <c:pt idx="89">
                  <c:v>1.5653150142956997E-4</c:v>
                </c:pt>
                <c:pt idx="90">
                  <c:v>2.0049330553725882E-4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24-46E9-80A7-2B251716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2'!$B$79:$B$214</c:f>
              <c:numCache>
                <c:formatCode>General</c:formatCode>
                <c:ptCount val="136"/>
                <c:pt idx="0">
                  <c:v>21.1813161373138</c:v>
                </c:pt>
                <c:pt idx="1">
                  <c:v>21.412795782089201</c:v>
                </c:pt>
                <c:pt idx="2">
                  <c:v>21.647071599960299</c:v>
                </c:pt>
                <c:pt idx="3">
                  <c:v>21.878827810287401</c:v>
                </c:pt>
                <c:pt idx="4">
                  <c:v>22.0995125770568</c:v>
                </c:pt>
                <c:pt idx="5">
                  <c:v>22.544090747833199</c:v>
                </c:pt>
                <c:pt idx="6">
                  <c:v>22.768166303634601</c:v>
                </c:pt>
                <c:pt idx="7">
                  <c:v>22.992766618728599</c:v>
                </c:pt>
                <c:pt idx="8">
                  <c:v>23.447330236434901</c:v>
                </c:pt>
                <c:pt idx="9">
                  <c:v>23.6743578910827</c:v>
                </c:pt>
                <c:pt idx="10">
                  <c:v>23.9043495655059</c:v>
                </c:pt>
                <c:pt idx="11">
                  <c:v>24.136574983596802</c:v>
                </c:pt>
                <c:pt idx="12">
                  <c:v>24.3691518306732</c:v>
                </c:pt>
                <c:pt idx="13">
                  <c:v>24.836202621459901</c:v>
                </c:pt>
                <c:pt idx="14">
                  <c:v>25.051190376281699</c:v>
                </c:pt>
                <c:pt idx="15">
                  <c:v>25.265876293182298</c:v>
                </c:pt>
                <c:pt idx="16">
                  <c:v>25.6977438926696</c:v>
                </c:pt>
                <c:pt idx="17">
                  <c:v>25.9141843318939</c:v>
                </c:pt>
                <c:pt idx="18">
                  <c:v>26.133219242095901</c:v>
                </c:pt>
                <c:pt idx="19">
                  <c:v>26.573282480239801</c:v>
                </c:pt>
                <c:pt idx="20">
                  <c:v>27.0197031497955</c:v>
                </c:pt>
                <c:pt idx="21">
                  <c:v>27.2441244125366</c:v>
                </c:pt>
                <c:pt idx="22">
                  <c:v>27.469449281692501</c:v>
                </c:pt>
                <c:pt idx="23">
                  <c:v>27.696916103363002</c:v>
                </c:pt>
                <c:pt idx="24">
                  <c:v>28.140188455581601</c:v>
                </c:pt>
                <c:pt idx="25">
                  <c:v>28.565875768661499</c:v>
                </c:pt>
                <c:pt idx="26">
                  <c:v>28.779304027557298</c:v>
                </c:pt>
                <c:pt idx="27">
                  <c:v>28.9959778785705</c:v>
                </c:pt>
                <c:pt idx="28">
                  <c:v>29.210035085678101</c:v>
                </c:pt>
                <c:pt idx="29">
                  <c:v>29.428300619125299</c:v>
                </c:pt>
                <c:pt idx="30">
                  <c:v>29.646655082702601</c:v>
                </c:pt>
                <c:pt idx="31">
                  <c:v>29.866751432418798</c:v>
                </c:pt>
                <c:pt idx="32">
                  <c:v>30.0887770652771</c:v>
                </c:pt>
                <c:pt idx="33">
                  <c:v>30.308829307556099</c:v>
                </c:pt>
                <c:pt idx="34">
                  <c:v>30.531909227371202</c:v>
                </c:pt>
                <c:pt idx="35">
                  <c:v>31.2079210281372</c:v>
                </c:pt>
                <c:pt idx="36">
                  <c:v>31.422888994216901</c:v>
                </c:pt>
                <c:pt idx="37">
                  <c:v>32.0365664958953</c:v>
                </c:pt>
                <c:pt idx="38">
                  <c:v>32.241980791091898</c:v>
                </c:pt>
                <c:pt idx="39">
                  <c:v>32.450237512588501</c:v>
                </c:pt>
                <c:pt idx="40">
                  <c:v>32.657303094863799</c:v>
                </c:pt>
                <c:pt idx="41">
                  <c:v>32.867943763732903</c:v>
                </c:pt>
                <c:pt idx="42">
                  <c:v>33.077878236770601</c:v>
                </c:pt>
                <c:pt idx="43">
                  <c:v>33.2907779216766</c:v>
                </c:pt>
                <c:pt idx="44">
                  <c:v>33.502776145935002</c:v>
                </c:pt>
                <c:pt idx="45">
                  <c:v>33.933998107910099</c:v>
                </c:pt>
                <c:pt idx="46">
                  <c:v>34.148537635803201</c:v>
                </c:pt>
                <c:pt idx="47">
                  <c:v>34.367815256118703</c:v>
                </c:pt>
                <c:pt idx="48">
                  <c:v>34.586406946182201</c:v>
                </c:pt>
                <c:pt idx="49">
                  <c:v>34.806225061416598</c:v>
                </c:pt>
                <c:pt idx="50">
                  <c:v>35.025306701660099</c:v>
                </c:pt>
                <c:pt idx="51">
                  <c:v>35.247571945190401</c:v>
                </c:pt>
                <c:pt idx="52">
                  <c:v>35.697062730789099</c:v>
                </c:pt>
                <c:pt idx="53">
                  <c:v>35.920899868011396</c:v>
                </c:pt>
                <c:pt idx="54">
                  <c:v>36.149504661560002</c:v>
                </c:pt>
                <c:pt idx="55">
                  <c:v>36.376377344131399</c:v>
                </c:pt>
                <c:pt idx="56">
                  <c:v>36.6049032211303</c:v>
                </c:pt>
                <c:pt idx="57">
                  <c:v>36.836054325103703</c:v>
                </c:pt>
                <c:pt idx="58">
                  <c:v>37.068684816360403</c:v>
                </c:pt>
                <c:pt idx="59">
                  <c:v>37.300977230072</c:v>
                </c:pt>
                <c:pt idx="60">
                  <c:v>37.7722165584564</c:v>
                </c:pt>
                <c:pt idx="61">
                  <c:v>38.009799003601003</c:v>
                </c:pt>
                <c:pt idx="62">
                  <c:v>38.247286558151202</c:v>
                </c:pt>
                <c:pt idx="63">
                  <c:v>38.727872371673499</c:v>
                </c:pt>
                <c:pt idx="64">
                  <c:v>38.971625804901102</c:v>
                </c:pt>
                <c:pt idx="65">
                  <c:v>39.2161445617675</c:v>
                </c:pt>
                <c:pt idx="66">
                  <c:v>39.459441661834703</c:v>
                </c:pt>
                <c:pt idx="67">
                  <c:v>39.706421136856001</c:v>
                </c:pt>
                <c:pt idx="68">
                  <c:v>39.954764842986997</c:v>
                </c:pt>
                <c:pt idx="69">
                  <c:v>40.204335212707498</c:v>
                </c:pt>
                <c:pt idx="70">
                  <c:v>40.455548524856503</c:v>
                </c:pt>
                <c:pt idx="71">
                  <c:v>40.961667776107703</c:v>
                </c:pt>
                <c:pt idx="72">
                  <c:v>41.217855930328298</c:v>
                </c:pt>
                <c:pt idx="73">
                  <c:v>41.473356962203901</c:v>
                </c:pt>
                <c:pt idx="74">
                  <c:v>41.733925819396902</c:v>
                </c:pt>
                <c:pt idx="75">
                  <c:v>41.995031356811502</c:v>
                </c:pt>
                <c:pt idx="76">
                  <c:v>42.259397983550997</c:v>
                </c:pt>
                <c:pt idx="77">
                  <c:v>42.525549888610797</c:v>
                </c:pt>
                <c:pt idx="78">
                  <c:v>42.798272609710601</c:v>
                </c:pt>
                <c:pt idx="79">
                  <c:v>43.080845117568899</c:v>
                </c:pt>
                <c:pt idx="80">
                  <c:v>43.3830437660217</c:v>
                </c:pt>
                <c:pt idx="81">
                  <c:v>43.695703268051098</c:v>
                </c:pt>
                <c:pt idx="82">
                  <c:v>44.018422365188599</c:v>
                </c:pt>
                <c:pt idx="83">
                  <c:v>44.350382328033398</c:v>
                </c:pt>
                <c:pt idx="84">
                  <c:v>44.700777769088702</c:v>
                </c:pt>
                <c:pt idx="85">
                  <c:v>45.072392225265503</c:v>
                </c:pt>
                <c:pt idx="86">
                  <c:v>45.486007213592501</c:v>
                </c:pt>
                <c:pt idx="87">
                  <c:v>45.957652091979902</c:v>
                </c:pt>
                <c:pt idx="88">
                  <c:v>46.523857116699197</c:v>
                </c:pt>
                <c:pt idx="89">
                  <c:v>47.394829750061</c:v>
                </c:pt>
              </c:numCache>
            </c:numRef>
          </c:xVal>
          <c:yVal>
            <c:numRef>
              <c:f>'Trial 2'!$E$79:$E$214</c:f>
              <c:numCache>
                <c:formatCode>General</c:formatCode>
                <c:ptCount val="136"/>
                <c:pt idx="0">
                  <c:v>27.237388033554502</c:v>
                </c:pt>
                <c:pt idx="1">
                  <c:v>27.143575899626072</c:v>
                </c:pt>
                <c:pt idx="2">
                  <c:v>26.819606753594627</c:v>
                </c:pt>
                <c:pt idx="3">
                  <c:v>27.111184197875243</c:v>
                </c:pt>
                <c:pt idx="4">
                  <c:v>28.471314079168472</c:v>
                </c:pt>
                <c:pt idx="5">
                  <c:v>14.13291456979726</c:v>
                </c:pt>
                <c:pt idx="6">
                  <c:v>28.04047627911882</c:v>
                </c:pt>
                <c:pt idx="7">
                  <c:v>27.974962121268639</c:v>
                </c:pt>
                <c:pt idx="8">
                  <c:v>13.822455344939659</c:v>
                </c:pt>
                <c:pt idx="9">
                  <c:v>27.675858771157458</c:v>
                </c:pt>
                <c:pt idx="10">
                  <c:v>27.319185891999318</c:v>
                </c:pt>
                <c:pt idx="11">
                  <c:v>27.056406481396039</c:v>
                </c:pt>
                <c:pt idx="12">
                  <c:v>27.015523626544166</c:v>
                </c:pt>
                <c:pt idx="13">
                  <c:v>13.452895126451208</c:v>
                </c:pt>
                <c:pt idx="14">
                  <c:v>29.225782242284726</c:v>
                </c:pt>
                <c:pt idx="15">
                  <c:v>29.266872265723588</c:v>
                </c:pt>
                <c:pt idx="16">
                  <c:v>14.548869409603256</c:v>
                </c:pt>
                <c:pt idx="17">
                  <c:v>29.029627410191313</c:v>
                </c:pt>
                <c:pt idx="18">
                  <c:v>28.685771146640587</c:v>
                </c:pt>
                <c:pt idx="19">
                  <c:v>14.277914541739115</c:v>
                </c:pt>
                <c:pt idx="20">
                  <c:v>14.074584210970629</c:v>
                </c:pt>
                <c:pt idx="21">
                  <c:v>27.997281676594504</c:v>
                </c:pt>
                <c:pt idx="22">
                  <c:v>27.885005905993758</c:v>
                </c:pt>
                <c:pt idx="23">
                  <c:v>27.622425376309028</c:v>
                </c:pt>
                <c:pt idx="24">
                  <c:v>14.174548166002097</c:v>
                </c:pt>
                <c:pt idx="25">
                  <c:v>14.760095295582101</c:v>
                </c:pt>
                <c:pt idx="26">
                  <c:v>29.439331697154412</c:v>
                </c:pt>
                <c:pt idx="27">
                  <c:v>28.998355259752909</c:v>
                </c:pt>
                <c:pt idx="28">
                  <c:v>29.352832320292762</c:v>
                </c:pt>
                <c:pt idx="29">
                  <c:v>28.786887274163185</c:v>
                </c:pt>
                <c:pt idx="30">
                  <c:v>28.775163118912815</c:v>
                </c:pt>
                <c:pt idx="31">
                  <c:v>28.547430774210603</c:v>
                </c:pt>
                <c:pt idx="32">
                  <c:v>28.299368979569902</c:v>
                </c:pt>
                <c:pt idx="33">
                  <c:v>28.553152842738466</c:v>
                </c:pt>
                <c:pt idx="34">
                  <c:v>28.16562473389509</c:v>
                </c:pt>
                <c:pt idx="35">
                  <c:v>9.2944905696321012</c:v>
                </c:pt>
                <c:pt idx="36">
                  <c:v>29.228472603448459</c:v>
                </c:pt>
                <c:pt idx="37">
                  <c:v>10.238578553059487</c:v>
                </c:pt>
                <c:pt idx="38">
                  <c:v>30.587867807184978</c:v>
                </c:pt>
                <c:pt idx="39">
                  <c:v>30.170384235507445</c:v>
                </c:pt>
                <c:pt idx="40">
                  <c:v>30.343938563512467</c:v>
                </c:pt>
                <c:pt idx="41">
                  <c:v>29.828927817752419</c:v>
                </c:pt>
                <c:pt idx="42">
                  <c:v>29.929268958373026</c:v>
                </c:pt>
                <c:pt idx="43">
                  <c:v>29.512421824174094</c:v>
                </c:pt>
                <c:pt idx="44">
                  <c:v>29.637914794612161</c:v>
                </c:pt>
                <c:pt idx="45">
                  <c:v>14.570652381435131</c:v>
                </c:pt>
                <c:pt idx="46">
                  <c:v>29.286842237810337</c:v>
                </c:pt>
                <c:pt idx="47">
                  <c:v>28.654019950322269</c:v>
                </c:pt>
                <c:pt idx="48">
                  <c:v>28.743934892284368</c:v>
                </c:pt>
                <c:pt idx="49">
                  <c:v>28.583564646069789</c:v>
                </c:pt>
                <c:pt idx="50">
                  <c:v>28.679652481130034</c:v>
                </c:pt>
                <c:pt idx="51">
                  <c:v>28.268861147078027</c:v>
                </c:pt>
                <c:pt idx="52">
                  <c:v>13.978451858163709</c:v>
                </c:pt>
                <c:pt idx="53">
                  <c:v>28.07034339855602</c:v>
                </c:pt>
                <c:pt idx="54">
                  <c:v>27.484923695809002</c:v>
                </c:pt>
                <c:pt idx="55">
                  <c:v>27.694763582663885</c:v>
                </c:pt>
                <c:pt idx="56">
                  <c:v>27.494415029462033</c:v>
                </c:pt>
                <c:pt idx="57">
                  <c:v>27.182155737843907</c:v>
                </c:pt>
                <c:pt idx="58">
                  <c:v>27.009293894523523</c:v>
                </c:pt>
                <c:pt idx="59">
                  <c:v>27.048603123907736</c:v>
                </c:pt>
                <c:pt idx="60">
                  <c:v>13.333321157045418</c:v>
                </c:pt>
                <c:pt idx="61">
                  <c:v>26.446336568997559</c:v>
                </c:pt>
                <c:pt idx="62">
                  <c:v>26.456903474710156</c:v>
                </c:pt>
                <c:pt idx="63">
                  <c:v>13.074013277938935</c:v>
                </c:pt>
                <c:pt idx="64">
                  <c:v>25.776807423724392</c:v>
                </c:pt>
                <c:pt idx="65">
                  <c:v>25.696128132258725</c:v>
                </c:pt>
                <c:pt idx="66">
                  <c:v>25.825154946129931</c:v>
                </c:pt>
                <c:pt idx="67">
                  <c:v>25.440111194008139</c:v>
                </c:pt>
                <c:pt idx="68">
                  <c:v>25.300360557015079</c:v>
                </c:pt>
                <c:pt idx="69">
                  <c:v>25.176006727947073</c:v>
                </c:pt>
                <c:pt idx="70">
                  <c:v>25.011354905637976</c:v>
                </c:pt>
                <c:pt idx="71">
                  <c:v>12.414436502161598</c:v>
                </c:pt>
                <c:pt idx="72">
                  <c:v>24.52566679476265</c:v>
                </c:pt>
                <c:pt idx="73">
                  <c:v>24.591623998758269</c:v>
                </c:pt>
                <c:pt idx="74">
                  <c:v>24.113339463762951</c:v>
                </c:pt>
                <c:pt idx="75">
                  <c:v>24.063776545660662</c:v>
                </c:pt>
                <c:pt idx="76">
                  <c:v>23.766938303339611</c:v>
                </c:pt>
                <c:pt idx="77">
                  <c:v>23.607515812324735</c:v>
                </c:pt>
                <c:pt idx="78">
                  <c:v>23.038730626628773</c:v>
                </c:pt>
                <c:pt idx="79">
                  <c:v>22.235656804696763</c:v>
                </c:pt>
                <c:pt idx="80">
                  <c:v>20.791573156757249</c:v>
                </c:pt>
                <c:pt idx="81">
                  <c:v>20.095935886793594</c:v>
                </c:pt>
                <c:pt idx="82">
                  <c:v>19.469518113154951</c:v>
                </c:pt>
                <c:pt idx="83">
                  <c:v>18.927539494023748</c:v>
                </c:pt>
                <c:pt idx="84">
                  <c:v>17.931698221461374</c:v>
                </c:pt>
                <c:pt idx="85">
                  <c:v>16.907806471851242</c:v>
                </c:pt>
                <c:pt idx="86">
                  <c:v>15.190903338861096</c:v>
                </c:pt>
                <c:pt idx="87">
                  <c:v>13.321856326866927</c:v>
                </c:pt>
                <c:pt idx="88">
                  <c:v>11.097014390316604</c:v>
                </c:pt>
                <c:pt idx="89">
                  <c:v>7.2139870605665166</c:v>
                </c:pt>
                <c:pt idx="90">
                  <c:v>-0.13257111250983025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24-46E9-80A7-2B251716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938087994672954E-2"/>
          <c:y val="3.7021220681952564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2'!$B$13:$B$214</c:f>
              <c:numCache>
                <c:formatCode>General</c:formatCode>
                <c:ptCount val="202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5.9981117161026782</c:v>
                </c:pt>
                <c:pt idx="3">
                  <c:v>9.1468386182530121</c:v>
                </c:pt>
                <c:pt idx="4">
                  <c:v>9.1892952640973089</c:v>
                </c:pt>
                <c:pt idx="5">
                  <c:v>0</c:v>
                </c:pt>
                <c:pt idx="6">
                  <c:v>0</c:v>
                </c:pt>
                <c:pt idx="7">
                  <c:v>8.631806360689998</c:v>
                </c:pt>
                <c:pt idx="8">
                  <c:v>8.2502246112294131</c:v>
                </c:pt>
                <c:pt idx="9">
                  <c:v>0</c:v>
                </c:pt>
                <c:pt idx="10">
                  <c:v>0</c:v>
                </c:pt>
                <c:pt idx="11">
                  <c:v>1.0752684285704284</c:v>
                </c:pt>
                <c:pt idx="12">
                  <c:v>28.733364750982094</c:v>
                </c:pt>
                <c:pt idx="13">
                  <c:v>5.5278721123141095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0.84685577777374477</c:v>
                </c:pt>
                <c:pt idx="20">
                  <c:v>5.5598136338141604</c:v>
                </c:pt>
                <c:pt idx="21">
                  <c:v>19.251707730923144</c:v>
                </c:pt>
                <c:pt idx="22">
                  <c:v>0</c:v>
                </c:pt>
                <c:pt idx="23">
                  <c:v>0</c:v>
                </c:pt>
                <c:pt idx="24">
                  <c:v>105.62022775174226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24.315883578665687</c:v>
                </c:pt>
                <c:pt idx="30">
                  <c:v>6.3438730632950566</c:v>
                </c:pt>
                <c:pt idx="31">
                  <c:v>0</c:v>
                </c:pt>
                <c:pt idx="32">
                  <c:v>0</c:v>
                </c:pt>
                <c:pt idx="33">
                  <c:v>1.0133565613812434</c:v>
                </c:pt>
                <c:pt idx="34">
                  <c:v>0</c:v>
                </c:pt>
                <c:pt idx="35">
                  <c:v>1.6907275622857605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1.0058836615652784</c:v>
                </c:pt>
                <c:pt idx="40">
                  <c:v>0</c:v>
                </c:pt>
                <c:pt idx="41">
                  <c:v>0</c:v>
                </c:pt>
                <c:pt idx="42">
                  <c:v>0.82144705213457037</c:v>
                </c:pt>
                <c:pt idx="43">
                  <c:v>0</c:v>
                </c:pt>
                <c:pt idx="44">
                  <c:v>0</c:v>
                </c:pt>
                <c:pt idx="45">
                  <c:v>142.48309061227053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0.79262731901663841</c:v>
                </c:pt>
                <c:pt idx="50">
                  <c:v>0</c:v>
                </c:pt>
                <c:pt idx="51">
                  <c:v>0</c:v>
                </c:pt>
                <c:pt idx="52">
                  <c:v>117.98407621046809</c:v>
                </c:pt>
                <c:pt idx="53">
                  <c:v>18.230055760932316</c:v>
                </c:pt>
                <c:pt idx="54">
                  <c:v>14.34282769093184</c:v>
                </c:pt>
                <c:pt idx="55">
                  <c:v>0</c:v>
                </c:pt>
                <c:pt idx="56">
                  <c:v>1.6707407468588815</c:v>
                </c:pt>
                <c:pt idx="57">
                  <c:v>0</c:v>
                </c:pt>
                <c:pt idx="58">
                  <c:v>3.3610156737399675</c:v>
                </c:pt>
                <c:pt idx="59">
                  <c:v>0</c:v>
                </c:pt>
                <c:pt idx="60">
                  <c:v>0</c:v>
                </c:pt>
                <c:pt idx="61">
                  <c:v>137.70527513735644</c:v>
                </c:pt>
                <c:pt idx="62">
                  <c:v>0</c:v>
                </c:pt>
                <c:pt idx="63">
                  <c:v>133.61321169642213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3.5358480203114224</c:v>
                </c:pt>
                <c:pt idx="69">
                  <c:v>15.026169031201379</c:v>
                </c:pt>
                <c:pt idx="70">
                  <c:v>0</c:v>
                </c:pt>
                <c:pt idx="71">
                  <c:v>143.02060819953701</c:v>
                </c:pt>
                <c:pt idx="72">
                  <c:v>0</c:v>
                </c:pt>
                <c:pt idx="73">
                  <c:v>0</c:v>
                </c:pt>
                <c:pt idx="74">
                  <c:v>138.82277831278009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175.9586054448192</c:v>
                </c:pt>
                <c:pt idx="80">
                  <c:v>1.0739218814239877</c:v>
                </c:pt>
                <c:pt idx="81">
                  <c:v>0</c:v>
                </c:pt>
                <c:pt idx="82">
                  <c:v>159.45740212613609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142.73931967483855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2.0184023515458982</c:v>
                </c:pt>
                <c:pt idx="91">
                  <c:v>166.17552890855828</c:v>
                </c:pt>
                <c:pt idx="92">
                  <c:v>0</c:v>
                </c:pt>
                <c:pt idx="93">
                  <c:v>4.5831702659069284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3.3641371777071458</c:v>
                </c:pt>
                <c:pt idx="99">
                  <c:v>0</c:v>
                </c:pt>
                <c:pt idx="100">
                  <c:v>0</c:v>
                </c:pt>
                <c:pt idx="101">
                  <c:v>222.25595905612377</c:v>
                </c:pt>
                <c:pt idx="102">
                  <c:v>0</c:v>
                </c:pt>
                <c:pt idx="103">
                  <c:v>248.2665122042626</c:v>
                </c:pt>
                <c:pt idx="104">
                  <c:v>0</c:v>
                </c:pt>
                <c:pt idx="105">
                  <c:v>2.5860807466932481</c:v>
                </c:pt>
                <c:pt idx="106">
                  <c:v>0</c:v>
                </c:pt>
                <c:pt idx="107">
                  <c:v>1.7221494437661564</c:v>
                </c:pt>
                <c:pt idx="108">
                  <c:v>0</c:v>
                </c:pt>
                <c:pt idx="109">
                  <c:v>2.0164412508185019</c:v>
                </c:pt>
                <c:pt idx="110">
                  <c:v>0</c:v>
                </c:pt>
                <c:pt idx="111">
                  <c:v>164.89083456506748</c:v>
                </c:pt>
                <c:pt idx="112">
                  <c:v>0</c:v>
                </c:pt>
                <c:pt idx="113">
                  <c:v>1.6246008295483247</c:v>
                </c:pt>
                <c:pt idx="114">
                  <c:v>0</c:v>
                </c:pt>
                <c:pt idx="115">
                  <c:v>1.6910325395575965</c:v>
                </c:pt>
                <c:pt idx="116">
                  <c:v>0</c:v>
                </c:pt>
                <c:pt idx="117">
                  <c:v>0</c:v>
                </c:pt>
                <c:pt idx="118">
                  <c:v>145.21252517680756</c:v>
                </c:pt>
                <c:pt idx="119">
                  <c:v>0</c:v>
                </c:pt>
                <c:pt idx="120">
                  <c:v>2.8163689058770309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1.1231570332573457</c:v>
                </c:pt>
                <c:pt idx="125">
                  <c:v>0</c:v>
                </c:pt>
                <c:pt idx="126">
                  <c:v>120.12944274227996</c:v>
                </c:pt>
                <c:pt idx="127">
                  <c:v>0.86261378645483799</c:v>
                </c:pt>
                <c:pt idx="128">
                  <c:v>0</c:v>
                </c:pt>
                <c:pt idx="129">
                  <c:v>110.62668603994403</c:v>
                </c:pt>
                <c:pt idx="130">
                  <c:v>0</c:v>
                </c:pt>
                <c:pt idx="131">
                  <c:v>1.8978227319941992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95.593434229113029</c:v>
                </c:pt>
                <c:pt idx="138">
                  <c:v>1.3005415880807452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-1.6808848743772404E-3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2-4B26-BCED-6FACCBCB5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 (2)'!$B$13:$B$448</c:f>
              <c:numCache>
                <c:formatCode>General</c:formatCode>
                <c:ptCount val="436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(2)'!$I$13:$I$448</c:f>
              <c:numCache>
                <c:formatCode>General</c:formatCode>
                <c:ptCount val="4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3.3724764150502025E-2</c:v>
                </c:pt>
                <c:pt idx="6">
                  <c:v>0</c:v>
                </c:pt>
                <c:pt idx="7">
                  <c:v>2.1252990593738339E-2</c:v>
                </c:pt>
                <c:pt idx="8">
                  <c:v>0</c:v>
                </c:pt>
                <c:pt idx="9">
                  <c:v>6.522117062180738E-4</c:v>
                </c:pt>
                <c:pt idx="10">
                  <c:v>6.7360411598543363E-2</c:v>
                </c:pt>
                <c:pt idx="11">
                  <c:v>0</c:v>
                </c:pt>
                <c:pt idx="12">
                  <c:v>0.27637561933699256</c:v>
                </c:pt>
                <c:pt idx="13">
                  <c:v>0</c:v>
                </c:pt>
                <c:pt idx="14">
                  <c:v>0</c:v>
                </c:pt>
                <c:pt idx="15">
                  <c:v>3.4377686151372251E-4</c:v>
                </c:pt>
                <c:pt idx="16">
                  <c:v>3.2674925516644034E-2</c:v>
                </c:pt>
                <c:pt idx="17">
                  <c:v>0</c:v>
                </c:pt>
                <c:pt idx="18">
                  <c:v>2.7984565550371633E-3</c:v>
                </c:pt>
                <c:pt idx="19">
                  <c:v>3.7021500951129188E-2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0.10239767594894293</c:v>
                </c:pt>
                <c:pt idx="25">
                  <c:v>0</c:v>
                </c:pt>
                <c:pt idx="26">
                  <c:v>0</c:v>
                </c:pt>
                <c:pt idx="27">
                  <c:v>0.23656056785999824</c:v>
                </c:pt>
                <c:pt idx="28">
                  <c:v>0</c:v>
                </c:pt>
                <c:pt idx="29">
                  <c:v>4.4252838993228849E-2</c:v>
                </c:pt>
                <c:pt idx="30">
                  <c:v>0</c:v>
                </c:pt>
                <c:pt idx="31">
                  <c:v>0</c:v>
                </c:pt>
                <c:pt idx="32">
                  <c:v>0.12433707356485849</c:v>
                </c:pt>
                <c:pt idx="33">
                  <c:v>0</c:v>
                </c:pt>
                <c:pt idx="34">
                  <c:v>0</c:v>
                </c:pt>
                <c:pt idx="35">
                  <c:v>2.3374485989148837E-4</c:v>
                </c:pt>
                <c:pt idx="36">
                  <c:v>2.190017410739104E-3</c:v>
                </c:pt>
                <c:pt idx="37">
                  <c:v>0</c:v>
                </c:pt>
                <c:pt idx="38">
                  <c:v>5.9433598305212905E-4</c:v>
                </c:pt>
                <c:pt idx="39">
                  <c:v>8.9265952397377529E-2</c:v>
                </c:pt>
                <c:pt idx="40">
                  <c:v>0</c:v>
                </c:pt>
                <c:pt idx="41">
                  <c:v>9.5497222703154944E-2</c:v>
                </c:pt>
                <c:pt idx="42">
                  <c:v>1.6134596196006137E-3</c:v>
                </c:pt>
                <c:pt idx="43">
                  <c:v>8.3890620364870591E-3</c:v>
                </c:pt>
                <c:pt idx="44">
                  <c:v>0</c:v>
                </c:pt>
                <c:pt idx="45">
                  <c:v>3.5874896881271642E-2</c:v>
                </c:pt>
                <c:pt idx="46">
                  <c:v>0</c:v>
                </c:pt>
                <c:pt idx="47">
                  <c:v>2.8448277481206759E-2</c:v>
                </c:pt>
                <c:pt idx="48">
                  <c:v>0</c:v>
                </c:pt>
                <c:pt idx="49">
                  <c:v>0</c:v>
                </c:pt>
                <c:pt idx="50">
                  <c:v>5.2612986108065123E-3</c:v>
                </c:pt>
                <c:pt idx="51">
                  <c:v>2.2206842481424006E-2</c:v>
                </c:pt>
                <c:pt idx="52">
                  <c:v>0</c:v>
                </c:pt>
                <c:pt idx="53">
                  <c:v>2.2738094965560128E-3</c:v>
                </c:pt>
                <c:pt idx="54">
                  <c:v>0</c:v>
                </c:pt>
                <c:pt idx="55">
                  <c:v>0</c:v>
                </c:pt>
                <c:pt idx="56">
                  <c:v>6.2009341438868944E-2</c:v>
                </c:pt>
                <c:pt idx="57">
                  <c:v>0</c:v>
                </c:pt>
                <c:pt idx="58">
                  <c:v>0.10011754287945245</c:v>
                </c:pt>
                <c:pt idx="59">
                  <c:v>0</c:v>
                </c:pt>
                <c:pt idx="60">
                  <c:v>1.5105296086068063E-2</c:v>
                </c:pt>
                <c:pt idx="61">
                  <c:v>0</c:v>
                </c:pt>
                <c:pt idx="62">
                  <c:v>0.3017565820209554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8.9496590465130879E-2</c:v>
                </c:pt>
                <c:pt idx="67">
                  <c:v>0</c:v>
                </c:pt>
                <c:pt idx="68">
                  <c:v>0</c:v>
                </c:pt>
                <c:pt idx="69">
                  <c:v>1.3863155937407202E-2</c:v>
                </c:pt>
                <c:pt idx="70">
                  <c:v>9.905167684625649E-3</c:v>
                </c:pt>
                <c:pt idx="71">
                  <c:v>6.3453635072980533E-4</c:v>
                </c:pt>
                <c:pt idx="72">
                  <c:v>0</c:v>
                </c:pt>
                <c:pt idx="73">
                  <c:v>1.9847447206511569E-2</c:v>
                </c:pt>
                <c:pt idx="74">
                  <c:v>0</c:v>
                </c:pt>
                <c:pt idx="75">
                  <c:v>7.819926637215098E-3</c:v>
                </c:pt>
                <c:pt idx="76">
                  <c:v>0</c:v>
                </c:pt>
                <c:pt idx="77">
                  <c:v>1.6362096861879515E-3</c:v>
                </c:pt>
                <c:pt idx="78">
                  <c:v>0.10654542993484005</c:v>
                </c:pt>
                <c:pt idx="79">
                  <c:v>0</c:v>
                </c:pt>
                <c:pt idx="80">
                  <c:v>3.4206951862535796E-4</c:v>
                </c:pt>
                <c:pt idx="81">
                  <c:v>2.7943457742634886E-2</c:v>
                </c:pt>
                <c:pt idx="82">
                  <c:v>0</c:v>
                </c:pt>
                <c:pt idx="83">
                  <c:v>2.7970866398221344E-4</c:v>
                </c:pt>
                <c:pt idx="84">
                  <c:v>5.8612248083557731E-4</c:v>
                </c:pt>
                <c:pt idx="85">
                  <c:v>1.1183978687938328E-3</c:v>
                </c:pt>
                <c:pt idx="86">
                  <c:v>0</c:v>
                </c:pt>
                <c:pt idx="87">
                  <c:v>3.9663993947149104E-2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0A-4835-AA72-FC03D909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 (2)'!$B$13:$B$448</c:f>
              <c:numCache>
                <c:formatCode>General</c:formatCode>
                <c:ptCount val="436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(2)'!$E$13:$E$448</c:f>
              <c:numCache>
                <c:formatCode>General</c:formatCode>
                <c:ptCount val="436"/>
                <c:pt idx="2">
                  <c:v>13.411673267249121</c:v>
                </c:pt>
                <c:pt idx="3">
                  <c:v>31.898043368962831</c:v>
                </c:pt>
                <c:pt idx="4">
                  <c:v>34.860443965842286</c:v>
                </c:pt>
                <c:pt idx="5">
                  <c:v>15.185520038493223</c:v>
                </c:pt>
                <c:pt idx="6">
                  <c:v>46.75955071994683</c:v>
                </c:pt>
                <c:pt idx="7">
                  <c:v>25.741608271587786</c:v>
                </c:pt>
                <c:pt idx="8">
                  <c:v>50.101118740885624</c:v>
                </c:pt>
                <c:pt idx="9">
                  <c:v>48.876438768384091</c:v>
                </c:pt>
                <c:pt idx="10">
                  <c:v>13.622763026522358</c:v>
                </c:pt>
                <c:pt idx="11">
                  <c:v>55.999739199225075</c:v>
                </c:pt>
                <c:pt idx="12">
                  <c:v>4.8201707126158677</c:v>
                </c:pt>
                <c:pt idx="13">
                  <c:v>10.695354695146428</c:v>
                </c:pt>
                <c:pt idx="14">
                  <c:v>37.273228973048454</c:v>
                </c:pt>
                <c:pt idx="15">
                  <c:v>36.787370412540184</c:v>
                </c:pt>
                <c:pt idx="16">
                  <c:v>16.311487334873615</c:v>
                </c:pt>
                <c:pt idx="17">
                  <c:v>33.482647636011322</c:v>
                </c:pt>
                <c:pt idx="18">
                  <c:v>30.23233773312808</c:v>
                </c:pt>
                <c:pt idx="19">
                  <c:v>12.480885423859119</c:v>
                </c:pt>
                <c:pt idx="20">
                  <c:v>25.881358008428187</c:v>
                </c:pt>
                <c:pt idx="21">
                  <c:v>32.1018021660933</c:v>
                </c:pt>
                <c:pt idx="22">
                  <c:v>38.242269535218909</c:v>
                </c:pt>
                <c:pt idx="23">
                  <c:v>46.920058515925135</c:v>
                </c:pt>
                <c:pt idx="24">
                  <c:v>9.5097084206815818</c:v>
                </c:pt>
                <c:pt idx="25">
                  <c:v>97.602994232268614</c:v>
                </c:pt>
                <c:pt idx="26">
                  <c:v>100.62385650613611</c:v>
                </c:pt>
                <c:pt idx="27">
                  <c:v>9.9744330739105838</c:v>
                </c:pt>
                <c:pt idx="28">
                  <c:v>60.112291498393191</c:v>
                </c:pt>
                <c:pt idx="29">
                  <c:v>22.262950259979412</c:v>
                </c:pt>
                <c:pt idx="30">
                  <c:v>27.299008530047828</c:v>
                </c:pt>
                <c:pt idx="31">
                  <c:v>98.991770966313354</c:v>
                </c:pt>
                <c:pt idx="32">
                  <c:v>17.136154550733398</c:v>
                </c:pt>
                <c:pt idx="33">
                  <c:v>97.040892531752164</c:v>
                </c:pt>
                <c:pt idx="34">
                  <c:v>99.351529340070584</c:v>
                </c:pt>
                <c:pt idx="35">
                  <c:v>98.46729263646678</c:v>
                </c:pt>
                <c:pt idx="36">
                  <c:v>90.825587844614148</c:v>
                </c:pt>
                <c:pt idx="37">
                  <c:v>99.362017836377575</c:v>
                </c:pt>
                <c:pt idx="38">
                  <c:v>97.143912898065409</c:v>
                </c:pt>
                <c:pt idx="39">
                  <c:v>21.931534055113367</c:v>
                </c:pt>
                <c:pt idx="40">
                  <c:v>98.173840017393118</c:v>
                </c:pt>
                <c:pt idx="41">
                  <c:v>21.027594074019387</c:v>
                </c:pt>
                <c:pt idx="42">
                  <c:v>19.800258207266282</c:v>
                </c:pt>
                <c:pt idx="43">
                  <c:v>14.974208814114853</c:v>
                </c:pt>
                <c:pt idx="44">
                  <c:v>75.56671407469652</c:v>
                </c:pt>
                <c:pt idx="45">
                  <c:v>31.774205109999276</c:v>
                </c:pt>
                <c:pt idx="46">
                  <c:v>31.833004296140114</c:v>
                </c:pt>
                <c:pt idx="47">
                  <c:v>15.209814486681637</c:v>
                </c:pt>
                <c:pt idx="48">
                  <c:v>57.85995465501891</c:v>
                </c:pt>
                <c:pt idx="49">
                  <c:v>60.365924049325535</c:v>
                </c:pt>
                <c:pt idx="50">
                  <c:v>50.215868847990649</c:v>
                </c:pt>
                <c:pt idx="51">
                  <c:v>27.097691885833594</c:v>
                </c:pt>
                <c:pt idx="52">
                  <c:v>50.591638574665978</c:v>
                </c:pt>
                <c:pt idx="53">
                  <c:v>46.527243890700774</c:v>
                </c:pt>
                <c:pt idx="54">
                  <c:v>52.455183830162781</c:v>
                </c:pt>
                <c:pt idx="55">
                  <c:v>58.946289610845405</c:v>
                </c:pt>
                <c:pt idx="56">
                  <c:v>17.428008826330341</c:v>
                </c:pt>
                <c:pt idx="57">
                  <c:v>59.36963947519159</c:v>
                </c:pt>
                <c:pt idx="58">
                  <c:v>12.25047496857478</c:v>
                </c:pt>
                <c:pt idx="59">
                  <c:v>32.888706878156974</c:v>
                </c:pt>
                <c:pt idx="60">
                  <c:v>20.811489589081962</c:v>
                </c:pt>
                <c:pt idx="61">
                  <c:v>149.17351167552286</c:v>
                </c:pt>
                <c:pt idx="62">
                  <c:v>11.845864386084921</c:v>
                </c:pt>
                <c:pt idx="63">
                  <c:v>24.192564270607555</c:v>
                </c:pt>
                <c:pt idx="64">
                  <c:v>35.912879543567392</c:v>
                </c:pt>
                <c:pt idx="65">
                  <c:v>123.3863140216925</c:v>
                </c:pt>
                <c:pt idx="66">
                  <c:v>27.800493765150566</c:v>
                </c:pt>
                <c:pt idx="67">
                  <c:v>42.516349652400812</c:v>
                </c:pt>
                <c:pt idx="68">
                  <c:v>64.512122873612725</c:v>
                </c:pt>
                <c:pt idx="69">
                  <c:v>42.093409511736375</c:v>
                </c:pt>
                <c:pt idx="70">
                  <c:v>30.490617187953145</c:v>
                </c:pt>
                <c:pt idx="71">
                  <c:v>29.76501744618394</c:v>
                </c:pt>
                <c:pt idx="72">
                  <c:v>38.134471568192701</c:v>
                </c:pt>
                <c:pt idx="73">
                  <c:v>21.636595156569282</c:v>
                </c:pt>
                <c:pt idx="74">
                  <c:v>26.056596183342943</c:v>
                </c:pt>
                <c:pt idx="75">
                  <c:v>20.036973457965477</c:v>
                </c:pt>
                <c:pt idx="76">
                  <c:v>99.566234705127783</c:v>
                </c:pt>
                <c:pt idx="77">
                  <c:v>93.677669242263249</c:v>
                </c:pt>
                <c:pt idx="78">
                  <c:v>18.392478512454673</c:v>
                </c:pt>
                <c:pt idx="79">
                  <c:v>42.894328736804773</c:v>
                </c:pt>
                <c:pt idx="80">
                  <c:v>42.337939694958642</c:v>
                </c:pt>
                <c:pt idx="81">
                  <c:v>20.418280872846889</c:v>
                </c:pt>
                <c:pt idx="82">
                  <c:v>75.598362784414277</c:v>
                </c:pt>
                <c:pt idx="83">
                  <c:v>74.794631602509526</c:v>
                </c:pt>
                <c:pt idx="84">
                  <c:v>73.147522112297125</c:v>
                </c:pt>
                <c:pt idx="85">
                  <c:v>70.134099602524401</c:v>
                </c:pt>
                <c:pt idx="86">
                  <c:v>74.763227931974669</c:v>
                </c:pt>
                <c:pt idx="87">
                  <c:v>29.623156270531226</c:v>
                </c:pt>
                <c:pt idx="88">
                  <c:v>-0.14843639454107707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0A-4835-AA72-FC03D909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0"/>
          <c:order val="0"/>
          <c:tx>
            <c:v>Drag Factor vs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(2)'!$B$14:$B$206</c:f>
              <c:numCache>
                <c:formatCode>General</c:formatCode>
                <c:ptCount val="193"/>
                <c:pt idx="0">
                  <c:v>11.567700386047299</c:v>
                </c:pt>
                <c:pt idx="1">
                  <c:v>11.801943540573101</c:v>
                </c:pt>
                <c:pt idx="2">
                  <c:v>11.9004321098327</c:v>
                </c:pt>
                <c:pt idx="3">
                  <c:v>11.990551233291599</c:v>
                </c:pt>
                <c:pt idx="4">
                  <c:v>12.1974320411682</c:v>
                </c:pt>
                <c:pt idx="5">
                  <c:v>12.264618158340401</c:v>
                </c:pt>
                <c:pt idx="6">
                  <c:v>12.386661529541</c:v>
                </c:pt>
                <c:pt idx="7">
                  <c:v>12.449366569519</c:v>
                </c:pt>
                <c:pt idx="8">
                  <c:v>12.5136427879333</c:v>
                </c:pt>
                <c:pt idx="9">
                  <c:v>12.7442562580108</c:v>
                </c:pt>
                <c:pt idx="10">
                  <c:v>12.800356388092</c:v>
                </c:pt>
                <c:pt idx="11">
                  <c:v>13.4521160125732</c:v>
                </c:pt>
                <c:pt idx="12">
                  <c:v>13.7458503246307</c:v>
                </c:pt>
                <c:pt idx="13">
                  <c:v>13.8301358222961</c:v>
                </c:pt>
                <c:pt idx="14">
                  <c:v>13.9155344963073</c:v>
                </c:pt>
                <c:pt idx="15">
                  <c:v>14.108134508132901</c:v>
                </c:pt>
                <c:pt idx="16">
                  <c:v>14.2019619941711</c:v>
                </c:pt>
                <c:pt idx="17">
                  <c:v>14.3058769702911</c:v>
                </c:pt>
                <c:pt idx="18">
                  <c:v>14.557589292526201</c:v>
                </c:pt>
                <c:pt idx="19">
                  <c:v>14.678973674774101</c:v>
                </c:pt>
                <c:pt idx="20">
                  <c:v>14.7768371105194</c:v>
                </c:pt>
                <c:pt idx="21">
                  <c:v>14.8589868545532</c:v>
                </c:pt>
                <c:pt idx="22">
                  <c:v>14.925943136215199</c:v>
                </c:pt>
                <c:pt idx="23">
                  <c:v>15.256299495697</c:v>
                </c:pt>
                <c:pt idx="24">
                  <c:v>15.288486957550001</c:v>
                </c:pt>
                <c:pt idx="25">
                  <c:v>15.319708108901899</c:v>
                </c:pt>
                <c:pt idx="26">
                  <c:v>15.634672641754101</c:v>
                </c:pt>
                <c:pt idx="27">
                  <c:v>15.6869347095489</c:v>
                </c:pt>
                <c:pt idx="28">
                  <c:v>15.8280477523803</c:v>
                </c:pt>
                <c:pt idx="29">
                  <c:v>15.943128585815399</c:v>
                </c:pt>
                <c:pt idx="30">
                  <c:v>15.9748644828796</c:v>
                </c:pt>
                <c:pt idx="31">
                  <c:v>16.158195734024002</c:v>
                </c:pt>
                <c:pt idx="32">
                  <c:v>16.190569639205901</c:v>
                </c:pt>
                <c:pt idx="33">
                  <c:v>16.222190618515</c:v>
                </c:pt>
                <c:pt idx="34">
                  <c:v>16.2540955543518</c:v>
                </c:pt>
                <c:pt idx="35">
                  <c:v>16.2886848449707</c:v>
                </c:pt>
                <c:pt idx="36">
                  <c:v>16.3203024864196</c:v>
                </c:pt>
                <c:pt idx="37">
                  <c:v>16.352642059326101</c:v>
                </c:pt>
                <c:pt idx="38">
                  <c:v>16.495887517928999</c:v>
                </c:pt>
                <c:pt idx="39">
                  <c:v>16.527887821197499</c:v>
                </c:pt>
                <c:pt idx="40">
                  <c:v>16.6772911548614</c:v>
                </c:pt>
                <c:pt idx="41">
                  <c:v>16.835955381393401</c:v>
                </c:pt>
                <c:pt idx="42">
                  <c:v>17.0457556247711</c:v>
                </c:pt>
                <c:pt idx="43">
                  <c:v>17.087329387664699</c:v>
                </c:pt>
                <c:pt idx="44">
                  <c:v>17.1862018108367</c:v>
                </c:pt>
                <c:pt idx="45">
                  <c:v>17.284891605377101</c:v>
                </c:pt>
                <c:pt idx="46">
                  <c:v>17.4914419651031</c:v>
                </c:pt>
                <c:pt idx="47">
                  <c:v>17.545738458633402</c:v>
                </c:pt>
                <c:pt idx="48">
                  <c:v>17.597780942916799</c:v>
                </c:pt>
                <c:pt idx="49">
                  <c:v>17.660342693328801</c:v>
                </c:pt>
                <c:pt idx="50">
                  <c:v>17.7762784957885</c:v>
                </c:pt>
                <c:pt idx="51">
                  <c:v>17.8383755683898</c:v>
                </c:pt>
                <c:pt idx="52">
                  <c:v>17.905897140502901</c:v>
                </c:pt>
                <c:pt idx="53">
                  <c:v>17.9657881259918</c:v>
                </c:pt>
                <c:pt idx="54">
                  <c:v>18.019083976745598</c:v>
                </c:pt>
                <c:pt idx="55">
                  <c:v>18.199345111846899</c:v>
                </c:pt>
                <c:pt idx="56">
                  <c:v>18.252260923385599</c:v>
                </c:pt>
                <c:pt idx="57">
                  <c:v>18.508707523345901</c:v>
                </c:pt>
                <c:pt idx="58">
                  <c:v>18.604229450225802</c:v>
                </c:pt>
                <c:pt idx="59">
                  <c:v>18.755184173583899</c:v>
                </c:pt>
                <c:pt idx="60">
                  <c:v>18.776244163513098</c:v>
                </c:pt>
                <c:pt idx="61">
                  <c:v>19.041450023651102</c:v>
                </c:pt>
                <c:pt idx="62">
                  <c:v>19.1713078022003</c:v>
                </c:pt>
                <c:pt idx="63">
                  <c:v>19.258785963058401</c:v>
                </c:pt>
                <c:pt idx="64">
                  <c:v>19.284247398376401</c:v>
                </c:pt>
                <c:pt idx="65">
                  <c:v>19.397252321243201</c:v>
                </c:pt>
                <c:pt idx="66">
                  <c:v>19.471143722534102</c:v>
                </c:pt>
                <c:pt idx="67">
                  <c:v>19.5198414325714</c:v>
                </c:pt>
                <c:pt idx="68">
                  <c:v>19.594475269317599</c:v>
                </c:pt>
                <c:pt idx="69">
                  <c:v>19.697510004043501</c:v>
                </c:pt>
                <c:pt idx="70">
                  <c:v>19.803056478500299</c:v>
                </c:pt>
                <c:pt idx="71">
                  <c:v>19.8854384422302</c:v>
                </c:pt>
                <c:pt idx="72">
                  <c:v>20.030636548995901</c:v>
                </c:pt>
                <c:pt idx="73">
                  <c:v>20.151204586028999</c:v>
                </c:pt>
                <c:pt idx="74">
                  <c:v>20.3079943656921</c:v>
                </c:pt>
                <c:pt idx="75">
                  <c:v>20.339547157287502</c:v>
                </c:pt>
                <c:pt idx="76">
                  <c:v>20.373083353042599</c:v>
                </c:pt>
                <c:pt idx="77">
                  <c:v>20.5438919067382</c:v>
                </c:pt>
                <c:pt idx="78">
                  <c:v>20.617132186889599</c:v>
                </c:pt>
                <c:pt idx="79">
                  <c:v>20.691334962844799</c:v>
                </c:pt>
                <c:pt idx="80">
                  <c:v>20.845196723937899</c:v>
                </c:pt>
                <c:pt idx="81">
                  <c:v>20.886753082275298</c:v>
                </c:pt>
                <c:pt idx="82">
                  <c:v>20.9287559986114</c:v>
                </c:pt>
                <c:pt idx="83">
                  <c:v>20.971704721450799</c:v>
                </c:pt>
                <c:pt idx="84">
                  <c:v>21.0164988040924</c:v>
                </c:pt>
                <c:pt idx="85">
                  <c:v>21.058519363403299</c:v>
                </c:pt>
                <c:pt idx="86">
                  <c:v>21.164571285247799</c:v>
                </c:pt>
              </c:numCache>
            </c:numRef>
          </c:xVal>
          <c:yVal>
            <c:numRef>
              <c:f>'Trial 3 (2)'!$I$14:$I$206</c:f>
              <c:numCache>
                <c:formatCode>General</c:formatCode>
                <c:ptCount val="19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3.3724764150502025E-2</c:v>
                </c:pt>
                <c:pt idx="5">
                  <c:v>0</c:v>
                </c:pt>
                <c:pt idx="6">
                  <c:v>2.1252990593738339E-2</c:v>
                </c:pt>
                <c:pt idx="7">
                  <c:v>0</c:v>
                </c:pt>
                <c:pt idx="8">
                  <c:v>6.522117062180738E-4</c:v>
                </c:pt>
                <c:pt idx="9">
                  <c:v>6.7360411598543363E-2</c:v>
                </c:pt>
                <c:pt idx="10">
                  <c:v>0</c:v>
                </c:pt>
                <c:pt idx="11">
                  <c:v>0.27637561933699256</c:v>
                </c:pt>
                <c:pt idx="12">
                  <c:v>0</c:v>
                </c:pt>
                <c:pt idx="13">
                  <c:v>0</c:v>
                </c:pt>
                <c:pt idx="14">
                  <c:v>3.4377686151372251E-4</c:v>
                </c:pt>
                <c:pt idx="15">
                  <c:v>3.2674925516644034E-2</c:v>
                </c:pt>
                <c:pt idx="16">
                  <c:v>0</c:v>
                </c:pt>
                <c:pt idx="17">
                  <c:v>2.7984565550371633E-3</c:v>
                </c:pt>
                <c:pt idx="18">
                  <c:v>3.7021500951129188E-2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0.10239767594894293</c:v>
                </c:pt>
                <c:pt idx="24">
                  <c:v>0</c:v>
                </c:pt>
                <c:pt idx="25">
                  <c:v>0</c:v>
                </c:pt>
                <c:pt idx="26">
                  <c:v>0.23656056785999824</c:v>
                </c:pt>
                <c:pt idx="27">
                  <c:v>0</c:v>
                </c:pt>
                <c:pt idx="28">
                  <c:v>4.4252838993228849E-2</c:v>
                </c:pt>
                <c:pt idx="29">
                  <c:v>0</c:v>
                </c:pt>
                <c:pt idx="30">
                  <c:v>0</c:v>
                </c:pt>
                <c:pt idx="31">
                  <c:v>0.12433707356485849</c:v>
                </c:pt>
                <c:pt idx="32">
                  <c:v>0</c:v>
                </c:pt>
                <c:pt idx="33">
                  <c:v>0</c:v>
                </c:pt>
                <c:pt idx="34">
                  <c:v>2.3374485989148837E-4</c:v>
                </c:pt>
                <c:pt idx="35">
                  <c:v>2.190017410739104E-3</c:v>
                </c:pt>
                <c:pt idx="36">
                  <c:v>0</c:v>
                </c:pt>
                <c:pt idx="37">
                  <c:v>5.9433598305212905E-4</c:v>
                </c:pt>
                <c:pt idx="38">
                  <c:v>8.9265952397377529E-2</c:v>
                </c:pt>
                <c:pt idx="39">
                  <c:v>0</c:v>
                </c:pt>
                <c:pt idx="40">
                  <c:v>9.5497222703154944E-2</c:v>
                </c:pt>
                <c:pt idx="41">
                  <c:v>1.6134596196006137E-3</c:v>
                </c:pt>
                <c:pt idx="42">
                  <c:v>8.3890620364870591E-3</c:v>
                </c:pt>
                <c:pt idx="43">
                  <c:v>0</c:v>
                </c:pt>
                <c:pt idx="44">
                  <c:v>3.5874896881271642E-2</c:v>
                </c:pt>
                <c:pt idx="45">
                  <c:v>0</c:v>
                </c:pt>
                <c:pt idx="46">
                  <c:v>2.8448277481206759E-2</c:v>
                </c:pt>
                <c:pt idx="47">
                  <c:v>0</c:v>
                </c:pt>
                <c:pt idx="48">
                  <c:v>0</c:v>
                </c:pt>
                <c:pt idx="49">
                  <c:v>5.2612986108065123E-3</c:v>
                </c:pt>
                <c:pt idx="50">
                  <c:v>2.2206842481424006E-2</c:v>
                </c:pt>
                <c:pt idx="51">
                  <c:v>0</c:v>
                </c:pt>
                <c:pt idx="52">
                  <c:v>2.2738094965560128E-3</c:v>
                </c:pt>
                <c:pt idx="53">
                  <c:v>0</c:v>
                </c:pt>
                <c:pt idx="54">
                  <c:v>0</c:v>
                </c:pt>
                <c:pt idx="55">
                  <c:v>6.2009341438868944E-2</c:v>
                </c:pt>
                <c:pt idx="56">
                  <c:v>0</c:v>
                </c:pt>
                <c:pt idx="57">
                  <c:v>0.10011754287945245</c:v>
                </c:pt>
                <c:pt idx="58">
                  <c:v>0</c:v>
                </c:pt>
                <c:pt idx="59">
                  <c:v>1.5105296086068063E-2</c:v>
                </c:pt>
                <c:pt idx="60">
                  <c:v>0</c:v>
                </c:pt>
                <c:pt idx="61">
                  <c:v>0.3017565820209554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8.9496590465130879E-2</c:v>
                </c:pt>
                <c:pt idx="66">
                  <c:v>0</c:v>
                </c:pt>
                <c:pt idx="67">
                  <c:v>0</c:v>
                </c:pt>
                <c:pt idx="68">
                  <c:v>1.3863155937407202E-2</c:v>
                </c:pt>
                <c:pt idx="69">
                  <c:v>9.905167684625649E-3</c:v>
                </c:pt>
                <c:pt idx="70">
                  <c:v>6.3453635072980533E-4</c:v>
                </c:pt>
                <c:pt idx="71">
                  <c:v>0</c:v>
                </c:pt>
                <c:pt idx="72">
                  <c:v>1.9847447206511569E-2</c:v>
                </c:pt>
                <c:pt idx="73">
                  <c:v>0</c:v>
                </c:pt>
                <c:pt idx="74">
                  <c:v>7.819926637215098E-3</c:v>
                </c:pt>
                <c:pt idx="75">
                  <c:v>0</c:v>
                </c:pt>
                <c:pt idx="76">
                  <c:v>1.6362096861879515E-3</c:v>
                </c:pt>
                <c:pt idx="77">
                  <c:v>0.10654542993484005</c:v>
                </c:pt>
                <c:pt idx="78">
                  <c:v>0</c:v>
                </c:pt>
                <c:pt idx="79">
                  <c:v>3.4206951862535796E-4</c:v>
                </c:pt>
                <c:pt idx="80">
                  <c:v>2.7943457742634886E-2</c:v>
                </c:pt>
                <c:pt idx="81">
                  <c:v>0</c:v>
                </c:pt>
                <c:pt idx="82">
                  <c:v>2.7970866398221344E-4</c:v>
                </c:pt>
                <c:pt idx="83">
                  <c:v>5.8612248083557731E-4</c:v>
                </c:pt>
                <c:pt idx="84">
                  <c:v>1.1183978687938328E-3</c:v>
                </c:pt>
                <c:pt idx="85">
                  <c:v>0</c:v>
                </c:pt>
                <c:pt idx="86">
                  <c:v>3.9663993947149104E-2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857-4DEB-A018-AE172C294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3 (2)'!$B$79:$B$214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19.397252321243201</c:v>
                      </c:pt>
                      <c:pt idx="1">
                        <c:v>19.471143722534102</c:v>
                      </c:pt>
                      <c:pt idx="2">
                        <c:v>19.5198414325714</c:v>
                      </c:pt>
                      <c:pt idx="3">
                        <c:v>19.594475269317599</c:v>
                      </c:pt>
                      <c:pt idx="4">
                        <c:v>19.697510004043501</c:v>
                      </c:pt>
                      <c:pt idx="5">
                        <c:v>19.803056478500299</c:v>
                      </c:pt>
                      <c:pt idx="6">
                        <c:v>19.8854384422302</c:v>
                      </c:pt>
                      <c:pt idx="7">
                        <c:v>20.030636548995901</c:v>
                      </c:pt>
                      <c:pt idx="8">
                        <c:v>20.151204586028999</c:v>
                      </c:pt>
                      <c:pt idx="9">
                        <c:v>20.3079943656921</c:v>
                      </c:pt>
                      <c:pt idx="10">
                        <c:v>20.339547157287502</c:v>
                      </c:pt>
                      <c:pt idx="11">
                        <c:v>20.373083353042599</c:v>
                      </c:pt>
                      <c:pt idx="12">
                        <c:v>20.5438919067382</c:v>
                      </c:pt>
                      <c:pt idx="13">
                        <c:v>20.617132186889599</c:v>
                      </c:pt>
                      <c:pt idx="14">
                        <c:v>20.691334962844799</c:v>
                      </c:pt>
                      <c:pt idx="15">
                        <c:v>20.845196723937899</c:v>
                      </c:pt>
                      <c:pt idx="16">
                        <c:v>20.886753082275298</c:v>
                      </c:pt>
                      <c:pt idx="17">
                        <c:v>20.9287559986114</c:v>
                      </c:pt>
                      <c:pt idx="18">
                        <c:v>20.971704721450799</c:v>
                      </c:pt>
                      <c:pt idx="19">
                        <c:v>21.0164988040924</c:v>
                      </c:pt>
                      <c:pt idx="20">
                        <c:v>21.058519363403299</c:v>
                      </c:pt>
                      <c:pt idx="21">
                        <c:v>21.164571285247799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3 (2)'!$E$79:$E$214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27.800493765150566</c:v>
                      </c:pt>
                      <c:pt idx="1">
                        <c:v>42.516349652400812</c:v>
                      </c:pt>
                      <c:pt idx="2">
                        <c:v>64.512122873612725</c:v>
                      </c:pt>
                      <c:pt idx="3">
                        <c:v>42.093409511736375</c:v>
                      </c:pt>
                      <c:pt idx="4">
                        <c:v>30.490617187953145</c:v>
                      </c:pt>
                      <c:pt idx="5">
                        <c:v>29.76501744618394</c:v>
                      </c:pt>
                      <c:pt idx="6">
                        <c:v>38.134471568192701</c:v>
                      </c:pt>
                      <c:pt idx="7">
                        <c:v>21.636595156569282</c:v>
                      </c:pt>
                      <c:pt idx="8">
                        <c:v>26.056596183342943</c:v>
                      </c:pt>
                      <c:pt idx="9">
                        <c:v>20.036973457965477</c:v>
                      </c:pt>
                      <c:pt idx="10">
                        <c:v>99.566234705127783</c:v>
                      </c:pt>
                      <c:pt idx="11">
                        <c:v>93.677669242263249</c:v>
                      </c:pt>
                      <c:pt idx="12">
                        <c:v>18.392478512454673</c:v>
                      </c:pt>
                      <c:pt idx="13">
                        <c:v>42.894328736804773</c:v>
                      </c:pt>
                      <c:pt idx="14">
                        <c:v>42.337939694958642</c:v>
                      </c:pt>
                      <c:pt idx="15">
                        <c:v>20.418280872846889</c:v>
                      </c:pt>
                      <c:pt idx="16">
                        <c:v>75.598362784414277</c:v>
                      </c:pt>
                      <c:pt idx="17">
                        <c:v>74.794631602509526</c:v>
                      </c:pt>
                      <c:pt idx="18">
                        <c:v>73.147522112297125</c:v>
                      </c:pt>
                      <c:pt idx="19">
                        <c:v>70.134099602524401</c:v>
                      </c:pt>
                      <c:pt idx="20">
                        <c:v>74.763227931974669</c:v>
                      </c:pt>
                      <c:pt idx="21">
                        <c:v>29.623156270531226</c:v>
                      </c:pt>
                      <c:pt idx="22">
                        <c:v>-0.14843639454107707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857-4DEB-A018-AE172C29481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Velocity vs Drag Factor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 (2)'!$E$78:$E$214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123.3863140216925</c:v>
                      </c:pt>
                      <c:pt idx="1">
                        <c:v>27.800493765150566</c:v>
                      </c:pt>
                      <c:pt idx="2">
                        <c:v>42.516349652400812</c:v>
                      </c:pt>
                      <c:pt idx="3">
                        <c:v>64.512122873612725</c:v>
                      </c:pt>
                      <c:pt idx="4">
                        <c:v>42.093409511736375</c:v>
                      </c:pt>
                      <c:pt idx="5">
                        <c:v>30.490617187953145</c:v>
                      </c:pt>
                      <c:pt idx="6">
                        <c:v>29.76501744618394</c:v>
                      </c:pt>
                      <c:pt idx="7">
                        <c:v>38.134471568192701</c:v>
                      </c:pt>
                      <c:pt idx="8">
                        <c:v>21.636595156569282</c:v>
                      </c:pt>
                      <c:pt idx="9">
                        <c:v>26.056596183342943</c:v>
                      </c:pt>
                      <c:pt idx="10">
                        <c:v>20.036973457965477</c:v>
                      </c:pt>
                      <c:pt idx="11">
                        <c:v>99.566234705127783</c:v>
                      </c:pt>
                      <c:pt idx="12">
                        <c:v>93.677669242263249</c:v>
                      </c:pt>
                      <c:pt idx="13">
                        <c:v>18.392478512454673</c:v>
                      </c:pt>
                      <c:pt idx="14">
                        <c:v>42.894328736804773</c:v>
                      </c:pt>
                      <c:pt idx="15">
                        <c:v>42.337939694958642</c:v>
                      </c:pt>
                      <c:pt idx="16">
                        <c:v>20.418280872846889</c:v>
                      </c:pt>
                      <c:pt idx="17">
                        <c:v>75.598362784414277</c:v>
                      </c:pt>
                      <c:pt idx="18">
                        <c:v>74.794631602509526</c:v>
                      </c:pt>
                      <c:pt idx="19">
                        <c:v>73.147522112297125</c:v>
                      </c:pt>
                      <c:pt idx="20">
                        <c:v>70.134099602524401</c:v>
                      </c:pt>
                      <c:pt idx="21">
                        <c:v>74.763227931974669</c:v>
                      </c:pt>
                      <c:pt idx="22">
                        <c:v>29.623156270531226</c:v>
                      </c:pt>
                      <c:pt idx="23">
                        <c:v>-0.14843639454107707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 (2)'!$I$78:$I$214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</c:v>
                      </c:pt>
                      <c:pt idx="1">
                        <c:v>8.9496590465130879E-2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1.3863155937407202E-2</c:v>
                      </c:pt>
                      <c:pt idx="5">
                        <c:v>9.905167684625649E-3</c:v>
                      </c:pt>
                      <c:pt idx="6">
                        <c:v>6.3453635072980533E-4</c:v>
                      </c:pt>
                      <c:pt idx="7">
                        <c:v>0</c:v>
                      </c:pt>
                      <c:pt idx="8">
                        <c:v>1.9847447206511569E-2</c:v>
                      </c:pt>
                      <c:pt idx="9">
                        <c:v>0</c:v>
                      </c:pt>
                      <c:pt idx="10">
                        <c:v>7.819926637215098E-3</c:v>
                      </c:pt>
                      <c:pt idx="11">
                        <c:v>0</c:v>
                      </c:pt>
                      <c:pt idx="12">
                        <c:v>1.6362096861879515E-3</c:v>
                      </c:pt>
                      <c:pt idx="13">
                        <c:v>0.10654542993484005</c:v>
                      </c:pt>
                      <c:pt idx="14">
                        <c:v>0</c:v>
                      </c:pt>
                      <c:pt idx="15">
                        <c:v>3.4206951862535796E-4</c:v>
                      </c:pt>
                      <c:pt idx="16">
                        <c:v>2.7943457742634886E-2</c:v>
                      </c:pt>
                      <c:pt idx="17">
                        <c:v>0</c:v>
                      </c:pt>
                      <c:pt idx="18">
                        <c:v>2.7970866398221344E-4</c:v>
                      </c:pt>
                      <c:pt idx="19">
                        <c:v>5.8612248083557731E-4</c:v>
                      </c:pt>
                      <c:pt idx="20">
                        <c:v>1.1183978687938328E-3</c:v>
                      </c:pt>
                      <c:pt idx="21">
                        <c:v>0</c:v>
                      </c:pt>
                      <c:pt idx="22">
                        <c:v>3.9663993947149104E-2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57-4DEB-A018-AE172C29481E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(2)'!$B$79:$B$206</c:f>
              <c:numCache>
                <c:formatCode>General</c:formatCode>
                <c:ptCount val="128"/>
                <c:pt idx="0">
                  <c:v>19.397252321243201</c:v>
                </c:pt>
                <c:pt idx="1">
                  <c:v>19.471143722534102</c:v>
                </c:pt>
                <c:pt idx="2">
                  <c:v>19.5198414325714</c:v>
                </c:pt>
                <c:pt idx="3">
                  <c:v>19.594475269317599</c:v>
                </c:pt>
                <c:pt idx="4">
                  <c:v>19.697510004043501</c:v>
                </c:pt>
                <c:pt idx="5">
                  <c:v>19.803056478500299</c:v>
                </c:pt>
                <c:pt idx="6">
                  <c:v>19.8854384422302</c:v>
                </c:pt>
                <c:pt idx="7">
                  <c:v>20.030636548995901</c:v>
                </c:pt>
                <c:pt idx="8">
                  <c:v>20.151204586028999</c:v>
                </c:pt>
                <c:pt idx="9">
                  <c:v>20.3079943656921</c:v>
                </c:pt>
                <c:pt idx="10">
                  <c:v>20.339547157287502</c:v>
                </c:pt>
                <c:pt idx="11">
                  <c:v>20.373083353042599</c:v>
                </c:pt>
                <c:pt idx="12">
                  <c:v>20.5438919067382</c:v>
                </c:pt>
                <c:pt idx="13">
                  <c:v>20.617132186889599</c:v>
                </c:pt>
                <c:pt idx="14">
                  <c:v>20.691334962844799</c:v>
                </c:pt>
                <c:pt idx="15">
                  <c:v>20.845196723937899</c:v>
                </c:pt>
                <c:pt idx="16">
                  <c:v>20.886753082275298</c:v>
                </c:pt>
                <c:pt idx="17">
                  <c:v>20.9287559986114</c:v>
                </c:pt>
                <c:pt idx="18">
                  <c:v>20.971704721450799</c:v>
                </c:pt>
                <c:pt idx="19">
                  <c:v>21.0164988040924</c:v>
                </c:pt>
                <c:pt idx="20">
                  <c:v>21.058519363403299</c:v>
                </c:pt>
                <c:pt idx="21">
                  <c:v>21.164571285247799</c:v>
                </c:pt>
              </c:numCache>
            </c:numRef>
          </c:xVal>
          <c:yVal>
            <c:numRef>
              <c:f>'Trial 3 (2)'!$J$79:$J$206</c:f>
              <c:numCache>
                <c:formatCode>General</c:formatCode>
                <c:ptCount val="128"/>
                <c:pt idx="0">
                  <c:v>3.334184530933901E-5</c:v>
                </c:pt>
                <c:pt idx="1">
                  <c:v>-5.4717836319966457E-5</c:v>
                </c:pt>
                <c:pt idx="2">
                  <c:v>-1.8634054327569855E-4</c:v>
                </c:pt>
                <c:pt idx="3">
                  <c:v>-5.2186962518230474E-5</c:v>
                </c:pt>
                <c:pt idx="4">
                  <c:v>1.7244146747288393E-5</c:v>
                </c:pt>
                <c:pt idx="5">
                  <c:v>2.1586135602035304E-5</c:v>
                </c:pt>
                <c:pt idx="6">
                  <c:v>-2.8496677864065125E-5</c:v>
                </c:pt>
                <c:pt idx="7">
                  <c:v>7.0226614583089418E-5</c:v>
                </c:pt>
                <c:pt idx="8">
                  <c:v>4.3777328438875839E-5</c:v>
                </c:pt>
                <c:pt idx="9">
                  <c:v>7.9798750827534597E-5</c:v>
                </c:pt>
                <c:pt idx="10">
                  <c:v>-3.9610434847548457E-4</c:v>
                </c:pt>
                <c:pt idx="11">
                  <c:v>-3.6086717274570323E-4</c:v>
                </c:pt>
                <c:pt idx="12">
                  <c:v>8.9639408581471242E-5</c:v>
                </c:pt>
                <c:pt idx="13">
                  <c:v>-5.6979663161039752E-5</c:v>
                </c:pt>
                <c:pt idx="14">
                  <c:v>-5.3650231134632487E-5</c:v>
                </c:pt>
                <c:pt idx="15">
                  <c:v>7.7517007256884231E-5</c:v>
                </c:pt>
                <c:pt idx="16">
                  <c:v>-2.52680602901935E-4</c:v>
                </c:pt>
                <c:pt idx="17">
                  <c:v>-2.4787107550941696E-4</c:v>
                </c:pt>
                <c:pt idx="18">
                  <c:v>-2.3801477231998597E-4</c:v>
                </c:pt>
                <c:pt idx="19">
                  <c:v>-2.19982452021506E-4</c:v>
                </c:pt>
                <c:pt idx="20">
                  <c:v>-2.4768315594493639E-4</c:v>
                </c:pt>
                <c:pt idx="21">
                  <c:v>2.2435032877141152E-5</c:v>
                </c:pt>
                <c:pt idx="22">
                  <c:v>2.0058824338493381E-4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0-4E7D-86EE-0F497821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(2)'!$B$79:$B$214</c:f>
              <c:numCache>
                <c:formatCode>General</c:formatCode>
                <c:ptCount val="136"/>
                <c:pt idx="0">
                  <c:v>19.397252321243201</c:v>
                </c:pt>
                <c:pt idx="1">
                  <c:v>19.471143722534102</c:v>
                </c:pt>
                <c:pt idx="2">
                  <c:v>19.5198414325714</c:v>
                </c:pt>
                <c:pt idx="3">
                  <c:v>19.594475269317599</c:v>
                </c:pt>
                <c:pt idx="4">
                  <c:v>19.697510004043501</c:v>
                </c:pt>
                <c:pt idx="5">
                  <c:v>19.803056478500299</c:v>
                </c:pt>
                <c:pt idx="6">
                  <c:v>19.8854384422302</c:v>
                </c:pt>
                <c:pt idx="7">
                  <c:v>20.030636548995901</c:v>
                </c:pt>
                <c:pt idx="8">
                  <c:v>20.151204586028999</c:v>
                </c:pt>
                <c:pt idx="9">
                  <c:v>20.3079943656921</c:v>
                </c:pt>
                <c:pt idx="10">
                  <c:v>20.339547157287502</c:v>
                </c:pt>
                <c:pt idx="11">
                  <c:v>20.373083353042599</c:v>
                </c:pt>
                <c:pt idx="12">
                  <c:v>20.5438919067382</c:v>
                </c:pt>
                <c:pt idx="13">
                  <c:v>20.617132186889599</c:v>
                </c:pt>
                <c:pt idx="14">
                  <c:v>20.691334962844799</c:v>
                </c:pt>
                <c:pt idx="15">
                  <c:v>20.845196723937899</c:v>
                </c:pt>
                <c:pt idx="16">
                  <c:v>20.886753082275298</c:v>
                </c:pt>
                <c:pt idx="17">
                  <c:v>20.9287559986114</c:v>
                </c:pt>
                <c:pt idx="18">
                  <c:v>20.971704721450799</c:v>
                </c:pt>
                <c:pt idx="19">
                  <c:v>21.0164988040924</c:v>
                </c:pt>
                <c:pt idx="20">
                  <c:v>21.058519363403299</c:v>
                </c:pt>
                <c:pt idx="21">
                  <c:v>21.164571285247799</c:v>
                </c:pt>
              </c:numCache>
            </c:numRef>
          </c:xVal>
          <c:yVal>
            <c:numRef>
              <c:f>'Trial 3 (2)'!$E$79:$E$214</c:f>
              <c:numCache>
                <c:formatCode>General</c:formatCode>
                <c:ptCount val="136"/>
                <c:pt idx="0">
                  <c:v>27.800493765150566</c:v>
                </c:pt>
                <c:pt idx="1">
                  <c:v>42.516349652400812</c:v>
                </c:pt>
                <c:pt idx="2">
                  <c:v>64.512122873612725</c:v>
                </c:pt>
                <c:pt idx="3">
                  <c:v>42.093409511736375</c:v>
                </c:pt>
                <c:pt idx="4">
                  <c:v>30.490617187953145</c:v>
                </c:pt>
                <c:pt idx="5">
                  <c:v>29.76501744618394</c:v>
                </c:pt>
                <c:pt idx="6">
                  <c:v>38.134471568192701</c:v>
                </c:pt>
                <c:pt idx="7">
                  <c:v>21.636595156569282</c:v>
                </c:pt>
                <c:pt idx="8">
                  <c:v>26.056596183342943</c:v>
                </c:pt>
                <c:pt idx="9">
                  <c:v>20.036973457965477</c:v>
                </c:pt>
                <c:pt idx="10">
                  <c:v>99.566234705127783</c:v>
                </c:pt>
                <c:pt idx="11">
                  <c:v>93.677669242263249</c:v>
                </c:pt>
                <c:pt idx="12">
                  <c:v>18.392478512454673</c:v>
                </c:pt>
                <c:pt idx="13">
                  <c:v>42.894328736804773</c:v>
                </c:pt>
                <c:pt idx="14">
                  <c:v>42.337939694958642</c:v>
                </c:pt>
                <c:pt idx="15">
                  <c:v>20.418280872846889</c:v>
                </c:pt>
                <c:pt idx="16">
                  <c:v>75.598362784414277</c:v>
                </c:pt>
                <c:pt idx="17">
                  <c:v>74.794631602509526</c:v>
                </c:pt>
                <c:pt idx="18">
                  <c:v>73.147522112297125</c:v>
                </c:pt>
                <c:pt idx="19">
                  <c:v>70.134099602524401</c:v>
                </c:pt>
                <c:pt idx="20">
                  <c:v>74.763227931974669</c:v>
                </c:pt>
                <c:pt idx="21">
                  <c:v>29.623156270531226</c:v>
                </c:pt>
                <c:pt idx="22">
                  <c:v>-0.14843639454107707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B0-4E7D-86EE-0F497821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 (2)'!$B$13:$B$214</c:f>
              <c:numCache>
                <c:formatCode>General</c:formatCode>
                <c:ptCount val="202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489.89067017290182</c:v>
                </c:pt>
                <c:pt idx="3">
                  <c:v>93.330422093480536</c:v>
                </c:pt>
                <c:pt idx="4">
                  <c:v>0</c:v>
                </c:pt>
                <c:pt idx="5">
                  <c:v>1788.7607425711431</c:v>
                </c:pt>
                <c:pt idx="6">
                  <c:v>0</c:v>
                </c:pt>
                <c:pt idx="7">
                  <c:v>1578.9924733461694</c:v>
                </c:pt>
                <c:pt idx="8">
                  <c:v>0</c:v>
                </c:pt>
                <c:pt idx="9">
                  <c:v>0</c:v>
                </c:pt>
                <c:pt idx="10">
                  <c:v>3435.356417880183</c:v>
                </c:pt>
                <c:pt idx="11">
                  <c:v>0</c:v>
                </c:pt>
                <c:pt idx="12">
                  <c:v>17.659547843256302</c:v>
                </c:pt>
                <c:pt idx="13">
                  <c:v>959.91606778810342</c:v>
                </c:pt>
                <c:pt idx="14">
                  <c:v>0</c:v>
                </c:pt>
                <c:pt idx="15">
                  <c:v>0</c:v>
                </c:pt>
                <c:pt idx="16">
                  <c:v>501.05255112496428</c:v>
                </c:pt>
                <c:pt idx="17">
                  <c:v>0</c:v>
                </c:pt>
                <c:pt idx="18">
                  <c:v>0</c:v>
                </c:pt>
                <c:pt idx="19">
                  <c:v>234.42388505168051</c:v>
                </c:pt>
                <c:pt idx="20">
                  <c:v>167.10902195365719</c:v>
                </c:pt>
                <c:pt idx="21">
                  <c:v>232.12158235850444</c:v>
                </c:pt>
                <c:pt idx="22">
                  <c:v>488.89534716781986</c:v>
                </c:pt>
                <c:pt idx="23">
                  <c:v>0</c:v>
                </c:pt>
                <c:pt idx="24">
                  <c:v>21486.748916510453</c:v>
                </c:pt>
                <c:pt idx="25">
                  <c:v>386.14430354653234</c:v>
                </c:pt>
                <c:pt idx="26">
                  <c:v>0</c:v>
                </c:pt>
                <c:pt idx="27">
                  <c:v>4681.0701204821862</c:v>
                </c:pt>
                <c:pt idx="28">
                  <c:v>0</c:v>
                </c:pt>
                <c:pt idx="29">
                  <c:v>98.429344472308458</c:v>
                </c:pt>
                <c:pt idx="30">
                  <c:v>17905.946249466087</c:v>
                </c:pt>
                <c:pt idx="31">
                  <c:v>0</c:v>
                </c:pt>
                <c:pt idx="32">
                  <c:v>19237.922839461964</c:v>
                </c:pt>
                <c:pt idx="33">
                  <c:v>206.48329076696535</c:v>
                </c:pt>
                <c:pt idx="34">
                  <c:v>0</c:v>
                </c:pt>
                <c:pt idx="35">
                  <c:v>0</c:v>
                </c:pt>
                <c:pt idx="36">
                  <c:v>1806.3545887935566</c:v>
                </c:pt>
                <c:pt idx="37">
                  <c:v>0</c:v>
                </c:pt>
                <c:pt idx="38">
                  <c:v>0</c:v>
                </c:pt>
                <c:pt idx="39">
                  <c:v>18760.361478584666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8897.3287521011425</c:v>
                </c:pt>
                <c:pt idx="44">
                  <c:v>0</c:v>
                </c:pt>
                <c:pt idx="45">
                  <c:v>1.8480647252794165</c:v>
                </c:pt>
                <c:pt idx="46">
                  <c:v>0</c:v>
                </c:pt>
                <c:pt idx="47">
                  <c:v>3688.1848026001712</c:v>
                </c:pt>
                <c:pt idx="48">
                  <c:v>202.16503354606286</c:v>
                </c:pt>
                <c:pt idx="49">
                  <c:v>0</c:v>
                </c:pt>
                <c:pt idx="50">
                  <c:v>0</c:v>
                </c:pt>
                <c:pt idx="51">
                  <c:v>1551.890314566014</c:v>
                </c:pt>
                <c:pt idx="52">
                  <c:v>0</c:v>
                </c:pt>
                <c:pt idx="53">
                  <c:v>408.08528409894001</c:v>
                </c:pt>
                <c:pt idx="54">
                  <c:v>555.73549927924034</c:v>
                </c:pt>
                <c:pt idx="55">
                  <c:v>0</c:v>
                </c:pt>
                <c:pt idx="56">
                  <c:v>3815.4860877002789</c:v>
                </c:pt>
                <c:pt idx="57">
                  <c:v>0</c:v>
                </c:pt>
                <c:pt idx="58">
                  <c:v>581.17717924137685</c:v>
                </c:pt>
                <c:pt idx="59">
                  <c:v>0</c:v>
                </c:pt>
                <c:pt idx="60">
                  <c:v>72050.501133645506</c:v>
                </c:pt>
                <c:pt idx="61">
                  <c:v>0</c:v>
                </c:pt>
                <c:pt idx="62">
                  <c:v>188.87409035111531</c:v>
                </c:pt>
                <c:pt idx="63">
                  <c:v>392.76009286820477</c:v>
                </c:pt>
                <c:pt idx="64">
                  <c:v>33651.943157186892</c:v>
                </c:pt>
                <c:pt idx="65">
                  <c:v>0</c:v>
                </c:pt>
                <c:pt idx="66">
                  <c:v>688.20416460575518</c:v>
                </c:pt>
                <c:pt idx="67">
                  <c:v>2332.7690077588868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315.2291209498037</c:v>
                </c:pt>
                <c:pt idx="72">
                  <c:v>0</c:v>
                </c:pt>
                <c:pt idx="73">
                  <c:v>78.887456213745011</c:v>
                </c:pt>
                <c:pt idx="74">
                  <c:v>0</c:v>
                </c:pt>
                <c:pt idx="75">
                  <c:v>20130.884212566929</c:v>
                </c:pt>
                <c:pt idx="76">
                  <c:v>0</c:v>
                </c:pt>
                <c:pt idx="77">
                  <c:v>0</c:v>
                </c:pt>
                <c:pt idx="78">
                  <c:v>1168.95187777304</c:v>
                </c:pt>
                <c:pt idx="79">
                  <c:v>0</c:v>
                </c:pt>
                <c:pt idx="80">
                  <c:v>0</c:v>
                </c:pt>
                <c:pt idx="81">
                  <c:v>8099.4957722452264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570.00019261588443</c:v>
                </c:pt>
                <c:pt idx="86">
                  <c:v>0</c:v>
                </c:pt>
                <c:pt idx="87">
                  <c:v>-1.7075171600670815E-2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5-4DD8-BDAA-696F61EB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3'!$B$13:$B$448</c:f>
              <c:numCache>
                <c:formatCode>General</c:formatCode>
                <c:ptCount val="436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  <c:pt idx="202">
                  <c:v>32.005542278289703</c:v>
                </c:pt>
                <c:pt idx="203">
                  <c:v>32.1409492492675</c:v>
                </c:pt>
                <c:pt idx="204">
                  <c:v>32.685141563415499</c:v>
                </c:pt>
                <c:pt idx="205">
                  <c:v>32.820997238159102</c:v>
                </c:pt>
                <c:pt idx="206">
                  <c:v>32.961778402328399</c:v>
                </c:pt>
                <c:pt idx="207">
                  <c:v>33.0987741947174</c:v>
                </c:pt>
                <c:pt idx="208">
                  <c:v>33.375011920928898</c:v>
                </c:pt>
                <c:pt idx="209">
                  <c:v>33.516243934631298</c:v>
                </c:pt>
                <c:pt idx="210">
                  <c:v>33.653920412063599</c:v>
                </c:pt>
                <c:pt idx="211">
                  <c:v>33.79607796669</c:v>
                </c:pt>
                <c:pt idx="212">
                  <c:v>33.934030294418299</c:v>
                </c:pt>
                <c:pt idx="213">
                  <c:v>34.216029882431002</c:v>
                </c:pt>
                <c:pt idx="214">
                  <c:v>34.499793529510498</c:v>
                </c:pt>
                <c:pt idx="215">
                  <c:v>34.645892858505199</c:v>
                </c:pt>
                <c:pt idx="216">
                  <c:v>34.931067228317197</c:v>
                </c:pt>
                <c:pt idx="217">
                  <c:v>35.073832035064697</c:v>
                </c:pt>
                <c:pt idx="218">
                  <c:v>35.220445156097398</c:v>
                </c:pt>
                <c:pt idx="219">
                  <c:v>35.363541126251199</c:v>
                </c:pt>
                <c:pt idx="220">
                  <c:v>35.5109250545501</c:v>
                </c:pt>
                <c:pt idx="221">
                  <c:v>35.654796361923196</c:v>
                </c:pt>
                <c:pt idx="222">
                  <c:v>35.802559852600098</c:v>
                </c:pt>
                <c:pt idx="223">
                  <c:v>36.097774028777998</c:v>
                </c:pt>
                <c:pt idx="224">
                  <c:v>36.242705821990903</c:v>
                </c:pt>
                <c:pt idx="225">
                  <c:v>36.392282724380401</c:v>
                </c:pt>
                <c:pt idx="226">
                  <c:v>36.538237094879101</c:v>
                </c:pt>
                <c:pt idx="227">
                  <c:v>36.690646886825498</c:v>
                </c:pt>
                <c:pt idx="228">
                  <c:v>37.291814565658498</c:v>
                </c:pt>
                <c:pt idx="229">
                  <c:v>37.4412522315979</c:v>
                </c:pt>
                <c:pt idx="230">
                  <c:v>37.594882249832096</c:v>
                </c:pt>
                <c:pt idx="231">
                  <c:v>37.744948625564497</c:v>
                </c:pt>
                <c:pt idx="232">
                  <c:v>37.899109363555901</c:v>
                </c:pt>
                <c:pt idx="233">
                  <c:v>38.050009727477999</c:v>
                </c:pt>
                <c:pt idx="234">
                  <c:v>38.3579840660095</c:v>
                </c:pt>
                <c:pt idx="235">
                  <c:v>38.517001628875697</c:v>
                </c:pt>
                <c:pt idx="236">
                  <c:v>38.669763326644897</c:v>
                </c:pt>
                <c:pt idx="237">
                  <c:v>38.980472564697202</c:v>
                </c:pt>
                <c:pt idx="238">
                  <c:v>39.140739440917898</c:v>
                </c:pt>
                <c:pt idx="239">
                  <c:v>39.296083688735898</c:v>
                </c:pt>
                <c:pt idx="240">
                  <c:v>39.455986499786299</c:v>
                </c:pt>
                <c:pt idx="241">
                  <c:v>39.611776590347198</c:v>
                </c:pt>
                <c:pt idx="242">
                  <c:v>39.932380199432302</c:v>
                </c:pt>
                <c:pt idx="243">
                  <c:v>40.093526840209897</c:v>
                </c:pt>
                <c:pt idx="244">
                  <c:v>40.901781797409001</c:v>
                </c:pt>
                <c:pt idx="245">
                  <c:v>41.068159341812098</c:v>
                </c:pt>
                <c:pt idx="246">
                  <c:v>41.229079723358097</c:v>
                </c:pt>
                <c:pt idx="247">
                  <c:v>41.558155298232997</c:v>
                </c:pt>
                <c:pt idx="248">
                  <c:v>42.227952241897498</c:v>
                </c:pt>
                <c:pt idx="249">
                  <c:v>42.564432859420698</c:v>
                </c:pt>
                <c:pt idx="250">
                  <c:v>42.735517740249598</c:v>
                </c:pt>
                <c:pt idx="251">
                  <c:v>42.902699232101398</c:v>
                </c:pt>
                <c:pt idx="252">
                  <c:v>43.418533563613799</c:v>
                </c:pt>
                <c:pt idx="253">
                  <c:v>43.589036226272498</c:v>
                </c:pt>
                <c:pt idx="254">
                  <c:v>43.765642404556203</c:v>
                </c:pt>
                <c:pt idx="255">
                  <c:v>43.936945915222097</c:v>
                </c:pt>
                <c:pt idx="256">
                  <c:v>44.113435745239201</c:v>
                </c:pt>
                <c:pt idx="257">
                  <c:v>44.285706758499103</c:v>
                </c:pt>
                <c:pt idx="258">
                  <c:v>44.462282657623199</c:v>
                </c:pt>
                <c:pt idx="259">
                  <c:v>44.639101028442298</c:v>
                </c:pt>
                <c:pt idx="260">
                  <c:v>44.8174242973327</c:v>
                </c:pt>
                <c:pt idx="261">
                  <c:v>45.172516345977698</c:v>
                </c:pt>
                <c:pt idx="262">
                  <c:v>45.350612640380803</c:v>
                </c:pt>
                <c:pt idx="263">
                  <c:v>45.532975435256901</c:v>
                </c:pt>
                <c:pt idx="264">
                  <c:v>45.7111716270446</c:v>
                </c:pt>
                <c:pt idx="265">
                  <c:v>45.892891168594304</c:v>
                </c:pt>
                <c:pt idx="266">
                  <c:v>46.072696685791001</c:v>
                </c:pt>
                <c:pt idx="267">
                  <c:v>46.257497072219799</c:v>
                </c:pt>
                <c:pt idx="268">
                  <c:v>46.437534570693899</c:v>
                </c:pt>
                <c:pt idx="269">
                  <c:v>46.625487565994199</c:v>
                </c:pt>
                <c:pt idx="270">
                  <c:v>46.806493043899501</c:v>
                </c:pt>
                <c:pt idx="271">
                  <c:v>46.995028972625697</c:v>
                </c:pt>
                <c:pt idx="272">
                  <c:v>47.1764817237854</c:v>
                </c:pt>
                <c:pt idx="273">
                  <c:v>47.3664643764495</c:v>
                </c:pt>
                <c:pt idx="274">
                  <c:v>47.5526895523071</c:v>
                </c:pt>
                <c:pt idx="275">
                  <c:v>47.742676973342803</c:v>
                </c:pt>
                <c:pt idx="276">
                  <c:v>48.119915962219203</c:v>
                </c:pt>
                <c:pt idx="277">
                  <c:v>48.307044982910099</c:v>
                </c:pt>
                <c:pt idx="278">
                  <c:v>48.502589225769</c:v>
                </c:pt>
                <c:pt idx="279">
                  <c:v>48.689791679382303</c:v>
                </c:pt>
                <c:pt idx="280">
                  <c:v>48.886382341384802</c:v>
                </c:pt>
                <c:pt idx="281">
                  <c:v>49.077982187271097</c:v>
                </c:pt>
                <c:pt idx="282">
                  <c:v>49.275306701660099</c:v>
                </c:pt>
                <c:pt idx="283">
                  <c:v>49.467950344085601</c:v>
                </c:pt>
                <c:pt idx="284">
                  <c:v>49.664906501769998</c:v>
                </c:pt>
                <c:pt idx="285">
                  <c:v>50.059754848480203</c:v>
                </c:pt>
                <c:pt idx="286">
                  <c:v>50.257178544998098</c:v>
                </c:pt>
                <c:pt idx="287">
                  <c:v>50.653089761734002</c:v>
                </c:pt>
                <c:pt idx="288">
                  <c:v>51.058762788772498</c:v>
                </c:pt>
                <c:pt idx="289">
                  <c:v>51.261861324310303</c:v>
                </c:pt>
                <c:pt idx="290">
                  <c:v>51.464784860610898</c:v>
                </c:pt>
                <c:pt idx="291">
                  <c:v>51.6692569255828</c:v>
                </c:pt>
                <c:pt idx="292">
                  <c:v>51.874468326568604</c:v>
                </c:pt>
                <c:pt idx="293">
                  <c:v>52.0818061828613</c:v>
                </c:pt>
                <c:pt idx="294">
                  <c:v>52.286832094192498</c:v>
                </c:pt>
                <c:pt idx="295">
                  <c:v>52.496329307556103</c:v>
                </c:pt>
                <c:pt idx="296">
                  <c:v>52.915117740631104</c:v>
                </c:pt>
                <c:pt idx="297">
                  <c:v>53.123791694641099</c:v>
                </c:pt>
                <c:pt idx="298">
                  <c:v>53.338904142379697</c:v>
                </c:pt>
                <c:pt idx="299">
                  <c:v>53.5488600730896</c:v>
                </c:pt>
                <c:pt idx="300">
                  <c:v>53.765034198760901</c:v>
                </c:pt>
                <c:pt idx="301">
                  <c:v>53.976547479629502</c:v>
                </c:pt>
                <c:pt idx="302">
                  <c:v>54.1962664127349</c:v>
                </c:pt>
                <c:pt idx="303">
                  <c:v>54.411000490188599</c:v>
                </c:pt>
                <c:pt idx="304">
                  <c:v>54.847211122512803</c:v>
                </c:pt>
                <c:pt idx="305">
                  <c:v>55.0668814182281</c:v>
                </c:pt>
                <c:pt idx="306">
                  <c:v>55.283913135528501</c:v>
                </c:pt>
                <c:pt idx="307">
                  <c:v>55.509732484817498</c:v>
                </c:pt>
                <c:pt idx="308">
                  <c:v>55.731677532196002</c:v>
                </c:pt>
                <c:pt idx="309">
                  <c:v>55.9583995342254</c:v>
                </c:pt>
                <c:pt idx="310">
                  <c:v>56.181478023529003</c:v>
                </c:pt>
                <c:pt idx="311">
                  <c:v>56.408826828002901</c:v>
                </c:pt>
                <c:pt idx="312">
                  <c:v>56.631899833679199</c:v>
                </c:pt>
                <c:pt idx="313">
                  <c:v>56.864946365356403</c:v>
                </c:pt>
                <c:pt idx="314">
                  <c:v>57.091681957244802</c:v>
                </c:pt>
                <c:pt idx="315">
                  <c:v>57.324135541915801</c:v>
                </c:pt>
                <c:pt idx="316">
                  <c:v>57.554049015045102</c:v>
                </c:pt>
                <c:pt idx="317">
                  <c:v>58.022750616073601</c:v>
                </c:pt>
                <c:pt idx="318">
                  <c:v>58.261742830276397</c:v>
                </c:pt>
                <c:pt idx="319">
                  <c:v>58.492321968078599</c:v>
                </c:pt>
                <c:pt idx="320">
                  <c:v>59.214013099670403</c:v>
                </c:pt>
                <c:pt idx="321">
                  <c:v>59.454446554183903</c:v>
                </c:pt>
                <c:pt idx="322">
                  <c:v>59.700543403625403</c:v>
                </c:pt>
                <c:pt idx="323">
                  <c:v>59.941716909408498</c:v>
                </c:pt>
                <c:pt idx="324">
                  <c:v>60.192003011703399</c:v>
                </c:pt>
                <c:pt idx="325">
                  <c:v>60.432812213897698</c:v>
                </c:pt>
                <c:pt idx="326">
                  <c:v>60.683842897415097</c:v>
                </c:pt>
                <c:pt idx="327">
                  <c:v>60.931483745574901</c:v>
                </c:pt>
                <c:pt idx="328">
                  <c:v>61.187536954879697</c:v>
                </c:pt>
                <c:pt idx="329">
                  <c:v>61.437591075897203</c:v>
                </c:pt>
                <c:pt idx="330">
                  <c:v>61.693790674209502</c:v>
                </c:pt>
                <c:pt idx="331">
                  <c:v>61.9438059329986</c:v>
                </c:pt>
                <c:pt idx="332">
                  <c:v>62.205473423004101</c:v>
                </c:pt>
                <c:pt idx="333">
                  <c:v>62.458904504776001</c:v>
                </c:pt>
                <c:pt idx="334">
                  <c:v>62.726503849029498</c:v>
                </c:pt>
                <c:pt idx="335">
                  <c:v>62.983698368072503</c:v>
                </c:pt>
                <c:pt idx="336">
                  <c:v>63.246944427490199</c:v>
                </c:pt>
                <c:pt idx="337">
                  <c:v>63.509653329849201</c:v>
                </c:pt>
                <c:pt idx="338">
                  <c:v>63.7784004211425</c:v>
                </c:pt>
                <c:pt idx="339">
                  <c:v>64.045433759689303</c:v>
                </c:pt>
                <c:pt idx="340">
                  <c:v>64.318958282470703</c:v>
                </c:pt>
                <c:pt idx="341">
                  <c:v>64.584544897079397</c:v>
                </c:pt>
                <c:pt idx="342">
                  <c:v>64.8634996414184</c:v>
                </c:pt>
                <c:pt idx="343">
                  <c:v>65.133920907974201</c:v>
                </c:pt>
                <c:pt idx="344">
                  <c:v>65.414597749709998</c:v>
                </c:pt>
                <c:pt idx="345">
                  <c:v>65.685861349105807</c:v>
                </c:pt>
                <c:pt idx="346">
                  <c:v>65.972527742385793</c:v>
                </c:pt>
                <c:pt idx="347">
                  <c:v>66.248597621917696</c:v>
                </c:pt>
                <c:pt idx="348">
                  <c:v>66.536335706710801</c:v>
                </c:pt>
                <c:pt idx="349">
                  <c:v>66.818650007247896</c:v>
                </c:pt>
                <c:pt idx="350">
                  <c:v>67.112294435501099</c:v>
                </c:pt>
                <c:pt idx="351">
                  <c:v>67.395466327667194</c:v>
                </c:pt>
                <c:pt idx="352">
                  <c:v>67.693681955337496</c:v>
                </c:pt>
                <c:pt idx="353">
                  <c:v>67.982874155044499</c:v>
                </c:pt>
                <c:pt idx="354">
                  <c:v>68.281118869781494</c:v>
                </c:pt>
                <c:pt idx="355">
                  <c:v>68.575232505798297</c:v>
                </c:pt>
                <c:pt idx="356">
                  <c:v>68.881329298019395</c:v>
                </c:pt>
                <c:pt idx="357">
                  <c:v>69.178809165954505</c:v>
                </c:pt>
                <c:pt idx="358">
                  <c:v>69.488649845123206</c:v>
                </c:pt>
                <c:pt idx="359">
                  <c:v>69.790773391723604</c:v>
                </c:pt>
                <c:pt idx="360">
                  <c:v>70.107289552688599</c:v>
                </c:pt>
                <c:pt idx="361">
                  <c:v>70.413795948028493</c:v>
                </c:pt>
                <c:pt idx="362">
                  <c:v>70.730766773223806</c:v>
                </c:pt>
                <c:pt idx="363">
                  <c:v>71.0435245037078</c:v>
                </c:pt>
                <c:pt idx="364">
                  <c:v>71.365420341491699</c:v>
                </c:pt>
                <c:pt idx="365">
                  <c:v>71.684273719787598</c:v>
                </c:pt>
                <c:pt idx="366">
                  <c:v>72.012409687042194</c:v>
                </c:pt>
                <c:pt idx="367">
                  <c:v>72.332222700119004</c:v>
                </c:pt>
                <c:pt idx="368">
                  <c:v>72.667421817779498</c:v>
                </c:pt>
                <c:pt idx="369">
                  <c:v>72.997013568878103</c:v>
                </c:pt>
                <c:pt idx="370">
                  <c:v>73.337945938110295</c:v>
                </c:pt>
                <c:pt idx="371">
                  <c:v>73.668706893920898</c:v>
                </c:pt>
                <c:pt idx="372">
                  <c:v>74.015748262405396</c:v>
                </c:pt>
                <c:pt idx="373">
                  <c:v>74.352790594100895</c:v>
                </c:pt>
                <c:pt idx="374">
                  <c:v>74.704978942871094</c:v>
                </c:pt>
                <c:pt idx="375">
                  <c:v>75.047252893447805</c:v>
                </c:pt>
                <c:pt idx="376">
                  <c:v>75.405726909637394</c:v>
                </c:pt>
                <c:pt idx="377">
                  <c:v>75.7579247951507</c:v>
                </c:pt>
                <c:pt idx="378">
                  <c:v>76.121289730071993</c:v>
                </c:pt>
                <c:pt idx="379">
                  <c:v>76.476573228836003</c:v>
                </c:pt>
                <c:pt idx="380">
                  <c:v>76.848198652267399</c:v>
                </c:pt>
                <c:pt idx="381">
                  <c:v>77.213597536086994</c:v>
                </c:pt>
                <c:pt idx="382">
                  <c:v>77.594309568405095</c:v>
                </c:pt>
                <c:pt idx="383">
                  <c:v>77.960184574127197</c:v>
                </c:pt>
                <c:pt idx="384">
                  <c:v>78.349023342132497</c:v>
                </c:pt>
                <c:pt idx="385">
                  <c:v>78.725100278854299</c:v>
                </c:pt>
                <c:pt idx="386">
                  <c:v>79.122629404067993</c:v>
                </c:pt>
                <c:pt idx="387">
                  <c:v>79.505706310272203</c:v>
                </c:pt>
                <c:pt idx="388">
                  <c:v>79.909644603729205</c:v>
                </c:pt>
                <c:pt idx="389">
                  <c:v>80.302615404129</c:v>
                </c:pt>
                <c:pt idx="390">
                  <c:v>80.7184960842132</c:v>
                </c:pt>
                <c:pt idx="391">
                  <c:v>81.1177849769592</c:v>
                </c:pt>
                <c:pt idx="392">
                  <c:v>81.544586420059204</c:v>
                </c:pt>
                <c:pt idx="393">
                  <c:v>81.956801652908297</c:v>
                </c:pt>
                <c:pt idx="394">
                  <c:v>82.385546445846501</c:v>
                </c:pt>
                <c:pt idx="395">
                  <c:v>82.809676170349107</c:v>
                </c:pt>
                <c:pt idx="396">
                  <c:v>83.253868579864502</c:v>
                </c:pt>
                <c:pt idx="397">
                  <c:v>83.688414573669405</c:v>
                </c:pt>
                <c:pt idx="398">
                  <c:v>84.141290903091402</c:v>
                </c:pt>
                <c:pt idx="399">
                  <c:v>84.5862007141113</c:v>
                </c:pt>
                <c:pt idx="400">
                  <c:v>85.058505773544297</c:v>
                </c:pt>
                <c:pt idx="401">
                  <c:v>85.514079570770207</c:v>
                </c:pt>
                <c:pt idx="402">
                  <c:v>85.997004032134996</c:v>
                </c:pt>
                <c:pt idx="403">
                  <c:v>86.465142011642399</c:v>
                </c:pt>
                <c:pt idx="404">
                  <c:v>86.9650204181671</c:v>
                </c:pt>
                <c:pt idx="405">
                  <c:v>87.449522018432603</c:v>
                </c:pt>
                <c:pt idx="406">
                  <c:v>87.961418867111206</c:v>
                </c:pt>
                <c:pt idx="407">
                  <c:v>88.461819171905503</c:v>
                </c:pt>
                <c:pt idx="408">
                  <c:v>88.996147632598806</c:v>
                </c:pt>
                <c:pt idx="409">
                  <c:v>89.512751340866004</c:v>
                </c:pt>
                <c:pt idx="410">
                  <c:v>90.062097311019897</c:v>
                </c:pt>
                <c:pt idx="411">
                  <c:v>90.600192308425903</c:v>
                </c:pt>
                <c:pt idx="412">
                  <c:v>91.174610137939396</c:v>
                </c:pt>
                <c:pt idx="413">
                  <c:v>91.732670068740802</c:v>
                </c:pt>
                <c:pt idx="414">
                  <c:v>92.336359977722097</c:v>
                </c:pt>
                <c:pt idx="415">
                  <c:v>92.919102191925006</c:v>
                </c:pt>
                <c:pt idx="416">
                  <c:v>93.550728082656804</c:v>
                </c:pt>
                <c:pt idx="417">
                  <c:v>94.161421537399207</c:v>
                </c:pt>
                <c:pt idx="418">
                  <c:v>94.826039075851398</c:v>
                </c:pt>
                <c:pt idx="419">
                  <c:v>95.473227500915499</c:v>
                </c:pt>
                <c:pt idx="420">
                  <c:v>96.183349609375</c:v>
                </c:pt>
                <c:pt idx="421">
                  <c:v>96.8666925430297</c:v>
                </c:pt>
                <c:pt idx="422">
                  <c:v>97.6253821849823</c:v>
                </c:pt>
                <c:pt idx="423">
                  <c:v>98.355725288391099</c:v>
                </c:pt>
                <c:pt idx="424">
                  <c:v>99.172104120254502</c:v>
                </c:pt>
                <c:pt idx="425">
                  <c:v>99.964452505111694</c:v>
                </c:pt>
                <c:pt idx="426">
                  <c:v>100.85362124443</c:v>
                </c:pt>
                <c:pt idx="427">
                  <c:v>101.71706771850501</c:v>
                </c:pt>
                <c:pt idx="428">
                  <c:v>102.714478731155</c:v>
                </c:pt>
                <c:pt idx="429">
                  <c:v>103.685191631317</c:v>
                </c:pt>
                <c:pt idx="430">
                  <c:v>104.82118535041801</c:v>
                </c:pt>
                <c:pt idx="431">
                  <c:v>105.929573059082</c:v>
                </c:pt>
                <c:pt idx="432">
                  <c:v>107.276544094085</c:v>
                </c:pt>
                <c:pt idx="433">
                  <c:v>108.59732222557</c:v>
                </c:pt>
                <c:pt idx="434">
                  <c:v>110.395779848098</c:v>
                </c:pt>
                <c:pt idx="435">
                  <c:v>112.302940130233</c:v>
                </c:pt>
              </c:numCache>
            </c:numRef>
          </c:xVal>
          <c:yVal>
            <c:numRef>
              <c:f>'Trial 3'!$I$13:$I$448</c:f>
              <c:numCache>
                <c:formatCode>General</c:formatCode>
                <c:ptCount val="4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7.0500610738344384E-5</c:v>
                </c:pt>
                <c:pt idx="16">
                  <c:v>0</c:v>
                </c:pt>
                <c:pt idx="17">
                  <c:v>1.1001012826468494E-4</c:v>
                </c:pt>
                <c:pt idx="18">
                  <c:v>0</c:v>
                </c:pt>
                <c:pt idx="19">
                  <c:v>1.8387357400588173E-4</c:v>
                </c:pt>
                <c:pt idx="20">
                  <c:v>0</c:v>
                </c:pt>
                <c:pt idx="21">
                  <c:v>3.6332918558728248E-4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3.4553541898021435E-4</c:v>
                </c:pt>
                <c:pt idx="26">
                  <c:v>0</c:v>
                </c:pt>
                <c:pt idx="27">
                  <c:v>2.1892310032399777E-4</c:v>
                </c:pt>
                <c:pt idx="28">
                  <c:v>0</c:v>
                </c:pt>
                <c:pt idx="29">
                  <c:v>1.2400268755620681E-3</c:v>
                </c:pt>
                <c:pt idx="30">
                  <c:v>0</c:v>
                </c:pt>
                <c:pt idx="31">
                  <c:v>4.7814519043476596E-4</c:v>
                </c:pt>
                <c:pt idx="32">
                  <c:v>0</c:v>
                </c:pt>
                <c:pt idx="33">
                  <c:v>7.6002370834631029E-4</c:v>
                </c:pt>
                <c:pt idx="34">
                  <c:v>0</c:v>
                </c:pt>
                <c:pt idx="35">
                  <c:v>1.9479546129841835E-4</c:v>
                </c:pt>
                <c:pt idx="36">
                  <c:v>0</c:v>
                </c:pt>
                <c:pt idx="37">
                  <c:v>1.0051821756887617E-4</c:v>
                </c:pt>
                <c:pt idx="38">
                  <c:v>4.8713105623074834E-2</c:v>
                </c:pt>
                <c:pt idx="39">
                  <c:v>0</c:v>
                </c:pt>
                <c:pt idx="40">
                  <c:v>0</c:v>
                </c:pt>
                <c:pt idx="41">
                  <c:v>6.5570086077439583E-4</c:v>
                </c:pt>
                <c:pt idx="42">
                  <c:v>0</c:v>
                </c:pt>
                <c:pt idx="43">
                  <c:v>9.0452195207056944E-4</c:v>
                </c:pt>
                <c:pt idx="44">
                  <c:v>2.4001386163063281E-2</c:v>
                </c:pt>
                <c:pt idx="45">
                  <c:v>1.0720631973633045E-2</c:v>
                </c:pt>
                <c:pt idx="46">
                  <c:v>0</c:v>
                </c:pt>
                <c:pt idx="47">
                  <c:v>2.3790030399555649E-2</c:v>
                </c:pt>
                <c:pt idx="48">
                  <c:v>0</c:v>
                </c:pt>
                <c:pt idx="49">
                  <c:v>1.6983312342436387E-4</c:v>
                </c:pt>
                <c:pt idx="50">
                  <c:v>0</c:v>
                </c:pt>
                <c:pt idx="51">
                  <c:v>1.6626468446836478E-4</c:v>
                </c:pt>
                <c:pt idx="52">
                  <c:v>0</c:v>
                </c:pt>
                <c:pt idx="53">
                  <c:v>1.0747327280979267E-3</c:v>
                </c:pt>
                <c:pt idx="54">
                  <c:v>0</c:v>
                </c:pt>
                <c:pt idx="55">
                  <c:v>6.7007134899406482E-4</c:v>
                </c:pt>
                <c:pt idx="56">
                  <c:v>0</c:v>
                </c:pt>
                <c:pt idx="57">
                  <c:v>8.6729217842111824E-4</c:v>
                </c:pt>
                <c:pt idx="58">
                  <c:v>0</c:v>
                </c:pt>
                <c:pt idx="59">
                  <c:v>7.9652973366132194E-4</c:v>
                </c:pt>
                <c:pt idx="60">
                  <c:v>0</c:v>
                </c:pt>
                <c:pt idx="61">
                  <c:v>1.2651256474064277E-4</c:v>
                </c:pt>
                <c:pt idx="62">
                  <c:v>0</c:v>
                </c:pt>
                <c:pt idx="63">
                  <c:v>2.647711552725775E-2</c:v>
                </c:pt>
                <c:pt idx="64">
                  <c:v>0</c:v>
                </c:pt>
                <c:pt idx="65">
                  <c:v>0</c:v>
                </c:pt>
                <c:pt idx="66">
                  <c:v>2.5957784441028395E-2</c:v>
                </c:pt>
                <c:pt idx="67">
                  <c:v>0</c:v>
                </c:pt>
                <c:pt idx="68">
                  <c:v>7.7196835163843777E-2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2.7096930122108993E-4</c:v>
                </c:pt>
                <c:pt idx="74">
                  <c:v>3.5442296823587889E-5</c:v>
                </c:pt>
                <c:pt idx="75">
                  <c:v>0</c:v>
                </c:pt>
                <c:pt idx="76">
                  <c:v>4.0764099321011199E-4</c:v>
                </c:pt>
                <c:pt idx="77">
                  <c:v>0</c:v>
                </c:pt>
                <c:pt idx="78">
                  <c:v>4.5314290069972768E-5</c:v>
                </c:pt>
                <c:pt idx="79">
                  <c:v>1.1688327912191968E-4</c:v>
                </c:pt>
                <c:pt idx="80">
                  <c:v>5.2621140206602565E-2</c:v>
                </c:pt>
                <c:pt idx="81">
                  <c:v>2.8667775474553939E-4</c:v>
                </c:pt>
                <c:pt idx="82">
                  <c:v>0</c:v>
                </c:pt>
                <c:pt idx="83">
                  <c:v>3.0039241132699137E-4</c:v>
                </c:pt>
                <c:pt idx="84">
                  <c:v>2.711825763635051E-2</c:v>
                </c:pt>
                <c:pt idx="85">
                  <c:v>0</c:v>
                </c:pt>
                <c:pt idx="86">
                  <c:v>1.0980510045962308E-3</c:v>
                </c:pt>
                <c:pt idx="87">
                  <c:v>0</c:v>
                </c:pt>
                <c:pt idx="88">
                  <c:v>9.2411670823297444E-4</c:v>
                </c:pt>
                <c:pt idx="89">
                  <c:v>0</c:v>
                </c:pt>
                <c:pt idx="90">
                  <c:v>8.2987810644986719E-4</c:v>
                </c:pt>
                <c:pt idx="91">
                  <c:v>2.5790160935653433E-2</c:v>
                </c:pt>
                <c:pt idx="92">
                  <c:v>0</c:v>
                </c:pt>
                <c:pt idx="93">
                  <c:v>5.4753329304315333E-2</c:v>
                </c:pt>
                <c:pt idx="94">
                  <c:v>0</c:v>
                </c:pt>
                <c:pt idx="95">
                  <c:v>2.3360649958190774E-5</c:v>
                </c:pt>
                <c:pt idx="96">
                  <c:v>1.4895607658041253E-4</c:v>
                </c:pt>
                <c:pt idx="97">
                  <c:v>2.6509691820259498E-2</c:v>
                </c:pt>
                <c:pt idx="98">
                  <c:v>0</c:v>
                </c:pt>
                <c:pt idx="99">
                  <c:v>1.5478644795179956E-4</c:v>
                </c:pt>
                <c:pt idx="100">
                  <c:v>8.4932350599590417E-4</c:v>
                </c:pt>
                <c:pt idx="101">
                  <c:v>0</c:v>
                </c:pt>
                <c:pt idx="102">
                  <c:v>1.015528903703415E-3</c:v>
                </c:pt>
                <c:pt idx="103">
                  <c:v>0</c:v>
                </c:pt>
                <c:pt idx="104">
                  <c:v>7.7554973145551643E-4</c:v>
                </c:pt>
                <c:pt idx="105">
                  <c:v>0</c:v>
                </c:pt>
                <c:pt idx="106">
                  <c:v>9.1732801687544703E-4</c:v>
                </c:pt>
                <c:pt idx="107">
                  <c:v>0</c:v>
                </c:pt>
                <c:pt idx="108">
                  <c:v>1.0806832430471619E-3</c:v>
                </c:pt>
                <c:pt idx="109">
                  <c:v>0</c:v>
                </c:pt>
                <c:pt idx="110">
                  <c:v>6.3811507230474972E-4</c:v>
                </c:pt>
                <c:pt idx="111">
                  <c:v>2.5285214504789564E-5</c:v>
                </c:pt>
                <c:pt idx="112">
                  <c:v>2.5577750247192919E-2</c:v>
                </c:pt>
                <c:pt idx="113">
                  <c:v>0</c:v>
                </c:pt>
                <c:pt idx="114">
                  <c:v>0</c:v>
                </c:pt>
                <c:pt idx="115">
                  <c:v>1.7980104416960642E-4</c:v>
                </c:pt>
                <c:pt idx="116">
                  <c:v>5.5264708459473546E-5</c:v>
                </c:pt>
                <c:pt idx="117">
                  <c:v>2.4335188577294462E-4</c:v>
                </c:pt>
                <c:pt idx="118">
                  <c:v>2.5484338185862942E-2</c:v>
                </c:pt>
                <c:pt idx="119">
                  <c:v>2.6699192071051781E-4</c:v>
                </c:pt>
                <c:pt idx="120">
                  <c:v>0</c:v>
                </c:pt>
                <c:pt idx="121">
                  <c:v>2.6844653010976119E-2</c:v>
                </c:pt>
                <c:pt idx="122">
                  <c:v>0</c:v>
                </c:pt>
                <c:pt idx="123">
                  <c:v>2.7215771734664367E-2</c:v>
                </c:pt>
                <c:pt idx="124">
                  <c:v>0</c:v>
                </c:pt>
                <c:pt idx="125">
                  <c:v>8.525688621811991E-4</c:v>
                </c:pt>
                <c:pt idx="126">
                  <c:v>0</c:v>
                </c:pt>
                <c:pt idx="127">
                  <c:v>2.6557513831348387E-2</c:v>
                </c:pt>
                <c:pt idx="128">
                  <c:v>0</c:v>
                </c:pt>
                <c:pt idx="129">
                  <c:v>0</c:v>
                </c:pt>
                <c:pt idx="130">
                  <c:v>9.5372818071483788E-4</c:v>
                </c:pt>
                <c:pt idx="131">
                  <c:v>2.5667991481374164E-2</c:v>
                </c:pt>
                <c:pt idx="132">
                  <c:v>8.44423628966614E-5</c:v>
                </c:pt>
                <c:pt idx="133">
                  <c:v>0</c:v>
                </c:pt>
                <c:pt idx="134">
                  <c:v>1.5326642123598719E-4</c:v>
                </c:pt>
                <c:pt idx="135">
                  <c:v>2.6022064365785295E-2</c:v>
                </c:pt>
                <c:pt idx="136">
                  <c:v>1.2789620850714391E-2</c:v>
                </c:pt>
                <c:pt idx="137">
                  <c:v>0</c:v>
                </c:pt>
                <c:pt idx="138">
                  <c:v>0</c:v>
                </c:pt>
                <c:pt idx="139">
                  <c:v>1.5682937397277111E-3</c:v>
                </c:pt>
                <c:pt idx="140">
                  <c:v>0</c:v>
                </c:pt>
                <c:pt idx="141">
                  <c:v>2.6595891712466409E-2</c:v>
                </c:pt>
                <c:pt idx="142">
                  <c:v>0</c:v>
                </c:pt>
                <c:pt idx="143">
                  <c:v>0</c:v>
                </c:pt>
                <c:pt idx="144">
                  <c:v>5.3102730079249344E-2</c:v>
                </c:pt>
                <c:pt idx="145">
                  <c:v>9.0588826767138489E-3</c:v>
                </c:pt>
                <c:pt idx="146">
                  <c:v>0</c:v>
                </c:pt>
                <c:pt idx="147">
                  <c:v>2.7188955800182855E-2</c:v>
                </c:pt>
                <c:pt idx="148">
                  <c:v>0</c:v>
                </c:pt>
                <c:pt idx="149">
                  <c:v>0</c:v>
                </c:pt>
                <c:pt idx="150">
                  <c:v>2.6001052487042608E-2</c:v>
                </c:pt>
                <c:pt idx="151">
                  <c:v>0</c:v>
                </c:pt>
                <c:pt idx="152">
                  <c:v>2.4983341632298282E-2</c:v>
                </c:pt>
                <c:pt idx="153">
                  <c:v>0</c:v>
                </c:pt>
                <c:pt idx="154">
                  <c:v>2.6861892649426355E-2</c:v>
                </c:pt>
                <c:pt idx="155">
                  <c:v>0</c:v>
                </c:pt>
                <c:pt idx="156">
                  <c:v>2.5072321495798602E-2</c:v>
                </c:pt>
                <c:pt idx="157">
                  <c:v>3.457566510131619E-4</c:v>
                </c:pt>
                <c:pt idx="158">
                  <c:v>1.3159557786610742E-2</c:v>
                </c:pt>
                <c:pt idx="159">
                  <c:v>0</c:v>
                </c:pt>
                <c:pt idx="160">
                  <c:v>2.3369426983859517E-5</c:v>
                </c:pt>
                <c:pt idx="161">
                  <c:v>2.6321283180864311E-2</c:v>
                </c:pt>
                <c:pt idx="162">
                  <c:v>1.3478616988179293E-4</c:v>
                </c:pt>
                <c:pt idx="163">
                  <c:v>0</c:v>
                </c:pt>
                <c:pt idx="164">
                  <c:v>0</c:v>
                </c:pt>
                <c:pt idx="165">
                  <c:v>8.5797614564506381E-4</c:v>
                </c:pt>
                <c:pt idx="166">
                  <c:v>0</c:v>
                </c:pt>
                <c:pt idx="167">
                  <c:v>8.5364121352956364E-4</c:v>
                </c:pt>
                <c:pt idx="168">
                  <c:v>2.5830661351189388E-2</c:v>
                </c:pt>
                <c:pt idx="169">
                  <c:v>0</c:v>
                </c:pt>
                <c:pt idx="170">
                  <c:v>5.503247200815E-2</c:v>
                </c:pt>
                <c:pt idx="171">
                  <c:v>0</c:v>
                </c:pt>
                <c:pt idx="172">
                  <c:v>0</c:v>
                </c:pt>
                <c:pt idx="173">
                  <c:v>1.2722351128916797E-4</c:v>
                </c:pt>
                <c:pt idx="174">
                  <c:v>5.4785970676107635E-4</c:v>
                </c:pt>
                <c:pt idx="175">
                  <c:v>5.0367279655561301E-2</c:v>
                </c:pt>
                <c:pt idx="176">
                  <c:v>0</c:v>
                </c:pt>
                <c:pt idx="177">
                  <c:v>2.5718010194280758E-2</c:v>
                </c:pt>
                <c:pt idx="178">
                  <c:v>0</c:v>
                </c:pt>
                <c:pt idx="179">
                  <c:v>2.7183768326769477E-2</c:v>
                </c:pt>
                <c:pt idx="180">
                  <c:v>3.9071708755389443E-4</c:v>
                </c:pt>
                <c:pt idx="181">
                  <c:v>0</c:v>
                </c:pt>
                <c:pt idx="182">
                  <c:v>1.689921834896546E-5</c:v>
                </c:pt>
                <c:pt idx="183">
                  <c:v>2.3797990860688638E-4</c:v>
                </c:pt>
                <c:pt idx="184">
                  <c:v>5.2822170746955131E-6</c:v>
                </c:pt>
                <c:pt idx="185">
                  <c:v>4.2150449826339637E-5</c:v>
                </c:pt>
                <c:pt idx="186">
                  <c:v>2.6303214268090791E-2</c:v>
                </c:pt>
                <c:pt idx="187">
                  <c:v>0</c:v>
                </c:pt>
                <c:pt idx="188">
                  <c:v>7.9899097833632218E-4</c:v>
                </c:pt>
                <c:pt idx="189">
                  <c:v>0</c:v>
                </c:pt>
                <c:pt idx="190">
                  <c:v>8.6206685283064203E-4</c:v>
                </c:pt>
                <c:pt idx="191">
                  <c:v>0</c:v>
                </c:pt>
                <c:pt idx="192">
                  <c:v>1.3830056057388082E-3</c:v>
                </c:pt>
                <c:pt idx="193">
                  <c:v>0</c:v>
                </c:pt>
                <c:pt idx="194">
                  <c:v>5.494945804662054E-2</c:v>
                </c:pt>
                <c:pt idx="195">
                  <c:v>0</c:v>
                </c:pt>
                <c:pt idx="196">
                  <c:v>9.5075640606586049E-4</c:v>
                </c:pt>
                <c:pt idx="197">
                  <c:v>0</c:v>
                </c:pt>
                <c:pt idx="198">
                  <c:v>8.3548961148778242E-4</c:v>
                </c:pt>
                <c:pt idx="199">
                  <c:v>0</c:v>
                </c:pt>
                <c:pt idx="200">
                  <c:v>8.6412975428367441E-4</c:v>
                </c:pt>
                <c:pt idx="201">
                  <c:v>0</c:v>
                </c:pt>
                <c:pt idx="202">
                  <c:v>2.7121831466635223E-2</c:v>
                </c:pt>
                <c:pt idx="203">
                  <c:v>0</c:v>
                </c:pt>
                <c:pt idx="204">
                  <c:v>7.8581410761289133E-2</c:v>
                </c:pt>
                <c:pt idx="205">
                  <c:v>0</c:v>
                </c:pt>
                <c:pt idx="206">
                  <c:v>9.4370691166310514E-4</c:v>
                </c:pt>
                <c:pt idx="207">
                  <c:v>0</c:v>
                </c:pt>
                <c:pt idx="208">
                  <c:v>2.6456253671944201E-2</c:v>
                </c:pt>
                <c:pt idx="209">
                  <c:v>0</c:v>
                </c:pt>
                <c:pt idx="210">
                  <c:v>0</c:v>
                </c:pt>
                <c:pt idx="211">
                  <c:v>8.4720441106400657E-4</c:v>
                </c:pt>
                <c:pt idx="212">
                  <c:v>0</c:v>
                </c:pt>
                <c:pt idx="213">
                  <c:v>2.7179502199748254E-2</c:v>
                </c:pt>
                <c:pt idx="214">
                  <c:v>1.6282840826418305E-4</c:v>
                </c:pt>
                <c:pt idx="215">
                  <c:v>0</c:v>
                </c:pt>
                <c:pt idx="216">
                  <c:v>2.4778014531870503E-2</c:v>
                </c:pt>
                <c:pt idx="217">
                  <c:v>0</c:v>
                </c:pt>
                <c:pt idx="218">
                  <c:v>7.0164090436422317E-4</c:v>
                </c:pt>
                <c:pt idx="219">
                  <c:v>0</c:v>
                </c:pt>
                <c:pt idx="220">
                  <c:v>7.7998933174315088E-4</c:v>
                </c:pt>
                <c:pt idx="221">
                  <c:v>0</c:v>
                </c:pt>
                <c:pt idx="222">
                  <c:v>7.0418152031580467E-4</c:v>
                </c:pt>
                <c:pt idx="223">
                  <c:v>2.5974379553454694E-2</c:v>
                </c:pt>
                <c:pt idx="224">
                  <c:v>0</c:v>
                </c:pt>
                <c:pt idx="225">
                  <c:v>8.3425302251229289E-4</c:v>
                </c:pt>
                <c:pt idx="226">
                  <c:v>0</c:v>
                </c:pt>
                <c:pt idx="227">
                  <c:v>1.1512589652271394E-3</c:v>
                </c:pt>
                <c:pt idx="228">
                  <c:v>7.6641633530314043E-2</c:v>
                </c:pt>
                <c:pt idx="229">
                  <c:v>0</c:v>
                </c:pt>
                <c:pt idx="230">
                  <c:v>7.3023597278771028E-4</c:v>
                </c:pt>
                <c:pt idx="231">
                  <c:v>0</c:v>
                </c:pt>
                <c:pt idx="232">
                  <c:v>7.1017993836138547E-4</c:v>
                </c:pt>
                <c:pt idx="233">
                  <c:v>0</c:v>
                </c:pt>
                <c:pt idx="234">
                  <c:v>2.7094396044506683E-2</c:v>
                </c:pt>
                <c:pt idx="235">
                  <c:v>0</c:v>
                </c:pt>
                <c:pt idx="236">
                  <c:v>0</c:v>
                </c:pt>
                <c:pt idx="237">
                  <c:v>2.6913112027044262E-2</c:v>
                </c:pt>
                <c:pt idx="238">
                  <c:v>0</c:v>
                </c:pt>
                <c:pt idx="239">
                  <c:v>0</c:v>
                </c:pt>
                <c:pt idx="240">
                  <c:v>7.6383285574061226E-4</c:v>
                </c:pt>
                <c:pt idx="241">
                  <c:v>0</c:v>
                </c:pt>
                <c:pt idx="242">
                  <c:v>2.7537120803690442E-2</c:v>
                </c:pt>
                <c:pt idx="243">
                  <c:v>0</c:v>
                </c:pt>
                <c:pt idx="244">
                  <c:v>0.1045252591732445</c:v>
                </c:pt>
                <c:pt idx="245">
                  <c:v>0</c:v>
                </c:pt>
                <c:pt idx="246">
                  <c:v>0</c:v>
                </c:pt>
                <c:pt idx="247">
                  <c:v>2.7199740433932019E-2</c:v>
                </c:pt>
                <c:pt idx="248">
                  <c:v>2.6950650473945875E-2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5.4283837147030424E-2</c:v>
                </c:pt>
                <c:pt idx="253">
                  <c:v>0</c:v>
                </c:pt>
                <c:pt idx="254">
                  <c:v>9.317822298602332E-4</c:v>
                </c:pt>
                <c:pt idx="255">
                  <c:v>0</c:v>
                </c:pt>
                <c:pt idx="256">
                  <c:v>7.8805861373300811E-4</c:v>
                </c:pt>
                <c:pt idx="257">
                  <c:v>0</c:v>
                </c:pt>
                <c:pt idx="258">
                  <c:v>6.5045156336841889E-4</c:v>
                </c:pt>
                <c:pt idx="259">
                  <c:v>3.5743341509526814E-5</c:v>
                </c:pt>
                <c:pt idx="260">
                  <c:v>2.215364690410318E-4</c:v>
                </c:pt>
                <c:pt idx="261">
                  <c:v>2.5802576588027527E-2</c:v>
                </c:pt>
                <c:pt idx="262">
                  <c:v>0</c:v>
                </c:pt>
                <c:pt idx="263">
                  <c:v>6.2356602316673458E-4</c:v>
                </c:pt>
                <c:pt idx="264">
                  <c:v>0</c:v>
                </c:pt>
                <c:pt idx="265">
                  <c:v>5.1466290570707644E-4</c:v>
                </c:pt>
                <c:pt idx="266">
                  <c:v>0</c:v>
                </c:pt>
                <c:pt idx="267">
                  <c:v>7.2308047998647697E-4</c:v>
                </c:pt>
                <c:pt idx="268">
                  <c:v>0</c:v>
                </c:pt>
                <c:pt idx="269">
                  <c:v>1.1444076114488463E-3</c:v>
                </c:pt>
                <c:pt idx="270">
                  <c:v>0</c:v>
                </c:pt>
                <c:pt idx="271">
                  <c:v>1.0829160406301396E-3</c:v>
                </c:pt>
                <c:pt idx="272">
                  <c:v>0</c:v>
                </c:pt>
                <c:pt idx="273">
                  <c:v>1.2236183678925674E-3</c:v>
                </c:pt>
                <c:pt idx="274">
                  <c:v>0</c:v>
                </c:pt>
                <c:pt idx="275">
                  <c:v>5.2586495556830213E-4</c:v>
                </c:pt>
                <c:pt idx="276">
                  <c:v>2.5654652934953392E-2</c:v>
                </c:pt>
                <c:pt idx="277">
                  <c:v>0</c:v>
                </c:pt>
                <c:pt idx="278">
                  <c:v>1.1705500016601668E-3</c:v>
                </c:pt>
                <c:pt idx="279">
                  <c:v>0</c:v>
                </c:pt>
                <c:pt idx="280">
                  <c:v>1.3053792739978515E-3</c:v>
                </c:pt>
                <c:pt idx="281">
                  <c:v>0</c:v>
                </c:pt>
                <c:pt idx="282">
                  <c:v>7.7771543134770376E-4</c:v>
                </c:pt>
                <c:pt idx="283">
                  <c:v>0</c:v>
                </c:pt>
                <c:pt idx="284">
                  <c:v>5.8269526924474547E-4</c:v>
                </c:pt>
                <c:pt idx="285">
                  <c:v>2.6153186926382094E-2</c:v>
                </c:pt>
                <c:pt idx="286">
                  <c:v>0</c:v>
                </c:pt>
                <c:pt idx="287">
                  <c:v>2.6169742852594081E-2</c:v>
                </c:pt>
                <c:pt idx="288">
                  <c:v>6.4179759651963311E-4</c:v>
                </c:pt>
                <c:pt idx="289">
                  <c:v>0</c:v>
                </c:pt>
                <c:pt idx="290">
                  <c:v>0</c:v>
                </c:pt>
                <c:pt idx="291">
                  <c:v>1.9863343697371682E-4</c:v>
                </c:pt>
                <c:pt idx="292">
                  <c:v>9.4118155470508221E-5</c:v>
                </c:pt>
                <c:pt idx="293">
                  <c:v>2.6972444150710003E-4</c:v>
                </c:pt>
                <c:pt idx="294">
                  <c:v>0</c:v>
                </c:pt>
                <c:pt idx="295">
                  <c:v>5.6766325693958814E-4</c:v>
                </c:pt>
                <c:pt idx="296">
                  <c:v>2.6003888008240481E-2</c:v>
                </c:pt>
                <c:pt idx="297">
                  <c:v>0</c:v>
                </c:pt>
                <c:pt idx="298">
                  <c:v>8.0312206946593688E-4</c:v>
                </c:pt>
                <c:pt idx="299">
                  <c:v>0</c:v>
                </c:pt>
                <c:pt idx="300">
                  <c:v>7.7090651550169593E-4</c:v>
                </c:pt>
                <c:pt idx="301">
                  <c:v>0</c:v>
                </c:pt>
                <c:pt idx="302">
                  <c:v>1.0098130850837951E-3</c:v>
                </c:pt>
                <c:pt idx="303">
                  <c:v>0</c:v>
                </c:pt>
                <c:pt idx="304">
                  <c:v>2.6846786998656676E-2</c:v>
                </c:pt>
                <c:pt idx="305">
                  <c:v>0</c:v>
                </c:pt>
                <c:pt idx="306">
                  <c:v>0</c:v>
                </c:pt>
                <c:pt idx="307">
                  <c:v>1.053935862993387E-3</c:v>
                </c:pt>
                <c:pt idx="308">
                  <c:v>0</c:v>
                </c:pt>
                <c:pt idx="309">
                  <c:v>5.6023622711446263E-4</c:v>
                </c:pt>
                <c:pt idx="310">
                  <c:v>0</c:v>
                </c:pt>
                <c:pt idx="311">
                  <c:v>4.9827346860785774E-4</c:v>
                </c:pt>
                <c:pt idx="312">
                  <c:v>0</c:v>
                </c:pt>
                <c:pt idx="313">
                  <c:v>1.1637702040465405E-3</c:v>
                </c:pt>
                <c:pt idx="314">
                  <c:v>0</c:v>
                </c:pt>
                <c:pt idx="315">
                  <c:v>6.5643152895581097E-4</c:v>
                </c:pt>
                <c:pt idx="316">
                  <c:v>0</c:v>
                </c:pt>
                <c:pt idx="317">
                  <c:v>2.7034219595087557E-2</c:v>
                </c:pt>
                <c:pt idx="318">
                  <c:v>0</c:v>
                </c:pt>
                <c:pt idx="319">
                  <c:v>0</c:v>
                </c:pt>
                <c:pt idx="320">
                  <c:v>5.5440362096952002E-2</c:v>
                </c:pt>
                <c:pt idx="321">
                  <c:v>0</c:v>
                </c:pt>
                <c:pt idx="322">
                  <c:v>6.1312281881401715E-4</c:v>
                </c:pt>
                <c:pt idx="323">
                  <c:v>0</c:v>
                </c:pt>
                <c:pt idx="324">
                  <c:v>9.8350839892810595E-4</c:v>
                </c:pt>
                <c:pt idx="325">
                  <c:v>0</c:v>
                </c:pt>
                <c:pt idx="326">
                  <c:v>1.1048575534066388E-3</c:v>
                </c:pt>
                <c:pt idx="327">
                  <c:v>0</c:v>
                </c:pt>
                <c:pt idx="328">
                  <c:v>8.8422167085919624E-4</c:v>
                </c:pt>
                <c:pt idx="329">
                  <c:v>0</c:v>
                </c:pt>
                <c:pt idx="330">
                  <c:v>6.3971587868403689E-4</c:v>
                </c:pt>
                <c:pt idx="331">
                  <c:v>0</c:v>
                </c:pt>
                <c:pt idx="332">
                  <c:v>1.2131321356061121E-3</c:v>
                </c:pt>
                <c:pt idx="333">
                  <c:v>0</c:v>
                </c:pt>
                <c:pt idx="334">
                  <c:v>1.4551985227598627E-3</c:v>
                </c:pt>
                <c:pt idx="335">
                  <c:v>0</c:v>
                </c:pt>
                <c:pt idx="336">
                  <c:v>6.1244875257587762E-4</c:v>
                </c:pt>
                <c:pt idx="337">
                  <c:v>0</c:v>
                </c:pt>
                <c:pt idx="338">
                  <c:v>5.9827029029498383E-4</c:v>
                </c:pt>
                <c:pt idx="339">
                  <c:v>0</c:v>
                </c:pt>
                <c:pt idx="340">
                  <c:v>6.3273808916377476E-4</c:v>
                </c:pt>
                <c:pt idx="341">
                  <c:v>0</c:v>
                </c:pt>
                <c:pt idx="342">
                  <c:v>1.3101770777704605E-3</c:v>
                </c:pt>
                <c:pt idx="343">
                  <c:v>0</c:v>
                </c:pt>
                <c:pt idx="344">
                  <c:v>9.8715354311724969E-4</c:v>
                </c:pt>
                <c:pt idx="345">
                  <c:v>0</c:v>
                </c:pt>
                <c:pt idx="346">
                  <c:v>1.4779968630350812E-3</c:v>
                </c:pt>
                <c:pt idx="347">
                  <c:v>0</c:v>
                </c:pt>
                <c:pt idx="348">
                  <c:v>1.1001466058463191E-3</c:v>
                </c:pt>
                <c:pt idx="349">
                  <c:v>0</c:v>
                </c:pt>
                <c:pt idx="350">
                  <c:v>1.0446419361192093E-3</c:v>
                </c:pt>
                <c:pt idx="351">
                  <c:v>0</c:v>
                </c:pt>
                <c:pt idx="352">
                  <c:v>1.3828372663101491E-3</c:v>
                </c:pt>
                <c:pt idx="353">
                  <c:v>0</c:v>
                </c:pt>
                <c:pt idx="354">
                  <c:v>8.1479472446014365E-4</c:v>
                </c:pt>
                <c:pt idx="355">
                  <c:v>0</c:v>
                </c:pt>
                <c:pt idx="356">
                  <c:v>1.0605266560543526E-3</c:v>
                </c:pt>
                <c:pt idx="357">
                  <c:v>0</c:v>
                </c:pt>
                <c:pt idx="358">
                  <c:v>1.0815707227325119E-3</c:v>
                </c:pt>
                <c:pt idx="359">
                  <c:v>0</c:v>
                </c:pt>
                <c:pt idx="360">
                  <c:v>1.2399970256288422E-3</c:v>
                </c:pt>
                <c:pt idx="361">
                  <c:v>0</c:v>
                </c:pt>
                <c:pt idx="362">
                  <c:v>8.8867212759221486E-4</c:v>
                </c:pt>
                <c:pt idx="363">
                  <c:v>0</c:v>
                </c:pt>
                <c:pt idx="364">
                  <c:v>7.6052540978856665E-4</c:v>
                </c:pt>
                <c:pt idx="365">
                  <c:v>0</c:v>
                </c:pt>
                <c:pt idx="366">
                  <c:v>7.5778084960372212E-4</c:v>
                </c:pt>
                <c:pt idx="367">
                  <c:v>0</c:v>
                </c:pt>
                <c:pt idx="368">
                  <c:v>1.2522702915049025E-3</c:v>
                </c:pt>
                <c:pt idx="369">
                  <c:v>0</c:v>
                </c:pt>
                <c:pt idx="370">
                  <c:v>8.956244100714497E-4</c:v>
                </c:pt>
                <c:pt idx="371">
                  <c:v>0</c:v>
                </c:pt>
                <c:pt idx="372">
                  <c:v>1.281199319833961E-3</c:v>
                </c:pt>
                <c:pt idx="373">
                  <c:v>0</c:v>
                </c:pt>
                <c:pt idx="374">
                  <c:v>1.1697135478272087E-3</c:v>
                </c:pt>
                <c:pt idx="375">
                  <c:v>0</c:v>
                </c:pt>
                <c:pt idx="376">
                  <c:v>1.231993607777034E-3</c:v>
                </c:pt>
                <c:pt idx="377">
                  <c:v>0</c:v>
                </c:pt>
                <c:pt idx="378">
                  <c:v>8.2531021777171873E-4</c:v>
                </c:pt>
                <c:pt idx="379">
                  <c:v>0</c:v>
                </c:pt>
                <c:pt idx="380">
                  <c:v>1.1972743975743876E-3</c:v>
                </c:pt>
                <c:pt idx="381">
                  <c:v>0</c:v>
                </c:pt>
                <c:pt idx="382">
                  <c:v>1.0908443994874701E-3</c:v>
                </c:pt>
                <c:pt idx="383">
                  <c:v>0</c:v>
                </c:pt>
                <c:pt idx="384">
                  <c:v>1.6337132404125891E-3</c:v>
                </c:pt>
                <c:pt idx="385">
                  <c:v>0</c:v>
                </c:pt>
                <c:pt idx="386">
                  <c:v>1.4847742671590797E-3</c:v>
                </c:pt>
                <c:pt idx="387">
                  <c:v>0</c:v>
                </c:pt>
                <c:pt idx="388">
                  <c:v>1.4174989381917932E-3</c:v>
                </c:pt>
                <c:pt idx="389">
                  <c:v>0</c:v>
                </c:pt>
                <c:pt idx="390">
                  <c:v>1.5174977490245395E-3</c:v>
                </c:pt>
                <c:pt idx="391">
                  <c:v>0</c:v>
                </c:pt>
                <c:pt idx="392">
                  <c:v>1.7935320822434011E-3</c:v>
                </c:pt>
                <c:pt idx="393">
                  <c:v>0</c:v>
                </c:pt>
                <c:pt idx="394">
                  <c:v>1.0437651390112948E-3</c:v>
                </c:pt>
                <c:pt idx="395">
                  <c:v>0</c:v>
                </c:pt>
                <c:pt idx="396">
                  <c:v>1.2312773000706381E-3</c:v>
                </c:pt>
                <c:pt idx="397">
                  <c:v>0</c:v>
                </c:pt>
                <c:pt idx="398">
                  <c:v>1.0979945762682305E-3</c:v>
                </c:pt>
                <c:pt idx="399">
                  <c:v>0</c:v>
                </c:pt>
                <c:pt idx="400">
                  <c:v>1.6027610827643094E-3</c:v>
                </c:pt>
                <c:pt idx="401">
                  <c:v>0</c:v>
                </c:pt>
                <c:pt idx="402">
                  <c:v>1.5626966019695236E-3</c:v>
                </c:pt>
                <c:pt idx="403">
                  <c:v>0</c:v>
                </c:pt>
                <c:pt idx="404">
                  <c:v>1.7648362569685409E-3</c:v>
                </c:pt>
                <c:pt idx="405">
                  <c:v>0</c:v>
                </c:pt>
                <c:pt idx="406">
                  <c:v>1.4717890096791254E-3</c:v>
                </c:pt>
                <c:pt idx="407">
                  <c:v>0</c:v>
                </c:pt>
                <c:pt idx="408">
                  <c:v>1.7648517016938237E-3</c:v>
                </c:pt>
                <c:pt idx="409">
                  <c:v>0</c:v>
                </c:pt>
                <c:pt idx="410">
                  <c:v>1.6497444922332414E-3</c:v>
                </c:pt>
                <c:pt idx="411">
                  <c:v>0</c:v>
                </c:pt>
                <c:pt idx="412">
                  <c:v>1.7570587269955644E-3</c:v>
                </c:pt>
                <c:pt idx="413">
                  <c:v>0</c:v>
                </c:pt>
                <c:pt idx="414">
                  <c:v>2.1283103094266813E-3</c:v>
                </c:pt>
                <c:pt idx="415">
                  <c:v>0</c:v>
                </c:pt>
                <c:pt idx="416">
                  <c:v>2.18349856281509E-3</c:v>
                </c:pt>
                <c:pt idx="417">
                  <c:v>0</c:v>
                </c:pt>
                <c:pt idx="418">
                  <c:v>2.298396953839149E-3</c:v>
                </c:pt>
                <c:pt idx="419">
                  <c:v>0</c:v>
                </c:pt>
                <c:pt idx="420">
                  <c:v>2.5311503221517014E-3</c:v>
                </c:pt>
                <c:pt idx="421">
                  <c:v>0</c:v>
                </c:pt>
                <c:pt idx="422">
                  <c:v>2.8700608501650848E-3</c:v>
                </c:pt>
                <c:pt idx="423">
                  <c:v>0</c:v>
                </c:pt>
                <c:pt idx="424">
                  <c:v>3.0663197206624833E-3</c:v>
                </c:pt>
                <c:pt idx="425">
                  <c:v>0</c:v>
                </c:pt>
                <c:pt idx="426">
                  <c:v>3.1806510109356275E-3</c:v>
                </c:pt>
                <c:pt idx="427">
                  <c:v>0</c:v>
                </c:pt>
                <c:pt idx="428">
                  <c:v>4.0384988236880429E-3</c:v>
                </c:pt>
                <c:pt idx="429">
                  <c:v>0</c:v>
                </c:pt>
                <c:pt idx="430">
                  <c:v>4.4319737904958351E-3</c:v>
                </c:pt>
                <c:pt idx="431">
                  <c:v>0</c:v>
                </c:pt>
                <c:pt idx="432">
                  <c:v>5.6029134871679164E-3</c:v>
                </c:pt>
                <c:pt idx="433">
                  <c:v>0</c:v>
                </c:pt>
                <c:pt idx="434">
                  <c:v>9.4139579574004199E-3</c:v>
                </c:pt>
                <c:pt idx="435">
                  <c:v>1.5732780722454182E-3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C5-4863-AE66-F8A85195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3'!$B$13:$B$448</c:f>
              <c:numCache>
                <c:formatCode>General</c:formatCode>
                <c:ptCount val="436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  <c:pt idx="202">
                  <c:v>32.005542278289703</c:v>
                </c:pt>
                <c:pt idx="203">
                  <c:v>32.1409492492675</c:v>
                </c:pt>
                <c:pt idx="204">
                  <c:v>32.685141563415499</c:v>
                </c:pt>
                <c:pt idx="205">
                  <c:v>32.820997238159102</c:v>
                </c:pt>
                <c:pt idx="206">
                  <c:v>32.961778402328399</c:v>
                </c:pt>
                <c:pt idx="207">
                  <c:v>33.0987741947174</c:v>
                </c:pt>
                <c:pt idx="208">
                  <c:v>33.375011920928898</c:v>
                </c:pt>
                <c:pt idx="209">
                  <c:v>33.516243934631298</c:v>
                </c:pt>
                <c:pt idx="210">
                  <c:v>33.653920412063599</c:v>
                </c:pt>
                <c:pt idx="211">
                  <c:v>33.79607796669</c:v>
                </c:pt>
                <c:pt idx="212">
                  <c:v>33.934030294418299</c:v>
                </c:pt>
                <c:pt idx="213">
                  <c:v>34.216029882431002</c:v>
                </c:pt>
                <c:pt idx="214">
                  <c:v>34.499793529510498</c:v>
                </c:pt>
                <c:pt idx="215">
                  <c:v>34.645892858505199</c:v>
                </c:pt>
                <c:pt idx="216">
                  <c:v>34.931067228317197</c:v>
                </c:pt>
                <c:pt idx="217">
                  <c:v>35.073832035064697</c:v>
                </c:pt>
                <c:pt idx="218">
                  <c:v>35.220445156097398</c:v>
                </c:pt>
                <c:pt idx="219">
                  <c:v>35.363541126251199</c:v>
                </c:pt>
                <c:pt idx="220">
                  <c:v>35.5109250545501</c:v>
                </c:pt>
                <c:pt idx="221">
                  <c:v>35.654796361923196</c:v>
                </c:pt>
                <c:pt idx="222">
                  <c:v>35.802559852600098</c:v>
                </c:pt>
                <c:pt idx="223">
                  <c:v>36.097774028777998</c:v>
                </c:pt>
                <c:pt idx="224">
                  <c:v>36.242705821990903</c:v>
                </c:pt>
                <c:pt idx="225">
                  <c:v>36.392282724380401</c:v>
                </c:pt>
                <c:pt idx="226">
                  <c:v>36.538237094879101</c:v>
                </c:pt>
                <c:pt idx="227">
                  <c:v>36.690646886825498</c:v>
                </c:pt>
                <c:pt idx="228">
                  <c:v>37.291814565658498</c:v>
                </c:pt>
                <c:pt idx="229">
                  <c:v>37.4412522315979</c:v>
                </c:pt>
                <c:pt idx="230">
                  <c:v>37.594882249832096</c:v>
                </c:pt>
                <c:pt idx="231">
                  <c:v>37.744948625564497</c:v>
                </c:pt>
                <c:pt idx="232">
                  <c:v>37.899109363555901</c:v>
                </c:pt>
                <c:pt idx="233">
                  <c:v>38.050009727477999</c:v>
                </c:pt>
                <c:pt idx="234">
                  <c:v>38.3579840660095</c:v>
                </c:pt>
                <c:pt idx="235">
                  <c:v>38.517001628875697</c:v>
                </c:pt>
                <c:pt idx="236">
                  <c:v>38.669763326644897</c:v>
                </c:pt>
                <c:pt idx="237">
                  <c:v>38.980472564697202</c:v>
                </c:pt>
                <c:pt idx="238">
                  <c:v>39.140739440917898</c:v>
                </c:pt>
                <c:pt idx="239">
                  <c:v>39.296083688735898</c:v>
                </c:pt>
                <c:pt idx="240">
                  <c:v>39.455986499786299</c:v>
                </c:pt>
                <c:pt idx="241">
                  <c:v>39.611776590347198</c:v>
                </c:pt>
                <c:pt idx="242">
                  <c:v>39.932380199432302</c:v>
                </c:pt>
                <c:pt idx="243">
                  <c:v>40.093526840209897</c:v>
                </c:pt>
                <c:pt idx="244">
                  <c:v>40.901781797409001</c:v>
                </c:pt>
                <c:pt idx="245">
                  <c:v>41.068159341812098</c:v>
                </c:pt>
                <c:pt idx="246">
                  <c:v>41.229079723358097</c:v>
                </c:pt>
                <c:pt idx="247">
                  <c:v>41.558155298232997</c:v>
                </c:pt>
                <c:pt idx="248">
                  <c:v>42.227952241897498</c:v>
                </c:pt>
                <c:pt idx="249">
                  <c:v>42.564432859420698</c:v>
                </c:pt>
                <c:pt idx="250">
                  <c:v>42.735517740249598</c:v>
                </c:pt>
                <c:pt idx="251">
                  <c:v>42.902699232101398</c:v>
                </c:pt>
                <c:pt idx="252">
                  <c:v>43.418533563613799</c:v>
                </c:pt>
                <c:pt idx="253">
                  <c:v>43.589036226272498</c:v>
                </c:pt>
                <c:pt idx="254">
                  <c:v>43.765642404556203</c:v>
                </c:pt>
                <c:pt idx="255">
                  <c:v>43.936945915222097</c:v>
                </c:pt>
                <c:pt idx="256">
                  <c:v>44.113435745239201</c:v>
                </c:pt>
                <c:pt idx="257">
                  <c:v>44.285706758499103</c:v>
                </c:pt>
                <c:pt idx="258">
                  <c:v>44.462282657623199</c:v>
                </c:pt>
                <c:pt idx="259">
                  <c:v>44.639101028442298</c:v>
                </c:pt>
                <c:pt idx="260">
                  <c:v>44.8174242973327</c:v>
                </c:pt>
                <c:pt idx="261">
                  <c:v>45.172516345977698</c:v>
                </c:pt>
                <c:pt idx="262">
                  <c:v>45.350612640380803</c:v>
                </c:pt>
                <c:pt idx="263">
                  <c:v>45.532975435256901</c:v>
                </c:pt>
                <c:pt idx="264">
                  <c:v>45.7111716270446</c:v>
                </c:pt>
                <c:pt idx="265">
                  <c:v>45.892891168594304</c:v>
                </c:pt>
                <c:pt idx="266">
                  <c:v>46.072696685791001</c:v>
                </c:pt>
                <c:pt idx="267">
                  <c:v>46.257497072219799</c:v>
                </c:pt>
                <c:pt idx="268">
                  <c:v>46.437534570693899</c:v>
                </c:pt>
                <c:pt idx="269">
                  <c:v>46.625487565994199</c:v>
                </c:pt>
                <c:pt idx="270">
                  <c:v>46.806493043899501</c:v>
                </c:pt>
                <c:pt idx="271">
                  <c:v>46.995028972625697</c:v>
                </c:pt>
                <c:pt idx="272">
                  <c:v>47.1764817237854</c:v>
                </c:pt>
                <c:pt idx="273">
                  <c:v>47.3664643764495</c:v>
                </c:pt>
                <c:pt idx="274">
                  <c:v>47.5526895523071</c:v>
                </c:pt>
                <c:pt idx="275">
                  <c:v>47.742676973342803</c:v>
                </c:pt>
                <c:pt idx="276">
                  <c:v>48.119915962219203</c:v>
                </c:pt>
                <c:pt idx="277">
                  <c:v>48.307044982910099</c:v>
                </c:pt>
                <c:pt idx="278">
                  <c:v>48.502589225769</c:v>
                </c:pt>
                <c:pt idx="279">
                  <c:v>48.689791679382303</c:v>
                </c:pt>
                <c:pt idx="280">
                  <c:v>48.886382341384802</c:v>
                </c:pt>
                <c:pt idx="281">
                  <c:v>49.077982187271097</c:v>
                </c:pt>
                <c:pt idx="282">
                  <c:v>49.275306701660099</c:v>
                </c:pt>
                <c:pt idx="283">
                  <c:v>49.467950344085601</c:v>
                </c:pt>
                <c:pt idx="284">
                  <c:v>49.664906501769998</c:v>
                </c:pt>
                <c:pt idx="285">
                  <c:v>50.059754848480203</c:v>
                </c:pt>
                <c:pt idx="286">
                  <c:v>50.257178544998098</c:v>
                </c:pt>
                <c:pt idx="287">
                  <c:v>50.653089761734002</c:v>
                </c:pt>
                <c:pt idx="288">
                  <c:v>51.058762788772498</c:v>
                </c:pt>
                <c:pt idx="289">
                  <c:v>51.261861324310303</c:v>
                </c:pt>
                <c:pt idx="290">
                  <c:v>51.464784860610898</c:v>
                </c:pt>
                <c:pt idx="291">
                  <c:v>51.6692569255828</c:v>
                </c:pt>
                <c:pt idx="292">
                  <c:v>51.874468326568604</c:v>
                </c:pt>
                <c:pt idx="293">
                  <c:v>52.0818061828613</c:v>
                </c:pt>
                <c:pt idx="294">
                  <c:v>52.286832094192498</c:v>
                </c:pt>
                <c:pt idx="295">
                  <c:v>52.496329307556103</c:v>
                </c:pt>
                <c:pt idx="296">
                  <c:v>52.915117740631104</c:v>
                </c:pt>
                <c:pt idx="297">
                  <c:v>53.123791694641099</c:v>
                </c:pt>
                <c:pt idx="298">
                  <c:v>53.338904142379697</c:v>
                </c:pt>
                <c:pt idx="299">
                  <c:v>53.5488600730896</c:v>
                </c:pt>
                <c:pt idx="300">
                  <c:v>53.765034198760901</c:v>
                </c:pt>
                <c:pt idx="301">
                  <c:v>53.976547479629502</c:v>
                </c:pt>
                <c:pt idx="302">
                  <c:v>54.1962664127349</c:v>
                </c:pt>
                <c:pt idx="303">
                  <c:v>54.411000490188599</c:v>
                </c:pt>
                <c:pt idx="304">
                  <c:v>54.847211122512803</c:v>
                </c:pt>
                <c:pt idx="305">
                  <c:v>55.0668814182281</c:v>
                </c:pt>
                <c:pt idx="306">
                  <c:v>55.283913135528501</c:v>
                </c:pt>
                <c:pt idx="307">
                  <c:v>55.509732484817498</c:v>
                </c:pt>
                <c:pt idx="308">
                  <c:v>55.731677532196002</c:v>
                </c:pt>
                <c:pt idx="309">
                  <c:v>55.9583995342254</c:v>
                </c:pt>
                <c:pt idx="310">
                  <c:v>56.181478023529003</c:v>
                </c:pt>
                <c:pt idx="311">
                  <c:v>56.408826828002901</c:v>
                </c:pt>
                <c:pt idx="312">
                  <c:v>56.631899833679199</c:v>
                </c:pt>
                <c:pt idx="313">
                  <c:v>56.864946365356403</c:v>
                </c:pt>
                <c:pt idx="314">
                  <c:v>57.091681957244802</c:v>
                </c:pt>
                <c:pt idx="315">
                  <c:v>57.324135541915801</c:v>
                </c:pt>
                <c:pt idx="316">
                  <c:v>57.554049015045102</c:v>
                </c:pt>
                <c:pt idx="317">
                  <c:v>58.022750616073601</c:v>
                </c:pt>
                <c:pt idx="318">
                  <c:v>58.261742830276397</c:v>
                </c:pt>
                <c:pt idx="319">
                  <c:v>58.492321968078599</c:v>
                </c:pt>
                <c:pt idx="320">
                  <c:v>59.214013099670403</c:v>
                </c:pt>
                <c:pt idx="321">
                  <c:v>59.454446554183903</c:v>
                </c:pt>
                <c:pt idx="322">
                  <c:v>59.700543403625403</c:v>
                </c:pt>
                <c:pt idx="323">
                  <c:v>59.941716909408498</c:v>
                </c:pt>
                <c:pt idx="324">
                  <c:v>60.192003011703399</c:v>
                </c:pt>
                <c:pt idx="325">
                  <c:v>60.432812213897698</c:v>
                </c:pt>
                <c:pt idx="326">
                  <c:v>60.683842897415097</c:v>
                </c:pt>
                <c:pt idx="327">
                  <c:v>60.931483745574901</c:v>
                </c:pt>
                <c:pt idx="328">
                  <c:v>61.187536954879697</c:v>
                </c:pt>
                <c:pt idx="329">
                  <c:v>61.437591075897203</c:v>
                </c:pt>
                <c:pt idx="330">
                  <c:v>61.693790674209502</c:v>
                </c:pt>
                <c:pt idx="331">
                  <c:v>61.9438059329986</c:v>
                </c:pt>
                <c:pt idx="332">
                  <c:v>62.205473423004101</c:v>
                </c:pt>
                <c:pt idx="333">
                  <c:v>62.458904504776001</c:v>
                </c:pt>
                <c:pt idx="334">
                  <c:v>62.726503849029498</c:v>
                </c:pt>
                <c:pt idx="335">
                  <c:v>62.983698368072503</c:v>
                </c:pt>
                <c:pt idx="336">
                  <c:v>63.246944427490199</c:v>
                </c:pt>
                <c:pt idx="337">
                  <c:v>63.509653329849201</c:v>
                </c:pt>
                <c:pt idx="338">
                  <c:v>63.7784004211425</c:v>
                </c:pt>
                <c:pt idx="339">
                  <c:v>64.045433759689303</c:v>
                </c:pt>
                <c:pt idx="340">
                  <c:v>64.318958282470703</c:v>
                </c:pt>
                <c:pt idx="341">
                  <c:v>64.584544897079397</c:v>
                </c:pt>
                <c:pt idx="342">
                  <c:v>64.8634996414184</c:v>
                </c:pt>
                <c:pt idx="343">
                  <c:v>65.133920907974201</c:v>
                </c:pt>
                <c:pt idx="344">
                  <c:v>65.414597749709998</c:v>
                </c:pt>
                <c:pt idx="345">
                  <c:v>65.685861349105807</c:v>
                </c:pt>
                <c:pt idx="346">
                  <c:v>65.972527742385793</c:v>
                </c:pt>
                <c:pt idx="347">
                  <c:v>66.248597621917696</c:v>
                </c:pt>
                <c:pt idx="348">
                  <c:v>66.536335706710801</c:v>
                </c:pt>
                <c:pt idx="349">
                  <c:v>66.818650007247896</c:v>
                </c:pt>
                <c:pt idx="350">
                  <c:v>67.112294435501099</c:v>
                </c:pt>
                <c:pt idx="351">
                  <c:v>67.395466327667194</c:v>
                </c:pt>
                <c:pt idx="352">
                  <c:v>67.693681955337496</c:v>
                </c:pt>
                <c:pt idx="353">
                  <c:v>67.982874155044499</c:v>
                </c:pt>
                <c:pt idx="354">
                  <c:v>68.281118869781494</c:v>
                </c:pt>
                <c:pt idx="355">
                  <c:v>68.575232505798297</c:v>
                </c:pt>
                <c:pt idx="356">
                  <c:v>68.881329298019395</c:v>
                </c:pt>
                <c:pt idx="357">
                  <c:v>69.178809165954505</c:v>
                </c:pt>
                <c:pt idx="358">
                  <c:v>69.488649845123206</c:v>
                </c:pt>
                <c:pt idx="359">
                  <c:v>69.790773391723604</c:v>
                </c:pt>
                <c:pt idx="360">
                  <c:v>70.107289552688599</c:v>
                </c:pt>
                <c:pt idx="361">
                  <c:v>70.413795948028493</c:v>
                </c:pt>
                <c:pt idx="362">
                  <c:v>70.730766773223806</c:v>
                </c:pt>
                <c:pt idx="363">
                  <c:v>71.0435245037078</c:v>
                </c:pt>
                <c:pt idx="364">
                  <c:v>71.365420341491699</c:v>
                </c:pt>
                <c:pt idx="365">
                  <c:v>71.684273719787598</c:v>
                </c:pt>
                <c:pt idx="366">
                  <c:v>72.012409687042194</c:v>
                </c:pt>
                <c:pt idx="367">
                  <c:v>72.332222700119004</c:v>
                </c:pt>
                <c:pt idx="368">
                  <c:v>72.667421817779498</c:v>
                </c:pt>
                <c:pt idx="369">
                  <c:v>72.997013568878103</c:v>
                </c:pt>
                <c:pt idx="370">
                  <c:v>73.337945938110295</c:v>
                </c:pt>
                <c:pt idx="371">
                  <c:v>73.668706893920898</c:v>
                </c:pt>
                <c:pt idx="372">
                  <c:v>74.015748262405396</c:v>
                </c:pt>
                <c:pt idx="373">
                  <c:v>74.352790594100895</c:v>
                </c:pt>
                <c:pt idx="374">
                  <c:v>74.704978942871094</c:v>
                </c:pt>
                <c:pt idx="375">
                  <c:v>75.047252893447805</c:v>
                </c:pt>
                <c:pt idx="376">
                  <c:v>75.405726909637394</c:v>
                </c:pt>
                <c:pt idx="377">
                  <c:v>75.7579247951507</c:v>
                </c:pt>
                <c:pt idx="378">
                  <c:v>76.121289730071993</c:v>
                </c:pt>
                <c:pt idx="379">
                  <c:v>76.476573228836003</c:v>
                </c:pt>
                <c:pt idx="380">
                  <c:v>76.848198652267399</c:v>
                </c:pt>
                <c:pt idx="381">
                  <c:v>77.213597536086994</c:v>
                </c:pt>
                <c:pt idx="382">
                  <c:v>77.594309568405095</c:v>
                </c:pt>
                <c:pt idx="383">
                  <c:v>77.960184574127197</c:v>
                </c:pt>
                <c:pt idx="384">
                  <c:v>78.349023342132497</c:v>
                </c:pt>
                <c:pt idx="385">
                  <c:v>78.725100278854299</c:v>
                </c:pt>
                <c:pt idx="386">
                  <c:v>79.122629404067993</c:v>
                </c:pt>
                <c:pt idx="387">
                  <c:v>79.505706310272203</c:v>
                </c:pt>
                <c:pt idx="388">
                  <c:v>79.909644603729205</c:v>
                </c:pt>
                <c:pt idx="389">
                  <c:v>80.302615404129</c:v>
                </c:pt>
                <c:pt idx="390">
                  <c:v>80.7184960842132</c:v>
                </c:pt>
                <c:pt idx="391">
                  <c:v>81.1177849769592</c:v>
                </c:pt>
                <c:pt idx="392">
                  <c:v>81.544586420059204</c:v>
                </c:pt>
                <c:pt idx="393">
                  <c:v>81.956801652908297</c:v>
                </c:pt>
                <c:pt idx="394">
                  <c:v>82.385546445846501</c:v>
                </c:pt>
                <c:pt idx="395">
                  <c:v>82.809676170349107</c:v>
                </c:pt>
                <c:pt idx="396">
                  <c:v>83.253868579864502</c:v>
                </c:pt>
                <c:pt idx="397">
                  <c:v>83.688414573669405</c:v>
                </c:pt>
                <c:pt idx="398">
                  <c:v>84.141290903091402</c:v>
                </c:pt>
                <c:pt idx="399">
                  <c:v>84.5862007141113</c:v>
                </c:pt>
                <c:pt idx="400">
                  <c:v>85.058505773544297</c:v>
                </c:pt>
                <c:pt idx="401">
                  <c:v>85.514079570770207</c:v>
                </c:pt>
                <c:pt idx="402">
                  <c:v>85.997004032134996</c:v>
                </c:pt>
                <c:pt idx="403">
                  <c:v>86.465142011642399</c:v>
                </c:pt>
                <c:pt idx="404">
                  <c:v>86.9650204181671</c:v>
                </c:pt>
                <c:pt idx="405">
                  <c:v>87.449522018432603</c:v>
                </c:pt>
                <c:pt idx="406">
                  <c:v>87.961418867111206</c:v>
                </c:pt>
                <c:pt idx="407">
                  <c:v>88.461819171905503</c:v>
                </c:pt>
                <c:pt idx="408">
                  <c:v>88.996147632598806</c:v>
                </c:pt>
                <c:pt idx="409">
                  <c:v>89.512751340866004</c:v>
                </c:pt>
                <c:pt idx="410">
                  <c:v>90.062097311019897</c:v>
                </c:pt>
                <c:pt idx="411">
                  <c:v>90.600192308425903</c:v>
                </c:pt>
                <c:pt idx="412">
                  <c:v>91.174610137939396</c:v>
                </c:pt>
                <c:pt idx="413">
                  <c:v>91.732670068740802</c:v>
                </c:pt>
                <c:pt idx="414">
                  <c:v>92.336359977722097</c:v>
                </c:pt>
                <c:pt idx="415">
                  <c:v>92.919102191925006</c:v>
                </c:pt>
                <c:pt idx="416">
                  <c:v>93.550728082656804</c:v>
                </c:pt>
                <c:pt idx="417">
                  <c:v>94.161421537399207</c:v>
                </c:pt>
                <c:pt idx="418">
                  <c:v>94.826039075851398</c:v>
                </c:pt>
                <c:pt idx="419">
                  <c:v>95.473227500915499</c:v>
                </c:pt>
                <c:pt idx="420">
                  <c:v>96.183349609375</c:v>
                </c:pt>
                <c:pt idx="421">
                  <c:v>96.8666925430297</c:v>
                </c:pt>
                <c:pt idx="422">
                  <c:v>97.6253821849823</c:v>
                </c:pt>
                <c:pt idx="423">
                  <c:v>98.355725288391099</c:v>
                </c:pt>
                <c:pt idx="424">
                  <c:v>99.172104120254502</c:v>
                </c:pt>
                <c:pt idx="425">
                  <c:v>99.964452505111694</c:v>
                </c:pt>
                <c:pt idx="426">
                  <c:v>100.85362124443</c:v>
                </c:pt>
                <c:pt idx="427">
                  <c:v>101.71706771850501</c:v>
                </c:pt>
                <c:pt idx="428">
                  <c:v>102.714478731155</c:v>
                </c:pt>
                <c:pt idx="429">
                  <c:v>103.685191631317</c:v>
                </c:pt>
                <c:pt idx="430">
                  <c:v>104.82118535041801</c:v>
                </c:pt>
                <c:pt idx="431">
                  <c:v>105.929573059082</c:v>
                </c:pt>
                <c:pt idx="432">
                  <c:v>107.276544094085</c:v>
                </c:pt>
                <c:pt idx="433">
                  <c:v>108.59732222557</c:v>
                </c:pt>
                <c:pt idx="434">
                  <c:v>110.395779848098</c:v>
                </c:pt>
                <c:pt idx="435">
                  <c:v>112.302940130233</c:v>
                </c:pt>
              </c:numCache>
            </c:numRef>
          </c:xVal>
          <c:yVal>
            <c:numRef>
              <c:f>'Trial 3'!$E$13:$E$448</c:f>
              <c:numCache>
                <c:formatCode>General</c:formatCode>
                <c:ptCount val="436"/>
                <c:pt idx="2">
                  <c:v>4.4097967597585983</c:v>
                </c:pt>
                <c:pt idx="3">
                  <c:v>7.2920510774288152</c:v>
                </c:pt>
                <c:pt idx="4">
                  <c:v>9.2395660648189413</c:v>
                </c:pt>
                <c:pt idx="5">
                  <c:v>10.787034917663281</c:v>
                </c:pt>
                <c:pt idx="6">
                  <c:v>12.942127968988677</c:v>
                </c:pt>
                <c:pt idx="7">
                  <c:v>13.861788788073735</c:v>
                </c:pt>
                <c:pt idx="8">
                  <c:v>15.452554083401029</c:v>
                </c:pt>
                <c:pt idx="9">
                  <c:v>15.733598847660422</c:v>
                </c:pt>
                <c:pt idx="10">
                  <c:v>17.074092939508482</c:v>
                </c:pt>
                <c:pt idx="11">
                  <c:v>17.076394155449073</c:v>
                </c:pt>
                <c:pt idx="12">
                  <c:v>17.890151958446125</c:v>
                </c:pt>
                <c:pt idx="13">
                  <c:v>18.181108342332198</c:v>
                </c:pt>
                <c:pt idx="14">
                  <c:v>19.105581308111837</c:v>
                </c:pt>
                <c:pt idx="15">
                  <c:v>19.053973797048531</c:v>
                </c:pt>
                <c:pt idx="16">
                  <c:v>20.061225422936992</c:v>
                </c:pt>
                <c:pt idx="17">
                  <c:v>19.976796163343078</c:v>
                </c:pt>
                <c:pt idx="18">
                  <c:v>21.241794019451326</c:v>
                </c:pt>
                <c:pt idx="19">
                  <c:v>21.092793463360945</c:v>
                </c:pt>
                <c:pt idx="20">
                  <c:v>21.820690041553071</c:v>
                </c:pt>
                <c:pt idx="21">
                  <c:v>21.520301673246866</c:v>
                </c:pt>
                <c:pt idx="22">
                  <c:v>22.401323722315592</c:v>
                </c:pt>
                <c:pt idx="23">
                  <c:v>22.496785375449726</c:v>
                </c:pt>
                <c:pt idx="24">
                  <c:v>23.545421076530076</c:v>
                </c:pt>
                <c:pt idx="25">
                  <c:v>23.236955806106359</c:v>
                </c:pt>
                <c:pt idx="26">
                  <c:v>24.507853782571541</c:v>
                </c:pt>
                <c:pt idx="27">
                  <c:v>24.303447637716619</c:v>
                </c:pt>
                <c:pt idx="28">
                  <c:v>25.97267402933117</c:v>
                </c:pt>
                <c:pt idx="29">
                  <c:v>24.79161815632321</c:v>
                </c:pt>
                <c:pt idx="30">
                  <c:v>26.229889109604262</c:v>
                </c:pt>
                <c:pt idx="31">
                  <c:v>25.756753768325318</c:v>
                </c:pt>
                <c:pt idx="32">
                  <c:v>26.927742594238929</c:v>
                </c:pt>
                <c:pt idx="33">
                  <c:v>26.163797082605786</c:v>
                </c:pt>
                <c:pt idx="34">
                  <c:v>27.59879154350655</c:v>
                </c:pt>
                <c:pt idx="35">
                  <c:v>27.393786112924111</c:v>
                </c:pt>
                <c:pt idx="36">
                  <c:v>28.206713960414628</c:v>
                </c:pt>
                <c:pt idx="37">
                  <c:v>28.098206935255416</c:v>
                </c:pt>
                <c:pt idx="38">
                  <c:v>9.7853419081024491</c:v>
                </c:pt>
                <c:pt idx="39">
                  <c:v>29.423784652417762</c:v>
                </c:pt>
                <c:pt idx="40">
                  <c:v>30.274778589563475</c:v>
                </c:pt>
                <c:pt idx="41">
                  <c:v>29.530875190098531</c:v>
                </c:pt>
                <c:pt idx="42">
                  <c:v>31.151256597781103</c:v>
                </c:pt>
                <c:pt idx="43">
                  <c:v>30.105107080356056</c:v>
                </c:pt>
                <c:pt idx="44">
                  <c:v>15.662737311133451</c:v>
                </c:pt>
                <c:pt idx="45">
                  <c:v>11.093651030180935</c:v>
                </c:pt>
                <c:pt idx="46">
                  <c:v>33.70601774044092</c:v>
                </c:pt>
                <c:pt idx="47">
                  <c:v>17.610573503026306</c:v>
                </c:pt>
                <c:pt idx="48">
                  <c:v>35.942267350388782</c:v>
                </c:pt>
                <c:pt idx="49">
                  <c:v>35.70927700480577</c:v>
                </c:pt>
                <c:pt idx="50">
                  <c:v>36.834778010373263</c:v>
                </c:pt>
                <c:pt idx="51">
                  <c:v>36.60098728188003</c:v>
                </c:pt>
                <c:pt idx="52">
                  <c:v>38.176787714735276</c:v>
                </c:pt>
                <c:pt idx="53">
                  <c:v>36.66300680107927</c:v>
                </c:pt>
                <c:pt idx="54">
                  <c:v>38.850920157346309</c:v>
                </c:pt>
                <c:pt idx="55">
                  <c:v>37.875889303396413</c:v>
                </c:pt>
                <c:pt idx="56">
                  <c:v>39.029749305622751</c:v>
                </c:pt>
                <c:pt idx="57">
                  <c:v>37.771226783747359</c:v>
                </c:pt>
                <c:pt idx="58">
                  <c:v>40.233873172364056</c:v>
                </c:pt>
                <c:pt idx="59">
                  <c:v>39.039231330602647</c:v>
                </c:pt>
                <c:pt idx="60">
                  <c:v>40.329924656307902</c:v>
                </c:pt>
                <c:pt idx="61">
                  <c:v>40.134854950358957</c:v>
                </c:pt>
                <c:pt idx="62">
                  <c:v>40.177931623964653</c:v>
                </c:pt>
                <c:pt idx="63">
                  <c:v>19.917701792607868</c:v>
                </c:pt>
                <c:pt idx="64">
                  <c:v>38.759838314263689</c:v>
                </c:pt>
                <c:pt idx="65">
                  <c:v>39.537302927965989</c:v>
                </c:pt>
                <c:pt idx="66">
                  <c:v>19.795915210393719</c:v>
                </c:pt>
                <c:pt idx="67">
                  <c:v>38.627013925313669</c:v>
                </c:pt>
                <c:pt idx="68">
                  <c:v>9.7401631344344075</c:v>
                </c:pt>
                <c:pt idx="69">
                  <c:v>19.209835602712236</c:v>
                </c:pt>
                <c:pt idx="70">
                  <c:v>19.232855362821635</c:v>
                </c:pt>
                <c:pt idx="71">
                  <c:v>19.247239121599474</c:v>
                </c:pt>
                <c:pt idx="72">
                  <c:v>38.326807174271487</c:v>
                </c:pt>
                <c:pt idx="73">
                  <c:v>37.931932273943715</c:v>
                </c:pt>
                <c:pt idx="74">
                  <c:v>37.880353578450737</c:v>
                </c:pt>
                <c:pt idx="75">
                  <c:v>37.961437680646114</c:v>
                </c:pt>
                <c:pt idx="76">
                  <c:v>37.37610023461567</c:v>
                </c:pt>
                <c:pt idx="77">
                  <c:v>37.729048221699543</c:v>
                </c:pt>
                <c:pt idx="78">
                  <c:v>37.663480498591618</c:v>
                </c:pt>
                <c:pt idx="79">
                  <c:v>37.495111739639228</c:v>
                </c:pt>
                <c:pt idx="80">
                  <c:v>12.409035215501667</c:v>
                </c:pt>
                <c:pt idx="81">
                  <c:v>12.273856133041427</c:v>
                </c:pt>
                <c:pt idx="82">
                  <c:v>37.362746782629173</c:v>
                </c:pt>
                <c:pt idx="83">
                  <c:v>36.93648248121697</c:v>
                </c:pt>
                <c:pt idx="84">
                  <c:v>18.089904027872269</c:v>
                </c:pt>
                <c:pt idx="85">
                  <c:v>37.15404813528545</c:v>
                </c:pt>
                <c:pt idx="86">
                  <c:v>35.650150246781912</c:v>
                </c:pt>
                <c:pt idx="87">
                  <c:v>36.998710158645579</c:v>
                </c:pt>
                <c:pt idx="88">
                  <c:v>35.730192125866324</c:v>
                </c:pt>
                <c:pt idx="89">
                  <c:v>36.639253671261059</c:v>
                </c:pt>
                <c:pt idx="90">
                  <c:v>35.507204578065938</c:v>
                </c:pt>
                <c:pt idx="91">
                  <c:v>17.835594637357222</c:v>
                </c:pt>
                <c:pt idx="92">
                  <c:v>36.316016925832329</c:v>
                </c:pt>
                <c:pt idx="93">
                  <c:v>11.701587232508093</c:v>
                </c:pt>
                <c:pt idx="94">
                  <c:v>35.300785039654784</c:v>
                </c:pt>
                <c:pt idx="95">
                  <c:v>35.26913209153404</c:v>
                </c:pt>
                <c:pt idx="96">
                  <c:v>35.068449702124838</c:v>
                </c:pt>
                <c:pt idx="97">
                  <c:v>17.37396150602131</c:v>
                </c:pt>
                <c:pt idx="98">
                  <c:v>35.074703957444662</c:v>
                </c:pt>
                <c:pt idx="99">
                  <c:v>34.867362331247591</c:v>
                </c:pt>
                <c:pt idx="100">
                  <c:v>33.765614330846994</c:v>
                </c:pt>
                <c:pt idx="101">
                  <c:v>34.924381805551107</c:v>
                </c:pt>
                <c:pt idx="102">
                  <c:v>33.612985812589528</c:v>
                </c:pt>
                <c:pt idx="103">
                  <c:v>34.725213088429271</c:v>
                </c:pt>
                <c:pt idx="104">
                  <c:v>33.720508830947757</c:v>
                </c:pt>
                <c:pt idx="105">
                  <c:v>34.678148066219002</c:v>
                </c:pt>
                <c:pt idx="106">
                  <c:v>33.497628496013277</c:v>
                </c:pt>
                <c:pt idx="107">
                  <c:v>34.699334372600916</c:v>
                </c:pt>
                <c:pt idx="108">
                  <c:v>33.316126685989367</c:v>
                </c:pt>
                <c:pt idx="109">
                  <c:v>34.150575448412297</c:v>
                </c:pt>
                <c:pt idx="110">
                  <c:v>33.333404080717322</c:v>
                </c:pt>
                <c:pt idx="111">
                  <c:v>33.301055211140927</c:v>
                </c:pt>
                <c:pt idx="112">
                  <c:v>16.796274135625655</c:v>
                </c:pt>
                <c:pt idx="113">
                  <c:v>33.147084166603854</c:v>
                </c:pt>
                <c:pt idx="114">
                  <c:v>33.218949575398014</c:v>
                </c:pt>
                <c:pt idx="115">
                  <c:v>32.991060786211676</c:v>
                </c:pt>
                <c:pt idx="116">
                  <c:v>32.921163947121421</c:v>
                </c:pt>
                <c:pt idx="117">
                  <c:v>32.616231966518235</c:v>
                </c:pt>
                <c:pt idx="118">
                  <c:v>16.480696301599806</c:v>
                </c:pt>
                <c:pt idx="119">
                  <c:v>16.313365398490546</c:v>
                </c:pt>
                <c:pt idx="120">
                  <c:v>32.763833240087145</c:v>
                </c:pt>
                <c:pt idx="121">
                  <c:v>16.129353424425435</c:v>
                </c:pt>
                <c:pt idx="122">
                  <c:v>32.591465373223969</c:v>
                </c:pt>
                <c:pt idx="123">
                  <c:v>15.932668262731166</c:v>
                </c:pt>
                <c:pt idx="124">
                  <c:v>32.582842205093989</c:v>
                </c:pt>
                <c:pt idx="125">
                  <c:v>31.549471772916842</c:v>
                </c:pt>
                <c:pt idx="126">
                  <c:v>32.16645339201699</c:v>
                </c:pt>
                <c:pt idx="127">
                  <c:v>15.921733297231322</c:v>
                </c:pt>
                <c:pt idx="128">
                  <c:v>31.282749547329349</c:v>
                </c:pt>
                <c:pt idx="129">
                  <c:v>32.262063593066216</c:v>
                </c:pt>
                <c:pt idx="130">
                  <c:v>31.121753051695809</c:v>
                </c:pt>
                <c:pt idx="131">
                  <c:v>15.66968478591294</c:v>
                </c:pt>
                <c:pt idx="132">
                  <c:v>15.619015067277241</c:v>
                </c:pt>
                <c:pt idx="133">
                  <c:v>30.960659197924169</c:v>
                </c:pt>
                <c:pt idx="134">
                  <c:v>30.779424236451479</c:v>
                </c:pt>
                <c:pt idx="135">
                  <c:v>15.391905291436617</c:v>
                </c:pt>
                <c:pt idx="136">
                  <c:v>10.320777484046934</c:v>
                </c:pt>
                <c:pt idx="137">
                  <c:v>29.66824417933978</c:v>
                </c:pt>
                <c:pt idx="138">
                  <c:v>31.499393126586188</c:v>
                </c:pt>
                <c:pt idx="139">
                  <c:v>29.709382903095914</c:v>
                </c:pt>
                <c:pt idx="140">
                  <c:v>30.561831171657055</c:v>
                </c:pt>
                <c:pt idx="141">
                  <c:v>15.116446327367111</c:v>
                </c:pt>
                <c:pt idx="142">
                  <c:v>29.56619262489939</c:v>
                </c:pt>
                <c:pt idx="143">
                  <c:v>30.224293658278452</c:v>
                </c:pt>
                <c:pt idx="144">
                  <c:v>9.9418769014849318</c:v>
                </c:pt>
                <c:pt idx="145">
                  <c:v>7.3751486769211523</c:v>
                </c:pt>
                <c:pt idx="146">
                  <c:v>29.926855855835822</c:v>
                </c:pt>
                <c:pt idx="147">
                  <c:v>14.637418736809453</c:v>
                </c:pt>
                <c:pt idx="148">
                  <c:v>28.818996805345705</c:v>
                </c:pt>
                <c:pt idx="149">
                  <c:v>29.074432840758863</c:v>
                </c:pt>
                <c:pt idx="150">
                  <c:v>14.545159614357656</c:v>
                </c:pt>
                <c:pt idx="151">
                  <c:v>28.18131674550893</c:v>
                </c:pt>
                <c:pt idx="152">
                  <c:v>14.379621186313539</c:v>
                </c:pt>
                <c:pt idx="153">
                  <c:v>28.973296818362044</c:v>
                </c:pt>
                <c:pt idx="154">
                  <c:v>14.258655890347118</c:v>
                </c:pt>
                <c:pt idx="155">
                  <c:v>27.887159967582708</c:v>
                </c:pt>
                <c:pt idx="156">
                  <c:v>14.204749759143491</c:v>
                </c:pt>
                <c:pt idx="157">
                  <c:v>14.01853773140491</c:v>
                </c:pt>
                <c:pt idx="158">
                  <c:v>9.3111563434570535</c:v>
                </c:pt>
                <c:pt idx="159">
                  <c:v>27.77043696036225</c:v>
                </c:pt>
                <c:pt idx="160">
                  <c:v>27.745526858059705</c:v>
                </c:pt>
                <c:pt idx="161">
                  <c:v>13.79543722001865</c:v>
                </c:pt>
                <c:pt idx="162">
                  <c:v>13.724369528779697</c:v>
                </c:pt>
                <c:pt idx="163">
                  <c:v>26.668059018590998</c:v>
                </c:pt>
                <c:pt idx="164">
                  <c:v>27.650218618564114</c:v>
                </c:pt>
                <c:pt idx="165">
                  <c:v>26.767902867204008</c:v>
                </c:pt>
                <c:pt idx="166">
                  <c:v>27.50701335046444</c:v>
                </c:pt>
                <c:pt idx="167">
                  <c:v>26.633561262643031</c:v>
                </c:pt>
                <c:pt idx="168">
                  <c:v>13.367834354077603</c:v>
                </c:pt>
                <c:pt idx="169">
                  <c:v>27.346598968364251</c:v>
                </c:pt>
                <c:pt idx="170">
                  <c:v>8.7811577909566356</c:v>
                </c:pt>
                <c:pt idx="171">
                  <c:v>0</c:v>
                </c:pt>
                <c:pt idx="172">
                  <c:v>26.384194932767365</c:v>
                </c:pt>
                <c:pt idx="173">
                  <c:v>26.255864937345418</c:v>
                </c:pt>
                <c:pt idx="174">
                  <c:v>25.714632088496575</c:v>
                </c:pt>
                <c:pt idx="175">
                  <c:v>8.7613472307754705</c:v>
                </c:pt>
                <c:pt idx="176">
                  <c:v>25.513777757970807</c:v>
                </c:pt>
                <c:pt idx="177">
                  <c:v>12.83367353762158</c:v>
                </c:pt>
                <c:pt idx="178">
                  <c:v>26.072166303562359</c:v>
                </c:pt>
                <c:pt idx="179">
                  <c:v>12.753308278622718</c:v>
                </c:pt>
                <c:pt idx="180">
                  <c:v>12.564705027888508</c:v>
                </c:pt>
                <c:pt idx="181">
                  <c:v>25.235456653251543</c:v>
                </c:pt>
                <c:pt idx="182">
                  <c:v>25.219083573031195</c:v>
                </c:pt>
                <c:pt idx="183">
                  <c:v>24.990601842168243</c:v>
                </c:pt>
                <c:pt idx="184">
                  <c:v>24.985531476186292</c:v>
                </c:pt>
                <c:pt idx="185">
                  <c:v>24.945136944484346</c:v>
                </c:pt>
                <c:pt idx="186">
                  <c:v>12.407329292584269</c:v>
                </c:pt>
                <c:pt idx="187">
                  <c:v>24.990412258754048</c:v>
                </c:pt>
                <c:pt idx="188">
                  <c:v>24.246161409283317</c:v>
                </c:pt>
                <c:pt idx="189">
                  <c:v>24.891652719139607</c:v>
                </c:pt>
                <c:pt idx="190">
                  <c:v>24.093696874592425</c:v>
                </c:pt>
                <c:pt idx="191">
                  <c:v>24.77837820725377</c:v>
                </c:pt>
                <c:pt idx="192">
                  <c:v>23.528267811328167</c:v>
                </c:pt>
                <c:pt idx="193">
                  <c:v>24.879574024019021</c:v>
                </c:pt>
                <c:pt idx="194">
                  <c:v>7.9971709549069541</c:v>
                </c:pt>
                <c:pt idx="195">
                  <c:v>24.122764272265382</c:v>
                </c:pt>
                <c:pt idx="196">
                  <c:v>23.272702380153675</c:v>
                </c:pt>
                <c:pt idx="197">
                  <c:v>24.047439790715654</c:v>
                </c:pt>
                <c:pt idx="198">
                  <c:v>23.299574269679674</c:v>
                </c:pt>
                <c:pt idx="199">
                  <c:v>23.969575306645595</c:v>
                </c:pt>
                <c:pt idx="200">
                  <c:v>23.199398981166546</c:v>
                </c:pt>
                <c:pt idx="201">
                  <c:v>23.838227208100246</c:v>
                </c:pt>
                <c:pt idx="202">
                  <c:v>11.674155684404969</c:v>
                </c:pt>
                <c:pt idx="203">
                  <c:v>23.201114616949209</c:v>
                </c:pt>
                <c:pt idx="204">
                  <c:v>5.7729456515907414</c:v>
                </c:pt>
                <c:pt idx="205">
                  <c:v>23.124486036515229</c:v>
                </c:pt>
                <c:pt idx="206">
                  <c:v>22.315433120100145</c:v>
                </c:pt>
                <c:pt idx="207">
                  <c:v>22.932037537833288</c:v>
                </c:pt>
                <c:pt idx="208">
                  <c:v>11.372786391908216</c:v>
                </c:pt>
                <c:pt idx="209">
                  <c:v>22.2441964200105</c:v>
                </c:pt>
                <c:pt idx="210">
                  <c:v>22.818659455712758</c:v>
                </c:pt>
                <c:pt idx="211">
                  <c:v>22.099371798045478</c:v>
                </c:pt>
                <c:pt idx="212">
                  <c:v>22.773031128385366</c:v>
                </c:pt>
                <c:pt idx="213">
                  <c:v>11.14041575638147</c:v>
                </c:pt>
                <c:pt idx="214">
                  <c:v>11.071159699007103</c:v>
                </c:pt>
                <c:pt idx="215">
                  <c:v>21.5031285578576</c:v>
                </c:pt>
                <c:pt idx="216">
                  <c:v>11.016392025906473</c:v>
                </c:pt>
                <c:pt idx="217">
                  <c:v>22.005371808096509</c:v>
                </c:pt>
                <c:pt idx="218">
                  <c:v>21.427772845031321</c:v>
                </c:pt>
                <c:pt idx="219">
                  <c:v>21.954445329335041</c:v>
                </c:pt>
                <c:pt idx="220">
                  <c:v>21.315707145615757</c:v>
                </c:pt>
                <c:pt idx="221">
                  <c:v>21.836130573574387</c:v>
                </c:pt>
                <c:pt idx="222">
                  <c:v>21.260953156955267</c:v>
                </c:pt>
                <c:pt idx="223">
                  <c:v>10.641740495878571</c:v>
                </c:pt>
                <c:pt idx="224">
                  <c:v>21.676352606600215</c:v>
                </c:pt>
                <c:pt idx="225">
                  <c:v>21.003193697708035</c:v>
                </c:pt>
                <c:pt idx="226">
                  <c:v>21.524484966469558</c:v>
                </c:pt>
                <c:pt idx="227">
                  <c:v>20.612800617789063</c:v>
                </c:pt>
                <c:pt idx="228">
                  <c:v>5.2258176282669062</c:v>
                </c:pt>
                <c:pt idx="229">
                  <c:v>21.022763128967288</c:v>
                </c:pt>
                <c:pt idx="230">
                  <c:v>20.449080783162429</c:v>
                </c:pt>
                <c:pt idx="231">
                  <c:v>20.934687322574536</c:v>
                </c:pt>
                <c:pt idx="232">
                  <c:v>20.378681981692168</c:v>
                </c:pt>
                <c:pt idx="233">
                  <c:v>20.818986594436826</c:v>
                </c:pt>
                <c:pt idx="234">
                  <c:v>10.200826044694805</c:v>
                </c:pt>
                <c:pt idx="235">
                  <c:v>19.756262119507173</c:v>
                </c:pt>
                <c:pt idx="236">
                  <c:v>20.565316433810892</c:v>
                </c:pt>
                <c:pt idx="237">
                  <c:v>10.111037165431634</c:v>
                </c:pt>
                <c:pt idx="238">
                  <c:v>19.6022579816409</c:v>
                </c:pt>
                <c:pt idx="239">
                  <c:v>20.223424412022329</c:v>
                </c:pt>
                <c:pt idx="240">
                  <c:v>19.646888212612932</c:v>
                </c:pt>
                <c:pt idx="241">
                  <c:v>20.165548670515307</c:v>
                </c:pt>
                <c:pt idx="242">
                  <c:v>9.7989934129402041</c:v>
                </c:pt>
                <c:pt idx="243">
                  <c:v>19.495241343104585</c:v>
                </c:pt>
                <c:pt idx="244">
                  <c:v>3.8868832484202134</c:v>
                </c:pt>
                <c:pt idx="245">
                  <c:v>18.882311701742516</c:v>
                </c:pt>
                <c:pt idx="246">
                  <c:v>19.522652279393004</c:v>
                </c:pt>
                <c:pt idx="247">
                  <c:v>9.5467208551837839</c:v>
                </c:pt>
                <c:pt idx="248">
                  <c:v>4.6903657642896119</c:v>
                </c:pt>
                <c:pt idx="249">
                  <c:v>9.3366229434394654</c:v>
                </c:pt>
                <c:pt idx="250">
                  <c:v>18.362771966575249</c:v>
                </c:pt>
                <c:pt idx="251">
                  <c:v>18.791509866263805</c:v>
                </c:pt>
                <c:pt idx="252">
                  <c:v>6.0903132297898717</c:v>
                </c:pt>
                <c:pt idx="253">
                  <c:v>18.425475617811525</c:v>
                </c:pt>
                <c:pt idx="254">
                  <c:v>17.788690543674196</c:v>
                </c:pt>
                <c:pt idx="255">
                  <c:v>18.339336078856455</c:v>
                </c:pt>
                <c:pt idx="256">
                  <c:v>17.800417470430641</c:v>
                </c:pt>
                <c:pt idx="257">
                  <c:v>18.236339324539372</c:v>
                </c:pt>
                <c:pt idx="258">
                  <c:v>17.791740940715318</c:v>
                </c:pt>
                <c:pt idx="259">
                  <c:v>17.76734305964127</c:v>
                </c:pt>
                <c:pt idx="260">
                  <c:v>17.617401661252753</c:v>
                </c:pt>
                <c:pt idx="261">
                  <c:v>8.847262746597254</c:v>
                </c:pt>
                <c:pt idx="262">
                  <c:v>17.639854125651187</c:v>
                </c:pt>
                <c:pt idx="263">
                  <c:v>17.227157851601593</c:v>
                </c:pt>
                <c:pt idx="264">
                  <c:v>17.629965164085338</c:v>
                </c:pt>
                <c:pt idx="265">
                  <c:v>17.288138781323664</c:v>
                </c:pt>
                <c:pt idx="266">
                  <c:v>17.472170501603983</c:v>
                </c:pt>
                <c:pt idx="267">
                  <c:v>16.999924698751808</c:v>
                </c:pt>
                <c:pt idx="268">
                  <c:v>17.449657322592397</c:v>
                </c:pt>
                <c:pt idx="269">
                  <c:v>16.714778333648493</c:v>
                </c:pt>
                <c:pt idx="270">
                  <c:v>17.356340205534586</c:v>
                </c:pt>
                <c:pt idx="271">
                  <c:v>16.663097982518817</c:v>
                </c:pt>
                <c:pt idx="272">
                  <c:v>17.313557570834281</c:v>
                </c:pt>
                <c:pt idx="273">
                  <c:v>16.536207961809634</c:v>
                </c:pt>
                <c:pt idx="274">
                  <c:v>16.869860045088899</c:v>
                </c:pt>
                <c:pt idx="275">
                  <c:v>16.535792930203634</c:v>
                </c:pt>
                <c:pt idx="276">
                  <c:v>8.3278577936680875</c:v>
                </c:pt>
                <c:pt idx="277">
                  <c:v>16.788377569608173</c:v>
                </c:pt>
                <c:pt idx="278">
                  <c:v>16.065891829178913</c:v>
                </c:pt>
                <c:pt idx="279">
                  <c:v>16.781792080990932</c:v>
                </c:pt>
                <c:pt idx="280">
                  <c:v>15.980375779750158</c:v>
                </c:pt>
                <c:pt idx="281">
                  <c:v>16.396634553945216</c:v>
                </c:pt>
                <c:pt idx="282">
                  <c:v>15.920944558345674</c:v>
                </c:pt>
                <c:pt idx="283">
                  <c:v>16.307793052681188</c:v>
                </c:pt>
                <c:pt idx="284">
                  <c:v>15.950720660502956</c:v>
                </c:pt>
                <c:pt idx="285">
                  <c:v>7.956453863274076</c:v>
                </c:pt>
                <c:pt idx="286">
                  <c:v>15.912946160974334</c:v>
                </c:pt>
                <c:pt idx="287">
                  <c:v>7.9350938311137096</c:v>
                </c:pt>
                <c:pt idx="288">
                  <c:v>7.7441497072756427</c:v>
                </c:pt>
                <c:pt idx="289">
                  <c:v>15.46831760884368</c:v>
                </c:pt>
                <c:pt idx="290">
                  <c:v>15.48165733193256</c:v>
                </c:pt>
                <c:pt idx="291">
                  <c:v>15.364410067563481</c:v>
                </c:pt>
                <c:pt idx="292">
                  <c:v>15.309055142638664</c:v>
                </c:pt>
                <c:pt idx="293">
                  <c:v>15.152045602105808</c:v>
                </c:pt>
                <c:pt idx="294">
                  <c:v>15.322905447374779</c:v>
                </c:pt>
                <c:pt idx="295">
                  <c:v>14.995868456432509</c:v>
                </c:pt>
                <c:pt idx="296">
                  <c:v>7.5016223120641081</c:v>
                </c:pt>
                <c:pt idx="297">
                  <c:v>15.055030075479904</c:v>
                </c:pt>
                <c:pt idx="298">
                  <c:v>14.604420555929066</c:v>
                </c:pt>
                <c:pt idx="299">
                  <c:v>14.9631050809922</c:v>
                </c:pt>
                <c:pt idx="300">
                  <c:v>14.532695084733078</c:v>
                </c:pt>
                <c:pt idx="301">
                  <c:v>14.852933303708003</c:v>
                </c:pt>
                <c:pt idx="302">
                  <c:v>14.298233698790046</c:v>
                </c:pt>
                <c:pt idx="303">
                  <c:v>14.630154146200622</c:v>
                </c:pt>
                <c:pt idx="304">
                  <c:v>7.2020084353534717</c:v>
                </c:pt>
                <c:pt idx="305">
                  <c:v>14.301399483075542</c:v>
                </c:pt>
                <c:pt idx="306">
                  <c:v>14.475269756269817</c:v>
                </c:pt>
                <c:pt idx="307">
                  <c:v>13.911972837939899</c:v>
                </c:pt>
                <c:pt idx="308">
                  <c:v>14.154822063824335</c:v>
                </c:pt>
                <c:pt idx="309">
                  <c:v>13.856584828421029</c:v>
                </c:pt>
                <c:pt idx="310">
                  <c:v>14.082902674287796</c:v>
                </c:pt>
                <c:pt idx="311">
                  <c:v>13.818382114916627</c:v>
                </c:pt>
                <c:pt idx="312">
                  <c:v>14.083248863148281</c:v>
                </c:pt>
                <c:pt idx="313">
                  <c:v>13.480538118204068</c:v>
                </c:pt>
                <c:pt idx="314">
                  <c:v>13.85575430581761</c:v>
                </c:pt>
                <c:pt idx="315">
                  <c:v>13.514924530143142</c:v>
                </c:pt>
                <c:pt idx="316">
                  <c:v>13.66423903232063</c:v>
                </c:pt>
                <c:pt idx="317">
                  <c:v>6.7027563948917894</c:v>
                </c:pt>
                <c:pt idx="318">
                  <c:v>13.145167360657243</c:v>
                </c:pt>
                <c:pt idx="319">
                  <c:v>13.62479139931882</c:v>
                </c:pt>
                <c:pt idx="320">
                  <c:v>4.3530985986491384</c:v>
                </c:pt>
                <c:pt idx="321">
                  <c:v>13.066370734249864</c:v>
                </c:pt>
                <c:pt idx="322">
                  <c:v>12.765676036566193</c:v>
                </c:pt>
                <c:pt idx="323">
                  <c:v>13.026276013979968</c:v>
                </c:pt>
                <c:pt idx="324">
                  <c:v>12.552005983489245</c:v>
                </c:pt>
                <c:pt idx="325">
                  <c:v>13.045982566127062</c:v>
                </c:pt>
                <c:pt idx="326">
                  <c:v>12.514775522937402</c:v>
                </c:pt>
                <c:pt idx="327">
                  <c:v>12.686084209994721</c:v>
                </c:pt>
                <c:pt idx="328">
                  <c:v>12.269296144029848</c:v>
                </c:pt>
                <c:pt idx="329">
                  <c:v>12.56365078410308</c:v>
                </c:pt>
                <c:pt idx="330">
                  <c:v>12.262285633095662</c:v>
                </c:pt>
                <c:pt idx="331">
                  <c:v>12.565603670773966</c:v>
                </c:pt>
                <c:pt idx="332">
                  <c:v>12.006048796981837</c:v>
                </c:pt>
                <c:pt idx="333">
                  <c:v>12.396240554334891</c:v>
                </c:pt>
                <c:pt idx="334">
                  <c:v>11.739911629281707</c:v>
                </c:pt>
                <c:pt idx="335">
                  <c:v>12.214850710191465</c:v>
                </c:pt>
                <c:pt idx="336">
                  <c:v>11.934053867849107</c:v>
                </c:pt>
                <c:pt idx="337">
                  <c:v>11.958455253627788</c:v>
                </c:pt>
                <c:pt idx="338">
                  <c:v>11.689773602651531</c:v>
                </c:pt>
                <c:pt idx="339">
                  <c:v>11.76479562696689</c:v>
                </c:pt>
                <c:pt idx="340">
                  <c:v>11.485597787151754</c:v>
                </c:pt>
                <c:pt idx="341">
                  <c:v>11.828881731176514</c:v>
                </c:pt>
                <c:pt idx="342">
                  <c:v>11.262015496577934</c:v>
                </c:pt>
                <c:pt idx="343">
                  <c:v>11.617402335261744</c:v>
                </c:pt>
                <c:pt idx="344">
                  <c:v>11.192917214548798</c:v>
                </c:pt>
                <c:pt idx="345">
                  <c:v>11.581327758634513</c:v>
                </c:pt>
                <c:pt idx="346">
                  <c:v>10.959054591800037</c:v>
                </c:pt>
                <c:pt idx="347">
                  <c:v>11.379700889197318</c:v>
                </c:pt>
                <c:pt idx="348">
                  <c:v>10.918237173395804</c:v>
                </c:pt>
                <c:pt idx="349">
                  <c:v>11.127996873034769</c:v>
                </c:pt>
                <c:pt idx="350">
                  <c:v>10.698628515712468</c:v>
                </c:pt>
                <c:pt idx="351">
                  <c:v>11.094295516262205</c:v>
                </c:pt>
                <c:pt idx="352">
                  <c:v>10.534634546594043</c:v>
                </c:pt>
                <c:pt idx="353">
                  <c:v>10.863338142497344</c:v>
                </c:pt>
                <c:pt idx="354">
                  <c:v>10.533607129836923</c:v>
                </c:pt>
                <c:pt idx="355">
                  <c:v>10.681560692447153</c:v>
                </c:pt>
                <c:pt idx="356">
                  <c:v>10.263396198286781</c:v>
                </c:pt>
                <c:pt idx="357">
                  <c:v>10.560689956589199</c:v>
                </c:pt>
                <c:pt idx="358">
                  <c:v>10.139380865090564</c:v>
                </c:pt>
                <c:pt idx="359">
                  <c:v>10.398370762359002</c:v>
                </c:pt>
                <c:pt idx="360">
                  <c:v>9.9255363265234475</c:v>
                </c:pt>
                <c:pt idx="361">
                  <c:v>10.249680598363961</c:v>
                </c:pt>
                <c:pt idx="362">
                  <c:v>9.9112990971771389</c:v>
                </c:pt>
                <c:pt idx="363">
                  <c:v>10.044812157730389</c:v>
                </c:pt>
                <c:pt idx="364">
                  <c:v>9.7596560279193998</c:v>
                </c:pt>
                <c:pt idx="365">
                  <c:v>9.8527814582988995</c:v>
                </c:pt>
                <c:pt idx="366">
                  <c:v>9.574057607504745</c:v>
                </c:pt>
                <c:pt idx="367">
                  <c:v>9.8232170835251953</c:v>
                </c:pt>
                <c:pt idx="368">
                  <c:v>9.3723177898449919</c:v>
                </c:pt>
                <c:pt idx="369">
                  <c:v>9.5317696608551312</c:v>
                </c:pt>
                <c:pt idx="370">
                  <c:v>9.2147092417916223</c:v>
                </c:pt>
                <c:pt idx="371">
                  <c:v>9.4980758714117783</c:v>
                </c:pt>
                <c:pt idx="372">
                  <c:v>9.0525019173042285</c:v>
                </c:pt>
                <c:pt idx="373">
                  <c:v>9.3210625436452847</c:v>
                </c:pt>
                <c:pt idx="374">
                  <c:v>8.9202060901783842</c:v>
                </c:pt>
                <c:pt idx="375">
                  <c:v>9.1785911498564143</c:v>
                </c:pt>
                <c:pt idx="376">
                  <c:v>8.7637946174828762</c:v>
                </c:pt>
                <c:pt idx="377">
                  <c:v>8.9199645506421046</c:v>
                </c:pt>
                <c:pt idx="378">
                  <c:v>8.6458332977844439</c:v>
                </c:pt>
                <c:pt idx="379">
                  <c:v>8.842495259473159</c:v>
                </c:pt>
                <c:pt idx="380">
                  <c:v>8.4536537478570644</c:v>
                </c:pt>
                <c:pt idx="381">
                  <c:v>8.5977073075594515</c:v>
                </c:pt>
                <c:pt idx="382">
                  <c:v>8.2518869562936725</c:v>
                </c:pt>
                <c:pt idx="383">
                  <c:v>8.5865189052459172</c:v>
                </c:pt>
                <c:pt idx="384">
                  <c:v>8.0794224035474063</c:v>
                </c:pt>
                <c:pt idx="385">
                  <c:v>8.3535903078091369</c:v>
                </c:pt>
                <c:pt idx="386">
                  <c:v>7.9027986990915746</c:v>
                </c:pt>
                <c:pt idx="387">
                  <c:v>8.2009450392582082</c:v>
                </c:pt>
                <c:pt idx="388">
                  <c:v>7.7774073527500294</c:v>
                </c:pt>
                <c:pt idx="389">
                  <c:v>7.9944684195203539</c:v>
                </c:pt>
                <c:pt idx="390">
                  <c:v>7.5540721270190758</c:v>
                </c:pt>
                <c:pt idx="391">
                  <c:v>7.867969058654122</c:v>
                </c:pt>
                <c:pt idx="392">
                  <c:v>7.3607826411535475</c:v>
                </c:pt>
                <c:pt idx="393">
                  <c:v>7.621243474861819</c:v>
                </c:pt>
                <c:pt idx="394">
                  <c:v>7.3274187939644513</c:v>
                </c:pt>
                <c:pt idx="395">
                  <c:v>7.4071503884196384</c:v>
                </c:pt>
                <c:pt idx="396">
                  <c:v>7.072594187318975</c:v>
                </c:pt>
                <c:pt idx="397">
                  <c:v>7.2295975532575367</c:v>
                </c:pt>
                <c:pt idx="398">
                  <c:v>6.9369769393763328</c:v>
                </c:pt>
                <c:pt idx="399">
                  <c:v>7.0611898766361287</c:v>
                </c:pt>
                <c:pt idx="400">
                  <c:v>6.6516176162950202</c:v>
                </c:pt>
                <c:pt idx="401">
                  <c:v>6.8959028651771712</c:v>
                </c:pt>
                <c:pt idx="402">
                  <c:v>6.5053500183266024</c:v>
                </c:pt>
                <c:pt idx="403">
                  <c:v>6.7108262758247514</c:v>
                </c:pt>
                <c:pt idx="404">
                  <c:v>6.2847136675317774</c:v>
                </c:pt>
                <c:pt idx="405">
                  <c:v>6.4841739467284034</c:v>
                </c:pt>
                <c:pt idx="406">
                  <c:v>6.1371595892793973</c:v>
                </c:pt>
                <c:pt idx="407">
                  <c:v>6.278158952923155</c:v>
                </c:pt>
                <c:pt idx="408">
                  <c:v>5.8795158496957285</c:v>
                </c:pt>
                <c:pt idx="409">
                  <c:v>6.0812429398298065</c:v>
                </c:pt>
                <c:pt idx="410">
                  <c:v>5.7187871109889219</c:v>
                </c:pt>
                <c:pt idx="411">
                  <c:v>5.8383606402855746</c:v>
                </c:pt>
                <c:pt idx="412">
                  <c:v>5.4691767772086495</c:v>
                </c:pt>
                <c:pt idx="413">
                  <c:v>5.6294897379180897</c:v>
                </c:pt>
                <c:pt idx="414">
                  <c:v>5.2039840435483153</c:v>
                </c:pt>
                <c:pt idx="415">
                  <c:v>5.3910504113503244</c:v>
                </c:pt>
                <c:pt idx="416">
                  <c:v>4.9738186792025987</c:v>
                </c:pt>
                <c:pt idx="417">
                  <c:v>5.1443037897220449</c:v>
                </c:pt>
                <c:pt idx="418">
                  <c:v>4.7269180721684823</c:v>
                </c:pt>
                <c:pt idx="419">
                  <c:v>4.8542163795321782</c:v>
                </c:pt>
                <c:pt idx="420">
                  <c:v>4.4240175262321957</c:v>
                </c:pt>
                <c:pt idx="421">
                  <c:v>4.5973880739319561</c:v>
                </c:pt>
                <c:pt idx="422">
                  <c:v>4.1408139506220758</c:v>
                </c:pt>
                <c:pt idx="423">
                  <c:v>4.3015298411482785</c:v>
                </c:pt>
                <c:pt idx="424">
                  <c:v>3.8482044499108778</c:v>
                </c:pt>
                <c:pt idx="425">
                  <c:v>3.9649133053461258</c:v>
                </c:pt>
                <c:pt idx="426">
                  <c:v>3.5331793783015071</c:v>
                </c:pt>
                <c:pt idx="427">
                  <c:v>3.6384335890135255</c:v>
                </c:pt>
                <c:pt idx="428">
                  <c:v>3.1497473095298916</c:v>
                </c:pt>
                <c:pt idx="429">
                  <c:v>3.2363767423565744</c:v>
                </c:pt>
                <c:pt idx="430">
                  <c:v>2.7655017811858631</c:v>
                </c:pt>
                <c:pt idx="431">
                  <c:v>2.8343806314638162</c:v>
                </c:pt>
                <c:pt idx="432">
                  <c:v>2.3323386858001811</c:v>
                </c:pt>
                <c:pt idx="433">
                  <c:v>2.3785922697384341</c:v>
                </c:pt>
                <c:pt idx="434">
                  <c:v>1.7468260659785846</c:v>
                </c:pt>
                <c:pt idx="435">
                  <c:v>1.6472619962874313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5-4863-AE66-F8A85195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3'!$E$78:$E$214</c:f>
              <c:numCache>
                <c:formatCode>General</c:formatCode>
                <c:ptCount val="137"/>
                <c:pt idx="0">
                  <c:v>39.537302927965989</c:v>
                </c:pt>
                <c:pt idx="1">
                  <c:v>19.795915210393719</c:v>
                </c:pt>
                <c:pt idx="2">
                  <c:v>38.627013925313669</c:v>
                </c:pt>
                <c:pt idx="3">
                  <c:v>9.7401631344344075</c:v>
                </c:pt>
                <c:pt idx="4">
                  <c:v>19.209835602712236</c:v>
                </c:pt>
                <c:pt idx="5">
                  <c:v>19.232855362821635</c:v>
                </c:pt>
                <c:pt idx="6">
                  <c:v>19.247239121599474</c:v>
                </c:pt>
                <c:pt idx="7">
                  <c:v>38.326807174271487</c:v>
                </c:pt>
                <c:pt idx="8">
                  <c:v>37.931932273943715</c:v>
                </c:pt>
                <c:pt idx="9">
                  <c:v>37.880353578450737</c:v>
                </c:pt>
                <c:pt idx="10">
                  <c:v>37.961437680646114</c:v>
                </c:pt>
                <c:pt idx="11">
                  <c:v>37.37610023461567</c:v>
                </c:pt>
                <c:pt idx="12">
                  <c:v>37.729048221699543</c:v>
                </c:pt>
                <c:pt idx="13">
                  <c:v>37.663480498591618</c:v>
                </c:pt>
                <c:pt idx="14">
                  <c:v>37.495111739639228</c:v>
                </c:pt>
                <c:pt idx="15">
                  <c:v>12.409035215501667</c:v>
                </c:pt>
                <c:pt idx="16">
                  <c:v>12.273856133041427</c:v>
                </c:pt>
                <c:pt idx="17">
                  <c:v>37.362746782629173</c:v>
                </c:pt>
                <c:pt idx="18">
                  <c:v>36.93648248121697</c:v>
                </c:pt>
                <c:pt idx="19">
                  <c:v>18.089904027872269</c:v>
                </c:pt>
                <c:pt idx="20">
                  <c:v>37.15404813528545</c:v>
                </c:pt>
                <c:pt idx="21">
                  <c:v>35.650150246781912</c:v>
                </c:pt>
                <c:pt idx="22">
                  <c:v>36.998710158645579</c:v>
                </c:pt>
                <c:pt idx="23">
                  <c:v>35.730192125866324</c:v>
                </c:pt>
                <c:pt idx="24">
                  <c:v>36.639253671261059</c:v>
                </c:pt>
                <c:pt idx="25">
                  <c:v>35.507204578065938</c:v>
                </c:pt>
                <c:pt idx="26">
                  <c:v>17.835594637357222</c:v>
                </c:pt>
                <c:pt idx="27">
                  <c:v>36.316016925832329</c:v>
                </c:pt>
                <c:pt idx="28">
                  <c:v>11.701587232508093</c:v>
                </c:pt>
                <c:pt idx="29">
                  <c:v>35.300785039654784</c:v>
                </c:pt>
                <c:pt idx="30">
                  <c:v>35.26913209153404</c:v>
                </c:pt>
                <c:pt idx="31">
                  <c:v>35.068449702124838</c:v>
                </c:pt>
                <c:pt idx="32">
                  <c:v>17.37396150602131</c:v>
                </c:pt>
                <c:pt idx="33">
                  <c:v>35.074703957444662</c:v>
                </c:pt>
                <c:pt idx="34">
                  <c:v>34.867362331247591</c:v>
                </c:pt>
                <c:pt idx="35">
                  <c:v>33.765614330846994</c:v>
                </c:pt>
                <c:pt idx="36">
                  <c:v>34.924381805551107</c:v>
                </c:pt>
                <c:pt idx="37">
                  <c:v>33.612985812589528</c:v>
                </c:pt>
                <c:pt idx="38">
                  <c:v>34.725213088429271</c:v>
                </c:pt>
                <c:pt idx="39">
                  <c:v>33.720508830947757</c:v>
                </c:pt>
                <c:pt idx="40">
                  <c:v>34.678148066219002</c:v>
                </c:pt>
                <c:pt idx="41">
                  <c:v>33.497628496013277</c:v>
                </c:pt>
                <c:pt idx="42">
                  <c:v>34.699334372600916</c:v>
                </c:pt>
                <c:pt idx="43">
                  <c:v>33.316126685989367</c:v>
                </c:pt>
                <c:pt idx="44">
                  <c:v>34.150575448412297</c:v>
                </c:pt>
                <c:pt idx="45">
                  <c:v>33.333404080717322</c:v>
                </c:pt>
                <c:pt idx="46">
                  <c:v>33.301055211140927</c:v>
                </c:pt>
                <c:pt idx="47">
                  <c:v>16.796274135625655</c:v>
                </c:pt>
                <c:pt idx="48">
                  <c:v>33.147084166603854</c:v>
                </c:pt>
                <c:pt idx="49">
                  <c:v>33.218949575398014</c:v>
                </c:pt>
                <c:pt idx="50">
                  <c:v>32.991060786211676</c:v>
                </c:pt>
                <c:pt idx="51">
                  <c:v>32.921163947121421</c:v>
                </c:pt>
                <c:pt idx="52">
                  <c:v>32.616231966518235</c:v>
                </c:pt>
                <c:pt idx="53">
                  <c:v>16.480696301599806</c:v>
                </c:pt>
                <c:pt idx="54">
                  <c:v>16.313365398490546</c:v>
                </c:pt>
                <c:pt idx="55">
                  <c:v>32.763833240087145</c:v>
                </c:pt>
                <c:pt idx="56">
                  <c:v>16.129353424425435</c:v>
                </c:pt>
                <c:pt idx="57">
                  <c:v>32.591465373223969</c:v>
                </c:pt>
                <c:pt idx="58">
                  <c:v>15.932668262731166</c:v>
                </c:pt>
                <c:pt idx="59">
                  <c:v>32.582842205093989</c:v>
                </c:pt>
                <c:pt idx="60">
                  <c:v>31.549471772916842</c:v>
                </c:pt>
                <c:pt idx="61">
                  <c:v>32.16645339201699</c:v>
                </c:pt>
                <c:pt idx="62">
                  <c:v>15.921733297231322</c:v>
                </c:pt>
                <c:pt idx="63">
                  <c:v>31.282749547329349</c:v>
                </c:pt>
                <c:pt idx="64">
                  <c:v>32.262063593066216</c:v>
                </c:pt>
                <c:pt idx="65">
                  <c:v>31.121753051695809</c:v>
                </c:pt>
                <c:pt idx="66">
                  <c:v>15.66968478591294</c:v>
                </c:pt>
                <c:pt idx="67">
                  <c:v>15.619015067277241</c:v>
                </c:pt>
                <c:pt idx="68">
                  <c:v>30.960659197924169</c:v>
                </c:pt>
                <c:pt idx="69">
                  <c:v>30.779424236451479</c:v>
                </c:pt>
                <c:pt idx="70">
                  <c:v>15.391905291436617</c:v>
                </c:pt>
                <c:pt idx="71">
                  <c:v>10.320777484046934</c:v>
                </c:pt>
                <c:pt idx="72">
                  <c:v>29.66824417933978</c:v>
                </c:pt>
                <c:pt idx="73">
                  <c:v>31.499393126586188</c:v>
                </c:pt>
                <c:pt idx="74">
                  <c:v>29.709382903095914</c:v>
                </c:pt>
                <c:pt idx="75">
                  <c:v>30.561831171657055</c:v>
                </c:pt>
                <c:pt idx="76">
                  <c:v>15.116446327367111</c:v>
                </c:pt>
                <c:pt idx="77">
                  <c:v>29.56619262489939</c:v>
                </c:pt>
                <c:pt idx="78">
                  <c:v>30.224293658278452</c:v>
                </c:pt>
                <c:pt idx="79">
                  <c:v>9.9418769014849318</c:v>
                </c:pt>
                <c:pt idx="80">
                  <c:v>7.3751486769211523</c:v>
                </c:pt>
                <c:pt idx="81">
                  <c:v>29.926855855835822</c:v>
                </c:pt>
                <c:pt idx="82">
                  <c:v>14.637418736809453</c:v>
                </c:pt>
                <c:pt idx="83">
                  <c:v>28.818996805345705</c:v>
                </c:pt>
                <c:pt idx="84">
                  <c:v>29.074432840758863</c:v>
                </c:pt>
                <c:pt idx="85">
                  <c:v>14.545159614357656</c:v>
                </c:pt>
                <c:pt idx="86">
                  <c:v>28.18131674550893</c:v>
                </c:pt>
                <c:pt idx="87">
                  <c:v>14.379621186313539</c:v>
                </c:pt>
                <c:pt idx="88">
                  <c:v>28.973296818362044</c:v>
                </c:pt>
                <c:pt idx="89">
                  <c:v>14.258655890347118</c:v>
                </c:pt>
                <c:pt idx="90">
                  <c:v>27.887159967582708</c:v>
                </c:pt>
                <c:pt idx="91">
                  <c:v>14.204749759143491</c:v>
                </c:pt>
                <c:pt idx="92">
                  <c:v>14.01853773140491</c:v>
                </c:pt>
                <c:pt idx="93">
                  <c:v>9.3111563434570535</c:v>
                </c:pt>
                <c:pt idx="94">
                  <c:v>27.77043696036225</c:v>
                </c:pt>
                <c:pt idx="95">
                  <c:v>27.745526858059705</c:v>
                </c:pt>
                <c:pt idx="96">
                  <c:v>13.79543722001865</c:v>
                </c:pt>
                <c:pt idx="97">
                  <c:v>13.724369528779697</c:v>
                </c:pt>
                <c:pt idx="98">
                  <c:v>26.668059018590998</c:v>
                </c:pt>
                <c:pt idx="99">
                  <c:v>27.650218618564114</c:v>
                </c:pt>
                <c:pt idx="100">
                  <c:v>26.767902867204008</c:v>
                </c:pt>
                <c:pt idx="101">
                  <c:v>27.50701335046444</c:v>
                </c:pt>
                <c:pt idx="102">
                  <c:v>26.633561262643031</c:v>
                </c:pt>
                <c:pt idx="103">
                  <c:v>13.367834354077603</c:v>
                </c:pt>
                <c:pt idx="104">
                  <c:v>27.346598968364251</c:v>
                </c:pt>
                <c:pt idx="105">
                  <c:v>8.7811577909566356</c:v>
                </c:pt>
                <c:pt idx="106">
                  <c:v>0</c:v>
                </c:pt>
                <c:pt idx="107">
                  <c:v>26.384194932767365</c:v>
                </c:pt>
                <c:pt idx="108">
                  <c:v>26.255864937345418</c:v>
                </c:pt>
                <c:pt idx="109">
                  <c:v>25.714632088496575</c:v>
                </c:pt>
                <c:pt idx="110">
                  <c:v>8.7613472307754705</c:v>
                </c:pt>
                <c:pt idx="111">
                  <c:v>25.513777757970807</c:v>
                </c:pt>
                <c:pt idx="112">
                  <c:v>12.83367353762158</c:v>
                </c:pt>
                <c:pt idx="113">
                  <c:v>26.072166303562359</c:v>
                </c:pt>
                <c:pt idx="114">
                  <c:v>12.753308278622718</c:v>
                </c:pt>
                <c:pt idx="115">
                  <c:v>12.564705027888508</c:v>
                </c:pt>
                <c:pt idx="116">
                  <c:v>25.235456653251543</c:v>
                </c:pt>
                <c:pt idx="117">
                  <c:v>25.219083573031195</c:v>
                </c:pt>
                <c:pt idx="118">
                  <c:v>24.990601842168243</c:v>
                </c:pt>
                <c:pt idx="119">
                  <c:v>24.985531476186292</c:v>
                </c:pt>
                <c:pt idx="120">
                  <c:v>24.945136944484346</c:v>
                </c:pt>
                <c:pt idx="121">
                  <c:v>12.407329292584269</c:v>
                </c:pt>
                <c:pt idx="122">
                  <c:v>24.990412258754048</c:v>
                </c:pt>
                <c:pt idx="123">
                  <c:v>24.246161409283317</c:v>
                </c:pt>
                <c:pt idx="124">
                  <c:v>24.891652719139607</c:v>
                </c:pt>
                <c:pt idx="125">
                  <c:v>24.093696874592425</c:v>
                </c:pt>
                <c:pt idx="126">
                  <c:v>24.77837820725377</c:v>
                </c:pt>
                <c:pt idx="127">
                  <c:v>23.528267811328167</c:v>
                </c:pt>
                <c:pt idx="128">
                  <c:v>24.879574024019021</c:v>
                </c:pt>
                <c:pt idx="129">
                  <c:v>7.9971709549069541</c:v>
                </c:pt>
                <c:pt idx="130">
                  <c:v>24.122764272265382</c:v>
                </c:pt>
                <c:pt idx="131">
                  <c:v>23.272702380153675</c:v>
                </c:pt>
                <c:pt idx="132">
                  <c:v>24.047439790715654</c:v>
                </c:pt>
                <c:pt idx="133">
                  <c:v>23.299574269679674</c:v>
                </c:pt>
                <c:pt idx="134">
                  <c:v>23.969575306645595</c:v>
                </c:pt>
                <c:pt idx="135">
                  <c:v>23.199398981166546</c:v>
                </c:pt>
                <c:pt idx="136">
                  <c:v>23.838227208100246</c:v>
                </c:pt>
              </c:numCache>
            </c:numRef>
          </c:xVal>
          <c:yVal>
            <c:numRef>
              <c:f>'Trial 3'!$I$78:$I$214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2.5957784441028395E-2</c:v>
                </c:pt>
                <c:pt idx="2">
                  <c:v>0</c:v>
                </c:pt>
                <c:pt idx="3">
                  <c:v>7.7196835163843777E-2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2.7096930122108993E-4</c:v>
                </c:pt>
                <c:pt idx="9">
                  <c:v>3.5442296823587889E-5</c:v>
                </c:pt>
                <c:pt idx="10">
                  <c:v>0</c:v>
                </c:pt>
                <c:pt idx="11">
                  <c:v>4.0764099321011199E-4</c:v>
                </c:pt>
                <c:pt idx="12">
                  <c:v>0</c:v>
                </c:pt>
                <c:pt idx="13">
                  <c:v>4.5314290069972768E-5</c:v>
                </c:pt>
                <c:pt idx="14">
                  <c:v>1.1688327912191968E-4</c:v>
                </c:pt>
                <c:pt idx="15">
                  <c:v>5.2621140206602565E-2</c:v>
                </c:pt>
                <c:pt idx="16">
                  <c:v>2.8667775474553939E-4</c:v>
                </c:pt>
                <c:pt idx="17">
                  <c:v>0</c:v>
                </c:pt>
                <c:pt idx="18">
                  <c:v>3.0039241132699137E-4</c:v>
                </c:pt>
                <c:pt idx="19">
                  <c:v>2.711825763635051E-2</c:v>
                </c:pt>
                <c:pt idx="20">
                  <c:v>0</c:v>
                </c:pt>
                <c:pt idx="21">
                  <c:v>1.0980510045962308E-3</c:v>
                </c:pt>
                <c:pt idx="22">
                  <c:v>0</c:v>
                </c:pt>
                <c:pt idx="23">
                  <c:v>9.2411670823297444E-4</c:v>
                </c:pt>
                <c:pt idx="24">
                  <c:v>0</c:v>
                </c:pt>
                <c:pt idx="25">
                  <c:v>8.2987810644986719E-4</c:v>
                </c:pt>
                <c:pt idx="26">
                  <c:v>2.5790160935653433E-2</c:v>
                </c:pt>
                <c:pt idx="27">
                  <c:v>0</c:v>
                </c:pt>
                <c:pt idx="28">
                  <c:v>5.4753329304315333E-2</c:v>
                </c:pt>
                <c:pt idx="29">
                  <c:v>0</c:v>
                </c:pt>
                <c:pt idx="30">
                  <c:v>2.3360649958190774E-5</c:v>
                </c:pt>
                <c:pt idx="31">
                  <c:v>1.4895607658041253E-4</c:v>
                </c:pt>
                <c:pt idx="32">
                  <c:v>2.6509691820259498E-2</c:v>
                </c:pt>
                <c:pt idx="33">
                  <c:v>0</c:v>
                </c:pt>
                <c:pt idx="34">
                  <c:v>1.5478644795179956E-4</c:v>
                </c:pt>
                <c:pt idx="35">
                  <c:v>8.4932350599590417E-4</c:v>
                </c:pt>
                <c:pt idx="36">
                  <c:v>0</c:v>
                </c:pt>
                <c:pt idx="37">
                  <c:v>1.015528903703415E-3</c:v>
                </c:pt>
                <c:pt idx="38">
                  <c:v>0</c:v>
                </c:pt>
                <c:pt idx="39">
                  <c:v>7.7554973145551643E-4</c:v>
                </c:pt>
                <c:pt idx="40">
                  <c:v>0</c:v>
                </c:pt>
                <c:pt idx="41">
                  <c:v>9.1732801687544703E-4</c:v>
                </c:pt>
                <c:pt idx="42">
                  <c:v>0</c:v>
                </c:pt>
                <c:pt idx="43">
                  <c:v>1.0806832430471619E-3</c:v>
                </c:pt>
                <c:pt idx="44">
                  <c:v>0</c:v>
                </c:pt>
                <c:pt idx="45">
                  <c:v>6.3811507230474972E-4</c:v>
                </c:pt>
                <c:pt idx="46">
                  <c:v>2.5285214504789564E-5</c:v>
                </c:pt>
                <c:pt idx="47">
                  <c:v>2.5577750247192919E-2</c:v>
                </c:pt>
                <c:pt idx="48">
                  <c:v>0</c:v>
                </c:pt>
                <c:pt idx="49">
                  <c:v>0</c:v>
                </c:pt>
                <c:pt idx="50">
                  <c:v>1.7980104416960642E-4</c:v>
                </c:pt>
                <c:pt idx="51">
                  <c:v>5.5264708459473546E-5</c:v>
                </c:pt>
                <c:pt idx="52">
                  <c:v>2.4335188577294462E-4</c:v>
                </c:pt>
                <c:pt idx="53">
                  <c:v>2.5484338185862942E-2</c:v>
                </c:pt>
                <c:pt idx="54">
                  <c:v>2.6699192071051781E-4</c:v>
                </c:pt>
                <c:pt idx="55">
                  <c:v>0</c:v>
                </c:pt>
                <c:pt idx="56">
                  <c:v>2.6844653010976119E-2</c:v>
                </c:pt>
                <c:pt idx="57">
                  <c:v>0</c:v>
                </c:pt>
                <c:pt idx="58">
                  <c:v>2.7215771734664367E-2</c:v>
                </c:pt>
                <c:pt idx="59">
                  <c:v>0</c:v>
                </c:pt>
                <c:pt idx="60">
                  <c:v>8.525688621811991E-4</c:v>
                </c:pt>
                <c:pt idx="61">
                  <c:v>0</c:v>
                </c:pt>
                <c:pt idx="62">
                  <c:v>2.6557513831348387E-2</c:v>
                </c:pt>
                <c:pt idx="63">
                  <c:v>0</c:v>
                </c:pt>
                <c:pt idx="64">
                  <c:v>0</c:v>
                </c:pt>
                <c:pt idx="65">
                  <c:v>9.5372818071483788E-4</c:v>
                </c:pt>
                <c:pt idx="66">
                  <c:v>2.5667991481374164E-2</c:v>
                </c:pt>
                <c:pt idx="67">
                  <c:v>8.44423628966614E-5</c:v>
                </c:pt>
                <c:pt idx="68">
                  <c:v>0</c:v>
                </c:pt>
                <c:pt idx="69">
                  <c:v>1.5326642123598719E-4</c:v>
                </c:pt>
                <c:pt idx="70">
                  <c:v>2.6022064365785295E-2</c:v>
                </c:pt>
                <c:pt idx="71">
                  <c:v>1.2789620850714391E-2</c:v>
                </c:pt>
                <c:pt idx="72">
                  <c:v>0</c:v>
                </c:pt>
                <c:pt idx="73">
                  <c:v>0</c:v>
                </c:pt>
                <c:pt idx="74">
                  <c:v>1.5682937397277111E-3</c:v>
                </c:pt>
                <c:pt idx="75">
                  <c:v>0</c:v>
                </c:pt>
                <c:pt idx="76">
                  <c:v>2.6595891712466409E-2</c:v>
                </c:pt>
                <c:pt idx="77">
                  <c:v>0</c:v>
                </c:pt>
                <c:pt idx="78">
                  <c:v>0</c:v>
                </c:pt>
                <c:pt idx="79">
                  <c:v>5.3102730079249344E-2</c:v>
                </c:pt>
                <c:pt idx="80">
                  <c:v>9.0588826767138489E-3</c:v>
                </c:pt>
                <c:pt idx="81">
                  <c:v>0</c:v>
                </c:pt>
                <c:pt idx="82">
                  <c:v>2.7188955800182855E-2</c:v>
                </c:pt>
                <c:pt idx="83">
                  <c:v>0</c:v>
                </c:pt>
                <c:pt idx="84">
                  <c:v>0</c:v>
                </c:pt>
                <c:pt idx="85">
                  <c:v>2.6001052487042608E-2</c:v>
                </c:pt>
                <c:pt idx="86">
                  <c:v>0</c:v>
                </c:pt>
                <c:pt idx="87">
                  <c:v>2.4983341632298282E-2</c:v>
                </c:pt>
                <c:pt idx="88">
                  <c:v>0</c:v>
                </c:pt>
                <c:pt idx="89">
                  <c:v>2.6861892649426355E-2</c:v>
                </c:pt>
                <c:pt idx="90">
                  <c:v>0</c:v>
                </c:pt>
                <c:pt idx="91">
                  <c:v>2.5072321495798602E-2</c:v>
                </c:pt>
                <c:pt idx="92">
                  <c:v>3.457566510131619E-4</c:v>
                </c:pt>
                <c:pt idx="93">
                  <c:v>1.3159557786610742E-2</c:v>
                </c:pt>
                <c:pt idx="94">
                  <c:v>0</c:v>
                </c:pt>
                <c:pt idx="95">
                  <c:v>2.3369426983859517E-5</c:v>
                </c:pt>
                <c:pt idx="96">
                  <c:v>2.6321283180864311E-2</c:v>
                </c:pt>
                <c:pt idx="97">
                  <c:v>1.3478616988179293E-4</c:v>
                </c:pt>
                <c:pt idx="98">
                  <c:v>0</c:v>
                </c:pt>
                <c:pt idx="99">
                  <c:v>0</c:v>
                </c:pt>
                <c:pt idx="100">
                  <c:v>8.5797614564506381E-4</c:v>
                </c:pt>
                <c:pt idx="101">
                  <c:v>0</c:v>
                </c:pt>
                <c:pt idx="102">
                  <c:v>8.5364121352956364E-4</c:v>
                </c:pt>
                <c:pt idx="103">
                  <c:v>2.5830661351189388E-2</c:v>
                </c:pt>
                <c:pt idx="104">
                  <c:v>0</c:v>
                </c:pt>
                <c:pt idx="105">
                  <c:v>5.503247200815E-2</c:v>
                </c:pt>
                <c:pt idx="106">
                  <c:v>0</c:v>
                </c:pt>
                <c:pt idx="107">
                  <c:v>0</c:v>
                </c:pt>
                <c:pt idx="108">
                  <c:v>1.2722351128916797E-4</c:v>
                </c:pt>
                <c:pt idx="109">
                  <c:v>5.4785970676107635E-4</c:v>
                </c:pt>
                <c:pt idx="110">
                  <c:v>5.0367279655561301E-2</c:v>
                </c:pt>
                <c:pt idx="111">
                  <c:v>0</c:v>
                </c:pt>
                <c:pt idx="112">
                  <c:v>2.5718010194280758E-2</c:v>
                </c:pt>
                <c:pt idx="113">
                  <c:v>0</c:v>
                </c:pt>
                <c:pt idx="114">
                  <c:v>2.7183768326769477E-2</c:v>
                </c:pt>
                <c:pt idx="115">
                  <c:v>3.9071708755389443E-4</c:v>
                </c:pt>
                <c:pt idx="116">
                  <c:v>0</c:v>
                </c:pt>
                <c:pt idx="117">
                  <c:v>1.689921834896546E-5</c:v>
                </c:pt>
                <c:pt idx="118">
                  <c:v>2.3797990860688638E-4</c:v>
                </c:pt>
                <c:pt idx="119">
                  <c:v>5.2822170746955131E-6</c:v>
                </c:pt>
                <c:pt idx="120">
                  <c:v>4.2150449826339637E-5</c:v>
                </c:pt>
                <c:pt idx="121">
                  <c:v>2.6303214268090791E-2</c:v>
                </c:pt>
                <c:pt idx="122">
                  <c:v>0</c:v>
                </c:pt>
                <c:pt idx="123">
                  <c:v>7.9899097833632218E-4</c:v>
                </c:pt>
                <c:pt idx="124">
                  <c:v>0</c:v>
                </c:pt>
                <c:pt idx="125">
                  <c:v>8.6206685283064203E-4</c:v>
                </c:pt>
                <c:pt idx="126">
                  <c:v>0</c:v>
                </c:pt>
                <c:pt idx="127">
                  <c:v>1.3830056057388082E-3</c:v>
                </c:pt>
                <c:pt idx="128">
                  <c:v>0</c:v>
                </c:pt>
                <c:pt idx="129">
                  <c:v>5.494945804662054E-2</c:v>
                </c:pt>
                <c:pt idx="130">
                  <c:v>0</c:v>
                </c:pt>
                <c:pt idx="131">
                  <c:v>9.5075640606586049E-4</c:v>
                </c:pt>
                <c:pt idx="132">
                  <c:v>0</c:v>
                </c:pt>
                <c:pt idx="133">
                  <c:v>8.3548961148778242E-4</c:v>
                </c:pt>
                <c:pt idx="134">
                  <c:v>0</c:v>
                </c:pt>
                <c:pt idx="135">
                  <c:v>8.6412975428367441E-4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1F-445B-A27B-D7ACE658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3'!$B$79:$B$206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12.2275454998016</c:v>
                      </c:pt>
                      <c:pt idx="1">
                        <c:v>12.3088769912719</c:v>
                      </c:pt>
                      <c:pt idx="2">
                        <c:v>12.631417036056501</c:v>
                      </c:pt>
                      <c:pt idx="3">
                        <c:v>12.7949578762054</c:v>
                      </c:pt>
                      <c:pt idx="4">
                        <c:v>12.958302974700899</c:v>
                      </c:pt>
                      <c:pt idx="5">
                        <c:v>13.1215260028839</c:v>
                      </c:pt>
                      <c:pt idx="6">
                        <c:v>13.2034945487976</c:v>
                      </c:pt>
                      <c:pt idx="7">
                        <c:v>13.286316394805899</c:v>
                      </c:pt>
                      <c:pt idx="8">
                        <c:v>13.369251012802099</c:v>
                      </c:pt>
                      <c:pt idx="9">
                        <c:v>13.452008485794</c:v>
                      </c:pt>
                      <c:pt idx="10">
                        <c:v>13.536062002182</c:v>
                      </c:pt>
                      <c:pt idx="11">
                        <c:v>13.619329214096</c:v>
                      </c:pt>
                      <c:pt idx="12">
                        <c:v>13.702741384506201</c:v>
                      </c:pt>
                      <c:pt idx="13">
                        <c:v>13.786528110504101</c:v>
                      </c:pt>
                      <c:pt idx="14">
                        <c:v>14.0396978855133</c:v>
                      </c:pt>
                      <c:pt idx="15">
                        <c:v>14.295655965805</c:v>
                      </c:pt>
                      <c:pt idx="16">
                        <c:v>14.3797395229339</c:v>
                      </c:pt>
                      <c:pt idx="17">
                        <c:v>14.464793443679801</c:v>
                      </c:pt>
                      <c:pt idx="18">
                        <c:v>14.6384589672088</c:v>
                      </c:pt>
                      <c:pt idx="19">
                        <c:v>14.723014831542899</c:v>
                      </c:pt>
                      <c:pt idx="20">
                        <c:v>14.811137676238999</c:v>
                      </c:pt>
                      <c:pt idx="21">
                        <c:v>14.896048545837401</c:v>
                      </c:pt>
                      <c:pt idx="22">
                        <c:v>14.9839739799499</c:v>
                      </c:pt>
                      <c:pt idx="23">
                        <c:v>15.069717884063699</c:v>
                      </c:pt>
                      <c:pt idx="24">
                        <c:v>15.158195495605399</c:v>
                      </c:pt>
                      <c:pt idx="25">
                        <c:v>15.334337234496999</c:v>
                      </c:pt>
                      <c:pt idx="26">
                        <c:v>15.4208443164825</c:v>
                      </c:pt>
                      <c:pt idx="27">
                        <c:v>15.689320087432799</c:v>
                      </c:pt>
                      <c:pt idx="28">
                        <c:v>15.778315067291199</c:v>
                      </c:pt>
                      <c:pt idx="29">
                        <c:v>15.8673899173736</c:v>
                      </c:pt>
                      <c:pt idx="30">
                        <c:v>15.956974506378099</c:v>
                      </c:pt>
                      <c:pt idx="31">
                        <c:v>16.1377964019775</c:v>
                      </c:pt>
                      <c:pt idx="32">
                        <c:v>16.227365016937199</c:v>
                      </c:pt>
                      <c:pt idx="33">
                        <c:v>16.3174662590026</c:v>
                      </c:pt>
                      <c:pt idx="34">
                        <c:v>16.410507440566999</c:v>
                      </c:pt>
                      <c:pt idx="35">
                        <c:v>16.500461578369102</c:v>
                      </c:pt>
                      <c:pt idx="36">
                        <c:v>16.593925237655601</c:v>
                      </c:pt>
                      <c:pt idx="37">
                        <c:v>16.6843953132629</c:v>
                      </c:pt>
                      <c:pt idx="38">
                        <c:v>16.777560949325501</c:v>
                      </c:pt>
                      <c:pt idx="39">
                        <c:v>16.868153810501099</c:v>
                      </c:pt>
                      <c:pt idx="40">
                        <c:v>16.9619393348693</c:v>
                      </c:pt>
                      <c:pt idx="41">
                        <c:v>17.052476882934499</c:v>
                      </c:pt>
                      <c:pt idx="42">
                        <c:v>17.1467733383178</c:v>
                      </c:pt>
                      <c:pt idx="43">
                        <c:v>17.238765716552699</c:v>
                      </c:pt>
                      <c:pt idx="44">
                        <c:v>17.333013296127302</c:v>
                      </c:pt>
                      <c:pt idx="45">
                        <c:v>17.427352428436201</c:v>
                      </c:pt>
                      <c:pt idx="46">
                        <c:v>17.614393472671502</c:v>
                      </c:pt>
                      <c:pt idx="47">
                        <c:v>17.709170818328801</c:v>
                      </c:pt>
                      <c:pt idx="48">
                        <c:v>17.803743124008101</c:v>
                      </c:pt>
                      <c:pt idx="49">
                        <c:v>17.898968696594199</c:v>
                      </c:pt>
                      <c:pt idx="50">
                        <c:v>17.994396448135301</c:v>
                      </c:pt>
                      <c:pt idx="51">
                        <c:v>18.090716361999501</c:v>
                      </c:pt>
                      <c:pt idx="52">
                        <c:v>18.281338930130001</c:v>
                      </c:pt>
                      <c:pt idx="53">
                        <c:v>18.473916769027699</c:v>
                      </c:pt>
                      <c:pt idx="54">
                        <c:v>18.569802761077799</c:v>
                      </c:pt>
                      <c:pt idx="55">
                        <c:v>18.764577627182</c:v>
                      </c:pt>
                      <c:pt idx="56">
                        <c:v>18.860970735549898</c:v>
                      </c:pt>
                      <c:pt idx="57">
                        <c:v>19.0581500530242</c:v>
                      </c:pt>
                      <c:pt idx="58">
                        <c:v>19.154568672180101</c:v>
                      </c:pt>
                      <c:pt idx="59">
                        <c:v>19.2541453838348</c:v>
                      </c:pt>
                      <c:pt idx="60">
                        <c:v>19.351812124252302</c:v>
                      </c:pt>
                      <c:pt idx="61">
                        <c:v>19.5491268634796</c:v>
                      </c:pt>
                      <c:pt idx="62">
                        <c:v>19.649552583694401</c:v>
                      </c:pt>
                      <c:pt idx="63">
                        <c:v>19.746929883956899</c:v>
                      </c:pt>
                      <c:pt idx="64">
                        <c:v>19.847875118255601</c:v>
                      </c:pt>
                      <c:pt idx="65">
                        <c:v>20.048363685607899</c:v>
                      </c:pt>
                      <c:pt idx="66">
                        <c:v>20.249502658843902</c:v>
                      </c:pt>
                      <c:pt idx="67">
                        <c:v>20.350973129272401</c:v>
                      </c:pt>
                      <c:pt idx="68">
                        <c:v>20.453041076660099</c:v>
                      </c:pt>
                      <c:pt idx="69">
                        <c:v>20.657147884368801</c:v>
                      </c:pt>
                      <c:pt idx="70">
                        <c:v>20.9615428447723</c:v>
                      </c:pt>
                      <c:pt idx="71">
                        <c:v>21.067433595657299</c:v>
                      </c:pt>
                      <c:pt idx="72">
                        <c:v>21.1671686172485</c:v>
                      </c:pt>
                      <c:pt idx="73">
                        <c:v>21.272912740707302</c:v>
                      </c:pt>
                      <c:pt idx="74">
                        <c:v>21.375707387924098</c:v>
                      </c:pt>
                      <c:pt idx="75">
                        <c:v>21.583533525466901</c:v>
                      </c:pt>
                      <c:pt idx="76">
                        <c:v>21.689789772033599</c:v>
                      </c:pt>
                      <c:pt idx="77">
                        <c:v>21.793732404708798</c:v>
                      </c:pt>
                      <c:pt idx="78">
                        <c:v>22.1097283363342</c:v>
                      </c:pt>
                      <c:pt idx="79">
                        <c:v>22.535698413848799</c:v>
                      </c:pt>
                      <c:pt idx="80">
                        <c:v>22.640674114227199</c:v>
                      </c:pt>
                      <c:pt idx="81">
                        <c:v>22.855301618576</c:v>
                      </c:pt>
                      <c:pt idx="82">
                        <c:v>22.964312791824302</c:v>
                      </c:pt>
                      <c:pt idx="83">
                        <c:v>23.072366237640299</c:v>
                      </c:pt>
                      <c:pt idx="84">
                        <c:v>23.288355112075799</c:v>
                      </c:pt>
                      <c:pt idx="85">
                        <c:v>23.3998329639434</c:v>
                      </c:pt>
                      <c:pt idx="86">
                        <c:v>23.6183083057403</c:v>
                      </c:pt>
                      <c:pt idx="87">
                        <c:v>23.7267389297485</c:v>
                      </c:pt>
                      <c:pt idx="88">
                        <c:v>23.9470677375793</c:v>
                      </c:pt>
                      <c:pt idx="89">
                        <c:v>24.059721469879101</c:v>
                      </c:pt>
                      <c:pt idx="90">
                        <c:v>24.280886411666799</c:v>
                      </c:pt>
                      <c:pt idx="91">
                        <c:v>24.504989147186201</c:v>
                      </c:pt>
                      <c:pt idx="92">
                        <c:v>24.842390060424801</c:v>
                      </c:pt>
                      <c:pt idx="93">
                        <c:v>24.955517292022702</c:v>
                      </c:pt>
                      <c:pt idx="94">
                        <c:v>25.068746089935299</c:v>
                      </c:pt>
                      <c:pt idx="95">
                        <c:v>25.296473026275599</c:v>
                      </c:pt>
                      <c:pt idx="96">
                        <c:v>25.5253791809082</c:v>
                      </c:pt>
                      <c:pt idx="97">
                        <c:v>25.643182754516602</c:v>
                      </c:pt>
                      <c:pt idx="98">
                        <c:v>25.7568018436431</c:v>
                      </c:pt>
                      <c:pt idx="99">
                        <c:v>25.874166011810299</c:v>
                      </c:pt>
                      <c:pt idx="100">
                        <c:v>25.988376617431602</c:v>
                      </c:pt>
                      <c:pt idx="101">
                        <c:v>26.1063327789306</c:v>
                      </c:pt>
                      <c:pt idx="102">
                        <c:v>26.341344118118201</c:v>
                      </c:pt>
                      <c:pt idx="103">
                        <c:v>26.456224679946899</c:v>
                      </c:pt>
                      <c:pt idx="104">
                        <c:v>26.813989877700799</c:v>
                      </c:pt>
                      <c:pt idx="105">
                        <c:v>26.932243108749301</c:v>
                      </c:pt>
                      <c:pt idx="106">
                        <c:v>27.0513141155242</c:v>
                      </c:pt>
                      <c:pt idx="107">
                        <c:v>27.1709671020507</c:v>
                      </c:pt>
                      <c:pt idx="108">
                        <c:v>27.293138504028299</c:v>
                      </c:pt>
                      <c:pt idx="109">
                        <c:v>27.6517126560211</c:v>
                      </c:pt>
                      <c:pt idx="110">
                        <c:v>27.7748458385467</c:v>
                      </c:pt>
                      <c:pt idx="111">
                        <c:v>28.0196387767791</c:v>
                      </c:pt>
                      <c:pt idx="112">
                        <c:v>28.1401348114013</c:v>
                      </c:pt>
                      <c:pt idx="113">
                        <c:v>28.386470317840502</c:v>
                      </c:pt>
                      <c:pt idx="114">
                        <c:v>28.636503458023</c:v>
                      </c:pt>
                      <c:pt idx="115">
                        <c:v>28.760994672775201</c:v>
                      </c:pt>
                      <c:pt idx="116">
                        <c:v>28.8855667114257</c:v>
                      </c:pt>
                      <c:pt idx="117">
                        <c:v>29.011277675628602</c:v>
                      </c:pt>
                      <c:pt idx="118">
                        <c:v>29.1370141506195</c:v>
                      </c:pt>
                      <c:pt idx="119">
                        <c:v>29.262954235076901</c:v>
                      </c:pt>
                      <c:pt idx="120">
                        <c:v>29.516158819198601</c:v>
                      </c:pt>
                      <c:pt idx="121">
                        <c:v>29.641870737075799</c:v>
                      </c:pt>
                      <c:pt idx="122">
                        <c:v>29.771441459655701</c:v>
                      </c:pt>
                      <c:pt idx="123">
                        <c:v>29.8976521492004</c:v>
                      </c:pt>
                      <c:pt idx="124">
                        <c:v>30.028042793273901</c:v>
                      </c:pt>
                      <c:pt idx="125">
                        <c:v>30.154830455780001</c:v>
                      </c:pt>
                      <c:pt idx="126">
                        <c:v>30.288354635238601</c:v>
                      </c:pt>
                      <c:pt idx="127">
                        <c:v>30.414626598358101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3'!$I$79:$I$206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2.5957784441028395E-2</c:v>
                      </c:pt>
                      <c:pt idx="1">
                        <c:v>0</c:v>
                      </c:pt>
                      <c:pt idx="2">
                        <c:v>7.7196835163843777E-2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2.7096930122108993E-4</c:v>
                      </c:pt>
                      <c:pt idx="8">
                        <c:v>3.5442296823587889E-5</c:v>
                      </c:pt>
                      <c:pt idx="9">
                        <c:v>0</c:v>
                      </c:pt>
                      <c:pt idx="10">
                        <c:v>4.0764099321011199E-4</c:v>
                      </c:pt>
                      <c:pt idx="11">
                        <c:v>0</c:v>
                      </c:pt>
                      <c:pt idx="12">
                        <c:v>4.5314290069972768E-5</c:v>
                      </c:pt>
                      <c:pt idx="13">
                        <c:v>1.1688327912191968E-4</c:v>
                      </c:pt>
                      <c:pt idx="14">
                        <c:v>5.2621140206602565E-2</c:v>
                      </c:pt>
                      <c:pt idx="15">
                        <c:v>2.8667775474553939E-4</c:v>
                      </c:pt>
                      <c:pt idx="16">
                        <c:v>0</c:v>
                      </c:pt>
                      <c:pt idx="17">
                        <c:v>3.0039241132699137E-4</c:v>
                      </c:pt>
                      <c:pt idx="18">
                        <c:v>2.711825763635051E-2</c:v>
                      </c:pt>
                      <c:pt idx="19">
                        <c:v>0</c:v>
                      </c:pt>
                      <c:pt idx="20">
                        <c:v>1.0980510045962308E-3</c:v>
                      </c:pt>
                      <c:pt idx="21">
                        <c:v>0</c:v>
                      </c:pt>
                      <c:pt idx="22">
                        <c:v>9.2411670823297444E-4</c:v>
                      </c:pt>
                      <c:pt idx="23">
                        <c:v>0</c:v>
                      </c:pt>
                      <c:pt idx="24">
                        <c:v>8.2987810644986719E-4</c:v>
                      </c:pt>
                      <c:pt idx="25">
                        <c:v>2.5790160935653433E-2</c:v>
                      </c:pt>
                      <c:pt idx="26">
                        <c:v>0</c:v>
                      </c:pt>
                      <c:pt idx="27">
                        <c:v>5.4753329304315333E-2</c:v>
                      </c:pt>
                      <c:pt idx="28">
                        <c:v>0</c:v>
                      </c:pt>
                      <c:pt idx="29">
                        <c:v>2.3360649958190774E-5</c:v>
                      </c:pt>
                      <c:pt idx="30">
                        <c:v>1.4895607658041253E-4</c:v>
                      </c:pt>
                      <c:pt idx="31">
                        <c:v>2.6509691820259498E-2</c:v>
                      </c:pt>
                      <c:pt idx="32">
                        <c:v>0</c:v>
                      </c:pt>
                      <c:pt idx="33">
                        <c:v>1.5478644795179956E-4</c:v>
                      </c:pt>
                      <c:pt idx="34">
                        <c:v>8.4932350599590417E-4</c:v>
                      </c:pt>
                      <c:pt idx="35">
                        <c:v>0</c:v>
                      </c:pt>
                      <c:pt idx="36">
                        <c:v>1.015528903703415E-3</c:v>
                      </c:pt>
                      <c:pt idx="37">
                        <c:v>0</c:v>
                      </c:pt>
                      <c:pt idx="38">
                        <c:v>7.7554973145551643E-4</c:v>
                      </c:pt>
                      <c:pt idx="39">
                        <c:v>0</c:v>
                      </c:pt>
                      <c:pt idx="40">
                        <c:v>9.1732801687544703E-4</c:v>
                      </c:pt>
                      <c:pt idx="41">
                        <c:v>0</c:v>
                      </c:pt>
                      <c:pt idx="42">
                        <c:v>1.0806832430471619E-3</c:v>
                      </c:pt>
                      <c:pt idx="43">
                        <c:v>0</c:v>
                      </c:pt>
                      <c:pt idx="44">
                        <c:v>6.3811507230474972E-4</c:v>
                      </c:pt>
                      <c:pt idx="45">
                        <c:v>2.5285214504789564E-5</c:v>
                      </c:pt>
                      <c:pt idx="46">
                        <c:v>2.5577750247192919E-2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1.7980104416960642E-4</c:v>
                      </c:pt>
                      <c:pt idx="50">
                        <c:v>5.5264708459473546E-5</c:v>
                      </c:pt>
                      <c:pt idx="51">
                        <c:v>2.4335188577294462E-4</c:v>
                      </c:pt>
                      <c:pt idx="52">
                        <c:v>2.5484338185862942E-2</c:v>
                      </c:pt>
                      <c:pt idx="53">
                        <c:v>2.6699192071051781E-4</c:v>
                      </c:pt>
                      <c:pt idx="54">
                        <c:v>0</c:v>
                      </c:pt>
                      <c:pt idx="55">
                        <c:v>2.6844653010976119E-2</c:v>
                      </c:pt>
                      <c:pt idx="56">
                        <c:v>0</c:v>
                      </c:pt>
                      <c:pt idx="57">
                        <c:v>2.7215771734664367E-2</c:v>
                      </c:pt>
                      <c:pt idx="58">
                        <c:v>0</c:v>
                      </c:pt>
                      <c:pt idx="59">
                        <c:v>8.525688621811991E-4</c:v>
                      </c:pt>
                      <c:pt idx="60">
                        <c:v>0</c:v>
                      </c:pt>
                      <c:pt idx="61">
                        <c:v>2.6557513831348387E-2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9.5372818071483788E-4</c:v>
                      </c:pt>
                      <c:pt idx="65">
                        <c:v>2.5667991481374164E-2</c:v>
                      </c:pt>
                      <c:pt idx="66">
                        <c:v>8.44423628966614E-5</c:v>
                      </c:pt>
                      <c:pt idx="67">
                        <c:v>0</c:v>
                      </c:pt>
                      <c:pt idx="68">
                        <c:v>1.5326642123598719E-4</c:v>
                      </c:pt>
                      <c:pt idx="69">
                        <c:v>2.6022064365785295E-2</c:v>
                      </c:pt>
                      <c:pt idx="70">
                        <c:v>1.2789620850714391E-2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1.5682937397277111E-3</c:v>
                      </c:pt>
                      <c:pt idx="74">
                        <c:v>0</c:v>
                      </c:pt>
                      <c:pt idx="75">
                        <c:v>2.6595891712466409E-2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5.3102730079249344E-2</c:v>
                      </c:pt>
                      <c:pt idx="79">
                        <c:v>9.0588826767138489E-3</c:v>
                      </c:pt>
                      <c:pt idx="80">
                        <c:v>0</c:v>
                      </c:pt>
                      <c:pt idx="81">
                        <c:v>2.7188955800182855E-2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2.6001052487042608E-2</c:v>
                      </c:pt>
                      <c:pt idx="85">
                        <c:v>0</c:v>
                      </c:pt>
                      <c:pt idx="86">
                        <c:v>2.4983341632298282E-2</c:v>
                      </c:pt>
                      <c:pt idx="87">
                        <c:v>0</c:v>
                      </c:pt>
                      <c:pt idx="88">
                        <c:v>2.6861892649426355E-2</c:v>
                      </c:pt>
                      <c:pt idx="89">
                        <c:v>0</c:v>
                      </c:pt>
                      <c:pt idx="90">
                        <c:v>2.5072321495798602E-2</c:v>
                      </c:pt>
                      <c:pt idx="91">
                        <c:v>3.457566510131619E-4</c:v>
                      </c:pt>
                      <c:pt idx="92">
                        <c:v>1.3159557786610742E-2</c:v>
                      </c:pt>
                      <c:pt idx="93">
                        <c:v>0</c:v>
                      </c:pt>
                      <c:pt idx="94">
                        <c:v>2.3369426983859517E-5</c:v>
                      </c:pt>
                      <c:pt idx="95">
                        <c:v>2.6321283180864311E-2</c:v>
                      </c:pt>
                      <c:pt idx="96">
                        <c:v>1.3478616988179293E-4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8.5797614564506381E-4</c:v>
                      </c:pt>
                      <c:pt idx="100">
                        <c:v>0</c:v>
                      </c:pt>
                      <c:pt idx="101">
                        <c:v>8.5364121352956364E-4</c:v>
                      </c:pt>
                      <c:pt idx="102">
                        <c:v>2.5830661351189388E-2</c:v>
                      </c:pt>
                      <c:pt idx="103">
                        <c:v>0</c:v>
                      </c:pt>
                      <c:pt idx="104">
                        <c:v>5.503247200815E-2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1.2722351128916797E-4</c:v>
                      </c:pt>
                      <c:pt idx="108">
                        <c:v>5.4785970676107635E-4</c:v>
                      </c:pt>
                      <c:pt idx="109">
                        <c:v>5.0367279655561301E-2</c:v>
                      </c:pt>
                      <c:pt idx="110">
                        <c:v>0</c:v>
                      </c:pt>
                      <c:pt idx="111">
                        <c:v>2.5718010194280758E-2</c:v>
                      </c:pt>
                      <c:pt idx="112">
                        <c:v>0</c:v>
                      </c:pt>
                      <c:pt idx="113">
                        <c:v>2.7183768326769477E-2</c:v>
                      </c:pt>
                      <c:pt idx="114">
                        <c:v>3.9071708755389443E-4</c:v>
                      </c:pt>
                      <c:pt idx="115">
                        <c:v>0</c:v>
                      </c:pt>
                      <c:pt idx="116">
                        <c:v>1.689921834896546E-5</c:v>
                      </c:pt>
                      <c:pt idx="117">
                        <c:v>2.3797990860688638E-4</c:v>
                      </c:pt>
                      <c:pt idx="118">
                        <c:v>5.2822170746955131E-6</c:v>
                      </c:pt>
                      <c:pt idx="119">
                        <c:v>4.2150449826339637E-5</c:v>
                      </c:pt>
                      <c:pt idx="120">
                        <c:v>2.6303214268090791E-2</c:v>
                      </c:pt>
                      <c:pt idx="121">
                        <c:v>0</c:v>
                      </c:pt>
                      <c:pt idx="122">
                        <c:v>7.9899097833632218E-4</c:v>
                      </c:pt>
                      <c:pt idx="123">
                        <c:v>0</c:v>
                      </c:pt>
                      <c:pt idx="124">
                        <c:v>8.6206685283064203E-4</c:v>
                      </c:pt>
                      <c:pt idx="125">
                        <c:v>0</c:v>
                      </c:pt>
                      <c:pt idx="126">
                        <c:v>1.3830056057388082E-3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71F-445B-A27B-D7ACE658003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12.2275454998016</c:v>
                      </c:pt>
                      <c:pt idx="1">
                        <c:v>12.3088769912719</c:v>
                      </c:pt>
                      <c:pt idx="2">
                        <c:v>12.631417036056501</c:v>
                      </c:pt>
                      <c:pt idx="3">
                        <c:v>12.7949578762054</c:v>
                      </c:pt>
                      <c:pt idx="4">
                        <c:v>12.958302974700899</c:v>
                      </c:pt>
                      <c:pt idx="5">
                        <c:v>13.1215260028839</c:v>
                      </c:pt>
                      <c:pt idx="6">
                        <c:v>13.2034945487976</c:v>
                      </c:pt>
                      <c:pt idx="7">
                        <c:v>13.286316394805899</c:v>
                      </c:pt>
                      <c:pt idx="8">
                        <c:v>13.369251012802099</c:v>
                      </c:pt>
                      <c:pt idx="9">
                        <c:v>13.452008485794</c:v>
                      </c:pt>
                      <c:pt idx="10">
                        <c:v>13.536062002182</c:v>
                      </c:pt>
                      <c:pt idx="11">
                        <c:v>13.619329214096</c:v>
                      </c:pt>
                      <c:pt idx="12">
                        <c:v>13.702741384506201</c:v>
                      </c:pt>
                      <c:pt idx="13">
                        <c:v>13.786528110504101</c:v>
                      </c:pt>
                      <c:pt idx="14">
                        <c:v>14.0396978855133</c:v>
                      </c:pt>
                      <c:pt idx="15">
                        <c:v>14.295655965805</c:v>
                      </c:pt>
                      <c:pt idx="16">
                        <c:v>14.3797395229339</c:v>
                      </c:pt>
                      <c:pt idx="17">
                        <c:v>14.464793443679801</c:v>
                      </c:pt>
                      <c:pt idx="18">
                        <c:v>14.6384589672088</c:v>
                      </c:pt>
                      <c:pt idx="19">
                        <c:v>14.723014831542899</c:v>
                      </c:pt>
                      <c:pt idx="20">
                        <c:v>14.811137676238999</c:v>
                      </c:pt>
                      <c:pt idx="21">
                        <c:v>14.896048545837401</c:v>
                      </c:pt>
                      <c:pt idx="22">
                        <c:v>14.9839739799499</c:v>
                      </c:pt>
                      <c:pt idx="23">
                        <c:v>15.069717884063699</c:v>
                      </c:pt>
                      <c:pt idx="24">
                        <c:v>15.158195495605399</c:v>
                      </c:pt>
                      <c:pt idx="25">
                        <c:v>15.334337234496999</c:v>
                      </c:pt>
                      <c:pt idx="26">
                        <c:v>15.4208443164825</c:v>
                      </c:pt>
                      <c:pt idx="27">
                        <c:v>15.689320087432799</c:v>
                      </c:pt>
                      <c:pt idx="28">
                        <c:v>15.778315067291199</c:v>
                      </c:pt>
                      <c:pt idx="29">
                        <c:v>15.8673899173736</c:v>
                      </c:pt>
                      <c:pt idx="30">
                        <c:v>15.956974506378099</c:v>
                      </c:pt>
                      <c:pt idx="31">
                        <c:v>16.1377964019775</c:v>
                      </c:pt>
                      <c:pt idx="32">
                        <c:v>16.227365016937199</c:v>
                      </c:pt>
                      <c:pt idx="33">
                        <c:v>16.3174662590026</c:v>
                      </c:pt>
                      <c:pt idx="34">
                        <c:v>16.410507440566999</c:v>
                      </c:pt>
                      <c:pt idx="35">
                        <c:v>16.500461578369102</c:v>
                      </c:pt>
                      <c:pt idx="36">
                        <c:v>16.593925237655601</c:v>
                      </c:pt>
                      <c:pt idx="37">
                        <c:v>16.6843953132629</c:v>
                      </c:pt>
                      <c:pt idx="38">
                        <c:v>16.777560949325501</c:v>
                      </c:pt>
                      <c:pt idx="39">
                        <c:v>16.868153810501099</c:v>
                      </c:pt>
                      <c:pt idx="40">
                        <c:v>16.9619393348693</c:v>
                      </c:pt>
                      <c:pt idx="41">
                        <c:v>17.052476882934499</c:v>
                      </c:pt>
                      <c:pt idx="42">
                        <c:v>17.1467733383178</c:v>
                      </c:pt>
                      <c:pt idx="43">
                        <c:v>17.238765716552699</c:v>
                      </c:pt>
                      <c:pt idx="44">
                        <c:v>17.333013296127302</c:v>
                      </c:pt>
                      <c:pt idx="45">
                        <c:v>17.427352428436201</c:v>
                      </c:pt>
                      <c:pt idx="46">
                        <c:v>17.614393472671502</c:v>
                      </c:pt>
                      <c:pt idx="47">
                        <c:v>17.709170818328801</c:v>
                      </c:pt>
                      <c:pt idx="48">
                        <c:v>17.803743124008101</c:v>
                      </c:pt>
                      <c:pt idx="49">
                        <c:v>17.898968696594199</c:v>
                      </c:pt>
                      <c:pt idx="50">
                        <c:v>17.994396448135301</c:v>
                      </c:pt>
                      <c:pt idx="51">
                        <c:v>18.090716361999501</c:v>
                      </c:pt>
                      <c:pt idx="52">
                        <c:v>18.281338930130001</c:v>
                      </c:pt>
                      <c:pt idx="53">
                        <c:v>18.473916769027699</c:v>
                      </c:pt>
                      <c:pt idx="54">
                        <c:v>18.569802761077799</c:v>
                      </c:pt>
                      <c:pt idx="55">
                        <c:v>18.764577627182</c:v>
                      </c:pt>
                      <c:pt idx="56">
                        <c:v>18.860970735549898</c:v>
                      </c:pt>
                      <c:pt idx="57">
                        <c:v>19.0581500530242</c:v>
                      </c:pt>
                      <c:pt idx="58">
                        <c:v>19.154568672180101</c:v>
                      </c:pt>
                      <c:pt idx="59">
                        <c:v>19.2541453838348</c:v>
                      </c:pt>
                      <c:pt idx="60">
                        <c:v>19.351812124252302</c:v>
                      </c:pt>
                      <c:pt idx="61">
                        <c:v>19.5491268634796</c:v>
                      </c:pt>
                      <c:pt idx="62">
                        <c:v>19.649552583694401</c:v>
                      </c:pt>
                      <c:pt idx="63">
                        <c:v>19.746929883956899</c:v>
                      </c:pt>
                      <c:pt idx="64">
                        <c:v>19.847875118255601</c:v>
                      </c:pt>
                      <c:pt idx="65">
                        <c:v>20.048363685607899</c:v>
                      </c:pt>
                      <c:pt idx="66">
                        <c:v>20.249502658843902</c:v>
                      </c:pt>
                      <c:pt idx="67">
                        <c:v>20.350973129272401</c:v>
                      </c:pt>
                      <c:pt idx="68">
                        <c:v>20.453041076660099</c:v>
                      </c:pt>
                      <c:pt idx="69">
                        <c:v>20.657147884368801</c:v>
                      </c:pt>
                      <c:pt idx="70">
                        <c:v>20.9615428447723</c:v>
                      </c:pt>
                      <c:pt idx="71">
                        <c:v>21.067433595657299</c:v>
                      </c:pt>
                      <c:pt idx="72">
                        <c:v>21.1671686172485</c:v>
                      </c:pt>
                      <c:pt idx="73">
                        <c:v>21.272912740707302</c:v>
                      </c:pt>
                      <c:pt idx="74">
                        <c:v>21.375707387924098</c:v>
                      </c:pt>
                      <c:pt idx="75">
                        <c:v>21.583533525466901</c:v>
                      </c:pt>
                      <c:pt idx="76">
                        <c:v>21.689789772033599</c:v>
                      </c:pt>
                      <c:pt idx="77">
                        <c:v>21.793732404708798</c:v>
                      </c:pt>
                      <c:pt idx="78">
                        <c:v>22.1097283363342</c:v>
                      </c:pt>
                      <c:pt idx="79">
                        <c:v>22.535698413848799</c:v>
                      </c:pt>
                      <c:pt idx="80">
                        <c:v>22.640674114227199</c:v>
                      </c:pt>
                      <c:pt idx="81">
                        <c:v>22.855301618576</c:v>
                      </c:pt>
                      <c:pt idx="82">
                        <c:v>22.964312791824302</c:v>
                      </c:pt>
                      <c:pt idx="83">
                        <c:v>23.072366237640299</c:v>
                      </c:pt>
                      <c:pt idx="84">
                        <c:v>23.288355112075799</c:v>
                      </c:pt>
                      <c:pt idx="85">
                        <c:v>23.3998329639434</c:v>
                      </c:pt>
                      <c:pt idx="86">
                        <c:v>23.6183083057403</c:v>
                      </c:pt>
                      <c:pt idx="87">
                        <c:v>23.7267389297485</c:v>
                      </c:pt>
                      <c:pt idx="88">
                        <c:v>23.9470677375793</c:v>
                      </c:pt>
                      <c:pt idx="89">
                        <c:v>24.059721469879101</c:v>
                      </c:pt>
                      <c:pt idx="90">
                        <c:v>24.280886411666799</c:v>
                      </c:pt>
                      <c:pt idx="91">
                        <c:v>24.504989147186201</c:v>
                      </c:pt>
                      <c:pt idx="92">
                        <c:v>24.842390060424801</c:v>
                      </c:pt>
                      <c:pt idx="93">
                        <c:v>24.955517292022702</c:v>
                      </c:pt>
                      <c:pt idx="94">
                        <c:v>25.068746089935299</c:v>
                      </c:pt>
                      <c:pt idx="95">
                        <c:v>25.296473026275599</c:v>
                      </c:pt>
                      <c:pt idx="96">
                        <c:v>25.5253791809082</c:v>
                      </c:pt>
                      <c:pt idx="97">
                        <c:v>25.643182754516602</c:v>
                      </c:pt>
                      <c:pt idx="98">
                        <c:v>25.7568018436431</c:v>
                      </c:pt>
                      <c:pt idx="99">
                        <c:v>25.874166011810299</c:v>
                      </c:pt>
                      <c:pt idx="100">
                        <c:v>25.988376617431602</c:v>
                      </c:pt>
                      <c:pt idx="101">
                        <c:v>26.1063327789306</c:v>
                      </c:pt>
                      <c:pt idx="102">
                        <c:v>26.341344118118201</c:v>
                      </c:pt>
                      <c:pt idx="103">
                        <c:v>26.456224679946899</c:v>
                      </c:pt>
                      <c:pt idx="104">
                        <c:v>26.813989877700799</c:v>
                      </c:pt>
                      <c:pt idx="105">
                        <c:v>26.932243108749301</c:v>
                      </c:pt>
                      <c:pt idx="106">
                        <c:v>27.0513141155242</c:v>
                      </c:pt>
                      <c:pt idx="107">
                        <c:v>27.1709671020507</c:v>
                      </c:pt>
                      <c:pt idx="108">
                        <c:v>27.293138504028299</c:v>
                      </c:pt>
                      <c:pt idx="109">
                        <c:v>27.6517126560211</c:v>
                      </c:pt>
                      <c:pt idx="110">
                        <c:v>27.7748458385467</c:v>
                      </c:pt>
                      <c:pt idx="111">
                        <c:v>28.0196387767791</c:v>
                      </c:pt>
                      <c:pt idx="112">
                        <c:v>28.1401348114013</c:v>
                      </c:pt>
                      <c:pt idx="113">
                        <c:v>28.386470317840502</c:v>
                      </c:pt>
                      <c:pt idx="114">
                        <c:v>28.636503458023</c:v>
                      </c:pt>
                      <c:pt idx="115">
                        <c:v>28.760994672775201</c:v>
                      </c:pt>
                      <c:pt idx="116">
                        <c:v>28.8855667114257</c:v>
                      </c:pt>
                      <c:pt idx="117">
                        <c:v>29.011277675628602</c:v>
                      </c:pt>
                      <c:pt idx="118">
                        <c:v>29.1370141506195</c:v>
                      </c:pt>
                      <c:pt idx="119">
                        <c:v>29.262954235076901</c:v>
                      </c:pt>
                      <c:pt idx="120">
                        <c:v>29.516158819198601</c:v>
                      </c:pt>
                      <c:pt idx="121">
                        <c:v>29.641870737075799</c:v>
                      </c:pt>
                      <c:pt idx="122">
                        <c:v>29.771441459655701</c:v>
                      </c:pt>
                      <c:pt idx="123">
                        <c:v>29.8976521492004</c:v>
                      </c:pt>
                      <c:pt idx="124">
                        <c:v>30.028042793273901</c:v>
                      </c:pt>
                      <c:pt idx="125">
                        <c:v>30.154830455780001</c:v>
                      </c:pt>
                      <c:pt idx="126">
                        <c:v>30.288354635238601</c:v>
                      </c:pt>
                      <c:pt idx="127">
                        <c:v>30.414626598358101</c:v>
                      </c:pt>
                      <c:pt idx="128">
                        <c:v>30.8074645996093</c:v>
                      </c:pt>
                      <c:pt idx="129">
                        <c:v>30.937698125839201</c:v>
                      </c:pt>
                      <c:pt idx="130">
                        <c:v>31.072688579559301</c:v>
                      </c:pt>
                      <c:pt idx="131">
                        <c:v>31.203330039977999</c:v>
                      </c:pt>
                      <c:pt idx="132">
                        <c:v>31.338164806365899</c:v>
                      </c:pt>
                      <c:pt idx="133">
                        <c:v>31.469230651855401</c:v>
                      </c:pt>
                      <c:pt idx="134">
                        <c:v>31.6046476364135</c:v>
                      </c:pt>
                      <c:pt idx="135">
                        <c:v>31.7364356517791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19.795915210393719</c:v>
                      </c:pt>
                      <c:pt idx="1">
                        <c:v>38.627013925313669</c:v>
                      </c:pt>
                      <c:pt idx="2">
                        <c:v>9.7401631344344075</c:v>
                      </c:pt>
                      <c:pt idx="3">
                        <c:v>19.209835602712236</c:v>
                      </c:pt>
                      <c:pt idx="4">
                        <c:v>19.232855362821635</c:v>
                      </c:pt>
                      <c:pt idx="5">
                        <c:v>19.247239121599474</c:v>
                      </c:pt>
                      <c:pt idx="6">
                        <c:v>38.326807174271487</c:v>
                      </c:pt>
                      <c:pt idx="7">
                        <c:v>37.931932273943715</c:v>
                      </c:pt>
                      <c:pt idx="8">
                        <c:v>37.880353578450737</c:v>
                      </c:pt>
                      <c:pt idx="9">
                        <c:v>37.961437680646114</c:v>
                      </c:pt>
                      <c:pt idx="10">
                        <c:v>37.37610023461567</c:v>
                      </c:pt>
                      <c:pt idx="11">
                        <c:v>37.729048221699543</c:v>
                      </c:pt>
                      <c:pt idx="12">
                        <c:v>37.663480498591618</c:v>
                      </c:pt>
                      <c:pt idx="13">
                        <c:v>37.495111739639228</c:v>
                      </c:pt>
                      <c:pt idx="14">
                        <c:v>12.409035215501667</c:v>
                      </c:pt>
                      <c:pt idx="15">
                        <c:v>12.273856133041427</c:v>
                      </c:pt>
                      <c:pt idx="16">
                        <c:v>37.362746782629173</c:v>
                      </c:pt>
                      <c:pt idx="17">
                        <c:v>36.93648248121697</c:v>
                      </c:pt>
                      <c:pt idx="18">
                        <c:v>18.089904027872269</c:v>
                      </c:pt>
                      <c:pt idx="19">
                        <c:v>37.15404813528545</c:v>
                      </c:pt>
                      <c:pt idx="20">
                        <c:v>35.650150246781912</c:v>
                      </c:pt>
                      <c:pt idx="21">
                        <c:v>36.998710158645579</c:v>
                      </c:pt>
                      <c:pt idx="22">
                        <c:v>35.730192125866324</c:v>
                      </c:pt>
                      <c:pt idx="23">
                        <c:v>36.639253671261059</c:v>
                      </c:pt>
                      <c:pt idx="24">
                        <c:v>35.507204578065938</c:v>
                      </c:pt>
                      <c:pt idx="25">
                        <c:v>17.835594637357222</c:v>
                      </c:pt>
                      <c:pt idx="26">
                        <c:v>36.316016925832329</c:v>
                      </c:pt>
                      <c:pt idx="27">
                        <c:v>11.701587232508093</c:v>
                      </c:pt>
                      <c:pt idx="28">
                        <c:v>35.300785039654784</c:v>
                      </c:pt>
                      <c:pt idx="29">
                        <c:v>35.26913209153404</c:v>
                      </c:pt>
                      <c:pt idx="30">
                        <c:v>35.068449702124838</c:v>
                      </c:pt>
                      <c:pt idx="31">
                        <c:v>17.37396150602131</c:v>
                      </c:pt>
                      <c:pt idx="32">
                        <c:v>35.074703957444662</c:v>
                      </c:pt>
                      <c:pt idx="33">
                        <c:v>34.867362331247591</c:v>
                      </c:pt>
                      <c:pt idx="34">
                        <c:v>33.765614330846994</c:v>
                      </c:pt>
                      <c:pt idx="35">
                        <c:v>34.924381805551107</c:v>
                      </c:pt>
                      <c:pt idx="36">
                        <c:v>33.612985812589528</c:v>
                      </c:pt>
                      <c:pt idx="37">
                        <c:v>34.725213088429271</c:v>
                      </c:pt>
                      <c:pt idx="38">
                        <c:v>33.720508830947757</c:v>
                      </c:pt>
                      <c:pt idx="39">
                        <c:v>34.678148066219002</c:v>
                      </c:pt>
                      <c:pt idx="40">
                        <c:v>33.497628496013277</c:v>
                      </c:pt>
                      <c:pt idx="41">
                        <c:v>34.699334372600916</c:v>
                      </c:pt>
                      <c:pt idx="42">
                        <c:v>33.316126685989367</c:v>
                      </c:pt>
                      <c:pt idx="43">
                        <c:v>34.150575448412297</c:v>
                      </c:pt>
                      <c:pt idx="44">
                        <c:v>33.333404080717322</c:v>
                      </c:pt>
                      <c:pt idx="45">
                        <c:v>33.301055211140927</c:v>
                      </c:pt>
                      <c:pt idx="46">
                        <c:v>16.796274135625655</c:v>
                      </c:pt>
                      <c:pt idx="47">
                        <c:v>33.147084166603854</c:v>
                      </c:pt>
                      <c:pt idx="48">
                        <c:v>33.218949575398014</c:v>
                      </c:pt>
                      <c:pt idx="49">
                        <c:v>32.991060786211676</c:v>
                      </c:pt>
                      <c:pt idx="50">
                        <c:v>32.921163947121421</c:v>
                      </c:pt>
                      <c:pt idx="51">
                        <c:v>32.616231966518235</c:v>
                      </c:pt>
                      <c:pt idx="52">
                        <c:v>16.480696301599806</c:v>
                      </c:pt>
                      <c:pt idx="53">
                        <c:v>16.313365398490546</c:v>
                      </c:pt>
                      <c:pt idx="54">
                        <c:v>32.763833240087145</c:v>
                      </c:pt>
                      <c:pt idx="55">
                        <c:v>16.129353424425435</c:v>
                      </c:pt>
                      <c:pt idx="56">
                        <c:v>32.591465373223969</c:v>
                      </c:pt>
                      <c:pt idx="57">
                        <c:v>15.932668262731166</c:v>
                      </c:pt>
                      <c:pt idx="58">
                        <c:v>32.582842205093989</c:v>
                      </c:pt>
                      <c:pt idx="59">
                        <c:v>31.549471772916842</c:v>
                      </c:pt>
                      <c:pt idx="60">
                        <c:v>32.16645339201699</c:v>
                      </c:pt>
                      <c:pt idx="61">
                        <c:v>15.921733297231322</c:v>
                      </c:pt>
                      <c:pt idx="62">
                        <c:v>31.282749547329349</c:v>
                      </c:pt>
                      <c:pt idx="63">
                        <c:v>32.262063593066216</c:v>
                      </c:pt>
                      <c:pt idx="64">
                        <c:v>31.121753051695809</c:v>
                      </c:pt>
                      <c:pt idx="65">
                        <c:v>15.66968478591294</c:v>
                      </c:pt>
                      <c:pt idx="66">
                        <c:v>15.619015067277241</c:v>
                      </c:pt>
                      <c:pt idx="67">
                        <c:v>30.960659197924169</c:v>
                      </c:pt>
                      <c:pt idx="68">
                        <c:v>30.779424236451479</c:v>
                      </c:pt>
                      <c:pt idx="69">
                        <c:v>15.391905291436617</c:v>
                      </c:pt>
                      <c:pt idx="70">
                        <c:v>10.320777484046934</c:v>
                      </c:pt>
                      <c:pt idx="71">
                        <c:v>29.66824417933978</c:v>
                      </c:pt>
                      <c:pt idx="72">
                        <c:v>31.499393126586188</c:v>
                      </c:pt>
                      <c:pt idx="73">
                        <c:v>29.709382903095914</c:v>
                      </c:pt>
                      <c:pt idx="74">
                        <c:v>30.561831171657055</c:v>
                      </c:pt>
                      <c:pt idx="75">
                        <c:v>15.116446327367111</c:v>
                      </c:pt>
                      <c:pt idx="76">
                        <c:v>29.56619262489939</c:v>
                      </c:pt>
                      <c:pt idx="77">
                        <c:v>30.224293658278452</c:v>
                      </c:pt>
                      <c:pt idx="78">
                        <c:v>9.9418769014849318</c:v>
                      </c:pt>
                      <c:pt idx="79">
                        <c:v>7.3751486769211523</c:v>
                      </c:pt>
                      <c:pt idx="80">
                        <c:v>29.926855855835822</c:v>
                      </c:pt>
                      <c:pt idx="81">
                        <c:v>14.637418736809453</c:v>
                      </c:pt>
                      <c:pt idx="82">
                        <c:v>28.818996805345705</c:v>
                      </c:pt>
                      <c:pt idx="83">
                        <c:v>29.074432840758863</c:v>
                      </c:pt>
                      <c:pt idx="84">
                        <c:v>14.545159614357656</c:v>
                      </c:pt>
                      <c:pt idx="85">
                        <c:v>28.18131674550893</c:v>
                      </c:pt>
                      <c:pt idx="86">
                        <c:v>14.379621186313539</c:v>
                      </c:pt>
                      <c:pt idx="87">
                        <c:v>28.973296818362044</c:v>
                      </c:pt>
                      <c:pt idx="88">
                        <c:v>14.258655890347118</c:v>
                      </c:pt>
                      <c:pt idx="89">
                        <c:v>27.887159967582708</c:v>
                      </c:pt>
                      <c:pt idx="90">
                        <c:v>14.204749759143491</c:v>
                      </c:pt>
                      <c:pt idx="91">
                        <c:v>14.01853773140491</c:v>
                      </c:pt>
                      <c:pt idx="92">
                        <c:v>9.3111563434570535</c:v>
                      </c:pt>
                      <c:pt idx="93">
                        <c:v>27.77043696036225</c:v>
                      </c:pt>
                      <c:pt idx="94">
                        <c:v>27.745526858059705</c:v>
                      </c:pt>
                      <c:pt idx="95">
                        <c:v>13.79543722001865</c:v>
                      </c:pt>
                      <c:pt idx="96">
                        <c:v>13.724369528779697</c:v>
                      </c:pt>
                      <c:pt idx="97">
                        <c:v>26.668059018590998</c:v>
                      </c:pt>
                      <c:pt idx="98">
                        <c:v>27.650218618564114</c:v>
                      </c:pt>
                      <c:pt idx="99">
                        <c:v>26.767902867204008</c:v>
                      </c:pt>
                      <c:pt idx="100">
                        <c:v>27.50701335046444</c:v>
                      </c:pt>
                      <c:pt idx="101">
                        <c:v>26.633561262643031</c:v>
                      </c:pt>
                      <c:pt idx="102">
                        <c:v>13.367834354077603</c:v>
                      </c:pt>
                      <c:pt idx="103">
                        <c:v>27.346598968364251</c:v>
                      </c:pt>
                      <c:pt idx="104">
                        <c:v>8.7811577909566356</c:v>
                      </c:pt>
                      <c:pt idx="105">
                        <c:v>0</c:v>
                      </c:pt>
                      <c:pt idx="106">
                        <c:v>26.384194932767365</c:v>
                      </c:pt>
                      <c:pt idx="107">
                        <c:v>26.255864937345418</c:v>
                      </c:pt>
                      <c:pt idx="108">
                        <c:v>25.714632088496575</c:v>
                      </c:pt>
                      <c:pt idx="109">
                        <c:v>8.7613472307754705</c:v>
                      </c:pt>
                      <c:pt idx="110">
                        <c:v>25.513777757970807</c:v>
                      </c:pt>
                      <c:pt idx="111">
                        <c:v>12.83367353762158</c:v>
                      </c:pt>
                      <c:pt idx="112">
                        <c:v>26.072166303562359</c:v>
                      </c:pt>
                      <c:pt idx="113">
                        <c:v>12.753308278622718</c:v>
                      </c:pt>
                      <c:pt idx="114">
                        <c:v>12.564705027888508</c:v>
                      </c:pt>
                      <c:pt idx="115">
                        <c:v>25.235456653251543</c:v>
                      </c:pt>
                      <c:pt idx="116">
                        <c:v>25.219083573031195</c:v>
                      </c:pt>
                      <c:pt idx="117">
                        <c:v>24.990601842168243</c:v>
                      </c:pt>
                      <c:pt idx="118">
                        <c:v>24.985531476186292</c:v>
                      </c:pt>
                      <c:pt idx="119">
                        <c:v>24.945136944484346</c:v>
                      </c:pt>
                      <c:pt idx="120">
                        <c:v>12.407329292584269</c:v>
                      </c:pt>
                      <c:pt idx="121">
                        <c:v>24.990412258754048</c:v>
                      </c:pt>
                      <c:pt idx="122">
                        <c:v>24.246161409283317</c:v>
                      </c:pt>
                      <c:pt idx="123">
                        <c:v>24.891652719139607</c:v>
                      </c:pt>
                      <c:pt idx="124">
                        <c:v>24.093696874592425</c:v>
                      </c:pt>
                      <c:pt idx="125">
                        <c:v>24.77837820725377</c:v>
                      </c:pt>
                      <c:pt idx="126">
                        <c:v>23.528267811328167</c:v>
                      </c:pt>
                      <c:pt idx="127">
                        <c:v>24.879574024019021</c:v>
                      </c:pt>
                      <c:pt idx="128">
                        <c:v>7.9971709549069541</c:v>
                      </c:pt>
                      <c:pt idx="129">
                        <c:v>24.122764272265382</c:v>
                      </c:pt>
                      <c:pt idx="130">
                        <c:v>23.272702380153675</c:v>
                      </c:pt>
                      <c:pt idx="131">
                        <c:v>24.047439790715654</c:v>
                      </c:pt>
                      <c:pt idx="132">
                        <c:v>23.299574269679674</c:v>
                      </c:pt>
                      <c:pt idx="133">
                        <c:v>23.969575306645595</c:v>
                      </c:pt>
                      <c:pt idx="134">
                        <c:v>23.199398981166546</c:v>
                      </c:pt>
                      <c:pt idx="135">
                        <c:v>23.838227208100246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1F-445B-A27B-D7ACE6580032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3'!$B$79:$B$206</c:f>
              <c:numCache>
                <c:formatCode>General</c:formatCode>
                <c:ptCount val="128"/>
                <c:pt idx="0">
                  <c:v>12.2275454998016</c:v>
                </c:pt>
                <c:pt idx="1">
                  <c:v>12.3088769912719</c:v>
                </c:pt>
                <c:pt idx="2">
                  <c:v>12.631417036056501</c:v>
                </c:pt>
                <c:pt idx="3">
                  <c:v>12.7949578762054</c:v>
                </c:pt>
                <c:pt idx="4">
                  <c:v>12.958302974700899</c:v>
                </c:pt>
                <c:pt idx="5">
                  <c:v>13.1215260028839</c:v>
                </c:pt>
                <c:pt idx="6">
                  <c:v>13.2034945487976</c:v>
                </c:pt>
                <c:pt idx="7">
                  <c:v>13.286316394805899</c:v>
                </c:pt>
                <c:pt idx="8">
                  <c:v>13.369251012802099</c:v>
                </c:pt>
                <c:pt idx="9">
                  <c:v>13.452008485794</c:v>
                </c:pt>
                <c:pt idx="10">
                  <c:v>13.536062002182</c:v>
                </c:pt>
                <c:pt idx="11">
                  <c:v>13.619329214096</c:v>
                </c:pt>
                <c:pt idx="12">
                  <c:v>13.702741384506201</c:v>
                </c:pt>
                <c:pt idx="13">
                  <c:v>13.786528110504101</c:v>
                </c:pt>
                <c:pt idx="14">
                  <c:v>14.0396978855133</c:v>
                </c:pt>
                <c:pt idx="15">
                  <c:v>14.295655965805</c:v>
                </c:pt>
                <c:pt idx="16">
                  <c:v>14.3797395229339</c:v>
                </c:pt>
                <c:pt idx="17">
                  <c:v>14.464793443679801</c:v>
                </c:pt>
                <c:pt idx="18">
                  <c:v>14.6384589672088</c:v>
                </c:pt>
                <c:pt idx="19">
                  <c:v>14.723014831542899</c:v>
                </c:pt>
                <c:pt idx="20">
                  <c:v>14.811137676238999</c:v>
                </c:pt>
                <c:pt idx="21">
                  <c:v>14.896048545837401</c:v>
                </c:pt>
                <c:pt idx="22">
                  <c:v>14.9839739799499</c:v>
                </c:pt>
                <c:pt idx="23">
                  <c:v>15.069717884063699</c:v>
                </c:pt>
                <c:pt idx="24">
                  <c:v>15.158195495605399</c:v>
                </c:pt>
                <c:pt idx="25">
                  <c:v>15.334337234496999</c:v>
                </c:pt>
                <c:pt idx="26">
                  <c:v>15.4208443164825</c:v>
                </c:pt>
                <c:pt idx="27">
                  <c:v>15.689320087432799</c:v>
                </c:pt>
                <c:pt idx="28">
                  <c:v>15.778315067291199</c:v>
                </c:pt>
                <c:pt idx="29">
                  <c:v>15.8673899173736</c:v>
                </c:pt>
                <c:pt idx="30">
                  <c:v>15.956974506378099</c:v>
                </c:pt>
                <c:pt idx="31">
                  <c:v>16.1377964019775</c:v>
                </c:pt>
                <c:pt idx="32">
                  <c:v>16.227365016937199</c:v>
                </c:pt>
                <c:pt idx="33">
                  <c:v>16.3174662590026</c:v>
                </c:pt>
                <c:pt idx="34">
                  <c:v>16.410507440566999</c:v>
                </c:pt>
                <c:pt idx="35">
                  <c:v>16.500461578369102</c:v>
                </c:pt>
                <c:pt idx="36">
                  <c:v>16.593925237655601</c:v>
                </c:pt>
                <c:pt idx="37">
                  <c:v>16.6843953132629</c:v>
                </c:pt>
                <c:pt idx="38">
                  <c:v>16.777560949325501</c:v>
                </c:pt>
                <c:pt idx="39">
                  <c:v>16.868153810501099</c:v>
                </c:pt>
                <c:pt idx="40">
                  <c:v>16.9619393348693</c:v>
                </c:pt>
                <c:pt idx="41">
                  <c:v>17.052476882934499</c:v>
                </c:pt>
                <c:pt idx="42">
                  <c:v>17.1467733383178</c:v>
                </c:pt>
                <c:pt idx="43">
                  <c:v>17.238765716552699</c:v>
                </c:pt>
                <c:pt idx="44">
                  <c:v>17.333013296127302</c:v>
                </c:pt>
                <c:pt idx="45">
                  <c:v>17.427352428436201</c:v>
                </c:pt>
                <c:pt idx="46">
                  <c:v>17.614393472671502</c:v>
                </c:pt>
                <c:pt idx="47">
                  <c:v>17.709170818328801</c:v>
                </c:pt>
                <c:pt idx="48">
                  <c:v>17.803743124008101</c:v>
                </c:pt>
                <c:pt idx="49">
                  <c:v>17.898968696594199</c:v>
                </c:pt>
                <c:pt idx="50">
                  <c:v>17.994396448135301</c:v>
                </c:pt>
                <c:pt idx="51">
                  <c:v>18.090716361999501</c:v>
                </c:pt>
                <c:pt idx="52">
                  <c:v>18.281338930130001</c:v>
                </c:pt>
                <c:pt idx="53">
                  <c:v>18.473916769027699</c:v>
                </c:pt>
                <c:pt idx="54">
                  <c:v>18.569802761077799</c:v>
                </c:pt>
                <c:pt idx="55">
                  <c:v>18.764577627182</c:v>
                </c:pt>
                <c:pt idx="56">
                  <c:v>18.860970735549898</c:v>
                </c:pt>
                <c:pt idx="57">
                  <c:v>19.0581500530242</c:v>
                </c:pt>
                <c:pt idx="58">
                  <c:v>19.154568672180101</c:v>
                </c:pt>
                <c:pt idx="59">
                  <c:v>19.2541453838348</c:v>
                </c:pt>
                <c:pt idx="60">
                  <c:v>19.351812124252302</c:v>
                </c:pt>
                <c:pt idx="61">
                  <c:v>19.5491268634796</c:v>
                </c:pt>
                <c:pt idx="62">
                  <c:v>19.649552583694401</c:v>
                </c:pt>
                <c:pt idx="63">
                  <c:v>19.746929883956899</c:v>
                </c:pt>
                <c:pt idx="64">
                  <c:v>19.847875118255601</c:v>
                </c:pt>
                <c:pt idx="65">
                  <c:v>20.048363685607899</c:v>
                </c:pt>
                <c:pt idx="66">
                  <c:v>20.249502658843902</c:v>
                </c:pt>
                <c:pt idx="67">
                  <c:v>20.350973129272401</c:v>
                </c:pt>
                <c:pt idx="68">
                  <c:v>20.453041076660099</c:v>
                </c:pt>
                <c:pt idx="69">
                  <c:v>20.657147884368801</c:v>
                </c:pt>
                <c:pt idx="70">
                  <c:v>20.9615428447723</c:v>
                </c:pt>
                <c:pt idx="71">
                  <c:v>21.067433595657299</c:v>
                </c:pt>
                <c:pt idx="72">
                  <c:v>21.1671686172485</c:v>
                </c:pt>
                <c:pt idx="73">
                  <c:v>21.272912740707302</c:v>
                </c:pt>
                <c:pt idx="74">
                  <c:v>21.375707387924098</c:v>
                </c:pt>
                <c:pt idx="75">
                  <c:v>21.583533525466901</c:v>
                </c:pt>
                <c:pt idx="76">
                  <c:v>21.689789772033599</c:v>
                </c:pt>
                <c:pt idx="77">
                  <c:v>21.793732404708798</c:v>
                </c:pt>
                <c:pt idx="78">
                  <c:v>22.1097283363342</c:v>
                </c:pt>
                <c:pt idx="79">
                  <c:v>22.535698413848799</c:v>
                </c:pt>
                <c:pt idx="80">
                  <c:v>22.640674114227199</c:v>
                </c:pt>
                <c:pt idx="81">
                  <c:v>22.855301618576</c:v>
                </c:pt>
                <c:pt idx="82">
                  <c:v>22.964312791824302</c:v>
                </c:pt>
                <c:pt idx="83">
                  <c:v>23.072366237640299</c:v>
                </c:pt>
                <c:pt idx="84">
                  <c:v>23.288355112075799</c:v>
                </c:pt>
                <c:pt idx="85">
                  <c:v>23.3998329639434</c:v>
                </c:pt>
                <c:pt idx="86">
                  <c:v>23.6183083057403</c:v>
                </c:pt>
                <c:pt idx="87">
                  <c:v>23.7267389297485</c:v>
                </c:pt>
                <c:pt idx="88">
                  <c:v>23.9470677375793</c:v>
                </c:pt>
                <c:pt idx="89">
                  <c:v>24.059721469879101</c:v>
                </c:pt>
                <c:pt idx="90">
                  <c:v>24.280886411666799</c:v>
                </c:pt>
                <c:pt idx="91">
                  <c:v>24.504989147186201</c:v>
                </c:pt>
                <c:pt idx="92">
                  <c:v>24.842390060424801</c:v>
                </c:pt>
                <c:pt idx="93">
                  <c:v>24.955517292022702</c:v>
                </c:pt>
                <c:pt idx="94">
                  <c:v>25.068746089935299</c:v>
                </c:pt>
                <c:pt idx="95">
                  <c:v>25.296473026275599</c:v>
                </c:pt>
                <c:pt idx="96">
                  <c:v>25.5253791809082</c:v>
                </c:pt>
                <c:pt idx="97">
                  <c:v>25.643182754516602</c:v>
                </c:pt>
                <c:pt idx="98">
                  <c:v>25.7568018436431</c:v>
                </c:pt>
                <c:pt idx="99">
                  <c:v>25.874166011810299</c:v>
                </c:pt>
                <c:pt idx="100">
                  <c:v>25.988376617431602</c:v>
                </c:pt>
                <c:pt idx="101">
                  <c:v>26.1063327789306</c:v>
                </c:pt>
                <c:pt idx="102">
                  <c:v>26.341344118118201</c:v>
                </c:pt>
                <c:pt idx="103">
                  <c:v>26.456224679946899</c:v>
                </c:pt>
                <c:pt idx="104">
                  <c:v>26.813989877700799</c:v>
                </c:pt>
                <c:pt idx="105">
                  <c:v>26.932243108749301</c:v>
                </c:pt>
                <c:pt idx="106">
                  <c:v>27.0513141155242</c:v>
                </c:pt>
                <c:pt idx="107">
                  <c:v>27.1709671020507</c:v>
                </c:pt>
                <c:pt idx="108">
                  <c:v>27.293138504028299</c:v>
                </c:pt>
                <c:pt idx="109">
                  <c:v>27.6517126560211</c:v>
                </c:pt>
                <c:pt idx="110">
                  <c:v>27.7748458385467</c:v>
                </c:pt>
                <c:pt idx="111">
                  <c:v>28.0196387767791</c:v>
                </c:pt>
                <c:pt idx="112">
                  <c:v>28.1401348114013</c:v>
                </c:pt>
                <c:pt idx="113">
                  <c:v>28.386470317840502</c:v>
                </c:pt>
                <c:pt idx="114">
                  <c:v>28.636503458023</c:v>
                </c:pt>
                <c:pt idx="115">
                  <c:v>28.760994672775201</c:v>
                </c:pt>
                <c:pt idx="116">
                  <c:v>28.8855667114257</c:v>
                </c:pt>
                <c:pt idx="117">
                  <c:v>29.011277675628602</c:v>
                </c:pt>
                <c:pt idx="118">
                  <c:v>29.1370141506195</c:v>
                </c:pt>
                <c:pt idx="119">
                  <c:v>29.262954235076901</c:v>
                </c:pt>
                <c:pt idx="120">
                  <c:v>29.516158819198601</c:v>
                </c:pt>
                <c:pt idx="121">
                  <c:v>29.641870737075799</c:v>
                </c:pt>
                <c:pt idx="122">
                  <c:v>29.771441459655701</c:v>
                </c:pt>
                <c:pt idx="123">
                  <c:v>29.8976521492004</c:v>
                </c:pt>
                <c:pt idx="124">
                  <c:v>30.028042793273901</c:v>
                </c:pt>
                <c:pt idx="125">
                  <c:v>30.154830455780001</c:v>
                </c:pt>
                <c:pt idx="126">
                  <c:v>30.288354635238601</c:v>
                </c:pt>
                <c:pt idx="127">
                  <c:v>30.414626598358101</c:v>
                </c:pt>
              </c:numCache>
            </c:numRef>
          </c:xVal>
          <c:yVal>
            <c:numRef>
              <c:f>'Trial 3'!$J$79:$J$206</c:f>
              <c:numCache>
                <c:formatCode>General</c:formatCode>
                <c:ptCount val="128"/>
                <c:pt idx="0">
                  <c:v>8.1241243381003993E-5</c:v>
                </c:pt>
                <c:pt idx="1">
                  <c:v>-3.1444051329076995E-5</c:v>
                </c:pt>
                <c:pt idx="2">
                  <c:v>1.4141486380354451E-4</c:v>
                </c:pt>
                <c:pt idx="3">
                  <c:v>8.4748343753369989E-5</c:v>
                </c:pt>
                <c:pt idx="4">
                  <c:v>8.4610593508875338E-5</c:v>
                </c:pt>
                <c:pt idx="5">
                  <c:v>8.4524521096348749E-5</c:v>
                </c:pt>
                <c:pt idx="6">
                  <c:v>-2.9647614130840578E-5</c:v>
                </c:pt>
                <c:pt idx="7">
                  <c:v>-2.7284682727279176E-5</c:v>
                </c:pt>
                <c:pt idx="8">
                  <c:v>-2.6976035813449192E-5</c:v>
                </c:pt>
                <c:pt idx="9">
                  <c:v>-2.7461243080986329E-5</c:v>
                </c:pt>
                <c:pt idx="10">
                  <c:v>-2.3958583803940171E-5</c:v>
                </c:pt>
                <c:pt idx="11">
                  <c:v>-2.607062455865005E-5</c:v>
                </c:pt>
                <c:pt idx="12">
                  <c:v>-2.5678267303572242E-5</c:v>
                </c:pt>
                <c:pt idx="13">
                  <c:v>-2.4670748650001116E-5</c:v>
                </c:pt>
                <c:pt idx="14">
                  <c:v>1.2544433327043802E-4</c:v>
                </c:pt>
                <c:pt idx="15">
                  <c:v>1.2625324489988011E-4</c:v>
                </c:pt>
                <c:pt idx="16">
                  <c:v>-2.3878676747252954E-5</c:v>
                </c:pt>
                <c:pt idx="17">
                  <c:v>-2.1327911167602328E-5</c:v>
                </c:pt>
                <c:pt idx="18">
                  <c:v>9.1450014297212354E-5</c:v>
                </c:pt>
                <c:pt idx="19">
                  <c:v>-2.2629824041548135E-5</c:v>
                </c:pt>
                <c:pt idx="20">
                  <c:v>-1.3630499076742948E-5</c:v>
                </c:pt>
                <c:pt idx="21">
                  <c:v>-2.1700281589335141E-5</c:v>
                </c:pt>
                <c:pt idx="22">
                  <c:v>-1.4109469681184079E-5</c:v>
                </c:pt>
                <c:pt idx="23">
                  <c:v>-1.9549293968826168E-5</c:v>
                </c:pt>
                <c:pt idx="24">
                  <c:v>-1.2775112195146564E-5</c:v>
                </c:pt>
                <c:pt idx="25">
                  <c:v>9.297180169005439E-5</c:v>
                </c:pt>
                <c:pt idx="26">
                  <c:v>-1.7615045284180661E-5</c:v>
                </c:pt>
                <c:pt idx="27">
                  <c:v>1.2967770200067159E-4</c:v>
                </c:pt>
                <c:pt idx="28">
                  <c:v>-1.1539897677294205E-5</c:v>
                </c:pt>
                <c:pt idx="29">
                  <c:v>-1.1350486435739675E-5</c:v>
                </c:pt>
                <c:pt idx="30">
                  <c:v>-1.0149603017515032E-5</c:v>
                </c:pt>
                <c:pt idx="31">
                  <c:v>9.5734214347968494E-5</c:v>
                </c:pt>
                <c:pt idx="32">
                  <c:v>-1.0187028481348833E-5</c:v>
                </c:pt>
                <c:pt idx="33">
                  <c:v>-8.9462961901855698E-6</c:v>
                </c:pt>
                <c:pt idx="34">
                  <c:v>-2.3534361557884023E-6</c:v>
                </c:pt>
                <c:pt idx="35">
                  <c:v>-9.2875007244178152E-6</c:v>
                </c:pt>
                <c:pt idx="36">
                  <c:v>-1.4401071025357294E-6</c:v>
                </c:pt>
                <c:pt idx="37">
                  <c:v>-8.0956751211607543E-6</c:v>
                </c:pt>
                <c:pt idx="38">
                  <c:v>-2.0835248443913635E-6</c:v>
                </c:pt>
                <c:pt idx="39">
                  <c:v>-7.8140380282544855E-6</c:v>
                </c:pt>
                <c:pt idx="40">
                  <c:v>-7.4980892014343673E-7</c:v>
                </c:pt>
                <c:pt idx="41">
                  <c:v>-7.940816885643881E-6</c:v>
                </c:pt>
                <c:pt idx="42">
                  <c:v>3.3629791103964644E-7</c:v>
                </c:pt>
                <c:pt idx="43">
                  <c:v>-4.6570434832991889E-6</c:v>
                </c:pt>
                <c:pt idx="44">
                  <c:v>2.3290998098755584E-7</c:v>
                </c:pt>
                <c:pt idx="45">
                  <c:v>4.2648561653270281E-7</c:v>
                </c:pt>
                <c:pt idx="46">
                  <c:v>9.919109557241609E-5</c:v>
                </c:pt>
                <c:pt idx="47">
                  <c:v>1.3478483470425568E-6</c:v>
                </c:pt>
                <c:pt idx="48">
                  <c:v>9.1780574081829565E-7</c:v>
                </c:pt>
                <c:pt idx="49">
                  <c:v>2.2814922553093505E-6</c:v>
                </c:pt>
                <c:pt idx="50">
                  <c:v>2.6997549404254363E-6</c:v>
                </c:pt>
                <c:pt idx="51">
                  <c:v>4.5244679123548849E-6</c:v>
                </c:pt>
                <c:pt idx="52">
                  <c:v>1.0107951333122677E-4</c:v>
                </c:pt>
                <c:pt idx="53">
                  <c:v>1.0208082145543258E-4</c:v>
                </c:pt>
                <c:pt idx="54">
                  <c:v>3.6412218913185258E-6</c:v>
                </c:pt>
                <c:pt idx="55">
                  <c:v>1.031819491082382E-4</c:v>
                </c:pt>
                <c:pt idx="56">
                  <c:v>4.672671206627793E-6</c:v>
                </c:pt>
                <c:pt idx="57">
                  <c:v>1.043589131158167E-4</c:v>
                </c:pt>
                <c:pt idx="58">
                  <c:v>4.7242722447175779E-6</c:v>
                </c:pt>
                <c:pt idx="59">
                  <c:v>1.090796091086563E-5</c:v>
                </c:pt>
                <c:pt idx="60">
                  <c:v>7.215942902170328E-6</c:v>
                </c:pt>
                <c:pt idx="61">
                  <c:v>1.0442434794936778E-4</c:v>
                </c:pt>
                <c:pt idx="62">
                  <c:v>1.2504026708781197E-5</c:v>
                </c:pt>
                <c:pt idx="63">
                  <c:v>6.6438114590917853E-6</c:v>
                </c:pt>
                <c:pt idx="64">
                  <c:v>1.3467429738652295E-5</c:v>
                </c:pt>
                <c:pt idx="65">
                  <c:v>1.0593260624109697E-4</c:v>
                </c:pt>
                <c:pt idx="66">
                  <c:v>1.06235813837413E-4</c:v>
                </c:pt>
                <c:pt idx="67">
                  <c:v>1.4431415359621776E-5</c:v>
                </c:pt>
                <c:pt idx="68">
                  <c:v>1.5515925369074353E-5</c:v>
                </c:pt>
                <c:pt idx="69">
                  <c:v>1.0759483873604329E-4</c:v>
                </c:pt>
                <c:pt idx="70">
                  <c:v>1.3794046753546317E-4</c:v>
                </c:pt>
                <c:pt idx="71">
                  <c:v>2.2165226830830773E-5</c:v>
                </c:pt>
                <c:pt idx="72">
                  <c:v>1.1207631530508257E-5</c:v>
                </c:pt>
                <c:pt idx="73">
                  <c:v>2.1919052707874054E-5</c:v>
                </c:pt>
                <c:pt idx="74">
                  <c:v>1.6818002268804191E-5</c:v>
                </c:pt>
                <c:pt idx="75">
                  <c:v>1.0924318517703522E-4</c:v>
                </c:pt>
                <c:pt idx="76">
                  <c:v>2.277590333260205E-5</c:v>
                </c:pt>
                <c:pt idx="77">
                  <c:v>1.8837826748861763E-5</c:v>
                </c:pt>
                <c:pt idx="78">
                  <c:v>1.4020780862151417E-4</c:v>
                </c:pt>
                <c:pt idx="79">
                  <c:v>1.5556711031730383E-4</c:v>
                </c:pt>
                <c:pt idx="80">
                  <c:v>2.0617694558678457E-5</c:v>
                </c:pt>
                <c:pt idx="81">
                  <c:v>1.1210968627893224E-4</c:v>
                </c:pt>
                <c:pt idx="82">
                  <c:v>2.7247123116811307E-5</c:v>
                </c:pt>
                <c:pt idx="83">
                  <c:v>2.571859388089898E-5</c:v>
                </c:pt>
                <c:pt idx="84">
                  <c:v>1.1266176486768379E-4</c:v>
                </c:pt>
                <c:pt idx="85">
                  <c:v>3.1063000594874584E-5</c:v>
                </c:pt>
                <c:pt idx="86">
                  <c:v>1.1365234682109978E-4</c:v>
                </c:pt>
                <c:pt idx="87">
                  <c:v>2.6323791838921525E-5</c:v>
                </c:pt>
                <c:pt idx="88">
                  <c:v>1.1437620315216285E-4</c:v>
                </c:pt>
                <c:pt idx="89">
                  <c:v>3.2823234753985098E-5</c:v>
                </c:pt>
                <c:pt idx="90">
                  <c:v>1.1469877744128536E-4</c:v>
                </c:pt>
                <c:pt idx="91">
                  <c:v>1.1581307021527302E-4</c:v>
                </c:pt>
                <c:pt idx="92">
                  <c:v>1.4398204044075301E-4</c:v>
                </c:pt>
                <c:pt idx="93">
                  <c:v>3.3521705229192297E-5</c:v>
                </c:pt>
                <c:pt idx="94">
                  <c:v>3.3670767281370731E-5</c:v>
                </c:pt>
                <c:pt idx="95">
                  <c:v>1.171481036754084E-4</c:v>
                </c:pt>
                <c:pt idx="96">
                  <c:v>1.175733727397823E-4</c:v>
                </c:pt>
                <c:pt idx="97">
                  <c:v>4.0118334832751462E-5</c:v>
                </c:pt>
                <c:pt idx="98">
                  <c:v>3.424109178651235E-5</c:v>
                </c:pt>
                <c:pt idx="99">
                  <c:v>3.9520869242651221E-5</c:v>
                </c:pt>
                <c:pt idx="100">
                  <c:v>3.5098032110820793E-5</c:v>
                </c:pt>
                <c:pt idx="101">
                  <c:v>4.0324769404344112E-5</c:v>
                </c:pt>
                <c:pt idx="102">
                  <c:v>1.1970687922519963E-4</c:v>
                </c:pt>
                <c:pt idx="103">
                  <c:v>3.6057951773308316E-5</c:v>
                </c:pt>
                <c:pt idx="104">
                  <c:v>1.4715355177891549E-4</c:v>
                </c:pt>
                <c:pt idx="105">
                  <c:v>0</c:v>
                </c:pt>
                <c:pt idx="106">
                  <c:v>4.1816977522320109E-5</c:v>
                </c:pt>
                <c:pt idx="107">
                  <c:v>4.2584904214925019E-5</c:v>
                </c:pt>
                <c:pt idx="108">
                  <c:v>4.5823641582436495E-5</c:v>
                </c:pt>
                <c:pt idx="109">
                  <c:v>1.472720981710396E-4</c:v>
                </c:pt>
                <c:pt idx="110">
                  <c:v>4.7025553896302703E-5</c:v>
                </c:pt>
                <c:pt idx="111">
                  <c:v>1.2290329755087245E-4</c:v>
                </c:pt>
                <c:pt idx="112">
                  <c:v>4.3684156839482859E-5</c:v>
                </c:pt>
                <c:pt idx="113">
                  <c:v>1.2338420326072166E-4</c:v>
                </c:pt>
                <c:pt idx="114">
                  <c:v>1.2451280511311519E-4</c:v>
                </c:pt>
                <c:pt idx="115">
                  <c:v>4.8691027386942769E-5</c:v>
                </c:pt>
                <c:pt idx="116">
                  <c:v>4.8789003898981327E-5</c:v>
                </c:pt>
                <c:pt idx="117">
                  <c:v>5.0156238576465237E-5</c:v>
                </c:pt>
                <c:pt idx="118">
                  <c:v>5.0186579646501232E-5</c:v>
                </c:pt>
                <c:pt idx="119">
                  <c:v>5.0428300524205685E-5</c:v>
                </c:pt>
                <c:pt idx="120">
                  <c:v>1.2545454151317574E-4</c:v>
                </c:pt>
                <c:pt idx="121">
                  <c:v>5.0157373043615774E-5</c:v>
                </c:pt>
                <c:pt idx="122">
                  <c:v>5.4610970126848639E-5</c:v>
                </c:pt>
                <c:pt idx="123">
                  <c:v>5.0748350128668608E-5</c:v>
                </c:pt>
                <c:pt idx="124">
                  <c:v>5.5523317902438942E-5</c:v>
                </c:pt>
                <c:pt idx="125">
                  <c:v>5.142618480779345E-5</c:v>
                </c:pt>
                <c:pt idx="126">
                  <c:v>5.8906845417012256E-5</c:v>
                </c:pt>
                <c:pt idx="127">
                  <c:v>5.0820629040270181E-5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75-497E-A384-AF42566C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3'!$B$79:$B$214</c:f>
              <c:numCache>
                <c:formatCode>General</c:formatCode>
                <c:ptCount val="136"/>
                <c:pt idx="0">
                  <c:v>12.2275454998016</c:v>
                </c:pt>
                <c:pt idx="1">
                  <c:v>12.3088769912719</c:v>
                </c:pt>
                <c:pt idx="2">
                  <c:v>12.631417036056501</c:v>
                </c:pt>
                <c:pt idx="3">
                  <c:v>12.7949578762054</c:v>
                </c:pt>
                <c:pt idx="4">
                  <c:v>12.958302974700899</c:v>
                </c:pt>
                <c:pt idx="5">
                  <c:v>13.1215260028839</c:v>
                </c:pt>
                <c:pt idx="6">
                  <c:v>13.2034945487976</c:v>
                </c:pt>
                <c:pt idx="7">
                  <c:v>13.286316394805899</c:v>
                </c:pt>
                <c:pt idx="8">
                  <c:v>13.369251012802099</c:v>
                </c:pt>
                <c:pt idx="9">
                  <c:v>13.452008485794</c:v>
                </c:pt>
                <c:pt idx="10">
                  <c:v>13.536062002182</c:v>
                </c:pt>
                <c:pt idx="11">
                  <c:v>13.619329214096</c:v>
                </c:pt>
                <c:pt idx="12">
                  <c:v>13.702741384506201</c:v>
                </c:pt>
                <c:pt idx="13">
                  <c:v>13.786528110504101</c:v>
                </c:pt>
                <c:pt idx="14">
                  <c:v>14.0396978855133</c:v>
                </c:pt>
                <c:pt idx="15">
                  <c:v>14.295655965805</c:v>
                </c:pt>
                <c:pt idx="16">
                  <c:v>14.3797395229339</c:v>
                </c:pt>
                <c:pt idx="17">
                  <c:v>14.464793443679801</c:v>
                </c:pt>
                <c:pt idx="18">
                  <c:v>14.6384589672088</c:v>
                </c:pt>
                <c:pt idx="19">
                  <c:v>14.723014831542899</c:v>
                </c:pt>
                <c:pt idx="20">
                  <c:v>14.811137676238999</c:v>
                </c:pt>
                <c:pt idx="21">
                  <c:v>14.896048545837401</c:v>
                </c:pt>
                <c:pt idx="22">
                  <c:v>14.9839739799499</c:v>
                </c:pt>
                <c:pt idx="23">
                  <c:v>15.069717884063699</c:v>
                </c:pt>
                <c:pt idx="24">
                  <c:v>15.158195495605399</c:v>
                </c:pt>
                <c:pt idx="25">
                  <c:v>15.334337234496999</c:v>
                </c:pt>
                <c:pt idx="26">
                  <c:v>15.4208443164825</c:v>
                </c:pt>
                <c:pt idx="27">
                  <c:v>15.689320087432799</c:v>
                </c:pt>
                <c:pt idx="28">
                  <c:v>15.778315067291199</c:v>
                </c:pt>
                <c:pt idx="29">
                  <c:v>15.8673899173736</c:v>
                </c:pt>
                <c:pt idx="30">
                  <c:v>15.956974506378099</c:v>
                </c:pt>
                <c:pt idx="31">
                  <c:v>16.1377964019775</c:v>
                </c:pt>
                <c:pt idx="32">
                  <c:v>16.227365016937199</c:v>
                </c:pt>
                <c:pt idx="33">
                  <c:v>16.3174662590026</c:v>
                </c:pt>
                <c:pt idx="34">
                  <c:v>16.410507440566999</c:v>
                </c:pt>
                <c:pt idx="35">
                  <c:v>16.500461578369102</c:v>
                </c:pt>
                <c:pt idx="36">
                  <c:v>16.593925237655601</c:v>
                </c:pt>
                <c:pt idx="37">
                  <c:v>16.6843953132629</c:v>
                </c:pt>
                <c:pt idx="38">
                  <c:v>16.777560949325501</c:v>
                </c:pt>
                <c:pt idx="39">
                  <c:v>16.868153810501099</c:v>
                </c:pt>
                <c:pt idx="40">
                  <c:v>16.9619393348693</c:v>
                </c:pt>
                <c:pt idx="41">
                  <c:v>17.052476882934499</c:v>
                </c:pt>
                <c:pt idx="42">
                  <c:v>17.1467733383178</c:v>
                </c:pt>
                <c:pt idx="43">
                  <c:v>17.238765716552699</c:v>
                </c:pt>
                <c:pt idx="44">
                  <c:v>17.333013296127302</c:v>
                </c:pt>
                <c:pt idx="45">
                  <c:v>17.427352428436201</c:v>
                </c:pt>
                <c:pt idx="46">
                  <c:v>17.614393472671502</c:v>
                </c:pt>
                <c:pt idx="47">
                  <c:v>17.709170818328801</c:v>
                </c:pt>
                <c:pt idx="48">
                  <c:v>17.803743124008101</c:v>
                </c:pt>
                <c:pt idx="49">
                  <c:v>17.898968696594199</c:v>
                </c:pt>
                <c:pt idx="50">
                  <c:v>17.994396448135301</c:v>
                </c:pt>
                <c:pt idx="51">
                  <c:v>18.090716361999501</c:v>
                </c:pt>
                <c:pt idx="52">
                  <c:v>18.281338930130001</c:v>
                </c:pt>
                <c:pt idx="53">
                  <c:v>18.473916769027699</c:v>
                </c:pt>
                <c:pt idx="54">
                  <c:v>18.569802761077799</c:v>
                </c:pt>
                <c:pt idx="55">
                  <c:v>18.764577627182</c:v>
                </c:pt>
                <c:pt idx="56">
                  <c:v>18.860970735549898</c:v>
                </c:pt>
                <c:pt idx="57">
                  <c:v>19.0581500530242</c:v>
                </c:pt>
                <c:pt idx="58">
                  <c:v>19.154568672180101</c:v>
                </c:pt>
                <c:pt idx="59">
                  <c:v>19.2541453838348</c:v>
                </c:pt>
                <c:pt idx="60">
                  <c:v>19.351812124252302</c:v>
                </c:pt>
                <c:pt idx="61">
                  <c:v>19.5491268634796</c:v>
                </c:pt>
                <c:pt idx="62">
                  <c:v>19.649552583694401</c:v>
                </c:pt>
                <c:pt idx="63">
                  <c:v>19.746929883956899</c:v>
                </c:pt>
                <c:pt idx="64">
                  <c:v>19.847875118255601</c:v>
                </c:pt>
                <c:pt idx="65">
                  <c:v>20.048363685607899</c:v>
                </c:pt>
                <c:pt idx="66">
                  <c:v>20.249502658843902</c:v>
                </c:pt>
                <c:pt idx="67">
                  <c:v>20.350973129272401</c:v>
                </c:pt>
                <c:pt idx="68">
                  <c:v>20.453041076660099</c:v>
                </c:pt>
                <c:pt idx="69">
                  <c:v>20.657147884368801</c:v>
                </c:pt>
                <c:pt idx="70">
                  <c:v>20.9615428447723</c:v>
                </c:pt>
                <c:pt idx="71">
                  <c:v>21.067433595657299</c:v>
                </c:pt>
                <c:pt idx="72">
                  <c:v>21.1671686172485</c:v>
                </c:pt>
                <c:pt idx="73">
                  <c:v>21.272912740707302</c:v>
                </c:pt>
                <c:pt idx="74">
                  <c:v>21.375707387924098</c:v>
                </c:pt>
                <c:pt idx="75">
                  <c:v>21.583533525466901</c:v>
                </c:pt>
                <c:pt idx="76">
                  <c:v>21.689789772033599</c:v>
                </c:pt>
                <c:pt idx="77">
                  <c:v>21.793732404708798</c:v>
                </c:pt>
                <c:pt idx="78">
                  <c:v>22.1097283363342</c:v>
                </c:pt>
                <c:pt idx="79">
                  <c:v>22.535698413848799</c:v>
                </c:pt>
                <c:pt idx="80">
                  <c:v>22.640674114227199</c:v>
                </c:pt>
                <c:pt idx="81">
                  <c:v>22.855301618576</c:v>
                </c:pt>
                <c:pt idx="82">
                  <c:v>22.964312791824302</c:v>
                </c:pt>
                <c:pt idx="83">
                  <c:v>23.072366237640299</c:v>
                </c:pt>
                <c:pt idx="84">
                  <c:v>23.288355112075799</c:v>
                </c:pt>
                <c:pt idx="85">
                  <c:v>23.3998329639434</c:v>
                </c:pt>
                <c:pt idx="86">
                  <c:v>23.6183083057403</c:v>
                </c:pt>
                <c:pt idx="87">
                  <c:v>23.7267389297485</c:v>
                </c:pt>
                <c:pt idx="88">
                  <c:v>23.9470677375793</c:v>
                </c:pt>
                <c:pt idx="89">
                  <c:v>24.059721469879101</c:v>
                </c:pt>
                <c:pt idx="90">
                  <c:v>24.280886411666799</c:v>
                </c:pt>
                <c:pt idx="91">
                  <c:v>24.504989147186201</c:v>
                </c:pt>
                <c:pt idx="92">
                  <c:v>24.842390060424801</c:v>
                </c:pt>
                <c:pt idx="93">
                  <c:v>24.955517292022702</c:v>
                </c:pt>
                <c:pt idx="94">
                  <c:v>25.068746089935299</c:v>
                </c:pt>
                <c:pt idx="95">
                  <c:v>25.296473026275599</c:v>
                </c:pt>
                <c:pt idx="96">
                  <c:v>25.5253791809082</c:v>
                </c:pt>
                <c:pt idx="97">
                  <c:v>25.643182754516602</c:v>
                </c:pt>
                <c:pt idx="98">
                  <c:v>25.7568018436431</c:v>
                </c:pt>
                <c:pt idx="99">
                  <c:v>25.874166011810299</c:v>
                </c:pt>
                <c:pt idx="100">
                  <c:v>25.988376617431602</c:v>
                </c:pt>
                <c:pt idx="101">
                  <c:v>26.1063327789306</c:v>
                </c:pt>
                <c:pt idx="102">
                  <c:v>26.341344118118201</c:v>
                </c:pt>
                <c:pt idx="103">
                  <c:v>26.456224679946899</c:v>
                </c:pt>
                <c:pt idx="104">
                  <c:v>26.813989877700799</c:v>
                </c:pt>
                <c:pt idx="105">
                  <c:v>26.932243108749301</c:v>
                </c:pt>
                <c:pt idx="106">
                  <c:v>27.0513141155242</c:v>
                </c:pt>
                <c:pt idx="107">
                  <c:v>27.1709671020507</c:v>
                </c:pt>
                <c:pt idx="108">
                  <c:v>27.293138504028299</c:v>
                </c:pt>
                <c:pt idx="109">
                  <c:v>27.6517126560211</c:v>
                </c:pt>
                <c:pt idx="110">
                  <c:v>27.7748458385467</c:v>
                </c:pt>
                <c:pt idx="111">
                  <c:v>28.0196387767791</c:v>
                </c:pt>
                <c:pt idx="112">
                  <c:v>28.1401348114013</c:v>
                </c:pt>
                <c:pt idx="113">
                  <c:v>28.386470317840502</c:v>
                </c:pt>
                <c:pt idx="114">
                  <c:v>28.636503458023</c:v>
                </c:pt>
                <c:pt idx="115">
                  <c:v>28.760994672775201</c:v>
                </c:pt>
                <c:pt idx="116">
                  <c:v>28.8855667114257</c:v>
                </c:pt>
                <c:pt idx="117">
                  <c:v>29.011277675628602</c:v>
                </c:pt>
                <c:pt idx="118">
                  <c:v>29.1370141506195</c:v>
                </c:pt>
                <c:pt idx="119">
                  <c:v>29.262954235076901</c:v>
                </c:pt>
                <c:pt idx="120">
                  <c:v>29.516158819198601</c:v>
                </c:pt>
                <c:pt idx="121">
                  <c:v>29.641870737075799</c:v>
                </c:pt>
                <c:pt idx="122">
                  <c:v>29.771441459655701</c:v>
                </c:pt>
                <c:pt idx="123">
                  <c:v>29.8976521492004</c:v>
                </c:pt>
                <c:pt idx="124">
                  <c:v>30.028042793273901</c:v>
                </c:pt>
                <c:pt idx="125">
                  <c:v>30.154830455780001</c:v>
                </c:pt>
                <c:pt idx="126">
                  <c:v>30.288354635238601</c:v>
                </c:pt>
                <c:pt idx="127">
                  <c:v>30.414626598358101</c:v>
                </c:pt>
                <c:pt idx="128">
                  <c:v>30.8074645996093</c:v>
                </c:pt>
                <c:pt idx="129">
                  <c:v>30.937698125839201</c:v>
                </c:pt>
                <c:pt idx="130">
                  <c:v>31.072688579559301</c:v>
                </c:pt>
                <c:pt idx="131">
                  <c:v>31.203330039977999</c:v>
                </c:pt>
                <c:pt idx="132">
                  <c:v>31.338164806365899</c:v>
                </c:pt>
                <c:pt idx="133">
                  <c:v>31.469230651855401</c:v>
                </c:pt>
                <c:pt idx="134">
                  <c:v>31.6046476364135</c:v>
                </c:pt>
                <c:pt idx="135">
                  <c:v>31.7364356517791</c:v>
                </c:pt>
              </c:numCache>
            </c:numRef>
          </c:xVal>
          <c:yVal>
            <c:numRef>
              <c:f>'Trial 3'!$E$79:$E$214</c:f>
              <c:numCache>
                <c:formatCode>General</c:formatCode>
                <c:ptCount val="136"/>
                <c:pt idx="0">
                  <c:v>19.795915210393719</c:v>
                </c:pt>
                <c:pt idx="1">
                  <c:v>38.627013925313669</c:v>
                </c:pt>
                <c:pt idx="2">
                  <c:v>9.7401631344344075</c:v>
                </c:pt>
                <c:pt idx="3">
                  <c:v>19.209835602712236</c:v>
                </c:pt>
                <c:pt idx="4">
                  <c:v>19.232855362821635</c:v>
                </c:pt>
                <c:pt idx="5">
                  <c:v>19.247239121599474</c:v>
                </c:pt>
                <c:pt idx="6">
                  <c:v>38.326807174271487</c:v>
                </c:pt>
                <c:pt idx="7">
                  <c:v>37.931932273943715</c:v>
                </c:pt>
                <c:pt idx="8">
                  <c:v>37.880353578450737</c:v>
                </c:pt>
                <c:pt idx="9">
                  <c:v>37.961437680646114</c:v>
                </c:pt>
                <c:pt idx="10">
                  <c:v>37.37610023461567</c:v>
                </c:pt>
                <c:pt idx="11">
                  <c:v>37.729048221699543</c:v>
                </c:pt>
                <c:pt idx="12">
                  <c:v>37.663480498591618</c:v>
                </c:pt>
                <c:pt idx="13">
                  <c:v>37.495111739639228</c:v>
                </c:pt>
                <c:pt idx="14">
                  <c:v>12.409035215501667</c:v>
                </c:pt>
                <c:pt idx="15">
                  <c:v>12.273856133041427</c:v>
                </c:pt>
                <c:pt idx="16">
                  <c:v>37.362746782629173</c:v>
                </c:pt>
                <c:pt idx="17">
                  <c:v>36.93648248121697</c:v>
                </c:pt>
                <c:pt idx="18">
                  <c:v>18.089904027872269</c:v>
                </c:pt>
                <c:pt idx="19">
                  <c:v>37.15404813528545</c:v>
                </c:pt>
                <c:pt idx="20">
                  <c:v>35.650150246781912</c:v>
                </c:pt>
                <c:pt idx="21">
                  <c:v>36.998710158645579</c:v>
                </c:pt>
                <c:pt idx="22">
                  <c:v>35.730192125866324</c:v>
                </c:pt>
                <c:pt idx="23">
                  <c:v>36.639253671261059</c:v>
                </c:pt>
                <c:pt idx="24">
                  <c:v>35.507204578065938</c:v>
                </c:pt>
                <c:pt idx="25">
                  <c:v>17.835594637357222</c:v>
                </c:pt>
                <c:pt idx="26">
                  <c:v>36.316016925832329</c:v>
                </c:pt>
                <c:pt idx="27">
                  <c:v>11.701587232508093</c:v>
                </c:pt>
                <c:pt idx="28">
                  <c:v>35.300785039654784</c:v>
                </c:pt>
                <c:pt idx="29">
                  <c:v>35.26913209153404</c:v>
                </c:pt>
                <c:pt idx="30">
                  <c:v>35.068449702124838</c:v>
                </c:pt>
                <c:pt idx="31">
                  <c:v>17.37396150602131</c:v>
                </c:pt>
                <c:pt idx="32">
                  <c:v>35.074703957444662</c:v>
                </c:pt>
                <c:pt idx="33">
                  <c:v>34.867362331247591</c:v>
                </c:pt>
                <c:pt idx="34">
                  <c:v>33.765614330846994</c:v>
                </c:pt>
                <c:pt idx="35">
                  <c:v>34.924381805551107</c:v>
                </c:pt>
                <c:pt idx="36">
                  <c:v>33.612985812589528</c:v>
                </c:pt>
                <c:pt idx="37">
                  <c:v>34.725213088429271</c:v>
                </c:pt>
                <c:pt idx="38">
                  <c:v>33.720508830947757</c:v>
                </c:pt>
                <c:pt idx="39">
                  <c:v>34.678148066219002</c:v>
                </c:pt>
                <c:pt idx="40">
                  <c:v>33.497628496013277</c:v>
                </c:pt>
                <c:pt idx="41">
                  <c:v>34.699334372600916</c:v>
                </c:pt>
                <c:pt idx="42">
                  <c:v>33.316126685989367</c:v>
                </c:pt>
                <c:pt idx="43">
                  <c:v>34.150575448412297</c:v>
                </c:pt>
                <c:pt idx="44">
                  <c:v>33.333404080717322</c:v>
                </c:pt>
                <c:pt idx="45">
                  <c:v>33.301055211140927</c:v>
                </c:pt>
                <c:pt idx="46">
                  <c:v>16.796274135625655</c:v>
                </c:pt>
                <c:pt idx="47">
                  <c:v>33.147084166603854</c:v>
                </c:pt>
                <c:pt idx="48">
                  <c:v>33.218949575398014</c:v>
                </c:pt>
                <c:pt idx="49">
                  <c:v>32.991060786211676</c:v>
                </c:pt>
                <c:pt idx="50">
                  <c:v>32.921163947121421</c:v>
                </c:pt>
                <c:pt idx="51">
                  <c:v>32.616231966518235</c:v>
                </c:pt>
                <c:pt idx="52">
                  <c:v>16.480696301599806</c:v>
                </c:pt>
                <c:pt idx="53">
                  <c:v>16.313365398490546</c:v>
                </c:pt>
                <c:pt idx="54">
                  <c:v>32.763833240087145</c:v>
                </c:pt>
                <c:pt idx="55">
                  <c:v>16.129353424425435</c:v>
                </c:pt>
                <c:pt idx="56">
                  <c:v>32.591465373223969</c:v>
                </c:pt>
                <c:pt idx="57">
                  <c:v>15.932668262731166</c:v>
                </c:pt>
                <c:pt idx="58">
                  <c:v>32.582842205093989</c:v>
                </c:pt>
                <c:pt idx="59">
                  <c:v>31.549471772916842</c:v>
                </c:pt>
                <c:pt idx="60">
                  <c:v>32.16645339201699</c:v>
                </c:pt>
                <c:pt idx="61">
                  <c:v>15.921733297231322</c:v>
                </c:pt>
                <c:pt idx="62">
                  <c:v>31.282749547329349</c:v>
                </c:pt>
                <c:pt idx="63">
                  <c:v>32.262063593066216</c:v>
                </c:pt>
                <c:pt idx="64">
                  <c:v>31.121753051695809</c:v>
                </c:pt>
                <c:pt idx="65">
                  <c:v>15.66968478591294</c:v>
                </c:pt>
                <c:pt idx="66">
                  <c:v>15.619015067277241</c:v>
                </c:pt>
                <c:pt idx="67">
                  <c:v>30.960659197924169</c:v>
                </c:pt>
                <c:pt idx="68">
                  <c:v>30.779424236451479</c:v>
                </c:pt>
                <c:pt idx="69">
                  <c:v>15.391905291436617</c:v>
                </c:pt>
                <c:pt idx="70">
                  <c:v>10.320777484046934</c:v>
                </c:pt>
                <c:pt idx="71">
                  <c:v>29.66824417933978</c:v>
                </c:pt>
                <c:pt idx="72">
                  <c:v>31.499393126586188</c:v>
                </c:pt>
                <c:pt idx="73">
                  <c:v>29.709382903095914</c:v>
                </c:pt>
                <c:pt idx="74">
                  <c:v>30.561831171657055</c:v>
                </c:pt>
                <c:pt idx="75">
                  <c:v>15.116446327367111</c:v>
                </c:pt>
                <c:pt idx="76">
                  <c:v>29.56619262489939</c:v>
                </c:pt>
                <c:pt idx="77">
                  <c:v>30.224293658278452</c:v>
                </c:pt>
                <c:pt idx="78">
                  <c:v>9.9418769014849318</c:v>
                </c:pt>
                <c:pt idx="79">
                  <c:v>7.3751486769211523</c:v>
                </c:pt>
                <c:pt idx="80">
                  <c:v>29.926855855835822</c:v>
                </c:pt>
                <c:pt idx="81">
                  <c:v>14.637418736809453</c:v>
                </c:pt>
                <c:pt idx="82">
                  <c:v>28.818996805345705</c:v>
                </c:pt>
                <c:pt idx="83">
                  <c:v>29.074432840758863</c:v>
                </c:pt>
                <c:pt idx="84">
                  <c:v>14.545159614357656</c:v>
                </c:pt>
                <c:pt idx="85">
                  <c:v>28.18131674550893</c:v>
                </c:pt>
                <c:pt idx="86">
                  <c:v>14.379621186313539</c:v>
                </c:pt>
                <c:pt idx="87">
                  <c:v>28.973296818362044</c:v>
                </c:pt>
                <c:pt idx="88">
                  <c:v>14.258655890347118</c:v>
                </c:pt>
                <c:pt idx="89">
                  <c:v>27.887159967582708</c:v>
                </c:pt>
                <c:pt idx="90">
                  <c:v>14.204749759143491</c:v>
                </c:pt>
                <c:pt idx="91">
                  <c:v>14.01853773140491</c:v>
                </c:pt>
                <c:pt idx="92">
                  <c:v>9.3111563434570535</c:v>
                </c:pt>
                <c:pt idx="93">
                  <c:v>27.77043696036225</c:v>
                </c:pt>
                <c:pt idx="94">
                  <c:v>27.745526858059705</c:v>
                </c:pt>
                <c:pt idx="95">
                  <c:v>13.79543722001865</c:v>
                </c:pt>
                <c:pt idx="96">
                  <c:v>13.724369528779697</c:v>
                </c:pt>
                <c:pt idx="97">
                  <c:v>26.668059018590998</c:v>
                </c:pt>
                <c:pt idx="98">
                  <c:v>27.650218618564114</c:v>
                </c:pt>
                <c:pt idx="99">
                  <c:v>26.767902867204008</c:v>
                </c:pt>
                <c:pt idx="100">
                  <c:v>27.50701335046444</c:v>
                </c:pt>
                <c:pt idx="101">
                  <c:v>26.633561262643031</c:v>
                </c:pt>
                <c:pt idx="102">
                  <c:v>13.367834354077603</c:v>
                </c:pt>
                <c:pt idx="103">
                  <c:v>27.346598968364251</c:v>
                </c:pt>
                <c:pt idx="104">
                  <c:v>8.7811577909566356</c:v>
                </c:pt>
                <c:pt idx="105">
                  <c:v>0</c:v>
                </c:pt>
                <c:pt idx="106">
                  <c:v>26.384194932767365</c:v>
                </c:pt>
                <c:pt idx="107">
                  <c:v>26.255864937345418</c:v>
                </c:pt>
                <c:pt idx="108">
                  <c:v>25.714632088496575</c:v>
                </c:pt>
                <c:pt idx="109">
                  <c:v>8.7613472307754705</c:v>
                </c:pt>
                <c:pt idx="110">
                  <c:v>25.513777757970807</c:v>
                </c:pt>
                <c:pt idx="111">
                  <c:v>12.83367353762158</c:v>
                </c:pt>
                <c:pt idx="112">
                  <c:v>26.072166303562359</c:v>
                </c:pt>
                <c:pt idx="113">
                  <c:v>12.753308278622718</c:v>
                </c:pt>
                <c:pt idx="114">
                  <c:v>12.564705027888508</c:v>
                </c:pt>
                <c:pt idx="115">
                  <c:v>25.235456653251543</c:v>
                </c:pt>
                <c:pt idx="116">
                  <c:v>25.219083573031195</c:v>
                </c:pt>
                <c:pt idx="117">
                  <c:v>24.990601842168243</c:v>
                </c:pt>
                <c:pt idx="118">
                  <c:v>24.985531476186292</c:v>
                </c:pt>
                <c:pt idx="119">
                  <c:v>24.945136944484346</c:v>
                </c:pt>
                <c:pt idx="120">
                  <c:v>12.407329292584269</c:v>
                </c:pt>
                <c:pt idx="121">
                  <c:v>24.990412258754048</c:v>
                </c:pt>
                <c:pt idx="122">
                  <c:v>24.246161409283317</c:v>
                </c:pt>
                <c:pt idx="123">
                  <c:v>24.891652719139607</c:v>
                </c:pt>
                <c:pt idx="124">
                  <c:v>24.093696874592425</c:v>
                </c:pt>
                <c:pt idx="125">
                  <c:v>24.77837820725377</c:v>
                </c:pt>
                <c:pt idx="126">
                  <c:v>23.528267811328167</c:v>
                </c:pt>
                <c:pt idx="127">
                  <c:v>24.879574024019021</c:v>
                </c:pt>
                <c:pt idx="128">
                  <c:v>7.9971709549069541</c:v>
                </c:pt>
                <c:pt idx="129">
                  <c:v>24.122764272265382</c:v>
                </c:pt>
                <c:pt idx="130">
                  <c:v>23.272702380153675</c:v>
                </c:pt>
                <c:pt idx="131">
                  <c:v>24.047439790715654</c:v>
                </c:pt>
                <c:pt idx="132">
                  <c:v>23.299574269679674</c:v>
                </c:pt>
                <c:pt idx="133">
                  <c:v>23.969575306645595</c:v>
                </c:pt>
                <c:pt idx="134">
                  <c:v>23.199398981166546</c:v>
                </c:pt>
                <c:pt idx="135">
                  <c:v>23.838227208100246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75-497E-A384-AF42566C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3'!$B$13:$B$214</c:f>
              <c:numCache>
                <c:formatCode>General</c:formatCode>
                <c:ptCount val="202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</c:numCache>
            </c:numRef>
          </c:xVal>
          <c:yVal>
            <c:numRef>
              <c:f>'Trial 3'!$Q$14:$Q$214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4.0498184874098104</c:v>
                </c:pt>
                <c:pt idx="3">
                  <c:v>4.4415314266306858</c:v>
                </c:pt>
                <c:pt idx="4">
                  <c:v>4.8566021123750875</c:v>
                </c:pt>
                <c:pt idx="5">
                  <c:v>9.6610199870947415</c:v>
                </c:pt>
                <c:pt idx="6">
                  <c:v>4.9106940485916351</c:v>
                </c:pt>
                <c:pt idx="7">
                  <c:v>10.2828365769054</c:v>
                </c:pt>
                <c:pt idx="8">
                  <c:v>2.2220070888351442</c:v>
                </c:pt>
                <c:pt idx="9">
                  <c:v>10.657435684723202</c:v>
                </c:pt>
                <c:pt idx="10">
                  <c:v>0.50304521127782509</c:v>
                </c:pt>
                <c:pt idx="11">
                  <c:v>7.3098367462957441</c:v>
                </c:pt>
                <c:pt idx="12">
                  <c:v>3.049740032384332</c:v>
                </c:pt>
                <c:pt idx="13">
                  <c:v>9.3791399857244215</c:v>
                </c:pt>
                <c:pt idx="14">
                  <c:v>0</c:v>
                </c:pt>
                <c:pt idx="15">
                  <c:v>11.194701631425254</c:v>
                </c:pt>
                <c:pt idx="16">
                  <c:v>0</c:v>
                </c:pt>
                <c:pt idx="17">
                  <c:v>15.55296200621707</c:v>
                </c:pt>
                <c:pt idx="18">
                  <c:v>0</c:v>
                </c:pt>
                <c:pt idx="19">
                  <c:v>9.7395551206329927</c:v>
                </c:pt>
                <c:pt idx="20">
                  <c:v>0</c:v>
                </c:pt>
                <c:pt idx="21">
                  <c:v>12.24599954031822</c:v>
                </c:pt>
                <c:pt idx="22">
                  <c:v>1.9985548760699152</c:v>
                </c:pt>
                <c:pt idx="23">
                  <c:v>15.899822698863026</c:v>
                </c:pt>
                <c:pt idx="24">
                  <c:v>0</c:v>
                </c:pt>
                <c:pt idx="25">
                  <c:v>20.650329536350338</c:v>
                </c:pt>
                <c:pt idx="26">
                  <c:v>0</c:v>
                </c:pt>
                <c:pt idx="27">
                  <c:v>30.085689648576921</c:v>
                </c:pt>
                <c:pt idx="28">
                  <c:v>0</c:v>
                </c:pt>
                <c:pt idx="29">
                  <c:v>26.528536663667083</c:v>
                </c:pt>
                <c:pt idx="30">
                  <c:v>0</c:v>
                </c:pt>
                <c:pt idx="31">
                  <c:v>22.854302957538792</c:v>
                </c:pt>
                <c:pt idx="32">
                  <c:v>0</c:v>
                </c:pt>
                <c:pt idx="33">
                  <c:v>29.177171032432078</c:v>
                </c:pt>
                <c:pt idx="34">
                  <c:v>0</c:v>
                </c:pt>
                <c:pt idx="35">
                  <c:v>17.529062978718333</c:v>
                </c:pt>
                <c:pt idx="36">
                  <c:v>0</c:v>
                </c:pt>
                <c:pt idx="37">
                  <c:v>0</c:v>
                </c:pt>
                <c:pt idx="38">
                  <c:v>443.15933525556017</c:v>
                </c:pt>
                <c:pt idx="39">
                  <c:v>20.817049550790781</c:v>
                </c:pt>
                <c:pt idx="40">
                  <c:v>0</c:v>
                </c:pt>
                <c:pt idx="41">
                  <c:v>41.331035343415238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668.6160145362602</c:v>
                </c:pt>
                <c:pt idx="46">
                  <c:v>0</c:v>
                </c:pt>
                <c:pt idx="47">
                  <c:v>615.70927221174941</c:v>
                </c:pt>
                <c:pt idx="48">
                  <c:v>0</c:v>
                </c:pt>
                <c:pt idx="49">
                  <c:v>38.713622491604788</c:v>
                </c:pt>
                <c:pt idx="50">
                  <c:v>0</c:v>
                </c:pt>
                <c:pt idx="51">
                  <c:v>58.181636424065303</c:v>
                </c:pt>
                <c:pt idx="52">
                  <c:v>0</c:v>
                </c:pt>
                <c:pt idx="53">
                  <c:v>84.037875705298916</c:v>
                </c:pt>
                <c:pt idx="54">
                  <c:v>0</c:v>
                </c:pt>
                <c:pt idx="55">
                  <c:v>43.739223567860719</c:v>
                </c:pt>
                <c:pt idx="56">
                  <c:v>0</c:v>
                </c:pt>
                <c:pt idx="57">
                  <c:v>101.09091975003048</c:v>
                </c:pt>
                <c:pt idx="58">
                  <c:v>0</c:v>
                </c:pt>
                <c:pt idx="59">
                  <c:v>51.913045030443456</c:v>
                </c:pt>
                <c:pt idx="60">
                  <c:v>0</c:v>
                </c:pt>
                <c:pt idx="61">
                  <c:v>-0.83130257433660393</c:v>
                </c:pt>
                <c:pt idx="62">
                  <c:v>0</c:v>
                </c:pt>
                <c:pt idx="63">
                  <c:v>734.93965087620029</c:v>
                </c:pt>
                <c:pt idx="64">
                  <c:v>29.354397682620526</c:v>
                </c:pt>
                <c:pt idx="65">
                  <c:v>0</c:v>
                </c:pt>
                <c:pt idx="66">
                  <c:v>729.53473651308184</c:v>
                </c:pt>
                <c:pt idx="67">
                  <c:v>0</c:v>
                </c:pt>
                <c:pt idx="68">
                  <c:v>91.560202678681918</c:v>
                </c:pt>
                <c:pt idx="69">
                  <c:v>0.82358684334053767</c:v>
                </c:pt>
                <c:pt idx="70">
                  <c:v>0.74138122586905053</c:v>
                </c:pt>
                <c:pt idx="71">
                  <c:v>727.85444879247586</c:v>
                </c:pt>
                <c:pt idx="72">
                  <c:v>0</c:v>
                </c:pt>
                <c:pt idx="73">
                  <c:v>0</c:v>
                </c:pt>
                <c:pt idx="74">
                  <c:v>1.5392205311772302</c:v>
                </c:pt>
                <c:pt idx="75">
                  <c:v>0</c:v>
                </c:pt>
                <c:pt idx="76">
                  <c:v>11.677432361520262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910.39708456034873</c:v>
                </c:pt>
                <c:pt idx="82">
                  <c:v>0</c:v>
                </c:pt>
                <c:pt idx="83">
                  <c:v>0</c:v>
                </c:pt>
                <c:pt idx="84">
                  <c:v>683.84652812919865</c:v>
                </c:pt>
                <c:pt idx="85">
                  <c:v>0</c:v>
                </c:pt>
                <c:pt idx="86">
                  <c:v>46.9526510647934</c:v>
                </c:pt>
                <c:pt idx="87">
                  <c:v>0</c:v>
                </c:pt>
                <c:pt idx="88">
                  <c:v>30.803685626324384</c:v>
                </c:pt>
                <c:pt idx="89">
                  <c:v>0</c:v>
                </c:pt>
                <c:pt idx="90">
                  <c:v>0</c:v>
                </c:pt>
                <c:pt idx="91">
                  <c:v>633.57189766045065</c:v>
                </c:pt>
                <c:pt idx="92">
                  <c:v>0</c:v>
                </c:pt>
                <c:pt idx="93">
                  <c:v>764.96821543347619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566.38026418028994</c:v>
                </c:pt>
                <c:pt idx="98">
                  <c:v>0</c:v>
                </c:pt>
                <c:pt idx="99">
                  <c:v>0</c:v>
                </c:pt>
                <c:pt idx="100">
                  <c:v>36.393483668737382</c:v>
                </c:pt>
                <c:pt idx="101">
                  <c:v>0</c:v>
                </c:pt>
                <c:pt idx="102">
                  <c:v>34.57093369915831</c:v>
                </c:pt>
                <c:pt idx="103">
                  <c:v>0</c:v>
                </c:pt>
                <c:pt idx="104">
                  <c:v>29.650515528494154</c:v>
                </c:pt>
                <c:pt idx="105">
                  <c:v>0</c:v>
                </c:pt>
                <c:pt idx="106">
                  <c:v>37.330463902216316</c:v>
                </c:pt>
                <c:pt idx="107">
                  <c:v>0</c:v>
                </c:pt>
                <c:pt idx="108">
                  <c:v>25.14603721011256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467.67165715927553</c:v>
                </c:pt>
                <c:pt idx="113">
                  <c:v>2.0978699492530555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459.78434283409933</c:v>
                </c:pt>
                <c:pt idx="120">
                  <c:v>0</c:v>
                </c:pt>
                <c:pt idx="121">
                  <c:v>455.31627642282456</c:v>
                </c:pt>
                <c:pt idx="122">
                  <c:v>0</c:v>
                </c:pt>
                <c:pt idx="123">
                  <c:v>460.27401361104995</c:v>
                </c:pt>
                <c:pt idx="124">
                  <c:v>0</c:v>
                </c:pt>
                <c:pt idx="125">
                  <c:v>16.856835578297375</c:v>
                </c:pt>
                <c:pt idx="126">
                  <c:v>0</c:v>
                </c:pt>
                <c:pt idx="127">
                  <c:v>391.66969738907164</c:v>
                </c:pt>
                <c:pt idx="128">
                  <c:v>26.755207523726185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383.2158651123687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443.85391467573322</c:v>
                </c:pt>
                <c:pt idx="137">
                  <c:v>47.642925756558654</c:v>
                </c:pt>
                <c:pt idx="138">
                  <c:v>0</c:v>
                </c:pt>
                <c:pt idx="139">
                  <c:v>21.204972228526245</c:v>
                </c:pt>
                <c:pt idx="140">
                  <c:v>0</c:v>
                </c:pt>
                <c:pt idx="141">
                  <c:v>329.37710767503523</c:v>
                </c:pt>
                <c:pt idx="142">
                  <c:v>16.168532275728847</c:v>
                </c:pt>
                <c:pt idx="143">
                  <c:v>0</c:v>
                </c:pt>
                <c:pt idx="144">
                  <c:v>0</c:v>
                </c:pt>
                <c:pt idx="145">
                  <c:v>526.28791321211963</c:v>
                </c:pt>
                <c:pt idx="146">
                  <c:v>0</c:v>
                </c:pt>
                <c:pt idx="147">
                  <c:v>307.23497878415202</c:v>
                </c:pt>
                <c:pt idx="148">
                  <c:v>6.2525314501891796</c:v>
                </c:pt>
                <c:pt idx="149">
                  <c:v>0</c:v>
                </c:pt>
                <c:pt idx="150">
                  <c:v>282.58549959087026</c:v>
                </c:pt>
                <c:pt idx="151">
                  <c:v>0</c:v>
                </c:pt>
                <c:pt idx="152">
                  <c:v>319.51933414352715</c:v>
                </c:pt>
                <c:pt idx="153">
                  <c:v>0</c:v>
                </c:pt>
                <c:pt idx="154">
                  <c:v>276.5931778548599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371.26698661099016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240.37170403192599</c:v>
                </c:pt>
                <c:pt idx="163">
                  <c:v>20.269248900052578</c:v>
                </c:pt>
                <c:pt idx="164">
                  <c:v>0</c:v>
                </c:pt>
                <c:pt idx="165">
                  <c:v>15.287148961466402</c:v>
                </c:pt>
                <c:pt idx="166">
                  <c:v>0</c:v>
                </c:pt>
                <c:pt idx="167">
                  <c:v>0</c:v>
                </c:pt>
                <c:pt idx="168">
                  <c:v>272.8451965646147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284.63362206604882</c:v>
                </c:pt>
                <c:pt idx="176">
                  <c:v>0</c:v>
                </c:pt>
                <c:pt idx="177">
                  <c:v>235.01271893558095</c:v>
                </c:pt>
                <c:pt idx="178">
                  <c:v>0</c:v>
                </c:pt>
                <c:pt idx="179">
                  <c:v>0</c:v>
                </c:pt>
                <c:pt idx="180">
                  <c:v>210.816805624534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205.33278220467702</c:v>
                </c:pt>
                <c:pt idx="187">
                  <c:v>0</c:v>
                </c:pt>
                <c:pt idx="188">
                  <c:v>11.192981590742949</c:v>
                </c:pt>
                <c:pt idx="189">
                  <c:v>0</c:v>
                </c:pt>
                <c:pt idx="190">
                  <c:v>11.724430446139106</c:v>
                </c:pt>
                <c:pt idx="191">
                  <c:v>0</c:v>
                </c:pt>
                <c:pt idx="192">
                  <c:v>22.554996039981091</c:v>
                </c:pt>
                <c:pt idx="193">
                  <c:v>0</c:v>
                </c:pt>
                <c:pt idx="194">
                  <c:v>245.02740425461127</c:v>
                </c:pt>
                <c:pt idx="195">
                  <c:v>0</c:v>
                </c:pt>
                <c:pt idx="196">
                  <c:v>12.437553641073631</c:v>
                </c:pt>
                <c:pt idx="197">
                  <c:v>0</c:v>
                </c:pt>
                <c:pt idx="198">
                  <c:v>10.794728312294689</c:v>
                </c:pt>
                <c:pt idx="199">
                  <c:v>0</c:v>
                </c:pt>
                <c:pt idx="200">
                  <c:v>10.222100524887178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B-4BD9-89DF-1C7ABC93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4'!$I$13:$I$511</c:f>
              <c:numCache>
                <c:formatCode>General</c:formatCode>
                <c:ptCount val="499"/>
                <c:pt idx="2">
                  <c:v>0</c:v>
                </c:pt>
                <c:pt idx="3">
                  <c:v>0</c:v>
                </c:pt>
                <c:pt idx="4">
                  <c:v>1.0978913040502151E-3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4.3214904756135068E-3</c:v>
                </c:pt>
                <c:pt idx="9">
                  <c:v>0</c:v>
                </c:pt>
                <c:pt idx="10">
                  <c:v>3.2433798045270184E-4</c:v>
                </c:pt>
                <c:pt idx="11">
                  <c:v>0</c:v>
                </c:pt>
                <c:pt idx="12">
                  <c:v>5.3255863843707299E-3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3.424131484391784E-3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4.7137562945855386E-3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4.7515382503254249E-3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5.033058985478781E-3</c:v>
                </c:pt>
                <c:pt idx="33">
                  <c:v>0</c:v>
                </c:pt>
                <c:pt idx="34">
                  <c:v>9.4496263108317696E-4</c:v>
                </c:pt>
                <c:pt idx="35">
                  <c:v>0</c:v>
                </c:pt>
                <c:pt idx="36">
                  <c:v>6.7180147534225809E-3</c:v>
                </c:pt>
                <c:pt idx="37">
                  <c:v>0</c:v>
                </c:pt>
                <c:pt idx="38">
                  <c:v>9.0840182239700616E-4</c:v>
                </c:pt>
                <c:pt idx="39">
                  <c:v>0</c:v>
                </c:pt>
                <c:pt idx="40">
                  <c:v>5.2892791353044526E-3</c:v>
                </c:pt>
                <c:pt idx="41">
                  <c:v>0</c:v>
                </c:pt>
                <c:pt idx="42">
                  <c:v>1.2481864296540383E-3</c:v>
                </c:pt>
                <c:pt idx="43">
                  <c:v>0</c:v>
                </c:pt>
                <c:pt idx="44">
                  <c:v>5.5892470221800472E-3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4.1354783668030434E-3</c:v>
                </c:pt>
                <c:pt idx="49">
                  <c:v>0</c:v>
                </c:pt>
                <c:pt idx="50">
                  <c:v>1.4875288783086221E-3</c:v>
                </c:pt>
                <c:pt idx="51">
                  <c:v>0</c:v>
                </c:pt>
                <c:pt idx="52">
                  <c:v>5.8153177373448436E-3</c:v>
                </c:pt>
                <c:pt idx="53">
                  <c:v>0</c:v>
                </c:pt>
                <c:pt idx="54">
                  <c:v>1.0514622528892226E-4</c:v>
                </c:pt>
                <c:pt idx="55">
                  <c:v>0</c:v>
                </c:pt>
                <c:pt idx="56">
                  <c:v>4.0586831119513913E-3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5.060173763311129E-3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3.5752187352160797E-3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4.6407368560454519E-3</c:v>
                </c:pt>
                <c:pt idx="69">
                  <c:v>0</c:v>
                </c:pt>
                <c:pt idx="70">
                  <c:v>1.4949782277443363E-3</c:v>
                </c:pt>
                <c:pt idx="71">
                  <c:v>0</c:v>
                </c:pt>
                <c:pt idx="72">
                  <c:v>5.973019512355477E-3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5.00542238378094E-3</c:v>
                </c:pt>
                <c:pt idx="77">
                  <c:v>0</c:v>
                </c:pt>
                <c:pt idx="78">
                  <c:v>1.3974266925130586E-3</c:v>
                </c:pt>
                <c:pt idx="79">
                  <c:v>0</c:v>
                </c:pt>
                <c:pt idx="80">
                  <c:v>4.2149979496292275E-3</c:v>
                </c:pt>
                <c:pt idx="81">
                  <c:v>0</c:v>
                </c:pt>
                <c:pt idx="82">
                  <c:v>3.4863766147455173E-4</c:v>
                </c:pt>
                <c:pt idx="83">
                  <c:v>0</c:v>
                </c:pt>
                <c:pt idx="84">
                  <c:v>5.0444804886565419E-3</c:v>
                </c:pt>
                <c:pt idx="85">
                  <c:v>0</c:v>
                </c:pt>
                <c:pt idx="86">
                  <c:v>1.1663257848060896E-3</c:v>
                </c:pt>
                <c:pt idx="87">
                  <c:v>0</c:v>
                </c:pt>
                <c:pt idx="88">
                  <c:v>6.1046326070624832E-3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3.3442250318499664E-3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3.6848449010361967E-3</c:v>
                </c:pt>
                <c:pt idx="97">
                  <c:v>0</c:v>
                </c:pt>
                <c:pt idx="98">
                  <c:v>2.9991985616712223E-3</c:v>
                </c:pt>
                <c:pt idx="99">
                  <c:v>0</c:v>
                </c:pt>
                <c:pt idx="100">
                  <c:v>5.9938025766304156E-3</c:v>
                </c:pt>
                <c:pt idx="101">
                  <c:v>0</c:v>
                </c:pt>
                <c:pt idx="102">
                  <c:v>2.0475374317867629E-3</c:v>
                </c:pt>
                <c:pt idx="103">
                  <c:v>0</c:v>
                </c:pt>
                <c:pt idx="104">
                  <c:v>4.0684282193090603E-3</c:v>
                </c:pt>
                <c:pt idx="105">
                  <c:v>1.4341660650584774E-4</c:v>
                </c:pt>
                <c:pt idx="106">
                  <c:v>0</c:v>
                </c:pt>
                <c:pt idx="107">
                  <c:v>0</c:v>
                </c:pt>
                <c:pt idx="108">
                  <c:v>4.4350385416505218E-3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3.9644099834816289E-3</c:v>
                </c:pt>
                <c:pt idx="113">
                  <c:v>0</c:v>
                </c:pt>
                <c:pt idx="114">
                  <c:v>2.40848689439755E-3</c:v>
                </c:pt>
                <c:pt idx="115">
                  <c:v>0</c:v>
                </c:pt>
                <c:pt idx="116">
                  <c:v>8.6119047491084316E-3</c:v>
                </c:pt>
                <c:pt idx="117">
                  <c:v>0</c:v>
                </c:pt>
                <c:pt idx="118">
                  <c:v>2.4442749614045512E-3</c:v>
                </c:pt>
                <c:pt idx="119">
                  <c:v>0</c:v>
                </c:pt>
                <c:pt idx="120">
                  <c:v>6.3449922733497064E-3</c:v>
                </c:pt>
                <c:pt idx="121">
                  <c:v>0</c:v>
                </c:pt>
                <c:pt idx="122">
                  <c:v>2.2463812527321437E-4</c:v>
                </c:pt>
                <c:pt idx="123">
                  <c:v>0</c:v>
                </c:pt>
                <c:pt idx="124">
                  <c:v>6.7666911550800313E-3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4.1978853980340772E-3</c:v>
                </c:pt>
                <c:pt idx="129">
                  <c:v>0</c:v>
                </c:pt>
                <c:pt idx="130">
                  <c:v>1.7606012370778754E-3</c:v>
                </c:pt>
                <c:pt idx="131">
                  <c:v>0</c:v>
                </c:pt>
                <c:pt idx="132">
                  <c:v>4.4387974598272383E-3</c:v>
                </c:pt>
                <c:pt idx="133">
                  <c:v>0</c:v>
                </c:pt>
                <c:pt idx="134">
                  <c:v>3.7300719170097428E-4</c:v>
                </c:pt>
                <c:pt idx="135">
                  <c:v>0</c:v>
                </c:pt>
                <c:pt idx="136">
                  <c:v>5.0307455265731545E-3</c:v>
                </c:pt>
                <c:pt idx="137">
                  <c:v>0</c:v>
                </c:pt>
                <c:pt idx="138">
                  <c:v>4.6811588651871208E-4</c:v>
                </c:pt>
                <c:pt idx="139">
                  <c:v>0</c:v>
                </c:pt>
                <c:pt idx="140">
                  <c:v>3.1844292806086556E-3</c:v>
                </c:pt>
                <c:pt idx="141">
                  <c:v>0</c:v>
                </c:pt>
                <c:pt idx="142">
                  <c:v>1.8820822691382457E-3</c:v>
                </c:pt>
                <c:pt idx="143">
                  <c:v>4.7448333023798604E-2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4.5603656656008863E-3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4.5882693245853532E-3</c:v>
                </c:pt>
                <c:pt idx="152">
                  <c:v>0</c:v>
                </c:pt>
                <c:pt idx="153">
                  <c:v>1.8304549278145856E-3</c:v>
                </c:pt>
                <c:pt idx="154">
                  <c:v>0</c:v>
                </c:pt>
                <c:pt idx="155">
                  <c:v>4.6823200458488388E-3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4.5469629808074898E-3</c:v>
                </c:pt>
                <c:pt idx="160">
                  <c:v>4.7374881112220324E-2</c:v>
                </c:pt>
                <c:pt idx="161">
                  <c:v>0</c:v>
                </c:pt>
                <c:pt idx="162">
                  <c:v>2.3938350394491861E-3</c:v>
                </c:pt>
                <c:pt idx="163">
                  <c:v>4.8800196793800536E-2</c:v>
                </c:pt>
                <c:pt idx="164">
                  <c:v>0</c:v>
                </c:pt>
                <c:pt idx="165">
                  <c:v>5.3341700687715701E-3</c:v>
                </c:pt>
                <c:pt idx="166">
                  <c:v>0</c:v>
                </c:pt>
                <c:pt idx="167">
                  <c:v>4.8211259005956804E-2</c:v>
                </c:pt>
                <c:pt idx="168">
                  <c:v>0</c:v>
                </c:pt>
                <c:pt idx="169">
                  <c:v>4.4877734804645394E-2</c:v>
                </c:pt>
                <c:pt idx="170">
                  <c:v>2.3234590834266683E-2</c:v>
                </c:pt>
                <c:pt idx="171">
                  <c:v>0</c:v>
                </c:pt>
                <c:pt idx="172">
                  <c:v>0</c:v>
                </c:pt>
                <c:pt idx="173">
                  <c:v>2.500428768483642E-3</c:v>
                </c:pt>
                <c:pt idx="174">
                  <c:v>0</c:v>
                </c:pt>
                <c:pt idx="175">
                  <c:v>2.6856818058349136E-4</c:v>
                </c:pt>
                <c:pt idx="176">
                  <c:v>0</c:v>
                </c:pt>
                <c:pt idx="177">
                  <c:v>5.9715302364243064E-2</c:v>
                </c:pt>
                <c:pt idx="178">
                  <c:v>0</c:v>
                </c:pt>
                <c:pt idx="179">
                  <c:v>0</c:v>
                </c:pt>
                <c:pt idx="180">
                  <c:v>6.5399055625687671E-3</c:v>
                </c:pt>
                <c:pt idx="181">
                  <c:v>0</c:v>
                </c:pt>
                <c:pt idx="182">
                  <c:v>5.0769229966935135E-2</c:v>
                </c:pt>
                <c:pt idx="183">
                  <c:v>2.8472229747719856E-2</c:v>
                </c:pt>
                <c:pt idx="184">
                  <c:v>0</c:v>
                </c:pt>
                <c:pt idx="185">
                  <c:v>3.3717956779196383E-3</c:v>
                </c:pt>
                <c:pt idx="186">
                  <c:v>0</c:v>
                </c:pt>
                <c:pt idx="187">
                  <c:v>5.1194432321827341E-2</c:v>
                </c:pt>
                <c:pt idx="188">
                  <c:v>0</c:v>
                </c:pt>
                <c:pt idx="189">
                  <c:v>0</c:v>
                </c:pt>
                <c:pt idx="190">
                  <c:v>4.5437136653261503E-2</c:v>
                </c:pt>
                <c:pt idx="191">
                  <c:v>3.1487184552887959E-2</c:v>
                </c:pt>
                <c:pt idx="192">
                  <c:v>0</c:v>
                </c:pt>
                <c:pt idx="193">
                  <c:v>3.1460775158856755E-3</c:v>
                </c:pt>
                <c:pt idx="194">
                  <c:v>0</c:v>
                </c:pt>
                <c:pt idx="195">
                  <c:v>9.4226763269955084E-4</c:v>
                </c:pt>
                <c:pt idx="196">
                  <c:v>0</c:v>
                </c:pt>
                <c:pt idx="197">
                  <c:v>3.4912227074211859E-3</c:v>
                </c:pt>
                <c:pt idx="198">
                  <c:v>0</c:v>
                </c:pt>
                <c:pt idx="199">
                  <c:v>4.7474540748036184E-4</c:v>
                </c:pt>
                <c:pt idx="200">
                  <c:v>0</c:v>
                </c:pt>
                <c:pt idx="201">
                  <c:v>6.2610981204063729E-3</c:v>
                </c:pt>
                <c:pt idx="202">
                  <c:v>0</c:v>
                </c:pt>
                <c:pt idx="203">
                  <c:v>3.712693942927229E-4</c:v>
                </c:pt>
                <c:pt idx="204">
                  <c:v>0</c:v>
                </c:pt>
                <c:pt idx="205">
                  <c:v>5.5560131134362251E-3</c:v>
                </c:pt>
                <c:pt idx="206">
                  <c:v>0</c:v>
                </c:pt>
                <c:pt idx="207">
                  <c:v>3.8988601972960021E-4</c:v>
                </c:pt>
                <c:pt idx="208">
                  <c:v>0</c:v>
                </c:pt>
                <c:pt idx="209">
                  <c:v>5.6699687678146973E-3</c:v>
                </c:pt>
                <c:pt idx="210">
                  <c:v>0</c:v>
                </c:pt>
                <c:pt idx="211">
                  <c:v>3.0491620235351051E-3</c:v>
                </c:pt>
                <c:pt idx="212">
                  <c:v>0</c:v>
                </c:pt>
                <c:pt idx="213">
                  <c:v>6.1798167394330706E-3</c:v>
                </c:pt>
                <c:pt idx="214">
                  <c:v>4.9310465578026423E-2</c:v>
                </c:pt>
                <c:pt idx="215">
                  <c:v>0</c:v>
                </c:pt>
                <c:pt idx="216">
                  <c:v>6.3392588020291961E-3</c:v>
                </c:pt>
                <c:pt idx="217">
                  <c:v>4.8948448842512052E-2</c:v>
                </c:pt>
                <c:pt idx="218">
                  <c:v>2.5814883824104806E-2</c:v>
                </c:pt>
                <c:pt idx="219">
                  <c:v>0</c:v>
                </c:pt>
                <c:pt idx="220">
                  <c:v>0</c:v>
                </c:pt>
                <c:pt idx="221">
                  <c:v>9.510302924036481E-3</c:v>
                </c:pt>
                <c:pt idx="222">
                  <c:v>4.4084188000398025E-2</c:v>
                </c:pt>
                <c:pt idx="223">
                  <c:v>0</c:v>
                </c:pt>
                <c:pt idx="224">
                  <c:v>5.9519661407823402E-2</c:v>
                </c:pt>
                <c:pt idx="225">
                  <c:v>0</c:v>
                </c:pt>
                <c:pt idx="226">
                  <c:v>0</c:v>
                </c:pt>
                <c:pt idx="227">
                  <c:v>0.11701883242585755</c:v>
                </c:pt>
                <c:pt idx="228">
                  <c:v>0</c:v>
                </c:pt>
                <c:pt idx="229">
                  <c:v>5.8911377500552491E-3</c:v>
                </c:pt>
                <c:pt idx="230">
                  <c:v>0</c:v>
                </c:pt>
                <c:pt idx="231">
                  <c:v>0.16088224285154157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4.0373333694583673E-3</c:v>
                </c:pt>
                <c:pt idx="236">
                  <c:v>0</c:v>
                </c:pt>
                <c:pt idx="237">
                  <c:v>2.8047838398309343E-3</c:v>
                </c:pt>
                <c:pt idx="238">
                  <c:v>0</c:v>
                </c:pt>
                <c:pt idx="239">
                  <c:v>2.4917122648230958E-3</c:v>
                </c:pt>
                <c:pt idx="240">
                  <c:v>0</c:v>
                </c:pt>
                <c:pt idx="241">
                  <c:v>1.1779711892614575E-3</c:v>
                </c:pt>
                <c:pt idx="242">
                  <c:v>4.8174203429515304E-2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5.3657280756961162E-3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5.7096628264350626E-3</c:v>
                </c:pt>
                <c:pt idx="251">
                  <c:v>9.7640391922629216E-2</c:v>
                </c:pt>
                <c:pt idx="252">
                  <c:v>0</c:v>
                </c:pt>
                <c:pt idx="253">
                  <c:v>0</c:v>
                </c:pt>
                <c:pt idx="254">
                  <c:v>2.9066549705996348E-3</c:v>
                </c:pt>
                <c:pt idx="255">
                  <c:v>0</c:v>
                </c:pt>
                <c:pt idx="256">
                  <c:v>5.7889256434546701E-3</c:v>
                </c:pt>
                <c:pt idx="257">
                  <c:v>4.9320441293713498E-2</c:v>
                </c:pt>
                <c:pt idx="258">
                  <c:v>2.5891728900162718E-2</c:v>
                </c:pt>
                <c:pt idx="259">
                  <c:v>0</c:v>
                </c:pt>
                <c:pt idx="260">
                  <c:v>0</c:v>
                </c:pt>
                <c:pt idx="261">
                  <c:v>2.8523915186802282E-3</c:v>
                </c:pt>
                <c:pt idx="262">
                  <c:v>0</c:v>
                </c:pt>
                <c:pt idx="263">
                  <c:v>1.1349713064156795E-3</c:v>
                </c:pt>
                <c:pt idx="264">
                  <c:v>4.8480336384792704E-2</c:v>
                </c:pt>
                <c:pt idx="265">
                  <c:v>0</c:v>
                </c:pt>
                <c:pt idx="266">
                  <c:v>3.901903883318027E-4</c:v>
                </c:pt>
                <c:pt idx="267">
                  <c:v>0</c:v>
                </c:pt>
                <c:pt idx="268">
                  <c:v>4.627394587382142E-3</c:v>
                </c:pt>
                <c:pt idx="269">
                  <c:v>4.9475388913116043E-2</c:v>
                </c:pt>
                <c:pt idx="270">
                  <c:v>0</c:v>
                </c:pt>
                <c:pt idx="271">
                  <c:v>5.6911333898848043E-3</c:v>
                </c:pt>
                <c:pt idx="272">
                  <c:v>0</c:v>
                </c:pt>
                <c:pt idx="273">
                  <c:v>0.10844360268255207</c:v>
                </c:pt>
                <c:pt idx="274">
                  <c:v>0</c:v>
                </c:pt>
                <c:pt idx="275">
                  <c:v>2.6616443768990731E-3</c:v>
                </c:pt>
                <c:pt idx="276">
                  <c:v>0</c:v>
                </c:pt>
                <c:pt idx="277">
                  <c:v>8.3682725111034854E-3</c:v>
                </c:pt>
                <c:pt idx="278">
                  <c:v>0</c:v>
                </c:pt>
                <c:pt idx="279">
                  <c:v>2.7982280799013094E-3</c:v>
                </c:pt>
                <c:pt idx="280">
                  <c:v>0</c:v>
                </c:pt>
                <c:pt idx="281">
                  <c:v>5.9116648813334095E-2</c:v>
                </c:pt>
                <c:pt idx="282">
                  <c:v>0</c:v>
                </c:pt>
                <c:pt idx="283">
                  <c:v>5.0526822460794617E-2</c:v>
                </c:pt>
                <c:pt idx="284">
                  <c:v>0</c:v>
                </c:pt>
                <c:pt idx="285">
                  <c:v>5.0760457467218703E-2</c:v>
                </c:pt>
                <c:pt idx="286">
                  <c:v>3.0069676902642329E-2</c:v>
                </c:pt>
                <c:pt idx="287">
                  <c:v>0</c:v>
                </c:pt>
                <c:pt idx="288">
                  <c:v>4.7559027377214484E-3</c:v>
                </c:pt>
                <c:pt idx="289">
                  <c:v>5.3017088334157498E-5</c:v>
                </c:pt>
                <c:pt idx="290">
                  <c:v>4.8039626005020007E-2</c:v>
                </c:pt>
                <c:pt idx="291">
                  <c:v>0</c:v>
                </c:pt>
                <c:pt idx="292">
                  <c:v>0</c:v>
                </c:pt>
                <c:pt idx="293">
                  <c:v>4.2390877367718657E-5</c:v>
                </c:pt>
                <c:pt idx="294">
                  <c:v>0</c:v>
                </c:pt>
                <c:pt idx="295">
                  <c:v>7.3680759485622912E-3</c:v>
                </c:pt>
                <c:pt idx="296">
                  <c:v>0</c:v>
                </c:pt>
                <c:pt idx="297">
                  <c:v>0</c:v>
                </c:pt>
                <c:pt idx="298">
                  <c:v>0.10274881880769994</c:v>
                </c:pt>
                <c:pt idx="299">
                  <c:v>0</c:v>
                </c:pt>
                <c:pt idx="300">
                  <c:v>4.7931603769710528E-2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2.5484757299711943E-3</c:v>
                </c:pt>
                <c:pt idx="305">
                  <c:v>5.1783464052669939E-2</c:v>
                </c:pt>
                <c:pt idx="306">
                  <c:v>0</c:v>
                </c:pt>
                <c:pt idx="307">
                  <c:v>2.877060276535242E-3</c:v>
                </c:pt>
                <c:pt idx="308">
                  <c:v>0</c:v>
                </c:pt>
                <c:pt idx="309">
                  <c:v>5.5146840145200819E-4</c:v>
                </c:pt>
                <c:pt idx="310">
                  <c:v>0</c:v>
                </c:pt>
                <c:pt idx="311">
                  <c:v>4.990734476156217E-3</c:v>
                </c:pt>
                <c:pt idx="312">
                  <c:v>5.0939622047405556E-2</c:v>
                </c:pt>
                <c:pt idx="313">
                  <c:v>0</c:v>
                </c:pt>
                <c:pt idx="314">
                  <c:v>4.8641721551874436E-3</c:v>
                </c:pt>
                <c:pt idx="315">
                  <c:v>0</c:v>
                </c:pt>
                <c:pt idx="316">
                  <c:v>1.5918877762668277E-3</c:v>
                </c:pt>
                <c:pt idx="317">
                  <c:v>0</c:v>
                </c:pt>
                <c:pt idx="318">
                  <c:v>4.1504580205200961E-3</c:v>
                </c:pt>
                <c:pt idx="319">
                  <c:v>3.1824826093682741E-4</c:v>
                </c:pt>
                <c:pt idx="320">
                  <c:v>3.9774953393813885E-4</c:v>
                </c:pt>
                <c:pt idx="321">
                  <c:v>0</c:v>
                </c:pt>
                <c:pt idx="322">
                  <c:v>6.6383900260238724E-3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4.2526834618446564E-3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5.9502734241854748E-3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6.7541603416862717E-3</c:v>
                </c:pt>
                <c:pt idx="335">
                  <c:v>0</c:v>
                </c:pt>
                <c:pt idx="336">
                  <c:v>1.0526612116520072E-3</c:v>
                </c:pt>
                <c:pt idx="337">
                  <c:v>0</c:v>
                </c:pt>
                <c:pt idx="338">
                  <c:v>6.4495354583359241E-3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4.1856340445325518E-3</c:v>
                </c:pt>
                <c:pt idx="343">
                  <c:v>0</c:v>
                </c:pt>
                <c:pt idx="344">
                  <c:v>1.8891034464362786E-3</c:v>
                </c:pt>
                <c:pt idx="345">
                  <c:v>0</c:v>
                </c:pt>
                <c:pt idx="346">
                  <c:v>5.9730937667225696E-3</c:v>
                </c:pt>
                <c:pt idx="347">
                  <c:v>0</c:v>
                </c:pt>
                <c:pt idx="348">
                  <c:v>2.0452418279383708E-3</c:v>
                </c:pt>
                <c:pt idx="349">
                  <c:v>5.1470514814910065E-2</c:v>
                </c:pt>
                <c:pt idx="350">
                  <c:v>0</c:v>
                </c:pt>
                <c:pt idx="351">
                  <c:v>6.2133456529931135E-4</c:v>
                </c:pt>
                <c:pt idx="352">
                  <c:v>0</c:v>
                </c:pt>
                <c:pt idx="353">
                  <c:v>6.1319931074594651E-2</c:v>
                </c:pt>
                <c:pt idx="354">
                  <c:v>0</c:v>
                </c:pt>
                <c:pt idx="355">
                  <c:v>0</c:v>
                </c:pt>
                <c:pt idx="356">
                  <c:v>5.7646970437485005E-3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5.0056297738047244E-3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5.361188626426097E-3</c:v>
                </c:pt>
                <c:pt idx="365">
                  <c:v>0</c:v>
                </c:pt>
                <c:pt idx="366">
                  <c:v>1.8283601359346986E-3</c:v>
                </c:pt>
                <c:pt idx="367">
                  <c:v>0</c:v>
                </c:pt>
                <c:pt idx="368">
                  <c:v>4.7389125834376E-3</c:v>
                </c:pt>
                <c:pt idx="369">
                  <c:v>0</c:v>
                </c:pt>
                <c:pt idx="370">
                  <c:v>6.1665328725846386E-4</c:v>
                </c:pt>
                <c:pt idx="371">
                  <c:v>0</c:v>
                </c:pt>
                <c:pt idx="372">
                  <c:v>3.5031235621312512E-3</c:v>
                </c:pt>
                <c:pt idx="373">
                  <c:v>2.2726725373814656E-5</c:v>
                </c:pt>
                <c:pt idx="374">
                  <c:v>4.1130596037941162E-4</c:v>
                </c:pt>
                <c:pt idx="375">
                  <c:v>0</c:v>
                </c:pt>
                <c:pt idx="376">
                  <c:v>4.8974905356546153E-3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3.7886036648705664E-3</c:v>
                </c:pt>
                <c:pt idx="381">
                  <c:v>0</c:v>
                </c:pt>
                <c:pt idx="382">
                  <c:v>2.2009352755782163E-3</c:v>
                </c:pt>
                <c:pt idx="383">
                  <c:v>0</c:v>
                </c:pt>
                <c:pt idx="384">
                  <c:v>5.516242769610314E-3</c:v>
                </c:pt>
                <c:pt idx="385">
                  <c:v>0</c:v>
                </c:pt>
                <c:pt idx="386">
                  <c:v>9.4678827100429111E-5</c:v>
                </c:pt>
                <c:pt idx="387">
                  <c:v>0</c:v>
                </c:pt>
                <c:pt idx="388">
                  <c:v>7.5963912100300819E-3</c:v>
                </c:pt>
                <c:pt idx="389">
                  <c:v>0</c:v>
                </c:pt>
                <c:pt idx="390">
                  <c:v>1.6977182385219816E-3</c:v>
                </c:pt>
                <c:pt idx="391">
                  <c:v>0</c:v>
                </c:pt>
                <c:pt idx="392">
                  <c:v>5.3559779810452915E-3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5.2306887757689151E-3</c:v>
                </c:pt>
                <c:pt idx="397">
                  <c:v>0</c:v>
                </c:pt>
                <c:pt idx="398">
                  <c:v>1.1811880481485378E-3</c:v>
                </c:pt>
                <c:pt idx="399">
                  <c:v>0</c:v>
                </c:pt>
                <c:pt idx="400">
                  <c:v>5.2989486525121263E-3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5.3666465192586015E-3</c:v>
                </c:pt>
                <c:pt idx="405">
                  <c:v>0</c:v>
                </c:pt>
                <c:pt idx="406">
                  <c:v>1.5815056963257165E-3</c:v>
                </c:pt>
                <c:pt idx="407">
                  <c:v>0</c:v>
                </c:pt>
                <c:pt idx="408">
                  <c:v>7.1132110899265483E-3</c:v>
                </c:pt>
                <c:pt idx="409">
                  <c:v>0</c:v>
                </c:pt>
                <c:pt idx="410">
                  <c:v>1.4227865884199656E-3</c:v>
                </c:pt>
                <c:pt idx="411">
                  <c:v>0</c:v>
                </c:pt>
                <c:pt idx="412">
                  <c:v>3.3437635394097842E-3</c:v>
                </c:pt>
                <c:pt idx="413">
                  <c:v>0</c:v>
                </c:pt>
                <c:pt idx="414">
                  <c:v>1.7291842079329011E-3</c:v>
                </c:pt>
                <c:pt idx="415">
                  <c:v>0</c:v>
                </c:pt>
                <c:pt idx="416">
                  <c:v>4.5970805595276342E-3</c:v>
                </c:pt>
                <c:pt idx="417">
                  <c:v>0</c:v>
                </c:pt>
                <c:pt idx="418">
                  <c:v>1.0519613435589965E-3</c:v>
                </c:pt>
                <c:pt idx="419">
                  <c:v>0</c:v>
                </c:pt>
                <c:pt idx="420">
                  <c:v>4.9479724659608404E-3</c:v>
                </c:pt>
                <c:pt idx="421">
                  <c:v>0</c:v>
                </c:pt>
                <c:pt idx="422">
                  <c:v>2.8698895310371288E-4</c:v>
                </c:pt>
                <c:pt idx="423">
                  <c:v>0</c:v>
                </c:pt>
                <c:pt idx="424">
                  <c:v>4.5363962588587155E-3</c:v>
                </c:pt>
                <c:pt idx="425">
                  <c:v>1.1303845117950795E-4</c:v>
                </c:pt>
                <c:pt idx="426">
                  <c:v>0</c:v>
                </c:pt>
                <c:pt idx="427">
                  <c:v>0</c:v>
                </c:pt>
                <c:pt idx="428">
                  <c:v>4.6788472569182183E-3</c:v>
                </c:pt>
                <c:pt idx="429">
                  <c:v>0</c:v>
                </c:pt>
                <c:pt idx="430">
                  <c:v>1.2264932046988639E-3</c:v>
                </c:pt>
                <c:pt idx="431">
                  <c:v>0</c:v>
                </c:pt>
                <c:pt idx="432">
                  <c:v>5.6086015675597869E-3</c:v>
                </c:pt>
                <c:pt idx="433">
                  <c:v>0</c:v>
                </c:pt>
                <c:pt idx="434">
                  <c:v>1.3717350960173842E-3</c:v>
                </c:pt>
                <c:pt idx="435">
                  <c:v>0</c:v>
                </c:pt>
                <c:pt idx="436">
                  <c:v>6.5809933974828507E-3</c:v>
                </c:pt>
                <c:pt idx="437">
                  <c:v>0</c:v>
                </c:pt>
                <c:pt idx="438">
                  <c:v>2.7037257670847643E-3</c:v>
                </c:pt>
                <c:pt idx="439">
                  <c:v>0</c:v>
                </c:pt>
                <c:pt idx="440">
                  <c:v>7.9379338618892001E-3</c:v>
                </c:pt>
                <c:pt idx="441">
                  <c:v>0</c:v>
                </c:pt>
                <c:pt idx="442">
                  <c:v>1.3915639347092386E-3</c:v>
                </c:pt>
                <c:pt idx="443">
                  <c:v>0</c:v>
                </c:pt>
                <c:pt idx="444">
                  <c:v>6.7300746414941711E-3</c:v>
                </c:pt>
                <c:pt idx="445">
                  <c:v>0</c:v>
                </c:pt>
                <c:pt idx="446">
                  <c:v>2.6452161601218057E-3</c:v>
                </c:pt>
                <c:pt idx="447">
                  <c:v>0</c:v>
                </c:pt>
                <c:pt idx="448">
                  <c:v>6.2765396930059792E-3</c:v>
                </c:pt>
                <c:pt idx="449">
                  <c:v>0</c:v>
                </c:pt>
                <c:pt idx="450">
                  <c:v>1.4839286842912188E-3</c:v>
                </c:pt>
                <c:pt idx="451">
                  <c:v>0</c:v>
                </c:pt>
                <c:pt idx="452">
                  <c:v>5.790357314209813E-3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4.532967625770855E-3</c:v>
                </c:pt>
                <c:pt idx="457">
                  <c:v>0</c:v>
                </c:pt>
                <c:pt idx="458">
                  <c:v>1.3238727683398753E-3</c:v>
                </c:pt>
                <c:pt idx="459">
                  <c:v>0</c:v>
                </c:pt>
                <c:pt idx="460">
                  <c:v>6.5913609483476332E-3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6.2674526224794046E-3</c:v>
                </c:pt>
                <c:pt idx="465">
                  <c:v>0</c:v>
                </c:pt>
                <c:pt idx="466">
                  <c:v>1.2757781706795798E-3</c:v>
                </c:pt>
                <c:pt idx="467">
                  <c:v>0</c:v>
                </c:pt>
                <c:pt idx="468">
                  <c:v>6.5475087374362246E-3</c:v>
                </c:pt>
                <c:pt idx="469">
                  <c:v>0</c:v>
                </c:pt>
                <c:pt idx="470">
                  <c:v>1.4614172478778936E-3</c:v>
                </c:pt>
                <c:pt idx="471">
                  <c:v>0</c:v>
                </c:pt>
                <c:pt idx="472">
                  <c:v>6.0120588073755412E-3</c:v>
                </c:pt>
                <c:pt idx="473">
                  <c:v>0</c:v>
                </c:pt>
                <c:pt idx="474">
                  <c:v>1.917586347708775E-3</c:v>
                </c:pt>
                <c:pt idx="475">
                  <c:v>0</c:v>
                </c:pt>
                <c:pt idx="476">
                  <c:v>6.4746310160747047E-3</c:v>
                </c:pt>
                <c:pt idx="477">
                  <c:v>0</c:v>
                </c:pt>
                <c:pt idx="478">
                  <c:v>1.7527404559102191E-3</c:v>
                </c:pt>
                <c:pt idx="479">
                  <c:v>0</c:v>
                </c:pt>
                <c:pt idx="480">
                  <c:v>6.7121762762472423E-3</c:v>
                </c:pt>
                <c:pt idx="481">
                  <c:v>0</c:v>
                </c:pt>
                <c:pt idx="482">
                  <c:v>2.6519428886453383E-3</c:v>
                </c:pt>
                <c:pt idx="483">
                  <c:v>0</c:v>
                </c:pt>
                <c:pt idx="484">
                  <c:v>8.043890659317E-3</c:v>
                </c:pt>
                <c:pt idx="485">
                  <c:v>0</c:v>
                </c:pt>
                <c:pt idx="486">
                  <c:v>3.3872134420244739E-3</c:v>
                </c:pt>
                <c:pt idx="487">
                  <c:v>0</c:v>
                </c:pt>
                <c:pt idx="488">
                  <c:v>8.1678119714487917E-3</c:v>
                </c:pt>
                <c:pt idx="489">
                  <c:v>3.0794161526430548E-4</c:v>
                </c:pt>
                <c:pt idx="490">
                  <c:v>4.7455957963355383E-3</c:v>
                </c:pt>
                <c:pt idx="491">
                  <c:v>1.4415933699197321E-4</c:v>
                </c:pt>
                <c:pt idx="492">
                  <c:v>9.4675436165171257E-3</c:v>
                </c:pt>
                <c:pt idx="493">
                  <c:v>3.3409910081470822E-3</c:v>
                </c:pt>
                <c:pt idx="494">
                  <c:v>8.0914115197467298E-3</c:v>
                </c:pt>
                <c:pt idx="495">
                  <c:v>5.9364285563901862E-3</c:v>
                </c:pt>
                <c:pt idx="496">
                  <c:v>1.7869230525240736E-2</c:v>
                </c:pt>
                <c:pt idx="497">
                  <c:v>3.3721480337304217E-2</c:v>
                </c:pt>
                <c:pt idx="4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7A-46FF-B9A1-114C2C12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Power Vs. Time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4'!$B$14:$B$511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4.1060211659999997</c:v>
                      </c:pt>
                      <c:pt idx="1">
                        <c:v>4.900942326</c:v>
                      </c:pt>
                      <c:pt idx="2">
                        <c:v>5.4345905779999999</c:v>
                      </c:pt>
                      <c:pt idx="3">
                        <c:v>5.9794931409999998</c:v>
                      </c:pt>
                      <c:pt idx="4">
                        <c:v>6.4099452499999998</c:v>
                      </c:pt>
                      <c:pt idx="5">
                        <c:v>6.7825639249999998</c:v>
                      </c:pt>
                      <c:pt idx="6">
                        <c:v>7.1015641690000004</c:v>
                      </c:pt>
                      <c:pt idx="7">
                        <c:v>7.4470450880000003</c:v>
                      </c:pt>
                      <c:pt idx="8">
                        <c:v>7.7838435170000002</c:v>
                      </c:pt>
                      <c:pt idx="9">
                        <c:v>8.1227402689999995</c:v>
                      </c:pt>
                      <c:pt idx="10">
                        <c:v>8.4350013730000004</c:v>
                      </c:pt>
                      <c:pt idx="11">
                        <c:v>8.7792065140000002</c:v>
                      </c:pt>
                      <c:pt idx="12">
                        <c:v>9.1128046509999994</c:v>
                      </c:pt>
                      <c:pt idx="13">
                        <c:v>9.4448635579999998</c:v>
                      </c:pt>
                      <c:pt idx="14">
                        <c:v>9.7539112570000004</c:v>
                      </c:pt>
                      <c:pt idx="15">
                        <c:v>10.08328629</c:v>
                      </c:pt>
                      <c:pt idx="16">
                        <c:v>10.38452148</c:v>
                      </c:pt>
                      <c:pt idx="17">
                        <c:v>10.660934689999999</c:v>
                      </c:pt>
                      <c:pt idx="18">
                        <c:v>10.891496419999999</c:v>
                      </c:pt>
                      <c:pt idx="19">
                        <c:v>11.114120720000001</c:v>
                      </c:pt>
                      <c:pt idx="20">
                        <c:v>11.31662607</c:v>
                      </c:pt>
                      <c:pt idx="21">
                        <c:v>11.51477218</c:v>
                      </c:pt>
                      <c:pt idx="22">
                        <c:v>11.69527173</c:v>
                      </c:pt>
                      <c:pt idx="23">
                        <c:v>11.892114879999999</c:v>
                      </c:pt>
                      <c:pt idx="24">
                        <c:v>12.07450581</c:v>
                      </c:pt>
                      <c:pt idx="25">
                        <c:v>12.25343895</c:v>
                      </c:pt>
                      <c:pt idx="26">
                        <c:v>12.421834949999999</c:v>
                      </c:pt>
                      <c:pt idx="27">
                        <c:v>12.60560083</c:v>
                      </c:pt>
                      <c:pt idx="28">
                        <c:v>12.780455829999999</c:v>
                      </c:pt>
                      <c:pt idx="29">
                        <c:v>12.953831429999999</c:v>
                      </c:pt>
                      <c:pt idx="30">
                        <c:v>13.11636448</c:v>
                      </c:pt>
                      <c:pt idx="31">
                        <c:v>13.29461122</c:v>
                      </c:pt>
                      <c:pt idx="32">
                        <c:v>13.462801929999999</c:v>
                      </c:pt>
                      <c:pt idx="33">
                        <c:v>13.6340456</c:v>
                      </c:pt>
                      <c:pt idx="34">
                        <c:v>13.79383969</c:v>
                      </c:pt>
                      <c:pt idx="35">
                        <c:v>13.974254609999999</c:v>
                      </c:pt>
                      <c:pt idx="36">
                        <c:v>14.148653510000001</c:v>
                      </c:pt>
                      <c:pt idx="37">
                        <c:v>14.32609558</c:v>
                      </c:pt>
                      <c:pt idx="38">
                        <c:v>14.49117422</c:v>
                      </c:pt>
                      <c:pt idx="39">
                        <c:v>14.673025129999999</c:v>
                      </c:pt>
                      <c:pt idx="40">
                        <c:v>14.84771943</c:v>
                      </c:pt>
                      <c:pt idx="41">
                        <c:v>15.02660227</c:v>
                      </c:pt>
                      <c:pt idx="42">
                        <c:v>15.18929243</c:v>
                      </c:pt>
                      <c:pt idx="43">
                        <c:v>15.369449619999999</c:v>
                      </c:pt>
                      <c:pt idx="44">
                        <c:v>15.53801346</c:v>
                      </c:pt>
                      <c:pt idx="45">
                        <c:v>15.70185661</c:v>
                      </c:pt>
                      <c:pt idx="46">
                        <c:v>15.84566712</c:v>
                      </c:pt>
                      <c:pt idx="47">
                        <c:v>16.0009017</c:v>
                      </c:pt>
                      <c:pt idx="48">
                        <c:v>16.144950869999999</c:v>
                      </c:pt>
                      <c:pt idx="49">
                        <c:v>16.293116090000002</c:v>
                      </c:pt>
                      <c:pt idx="50">
                        <c:v>16.42959166</c:v>
                      </c:pt>
                      <c:pt idx="51">
                        <c:v>16.58131242</c:v>
                      </c:pt>
                      <c:pt idx="52">
                        <c:v>16.72697878</c:v>
                      </c:pt>
                      <c:pt idx="53">
                        <c:v>16.872939349999999</c:v>
                      </c:pt>
                      <c:pt idx="54">
                        <c:v>17.004140620000001</c:v>
                      </c:pt>
                      <c:pt idx="55">
                        <c:v>17.145570759999998</c:v>
                      </c:pt>
                      <c:pt idx="56">
                        <c:v>17.277393579999998</c:v>
                      </c:pt>
                      <c:pt idx="57">
                        <c:v>17.4064877</c:v>
                      </c:pt>
                      <c:pt idx="58">
                        <c:v>17.527422900000001</c:v>
                      </c:pt>
                      <c:pt idx="59">
                        <c:v>17.6601131</c:v>
                      </c:pt>
                      <c:pt idx="60">
                        <c:v>17.78726339</c:v>
                      </c:pt>
                      <c:pt idx="61">
                        <c:v>17.914197919999999</c:v>
                      </c:pt>
                      <c:pt idx="62">
                        <c:v>18.035395860000001</c:v>
                      </c:pt>
                      <c:pt idx="63">
                        <c:v>18.16491723</c:v>
                      </c:pt>
                      <c:pt idx="64">
                        <c:v>18.289885760000001</c:v>
                      </c:pt>
                      <c:pt idx="65">
                        <c:v>18.413491960000002</c:v>
                      </c:pt>
                      <c:pt idx="66">
                        <c:v>18.52664614</c:v>
                      </c:pt>
                      <c:pt idx="67">
                        <c:v>18.649887320000001</c:v>
                      </c:pt>
                      <c:pt idx="68">
                        <c:v>18.769689799999998</c:v>
                      </c:pt>
                      <c:pt idx="69">
                        <c:v>18.892932649999999</c:v>
                      </c:pt>
                      <c:pt idx="70">
                        <c:v>19.004526380000001</c:v>
                      </c:pt>
                      <c:pt idx="71">
                        <c:v>19.128923889999999</c:v>
                      </c:pt>
                      <c:pt idx="72">
                        <c:v>19.246769189999998</c:v>
                      </c:pt>
                      <c:pt idx="73">
                        <c:v>19.362266779999999</c:v>
                      </c:pt>
                      <c:pt idx="74">
                        <c:v>19.467697619999999</c:v>
                      </c:pt>
                      <c:pt idx="75">
                        <c:v>19.583265539999999</c:v>
                      </c:pt>
                      <c:pt idx="76">
                        <c:v>19.69253922</c:v>
                      </c:pt>
                      <c:pt idx="77">
                        <c:v>19.80474615</c:v>
                      </c:pt>
                      <c:pt idx="78">
                        <c:v>19.909199950000001</c:v>
                      </c:pt>
                      <c:pt idx="79">
                        <c:v>20.022110940000001</c:v>
                      </c:pt>
                      <c:pt idx="80">
                        <c:v>20.132508519999998</c:v>
                      </c:pt>
                      <c:pt idx="81">
                        <c:v>20.243645430000001</c:v>
                      </c:pt>
                      <c:pt idx="82">
                        <c:v>20.34456921</c:v>
                      </c:pt>
                      <c:pt idx="83">
                        <c:v>20.455272440000002</c:v>
                      </c:pt>
                      <c:pt idx="84">
                        <c:v>20.55730629</c:v>
                      </c:pt>
                      <c:pt idx="85">
                        <c:v>20.661626099999999</c:v>
                      </c:pt>
                      <c:pt idx="86">
                        <c:v>20.757167339999999</c:v>
                      </c:pt>
                      <c:pt idx="87">
                        <c:v>20.863912110000001</c:v>
                      </c:pt>
                      <c:pt idx="88">
                        <c:v>20.967149500000001</c:v>
                      </c:pt>
                      <c:pt idx="89">
                        <c:v>21.070213559999999</c:v>
                      </c:pt>
                      <c:pt idx="90">
                        <c:v>21.167653319999999</c:v>
                      </c:pt>
                      <c:pt idx="91">
                        <c:v>21.271352530000001</c:v>
                      </c:pt>
                      <c:pt idx="92">
                        <c:v>21.372086759999998</c:v>
                      </c:pt>
                      <c:pt idx="93">
                        <c:v>21.4699955</c:v>
                      </c:pt>
                      <c:pt idx="94">
                        <c:v>21.564218279999999</c:v>
                      </c:pt>
                      <c:pt idx="95">
                        <c:v>21.665110349999999</c:v>
                      </c:pt>
                      <c:pt idx="96">
                        <c:v>21.761178730000001</c:v>
                      </c:pt>
                      <c:pt idx="97">
                        <c:v>21.862781760000001</c:v>
                      </c:pt>
                      <c:pt idx="98">
                        <c:v>21.955057620000002</c:v>
                      </c:pt>
                      <c:pt idx="99">
                        <c:v>22.057957649999999</c:v>
                      </c:pt>
                      <c:pt idx="100">
                        <c:v>22.15309834</c:v>
                      </c:pt>
                      <c:pt idx="101">
                        <c:v>22.251981019999999</c:v>
                      </c:pt>
                      <c:pt idx="102">
                        <c:v>22.341002459999999</c:v>
                      </c:pt>
                      <c:pt idx="103">
                        <c:v>22.43698096</c:v>
                      </c:pt>
                      <c:pt idx="104">
                        <c:v>22.53322387</c:v>
                      </c:pt>
                      <c:pt idx="105">
                        <c:v>22.627282619999999</c:v>
                      </c:pt>
                      <c:pt idx="106">
                        <c:v>22.716535090000001</c:v>
                      </c:pt>
                      <c:pt idx="107">
                        <c:v>22.813391209999999</c:v>
                      </c:pt>
                      <c:pt idx="108">
                        <c:v>22.909057619999999</c:v>
                      </c:pt>
                      <c:pt idx="109">
                        <c:v>23.002030130000001</c:v>
                      </c:pt>
                      <c:pt idx="110">
                        <c:v>23.091392760000002</c:v>
                      </c:pt>
                      <c:pt idx="111">
                        <c:v>23.187560560000001</c:v>
                      </c:pt>
                      <c:pt idx="112">
                        <c:v>23.276667360000001</c:v>
                      </c:pt>
                      <c:pt idx="113">
                        <c:v>23.369896650000001</c:v>
                      </c:pt>
                      <c:pt idx="114">
                        <c:v>23.453423740000002</c:v>
                      </c:pt>
                      <c:pt idx="115">
                        <c:v>23.550768380000001</c:v>
                      </c:pt>
                      <c:pt idx="116">
                        <c:v>23.64028716</c:v>
                      </c:pt>
                      <c:pt idx="117">
                        <c:v>23.734009029999999</c:v>
                      </c:pt>
                      <c:pt idx="118">
                        <c:v>23.82088804</c:v>
                      </c:pt>
                      <c:pt idx="119">
                        <c:v>23.918355940000001</c:v>
                      </c:pt>
                      <c:pt idx="120">
                        <c:v>24.008637190000002</c:v>
                      </c:pt>
                      <c:pt idx="121">
                        <c:v>24.099308010000001</c:v>
                      </c:pt>
                      <c:pt idx="122">
                        <c:v>24.18305445</c:v>
                      </c:pt>
                      <c:pt idx="123">
                        <c:v>24.277686360000001</c:v>
                      </c:pt>
                      <c:pt idx="124">
                        <c:v>24.368385079999999</c:v>
                      </c:pt>
                      <c:pt idx="125">
                        <c:v>24.45702386</c:v>
                      </c:pt>
                      <c:pt idx="126">
                        <c:v>24.544849159999998</c:v>
                      </c:pt>
                      <c:pt idx="127">
                        <c:v>24.639756439999999</c:v>
                      </c:pt>
                      <c:pt idx="128">
                        <c:v>24.72876668</c:v>
                      </c:pt>
                      <c:pt idx="129">
                        <c:v>24.820787190000001</c:v>
                      </c:pt>
                      <c:pt idx="130">
                        <c:v>24.906191830000001</c:v>
                      </c:pt>
                      <c:pt idx="131">
                        <c:v>24.998878479999998</c:v>
                      </c:pt>
                      <c:pt idx="132">
                        <c:v>25.087689640000001</c:v>
                      </c:pt>
                      <c:pt idx="133">
                        <c:v>25.177137139999999</c:v>
                      </c:pt>
                      <c:pt idx="134">
                        <c:v>25.262578489999999</c:v>
                      </c:pt>
                      <c:pt idx="135">
                        <c:v>25.356276510000001</c:v>
                      </c:pt>
                      <c:pt idx="136">
                        <c:v>25.445099590000002</c:v>
                      </c:pt>
                      <c:pt idx="137">
                        <c:v>25.53472137</c:v>
                      </c:pt>
                      <c:pt idx="138">
                        <c:v>25.620996000000002</c:v>
                      </c:pt>
                      <c:pt idx="139">
                        <c:v>25.71254802</c:v>
                      </c:pt>
                      <c:pt idx="140">
                        <c:v>25.7993679</c:v>
                      </c:pt>
                      <c:pt idx="141">
                        <c:v>25.889326570000001</c:v>
                      </c:pt>
                      <c:pt idx="142">
                        <c:v>26.061276670000002</c:v>
                      </c:pt>
                      <c:pt idx="143">
                        <c:v>26.151765579999999</c:v>
                      </c:pt>
                      <c:pt idx="144">
                        <c:v>26.23960757</c:v>
                      </c:pt>
                      <c:pt idx="145">
                        <c:v>26.32294512</c:v>
                      </c:pt>
                      <c:pt idx="146">
                        <c:v>26.413583039999999</c:v>
                      </c:pt>
                      <c:pt idx="147">
                        <c:v>26.50091076</c:v>
                      </c:pt>
                      <c:pt idx="148">
                        <c:v>26.585299020000001</c:v>
                      </c:pt>
                      <c:pt idx="149">
                        <c:v>26.666114570000001</c:v>
                      </c:pt>
                      <c:pt idx="150">
                        <c:v>26.75405288</c:v>
                      </c:pt>
                      <c:pt idx="151">
                        <c:v>26.838635920000002</c:v>
                      </c:pt>
                      <c:pt idx="152">
                        <c:v>26.926193000000001</c:v>
                      </c:pt>
                      <c:pt idx="153">
                        <c:v>27.00442576</c:v>
                      </c:pt>
                      <c:pt idx="154">
                        <c:v>27.089694980000001</c:v>
                      </c:pt>
                      <c:pt idx="155">
                        <c:v>27.17211223</c:v>
                      </c:pt>
                      <c:pt idx="156">
                        <c:v>27.253648760000001</c:v>
                      </c:pt>
                      <c:pt idx="157">
                        <c:v>27.328019380000001</c:v>
                      </c:pt>
                      <c:pt idx="158">
                        <c:v>27.408885720000001</c:v>
                      </c:pt>
                      <c:pt idx="159">
                        <c:v>27.563342330000001</c:v>
                      </c:pt>
                      <c:pt idx="160">
                        <c:v>27.638196709999999</c:v>
                      </c:pt>
                      <c:pt idx="161">
                        <c:v>27.71649313</c:v>
                      </c:pt>
                      <c:pt idx="162">
                        <c:v>27.868184800000002</c:v>
                      </c:pt>
                      <c:pt idx="163">
                        <c:v>27.935661079999999</c:v>
                      </c:pt>
                      <c:pt idx="164">
                        <c:v>28.01005125</c:v>
                      </c:pt>
                      <c:pt idx="165">
                        <c:v>28.079263449999999</c:v>
                      </c:pt>
                      <c:pt idx="166">
                        <c:v>28.212572340000001</c:v>
                      </c:pt>
                      <c:pt idx="167">
                        <c:v>28.28732252</c:v>
                      </c:pt>
                      <c:pt idx="168">
                        <c:v>28.426511529999999</c:v>
                      </c:pt>
                      <c:pt idx="169">
                        <c:v>28.627822399999999</c:v>
                      </c:pt>
                      <c:pt idx="170">
                        <c:v>28.944725040000002</c:v>
                      </c:pt>
                      <c:pt idx="171">
                        <c:v>29.006520510000001</c:v>
                      </c:pt>
                      <c:pt idx="172">
                        <c:v>29.07128406</c:v>
                      </c:pt>
                      <c:pt idx="173">
                        <c:v>29.135661840000001</c:v>
                      </c:pt>
                      <c:pt idx="174">
                        <c:v>29.200371740000001</c:v>
                      </c:pt>
                      <c:pt idx="175">
                        <c:v>29.262126680000001</c:v>
                      </c:pt>
                      <c:pt idx="176">
                        <c:v>29.39471889</c:v>
                      </c:pt>
                      <c:pt idx="177">
                        <c:v>29.45957422</c:v>
                      </c:pt>
                      <c:pt idx="178">
                        <c:v>29.520901680000001</c:v>
                      </c:pt>
                      <c:pt idx="179">
                        <c:v>29.5899334</c:v>
                      </c:pt>
                      <c:pt idx="180">
                        <c:v>29.655488729999998</c:v>
                      </c:pt>
                      <c:pt idx="181">
                        <c:v>29.784975289999998</c:v>
                      </c:pt>
                      <c:pt idx="182">
                        <c:v>29.98528099</c:v>
                      </c:pt>
                      <c:pt idx="183">
                        <c:v>30.050623890000001</c:v>
                      </c:pt>
                      <c:pt idx="184">
                        <c:v>30.120198970000001</c:v>
                      </c:pt>
                      <c:pt idx="185">
                        <c:v>30.186196089999999</c:v>
                      </c:pt>
                      <c:pt idx="186">
                        <c:v>30.31709433</c:v>
                      </c:pt>
                      <c:pt idx="187">
                        <c:v>30.387028690000001</c:v>
                      </c:pt>
                      <c:pt idx="188">
                        <c:v>30.4568212</c:v>
                      </c:pt>
                      <c:pt idx="189">
                        <c:v>30.587528710000001</c:v>
                      </c:pt>
                      <c:pt idx="190">
                        <c:v>30.797292949999999</c:v>
                      </c:pt>
                      <c:pt idx="191">
                        <c:v>30.86352849</c:v>
                      </c:pt>
                      <c:pt idx="192">
                        <c:v>30.933766840000001</c:v>
                      </c:pt>
                      <c:pt idx="193">
                        <c:v>31.003646369999998</c:v>
                      </c:pt>
                      <c:pt idx="194">
                        <c:v>31.074790719999999</c:v>
                      </c:pt>
                      <c:pt idx="195">
                        <c:v>31.140688900000001</c:v>
                      </c:pt>
                      <c:pt idx="196">
                        <c:v>31.211006399999999</c:v>
                      </c:pt>
                      <c:pt idx="197">
                        <c:v>31.281151529999999</c:v>
                      </c:pt>
                      <c:pt idx="198">
                        <c:v>31.351936340000002</c:v>
                      </c:pt>
                      <c:pt idx="199">
                        <c:v>31.41855597</c:v>
                      </c:pt>
                      <c:pt idx="200">
                        <c:v>31.493187899999999</c:v>
                      </c:pt>
                      <c:pt idx="201">
                        <c:v>31.563559529999999</c:v>
                      </c:pt>
                      <c:pt idx="202">
                        <c:v>31.63443303</c:v>
                      </c:pt>
                      <c:pt idx="203">
                        <c:v>31.702277899999999</c:v>
                      </c:pt>
                      <c:pt idx="204">
                        <c:v>31.77736354</c:v>
                      </c:pt>
                      <c:pt idx="205">
                        <c:v>31.848386049999998</c:v>
                      </c:pt>
                      <c:pt idx="206">
                        <c:v>31.91994047</c:v>
                      </c:pt>
                      <c:pt idx="207">
                        <c:v>31.987905980000001</c:v>
                      </c:pt>
                      <c:pt idx="208">
                        <c:v>32.063273909999999</c:v>
                      </c:pt>
                      <c:pt idx="209">
                        <c:v>32.134749169999999</c:v>
                      </c:pt>
                      <c:pt idx="210">
                        <c:v>32.210410830000001</c:v>
                      </c:pt>
                      <c:pt idx="211">
                        <c:v>32.278077359999997</c:v>
                      </c:pt>
                      <c:pt idx="212">
                        <c:v>32.353776449999998</c:v>
                      </c:pt>
                      <c:pt idx="213">
                        <c:v>32.501178029999998</c:v>
                      </c:pt>
                      <c:pt idx="214">
                        <c:v>32.569592</c:v>
                      </c:pt>
                      <c:pt idx="215">
                        <c:v>32.646336789999999</c:v>
                      </c:pt>
                      <c:pt idx="216">
                        <c:v>32.795240880000001</c:v>
                      </c:pt>
                      <c:pt idx="217">
                        <c:v>33.017983200000003</c:v>
                      </c:pt>
                      <c:pt idx="218">
                        <c:v>33.094445229999998</c:v>
                      </c:pt>
                      <c:pt idx="219">
                        <c:v>33.162916899999999</c:v>
                      </c:pt>
                      <c:pt idx="220">
                        <c:v>33.243897199999999</c:v>
                      </c:pt>
                      <c:pt idx="221">
                        <c:v>33.39345264</c:v>
                      </c:pt>
                      <c:pt idx="222">
                        <c:v>33.466093299999997</c:v>
                      </c:pt>
                      <c:pt idx="223">
                        <c:v>33.621784929999997</c:v>
                      </c:pt>
                      <c:pt idx="224">
                        <c:v>33.698706629999997</c:v>
                      </c:pt>
                      <c:pt idx="225">
                        <c:v>33.771750449999999</c:v>
                      </c:pt>
                      <c:pt idx="226">
                        <c:v>34.008983139999998</c:v>
                      </c:pt>
                      <c:pt idx="227">
                        <c:v>34.081882720000003</c:v>
                      </c:pt>
                      <c:pt idx="228">
                        <c:v>34.16303182</c:v>
                      </c:pt>
                      <c:pt idx="229">
                        <c:v>34.240309240000002</c:v>
                      </c:pt>
                      <c:pt idx="230">
                        <c:v>34.556403639999999</c:v>
                      </c:pt>
                      <c:pt idx="231">
                        <c:v>34.79406238</c:v>
                      </c:pt>
                      <c:pt idx="232">
                        <c:v>34.954211000000001</c:v>
                      </c:pt>
                      <c:pt idx="233">
                        <c:v>35.031728739999998</c:v>
                      </c:pt>
                      <c:pt idx="234">
                        <c:v>35.115258220000001</c:v>
                      </c:pt>
                      <c:pt idx="235">
                        <c:v>35.193766590000003</c:v>
                      </c:pt>
                      <c:pt idx="236">
                        <c:v>35.276504760000002</c:v>
                      </c:pt>
                      <c:pt idx="237">
                        <c:v>35.355437520000002</c:v>
                      </c:pt>
                      <c:pt idx="238">
                        <c:v>35.438148259999998</c:v>
                      </c:pt>
                      <c:pt idx="239">
                        <c:v>35.520555020000003</c:v>
                      </c:pt>
                      <c:pt idx="240">
                        <c:v>35.604826449999997</c:v>
                      </c:pt>
                      <c:pt idx="241">
                        <c:v>35.767080780000001</c:v>
                      </c:pt>
                      <c:pt idx="242">
                        <c:v>35.849849939999999</c:v>
                      </c:pt>
                      <c:pt idx="243">
                        <c:v>35.932453160000001</c:v>
                      </c:pt>
                      <c:pt idx="244">
                        <c:v>36.011609790000001</c:v>
                      </c:pt>
                      <c:pt idx="245">
                        <c:v>36.098925110000003</c:v>
                      </c:pt>
                      <c:pt idx="246">
                        <c:v>36.183785919999998</c:v>
                      </c:pt>
                      <c:pt idx="247">
                        <c:v>36.267036439999998</c:v>
                      </c:pt>
                      <c:pt idx="248">
                        <c:v>36.346420289999998</c:v>
                      </c:pt>
                      <c:pt idx="249">
                        <c:v>36.434510709999998</c:v>
                      </c:pt>
                      <c:pt idx="250">
                        <c:v>36.687821149999998</c:v>
                      </c:pt>
                      <c:pt idx="251">
                        <c:v>36.776478529999999</c:v>
                      </c:pt>
                      <c:pt idx="252">
                        <c:v>36.860886569999998</c:v>
                      </c:pt>
                      <c:pt idx="253">
                        <c:v>36.95000744</c:v>
                      </c:pt>
                      <c:pt idx="254">
                        <c:v>37.030701399999998</c:v>
                      </c:pt>
                      <c:pt idx="255">
                        <c:v>37.120368480000003</c:v>
                      </c:pt>
                      <c:pt idx="256">
                        <c:v>37.294985769999997</c:v>
                      </c:pt>
                      <c:pt idx="257">
                        <c:v>37.556449649999998</c:v>
                      </c:pt>
                      <c:pt idx="258">
                        <c:v>37.646128179999998</c:v>
                      </c:pt>
                      <c:pt idx="259">
                        <c:v>37.731349710000003</c:v>
                      </c:pt>
                      <c:pt idx="260">
                        <c:v>37.821240660000001</c:v>
                      </c:pt>
                      <c:pt idx="261">
                        <c:v>37.910684349999997</c:v>
                      </c:pt>
                      <c:pt idx="262">
                        <c:v>38.002078060000002</c:v>
                      </c:pt>
                      <c:pt idx="263">
                        <c:v>38.178582910000003</c:v>
                      </c:pt>
                      <c:pt idx="264">
                        <c:v>38.268987889999998</c:v>
                      </c:pt>
                      <c:pt idx="265">
                        <c:v>38.360070469999997</c:v>
                      </c:pt>
                      <c:pt idx="266">
                        <c:v>38.446862699999997</c:v>
                      </c:pt>
                      <c:pt idx="267">
                        <c:v>38.541369680000003</c:v>
                      </c:pt>
                      <c:pt idx="268">
                        <c:v>38.725693460000002</c:v>
                      </c:pt>
                      <c:pt idx="269">
                        <c:v>38.8125</c:v>
                      </c:pt>
                      <c:pt idx="270">
                        <c:v>38.90879631</c:v>
                      </c:pt>
                      <c:pt idx="271">
                        <c:v>38.999811649999998</c:v>
                      </c:pt>
                      <c:pt idx="272">
                        <c:v>39.280420300000003</c:v>
                      </c:pt>
                      <c:pt idx="273">
                        <c:v>39.372234110000001</c:v>
                      </c:pt>
                      <c:pt idx="274">
                        <c:v>39.468742130000003</c:v>
                      </c:pt>
                      <c:pt idx="275">
                        <c:v>39.555522680000003</c:v>
                      </c:pt>
                      <c:pt idx="276">
                        <c:v>39.656252860000002</c:v>
                      </c:pt>
                      <c:pt idx="277">
                        <c:v>39.748327019999998</c:v>
                      </c:pt>
                      <c:pt idx="278">
                        <c:v>39.845350269999997</c:v>
                      </c:pt>
                      <c:pt idx="279">
                        <c:v>39.93728256</c:v>
                      </c:pt>
                      <c:pt idx="280">
                        <c:v>40.133610490000002</c:v>
                      </c:pt>
                      <c:pt idx="281">
                        <c:v>40.230424399999997</c:v>
                      </c:pt>
                      <c:pt idx="282">
                        <c:v>40.421202899999997</c:v>
                      </c:pt>
                      <c:pt idx="283">
                        <c:v>40.518374440000002</c:v>
                      </c:pt>
                      <c:pt idx="284">
                        <c:v>40.71029377</c:v>
                      </c:pt>
                      <c:pt idx="285">
                        <c:v>41.013067249999999</c:v>
                      </c:pt>
                      <c:pt idx="286">
                        <c:v>41.106810330000002</c:v>
                      </c:pt>
                      <c:pt idx="287">
                        <c:v>41.209117409999998</c:v>
                      </c:pt>
                      <c:pt idx="288">
                        <c:v>41.311528680000002</c:v>
                      </c:pt>
                      <c:pt idx="289">
                        <c:v>41.508444310000002</c:v>
                      </c:pt>
                      <c:pt idx="290">
                        <c:v>41.612354279999998</c:v>
                      </c:pt>
                      <c:pt idx="291">
                        <c:v>41.714824440000001</c:v>
                      </c:pt>
                      <c:pt idx="292">
                        <c:v>41.817378040000001</c:v>
                      </c:pt>
                      <c:pt idx="293">
                        <c:v>41.911850450000003</c:v>
                      </c:pt>
                      <c:pt idx="294">
                        <c:v>42.019693850000003</c:v>
                      </c:pt>
                      <c:pt idx="295">
                        <c:v>42.12389898</c:v>
                      </c:pt>
                      <c:pt idx="296">
                        <c:v>42.227755309999999</c:v>
                      </c:pt>
                      <c:pt idx="297">
                        <c:v>42.53659296</c:v>
                      </c:pt>
                      <c:pt idx="298">
                        <c:v>42.644461389999996</c:v>
                      </c:pt>
                      <c:pt idx="299">
                        <c:v>42.851646180000003</c:v>
                      </c:pt>
                      <c:pt idx="300">
                        <c:v>42.960347890000001</c:v>
                      </c:pt>
                      <c:pt idx="301">
                        <c:v>43.06480217</c:v>
                      </c:pt>
                      <c:pt idx="302">
                        <c:v>43.168656349999999</c:v>
                      </c:pt>
                      <c:pt idx="303">
                        <c:v>43.277594569999998</c:v>
                      </c:pt>
                      <c:pt idx="304">
                        <c:v>43.494894500000001</c:v>
                      </c:pt>
                      <c:pt idx="305">
                        <c:v>43.599307539999998</c:v>
                      </c:pt>
                      <c:pt idx="306">
                        <c:v>43.709491010000001</c:v>
                      </c:pt>
                      <c:pt idx="307">
                        <c:v>43.818625689999998</c:v>
                      </c:pt>
                      <c:pt idx="308">
                        <c:v>43.928916450000003</c:v>
                      </c:pt>
                      <c:pt idx="309">
                        <c:v>44.033339499999997</c:v>
                      </c:pt>
                      <c:pt idx="310">
                        <c:v>44.147773270000002</c:v>
                      </c:pt>
                      <c:pt idx="311">
                        <c:v>44.374180320000001</c:v>
                      </c:pt>
                      <c:pt idx="312">
                        <c:v>44.47994757</c:v>
                      </c:pt>
                      <c:pt idx="313">
                        <c:v>44.595597269999999</c:v>
                      </c:pt>
                      <c:pt idx="314">
                        <c:v>44.70763135</c:v>
                      </c:pt>
                      <c:pt idx="315">
                        <c:v>44.823091269999999</c:v>
                      </c:pt>
                      <c:pt idx="316">
                        <c:v>44.929863210000001</c:v>
                      </c:pt>
                      <c:pt idx="317">
                        <c:v>45.045147659999998</c:v>
                      </c:pt>
                      <c:pt idx="318">
                        <c:v>45.16113687</c:v>
                      </c:pt>
                      <c:pt idx="319">
                        <c:v>45.278012279999999</c:v>
                      </c:pt>
                      <c:pt idx="320">
                        <c:v>45.385097739999999</c:v>
                      </c:pt>
                      <c:pt idx="321">
                        <c:v>45.505838390000001</c:v>
                      </c:pt>
                      <c:pt idx="322">
                        <c:v>45.623070480000003</c:v>
                      </c:pt>
                      <c:pt idx="323">
                        <c:v>45.739732269999998</c:v>
                      </c:pt>
                      <c:pt idx="324">
                        <c:v>45.851759430000001</c:v>
                      </c:pt>
                      <c:pt idx="325">
                        <c:v>45.972938059999997</c:v>
                      </c:pt>
                      <c:pt idx="326">
                        <c:v>46.090445039999999</c:v>
                      </c:pt>
                      <c:pt idx="327">
                        <c:v>46.207885740000002</c:v>
                      </c:pt>
                      <c:pt idx="328">
                        <c:v>46.320379729999999</c:v>
                      </c:pt>
                      <c:pt idx="329">
                        <c:v>46.445731639999998</c:v>
                      </c:pt>
                      <c:pt idx="330">
                        <c:v>46.567915200000002</c:v>
                      </c:pt>
                      <c:pt idx="331">
                        <c:v>46.6878922</c:v>
                      </c:pt>
                      <c:pt idx="332">
                        <c:v>46.801330800000002</c:v>
                      </c:pt>
                      <c:pt idx="333">
                        <c:v>46.929486990000001</c:v>
                      </c:pt>
                      <c:pt idx="334">
                        <c:v>47.049199819999998</c:v>
                      </c:pt>
                      <c:pt idx="335">
                        <c:v>47.171333310000001</c:v>
                      </c:pt>
                      <c:pt idx="336">
                        <c:v>47.287597179999999</c:v>
                      </c:pt>
                      <c:pt idx="337">
                        <c:v>47.418264870000002</c:v>
                      </c:pt>
                      <c:pt idx="338">
                        <c:v>47.541675570000002</c:v>
                      </c:pt>
                      <c:pt idx="339">
                        <c:v>47.665042159999999</c:v>
                      </c:pt>
                      <c:pt idx="340">
                        <c:v>47.785322190000002</c:v>
                      </c:pt>
                      <c:pt idx="341">
                        <c:v>47.915272950000002</c:v>
                      </c:pt>
                      <c:pt idx="342">
                        <c:v>48.039995429999998</c:v>
                      </c:pt>
                      <c:pt idx="343">
                        <c:v>48.169243809999998</c:v>
                      </c:pt>
                      <c:pt idx="344">
                        <c:v>48.289788010000002</c:v>
                      </c:pt>
                      <c:pt idx="345">
                        <c:v>48.424163100000001</c:v>
                      </c:pt>
                      <c:pt idx="346">
                        <c:v>48.549079659999997</c:v>
                      </c:pt>
                      <c:pt idx="347">
                        <c:v>48.678903820000002</c:v>
                      </c:pt>
                      <c:pt idx="348">
                        <c:v>48.937084669999997</c:v>
                      </c:pt>
                      <c:pt idx="349">
                        <c:v>49.06722903</c:v>
                      </c:pt>
                      <c:pt idx="350">
                        <c:v>49.19892669</c:v>
                      </c:pt>
                      <c:pt idx="351">
                        <c:v>49.324006320000002</c:v>
                      </c:pt>
                      <c:pt idx="352">
                        <c:v>49.596416470000001</c:v>
                      </c:pt>
                      <c:pt idx="353">
                        <c:v>49.728773359999998</c:v>
                      </c:pt>
                      <c:pt idx="354">
                        <c:v>49.855430130000002</c:v>
                      </c:pt>
                      <c:pt idx="355">
                        <c:v>49.996112109999999</c:v>
                      </c:pt>
                      <c:pt idx="356">
                        <c:v>50.1332922</c:v>
                      </c:pt>
                      <c:pt idx="357">
                        <c:v>50.269387250000001</c:v>
                      </c:pt>
                      <c:pt idx="358">
                        <c:v>50.398682119999997</c:v>
                      </c:pt>
                      <c:pt idx="359">
                        <c:v>50.540409089999997</c:v>
                      </c:pt>
                      <c:pt idx="360">
                        <c:v>50.678718570000001</c:v>
                      </c:pt>
                      <c:pt idx="361">
                        <c:v>50.816241259999998</c:v>
                      </c:pt>
                      <c:pt idx="362">
                        <c:v>50.949675800000001</c:v>
                      </c:pt>
                      <c:pt idx="363">
                        <c:v>51.096851829999999</c:v>
                      </c:pt>
                      <c:pt idx="364">
                        <c:v>51.234292029999999</c:v>
                      </c:pt>
                      <c:pt idx="365">
                        <c:v>51.376559260000001</c:v>
                      </c:pt>
                      <c:pt idx="366">
                        <c:v>51.511850359999997</c:v>
                      </c:pt>
                      <c:pt idx="367">
                        <c:v>51.659456970000001</c:v>
                      </c:pt>
                      <c:pt idx="368">
                        <c:v>51.802262310000003</c:v>
                      </c:pt>
                      <c:pt idx="369">
                        <c:v>51.946759219999997</c:v>
                      </c:pt>
                      <c:pt idx="370">
                        <c:v>52.085920569999999</c:v>
                      </c:pt>
                      <c:pt idx="371">
                        <c:v>52.234446290000001</c:v>
                      </c:pt>
                      <c:pt idx="372">
                        <c:v>52.383036850000003</c:v>
                      </c:pt>
                      <c:pt idx="373">
                        <c:v>52.532801390000003</c:v>
                      </c:pt>
                      <c:pt idx="374">
                        <c:v>52.672442670000002</c:v>
                      </c:pt>
                      <c:pt idx="375">
                        <c:v>52.825220819999998</c:v>
                      </c:pt>
                      <c:pt idx="376">
                        <c:v>52.97569275</c:v>
                      </c:pt>
                      <c:pt idx="377">
                        <c:v>53.125607729999999</c:v>
                      </c:pt>
                      <c:pt idx="378">
                        <c:v>53.270909070000002</c:v>
                      </c:pt>
                      <c:pt idx="379">
                        <c:v>53.426784750000003</c:v>
                      </c:pt>
                      <c:pt idx="380">
                        <c:v>53.57724786</c:v>
                      </c:pt>
                      <c:pt idx="381">
                        <c:v>53.734072210000001</c:v>
                      </c:pt>
                      <c:pt idx="382">
                        <c:v>53.880347970000003</c:v>
                      </c:pt>
                      <c:pt idx="383">
                        <c:v>54.042123320000002</c:v>
                      </c:pt>
                      <c:pt idx="384">
                        <c:v>54.198258160000002</c:v>
                      </c:pt>
                      <c:pt idx="385">
                        <c:v>54.354676959999999</c:v>
                      </c:pt>
                      <c:pt idx="386">
                        <c:v>54.501055719999997</c:v>
                      </c:pt>
                      <c:pt idx="387">
                        <c:v>54.668793919999999</c:v>
                      </c:pt>
                      <c:pt idx="388">
                        <c:v>54.826255799999998</c:v>
                      </c:pt>
                      <c:pt idx="389">
                        <c:v>54.988852739999999</c:v>
                      </c:pt>
                      <c:pt idx="390">
                        <c:v>55.14150763</c:v>
                      </c:pt>
                      <c:pt idx="391">
                        <c:v>55.309868100000003</c:v>
                      </c:pt>
                      <c:pt idx="392">
                        <c:v>55.473612070000001</c:v>
                      </c:pt>
                      <c:pt idx="393">
                        <c:v>55.636537789999998</c:v>
                      </c:pt>
                      <c:pt idx="394">
                        <c:v>55.794873240000001</c:v>
                      </c:pt>
                      <c:pt idx="395">
                        <c:v>55.96911764</c:v>
                      </c:pt>
                      <c:pt idx="396">
                        <c:v>56.134469989999999</c:v>
                      </c:pt>
                      <c:pt idx="397">
                        <c:v>56.303574089999998</c:v>
                      </c:pt>
                      <c:pt idx="398">
                        <c:v>56.4626503</c:v>
                      </c:pt>
                      <c:pt idx="399">
                        <c:v>56.637918470000002</c:v>
                      </c:pt>
                      <c:pt idx="400">
                        <c:v>56.812237019999998</c:v>
                      </c:pt>
                      <c:pt idx="401">
                        <c:v>56.982406619999999</c:v>
                      </c:pt>
                      <c:pt idx="402">
                        <c:v>57.146948809999998</c:v>
                      </c:pt>
                      <c:pt idx="403">
                        <c:v>57.3284533</c:v>
                      </c:pt>
                      <c:pt idx="404">
                        <c:v>57.503968239999999</c:v>
                      </c:pt>
                      <c:pt idx="405">
                        <c:v>57.68481517</c:v>
                      </c:pt>
                      <c:pt idx="406">
                        <c:v>57.8510201</c:v>
                      </c:pt>
                      <c:pt idx="407">
                        <c:v>58.039934870000003</c:v>
                      </c:pt>
                      <c:pt idx="408">
                        <c:v>58.217197900000002</c:v>
                      </c:pt>
                      <c:pt idx="409">
                        <c:v>58.399305579999996</c:v>
                      </c:pt>
                      <c:pt idx="410">
                        <c:v>58.576880459999998</c:v>
                      </c:pt>
                      <c:pt idx="411">
                        <c:v>58.765861030000003</c:v>
                      </c:pt>
                      <c:pt idx="412">
                        <c:v>58.94917607</c:v>
                      </c:pt>
                      <c:pt idx="413">
                        <c:v>59.138580079999997</c:v>
                      </c:pt>
                      <c:pt idx="414">
                        <c:v>59.317250970000003</c:v>
                      </c:pt>
                      <c:pt idx="415">
                        <c:v>59.511699440000001</c:v>
                      </c:pt>
                      <c:pt idx="416">
                        <c:v>59.70210814</c:v>
                      </c:pt>
                      <c:pt idx="417">
                        <c:v>59.89636445</c:v>
                      </c:pt>
                      <c:pt idx="418">
                        <c:v>60.08139396</c:v>
                      </c:pt>
                      <c:pt idx="419">
                        <c:v>60.284009699999999</c:v>
                      </c:pt>
                      <c:pt idx="420">
                        <c:v>60.47979522</c:v>
                      </c:pt>
                      <c:pt idx="421">
                        <c:v>60.676660060000003</c:v>
                      </c:pt>
                      <c:pt idx="422">
                        <c:v>60.867144109999998</c:v>
                      </c:pt>
                      <c:pt idx="423">
                        <c:v>61.074226860000003</c:v>
                      </c:pt>
                      <c:pt idx="424">
                        <c:v>61.281759260000001</c:v>
                      </c:pt>
                      <c:pt idx="425">
                        <c:v>61.484175440000001</c:v>
                      </c:pt>
                      <c:pt idx="426">
                        <c:v>61.680471179999998</c:v>
                      </c:pt>
                      <c:pt idx="427">
                        <c:v>61.894409179999997</c:v>
                      </c:pt>
                      <c:pt idx="428">
                        <c:v>62.102592710000003</c:v>
                      </c:pt>
                      <c:pt idx="429">
                        <c:v>62.315680980000003</c:v>
                      </c:pt>
                      <c:pt idx="430">
                        <c:v>62.51906657</c:v>
                      </c:pt>
                      <c:pt idx="431">
                        <c:v>62.744364019999999</c:v>
                      </c:pt>
                      <c:pt idx="432">
                        <c:v>62.959893700000002</c:v>
                      </c:pt>
                      <c:pt idx="433">
                        <c:v>63.181102510000002</c:v>
                      </c:pt>
                      <c:pt idx="434">
                        <c:v>63.387596129999999</c:v>
                      </c:pt>
                      <c:pt idx="435">
                        <c:v>63.620193479999998</c:v>
                      </c:pt>
                      <c:pt idx="436">
                        <c:v>63.841319800000001</c:v>
                      </c:pt>
                      <c:pt idx="437">
                        <c:v>64.073930500000003</c:v>
                      </c:pt>
                      <c:pt idx="438">
                        <c:v>64.285738469999998</c:v>
                      </c:pt>
                      <c:pt idx="439">
                        <c:v>64.529842849999994</c:v>
                      </c:pt>
                      <c:pt idx="440">
                        <c:v>64.762628320000005</c:v>
                      </c:pt>
                      <c:pt idx="441">
                        <c:v>65.001636270000006</c:v>
                      </c:pt>
                      <c:pt idx="442">
                        <c:v>65.225253109999997</c:v>
                      </c:pt>
                      <c:pt idx="443">
                        <c:v>65.477778670000006</c:v>
                      </c:pt>
                      <c:pt idx="444">
                        <c:v>65.716953040000007</c:v>
                      </c:pt>
                      <c:pt idx="445">
                        <c:v>65.968280320000005</c:v>
                      </c:pt>
                      <c:pt idx="446">
                        <c:v>66.202805280000007</c:v>
                      </c:pt>
                      <c:pt idx="447">
                        <c:v>66.465605969999999</c:v>
                      </c:pt>
                      <c:pt idx="448">
                        <c:v>66.716873410000005</c:v>
                      </c:pt>
                      <c:pt idx="449">
                        <c:v>66.975303170000004</c:v>
                      </c:pt>
                      <c:pt idx="450">
                        <c:v>67.222156760000004</c:v>
                      </c:pt>
                      <c:pt idx="451">
                        <c:v>67.496467109999998</c:v>
                      </c:pt>
                      <c:pt idx="452">
                        <c:v>67.766584870000003</c:v>
                      </c:pt>
                      <c:pt idx="453">
                        <c:v>68.035424710000001</c:v>
                      </c:pt>
                      <c:pt idx="454">
                        <c:v>68.298741820000004</c:v>
                      </c:pt>
                      <c:pt idx="455">
                        <c:v>68.584986929999999</c:v>
                      </c:pt>
                      <c:pt idx="456">
                        <c:v>68.866202349999995</c:v>
                      </c:pt>
                      <c:pt idx="457">
                        <c:v>69.15456915</c:v>
                      </c:pt>
                      <c:pt idx="458">
                        <c:v>69.425503489999997</c:v>
                      </c:pt>
                      <c:pt idx="459">
                        <c:v>69.730741739999999</c:v>
                      </c:pt>
                      <c:pt idx="460">
                        <c:v>70.031622650000003</c:v>
                      </c:pt>
                      <c:pt idx="461">
                        <c:v>70.331335069999994</c:v>
                      </c:pt>
                      <c:pt idx="462">
                        <c:v>70.62186217</c:v>
                      </c:pt>
                      <c:pt idx="463">
                        <c:v>70.947366239999994</c:v>
                      </c:pt>
                      <c:pt idx="464">
                        <c:v>71.265780930000005</c:v>
                      </c:pt>
                      <c:pt idx="465">
                        <c:v>71.591998820000001</c:v>
                      </c:pt>
                      <c:pt idx="466">
                        <c:v>71.902281759999994</c:v>
                      </c:pt>
                      <c:pt idx="467">
                        <c:v>72.251589300000006</c:v>
                      </c:pt>
                      <c:pt idx="468">
                        <c:v>72.591242070000007</c:v>
                      </c:pt>
                      <c:pt idx="469">
                        <c:v>72.940429690000002</c:v>
                      </c:pt>
                      <c:pt idx="470">
                        <c:v>73.2754817</c:v>
                      </c:pt>
                      <c:pt idx="471">
                        <c:v>73.649227379999999</c:v>
                      </c:pt>
                      <c:pt idx="472">
                        <c:v>74.017623189999995</c:v>
                      </c:pt>
                      <c:pt idx="473">
                        <c:v>74.399588820000005</c:v>
                      </c:pt>
                      <c:pt idx="474">
                        <c:v>74.763913389999999</c:v>
                      </c:pt>
                      <c:pt idx="475">
                        <c:v>75.173549410000007</c:v>
                      </c:pt>
                      <c:pt idx="476">
                        <c:v>75.578172210000005</c:v>
                      </c:pt>
                      <c:pt idx="477">
                        <c:v>75.996418000000006</c:v>
                      </c:pt>
                      <c:pt idx="478">
                        <c:v>76.402667050000005</c:v>
                      </c:pt>
                      <c:pt idx="479">
                        <c:v>76.861295459999994</c:v>
                      </c:pt>
                      <c:pt idx="480">
                        <c:v>77.313807729999994</c:v>
                      </c:pt>
                      <c:pt idx="481">
                        <c:v>77.789371489999994</c:v>
                      </c:pt>
                      <c:pt idx="482">
                        <c:v>78.244347329999997</c:v>
                      </c:pt>
                      <c:pt idx="483">
                        <c:v>78.769623760000002</c:v>
                      </c:pt>
                      <c:pt idx="484">
                        <c:v>79.2899642</c:v>
                      </c:pt>
                      <c:pt idx="485">
                        <c:v>79.844160560000006</c:v>
                      </c:pt>
                      <c:pt idx="486">
                        <c:v>80.386856080000001</c:v>
                      </c:pt>
                      <c:pt idx="487">
                        <c:v>81.014698030000005</c:v>
                      </c:pt>
                      <c:pt idx="488">
                        <c:v>81.646253819999998</c:v>
                      </c:pt>
                      <c:pt idx="489">
                        <c:v>82.335381029999994</c:v>
                      </c:pt>
                      <c:pt idx="490">
                        <c:v>83.02641654</c:v>
                      </c:pt>
                      <c:pt idx="491">
                        <c:v>83.843125099999995</c:v>
                      </c:pt>
                      <c:pt idx="492">
                        <c:v>84.712247610000006</c:v>
                      </c:pt>
                      <c:pt idx="493">
                        <c:v>85.716455940000003</c:v>
                      </c:pt>
                      <c:pt idx="494">
                        <c:v>86.835176939999997</c:v>
                      </c:pt>
                      <c:pt idx="495">
                        <c:v>88.337898730000006</c:v>
                      </c:pt>
                      <c:pt idx="496">
                        <c:v>90.814016820000006</c:v>
                      </c:pt>
                      <c:pt idx="497">
                        <c:v>91.663108589999993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4'!$Q$14:$Q$511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0.44147597918644371</c:v>
                      </c:pt>
                      <c:pt idx="3">
                        <c:v>0</c:v>
                      </c:pt>
                      <c:pt idx="4">
                        <c:v>0.54106716614061001</c:v>
                      </c:pt>
                      <c:pt idx="5">
                        <c:v>0.53896378140315471</c:v>
                      </c:pt>
                      <c:pt idx="6">
                        <c:v>0.9182786192090665</c:v>
                      </c:pt>
                      <c:pt idx="7">
                        <c:v>0</c:v>
                      </c:pt>
                      <c:pt idx="8">
                        <c:v>0.1530186916958913</c:v>
                      </c:pt>
                      <c:pt idx="9">
                        <c:v>0</c:v>
                      </c:pt>
                      <c:pt idx="10">
                        <c:v>0.54629030484699559</c:v>
                      </c:pt>
                      <c:pt idx="11">
                        <c:v>0</c:v>
                      </c:pt>
                      <c:pt idx="12">
                        <c:v>0.18835817687374595</c:v>
                      </c:pt>
                      <c:pt idx="13">
                        <c:v>4.6597818958897932E-2</c:v>
                      </c:pt>
                      <c:pt idx="14">
                        <c:v>0.49996057726341281</c:v>
                      </c:pt>
                      <c:pt idx="15">
                        <c:v>0</c:v>
                      </c:pt>
                      <c:pt idx="16">
                        <c:v>0.65897968052949862</c:v>
                      </c:pt>
                      <c:pt idx="17">
                        <c:v>0.8239482219653973</c:v>
                      </c:pt>
                      <c:pt idx="18">
                        <c:v>2.7940336781889639</c:v>
                      </c:pt>
                      <c:pt idx="19">
                        <c:v>0.69980401369040468</c:v>
                      </c:pt>
                      <c:pt idx="20">
                        <c:v>2.2890699191504171</c:v>
                      </c:pt>
                      <c:pt idx="21">
                        <c:v>0.65794645491478698</c:v>
                      </c:pt>
                      <c:pt idx="22">
                        <c:v>3.1874476144776107</c:v>
                      </c:pt>
                      <c:pt idx="23">
                        <c:v>0</c:v>
                      </c:pt>
                      <c:pt idx="24">
                        <c:v>2.5692722933781931</c:v>
                      </c:pt>
                      <c:pt idx="25">
                        <c:v>0.80300115806546291</c:v>
                      </c:pt>
                      <c:pt idx="26">
                        <c:v>2.6505656987585215</c:v>
                      </c:pt>
                      <c:pt idx="27">
                        <c:v>0</c:v>
                      </c:pt>
                      <c:pt idx="28">
                        <c:v>1.9751037528600173</c:v>
                      </c:pt>
                      <c:pt idx="29">
                        <c:v>0.4763052611292164</c:v>
                      </c:pt>
                      <c:pt idx="30">
                        <c:v>3.1193601685513559</c:v>
                      </c:pt>
                      <c:pt idx="31">
                        <c:v>0</c:v>
                      </c:pt>
                      <c:pt idx="32">
                        <c:v>2.5554353655070159</c:v>
                      </c:pt>
                      <c:pt idx="33">
                        <c:v>0</c:v>
                      </c:pt>
                      <c:pt idx="34">
                        <c:v>3.4963238974177187</c:v>
                      </c:pt>
                      <c:pt idx="35">
                        <c:v>0</c:v>
                      </c:pt>
                      <c:pt idx="36">
                        <c:v>1.4145495982525902</c:v>
                      </c:pt>
                      <c:pt idx="37">
                        <c:v>0</c:v>
                      </c:pt>
                      <c:pt idx="38">
                        <c:v>3.2974195479109549</c:v>
                      </c:pt>
                      <c:pt idx="39">
                        <c:v>0</c:v>
                      </c:pt>
                      <c:pt idx="40">
                        <c:v>1.6347945168776092</c:v>
                      </c:pt>
                      <c:pt idx="41">
                        <c:v>0</c:v>
                      </c:pt>
                      <c:pt idx="42">
                        <c:v>4.4215321216890509</c:v>
                      </c:pt>
                      <c:pt idx="43">
                        <c:v>0</c:v>
                      </c:pt>
                      <c:pt idx="44">
                        <c:v>2.8727798517764702</c:v>
                      </c:pt>
                      <c:pt idx="45">
                        <c:v>1.4609685987427627</c:v>
                      </c:pt>
                      <c:pt idx="46">
                        <c:v>8.5551825769818155</c:v>
                      </c:pt>
                      <c:pt idx="47">
                        <c:v>0</c:v>
                      </c:pt>
                      <c:pt idx="48">
                        <c:v>5.1232514851904281</c:v>
                      </c:pt>
                      <c:pt idx="49">
                        <c:v>0</c:v>
                      </c:pt>
                      <c:pt idx="50">
                        <c:v>6.5674171321937633</c:v>
                      </c:pt>
                      <c:pt idx="51">
                        <c:v>0</c:v>
                      </c:pt>
                      <c:pt idx="52">
                        <c:v>2.8557652842180015</c:v>
                      </c:pt>
                      <c:pt idx="53">
                        <c:v>0</c:v>
                      </c:pt>
                      <c:pt idx="54">
                        <c:v>9.3770384668952467</c:v>
                      </c:pt>
                      <c:pt idx="55">
                        <c:v>0</c:v>
                      </c:pt>
                      <c:pt idx="56">
                        <c:v>6.3217297527368705</c:v>
                      </c:pt>
                      <c:pt idx="57">
                        <c:v>2.3016421052638214</c:v>
                      </c:pt>
                      <c:pt idx="58">
                        <c:v>7.6480591033478253</c:v>
                      </c:pt>
                      <c:pt idx="59">
                        <c:v>0</c:v>
                      </c:pt>
                      <c:pt idx="60">
                        <c:v>4.4750363179392281</c:v>
                      </c:pt>
                      <c:pt idx="61">
                        <c:v>0.54641504259486995</c:v>
                      </c:pt>
                      <c:pt idx="62">
                        <c:v>5.5574615093470596</c:v>
                      </c:pt>
                      <c:pt idx="63">
                        <c:v>0</c:v>
                      </c:pt>
                      <c:pt idx="64">
                        <c:v>4.0312572918337244</c:v>
                      </c:pt>
                      <c:pt idx="65">
                        <c:v>1.5751634210928764</c:v>
                      </c:pt>
                      <c:pt idx="66">
                        <c:v>12.311179561237052</c:v>
                      </c:pt>
                      <c:pt idx="67">
                        <c:v>0</c:v>
                      </c:pt>
                      <c:pt idx="68">
                        <c:v>3.7249405076844884</c:v>
                      </c:pt>
                      <c:pt idx="69">
                        <c:v>0</c:v>
                      </c:pt>
                      <c:pt idx="70">
                        <c:v>14.281361201829693</c:v>
                      </c:pt>
                      <c:pt idx="71">
                        <c:v>0</c:v>
                      </c:pt>
                      <c:pt idx="72">
                        <c:v>6.9673785945142779</c:v>
                      </c:pt>
                      <c:pt idx="73">
                        <c:v>3.1120860812357058</c:v>
                      </c:pt>
                      <c:pt idx="74">
                        <c:v>15.667557670169115</c:v>
                      </c:pt>
                      <c:pt idx="75">
                        <c:v>0</c:v>
                      </c:pt>
                      <c:pt idx="76">
                        <c:v>9.0160619830825652</c:v>
                      </c:pt>
                      <c:pt idx="77">
                        <c:v>0</c:v>
                      </c:pt>
                      <c:pt idx="78">
                        <c:v>12.91336156700407</c:v>
                      </c:pt>
                      <c:pt idx="79">
                        <c:v>0</c:v>
                      </c:pt>
                      <c:pt idx="80">
                        <c:v>3.9142502296722923</c:v>
                      </c:pt>
                      <c:pt idx="81">
                        <c:v>0</c:v>
                      </c:pt>
                      <c:pt idx="82">
                        <c:v>18.791516910418672</c:v>
                      </c:pt>
                      <c:pt idx="83">
                        <c:v>0</c:v>
                      </c:pt>
                      <c:pt idx="84">
                        <c:v>15.604484805461441</c:v>
                      </c:pt>
                      <c:pt idx="85">
                        <c:v>0</c:v>
                      </c:pt>
                      <c:pt idx="86">
                        <c:v>20.357641768687465</c:v>
                      </c:pt>
                      <c:pt idx="87">
                        <c:v>0</c:v>
                      </c:pt>
                      <c:pt idx="88">
                        <c:v>6.7298189141290097</c:v>
                      </c:pt>
                      <c:pt idx="89">
                        <c:v>1.0174919554558648</c:v>
                      </c:pt>
                      <c:pt idx="90">
                        <c:v>12.739544742433875</c:v>
                      </c:pt>
                      <c:pt idx="91">
                        <c:v>0</c:v>
                      </c:pt>
                      <c:pt idx="92">
                        <c:v>6.4021127272933951</c:v>
                      </c:pt>
                      <c:pt idx="93">
                        <c:v>6.8557591726300657</c:v>
                      </c:pt>
                      <c:pt idx="94">
                        <c:v>10.007305473196881</c:v>
                      </c:pt>
                      <c:pt idx="95">
                        <c:v>0</c:v>
                      </c:pt>
                      <c:pt idx="96">
                        <c:v>11.75445609049812</c:v>
                      </c:pt>
                      <c:pt idx="97">
                        <c:v>0</c:v>
                      </c:pt>
                      <c:pt idx="98">
                        <c:v>24.560607802672116</c:v>
                      </c:pt>
                      <c:pt idx="99">
                        <c:v>0</c:v>
                      </c:pt>
                      <c:pt idx="100">
                        <c:v>18.567211281014309</c:v>
                      </c:pt>
                      <c:pt idx="101">
                        <c:v>0</c:v>
                      </c:pt>
                      <c:pt idx="102">
                        <c:v>29.62094046738676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6.4341868777044153</c:v>
                      </c:pt>
                      <c:pt idx="106">
                        <c:v>15.591468608797706</c:v>
                      </c:pt>
                      <c:pt idx="107">
                        <c:v>0</c:v>
                      </c:pt>
                      <c:pt idx="108">
                        <c:v>3.7160222167041188</c:v>
                      </c:pt>
                      <c:pt idx="109">
                        <c:v>8.0344561174671316</c:v>
                      </c:pt>
                      <c:pt idx="110">
                        <c:v>12.064288479845509</c:v>
                      </c:pt>
                      <c:pt idx="111">
                        <c:v>0</c:v>
                      </c:pt>
                      <c:pt idx="112">
                        <c:v>22.034767350423127</c:v>
                      </c:pt>
                      <c:pt idx="113">
                        <c:v>0</c:v>
                      </c:pt>
                      <c:pt idx="114">
                        <c:v>37.362385244837277</c:v>
                      </c:pt>
                      <c:pt idx="115">
                        <c:v>0</c:v>
                      </c:pt>
                      <c:pt idx="116">
                        <c:v>23.692230043551628</c:v>
                      </c:pt>
                      <c:pt idx="117">
                        <c:v>0</c:v>
                      </c:pt>
                      <c:pt idx="118">
                        <c:v>23.647119057924005</c:v>
                      </c:pt>
                      <c:pt idx="119">
                        <c:v>0</c:v>
                      </c:pt>
                      <c:pt idx="120">
                        <c:v>21.270904061487617</c:v>
                      </c:pt>
                      <c:pt idx="121">
                        <c:v>0</c:v>
                      </c:pt>
                      <c:pt idx="122">
                        <c:v>27.554044277627725</c:v>
                      </c:pt>
                      <c:pt idx="123">
                        <c:v>0</c:v>
                      </c:pt>
                      <c:pt idx="124">
                        <c:v>12.278740501666347</c:v>
                      </c:pt>
                      <c:pt idx="125">
                        <c:v>7.6932315260385531</c:v>
                      </c:pt>
                      <c:pt idx="126">
                        <c:v>3.8777774116413593</c:v>
                      </c:pt>
                      <c:pt idx="127">
                        <c:v>0</c:v>
                      </c:pt>
                      <c:pt idx="128">
                        <c:v>18.876645363533534</c:v>
                      </c:pt>
                      <c:pt idx="129">
                        <c:v>0</c:v>
                      </c:pt>
                      <c:pt idx="130">
                        <c:v>24.531332998579394</c:v>
                      </c:pt>
                      <c:pt idx="131">
                        <c:v>0</c:v>
                      </c:pt>
                      <c:pt idx="132">
                        <c:v>13.150347048604308</c:v>
                      </c:pt>
                      <c:pt idx="133">
                        <c:v>0</c:v>
                      </c:pt>
                      <c:pt idx="134">
                        <c:v>15.730801548903459</c:v>
                      </c:pt>
                      <c:pt idx="135">
                        <c:v>0</c:v>
                      </c:pt>
                      <c:pt idx="136">
                        <c:v>16.08630792638494</c:v>
                      </c:pt>
                      <c:pt idx="137">
                        <c:v>0</c:v>
                      </c:pt>
                      <c:pt idx="138">
                        <c:v>12.941669100167349</c:v>
                      </c:pt>
                      <c:pt idx="139">
                        <c:v>0</c:v>
                      </c:pt>
                      <c:pt idx="140">
                        <c:v>17.120783375499901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130.05439874284363</c:v>
                      </c:pt>
                      <c:pt idx="144">
                        <c:v>9.8511363484578549</c:v>
                      </c:pt>
                      <c:pt idx="145">
                        <c:v>19.215319859682346</c:v>
                      </c:pt>
                      <c:pt idx="146">
                        <c:v>0</c:v>
                      </c:pt>
                      <c:pt idx="147">
                        <c:v>12.228735081937863</c:v>
                      </c:pt>
                      <c:pt idx="148">
                        <c:v>12.591061038209999</c:v>
                      </c:pt>
                      <c:pt idx="149">
                        <c:v>17.652612611346729</c:v>
                      </c:pt>
                      <c:pt idx="150">
                        <c:v>0</c:v>
                      </c:pt>
                      <c:pt idx="151">
                        <c:v>14.002950456954933</c:v>
                      </c:pt>
                      <c:pt idx="152">
                        <c:v>0</c:v>
                      </c:pt>
                      <c:pt idx="153">
                        <c:v>46.495012749805333</c:v>
                      </c:pt>
                      <c:pt idx="154">
                        <c:v>0</c:v>
                      </c:pt>
                      <c:pt idx="155">
                        <c:v>13.439253079512328</c:v>
                      </c:pt>
                      <c:pt idx="156">
                        <c:v>5.40756339621419</c:v>
                      </c:pt>
                      <c:pt idx="157">
                        <c:v>44.993664401065935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249.77424719704945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367.13555847620017</c:v>
                      </c:pt>
                      <c:pt idx="164">
                        <c:v>0</c:v>
                      </c:pt>
                      <c:pt idx="165">
                        <c:v>44.697518507280975</c:v>
                      </c:pt>
                      <c:pt idx="166">
                        <c:v>0</c:v>
                      </c:pt>
                      <c:pt idx="167">
                        <c:v>214.05854899551701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691.59165597053573</c:v>
                      </c:pt>
                      <c:pt idx="172">
                        <c:v>0</c:v>
                      </c:pt>
                      <c:pt idx="173">
                        <c:v>7.4097206652206857</c:v>
                      </c:pt>
                      <c:pt idx="174">
                        <c:v>0</c:v>
                      </c:pt>
                      <c:pt idx="175">
                        <c:v>42.413341856428964</c:v>
                      </c:pt>
                      <c:pt idx="176">
                        <c:v>0</c:v>
                      </c:pt>
                      <c:pt idx="177">
                        <c:v>380.69665506365675</c:v>
                      </c:pt>
                      <c:pt idx="178">
                        <c:v>50.944241766578905</c:v>
                      </c:pt>
                      <c:pt idx="179">
                        <c:v>0</c:v>
                      </c:pt>
                      <c:pt idx="180">
                        <c:v>38.818550708816474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490.06078228294155</c:v>
                      </c:pt>
                      <c:pt idx="184">
                        <c:v>0</c:v>
                      </c:pt>
                      <c:pt idx="185">
                        <c:v>38.792828820663232</c:v>
                      </c:pt>
                      <c:pt idx="186">
                        <c:v>0</c:v>
                      </c:pt>
                      <c:pt idx="187">
                        <c:v>277.00645350674114</c:v>
                      </c:pt>
                      <c:pt idx="188">
                        <c:v>3.4839850302548037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477.7721453493449</c:v>
                      </c:pt>
                      <c:pt idx="192">
                        <c:v>0</c:v>
                      </c:pt>
                      <c:pt idx="193">
                        <c:v>5.2923408369858809</c:v>
                      </c:pt>
                      <c:pt idx="194">
                        <c:v>0</c:v>
                      </c:pt>
                      <c:pt idx="195">
                        <c:v>54.700790386100024</c:v>
                      </c:pt>
                      <c:pt idx="196">
                        <c:v>0</c:v>
                      </c:pt>
                      <c:pt idx="197">
                        <c:v>3.6789826739233402</c:v>
                      </c:pt>
                      <c:pt idx="198">
                        <c:v>0</c:v>
                      </c:pt>
                      <c:pt idx="199">
                        <c:v>42.776938429836342</c:v>
                      </c:pt>
                      <c:pt idx="200">
                        <c:v>0</c:v>
                      </c:pt>
                      <c:pt idx="201">
                        <c:v>35.274802279206575</c:v>
                      </c:pt>
                      <c:pt idx="202">
                        <c:v>0</c:v>
                      </c:pt>
                      <c:pt idx="203">
                        <c:v>30.092213170354995</c:v>
                      </c:pt>
                      <c:pt idx="204">
                        <c:v>0</c:v>
                      </c:pt>
                      <c:pt idx="205">
                        <c:v>32.640632852694438</c:v>
                      </c:pt>
                      <c:pt idx="206">
                        <c:v>0</c:v>
                      </c:pt>
                      <c:pt idx="207">
                        <c:v>34.703113511708004</c:v>
                      </c:pt>
                      <c:pt idx="208">
                        <c:v>0</c:v>
                      </c:pt>
                      <c:pt idx="209">
                        <c:v>30.662533601494882</c:v>
                      </c:pt>
                      <c:pt idx="210">
                        <c:v>0</c:v>
                      </c:pt>
                      <c:pt idx="211">
                        <c:v>71.316886243161591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340.07922071529418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298.14940810224039</c:v>
                      </c:pt>
                      <c:pt idx="219">
                        <c:v>68.096142897787914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272.74422741018458</c:v>
                      </c:pt>
                      <c:pt idx="223">
                        <c:v>0</c:v>
                      </c:pt>
                      <c:pt idx="224">
                        <c:v>225.98991811968594</c:v>
                      </c:pt>
                      <c:pt idx="225">
                        <c:v>28.089603591377255</c:v>
                      </c:pt>
                      <c:pt idx="226">
                        <c:v>0</c:v>
                      </c:pt>
                      <c:pt idx="227">
                        <c:v>362.7710172554664</c:v>
                      </c:pt>
                      <c:pt idx="228">
                        <c:v>0</c:v>
                      </c:pt>
                      <c:pt idx="229">
                        <c:v>22.539640492207635</c:v>
                      </c:pt>
                      <c:pt idx="230">
                        <c:v>0</c:v>
                      </c:pt>
                      <c:pt idx="231">
                        <c:v>3.7875897276076436</c:v>
                      </c:pt>
                      <c:pt idx="232">
                        <c:v>16.209741265044709</c:v>
                      </c:pt>
                      <c:pt idx="233">
                        <c:v>225.16078006029704</c:v>
                      </c:pt>
                      <c:pt idx="234">
                        <c:v>0</c:v>
                      </c:pt>
                      <c:pt idx="235">
                        <c:v>26.666895847293809</c:v>
                      </c:pt>
                      <c:pt idx="236">
                        <c:v>0</c:v>
                      </c:pt>
                      <c:pt idx="237">
                        <c:v>20.44652459536438</c:v>
                      </c:pt>
                      <c:pt idx="238">
                        <c:v>0</c:v>
                      </c:pt>
                      <c:pt idx="239">
                        <c:v>2.7102670421748365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175.68388056996824</c:v>
                      </c:pt>
                      <c:pt idx="243">
                        <c:v>2.0930102719567034</c:v>
                      </c:pt>
                      <c:pt idx="244">
                        <c:v>18.536954597363263</c:v>
                      </c:pt>
                      <c:pt idx="245">
                        <c:v>0</c:v>
                      </c:pt>
                      <c:pt idx="246">
                        <c:v>10.549717202913117</c:v>
                      </c:pt>
                      <c:pt idx="247">
                        <c:v>7.9792407467750319</c:v>
                      </c:pt>
                      <c:pt idx="248">
                        <c:v>20.282570444399447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189.31564135914664</c:v>
                      </c:pt>
                      <c:pt idx="252">
                        <c:v>17.369854223908636</c:v>
                      </c:pt>
                      <c:pt idx="253">
                        <c:v>0</c:v>
                      </c:pt>
                      <c:pt idx="254">
                        <c:v>37.784814896134343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184.8826754329063</c:v>
                      </c:pt>
                      <c:pt idx="259">
                        <c:v>17.454123593071554</c:v>
                      </c:pt>
                      <c:pt idx="260">
                        <c:v>0</c:v>
                      </c:pt>
                      <c:pt idx="261">
                        <c:v>2.4862550581551046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134.25513772657641</c:v>
                      </c:pt>
                      <c:pt idx="265">
                        <c:v>0</c:v>
                      </c:pt>
                      <c:pt idx="266">
                        <c:v>15.722464365048889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164.37665661725774</c:v>
                      </c:pt>
                      <c:pt idx="270">
                        <c:v>0</c:v>
                      </c:pt>
                      <c:pt idx="271">
                        <c:v>15.704385678605139</c:v>
                      </c:pt>
                      <c:pt idx="272">
                        <c:v>0</c:v>
                      </c:pt>
                      <c:pt idx="273">
                        <c:v>176.39773865593077</c:v>
                      </c:pt>
                      <c:pt idx="274">
                        <c:v>0</c:v>
                      </c:pt>
                      <c:pt idx="275">
                        <c:v>32.305018694514992</c:v>
                      </c:pt>
                      <c:pt idx="276">
                        <c:v>0</c:v>
                      </c:pt>
                      <c:pt idx="277">
                        <c:v>23.205718399378558</c:v>
                      </c:pt>
                      <c:pt idx="278">
                        <c:v>0</c:v>
                      </c:pt>
                      <c:pt idx="279">
                        <c:v>14.623867375872882</c:v>
                      </c:pt>
                      <c:pt idx="280">
                        <c:v>0</c:v>
                      </c:pt>
                      <c:pt idx="281">
                        <c:v>113.5594598677573</c:v>
                      </c:pt>
                      <c:pt idx="282">
                        <c:v>0</c:v>
                      </c:pt>
                      <c:pt idx="283">
                        <c:v>108.74363473611594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170.03532042888548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85.630988537290037</c:v>
                      </c:pt>
                      <c:pt idx="291">
                        <c:v>3.3188684233143348</c:v>
                      </c:pt>
                      <c:pt idx="292">
                        <c:v>0</c:v>
                      </c:pt>
                      <c:pt idx="293">
                        <c:v>19.775988510474534</c:v>
                      </c:pt>
                      <c:pt idx="294">
                        <c:v>0</c:v>
                      </c:pt>
                      <c:pt idx="295">
                        <c:v>6.7007921981670888</c:v>
                      </c:pt>
                      <c:pt idx="296">
                        <c:v>1.2948731748861328</c:v>
                      </c:pt>
                      <c:pt idx="297">
                        <c:v>0</c:v>
                      </c:pt>
                      <c:pt idx="298">
                        <c:v>105.22716244730218</c:v>
                      </c:pt>
                      <c:pt idx="299">
                        <c:v>0</c:v>
                      </c:pt>
                      <c:pt idx="300">
                        <c:v>75.27412837527892</c:v>
                      </c:pt>
                      <c:pt idx="301">
                        <c:v>7.5979324456769026</c:v>
                      </c:pt>
                      <c:pt idx="302">
                        <c:v>1.7268760798780105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92.762989803235229</c:v>
                      </c:pt>
                      <c:pt idx="306">
                        <c:v>0</c:v>
                      </c:pt>
                      <c:pt idx="307">
                        <c:v>2.0738889415008988</c:v>
                      </c:pt>
                      <c:pt idx="308">
                        <c:v>0</c:v>
                      </c:pt>
                      <c:pt idx="309">
                        <c:v>10.108248538697897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91.521303813120042</c:v>
                      </c:pt>
                      <c:pt idx="313">
                        <c:v>0</c:v>
                      </c:pt>
                      <c:pt idx="314">
                        <c:v>5.0370696519917351</c:v>
                      </c:pt>
                      <c:pt idx="315">
                        <c:v>0</c:v>
                      </c:pt>
                      <c:pt idx="316">
                        <c:v>13.109833503017606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14.394494062934843</c:v>
                      </c:pt>
                      <c:pt idx="321">
                        <c:v>0</c:v>
                      </c:pt>
                      <c:pt idx="322">
                        <c:v>4.1201915415159736</c:v>
                      </c:pt>
                      <c:pt idx="323">
                        <c:v>1.1064025704530105</c:v>
                      </c:pt>
                      <c:pt idx="324">
                        <c:v>6.2526101900026587</c:v>
                      </c:pt>
                      <c:pt idx="325">
                        <c:v>0</c:v>
                      </c:pt>
                      <c:pt idx="326">
                        <c:v>4.2456479906864901</c:v>
                      </c:pt>
                      <c:pt idx="327">
                        <c:v>0.54881867612268898</c:v>
                      </c:pt>
                      <c:pt idx="328">
                        <c:v>6.5143766394240767</c:v>
                      </c:pt>
                      <c:pt idx="329">
                        <c:v>0</c:v>
                      </c:pt>
                      <c:pt idx="330">
                        <c:v>3.2208463902664515</c:v>
                      </c:pt>
                      <c:pt idx="331">
                        <c:v>2.5587551682676364</c:v>
                      </c:pt>
                      <c:pt idx="332">
                        <c:v>8.0636354920737574</c:v>
                      </c:pt>
                      <c:pt idx="333">
                        <c:v>0</c:v>
                      </c:pt>
                      <c:pt idx="334">
                        <c:v>8.2001641665993876</c:v>
                      </c:pt>
                      <c:pt idx="335">
                        <c:v>0</c:v>
                      </c:pt>
                      <c:pt idx="336">
                        <c:v>6.6633912514524223</c:v>
                      </c:pt>
                      <c:pt idx="337">
                        <c:v>0</c:v>
                      </c:pt>
                      <c:pt idx="338">
                        <c:v>6.3743164507113805</c:v>
                      </c:pt>
                      <c:pt idx="339">
                        <c:v>0.45126463952342116</c:v>
                      </c:pt>
                      <c:pt idx="340">
                        <c:v>3.3464871017446929</c:v>
                      </c:pt>
                      <c:pt idx="341">
                        <c:v>0</c:v>
                      </c:pt>
                      <c:pt idx="342">
                        <c:v>4.5836249436934962</c:v>
                      </c:pt>
                      <c:pt idx="343">
                        <c:v>0</c:v>
                      </c:pt>
                      <c:pt idx="344">
                        <c:v>8.1999875345082263</c:v>
                      </c:pt>
                      <c:pt idx="345">
                        <c:v>0</c:v>
                      </c:pt>
                      <c:pt idx="346">
                        <c:v>7.6838576731781885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45.744646820170779</c:v>
                      </c:pt>
                      <c:pt idx="350">
                        <c:v>0</c:v>
                      </c:pt>
                      <c:pt idx="351">
                        <c:v>5.5775102211123126</c:v>
                      </c:pt>
                      <c:pt idx="352">
                        <c:v>0</c:v>
                      </c:pt>
                      <c:pt idx="353">
                        <c:v>45.073223699745391</c:v>
                      </c:pt>
                      <c:pt idx="354">
                        <c:v>4.6581947556694008</c:v>
                      </c:pt>
                      <c:pt idx="355">
                        <c:v>0</c:v>
                      </c:pt>
                      <c:pt idx="356">
                        <c:v>2.2458389071670237</c:v>
                      </c:pt>
                      <c:pt idx="357">
                        <c:v>0.94062773777535258</c:v>
                      </c:pt>
                      <c:pt idx="358">
                        <c:v>5.0229601815274973</c:v>
                      </c:pt>
                      <c:pt idx="359">
                        <c:v>0</c:v>
                      </c:pt>
                      <c:pt idx="360">
                        <c:v>2.1318600099005316</c:v>
                      </c:pt>
                      <c:pt idx="361">
                        <c:v>0.739339622899986</c:v>
                      </c:pt>
                      <c:pt idx="362">
                        <c:v>2.8509353816523668</c:v>
                      </c:pt>
                      <c:pt idx="363">
                        <c:v>0</c:v>
                      </c:pt>
                      <c:pt idx="364">
                        <c:v>5.4395964859546204</c:v>
                      </c:pt>
                      <c:pt idx="365">
                        <c:v>0</c:v>
                      </c:pt>
                      <c:pt idx="366">
                        <c:v>4.3083985457548186</c:v>
                      </c:pt>
                      <c:pt idx="367">
                        <c:v>0</c:v>
                      </c:pt>
                      <c:pt idx="368">
                        <c:v>2.5197438918219732</c:v>
                      </c:pt>
                      <c:pt idx="369">
                        <c:v>0</c:v>
                      </c:pt>
                      <c:pt idx="370">
                        <c:v>3.0521558587322768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5.2933750009949216</c:v>
                      </c:pt>
                      <c:pt idx="375">
                        <c:v>0</c:v>
                      </c:pt>
                      <c:pt idx="376">
                        <c:v>1.1215026243633655</c:v>
                      </c:pt>
                      <c:pt idx="377">
                        <c:v>0.45172376484653531</c:v>
                      </c:pt>
                      <c:pt idx="378">
                        <c:v>2.2768463710030891</c:v>
                      </c:pt>
                      <c:pt idx="379">
                        <c:v>0</c:v>
                      </c:pt>
                      <c:pt idx="380">
                        <c:v>2.284353143017837</c:v>
                      </c:pt>
                      <c:pt idx="381">
                        <c:v>0</c:v>
                      </c:pt>
                      <c:pt idx="382">
                        <c:v>4.5839661256121644</c:v>
                      </c:pt>
                      <c:pt idx="383">
                        <c:v>0</c:v>
                      </c:pt>
                      <c:pt idx="384">
                        <c:v>2.0519069420309051</c:v>
                      </c:pt>
                      <c:pt idx="385">
                        <c:v>0</c:v>
                      </c:pt>
                      <c:pt idx="386">
                        <c:v>4.3763616788543507</c:v>
                      </c:pt>
                      <c:pt idx="387">
                        <c:v>0</c:v>
                      </c:pt>
                      <c:pt idx="388">
                        <c:v>3.3647189680974505</c:v>
                      </c:pt>
                      <c:pt idx="389">
                        <c:v>0</c:v>
                      </c:pt>
                      <c:pt idx="390">
                        <c:v>3.6859598442848465</c:v>
                      </c:pt>
                      <c:pt idx="391">
                        <c:v>0</c:v>
                      </c:pt>
                      <c:pt idx="392">
                        <c:v>1.4367386254080019</c:v>
                      </c:pt>
                      <c:pt idx="393">
                        <c:v>0.41236881015761334</c:v>
                      </c:pt>
                      <c:pt idx="394">
                        <c:v>1.6273653378859285</c:v>
                      </c:pt>
                      <c:pt idx="395">
                        <c:v>0</c:v>
                      </c:pt>
                      <c:pt idx="396">
                        <c:v>2.4490040386615557</c:v>
                      </c:pt>
                      <c:pt idx="397">
                        <c:v>0</c:v>
                      </c:pt>
                      <c:pt idx="398">
                        <c:v>3.1648787518882511</c:v>
                      </c:pt>
                      <c:pt idx="399">
                        <c:v>0</c:v>
                      </c:pt>
                      <c:pt idx="400">
                        <c:v>0.35272025108041738</c:v>
                      </c:pt>
                      <c:pt idx="401">
                        <c:v>1.1318547305906927</c:v>
                      </c:pt>
                      <c:pt idx="402">
                        <c:v>1.6717899410439814</c:v>
                      </c:pt>
                      <c:pt idx="403">
                        <c:v>0</c:v>
                      </c:pt>
                      <c:pt idx="404">
                        <c:v>1.3748246839585523</c:v>
                      </c:pt>
                      <c:pt idx="405">
                        <c:v>0</c:v>
                      </c:pt>
                      <c:pt idx="406">
                        <c:v>3.7268886756282478</c:v>
                      </c:pt>
                      <c:pt idx="407">
                        <c:v>0</c:v>
                      </c:pt>
                      <c:pt idx="408">
                        <c:v>2.373384502434674</c:v>
                      </c:pt>
                      <c:pt idx="409">
                        <c:v>0</c:v>
                      </c:pt>
                      <c:pt idx="410">
                        <c:v>1.0353447132846549</c:v>
                      </c:pt>
                      <c:pt idx="411">
                        <c:v>0</c:v>
                      </c:pt>
                      <c:pt idx="412">
                        <c:v>1.1077716413725314</c:v>
                      </c:pt>
                      <c:pt idx="413">
                        <c:v>0</c:v>
                      </c:pt>
                      <c:pt idx="414">
                        <c:v>2.1405158641805997</c:v>
                      </c:pt>
                      <c:pt idx="415">
                        <c:v>0</c:v>
                      </c:pt>
                      <c:pt idx="416">
                        <c:v>0.7195081095078969</c:v>
                      </c:pt>
                      <c:pt idx="417">
                        <c:v>0</c:v>
                      </c:pt>
                      <c:pt idx="418">
                        <c:v>1.6352603668171841</c:v>
                      </c:pt>
                      <c:pt idx="419">
                        <c:v>0</c:v>
                      </c:pt>
                      <c:pt idx="420">
                        <c:v>1.009593757589669</c:v>
                      </c:pt>
                      <c:pt idx="421">
                        <c:v>0</c:v>
                      </c:pt>
                      <c:pt idx="422">
                        <c:v>1.0583595314564549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0.69323336414175207</c:v>
                      </c:pt>
                      <c:pt idx="426">
                        <c:v>0.90908744086857574</c:v>
                      </c:pt>
                      <c:pt idx="427">
                        <c:v>0</c:v>
                      </c:pt>
                      <c:pt idx="428">
                        <c:v>0.68740832325009604</c:v>
                      </c:pt>
                      <c:pt idx="429">
                        <c:v>0</c:v>
                      </c:pt>
                      <c:pt idx="430">
                        <c:v>1.184146360556984</c:v>
                      </c:pt>
                      <c:pt idx="431">
                        <c:v>0</c:v>
                      </c:pt>
                      <c:pt idx="432">
                        <c:v>0.951144268999631</c:v>
                      </c:pt>
                      <c:pt idx="433">
                        <c:v>0</c:v>
                      </c:pt>
                      <c:pt idx="434">
                        <c:v>1.6124370518200859</c:v>
                      </c:pt>
                      <c:pt idx="435">
                        <c:v>0</c:v>
                      </c:pt>
                      <c:pt idx="436">
                        <c:v>0.99199599520697357</c:v>
                      </c:pt>
                      <c:pt idx="437">
                        <c:v>0</c:v>
                      </c:pt>
                      <c:pt idx="438">
                        <c:v>1.9805495680528045</c:v>
                      </c:pt>
                      <c:pt idx="439">
                        <c:v>0</c:v>
                      </c:pt>
                      <c:pt idx="440">
                        <c:v>0.80313004394303211</c:v>
                      </c:pt>
                      <c:pt idx="441">
                        <c:v>0</c:v>
                      </c:pt>
                      <c:pt idx="442">
                        <c:v>1.2313043521495259</c:v>
                      </c:pt>
                      <c:pt idx="443">
                        <c:v>0</c:v>
                      </c:pt>
                      <c:pt idx="444">
                        <c:v>0.83635299123782181</c:v>
                      </c:pt>
                      <c:pt idx="445">
                        <c:v>0</c:v>
                      </c:pt>
                      <c:pt idx="446">
                        <c:v>1.1058179731308984</c:v>
                      </c:pt>
                      <c:pt idx="447">
                        <c:v>0</c:v>
                      </c:pt>
                      <c:pt idx="448">
                        <c:v>0.60703981072993018</c:v>
                      </c:pt>
                      <c:pt idx="449">
                        <c:v>0</c:v>
                      </c:pt>
                      <c:pt idx="450">
                        <c:v>0.65237180183896526</c:v>
                      </c:pt>
                      <c:pt idx="451">
                        <c:v>0</c:v>
                      </c:pt>
                      <c:pt idx="452">
                        <c:v>0.19580231582135463</c:v>
                      </c:pt>
                      <c:pt idx="453">
                        <c:v>8.9021621556700167E-2</c:v>
                      </c:pt>
                      <c:pt idx="454">
                        <c:v>0.26948460911616717</c:v>
                      </c:pt>
                      <c:pt idx="455">
                        <c:v>0</c:v>
                      </c:pt>
                      <c:pt idx="456">
                        <c:v>0.19427487626993836</c:v>
                      </c:pt>
                      <c:pt idx="457">
                        <c:v>0</c:v>
                      </c:pt>
                      <c:pt idx="458">
                        <c:v>0.65228088743113033</c:v>
                      </c:pt>
                      <c:pt idx="459">
                        <c:v>0</c:v>
                      </c:pt>
                      <c:pt idx="460">
                        <c:v>0.13420160464981887</c:v>
                      </c:pt>
                      <c:pt idx="461">
                        <c:v>5.7897484554604674E-2</c:v>
                      </c:pt>
                      <c:pt idx="462">
                        <c:v>0.28377534914484431</c:v>
                      </c:pt>
                      <c:pt idx="463">
                        <c:v>0</c:v>
                      </c:pt>
                      <c:pt idx="464">
                        <c:v>0.16013281061691567</c:v>
                      </c:pt>
                      <c:pt idx="465">
                        <c:v>0</c:v>
                      </c:pt>
                      <c:pt idx="466">
                        <c:v>0.35588068382856569</c:v>
                      </c:pt>
                      <c:pt idx="467">
                        <c:v>0</c:v>
                      </c:pt>
                      <c:pt idx="468">
                        <c:v>0.16210843902524888</c:v>
                      </c:pt>
                      <c:pt idx="469">
                        <c:v>0</c:v>
                      </c:pt>
                      <c:pt idx="470">
                        <c:v>0.23776598918846892</c:v>
                      </c:pt>
                      <c:pt idx="471">
                        <c:v>0</c:v>
                      </c:pt>
                      <c:pt idx="472">
                        <c:v>7.3270844549371147E-2</c:v>
                      </c:pt>
                      <c:pt idx="473">
                        <c:v>0</c:v>
                      </c:pt>
                      <c:pt idx="474">
                        <c:v>0.2087334063345162</c:v>
                      </c:pt>
                      <c:pt idx="475">
                        <c:v>0</c:v>
                      </c:pt>
                      <c:pt idx="476">
                        <c:v>4.8976855789872556E-2</c:v>
                      </c:pt>
                      <c:pt idx="477">
                        <c:v>0</c:v>
                      </c:pt>
                      <c:pt idx="478">
                        <c:v>9.7881122041250879E-2</c:v>
                      </c:pt>
                      <c:pt idx="479">
                        <c:v>0</c:v>
                      </c:pt>
                      <c:pt idx="480">
                        <c:v>3.7404553328317151E-2</c:v>
                      </c:pt>
                      <c:pt idx="481">
                        <c:v>0</c:v>
                      </c:pt>
                      <c:pt idx="482">
                        <c:v>0.1009761879233869</c:v>
                      </c:pt>
                      <c:pt idx="483">
                        <c:v>0</c:v>
                      </c:pt>
                      <c:pt idx="484">
                        <c:v>1.8960025574187574E-2</c:v>
                      </c:pt>
                      <c:pt idx="485">
                        <c:v>0</c:v>
                      </c:pt>
                      <c:pt idx="486">
                        <c:v>3.1046814440150283E-2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0.2178443419112413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87A-46FF-B9A1-114C2C12E07B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4'!$E$13:$E$511</c:f>
              <c:numCache>
                <c:formatCode>General</c:formatCode>
                <c:ptCount val="499"/>
                <c:pt idx="2">
                  <c:v>1.9760403997736027</c:v>
                </c:pt>
                <c:pt idx="3">
                  <c:v>2.9435050539524616</c:v>
                </c:pt>
                <c:pt idx="4">
                  <c:v>2.8827104760652351</c:v>
                </c:pt>
                <c:pt idx="5">
                  <c:v>3.6491779084183706</c:v>
                </c:pt>
                <c:pt idx="6">
                  <c:v>4.2155598529646872</c:v>
                </c:pt>
                <c:pt idx="7">
                  <c:v>4.9241226498713697</c:v>
                </c:pt>
                <c:pt idx="8">
                  <c:v>4.5466948835889172</c:v>
                </c:pt>
                <c:pt idx="9">
                  <c:v>4.6639063354861934</c:v>
                </c:pt>
                <c:pt idx="10">
                  <c:v>4.6350291571838378</c:v>
                </c:pt>
                <c:pt idx="11">
                  <c:v>5.0303938168196947</c:v>
                </c:pt>
                <c:pt idx="12">
                  <c:v>4.5635469657174514</c:v>
                </c:pt>
                <c:pt idx="13">
                  <c:v>4.7086483783178332</c:v>
                </c:pt>
                <c:pt idx="14">
                  <c:v>4.7304749057518727</c:v>
                </c:pt>
                <c:pt idx="15">
                  <c:v>5.082698663920139</c:v>
                </c:pt>
                <c:pt idx="16">
                  <c:v>4.7690206282116634</c:v>
                </c:pt>
                <c:pt idx="17">
                  <c:v>5.2145180209353938</c:v>
                </c:pt>
                <c:pt idx="18">
                  <c:v>5.6827831303536467</c:v>
                </c:pt>
                <c:pt idx="19">
                  <c:v>6.8129100471049471</c:v>
                </c:pt>
                <c:pt idx="20">
                  <c:v>7.0558170280373096</c:v>
                </c:pt>
                <c:pt idx="21">
                  <c:v>7.7568139646429248</c:v>
                </c:pt>
                <c:pt idx="22">
                  <c:v>7.9274648732437836</c:v>
                </c:pt>
                <c:pt idx="23">
                  <c:v>8.7024944205949168</c:v>
                </c:pt>
                <c:pt idx="24">
                  <c:v>7.9799389859129013</c:v>
                </c:pt>
                <c:pt idx="25">
                  <c:v>8.6122502187739993</c:v>
                </c:pt>
                <c:pt idx="26">
                  <c:v>8.7786774814039372</c:v>
                </c:pt>
                <c:pt idx="27">
                  <c:v>9.3279907289656574</c:v>
                </c:pt>
                <c:pt idx="28">
                  <c:v>8.5478127212455739</c:v>
                </c:pt>
                <c:pt idx="29">
                  <c:v>8.983422417402446</c:v>
                </c:pt>
                <c:pt idx="30">
                  <c:v>9.0600772357523027</c:v>
                </c:pt>
                <c:pt idx="31">
                  <c:v>9.6644733289315177</c:v>
                </c:pt>
                <c:pt idx="32">
                  <c:v>8.8124827797405558</c:v>
                </c:pt>
                <c:pt idx="33">
                  <c:v>9.3393762758650762</c:v>
                </c:pt>
                <c:pt idx="34">
                  <c:v>9.1728723566534676</c:v>
                </c:pt>
                <c:pt idx="35">
                  <c:v>9.8301278025670129</c:v>
                </c:pt>
                <c:pt idx="36">
                  <c:v>8.7065766334342403</c:v>
                </c:pt>
                <c:pt idx="37">
                  <c:v>9.0069164816686413</c:v>
                </c:pt>
                <c:pt idx="38">
                  <c:v>8.8524459097828352</c:v>
                </c:pt>
                <c:pt idx="39">
                  <c:v>9.5154426205286491</c:v>
                </c:pt>
                <c:pt idx="40">
                  <c:v>8.6378249456926</c:v>
                </c:pt>
                <c:pt idx="41">
                  <c:v>8.9916862015239865</c:v>
                </c:pt>
                <c:pt idx="42">
                  <c:v>8.7811459544967914</c:v>
                </c:pt>
                <c:pt idx="43">
                  <c:v>9.6551403403555138</c:v>
                </c:pt>
                <c:pt idx="44">
                  <c:v>8.7190321229749621</c:v>
                </c:pt>
                <c:pt idx="45">
                  <c:v>9.3187027941157954</c:v>
                </c:pt>
                <c:pt idx="46">
                  <c:v>9.5871956001511034</c:v>
                </c:pt>
                <c:pt idx="47">
                  <c:v>10.922681011248057</c:v>
                </c:pt>
                <c:pt idx="48">
                  <c:v>10.118855778106241</c:v>
                </c:pt>
                <c:pt idx="49">
                  <c:v>10.904584363762105</c:v>
                </c:pt>
                <c:pt idx="50">
                  <c:v>10.601653524321479</c:v>
                </c:pt>
                <c:pt idx="51">
                  <c:v>11.50972534348028</c:v>
                </c:pt>
                <c:pt idx="52">
                  <c:v>10.353206290259141</c:v>
                </c:pt>
                <c:pt idx="53">
                  <c:v>10.783521513099508</c:v>
                </c:pt>
                <c:pt idx="54">
                  <c:v>10.761785369808431</c:v>
                </c:pt>
                <c:pt idx="55">
                  <c:v>11.972417087082121</c:v>
                </c:pt>
                <c:pt idx="56">
                  <c:v>11.106517513133543</c:v>
                </c:pt>
                <c:pt idx="57">
                  <c:v>11.91596664974165</c:v>
                </c:pt>
                <c:pt idx="58">
                  <c:v>12.167837906132988</c:v>
                </c:pt>
                <c:pt idx="59">
                  <c:v>12.988743780097728</c:v>
                </c:pt>
                <c:pt idx="60">
                  <c:v>11.838073397997054</c:v>
                </c:pt>
                <c:pt idx="61">
                  <c:v>12.353855636466919</c:v>
                </c:pt>
                <c:pt idx="62">
                  <c:v>12.374854397734795</c:v>
                </c:pt>
                <c:pt idx="63">
                  <c:v>12.960586019819088</c:v>
                </c:pt>
                <c:pt idx="64">
                  <c:v>12.127700060576164</c:v>
                </c:pt>
                <c:pt idx="65">
                  <c:v>12.569535120521085</c:v>
                </c:pt>
                <c:pt idx="66">
                  <c:v>12.70807068573326</c:v>
                </c:pt>
                <c:pt idx="67">
                  <c:v>13.881911625314375</c:v>
                </c:pt>
                <c:pt idx="68">
                  <c:v>12.745709890110481</c:v>
                </c:pt>
                <c:pt idx="69">
                  <c:v>13.111551002908582</c:v>
                </c:pt>
                <c:pt idx="70">
                  <c:v>12.7455371796002</c:v>
                </c:pt>
                <c:pt idx="71">
                  <c:v>14.076026733713965</c:v>
                </c:pt>
                <c:pt idx="72">
                  <c:v>12.627232866597758</c:v>
                </c:pt>
                <c:pt idx="73">
                  <c:v>13.329308226928944</c:v>
                </c:pt>
                <c:pt idx="74">
                  <c:v>13.600251977507856</c:v>
                </c:pt>
                <c:pt idx="75">
                  <c:v>14.898831563846889</c:v>
                </c:pt>
                <c:pt idx="76">
                  <c:v>13.591975409740821</c:v>
                </c:pt>
                <c:pt idx="77">
                  <c:v>14.374882650560318</c:v>
                </c:pt>
                <c:pt idx="78">
                  <c:v>13.999102611531274</c:v>
                </c:pt>
                <c:pt idx="79">
                  <c:v>15.038192261027087</c:v>
                </c:pt>
                <c:pt idx="80">
                  <c:v>13.91181077054503</c:v>
                </c:pt>
                <c:pt idx="81">
                  <c:v>14.228539491490087</c:v>
                </c:pt>
                <c:pt idx="82">
                  <c:v>14.133885194350464</c:v>
                </c:pt>
                <c:pt idx="83">
                  <c:v>15.564184444884219</c:v>
                </c:pt>
                <c:pt idx="84">
                  <c:v>14.189254701916701</c:v>
                </c:pt>
                <c:pt idx="85">
                  <c:v>15.394855009341779</c:v>
                </c:pt>
                <c:pt idx="86">
                  <c:v>15.057507551009724</c:v>
                </c:pt>
                <c:pt idx="87">
                  <c:v>16.441029306244172</c:v>
                </c:pt>
                <c:pt idx="88">
                  <c:v>14.715440642149135</c:v>
                </c:pt>
                <c:pt idx="89">
                  <c:v>15.215382012223399</c:v>
                </c:pt>
                <c:pt idx="90">
                  <c:v>15.240970778707261</c:v>
                </c:pt>
                <c:pt idx="91">
                  <c:v>16.120691664212753</c:v>
                </c:pt>
                <c:pt idx="92">
                  <c:v>15.14762095868296</c:v>
                </c:pt>
                <c:pt idx="93">
                  <c:v>15.593471323451269</c:v>
                </c:pt>
                <c:pt idx="94">
                  <c:v>16.043474022797945</c:v>
                </c:pt>
                <c:pt idx="95">
                  <c:v>16.671088740906519</c:v>
                </c:pt>
                <c:pt idx="96">
                  <c:v>15.569076209804097</c:v>
                </c:pt>
                <c:pt idx="97">
                  <c:v>16.350815188044855</c:v>
                </c:pt>
                <c:pt idx="98">
                  <c:v>15.460132702685158</c:v>
                </c:pt>
                <c:pt idx="99">
                  <c:v>17.02283053005284</c:v>
                </c:pt>
                <c:pt idx="100">
                  <c:v>15.265265975091944</c:v>
                </c:pt>
                <c:pt idx="101">
                  <c:v>16.510247369394538</c:v>
                </c:pt>
                <c:pt idx="102">
                  <c:v>15.88545462961674</c:v>
                </c:pt>
                <c:pt idx="103">
                  <c:v>17.645146234377926</c:v>
                </c:pt>
                <c:pt idx="104">
                  <c:v>16.366127067987925</c:v>
                </c:pt>
                <c:pt idx="105">
                  <c:v>16.321164091930331</c:v>
                </c:pt>
                <c:pt idx="106">
                  <c:v>16.700161620209933</c:v>
                </c:pt>
                <c:pt idx="107">
                  <c:v>17.599471777026078</c:v>
                </c:pt>
                <c:pt idx="108">
                  <c:v>16.217832459063253</c:v>
                </c:pt>
                <c:pt idx="109">
                  <c:v>16.419517851614799</c:v>
                </c:pt>
                <c:pt idx="110">
                  <c:v>16.895277182415001</c:v>
                </c:pt>
                <c:pt idx="111">
                  <c:v>17.577776379174324</c:v>
                </c:pt>
                <c:pt idx="112">
                  <c:v>16.33391142144146</c:v>
                </c:pt>
                <c:pt idx="113">
                  <c:v>17.628243038633432</c:v>
                </c:pt>
                <c:pt idx="114">
                  <c:v>16.84874278024531</c:v>
                </c:pt>
                <c:pt idx="115">
                  <c:v>18.805830860321933</c:v>
                </c:pt>
                <c:pt idx="116">
                  <c:v>16.136443945911225</c:v>
                </c:pt>
                <c:pt idx="117">
                  <c:v>17.54711499413774</c:v>
                </c:pt>
                <c:pt idx="118">
                  <c:v>16.760189769953417</c:v>
                </c:pt>
                <c:pt idx="119">
                  <c:v>18.08027424339765</c:v>
                </c:pt>
                <c:pt idx="120">
                  <c:v>16.116037452277833</c:v>
                </c:pt>
                <c:pt idx="121">
                  <c:v>17.39892089215525</c:v>
                </c:pt>
                <c:pt idx="122">
                  <c:v>17.324165887050558</c:v>
                </c:pt>
                <c:pt idx="123">
                  <c:v>18.756574330740744</c:v>
                </c:pt>
                <c:pt idx="124">
                  <c:v>16.599013237658315</c:v>
                </c:pt>
                <c:pt idx="125">
                  <c:v>17.318836768533401</c:v>
                </c:pt>
                <c:pt idx="126">
                  <c:v>17.721321602067338</c:v>
                </c:pt>
                <c:pt idx="127">
                  <c:v>17.885464971880772</c:v>
                </c:pt>
                <c:pt idx="128">
                  <c:v>16.550851808152963</c:v>
                </c:pt>
                <c:pt idx="129">
                  <c:v>17.647366491708038</c:v>
                </c:pt>
                <c:pt idx="130">
                  <c:v>17.070067605524873</c:v>
                </c:pt>
                <c:pt idx="131">
                  <c:v>18.392400305122695</c:v>
                </c:pt>
                <c:pt idx="132">
                  <c:v>16.94738483692031</c:v>
                </c:pt>
                <c:pt idx="133">
                  <c:v>17.686925008015383</c:v>
                </c:pt>
                <c:pt idx="134">
                  <c:v>17.56109815025486</c:v>
                </c:pt>
                <c:pt idx="135">
                  <c:v>18.384497983644888</c:v>
                </c:pt>
                <c:pt idx="136">
                  <c:v>16.764455927615884</c:v>
                </c:pt>
                <c:pt idx="137">
                  <c:v>17.684551434096633</c:v>
                </c:pt>
                <c:pt idx="138">
                  <c:v>17.526948547495149</c:v>
                </c:pt>
                <c:pt idx="139">
                  <c:v>18.206932058646462</c:v>
                </c:pt>
                <c:pt idx="140">
                  <c:v>17.157418556083503</c:v>
                </c:pt>
                <c:pt idx="141">
                  <c:v>18.092588089212899</c:v>
                </c:pt>
                <c:pt idx="142">
                  <c:v>17.461311142048576</c:v>
                </c:pt>
                <c:pt idx="143">
                  <c:v>9.135187050166854</c:v>
                </c:pt>
                <c:pt idx="144">
                  <c:v>17.358992685346042</c:v>
                </c:pt>
                <c:pt idx="145">
                  <c:v>17.882066729076563</c:v>
                </c:pt>
                <c:pt idx="146">
                  <c:v>18.84860218226844</c:v>
                </c:pt>
                <c:pt idx="147">
                  <c:v>17.330454260147576</c:v>
                </c:pt>
                <c:pt idx="148">
                  <c:v>17.987373617390634</c:v>
                </c:pt>
                <c:pt idx="149">
                  <c:v>18.61392007365577</c:v>
                </c:pt>
                <c:pt idx="150">
                  <c:v>19.436807975629524</c:v>
                </c:pt>
                <c:pt idx="151">
                  <c:v>17.862480263663524</c:v>
                </c:pt>
                <c:pt idx="152">
                  <c:v>18.571055459757211</c:v>
                </c:pt>
                <c:pt idx="153">
                  <c:v>17.940254823423754</c:v>
                </c:pt>
                <c:pt idx="154">
                  <c:v>20.078498148281113</c:v>
                </c:pt>
                <c:pt idx="155">
                  <c:v>18.421610128424813</c:v>
                </c:pt>
                <c:pt idx="156">
                  <c:v>19.059072303369959</c:v>
                </c:pt>
                <c:pt idx="157">
                  <c:v>19.264939614119907</c:v>
                </c:pt>
                <c:pt idx="158">
                  <c:v>21.121194455483899</c:v>
                </c:pt>
                <c:pt idx="159">
                  <c:v>19.424600232864449</c:v>
                </c:pt>
                <c:pt idx="160">
                  <c:v>10.169822623938801</c:v>
                </c:pt>
                <c:pt idx="161">
                  <c:v>20.984694907565071</c:v>
                </c:pt>
                <c:pt idx="162">
                  <c:v>20.062173044372628</c:v>
                </c:pt>
                <c:pt idx="163">
                  <c:v>10.355191730665757</c:v>
                </c:pt>
                <c:pt idx="164">
                  <c:v>23.279237189645823</c:v>
                </c:pt>
                <c:pt idx="165">
                  <c:v>21.115643730816547</c:v>
                </c:pt>
                <c:pt idx="166">
                  <c:v>22.695367677879304</c:v>
                </c:pt>
                <c:pt idx="167">
                  <c:v>11.783132593744284</c:v>
                </c:pt>
                <c:pt idx="168">
                  <c:v>21.013947080728396</c:v>
                </c:pt>
                <c:pt idx="169">
                  <c:v>11.285347361798946</c:v>
                </c:pt>
                <c:pt idx="170">
                  <c:v>7.8028390955485598</c:v>
                </c:pt>
                <c:pt idx="171">
                  <c:v>4.9567158127647213</c:v>
                </c:pt>
                <c:pt idx="172">
                  <c:v>25.419279549049474</c:v>
                </c:pt>
                <c:pt idx="173">
                  <c:v>24.254327114479231</c:v>
                </c:pt>
                <c:pt idx="174">
                  <c:v>24.399665952986783</c:v>
                </c:pt>
                <c:pt idx="175">
                  <c:v>24.274436010485044</c:v>
                </c:pt>
                <c:pt idx="176">
                  <c:v>25.43596231807355</c:v>
                </c:pt>
                <c:pt idx="177">
                  <c:v>11.846822123222125</c:v>
                </c:pt>
                <c:pt idx="178">
                  <c:v>24.220003611035342</c:v>
                </c:pt>
                <c:pt idx="179">
                  <c:v>25.613262424285438</c:v>
                </c:pt>
                <c:pt idx="180">
                  <c:v>22.754703588364002</c:v>
                </c:pt>
                <c:pt idx="181">
                  <c:v>23.961382343661878</c:v>
                </c:pt>
                <c:pt idx="182">
                  <c:v>12.130960362178861</c:v>
                </c:pt>
                <c:pt idx="183">
                  <c:v>7.8419951443962237</c:v>
                </c:pt>
                <c:pt idx="184">
                  <c:v>24.039280882771855</c:v>
                </c:pt>
                <c:pt idx="185">
                  <c:v>22.576996344019996</c:v>
                </c:pt>
                <c:pt idx="186">
                  <c:v>23.800982933723894</c:v>
                </c:pt>
                <c:pt idx="187">
                  <c:v>12.000133285175496</c:v>
                </c:pt>
                <c:pt idx="188">
                  <c:v>22.461009535153639</c:v>
                </c:pt>
                <c:pt idx="189">
                  <c:v>22.506660482549126</c:v>
                </c:pt>
                <c:pt idx="190">
                  <c:v>12.017644026688975</c:v>
                </c:pt>
                <c:pt idx="191">
                  <c:v>7.4883894737964329</c:v>
                </c:pt>
                <c:pt idx="192">
                  <c:v>23.715309436518119</c:v>
                </c:pt>
                <c:pt idx="193">
                  <c:v>22.363798790758736</c:v>
                </c:pt>
                <c:pt idx="194">
                  <c:v>22.478633253471273</c:v>
                </c:pt>
                <c:pt idx="195">
                  <c:v>22.079003136508767</c:v>
                </c:pt>
                <c:pt idx="196">
                  <c:v>23.836717900173632</c:v>
                </c:pt>
                <c:pt idx="197">
                  <c:v>22.338625901019526</c:v>
                </c:pt>
                <c:pt idx="198">
                  <c:v>22.393519361855791</c:v>
                </c:pt>
                <c:pt idx="199">
                  <c:v>22.191149863859692</c:v>
                </c:pt>
                <c:pt idx="200">
                  <c:v>23.578580769586083</c:v>
                </c:pt>
                <c:pt idx="201">
                  <c:v>21.047242471083351</c:v>
                </c:pt>
                <c:pt idx="202">
                  <c:v>22.321442984834778</c:v>
                </c:pt>
                <c:pt idx="203">
                  <c:v>22.16338020268325</c:v>
                </c:pt>
                <c:pt idx="204">
                  <c:v>23.152764929683499</c:v>
                </c:pt>
                <c:pt idx="205">
                  <c:v>20.92006310121182</c:v>
                </c:pt>
                <c:pt idx="206">
                  <c:v>22.116879941231627</c:v>
                </c:pt>
                <c:pt idx="207">
                  <c:v>21.952470955600749</c:v>
                </c:pt>
                <c:pt idx="208">
                  <c:v>23.111668356419084</c:v>
                </c:pt>
                <c:pt idx="209">
                  <c:v>20.841707166362703</c:v>
                </c:pt>
                <c:pt idx="210">
                  <c:v>21.97678367025042</c:v>
                </c:pt>
                <c:pt idx="211">
                  <c:v>20.760796509022732</c:v>
                </c:pt>
                <c:pt idx="212">
                  <c:v>23.213785704616022</c:v>
                </c:pt>
                <c:pt idx="213">
                  <c:v>20.750531172764241</c:v>
                </c:pt>
                <c:pt idx="214">
                  <c:v>10.656577268675766</c:v>
                </c:pt>
                <c:pt idx="215">
                  <c:v>22.960169199285719</c:v>
                </c:pt>
                <c:pt idx="216">
                  <c:v>20.467791061711292</c:v>
                </c:pt>
                <c:pt idx="217">
                  <c:v>10.54904755668481</c:v>
                </c:pt>
                <c:pt idx="218">
                  <c:v>7.0520785039631608</c:v>
                </c:pt>
                <c:pt idx="219">
                  <c:v>20.543481866686047</c:v>
                </c:pt>
                <c:pt idx="220">
                  <c:v>22.94082102561357</c:v>
                </c:pt>
                <c:pt idx="221">
                  <c:v>19.397264850771016</c:v>
                </c:pt>
                <c:pt idx="222">
                  <c:v>10.503103911130838</c:v>
                </c:pt>
                <c:pt idx="223">
                  <c:v>21.624202296550568</c:v>
                </c:pt>
                <c:pt idx="224">
                  <c:v>10.089150757782541</c:v>
                </c:pt>
                <c:pt idx="225">
                  <c:v>20.420717779181967</c:v>
                </c:pt>
                <c:pt idx="226">
                  <c:v>21.504849100099733</c:v>
                </c:pt>
                <c:pt idx="227">
                  <c:v>6.621331684073148</c:v>
                </c:pt>
                <c:pt idx="228">
                  <c:v>21.547398857370506</c:v>
                </c:pt>
                <c:pt idx="229">
                  <c:v>19.356916180154116</c:v>
                </c:pt>
                <c:pt idx="230">
                  <c:v>20.326718034774796</c:v>
                </c:pt>
                <c:pt idx="231">
                  <c:v>4.9693899252720399</c:v>
                </c:pt>
                <c:pt idx="232">
                  <c:v>6.6094616456979161</c:v>
                </c:pt>
                <c:pt idx="233">
                  <c:v>9.8083662962246319</c:v>
                </c:pt>
                <c:pt idx="234">
                  <c:v>20.263701273991554</c:v>
                </c:pt>
                <c:pt idx="235">
                  <c:v>18.805292775614593</c:v>
                </c:pt>
                <c:pt idx="236">
                  <c:v>20.008010952142627</c:v>
                </c:pt>
                <c:pt idx="237">
                  <c:v>18.985147082597024</c:v>
                </c:pt>
                <c:pt idx="238">
                  <c:v>19.900435849384749</c:v>
                </c:pt>
                <c:pt idx="239">
                  <c:v>18.99144327320699</c:v>
                </c:pt>
                <c:pt idx="240">
                  <c:v>19.061498435259473</c:v>
                </c:pt>
                <c:pt idx="241">
                  <c:v>18.639725548682485</c:v>
                </c:pt>
                <c:pt idx="242">
                  <c:v>9.6810749321442788</c:v>
                </c:pt>
                <c:pt idx="243">
                  <c:v>18.978038762202424</c:v>
                </c:pt>
                <c:pt idx="244">
                  <c:v>19.016163374682513</c:v>
                </c:pt>
                <c:pt idx="245">
                  <c:v>19.84415363305509</c:v>
                </c:pt>
                <c:pt idx="246">
                  <c:v>17.989928076709369</c:v>
                </c:pt>
                <c:pt idx="247">
                  <c:v>18.510267893919334</c:v>
                </c:pt>
                <c:pt idx="248">
                  <c:v>18.868306489796058</c:v>
                </c:pt>
                <c:pt idx="249">
                  <c:v>19.787353810566145</c:v>
                </c:pt>
                <c:pt idx="250">
                  <c:v>17.831636252783113</c:v>
                </c:pt>
                <c:pt idx="251">
                  <c:v>6.2010721973989584</c:v>
                </c:pt>
                <c:pt idx="252">
                  <c:v>17.717603732423434</c:v>
                </c:pt>
                <c:pt idx="253">
                  <c:v>18.609558127340769</c:v>
                </c:pt>
                <c:pt idx="254">
                  <c:v>17.625459971327242</c:v>
                </c:pt>
                <c:pt idx="255">
                  <c:v>19.466095440042086</c:v>
                </c:pt>
                <c:pt idx="256">
                  <c:v>17.518093895717413</c:v>
                </c:pt>
                <c:pt idx="257">
                  <c:v>8.9956517295335203</c:v>
                </c:pt>
                <c:pt idx="258">
                  <c:v>6.0076991391502768</c:v>
                </c:pt>
                <c:pt idx="259">
                  <c:v>17.515857215711364</c:v>
                </c:pt>
                <c:pt idx="260">
                  <c:v>18.431918868328186</c:v>
                </c:pt>
                <c:pt idx="261">
                  <c:v>17.474465747607994</c:v>
                </c:pt>
                <c:pt idx="262">
                  <c:v>17.561846193901072</c:v>
                </c:pt>
                <c:pt idx="263">
                  <c:v>17.187138226414071</c:v>
                </c:pt>
                <c:pt idx="264">
                  <c:v>8.8994513566901485</c:v>
                </c:pt>
                <c:pt idx="265">
                  <c:v>17.375108393309507</c:v>
                </c:pt>
                <c:pt idx="266">
                  <c:v>17.245847963407765</c:v>
                </c:pt>
                <c:pt idx="267">
                  <c:v>18.098351969927378</c:v>
                </c:pt>
                <c:pt idx="268">
                  <c:v>16.620955688085726</c:v>
                </c:pt>
                <c:pt idx="269">
                  <c:v>8.5219407218911147</c:v>
                </c:pt>
                <c:pt idx="270">
                  <c:v>18.095368468722942</c:v>
                </c:pt>
                <c:pt idx="271">
                  <c:v>16.312113379992471</c:v>
                </c:pt>
                <c:pt idx="272">
                  <c:v>17.258588791679767</c:v>
                </c:pt>
                <c:pt idx="273">
                  <c:v>5.5978186231781137</c:v>
                </c:pt>
                <c:pt idx="274">
                  <c:v>17.108497368695762</c:v>
                </c:pt>
                <c:pt idx="275">
                  <c:v>16.276329436609196</c:v>
                </c:pt>
                <c:pt idx="276">
                  <c:v>18.100787870034143</c:v>
                </c:pt>
                <c:pt idx="277">
                  <c:v>15.594098281119987</c:v>
                </c:pt>
                <c:pt idx="278">
                  <c:v>17.06012117617983</c:v>
                </c:pt>
                <c:pt idx="279">
                  <c:v>16.189895997040971</c:v>
                </c:pt>
                <c:pt idx="280">
                  <c:v>17.086448371892537</c:v>
                </c:pt>
                <c:pt idx="281">
                  <c:v>8.000880602137844</c:v>
                </c:pt>
                <c:pt idx="282">
                  <c:v>16.224903289155307</c:v>
                </c:pt>
                <c:pt idx="283">
                  <c:v>8.2336129427314564</c:v>
                </c:pt>
                <c:pt idx="284">
                  <c:v>16.16518917776558</c:v>
                </c:pt>
                <c:pt idx="285">
                  <c:v>8.1846697088558873</c:v>
                </c:pt>
                <c:pt idx="286">
                  <c:v>5.1880248124601325</c:v>
                </c:pt>
                <c:pt idx="287">
                  <c:v>16.756397664711322</c:v>
                </c:pt>
                <c:pt idx="288">
                  <c:v>15.353740198576316</c:v>
                </c:pt>
                <c:pt idx="289">
                  <c:v>15.338119786961199</c:v>
                </c:pt>
                <c:pt idx="290">
                  <c:v>7.9770017585445148</c:v>
                </c:pt>
                <c:pt idx="291">
                  <c:v>15.116897125414898</c:v>
                </c:pt>
                <c:pt idx="292">
                  <c:v>15.329304909788885</c:v>
                </c:pt>
                <c:pt idx="293">
                  <c:v>15.316832629911508</c:v>
                </c:pt>
                <c:pt idx="294">
                  <c:v>16.627037743557825</c:v>
                </c:pt>
                <c:pt idx="295">
                  <c:v>14.565530452442101</c:v>
                </c:pt>
                <c:pt idx="296">
                  <c:v>15.074078663832998</c:v>
                </c:pt>
                <c:pt idx="297">
                  <c:v>15.1247047415878</c:v>
                </c:pt>
                <c:pt idx="298">
                  <c:v>5.0861555474045721</c:v>
                </c:pt>
                <c:pt idx="299">
                  <c:v>14.562150638467157</c:v>
                </c:pt>
                <c:pt idx="300">
                  <c:v>7.5816198997756876</c:v>
                </c:pt>
                <c:pt idx="301">
                  <c:v>14.45052085008526</c:v>
                </c:pt>
                <c:pt idx="302">
                  <c:v>15.038123155843062</c:v>
                </c:pt>
                <c:pt idx="303">
                  <c:v>15.125017854793244</c:v>
                </c:pt>
                <c:pt idx="304">
                  <c:v>14.419148089576943</c:v>
                </c:pt>
                <c:pt idx="305">
                  <c:v>7.2287014855222251</c:v>
                </c:pt>
                <c:pt idx="306">
                  <c:v>15.044062760694823</c:v>
                </c:pt>
                <c:pt idx="307">
                  <c:v>14.256188580690544</c:v>
                </c:pt>
                <c:pt idx="308">
                  <c:v>14.393191300830702</c:v>
                </c:pt>
                <c:pt idx="309">
                  <c:v>14.242320270481619</c:v>
                </c:pt>
                <c:pt idx="310">
                  <c:v>15.042620635913101</c:v>
                </c:pt>
                <c:pt idx="311">
                  <c:v>13.726685110477673</c:v>
                </c:pt>
                <c:pt idx="312">
                  <c:v>6.9379302755585783</c:v>
                </c:pt>
                <c:pt idx="313">
                  <c:v>14.851443398546369</c:v>
                </c:pt>
                <c:pt idx="314">
                  <c:v>13.582364042404897</c:v>
                </c:pt>
                <c:pt idx="315">
                  <c:v>14.020700904536238</c:v>
                </c:pt>
                <c:pt idx="316">
                  <c:v>13.604689201195589</c:v>
                </c:pt>
                <c:pt idx="317">
                  <c:v>14.711696039192258</c:v>
                </c:pt>
                <c:pt idx="318">
                  <c:v>13.62539637214676</c:v>
                </c:pt>
                <c:pt idx="319">
                  <c:v>13.542607340759258</c:v>
                </c:pt>
                <c:pt idx="320">
                  <c:v>13.439921423975449</c:v>
                </c:pt>
                <c:pt idx="321">
                  <c:v>14.66862379631082</c:v>
                </c:pt>
                <c:pt idx="322">
                  <c:v>13.009672606490621</c:v>
                </c:pt>
                <c:pt idx="323">
                  <c:v>13.399030306419291</c:v>
                </c:pt>
                <c:pt idx="324">
                  <c:v>13.464531332795131</c:v>
                </c:pt>
                <c:pt idx="325">
                  <c:v>14.021566973534307</c:v>
                </c:pt>
                <c:pt idx="326">
                  <c:v>12.962651309021664</c:v>
                </c:pt>
                <c:pt idx="327">
                  <c:v>13.367685279588276</c:v>
                </c:pt>
                <c:pt idx="328">
                  <c:v>13.375229599234812</c:v>
                </c:pt>
                <c:pt idx="329">
                  <c:v>13.963379970742745</c:v>
                </c:pt>
                <c:pt idx="330">
                  <c:v>12.531092081444212</c:v>
                </c:pt>
                <c:pt idx="331">
                  <c:v>12.85603666151856</c:v>
                </c:pt>
                <c:pt idx="332">
                  <c:v>13.092478781724113</c:v>
                </c:pt>
                <c:pt idx="333">
                  <c:v>13.847106071433075</c:v>
                </c:pt>
                <c:pt idx="334">
                  <c:v>12.25689002454672</c:v>
                </c:pt>
                <c:pt idx="335">
                  <c:v>13.1213699216277</c:v>
                </c:pt>
                <c:pt idx="336">
                  <c:v>12.861307138565001</c:v>
                </c:pt>
                <c:pt idx="337">
                  <c:v>13.510614490941443</c:v>
                </c:pt>
                <c:pt idx="338">
                  <c:v>12.02130631370971</c:v>
                </c:pt>
                <c:pt idx="339">
                  <c:v>12.72820206671614</c:v>
                </c:pt>
                <c:pt idx="340">
                  <c:v>12.732753063815283</c:v>
                </c:pt>
                <c:pt idx="341">
                  <c:v>13.059493972481137</c:v>
                </c:pt>
                <c:pt idx="342">
                  <c:v>12.087627088867341</c:v>
                </c:pt>
                <c:pt idx="343">
                  <c:v>12.594332046596195</c:v>
                </c:pt>
                <c:pt idx="344">
                  <c:v>12.153315397801483</c:v>
                </c:pt>
                <c:pt idx="345">
                  <c:v>13.030874374667837</c:v>
                </c:pt>
                <c:pt idx="346">
                  <c:v>11.689639253785126</c:v>
                </c:pt>
                <c:pt idx="347">
                  <c:v>12.574764521172797</c:v>
                </c:pt>
                <c:pt idx="348">
                  <c:v>12.09941452187968</c:v>
                </c:pt>
                <c:pt idx="349">
                  <c:v>6.0840930951886101</c:v>
                </c:pt>
                <c:pt idx="350">
                  <c:v>12.069645790219903</c:v>
                </c:pt>
                <c:pt idx="351">
                  <c:v>11.927291090782417</c:v>
                </c:pt>
                <c:pt idx="352">
                  <c:v>12.558370430060217</c:v>
                </c:pt>
                <c:pt idx="353">
                  <c:v>5.7662914792084763</c:v>
                </c:pt>
                <c:pt idx="354">
                  <c:v>11.867884828624582</c:v>
                </c:pt>
                <c:pt idx="355">
                  <c:v>12.401992619856394</c:v>
                </c:pt>
                <c:pt idx="356">
                  <c:v>11.165583017774809</c:v>
                </c:pt>
                <c:pt idx="357">
                  <c:v>11.450614493654903</c:v>
                </c:pt>
                <c:pt idx="358">
                  <c:v>11.541906386711924</c:v>
                </c:pt>
                <c:pt idx="359">
                  <c:v>12.148945482484745</c:v>
                </c:pt>
                <c:pt idx="360">
                  <c:v>11.083256255283594</c:v>
                </c:pt>
                <c:pt idx="361">
                  <c:v>11.357112518931125</c:v>
                </c:pt>
                <c:pt idx="362">
                  <c:v>11.422088433515427</c:v>
                </c:pt>
                <c:pt idx="363">
                  <c:v>11.772036886362846</c:v>
                </c:pt>
                <c:pt idx="364">
                  <c:v>10.672908671302842</c:v>
                </c:pt>
                <c:pt idx="365">
                  <c:v>11.428943837355392</c:v>
                </c:pt>
                <c:pt idx="366">
                  <c:v>11.041167574534759</c:v>
                </c:pt>
                <c:pt idx="367">
                  <c:v>11.610492684255941</c:v>
                </c:pt>
                <c:pt idx="368">
                  <c:v>10.641774963837014</c:v>
                </c:pt>
                <c:pt idx="369">
                  <c:v>10.999562949080683</c:v>
                </c:pt>
                <c:pt idx="370">
                  <c:v>10.870795277179036</c:v>
                </c:pt>
                <c:pt idx="371">
                  <c:v>11.287590460964013</c:v>
                </c:pt>
                <c:pt idx="372">
                  <c:v>10.575921307063009</c:v>
                </c:pt>
                <c:pt idx="373">
                  <c:v>10.571306325212527</c:v>
                </c:pt>
                <c:pt idx="374">
                  <c:v>10.488439565166098</c:v>
                </c:pt>
                <c:pt idx="375">
                  <c:v>11.248796393121749</c:v>
                </c:pt>
                <c:pt idx="376">
                  <c:v>10.281550907606468</c:v>
                </c:pt>
                <c:pt idx="377">
                  <c:v>10.439131915134448</c:v>
                </c:pt>
                <c:pt idx="378">
                  <c:v>10.477914393844522</c:v>
                </c:pt>
                <c:pt idx="379">
                  <c:v>10.810611428599779</c:v>
                </c:pt>
                <c:pt idx="380">
                  <c:v>10.07723800656321</c:v>
                </c:pt>
                <c:pt idx="381">
                  <c:v>10.43974384681354</c:v>
                </c:pt>
                <c:pt idx="382">
                  <c:v>10.016278255225597</c:v>
                </c:pt>
                <c:pt idx="383">
                  <c:v>10.738596243115589</c:v>
                </c:pt>
                <c:pt idx="384">
                  <c:v>9.7097383921277522</c:v>
                </c:pt>
                <c:pt idx="385">
                  <c:v>10.060511329789666</c:v>
                </c:pt>
                <c:pt idx="386">
                  <c:v>10.042247650505717</c:v>
                </c:pt>
                <c:pt idx="387">
                  <c:v>10.731039986914245</c:v>
                </c:pt>
                <c:pt idx="388">
                  <c:v>9.3645712592294146</c:v>
                </c:pt>
                <c:pt idx="389">
                  <c:v>9.9757244534035827</c:v>
                </c:pt>
                <c:pt idx="390">
                  <c:v>9.6606758208050785</c:v>
                </c:pt>
                <c:pt idx="391">
                  <c:v>10.289852665675417</c:v>
                </c:pt>
                <c:pt idx="392">
                  <c:v>9.3299592641602072</c:v>
                </c:pt>
                <c:pt idx="393">
                  <c:v>9.5930025807662336</c:v>
                </c:pt>
                <c:pt idx="394">
                  <c:v>9.6411808202837843</c:v>
                </c:pt>
                <c:pt idx="395">
                  <c:v>9.9206862821615101</c:v>
                </c:pt>
                <c:pt idx="396">
                  <c:v>9.0149027847948275</c:v>
                </c:pt>
                <c:pt idx="397">
                  <c:v>9.4996915785890224</c:v>
                </c:pt>
                <c:pt idx="398">
                  <c:v>9.2889310595953098</c:v>
                </c:pt>
                <c:pt idx="399">
                  <c:v>9.8744892576638339</c:v>
                </c:pt>
                <c:pt idx="400">
                  <c:v>8.9622452656114007</c:v>
                </c:pt>
                <c:pt idx="401">
                  <c:v>9.0110681094750902</c:v>
                </c:pt>
                <c:pt idx="402">
                  <c:v>9.2307693430253419</c:v>
                </c:pt>
                <c:pt idx="403">
                  <c:v>9.5464654189597677</c:v>
                </c:pt>
                <c:pt idx="404">
                  <c:v>8.654311123624991</c:v>
                </c:pt>
                <c:pt idx="405">
                  <c:v>8.9496445533064168</c:v>
                </c:pt>
                <c:pt idx="406">
                  <c:v>8.6857782257895408</c:v>
                </c:pt>
                <c:pt idx="407">
                  <c:v>9.4509610923990266</c:v>
                </c:pt>
                <c:pt idx="408">
                  <c:v>8.3148412736328936</c:v>
                </c:pt>
                <c:pt idx="409">
                  <c:v>8.8613870968746635</c:v>
                </c:pt>
                <c:pt idx="410">
                  <c:v>8.6256456992640054</c:v>
                </c:pt>
                <c:pt idx="411">
                  <c:v>8.8458250783831698</c:v>
                </c:pt>
                <c:pt idx="412">
                  <c:v>8.311946179413324</c:v>
                </c:pt>
                <c:pt idx="413">
                  <c:v>8.568834978269793</c:v>
                </c:pt>
                <c:pt idx="414">
                  <c:v>8.2933636241118744</c:v>
                </c:pt>
                <c:pt idx="415">
                  <c:v>8.7915626703087426</c:v>
                </c:pt>
                <c:pt idx="416">
                  <c:v>8.0782138671233383</c:v>
                </c:pt>
                <c:pt idx="417">
                  <c:v>8.2496037565242819</c:v>
                </c:pt>
                <c:pt idx="418">
                  <c:v>8.0862049052352312</c:v>
                </c:pt>
                <c:pt idx="419">
                  <c:v>8.489436775760252</c:v>
                </c:pt>
                <c:pt idx="420">
                  <c:v>7.7525878630895395</c:v>
                </c:pt>
                <c:pt idx="421">
                  <c:v>8.0230464785898725</c:v>
                </c:pt>
                <c:pt idx="422">
                  <c:v>7.9790597792621005</c:v>
                </c:pt>
                <c:pt idx="423">
                  <c:v>8.2463404510505658</c:v>
                </c:pt>
                <c:pt idx="424">
                  <c:v>7.5853557420637836</c:v>
                </c:pt>
                <c:pt idx="425">
                  <c:v>7.5689209337670231</c:v>
                </c:pt>
                <c:pt idx="426">
                  <c:v>7.7602310585788903</c:v>
                </c:pt>
                <c:pt idx="427">
                  <c:v>8.0021926446031095</c:v>
                </c:pt>
                <c:pt idx="428">
                  <c:v>7.3422969589082117</c:v>
                </c:pt>
                <c:pt idx="429">
                  <c:v>7.5452478243348411</c:v>
                </c:pt>
                <c:pt idx="430">
                  <c:v>7.371575764329477</c:v>
                </c:pt>
                <c:pt idx="431">
                  <c:v>7.7232429632547941</c:v>
                </c:pt>
                <c:pt idx="432">
                  <c:v>6.9720998919202195</c:v>
                </c:pt>
                <c:pt idx="433">
                  <c:v>7.2880743236610126</c:v>
                </c:pt>
                <c:pt idx="434">
                  <c:v>7.1009663981958706</c:v>
                </c:pt>
                <c:pt idx="435">
                  <c:v>7.6069968979909639</c:v>
                </c:pt>
                <c:pt idx="436">
                  <c:v>6.7532855675049772</c:v>
                </c:pt>
                <c:pt idx="437">
                  <c:v>7.1036153760206977</c:v>
                </c:pt>
                <c:pt idx="438">
                  <c:v>6.752897982744912</c:v>
                </c:pt>
                <c:pt idx="439">
                  <c:v>7.4161341841618675</c:v>
                </c:pt>
                <c:pt idx="440">
                  <c:v>6.4349370822224587</c:v>
                </c:pt>
                <c:pt idx="441">
                  <c:v>6.7478280615831698</c:v>
                </c:pt>
                <c:pt idx="442">
                  <c:v>6.5721509547899473</c:v>
                </c:pt>
                <c:pt idx="443">
                  <c:v>7.0244992586200521</c:v>
                </c:pt>
                <c:pt idx="444">
                  <c:v>6.220345880214416</c:v>
                </c:pt>
                <c:pt idx="445">
                  <c:v>6.5675779841915851</c:v>
                </c:pt>
                <c:pt idx="446">
                  <c:v>6.2500032897141455</c:v>
                </c:pt>
                <c:pt idx="447">
                  <c:v>6.6977788922547319</c:v>
                </c:pt>
                <c:pt idx="448">
                  <c:v>5.9771392791812916</c:v>
                </c:pt>
                <c:pt idx="449">
                  <c:v>6.2514917443933662</c:v>
                </c:pt>
                <c:pt idx="450">
                  <c:v>6.0782331214288385</c:v>
                </c:pt>
                <c:pt idx="451">
                  <c:v>6.3632711470588399</c:v>
                </c:pt>
                <c:pt idx="452">
                  <c:v>5.7263472807166593</c:v>
                </c:pt>
                <c:pt idx="453">
                  <c:v>5.8152278724466955</c:v>
                </c:pt>
                <c:pt idx="454">
                  <c:v>5.8428703379488205</c:v>
                </c:pt>
                <c:pt idx="455">
                  <c:v>5.9654168572444091</c:v>
                </c:pt>
                <c:pt idx="456">
                  <c:v>5.4875918292365569</c:v>
                </c:pt>
                <c:pt idx="457">
                  <c:v>5.5857403793679712</c:v>
                </c:pt>
                <c:pt idx="458">
                  <c:v>5.4472162773067687</c:v>
                </c:pt>
                <c:pt idx="459">
                  <c:v>5.7977011212196876</c:v>
                </c:pt>
                <c:pt idx="460">
                  <c:v>5.1461320027712301</c:v>
                </c:pt>
                <c:pt idx="461">
                  <c:v>5.2206579898833647</c:v>
                </c:pt>
                <c:pt idx="462">
                  <c:v>5.2410117898849178</c:v>
                </c:pt>
                <c:pt idx="463">
                  <c:v>5.406711892952039</c:v>
                </c:pt>
                <c:pt idx="464">
                  <c:v>4.8257348265873494</c:v>
                </c:pt>
                <c:pt idx="465">
                  <c:v>4.9331779472700825</c:v>
                </c:pt>
                <c:pt idx="466">
                  <c:v>4.815175301375775</c:v>
                </c:pt>
                <c:pt idx="467">
                  <c:v>5.0624643649274761</c:v>
                </c:pt>
                <c:pt idx="468">
                  <c:v>4.4968864021510706</c:v>
                </c:pt>
                <c:pt idx="469">
                  <c:v>4.6247122518532482</c:v>
                </c:pt>
                <c:pt idx="470">
                  <c:v>4.4984307484753296</c:v>
                </c:pt>
                <c:pt idx="471">
                  <c:v>4.6882163960004437</c:v>
                </c:pt>
                <c:pt idx="472">
                  <c:v>4.2028481153144055</c:v>
                </c:pt>
                <c:pt idx="473">
                  <c:v>4.263882172804613</c:v>
                </c:pt>
                <c:pt idx="474">
                  <c:v>4.1124022776469538</c:v>
                </c:pt>
                <c:pt idx="475">
                  <c:v>4.3115300370626208</c:v>
                </c:pt>
                <c:pt idx="476">
                  <c:v>3.8346147557894614</c:v>
                </c:pt>
                <c:pt idx="477">
                  <c:v>3.8821250972384704</c:v>
                </c:pt>
                <c:pt idx="478">
                  <c:v>3.7556775569573468</c:v>
                </c:pt>
                <c:pt idx="479">
                  <c:v>3.8665846155083887</c:v>
                </c:pt>
                <c:pt idx="480">
                  <c:v>3.4249869666707635</c:v>
                </c:pt>
                <c:pt idx="481">
                  <c:v>3.4712789706119955</c:v>
                </c:pt>
                <c:pt idx="482">
                  <c:v>3.3030194033180673</c:v>
                </c:pt>
                <c:pt idx="483">
                  <c:v>3.4524829423797234</c:v>
                </c:pt>
                <c:pt idx="484">
                  <c:v>2.99041844842511</c:v>
                </c:pt>
                <c:pt idx="485">
                  <c:v>3.0187857910772835</c:v>
                </c:pt>
                <c:pt idx="486">
                  <c:v>2.8343678164809303</c:v>
                </c:pt>
                <c:pt idx="487">
                  <c:v>2.8944339300882942</c:v>
                </c:pt>
                <c:pt idx="488">
                  <c:v>2.5018976938302488</c:v>
                </c:pt>
                <c:pt idx="489">
                  <c:v>2.4871853788165157</c:v>
                </c:pt>
                <c:pt idx="490">
                  <c:v>2.2793996580035021</c:v>
                </c:pt>
                <c:pt idx="491">
                  <c:v>2.2731050779067532</c:v>
                </c:pt>
                <c:pt idx="492">
                  <c:v>1.9233254109579874</c:v>
                </c:pt>
                <c:pt idx="493">
                  <c:v>1.8073359149274324</c:v>
                </c:pt>
                <c:pt idx="494">
                  <c:v>1.5642135997765532</c:v>
                </c:pt>
                <c:pt idx="495">
                  <c:v>1.4041001525804071</c:v>
                </c:pt>
                <c:pt idx="496">
                  <c:v>1.0453008249749851</c:v>
                </c:pt>
                <c:pt idx="497">
                  <c:v>0.63437859976819466</c:v>
                </c:pt>
                <c:pt idx="498">
                  <c:v>1.8499723849577778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7A-46FF-B9A1-114C2C12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35353641245244"/>
          <c:y val="7.1024302273266296E-3"/>
          <c:w val="0.41110133377666663"/>
          <c:h val="9.0182493507879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4'!$Q$14:$Q$511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0.44147597918644371</c:v>
                </c:pt>
                <c:pt idx="3">
                  <c:v>0</c:v>
                </c:pt>
                <c:pt idx="4">
                  <c:v>0.54106716614061001</c:v>
                </c:pt>
                <c:pt idx="5">
                  <c:v>0.53896378140315471</c:v>
                </c:pt>
                <c:pt idx="6">
                  <c:v>0.9182786192090665</c:v>
                </c:pt>
                <c:pt idx="7">
                  <c:v>0</c:v>
                </c:pt>
                <c:pt idx="8">
                  <c:v>0.1530186916958913</c:v>
                </c:pt>
                <c:pt idx="9">
                  <c:v>0</c:v>
                </c:pt>
                <c:pt idx="10">
                  <c:v>0.54629030484699559</c:v>
                </c:pt>
                <c:pt idx="11">
                  <c:v>0</c:v>
                </c:pt>
                <c:pt idx="12">
                  <c:v>0.18835817687374595</c:v>
                </c:pt>
                <c:pt idx="13">
                  <c:v>4.6597818958897932E-2</c:v>
                </c:pt>
                <c:pt idx="14">
                  <c:v>0.49996057726341281</c:v>
                </c:pt>
                <c:pt idx="15">
                  <c:v>0</c:v>
                </c:pt>
                <c:pt idx="16">
                  <c:v>0.65897968052949862</c:v>
                </c:pt>
                <c:pt idx="17">
                  <c:v>0.8239482219653973</c:v>
                </c:pt>
                <c:pt idx="18">
                  <c:v>2.7940336781889639</c:v>
                </c:pt>
                <c:pt idx="19">
                  <c:v>0.69980401369040468</c:v>
                </c:pt>
                <c:pt idx="20">
                  <c:v>2.2890699191504171</c:v>
                </c:pt>
                <c:pt idx="21">
                  <c:v>0.65794645491478698</c:v>
                </c:pt>
                <c:pt idx="22">
                  <c:v>3.1874476144776107</c:v>
                </c:pt>
                <c:pt idx="23">
                  <c:v>0</c:v>
                </c:pt>
                <c:pt idx="24">
                  <c:v>2.5692722933781931</c:v>
                </c:pt>
                <c:pt idx="25">
                  <c:v>0.80300115806546291</c:v>
                </c:pt>
                <c:pt idx="26">
                  <c:v>2.6505656987585215</c:v>
                </c:pt>
                <c:pt idx="27">
                  <c:v>0</c:v>
                </c:pt>
                <c:pt idx="28">
                  <c:v>1.9751037528600173</c:v>
                </c:pt>
                <c:pt idx="29">
                  <c:v>0.4763052611292164</c:v>
                </c:pt>
                <c:pt idx="30">
                  <c:v>3.1193601685513559</c:v>
                </c:pt>
                <c:pt idx="31">
                  <c:v>0</c:v>
                </c:pt>
                <c:pt idx="32">
                  <c:v>2.5554353655070159</c:v>
                </c:pt>
                <c:pt idx="33">
                  <c:v>0</c:v>
                </c:pt>
                <c:pt idx="34">
                  <c:v>3.4963238974177187</c:v>
                </c:pt>
                <c:pt idx="35">
                  <c:v>0</c:v>
                </c:pt>
                <c:pt idx="36">
                  <c:v>1.4145495982525902</c:v>
                </c:pt>
                <c:pt idx="37">
                  <c:v>0</c:v>
                </c:pt>
                <c:pt idx="38">
                  <c:v>3.2974195479109549</c:v>
                </c:pt>
                <c:pt idx="39">
                  <c:v>0</c:v>
                </c:pt>
                <c:pt idx="40">
                  <c:v>1.6347945168776092</c:v>
                </c:pt>
                <c:pt idx="41">
                  <c:v>0</c:v>
                </c:pt>
                <c:pt idx="42">
                  <c:v>4.4215321216890509</c:v>
                </c:pt>
                <c:pt idx="43">
                  <c:v>0</c:v>
                </c:pt>
                <c:pt idx="44">
                  <c:v>2.8727798517764702</c:v>
                </c:pt>
                <c:pt idx="45">
                  <c:v>1.4609685987427627</c:v>
                </c:pt>
                <c:pt idx="46">
                  <c:v>8.5551825769818155</c:v>
                </c:pt>
                <c:pt idx="47">
                  <c:v>0</c:v>
                </c:pt>
                <c:pt idx="48">
                  <c:v>5.1232514851904281</c:v>
                </c:pt>
                <c:pt idx="49">
                  <c:v>0</c:v>
                </c:pt>
                <c:pt idx="50">
                  <c:v>6.5674171321937633</c:v>
                </c:pt>
                <c:pt idx="51">
                  <c:v>0</c:v>
                </c:pt>
                <c:pt idx="52">
                  <c:v>2.8557652842180015</c:v>
                </c:pt>
                <c:pt idx="53">
                  <c:v>0</c:v>
                </c:pt>
                <c:pt idx="54">
                  <c:v>9.3770384668952467</c:v>
                </c:pt>
                <c:pt idx="55">
                  <c:v>0</c:v>
                </c:pt>
                <c:pt idx="56">
                  <c:v>6.3217297527368705</c:v>
                </c:pt>
                <c:pt idx="57">
                  <c:v>2.3016421052638214</c:v>
                </c:pt>
                <c:pt idx="58">
                  <c:v>7.6480591033478253</c:v>
                </c:pt>
                <c:pt idx="59">
                  <c:v>0</c:v>
                </c:pt>
                <c:pt idx="60">
                  <c:v>4.4750363179392281</c:v>
                </c:pt>
                <c:pt idx="61">
                  <c:v>0.54641504259486995</c:v>
                </c:pt>
                <c:pt idx="62">
                  <c:v>5.5574615093470596</c:v>
                </c:pt>
                <c:pt idx="63">
                  <c:v>0</c:v>
                </c:pt>
                <c:pt idx="64">
                  <c:v>4.0312572918337244</c:v>
                </c:pt>
                <c:pt idx="65">
                  <c:v>1.5751634210928764</c:v>
                </c:pt>
                <c:pt idx="66">
                  <c:v>12.311179561237052</c:v>
                </c:pt>
                <c:pt idx="67">
                  <c:v>0</c:v>
                </c:pt>
                <c:pt idx="68">
                  <c:v>3.7249405076844884</c:v>
                </c:pt>
                <c:pt idx="69">
                  <c:v>0</c:v>
                </c:pt>
                <c:pt idx="70">
                  <c:v>14.281361201829693</c:v>
                </c:pt>
                <c:pt idx="71">
                  <c:v>0</c:v>
                </c:pt>
                <c:pt idx="72">
                  <c:v>6.9673785945142779</c:v>
                </c:pt>
                <c:pt idx="73">
                  <c:v>3.1120860812357058</c:v>
                </c:pt>
                <c:pt idx="74">
                  <c:v>15.667557670169115</c:v>
                </c:pt>
                <c:pt idx="75">
                  <c:v>0</c:v>
                </c:pt>
                <c:pt idx="76">
                  <c:v>9.0160619830825652</c:v>
                </c:pt>
                <c:pt idx="77">
                  <c:v>0</c:v>
                </c:pt>
                <c:pt idx="78">
                  <c:v>12.91336156700407</c:v>
                </c:pt>
                <c:pt idx="79">
                  <c:v>0</c:v>
                </c:pt>
                <c:pt idx="80">
                  <c:v>3.9142502296722923</c:v>
                </c:pt>
                <c:pt idx="81">
                  <c:v>0</c:v>
                </c:pt>
                <c:pt idx="82">
                  <c:v>18.791516910418672</c:v>
                </c:pt>
                <c:pt idx="83">
                  <c:v>0</c:v>
                </c:pt>
                <c:pt idx="84">
                  <c:v>15.604484805461441</c:v>
                </c:pt>
                <c:pt idx="85">
                  <c:v>0</c:v>
                </c:pt>
                <c:pt idx="86">
                  <c:v>20.357641768687465</c:v>
                </c:pt>
                <c:pt idx="87">
                  <c:v>0</c:v>
                </c:pt>
                <c:pt idx="88">
                  <c:v>6.7298189141290097</c:v>
                </c:pt>
                <c:pt idx="89">
                  <c:v>1.0174919554558648</c:v>
                </c:pt>
                <c:pt idx="90">
                  <c:v>12.739544742433875</c:v>
                </c:pt>
                <c:pt idx="91">
                  <c:v>0</c:v>
                </c:pt>
                <c:pt idx="92">
                  <c:v>6.4021127272933951</c:v>
                </c:pt>
                <c:pt idx="93">
                  <c:v>6.8557591726300657</c:v>
                </c:pt>
                <c:pt idx="94">
                  <c:v>10.007305473196881</c:v>
                </c:pt>
                <c:pt idx="95">
                  <c:v>0</c:v>
                </c:pt>
                <c:pt idx="96">
                  <c:v>11.75445609049812</c:v>
                </c:pt>
                <c:pt idx="97">
                  <c:v>0</c:v>
                </c:pt>
                <c:pt idx="98">
                  <c:v>24.560607802672116</c:v>
                </c:pt>
                <c:pt idx="99">
                  <c:v>0</c:v>
                </c:pt>
                <c:pt idx="100">
                  <c:v>18.567211281014309</c:v>
                </c:pt>
                <c:pt idx="101">
                  <c:v>0</c:v>
                </c:pt>
                <c:pt idx="102">
                  <c:v>29.62094046738676</c:v>
                </c:pt>
                <c:pt idx="103">
                  <c:v>0</c:v>
                </c:pt>
                <c:pt idx="104">
                  <c:v>0</c:v>
                </c:pt>
                <c:pt idx="105">
                  <c:v>6.4341868777044153</c:v>
                </c:pt>
                <c:pt idx="106">
                  <c:v>15.591468608797706</c:v>
                </c:pt>
                <c:pt idx="107">
                  <c:v>0</c:v>
                </c:pt>
                <c:pt idx="108">
                  <c:v>3.7160222167041188</c:v>
                </c:pt>
                <c:pt idx="109">
                  <c:v>8.0344561174671316</c:v>
                </c:pt>
                <c:pt idx="110">
                  <c:v>12.064288479845509</c:v>
                </c:pt>
                <c:pt idx="111">
                  <c:v>0</c:v>
                </c:pt>
                <c:pt idx="112">
                  <c:v>22.034767350423127</c:v>
                </c:pt>
                <c:pt idx="113">
                  <c:v>0</c:v>
                </c:pt>
                <c:pt idx="114">
                  <c:v>37.362385244837277</c:v>
                </c:pt>
                <c:pt idx="115">
                  <c:v>0</c:v>
                </c:pt>
                <c:pt idx="116">
                  <c:v>23.692230043551628</c:v>
                </c:pt>
                <c:pt idx="117">
                  <c:v>0</c:v>
                </c:pt>
                <c:pt idx="118">
                  <c:v>23.647119057924005</c:v>
                </c:pt>
                <c:pt idx="119">
                  <c:v>0</c:v>
                </c:pt>
                <c:pt idx="120">
                  <c:v>21.270904061487617</c:v>
                </c:pt>
                <c:pt idx="121">
                  <c:v>0</c:v>
                </c:pt>
                <c:pt idx="122">
                  <c:v>27.554044277627725</c:v>
                </c:pt>
                <c:pt idx="123">
                  <c:v>0</c:v>
                </c:pt>
                <c:pt idx="124">
                  <c:v>12.278740501666347</c:v>
                </c:pt>
                <c:pt idx="125">
                  <c:v>7.6932315260385531</c:v>
                </c:pt>
                <c:pt idx="126">
                  <c:v>3.8777774116413593</c:v>
                </c:pt>
                <c:pt idx="127">
                  <c:v>0</c:v>
                </c:pt>
                <c:pt idx="128">
                  <c:v>18.876645363533534</c:v>
                </c:pt>
                <c:pt idx="129">
                  <c:v>0</c:v>
                </c:pt>
                <c:pt idx="130">
                  <c:v>24.531332998579394</c:v>
                </c:pt>
                <c:pt idx="131">
                  <c:v>0</c:v>
                </c:pt>
                <c:pt idx="132">
                  <c:v>13.150347048604308</c:v>
                </c:pt>
                <c:pt idx="133">
                  <c:v>0</c:v>
                </c:pt>
                <c:pt idx="134">
                  <c:v>15.730801548903459</c:v>
                </c:pt>
                <c:pt idx="135">
                  <c:v>0</c:v>
                </c:pt>
                <c:pt idx="136">
                  <c:v>16.08630792638494</c:v>
                </c:pt>
                <c:pt idx="137">
                  <c:v>0</c:v>
                </c:pt>
                <c:pt idx="138">
                  <c:v>12.941669100167349</c:v>
                </c:pt>
                <c:pt idx="139">
                  <c:v>0</c:v>
                </c:pt>
                <c:pt idx="140">
                  <c:v>17.120783375499901</c:v>
                </c:pt>
                <c:pt idx="141">
                  <c:v>0</c:v>
                </c:pt>
                <c:pt idx="142">
                  <c:v>0</c:v>
                </c:pt>
                <c:pt idx="143">
                  <c:v>130.05439874284363</c:v>
                </c:pt>
                <c:pt idx="144">
                  <c:v>9.8511363484578549</c:v>
                </c:pt>
                <c:pt idx="145">
                  <c:v>19.215319859682346</c:v>
                </c:pt>
                <c:pt idx="146">
                  <c:v>0</c:v>
                </c:pt>
                <c:pt idx="147">
                  <c:v>12.228735081937863</c:v>
                </c:pt>
                <c:pt idx="148">
                  <c:v>12.591061038209999</c:v>
                </c:pt>
                <c:pt idx="149">
                  <c:v>17.652612611346729</c:v>
                </c:pt>
                <c:pt idx="150">
                  <c:v>0</c:v>
                </c:pt>
                <c:pt idx="151">
                  <c:v>14.002950456954933</c:v>
                </c:pt>
                <c:pt idx="152">
                  <c:v>0</c:v>
                </c:pt>
                <c:pt idx="153">
                  <c:v>46.495012749805333</c:v>
                </c:pt>
                <c:pt idx="154">
                  <c:v>0</c:v>
                </c:pt>
                <c:pt idx="155">
                  <c:v>13.439253079512328</c:v>
                </c:pt>
                <c:pt idx="156">
                  <c:v>5.40756339621419</c:v>
                </c:pt>
                <c:pt idx="157">
                  <c:v>44.993664401065935</c:v>
                </c:pt>
                <c:pt idx="158">
                  <c:v>0</c:v>
                </c:pt>
                <c:pt idx="159">
                  <c:v>0</c:v>
                </c:pt>
                <c:pt idx="160">
                  <c:v>249.77424719704945</c:v>
                </c:pt>
                <c:pt idx="161">
                  <c:v>0</c:v>
                </c:pt>
                <c:pt idx="162">
                  <c:v>0</c:v>
                </c:pt>
                <c:pt idx="163">
                  <c:v>367.13555847620017</c:v>
                </c:pt>
                <c:pt idx="164">
                  <c:v>0</c:v>
                </c:pt>
                <c:pt idx="165">
                  <c:v>44.697518507280975</c:v>
                </c:pt>
                <c:pt idx="166">
                  <c:v>0</c:v>
                </c:pt>
                <c:pt idx="167">
                  <c:v>214.05854899551701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691.59165597053573</c:v>
                </c:pt>
                <c:pt idx="172">
                  <c:v>0</c:v>
                </c:pt>
                <c:pt idx="173">
                  <c:v>7.4097206652206857</c:v>
                </c:pt>
                <c:pt idx="174">
                  <c:v>0</c:v>
                </c:pt>
                <c:pt idx="175">
                  <c:v>42.413341856428964</c:v>
                </c:pt>
                <c:pt idx="176">
                  <c:v>0</c:v>
                </c:pt>
                <c:pt idx="177">
                  <c:v>380.69665506365675</c:v>
                </c:pt>
                <c:pt idx="178">
                  <c:v>50.944241766578905</c:v>
                </c:pt>
                <c:pt idx="179">
                  <c:v>0</c:v>
                </c:pt>
                <c:pt idx="180">
                  <c:v>38.818550708816474</c:v>
                </c:pt>
                <c:pt idx="181">
                  <c:v>0</c:v>
                </c:pt>
                <c:pt idx="182">
                  <c:v>0</c:v>
                </c:pt>
                <c:pt idx="183">
                  <c:v>490.06078228294155</c:v>
                </c:pt>
                <c:pt idx="184">
                  <c:v>0</c:v>
                </c:pt>
                <c:pt idx="185">
                  <c:v>38.792828820663232</c:v>
                </c:pt>
                <c:pt idx="186">
                  <c:v>0</c:v>
                </c:pt>
                <c:pt idx="187">
                  <c:v>277.00645350674114</c:v>
                </c:pt>
                <c:pt idx="188">
                  <c:v>3.4839850302548037</c:v>
                </c:pt>
                <c:pt idx="189">
                  <c:v>0</c:v>
                </c:pt>
                <c:pt idx="190">
                  <c:v>0</c:v>
                </c:pt>
                <c:pt idx="191">
                  <c:v>477.7721453493449</c:v>
                </c:pt>
                <c:pt idx="192">
                  <c:v>0</c:v>
                </c:pt>
                <c:pt idx="193">
                  <c:v>5.2923408369858809</c:v>
                </c:pt>
                <c:pt idx="194">
                  <c:v>0</c:v>
                </c:pt>
                <c:pt idx="195">
                  <c:v>54.700790386100024</c:v>
                </c:pt>
                <c:pt idx="196">
                  <c:v>0</c:v>
                </c:pt>
                <c:pt idx="197">
                  <c:v>3.6789826739233402</c:v>
                </c:pt>
                <c:pt idx="198">
                  <c:v>0</c:v>
                </c:pt>
                <c:pt idx="199">
                  <c:v>42.776938429836342</c:v>
                </c:pt>
                <c:pt idx="200">
                  <c:v>0</c:v>
                </c:pt>
                <c:pt idx="201">
                  <c:v>35.274802279206575</c:v>
                </c:pt>
                <c:pt idx="202">
                  <c:v>0</c:v>
                </c:pt>
                <c:pt idx="203">
                  <c:v>30.092213170354995</c:v>
                </c:pt>
                <c:pt idx="204">
                  <c:v>0</c:v>
                </c:pt>
                <c:pt idx="205">
                  <c:v>32.640632852694438</c:v>
                </c:pt>
                <c:pt idx="206">
                  <c:v>0</c:v>
                </c:pt>
                <c:pt idx="207">
                  <c:v>34.703113511708004</c:v>
                </c:pt>
                <c:pt idx="208">
                  <c:v>0</c:v>
                </c:pt>
                <c:pt idx="209">
                  <c:v>30.662533601494882</c:v>
                </c:pt>
                <c:pt idx="210">
                  <c:v>0</c:v>
                </c:pt>
                <c:pt idx="211">
                  <c:v>71.316886243161591</c:v>
                </c:pt>
                <c:pt idx="212">
                  <c:v>0</c:v>
                </c:pt>
                <c:pt idx="213">
                  <c:v>0</c:v>
                </c:pt>
                <c:pt idx="214">
                  <c:v>340.07922071529418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298.14940810224039</c:v>
                </c:pt>
                <c:pt idx="219">
                  <c:v>68.096142897787914</c:v>
                </c:pt>
                <c:pt idx="220">
                  <c:v>0</c:v>
                </c:pt>
                <c:pt idx="221">
                  <c:v>0</c:v>
                </c:pt>
                <c:pt idx="222">
                  <c:v>272.74422741018458</c:v>
                </c:pt>
                <c:pt idx="223">
                  <c:v>0</c:v>
                </c:pt>
                <c:pt idx="224">
                  <c:v>225.98991811968594</c:v>
                </c:pt>
                <c:pt idx="225">
                  <c:v>28.089603591377255</c:v>
                </c:pt>
                <c:pt idx="226">
                  <c:v>0</c:v>
                </c:pt>
                <c:pt idx="227">
                  <c:v>362.7710172554664</c:v>
                </c:pt>
                <c:pt idx="228">
                  <c:v>0</c:v>
                </c:pt>
                <c:pt idx="229">
                  <c:v>22.539640492207635</c:v>
                </c:pt>
                <c:pt idx="230">
                  <c:v>0</c:v>
                </c:pt>
                <c:pt idx="231">
                  <c:v>3.7875897276076436</c:v>
                </c:pt>
                <c:pt idx="232">
                  <c:v>16.209741265044709</c:v>
                </c:pt>
                <c:pt idx="233">
                  <c:v>225.16078006029704</c:v>
                </c:pt>
                <c:pt idx="234">
                  <c:v>0</c:v>
                </c:pt>
                <c:pt idx="235">
                  <c:v>26.666895847293809</c:v>
                </c:pt>
                <c:pt idx="236">
                  <c:v>0</c:v>
                </c:pt>
                <c:pt idx="237">
                  <c:v>20.44652459536438</c:v>
                </c:pt>
                <c:pt idx="238">
                  <c:v>0</c:v>
                </c:pt>
                <c:pt idx="239">
                  <c:v>2.7102670421748365</c:v>
                </c:pt>
                <c:pt idx="240">
                  <c:v>0</c:v>
                </c:pt>
                <c:pt idx="241">
                  <c:v>0</c:v>
                </c:pt>
                <c:pt idx="242">
                  <c:v>175.68388056996824</c:v>
                </c:pt>
                <c:pt idx="243">
                  <c:v>2.0930102719567034</c:v>
                </c:pt>
                <c:pt idx="244">
                  <c:v>18.536954597363263</c:v>
                </c:pt>
                <c:pt idx="245">
                  <c:v>0</c:v>
                </c:pt>
                <c:pt idx="246">
                  <c:v>10.549717202913117</c:v>
                </c:pt>
                <c:pt idx="247">
                  <c:v>7.9792407467750319</c:v>
                </c:pt>
                <c:pt idx="248">
                  <c:v>20.282570444399447</c:v>
                </c:pt>
                <c:pt idx="249">
                  <c:v>0</c:v>
                </c:pt>
                <c:pt idx="250">
                  <c:v>0</c:v>
                </c:pt>
                <c:pt idx="251">
                  <c:v>189.31564135914664</c:v>
                </c:pt>
                <c:pt idx="252">
                  <c:v>17.369854223908636</c:v>
                </c:pt>
                <c:pt idx="253">
                  <c:v>0</c:v>
                </c:pt>
                <c:pt idx="254">
                  <c:v>37.784814896134343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184.8826754329063</c:v>
                </c:pt>
                <c:pt idx="259">
                  <c:v>17.454123593071554</c:v>
                </c:pt>
                <c:pt idx="260">
                  <c:v>0</c:v>
                </c:pt>
                <c:pt idx="261">
                  <c:v>2.4862550581551046</c:v>
                </c:pt>
                <c:pt idx="262">
                  <c:v>0</c:v>
                </c:pt>
                <c:pt idx="263">
                  <c:v>0</c:v>
                </c:pt>
                <c:pt idx="264">
                  <c:v>134.25513772657641</c:v>
                </c:pt>
                <c:pt idx="265">
                  <c:v>0</c:v>
                </c:pt>
                <c:pt idx="266">
                  <c:v>15.722464365048889</c:v>
                </c:pt>
                <c:pt idx="267">
                  <c:v>0</c:v>
                </c:pt>
                <c:pt idx="268">
                  <c:v>0</c:v>
                </c:pt>
                <c:pt idx="269">
                  <c:v>164.37665661725774</c:v>
                </c:pt>
                <c:pt idx="270">
                  <c:v>0</c:v>
                </c:pt>
                <c:pt idx="271">
                  <c:v>15.704385678605139</c:v>
                </c:pt>
                <c:pt idx="272">
                  <c:v>0</c:v>
                </c:pt>
                <c:pt idx="273">
                  <c:v>176.39773865593077</c:v>
                </c:pt>
                <c:pt idx="274">
                  <c:v>0</c:v>
                </c:pt>
                <c:pt idx="275">
                  <c:v>32.305018694514992</c:v>
                </c:pt>
                <c:pt idx="276">
                  <c:v>0</c:v>
                </c:pt>
                <c:pt idx="277">
                  <c:v>23.205718399378558</c:v>
                </c:pt>
                <c:pt idx="278">
                  <c:v>0</c:v>
                </c:pt>
                <c:pt idx="279">
                  <c:v>14.623867375872882</c:v>
                </c:pt>
                <c:pt idx="280">
                  <c:v>0</c:v>
                </c:pt>
                <c:pt idx="281">
                  <c:v>113.5594598677573</c:v>
                </c:pt>
                <c:pt idx="282">
                  <c:v>0</c:v>
                </c:pt>
                <c:pt idx="283">
                  <c:v>108.74363473611594</c:v>
                </c:pt>
                <c:pt idx="284">
                  <c:v>0</c:v>
                </c:pt>
                <c:pt idx="285">
                  <c:v>0</c:v>
                </c:pt>
                <c:pt idx="286">
                  <c:v>170.03532042888548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85.630988537290037</c:v>
                </c:pt>
                <c:pt idx="291">
                  <c:v>3.3188684233143348</c:v>
                </c:pt>
                <c:pt idx="292">
                  <c:v>0</c:v>
                </c:pt>
                <c:pt idx="293">
                  <c:v>19.775988510474534</c:v>
                </c:pt>
                <c:pt idx="294">
                  <c:v>0</c:v>
                </c:pt>
                <c:pt idx="295">
                  <c:v>6.7007921981670888</c:v>
                </c:pt>
                <c:pt idx="296">
                  <c:v>1.2948731748861328</c:v>
                </c:pt>
                <c:pt idx="297">
                  <c:v>0</c:v>
                </c:pt>
                <c:pt idx="298">
                  <c:v>105.22716244730218</c:v>
                </c:pt>
                <c:pt idx="299">
                  <c:v>0</c:v>
                </c:pt>
                <c:pt idx="300">
                  <c:v>75.27412837527892</c:v>
                </c:pt>
                <c:pt idx="301">
                  <c:v>7.5979324456769026</c:v>
                </c:pt>
                <c:pt idx="302">
                  <c:v>1.7268760798780105</c:v>
                </c:pt>
                <c:pt idx="303">
                  <c:v>0</c:v>
                </c:pt>
                <c:pt idx="304">
                  <c:v>0</c:v>
                </c:pt>
                <c:pt idx="305">
                  <c:v>92.762989803235229</c:v>
                </c:pt>
                <c:pt idx="306">
                  <c:v>0</c:v>
                </c:pt>
                <c:pt idx="307">
                  <c:v>2.0738889415008988</c:v>
                </c:pt>
                <c:pt idx="308">
                  <c:v>0</c:v>
                </c:pt>
                <c:pt idx="309">
                  <c:v>10.108248538697897</c:v>
                </c:pt>
                <c:pt idx="310">
                  <c:v>0</c:v>
                </c:pt>
                <c:pt idx="311">
                  <c:v>0</c:v>
                </c:pt>
                <c:pt idx="312">
                  <c:v>91.521303813120042</c:v>
                </c:pt>
                <c:pt idx="313">
                  <c:v>0</c:v>
                </c:pt>
                <c:pt idx="314">
                  <c:v>5.0370696519917351</c:v>
                </c:pt>
                <c:pt idx="315">
                  <c:v>0</c:v>
                </c:pt>
                <c:pt idx="316">
                  <c:v>13.109833503017606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14.394494062934843</c:v>
                </c:pt>
                <c:pt idx="321">
                  <c:v>0</c:v>
                </c:pt>
                <c:pt idx="322">
                  <c:v>4.1201915415159736</c:v>
                </c:pt>
                <c:pt idx="323">
                  <c:v>1.1064025704530105</c:v>
                </c:pt>
                <c:pt idx="324">
                  <c:v>6.2526101900026587</c:v>
                </c:pt>
                <c:pt idx="325">
                  <c:v>0</c:v>
                </c:pt>
                <c:pt idx="326">
                  <c:v>4.2456479906864901</c:v>
                </c:pt>
                <c:pt idx="327">
                  <c:v>0.54881867612268898</c:v>
                </c:pt>
                <c:pt idx="328">
                  <c:v>6.5143766394240767</c:v>
                </c:pt>
                <c:pt idx="329">
                  <c:v>0</c:v>
                </c:pt>
                <c:pt idx="330">
                  <c:v>3.2208463902664515</c:v>
                </c:pt>
                <c:pt idx="331">
                  <c:v>2.5587551682676364</c:v>
                </c:pt>
                <c:pt idx="332">
                  <c:v>8.0636354920737574</c:v>
                </c:pt>
                <c:pt idx="333">
                  <c:v>0</c:v>
                </c:pt>
                <c:pt idx="334">
                  <c:v>8.2001641665993876</c:v>
                </c:pt>
                <c:pt idx="335">
                  <c:v>0</c:v>
                </c:pt>
                <c:pt idx="336">
                  <c:v>6.6633912514524223</c:v>
                </c:pt>
                <c:pt idx="337">
                  <c:v>0</c:v>
                </c:pt>
                <c:pt idx="338">
                  <c:v>6.3743164507113805</c:v>
                </c:pt>
                <c:pt idx="339">
                  <c:v>0.45126463952342116</c:v>
                </c:pt>
                <c:pt idx="340">
                  <c:v>3.3464871017446929</c:v>
                </c:pt>
                <c:pt idx="341">
                  <c:v>0</c:v>
                </c:pt>
                <c:pt idx="342">
                  <c:v>4.5836249436934962</c:v>
                </c:pt>
                <c:pt idx="343">
                  <c:v>0</c:v>
                </c:pt>
                <c:pt idx="344">
                  <c:v>8.1999875345082263</c:v>
                </c:pt>
                <c:pt idx="345">
                  <c:v>0</c:v>
                </c:pt>
                <c:pt idx="346">
                  <c:v>7.6838576731781885</c:v>
                </c:pt>
                <c:pt idx="347">
                  <c:v>0</c:v>
                </c:pt>
                <c:pt idx="348">
                  <c:v>0</c:v>
                </c:pt>
                <c:pt idx="349">
                  <c:v>45.744646820170779</c:v>
                </c:pt>
                <c:pt idx="350">
                  <c:v>0</c:v>
                </c:pt>
                <c:pt idx="351">
                  <c:v>5.5775102211123126</c:v>
                </c:pt>
                <c:pt idx="352">
                  <c:v>0</c:v>
                </c:pt>
                <c:pt idx="353">
                  <c:v>45.073223699745391</c:v>
                </c:pt>
                <c:pt idx="354">
                  <c:v>4.6581947556694008</c:v>
                </c:pt>
                <c:pt idx="355">
                  <c:v>0</c:v>
                </c:pt>
                <c:pt idx="356">
                  <c:v>2.2458389071670237</c:v>
                </c:pt>
                <c:pt idx="357">
                  <c:v>0.94062773777535258</c:v>
                </c:pt>
                <c:pt idx="358">
                  <c:v>5.0229601815274973</c:v>
                </c:pt>
                <c:pt idx="359">
                  <c:v>0</c:v>
                </c:pt>
                <c:pt idx="360">
                  <c:v>2.1318600099005316</c:v>
                </c:pt>
                <c:pt idx="361">
                  <c:v>0.739339622899986</c:v>
                </c:pt>
                <c:pt idx="362">
                  <c:v>2.8509353816523668</c:v>
                </c:pt>
                <c:pt idx="363">
                  <c:v>0</c:v>
                </c:pt>
                <c:pt idx="364">
                  <c:v>5.4395964859546204</c:v>
                </c:pt>
                <c:pt idx="365">
                  <c:v>0</c:v>
                </c:pt>
                <c:pt idx="366">
                  <c:v>4.3083985457548186</c:v>
                </c:pt>
                <c:pt idx="367">
                  <c:v>0</c:v>
                </c:pt>
                <c:pt idx="368">
                  <c:v>2.5197438918219732</c:v>
                </c:pt>
                <c:pt idx="369">
                  <c:v>0</c:v>
                </c:pt>
                <c:pt idx="370">
                  <c:v>3.0521558587322768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5.2933750009949216</c:v>
                </c:pt>
                <c:pt idx="375">
                  <c:v>0</c:v>
                </c:pt>
                <c:pt idx="376">
                  <c:v>1.1215026243633655</c:v>
                </c:pt>
                <c:pt idx="377">
                  <c:v>0.45172376484653531</c:v>
                </c:pt>
                <c:pt idx="378">
                  <c:v>2.2768463710030891</c:v>
                </c:pt>
                <c:pt idx="379">
                  <c:v>0</c:v>
                </c:pt>
                <c:pt idx="380">
                  <c:v>2.284353143017837</c:v>
                </c:pt>
                <c:pt idx="381">
                  <c:v>0</c:v>
                </c:pt>
                <c:pt idx="382">
                  <c:v>4.5839661256121644</c:v>
                </c:pt>
                <c:pt idx="383">
                  <c:v>0</c:v>
                </c:pt>
                <c:pt idx="384">
                  <c:v>2.0519069420309051</c:v>
                </c:pt>
                <c:pt idx="385">
                  <c:v>0</c:v>
                </c:pt>
                <c:pt idx="386">
                  <c:v>4.3763616788543507</c:v>
                </c:pt>
                <c:pt idx="387">
                  <c:v>0</c:v>
                </c:pt>
                <c:pt idx="388">
                  <c:v>3.3647189680974505</c:v>
                </c:pt>
                <c:pt idx="389">
                  <c:v>0</c:v>
                </c:pt>
                <c:pt idx="390">
                  <c:v>3.6859598442848465</c:v>
                </c:pt>
                <c:pt idx="391">
                  <c:v>0</c:v>
                </c:pt>
                <c:pt idx="392">
                  <c:v>1.4367386254080019</c:v>
                </c:pt>
                <c:pt idx="393">
                  <c:v>0.41236881015761334</c:v>
                </c:pt>
                <c:pt idx="394">
                  <c:v>1.6273653378859285</c:v>
                </c:pt>
                <c:pt idx="395">
                  <c:v>0</c:v>
                </c:pt>
                <c:pt idx="396">
                  <c:v>2.4490040386615557</c:v>
                </c:pt>
                <c:pt idx="397">
                  <c:v>0</c:v>
                </c:pt>
                <c:pt idx="398">
                  <c:v>3.1648787518882511</c:v>
                </c:pt>
                <c:pt idx="399">
                  <c:v>0</c:v>
                </c:pt>
                <c:pt idx="400">
                  <c:v>0.35272025108041738</c:v>
                </c:pt>
                <c:pt idx="401">
                  <c:v>1.1318547305906927</c:v>
                </c:pt>
                <c:pt idx="402">
                  <c:v>1.6717899410439814</c:v>
                </c:pt>
                <c:pt idx="403">
                  <c:v>0</c:v>
                </c:pt>
                <c:pt idx="404">
                  <c:v>1.3748246839585523</c:v>
                </c:pt>
                <c:pt idx="405">
                  <c:v>0</c:v>
                </c:pt>
                <c:pt idx="406">
                  <c:v>3.7268886756282478</c:v>
                </c:pt>
                <c:pt idx="407">
                  <c:v>0</c:v>
                </c:pt>
                <c:pt idx="408">
                  <c:v>2.373384502434674</c:v>
                </c:pt>
                <c:pt idx="409">
                  <c:v>0</c:v>
                </c:pt>
                <c:pt idx="410">
                  <c:v>1.0353447132846549</c:v>
                </c:pt>
                <c:pt idx="411">
                  <c:v>0</c:v>
                </c:pt>
                <c:pt idx="412">
                  <c:v>1.1077716413725314</c:v>
                </c:pt>
                <c:pt idx="413">
                  <c:v>0</c:v>
                </c:pt>
                <c:pt idx="414">
                  <c:v>2.1405158641805997</c:v>
                </c:pt>
                <c:pt idx="415">
                  <c:v>0</c:v>
                </c:pt>
                <c:pt idx="416">
                  <c:v>0.7195081095078969</c:v>
                </c:pt>
                <c:pt idx="417">
                  <c:v>0</c:v>
                </c:pt>
                <c:pt idx="418">
                  <c:v>1.6352603668171841</c:v>
                </c:pt>
                <c:pt idx="419">
                  <c:v>0</c:v>
                </c:pt>
                <c:pt idx="420">
                  <c:v>1.009593757589669</c:v>
                </c:pt>
                <c:pt idx="421">
                  <c:v>0</c:v>
                </c:pt>
                <c:pt idx="422">
                  <c:v>1.0583595314564549</c:v>
                </c:pt>
                <c:pt idx="423">
                  <c:v>0</c:v>
                </c:pt>
                <c:pt idx="424">
                  <c:v>0</c:v>
                </c:pt>
                <c:pt idx="425">
                  <c:v>0.69323336414175207</c:v>
                </c:pt>
                <c:pt idx="426">
                  <c:v>0.90908744086857574</c:v>
                </c:pt>
                <c:pt idx="427">
                  <c:v>0</c:v>
                </c:pt>
                <c:pt idx="428">
                  <c:v>0.68740832325009604</c:v>
                </c:pt>
                <c:pt idx="429">
                  <c:v>0</c:v>
                </c:pt>
                <c:pt idx="430">
                  <c:v>1.184146360556984</c:v>
                </c:pt>
                <c:pt idx="431">
                  <c:v>0</c:v>
                </c:pt>
                <c:pt idx="432">
                  <c:v>0.951144268999631</c:v>
                </c:pt>
                <c:pt idx="433">
                  <c:v>0</c:v>
                </c:pt>
                <c:pt idx="434">
                  <c:v>1.6124370518200859</c:v>
                </c:pt>
                <c:pt idx="435">
                  <c:v>0</c:v>
                </c:pt>
                <c:pt idx="436">
                  <c:v>0.99199599520697357</c:v>
                </c:pt>
                <c:pt idx="437">
                  <c:v>0</c:v>
                </c:pt>
                <c:pt idx="438">
                  <c:v>1.9805495680528045</c:v>
                </c:pt>
                <c:pt idx="439">
                  <c:v>0</c:v>
                </c:pt>
                <c:pt idx="440">
                  <c:v>0.80313004394303211</c:v>
                </c:pt>
                <c:pt idx="441">
                  <c:v>0</c:v>
                </c:pt>
                <c:pt idx="442">
                  <c:v>1.2313043521495259</c:v>
                </c:pt>
                <c:pt idx="443">
                  <c:v>0</c:v>
                </c:pt>
                <c:pt idx="444">
                  <c:v>0.83635299123782181</c:v>
                </c:pt>
                <c:pt idx="445">
                  <c:v>0</c:v>
                </c:pt>
                <c:pt idx="446">
                  <c:v>1.1058179731308984</c:v>
                </c:pt>
                <c:pt idx="447">
                  <c:v>0</c:v>
                </c:pt>
                <c:pt idx="448">
                  <c:v>0.60703981072993018</c:v>
                </c:pt>
                <c:pt idx="449">
                  <c:v>0</c:v>
                </c:pt>
                <c:pt idx="450">
                  <c:v>0.65237180183896526</c:v>
                </c:pt>
                <c:pt idx="451">
                  <c:v>0</c:v>
                </c:pt>
                <c:pt idx="452">
                  <c:v>0.19580231582135463</c:v>
                </c:pt>
                <c:pt idx="453">
                  <c:v>8.9021621556700167E-2</c:v>
                </c:pt>
                <c:pt idx="454">
                  <c:v>0.26948460911616717</c:v>
                </c:pt>
                <c:pt idx="455">
                  <c:v>0</c:v>
                </c:pt>
                <c:pt idx="456">
                  <c:v>0.19427487626993836</c:v>
                </c:pt>
                <c:pt idx="457">
                  <c:v>0</c:v>
                </c:pt>
                <c:pt idx="458">
                  <c:v>0.65228088743113033</c:v>
                </c:pt>
                <c:pt idx="459">
                  <c:v>0</c:v>
                </c:pt>
                <c:pt idx="460">
                  <c:v>0.13420160464981887</c:v>
                </c:pt>
                <c:pt idx="461">
                  <c:v>5.7897484554604674E-2</c:v>
                </c:pt>
                <c:pt idx="462">
                  <c:v>0.28377534914484431</c:v>
                </c:pt>
                <c:pt idx="463">
                  <c:v>0</c:v>
                </c:pt>
                <c:pt idx="464">
                  <c:v>0.16013281061691567</c:v>
                </c:pt>
                <c:pt idx="465">
                  <c:v>0</c:v>
                </c:pt>
                <c:pt idx="466">
                  <c:v>0.35588068382856569</c:v>
                </c:pt>
                <c:pt idx="467">
                  <c:v>0</c:v>
                </c:pt>
                <c:pt idx="468">
                  <c:v>0.16210843902524888</c:v>
                </c:pt>
                <c:pt idx="469">
                  <c:v>0</c:v>
                </c:pt>
                <c:pt idx="470">
                  <c:v>0.23776598918846892</c:v>
                </c:pt>
                <c:pt idx="471">
                  <c:v>0</c:v>
                </c:pt>
                <c:pt idx="472">
                  <c:v>7.3270844549371147E-2</c:v>
                </c:pt>
                <c:pt idx="473">
                  <c:v>0</c:v>
                </c:pt>
                <c:pt idx="474">
                  <c:v>0.2087334063345162</c:v>
                </c:pt>
                <c:pt idx="475">
                  <c:v>0</c:v>
                </c:pt>
                <c:pt idx="476">
                  <c:v>4.8976855789872556E-2</c:v>
                </c:pt>
                <c:pt idx="477">
                  <c:v>0</c:v>
                </c:pt>
                <c:pt idx="478">
                  <c:v>9.7881122041250879E-2</c:v>
                </c:pt>
                <c:pt idx="479">
                  <c:v>0</c:v>
                </c:pt>
                <c:pt idx="480">
                  <c:v>3.7404553328317151E-2</c:v>
                </c:pt>
                <c:pt idx="481">
                  <c:v>0</c:v>
                </c:pt>
                <c:pt idx="482">
                  <c:v>0.1009761879233869</c:v>
                </c:pt>
                <c:pt idx="483">
                  <c:v>0</c:v>
                </c:pt>
                <c:pt idx="484">
                  <c:v>1.8960025574187574E-2</c:v>
                </c:pt>
                <c:pt idx="485">
                  <c:v>0</c:v>
                </c:pt>
                <c:pt idx="486">
                  <c:v>3.1046814440150283E-2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0.2178443419112413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2-4826-94D8-2C7A27566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4'!$B$400:$B$509</c:f>
              <c:numCache>
                <c:formatCode>General</c:formatCode>
                <c:ptCount val="110"/>
                <c:pt idx="0">
                  <c:v>54.501055719999997</c:v>
                </c:pt>
                <c:pt idx="1">
                  <c:v>54.668793919999999</c:v>
                </c:pt>
                <c:pt idx="2">
                  <c:v>54.826255799999998</c:v>
                </c:pt>
                <c:pt idx="3">
                  <c:v>54.988852739999999</c:v>
                </c:pt>
                <c:pt idx="4">
                  <c:v>55.14150763</c:v>
                </c:pt>
                <c:pt idx="5">
                  <c:v>55.309868100000003</c:v>
                </c:pt>
                <c:pt idx="6">
                  <c:v>55.473612070000001</c:v>
                </c:pt>
                <c:pt idx="7">
                  <c:v>55.636537789999998</c:v>
                </c:pt>
                <c:pt idx="8">
                  <c:v>55.794873240000001</c:v>
                </c:pt>
                <c:pt idx="9">
                  <c:v>55.96911764</c:v>
                </c:pt>
                <c:pt idx="10">
                  <c:v>56.134469989999999</c:v>
                </c:pt>
                <c:pt idx="11">
                  <c:v>56.303574089999998</c:v>
                </c:pt>
                <c:pt idx="12">
                  <c:v>56.4626503</c:v>
                </c:pt>
                <c:pt idx="13">
                  <c:v>56.637918470000002</c:v>
                </c:pt>
                <c:pt idx="14">
                  <c:v>56.812237019999998</c:v>
                </c:pt>
                <c:pt idx="15">
                  <c:v>56.982406619999999</c:v>
                </c:pt>
                <c:pt idx="16">
                  <c:v>57.146948809999998</c:v>
                </c:pt>
                <c:pt idx="17">
                  <c:v>57.3284533</c:v>
                </c:pt>
                <c:pt idx="18">
                  <c:v>57.503968239999999</c:v>
                </c:pt>
                <c:pt idx="19">
                  <c:v>57.68481517</c:v>
                </c:pt>
                <c:pt idx="20">
                  <c:v>57.8510201</c:v>
                </c:pt>
                <c:pt idx="21">
                  <c:v>58.039934870000003</c:v>
                </c:pt>
                <c:pt idx="22">
                  <c:v>58.217197900000002</c:v>
                </c:pt>
                <c:pt idx="23">
                  <c:v>58.399305579999996</c:v>
                </c:pt>
                <c:pt idx="24">
                  <c:v>58.576880459999998</c:v>
                </c:pt>
                <c:pt idx="25">
                  <c:v>58.765861030000003</c:v>
                </c:pt>
                <c:pt idx="26">
                  <c:v>58.94917607</c:v>
                </c:pt>
                <c:pt idx="27">
                  <c:v>59.138580079999997</c:v>
                </c:pt>
                <c:pt idx="28">
                  <c:v>59.317250970000003</c:v>
                </c:pt>
                <c:pt idx="29">
                  <c:v>59.511699440000001</c:v>
                </c:pt>
                <c:pt idx="30">
                  <c:v>59.70210814</c:v>
                </c:pt>
                <c:pt idx="31">
                  <c:v>59.89636445</c:v>
                </c:pt>
                <c:pt idx="32">
                  <c:v>60.08139396</c:v>
                </c:pt>
                <c:pt idx="33">
                  <c:v>60.284009699999999</c:v>
                </c:pt>
                <c:pt idx="34">
                  <c:v>60.47979522</c:v>
                </c:pt>
                <c:pt idx="35">
                  <c:v>60.676660060000003</c:v>
                </c:pt>
                <c:pt idx="36">
                  <c:v>60.867144109999998</c:v>
                </c:pt>
                <c:pt idx="37">
                  <c:v>61.074226860000003</c:v>
                </c:pt>
                <c:pt idx="38">
                  <c:v>61.281759260000001</c:v>
                </c:pt>
                <c:pt idx="39">
                  <c:v>61.484175440000001</c:v>
                </c:pt>
                <c:pt idx="40">
                  <c:v>61.680471179999998</c:v>
                </c:pt>
                <c:pt idx="41">
                  <c:v>61.894409179999997</c:v>
                </c:pt>
                <c:pt idx="42">
                  <c:v>62.102592710000003</c:v>
                </c:pt>
                <c:pt idx="43">
                  <c:v>62.315680980000003</c:v>
                </c:pt>
                <c:pt idx="44">
                  <c:v>62.51906657</c:v>
                </c:pt>
                <c:pt idx="45">
                  <c:v>62.744364019999999</c:v>
                </c:pt>
                <c:pt idx="46">
                  <c:v>62.959893700000002</c:v>
                </c:pt>
                <c:pt idx="47">
                  <c:v>63.181102510000002</c:v>
                </c:pt>
                <c:pt idx="48">
                  <c:v>63.387596129999999</c:v>
                </c:pt>
                <c:pt idx="49">
                  <c:v>63.620193479999998</c:v>
                </c:pt>
                <c:pt idx="50">
                  <c:v>63.841319800000001</c:v>
                </c:pt>
                <c:pt idx="51">
                  <c:v>64.073930500000003</c:v>
                </c:pt>
                <c:pt idx="52">
                  <c:v>64.285738469999998</c:v>
                </c:pt>
                <c:pt idx="53">
                  <c:v>64.529842849999994</c:v>
                </c:pt>
                <c:pt idx="54">
                  <c:v>64.762628320000005</c:v>
                </c:pt>
                <c:pt idx="55">
                  <c:v>65.001636270000006</c:v>
                </c:pt>
                <c:pt idx="56">
                  <c:v>65.225253109999997</c:v>
                </c:pt>
                <c:pt idx="57">
                  <c:v>65.477778670000006</c:v>
                </c:pt>
                <c:pt idx="58">
                  <c:v>65.716953040000007</c:v>
                </c:pt>
                <c:pt idx="59">
                  <c:v>65.968280320000005</c:v>
                </c:pt>
                <c:pt idx="60">
                  <c:v>66.202805280000007</c:v>
                </c:pt>
                <c:pt idx="61">
                  <c:v>66.465605969999999</c:v>
                </c:pt>
                <c:pt idx="62">
                  <c:v>66.716873410000005</c:v>
                </c:pt>
                <c:pt idx="63">
                  <c:v>66.975303170000004</c:v>
                </c:pt>
                <c:pt idx="64">
                  <c:v>67.222156760000004</c:v>
                </c:pt>
                <c:pt idx="65">
                  <c:v>67.496467109999998</c:v>
                </c:pt>
                <c:pt idx="66">
                  <c:v>67.766584870000003</c:v>
                </c:pt>
                <c:pt idx="67">
                  <c:v>68.035424710000001</c:v>
                </c:pt>
                <c:pt idx="68">
                  <c:v>68.298741820000004</c:v>
                </c:pt>
                <c:pt idx="69">
                  <c:v>68.584986929999999</c:v>
                </c:pt>
                <c:pt idx="70">
                  <c:v>68.866202349999995</c:v>
                </c:pt>
                <c:pt idx="71">
                  <c:v>69.15456915</c:v>
                </c:pt>
                <c:pt idx="72">
                  <c:v>69.425503489999997</c:v>
                </c:pt>
                <c:pt idx="73">
                  <c:v>69.730741739999999</c:v>
                </c:pt>
                <c:pt idx="74">
                  <c:v>70.031622650000003</c:v>
                </c:pt>
                <c:pt idx="75">
                  <c:v>70.331335069999994</c:v>
                </c:pt>
                <c:pt idx="76">
                  <c:v>70.62186217</c:v>
                </c:pt>
                <c:pt idx="77">
                  <c:v>70.947366239999994</c:v>
                </c:pt>
                <c:pt idx="78">
                  <c:v>71.265780930000005</c:v>
                </c:pt>
                <c:pt idx="79">
                  <c:v>71.591998820000001</c:v>
                </c:pt>
                <c:pt idx="80">
                  <c:v>71.902281759999994</c:v>
                </c:pt>
                <c:pt idx="81">
                  <c:v>72.251589300000006</c:v>
                </c:pt>
                <c:pt idx="82">
                  <c:v>72.591242070000007</c:v>
                </c:pt>
                <c:pt idx="83">
                  <c:v>72.940429690000002</c:v>
                </c:pt>
                <c:pt idx="84">
                  <c:v>73.2754817</c:v>
                </c:pt>
                <c:pt idx="85">
                  <c:v>73.649227379999999</c:v>
                </c:pt>
                <c:pt idx="86">
                  <c:v>74.017623189999995</c:v>
                </c:pt>
                <c:pt idx="87">
                  <c:v>74.399588820000005</c:v>
                </c:pt>
                <c:pt idx="88">
                  <c:v>74.763913389999999</c:v>
                </c:pt>
                <c:pt idx="89">
                  <c:v>75.173549410000007</c:v>
                </c:pt>
                <c:pt idx="90">
                  <c:v>75.578172210000005</c:v>
                </c:pt>
                <c:pt idx="91">
                  <c:v>75.996418000000006</c:v>
                </c:pt>
                <c:pt idx="92">
                  <c:v>76.402667050000005</c:v>
                </c:pt>
                <c:pt idx="93">
                  <c:v>76.861295459999994</c:v>
                </c:pt>
                <c:pt idx="94">
                  <c:v>77.313807729999994</c:v>
                </c:pt>
                <c:pt idx="95">
                  <c:v>77.789371489999994</c:v>
                </c:pt>
                <c:pt idx="96">
                  <c:v>78.244347329999997</c:v>
                </c:pt>
                <c:pt idx="97">
                  <c:v>78.769623760000002</c:v>
                </c:pt>
                <c:pt idx="98">
                  <c:v>79.2899642</c:v>
                </c:pt>
                <c:pt idx="99">
                  <c:v>79.844160560000006</c:v>
                </c:pt>
                <c:pt idx="100">
                  <c:v>80.386856080000001</c:v>
                </c:pt>
                <c:pt idx="101">
                  <c:v>81.014698030000005</c:v>
                </c:pt>
                <c:pt idx="102">
                  <c:v>81.646253819999998</c:v>
                </c:pt>
                <c:pt idx="103">
                  <c:v>82.335381029999994</c:v>
                </c:pt>
                <c:pt idx="104">
                  <c:v>83.02641654</c:v>
                </c:pt>
                <c:pt idx="105">
                  <c:v>83.843125099999995</c:v>
                </c:pt>
                <c:pt idx="106">
                  <c:v>84.712247610000006</c:v>
                </c:pt>
                <c:pt idx="107">
                  <c:v>85.716455940000003</c:v>
                </c:pt>
                <c:pt idx="108">
                  <c:v>86.835176939999997</c:v>
                </c:pt>
                <c:pt idx="109">
                  <c:v>88.337898730000006</c:v>
                </c:pt>
              </c:numCache>
            </c:numRef>
          </c:xVal>
          <c:yVal>
            <c:numRef>
              <c:f>'Trial 4'!$I$400:$I$509</c:f>
              <c:numCache>
                <c:formatCode>General</c:formatCode>
                <c:ptCount val="110"/>
                <c:pt idx="0">
                  <c:v>0</c:v>
                </c:pt>
                <c:pt idx="1">
                  <c:v>7.5963912100300819E-3</c:v>
                </c:pt>
                <c:pt idx="2">
                  <c:v>0</c:v>
                </c:pt>
                <c:pt idx="3">
                  <c:v>1.6977182385219816E-3</c:v>
                </c:pt>
                <c:pt idx="4">
                  <c:v>0</c:v>
                </c:pt>
                <c:pt idx="5">
                  <c:v>5.3559779810452915E-3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5.2306887757689151E-3</c:v>
                </c:pt>
                <c:pt idx="10">
                  <c:v>0</c:v>
                </c:pt>
                <c:pt idx="11">
                  <c:v>1.1811880481485378E-3</c:v>
                </c:pt>
                <c:pt idx="12">
                  <c:v>0</c:v>
                </c:pt>
                <c:pt idx="13">
                  <c:v>5.2989486525121263E-3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5.3666465192586015E-3</c:v>
                </c:pt>
                <c:pt idx="18">
                  <c:v>0</c:v>
                </c:pt>
                <c:pt idx="19">
                  <c:v>1.5815056963257165E-3</c:v>
                </c:pt>
                <c:pt idx="20">
                  <c:v>0</c:v>
                </c:pt>
                <c:pt idx="21">
                  <c:v>7.1132110899265483E-3</c:v>
                </c:pt>
                <c:pt idx="22">
                  <c:v>0</c:v>
                </c:pt>
                <c:pt idx="23">
                  <c:v>1.4227865884199656E-3</c:v>
                </c:pt>
                <c:pt idx="24">
                  <c:v>0</c:v>
                </c:pt>
                <c:pt idx="25">
                  <c:v>3.3437635394097842E-3</c:v>
                </c:pt>
                <c:pt idx="26">
                  <c:v>0</c:v>
                </c:pt>
                <c:pt idx="27">
                  <c:v>1.7291842079329011E-3</c:v>
                </c:pt>
                <c:pt idx="28">
                  <c:v>0</c:v>
                </c:pt>
                <c:pt idx="29">
                  <c:v>4.5970805595276342E-3</c:v>
                </c:pt>
                <c:pt idx="30">
                  <c:v>0</c:v>
                </c:pt>
                <c:pt idx="31">
                  <c:v>1.0519613435589965E-3</c:v>
                </c:pt>
                <c:pt idx="32">
                  <c:v>0</c:v>
                </c:pt>
                <c:pt idx="33">
                  <c:v>4.9479724659608404E-3</c:v>
                </c:pt>
                <c:pt idx="34">
                  <c:v>0</c:v>
                </c:pt>
                <c:pt idx="35">
                  <c:v>2.8698895310371288E-4</c:v>
                </c:pt>
                <c:pt idx="36">
                  <c:v>0</c:v>
                </c:pt>
                <c:pt idx="37">
                  <c:v>4.5363962588587155E-3</c:v>
                </c:pt>
                <c:pt idx="38">
                  <c:v>1.1303845117950795E-4</c:v>
                </c:pt>
                <c:pt idx="39">
                  <c:v>0</c:v>
                </c:pt>
                <c:pt idx="40">
                  <c:v>0</c:v>
                </c:pt>
                <c:pt idx="41">
                  <c:v>4.6788472569182183E-3</c:v>
                </c:pt>
                <c:pt idx="42">
                  <c:v>0</c:v>
                </c:pt>
                <c:pt idx="43">
                  <c:v>1.2264932046988639E-3</c:v>
                </c:pt>
                <c:pt idx="44">
                  <c:v>0</c:v>
                </c:pt>
                <c:pt idx="45">
                  <c:v>5.6086015675597869E-3</c:v>
                </c:pt>
                <c:pt idx="46">
                  <c:v>0</c:v>
                </c:pt>
                <c:pt idx="47">
                  <c:v>1.3717350960173842E-3</c:v>
                </c:pt>
                <c:pt idx="48">
                  <c:v>0</c:v>
                </c:pt>
                <c:pt idx="49">
                  <c:v>6.5809933974828507E-3</c:v>
                </c:pt>
                <c:pt idx="50">
                  <c:v>0</c:v>
                </c:pt>
                <c:pt idx="51">
                  <c:v>2.7037257670847643E-3</c:v>
                </c:pt>
                <c:pt idx="52">
                  <c:v>0</c:v>
                </c:pt>
                <c:pt idx="53">
                  <c:v>7.9379338618892001E-3</c:v>
                </c:pt>
                <c:pt idx="54">
                  <c:v>0</c:v>
                </c:pt>
                <c:pt idx="55">
                  <c:v>1.3915639347092386E-3</c:v>
                </c:pt>
                <c:pt idx="56">
                  <c:v>0</c:v>
                </c:pt>
                <c:pt idx="57">
                  <c:v>6.7300746414941711E-3</c:v>
                </c:pt>
                <c:pt idx="58">
                  <c:v>0</c:v>
                </c:pt>
                <c:pt idx="59">
                  <c:v>2.6452161601218057E-3</c:v>
                </c:pt>
                <c:pt idx="60">
                  <c:v>0</c:v>
                </c:pt>
                <c:pt idx="61">
                  <c:v>6.2765396930059792E-3</c:v>
                </c:pt>
                <c:pt idx="62">
                  <c:v>0</c:v>
                </c:pt>
                <c:pt idx="63">
                  <c:v>1.4839286842912188E-3</c:v>
                </c:pt>
                <c:pt idx="64">
                  <c:v>0</c:v>
                </c:pt>
                <c:pt idx="65">
                  <c:v>5.790357314209813E-3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4.532967625770855E-3</c:v>
                </c:pt>
                <c:pt idx="70">
                  <c:v>0</c:v>
                </c:pt>
                <c:pt idx="71">
                  <c:v>1.3238727683398753E-3</c:v>
                </c:pt>
                <c:pt idx="72">
                  <c:v>0</c:v>
                </c:pt>
                <c:pt idx="73">
                  <c:v>6.5913609483476332E-3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6.2674526224794046E-3</c:v>
                </c:pt>
                <c:pt idx="78">
                  <c:v>0</c:v>
                </c:pt>
                <c:pt idx="79">
                  <c:v>1.2757781706795798E-3</c:v>
                </c:pt>
                <c:pt idx="80">
                  <c:v>0</c:v>
                </c:pt>
                <c:pt idx="81">
                  <c:v>6.5475087374362246E-3</c:v>
                </c:pt>
                <c:pt idx="82">
                  <c:v>0</c:v>
                </c:pt>
                <c:pt idx="83">
                  <c:v>1.4614172478778936E-3</c:v>
                </c:pt>
                <c:pt idx="84">
                  <c:v>0</c:v>
                </c:pt>
                <c:pt idx="85">
                  <c:v>6.0120588073755412E-3</c:v>
                </c:pt>
                <c:pt idx="86">
                  <c:v>0</c:v>
                </c:pt>
                <c:pt idx="87">
                  <c:v>1.917586347708775E-3</c:v>
                </c:pt>
                <c:pt idx="88">
                  <c:v>0</c:v>
                </c:pt>
                <c:pt idx="89">
                  <c:v>6.4746310160747047E-3</c:v>
                </c:pt>
                <c:pt idx="90">
                  <c:v>0</c:v>
                </c:pt>
                <c:pt idx="91">
                  <c:v>1.7527404559102191E-3</c:v>
                </c:pt>
                <c:pt idx="92">
                  <c:v>0</c:v>
                </c:pt>
                <c:pt idx="93">
                  <c:v>6.7121762762472423E-3</c:v>
                </c:pt>
                <c:pt idx="94">
                  <c:v>0</c:v>
                </c:pt>
                <c:pt idx="95">
                  <c:v>2.6519428886453383E-3</c:v>
                </c:pt>
                <c:pt idx="96">
                  <c:v>0</c:v>
                </c:pt>
                <c:pt idx="97">
                  <c:v>8.043890659317E-3</c:v>
                </c:pt>
                <c:pt idx="98">
                  <c:v>0</c:v>
                </c:pt>
                <c:pt idx="99">
                  <c:v>3.3872134420244739E-3</c:v>
                </c:pt>
                <c:pt idx="100">
                  <c:v>0</c:v>
                </c:pt>
                <c:pt idx="101">
                  <c:v>8.1678119714487917E-3</c:v>
                </c:pt>
                <c:pt idx="102">
                  <c:v>3.0794161526430548E-4</c:v>
                </c:pt>
                <c:pt idx="103">
                  <c:v>4.7455957963355383E-3</c:v>
                </c:pt>
                <c:pt idx="104">
                  <c:v>1.4415933699197321E-4</c:v>
                </c:pt>
                <c:pt idx="105">
                  <c:v>9.4675436165171257E-3</c:v>
                </c:pt>
                <c:pt idx="106">
                  <c:v>3.3409910081470822E-3</c:v>
                </c:pt>
                <c:pt idx="107">
                  <c:v>8.0914115197467298E-3</c:v>
                </c:pt>
                <c:pt idx="108">
                  <c:v>5.9364285563901862E-3</c:v>
                </c:pt>
                <c:pt idx="109">
                  <c:v>1.7869230525240736E-2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65-4620-94F4-D0BF7A18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4'!$B$400:$B$509</c:f>
              <c:numCache>
                <c:formatCode>General</c:formatCode>
                <c:ptCount val="110"/>
                <c:pt idx="0">
                  <c:v>54.501055719999997</c:v>
                </c:pt>
                <c:pt idx="1">
                  <c:v>54.668793919999999</c:v>
                </c:pt>
                <c:pt idx="2">
                  <c:v>54.826255799999998</c:v>
                </c:pt>
                <c:pt idx="3">
                  <c:v>54.988852739999999</c:v>
                </c:pt>
                <c:pt idx="4">
                  <c:v>55.14150763</c:v>
                </c:pt>
                <c:pt idx="5">
                  <c:v>55.309868100000003</c:v>
                </c:pt>
                <c:pt idx="6">
                  <c:v>55.473612070000001</c:v>
                </c:pt>
                <c:pt idx="7">
                  <c:v>55.636537789999998</c:v>
                </c:pt>
                <c:pt idx="8">
                  <c:v>55.794873240000001</c:v>
                </c:pt>
                <c:pt idx="9">
                  <c:v>55.96911764</c:v>
                </c:pt>
                <c:pt idx="10">
                  <c:v>56.134469989999999</c:v>
                </c:pt>
                <c:pt idx="11">
                  <c:v>56.303574089999998</c:v>
                </c:pt>
                <c:pt idx="12">
                  <c:v>56.4626503</c:v>
                </c:pt>
                <c:pt idx="13">
                  <c:v>56.637918470000002</c:v>
                </c:pt>
                <c:pt idx="14">
                  <c:v>56.812237019999998</c:v>
                </c:pt>
                <c:pt idx="15">
                  <c:v>56.982406619999999</c:v>
                </c:pt>
                <c:pt idx="16">
                  <c:v>57.146948809999998</c:v>
                </c:pt>
                <c:pt idx="17">
                  <c:v>57.3284533</c:v>
                </c:pt>
                <c:pt idx="18">
                  <c:v>57.503968239999999</c:v>
                </c:pt>
                <c:pt idx="19">
                  <c:v>57.68481517</c:v>
                </c:pt>
                <c:pt idx="20">
                  <c:v>57.8510201</c:v>
                </c:pt>
                <c:pt idx="21">
                  <c:v>58.039934870000003</c:v>
                </c:pt>
                <c:pt idx="22">
                  <c:v>58.217197900000002</c:v>
                </c:pt>
                <c:pt idx="23">
                  <c:v>58.399305579999996</c:v>
                </c:pt>
                <c:pt idx="24">
                  <c:v>58.576880459999998</c:v>
                </c:pt>
                <c:pt idx="25">
                  <c:v>58.765861030000003</c:v>
                </c:pt>
                <c:pt idx="26">
                  <c:v>58.94917607</c:v>
                </c:pt>
                <c:pt idx="27">
                  <c:v>59.138580079999997</c:v>
                </c:pt>
                <c:pt idx="28">
                  <c:v>59.317250970000003</c:v>
                </c:pt>
                <c:pt idx="29">
                  <c:v>59.511699440000001</c:v>
                </c:pt>
                <c:pt idx="30">
                  <c:v>59.70210814</c:v>
                </c:pt>
                <c:pt idx="31">
                  <c:v>59.89636445</c:v>
                </c:pt>
                <c:pt idx="32">
                  <c:v>60.08139396</c:v>
                </c:pt>
                <c:pt idx="33">
                  <c:v>60.284009699999999</c:v>
                </c:pt>
                <c:pt idx="34">
                  <c:v>60.47979522</c:v>
                </c:pt>
                <c:pt idx="35">
                  <c:v>60.676660060000003</c:v>
                </c:pt>
                <c:pt idx="36">
                  <c:v>60.867144109999998</c:v>
                </c:pt>
                <c:pt idx="37">
                  <c:v>61.074226860000003</c:v>
                </c:pt>
                <c:pt idx="38">
                  <c:v>61.281759260000001</c:v>
                </c:pt>
                <c:pt idx="39">
                  <c:v>61.484175440000001</c:v>
                </c:pt>
                <c:pt idx="40">
                  <c:v>61.680471179999998</c:v>
                </c:pt>
                <c:pt idx="41">
                  <c:v>61.894409179999997</c:v>
                </c:pt>
                <c:pt idx="42">
                  <c:v>62.102592710000003</c:v>
                </c:pt>
                <c:pt idx="43">
                  <c:v>62.315680980000003</c:v>
                </c:pt>
                <c:pt idx="44">
                  <c:v>62.51906657</c:v>
                </c:pt>
                <c:pt idx="45">
                  <c:v>62.744364019999999</c:v>
                </c:pt>
                <c:pt idx="46">
                  <c:v>62.959893700000002</c:v>
                </c:pt>
                <c:pt idx="47">
                  <c:v>63.181102510000002</c:v>
                </c:pt>
                <c:pt idx="48">
                  <c:v>63.387596129999999</c:v>
                </c:pt>
                <c:pt idx="49">
                  <c:v>63.620193479999998</c:v>
                </c:pt>
                <c:pt idx="50">
                  <c:v>63.841319800000001</c:v>
                </c:pt>
                <c:pt idx="51">
                  <c:v>64.073930500000003</c:v>
                </c:pt>
                <c:pt idx="52">
                  <c:v>64.285738469999998</c:v>
                </c:pt>
                <c:pt idx="53">
                  <c:v>64.529842849999994</c:v>
                </c:pt>
                <c:pt idx="54">
                  <c:v>64.762628320000005</c:v>
                </c:pt>
                <c:pt idx="55">
                  <c:v>65.001636270000006</c:v>
                </c:pt>
                <c:pt idx="56">
                  <c:v>65.225253109999997</c:v>
                </c:pt>
                <c:pt idx="57">
                  <c:v>65.477778670000006</c:v>
                </c:pt>
                <c:pt idx="58">
                  <c:v>65.716953040000007</c:v>
                </c:pt>
                <c:pt idx="59">
                  <c:v>65.968280320000005</c:v>
                </c:pt>
                <c:pt idx="60">
                  <c:v>66.202805280000007</c:v>
                </c:pt>
                <c:pt idx="61">
                  <c:v>66.465605969999999</c:v>
                </c:pt>
                <c:pt idx="62">
                  <c:v>66.716873410000005</c:v>
                </c:pt>
                <c:pt idx="63">
                  <c:v>66.975303170000004</c:v>
                </c:pt>
                <c:pt idx="64">
                  <c:v>67.222156760000004</c:v>
                </c:pt>
                <c:pt idx="65">
                  <c:v>67.496467109999998</c:v>
                </c:pt>
                <c:pt idx="66">
                  <c:v>67.766584870000003</c:v>
                </c:pt>
                <c:pt idx="67">
                  <c:v>68.035424710000001</c:v>
                </c:pt>
                <c:pt idx="68">
                  <c:v>68.298741820000004</c:v>
                </c:pt>
                <c:pt idx="69">
                  <c:v>68.584986929999999</c:v>
                </c:pt>
                <c:pt idx="70">
                  <c:v>68.866202349999995</c:v>
                </c:pt>
                <c:pt idx="71">
                  <c:v>69.15456915</c:v>
                </c:pt>
                <c:pt idx="72">
                  <c:v>69.425503489999997</c:v>
                </c:pt>
                <c:pt idx="73">
                  <c:v>69.730741739999999</c:v>
                </c:pt>
                <c:pt idx="74">
                  <c:v>70.031622650000003</c:v>
                </c:pt>
                <c:pt idx="75">
                  <c:v>70.331335069999994</c:v>
                </c:pt>
                <c:pt idx="76">
                  <c:v>70.62186217</c:v>
                </c:pt>
                <c:pt idx="77">
                  <c:v>70.947366239999994</c:v>
                </c:pt>
                <c:pt idx="78">
                  <c:v>71.265780930000005</c:v>
                </c:pt>
                <c:pt idx="79">
                  <c:v>71.591998820000001</c:v>
                </c:pt>
                <c:pt idx="80">
                  <c:v>71.902281759999994</c:v>
                </c:pt>
                <c:pt idx="81">
                  <c:v>72.251589300000006</c:v>
                </c:pt>
                <c:pt idx="82">
                  <c:v>72.591242070000007</c:v>
                </c:pt>
                <c:pt idx="83">
                  <c:v>72.940429690000002</c:v>
                </c:pt>
                <c:pt idx="84">
                  <c:v>73.2754817</c:v>
                </c:pt>
                <c:pt idx="85">
                  <c:v>73.649227379999999</c:v>
                </c:pt>
                <c:pt idx="86">
                  <c:v>74.017623189999995</c:v>
                </c:pt>
                <c:pt idx="87">
                  <c:v>74.399588820000005</c:v>
                </c:pt>
                <c:pt idx="88">
                  <c:v>74.763913389999999</c:v>
                </c:pt>
                <c:pt idx="89">
                  <c:v>75.173549410000007</c:v>
                </c:pt>
                <c:pt idx="90">
                  <c:v>75.578172210000005</c:v>
                </c:pt>
                <c:pt idx="91">
                  <c:v>75.996418000000006</c:v>
                </c:pt>
                <c:pt idx="92">
                  <c:v>76.402667050000005</c:v>
                </c:pt>
                <c:pt idx="93">
                  <c:v>76.861295459999994</c:v>
                </c:pt>
                <c:pt idx="94">
                  <c:v>77.313807729999994</c:v>
                </c:pt>
                <c:pt idx="95">
                  <c:v>77.789371489999994</c:v>
                </c:pt>
                <c:pt idx="96">
                  <c:v>78.244347329999997</c:v>
                </c:pt>
                <c:pt idx="97">
                  <c:v>78.769623760000002</c:v>
                </c:pt>
                <c:pt idx="98">
                  <c:v>79.2899642</c:v>
                </c:pt>
                <c:pt idx="99">
                  <c:v>79.844160560000006</c:v>
                </c:pt>
                <c:pt idx="100">
                  <c:v>80.386856080000001</c:v>
                </c:pt>
                <c:pt idx="101">
                  <c:v>81.014698030000005</c:v>
                </c:pt>
                <c:pt idx="102">
                  <c:v>81.646253819999998</c:v>
                </c:pt>
                <c:pt idx="103">
                  <c:v>82.335381029999994</c:v>
                </c:pt>
                <c:pt idx="104">
                  <c:v>83.02641654</c:v>
                </c:pt>
                <c:pt idx="105">
                  <c:v>83.843125099999995</c:v>
                </c:pt>
                <c:pt idx="106">
                  <c:v>84.712247610000006</c:v>
                </c:pt>
                <c:pt idx="107">
                  <c:v>85.716455940000003</c:v>
                </c:pt>
                <c:pt idx="108">
                  <c:v>86.835176939999997</c:v>
                </c:pt>
                <c:pt idx="109">
                  <c:v>88.337898730000006</c:v>
                </c:pt>
              </c:numCache>
            </c:numRef>
          </c:xVal>
          <c:yVal>
            <c:numRef>
              <c:f>'Trial 4'!$E$400:$E$509</c:f>
              <c:numCache>
                <c:formatCode>General</c:formatCode>
                <c:ptCount val="110"/>
                <c:pt idx="0">
                  <c:v>10.731039986914245</c:v>
                </c:pt>
                <c:pt idx="1">
                  <c:v>9.3645712592294146</c:v>
                </c:pt>
                <c:pt idx="2">
                  <c:v>9.9757244534035827</c:v>
                </c:pt>
                <c:pt idx="3">
                  <c:v>9.6606758208050785</c:v>
                </c:pt>
                <c:pt idx="4">
                  <c:v>10.289852665675417</c:v>
                </c:pt>
                <c:pt idx="5">
                  <c:v>9.3299592641602072</c:v>
                </c:pt>
                <c:pt idx="6">
                  <c:v>9.5930025807662336</c:v>
                </c:pt>
                <c:pt idx="7">
                  <c:v>9.6411808202837843</c:v>
                </c:pt>
                <c:pt idx="8">
                  <c:v>9.9206862821615101</c:v>
                </c:pt>
                <c:pt idx="9">
                  <c:v>9.0149027847948275</c:v>
                </c:pt>
                <c:pt idx="10">
                  <c:v>9.4996915785890224</c:v>
                </c:pt>
                <c:pt idx="11">
                  <c:v>9.2889310595953098</c:v>
                </c:pt>
                <c:pt idx="12">
                  <c:v>9.8744892576638339</c:v>
                </c:pt>
                <c:pt idx="13">
                  <c:v>8.9622452656114007</c:v>
                </c:pt>
                <c:pt idx="14">
                  <c:v>9.0110681094750902</c:v>
                </c:pt>
                <c:pt idx="15">
                  <c:v>9.2307693430253419</c:v>
                </c:pt>
                <c:pt idx="16">
                  <c:v>9.5464654189597677</c:v>
                </c:pt>
                <c:pt idx="17">
                  <c:v>8.654311123624991</c:v>
                </c:pt>
                <c:pt idx="18">
                  <c:v>8.9496445533064168</c:v>
                </c:pt>
                <c:pt idx="19">
                  <c:v>8.6857782257895408</c:v>
                </c:pt>
                <c:pt idx="20">
                  <c:v>9.4509610923990266</c:v>
                </c:pt>
                <c:pt idx="21">
                  <c:v>8.3148412736328936</c:v>
                </c:pt>
                <c:pt idx="22">
                  <c:v>8.8613870968746635</c:v>
                </c:pt>
                <c:pt idx="23">
                  <c:v>8.6256456992640054</c:v>
                </c:pt>
                <c:pt idx="24">
                  <c:v>8.8458250783831698</c:v>
                </c:pt>
                <c:pt idx="25">
                  <c:v>8.311946179413324</c:v>
                </c:pt>
                <c:pt idx="26">
                  <c:v>8.568834978269793</c:v>
                </c:pt>
                <c:pt idx="27">
                  <c:v>8.2933636241118744</c:v>
                </c:pt>
                <c:pt idx="28">
                  <c:v>8.7915626703087426</c:v>
                </c:pt>
                <c:pt idx="29">
                  <c:v>8.0782138671233383</c:v>
                </c:pt>
                <c:pt idx="30">
                  <c:v>8.2496037565242819</c:v>
                </c:pt>
                <c:pt idx="31">
                  <c:v>8.0862049052352312</c:v>
                </c:pt>
                <c:pt idx="32">
                  <c:v>8.489436775760252</c:v>
                </c:pt>
                <c:pt idx="33">
                  <c:v>7.7525878630895395</c:v>
                </c:pt>
                <c:pt idx="34">
                  <c:v>8.0230464785898725</c:v>
                </c:pt>
                <c:pt idx="35">
                  <c:v>7.9790597792621005</c:v>
                </c:pt>
                <c:pt idx="36">
                  <c:v>8.2463404510505658</c:v>
                </c:pt>
                <c:pt idx="37">
                  <c:v>7.5853557420637836</c:v>
                </c:pt>
                <c:pt idx="38">
                  <c:v>7.5689209337670231</c:v>
                </c:pt>
                <c:pt idx="39">
                  <c:v>7.7602310585788903</c:v>
                </c:pt>
                <c:pt idx="40">
                  <c:v>8.0021926446031095</c:v>
                </c:pt>
                <c:pt idx="41">
                  <c:v>7.3422969589082117</c:v>
                </c:pt>
                <c:pt idx="42">
                  <c:v>7.5452478243348411</c:v>
                </c:pt>
                <c:pt idx="43">
                  <c:v>7.371575764329477</c:v>
                </c:pt>
                <c:pt idx="44">
                  <c:v>7.7232429632547941</c:v>
                </c:pt>
                <c:pt idx="45">
                  <c:v>6.9720998919202195</c:v>
                </c:pt>
                <c:pt idx="46">
                  <c:v>7.2880743236610126</c:v>
                </c:pt>
                <c:pt idx="47">
                  <c:v>7.1009663981958706</c:v>
                </c:pt>
                <c:pt idx="48">
                  <c:v>7.6069968979909639</c:v>
                </c:pt>
                <c:pt idx="49">
                  <c:v>6.7532855675049772</c:v>
                </c:pt>
                <c:pt idx="50">
                  <c:v>7.1036153760206977</c:v>
                </c:pt>
                <c:pt idx="51">
                  <c:v>6.752897982744912</c:v>
                </c:pt>
                <c:pt idx="52">
                  <c:v>7.4161341841618675</c:v>
                </c:pt>
                <c:pt idx="53">
                  <c:v>6.4349370822224587</c:v>
                </c:pt>
                <c:pt idx="54">
                  <c:v>6.7478280615831698</c:v>
                </c:pt>
                <c:pt idx="55">
                  <c:v>6.5721509547899473</c:v>
                </c:pt>
                <c:pt idx="56">
                  <c:v>7.0244992586200521</c:v>
                </c:pt>
                <c:pt idx="57">
                  <c:v>6.220345880214416</c:v>
                </c:pt>
                <c:pt idx="58">
                  <c:v>6.5675779841915851</c:v>
                </c:pt>
                <c:pt idx="59">
                  <c:v>6.2500032897141455</c:v>
                </c:pt>
                <c:pt idx="60">
                  <c:v>6.6977788922547319</c:v>
                </c:pt>
                <c:pt idx="61">
                  <c:v>5.9771392791812916</c:v>
                </c:pt>
                <c:pt idx="62">
                  <c:v>6.2514917443933662</c:v>
                </c:pt>
                <c:pt idx="63">
                  <c:v>6.0782331214288385</c:v>
                </c:pt>
                <c:pt idx="64">
                  <c:v>6.3632711470588399</c:v>
                </c:pt>
                <c:pt idx="65">
                  <c:v>5.7263472807166593</c:v>
                </c:pt>
                <c:pt idx="66">
                  <c:v>5.8152278724466955</c:v>
                </c:pt>
                <c:pt idx="67">
                  <c:v>5.8428703379488205</c:v>
                </c:pt>
                <c:pt idx="68">
                  <c:v>5.9654168572444091</c:v>
                </c:pt>
                <c:pt idx="69">
                  <c:v>5.4875918292365569</c:v>
                </c:pt>
                <c:pt idx="70">
                  <c:v>5.5857403793679712</c:v>
                </c:pt>
                <c:pt idx="71">
                  <c:v>5.4472162773067687</c:v>
                </c:pt>
                <c:pt idx="72">
                  <c:v>5.7977011212196876</c:v>
                </c:pt>
                <c:pt idx="73">
                  <c:v>5.1461320027712301</c:v>
                </c:pt>
                <c:pt idx="74">
                  <c:v>5.2206579898833647</c:v>
                </c:pt>
                <c:pt idx="75">
                  <c:v>5.2410117898849178</c:v>
                </c:pt>
                <c:pt idx="76">
                  <c:v>5.406711892952039</c:v>
                </c:pt>
                <c:pt idx="77">
                  <c:v>4.8257348265873494</c:v>
                </c:pt>
                <c:pt idx="78">
                  <c:v>4.9331779472700825</c:v>
                </c:pt>
                <c:pt idx="79">
                  <c:v>4.815175301375775</c:v>
                </c:pt>
                <c:pt idx="80">
                  <c:v>5.0624643649274761</c:v>
                </c:pt>
                <c:pt idx="81">
                  <c:v>4.4968864021510706</c:v>
                </c:pt>
                <c:pt idx="82">
                  <c:v>4.6247122518532482</c:v>
                </c:pt>
                <c:pt idx="83">
                  <c:v>4.4984307484753296</c:v>
                </c:pt>
                <c:pt idx="84">
                  <c:v>4.6882163960004437</c:v>
                </c:pt>
                <c:pt idx="85">
                  <c:v>4.2028481153144055</c:v>
                </c:pt>
                <c:pt idx="86">
                  <c:v>4.263882172804613</c:v>
                </c:pt>
                <c:pt idx="87">
                  <c:v>4.1124022776469538</c:v>
                </c:pt>
                <c:pt idx="88">
                  <c:v>4.3115300370626208</c:v>
                </c:pt>
                <c:pt idx="89">
                  <c:v>3.8346147557894614</c:v>
                </c:pt>
                <c:pt idx="90">
                  <c:v>3.8821250972384704</c:v>
                </c:pt>
                <c:pt idx="91">
                  <c:v>3.7556775569573468</c:v>
                </c:pt>
                <c:pt idx="92">
                  <c:v>3.8665846155083887</c:v>
                </c:pt>
                <c:pt idx="93">
                  <c:v>3.4249869666707635</c:v>
                </c:pt>
                <c:pt idx="94">
                  <c:v>3.4712789706119955</c:v>
                </c:pt>
                <c:pt idx="95">
                  <c:v>3.3030194033180673</c:v>
                </c:pt>
                <c:pt idx="96">
                  <c:v>3.4524829423797234</c:v>
                </c:pt>
                <c:pt idx="97">
                  <c:v>2.99041844842511</c:v>
                </c:pt>
                <c:pt idx="98">
                  <c:v>3.0187857910772835</c:v>
                </c:pt>
                <c:pt idx="99">
                  <c:v>2.8343678164809303</c:v>
                </c:pt>
                <c:pt idx="100">
                  <c:v>2.8944339300882942</c:v>
                </c:pt>
                <c:pt idx="101">
                  <c:v>2.5018976938302488</c:v>
                </c:pt>
                <c:pt idx="102">
                  <c:v>2.4871853788165157</c:v>
                </c:pt>
                <c:pt idx="103">
                  <c:v>2.2793996580035021</c:v>
                </c:pt>
                <c:pt idx="104">
                  <c:v>2.2731050779067532</c:v>
                </c:pt>
                <c:pt idx="105">
                  <c:v>1.9233254109579874</c:v>
                </c:pt>
                <c:pt idx="106">
                  <c:v>1.8073359149274324</c:v>
                </c:pt>
                <c:pt idx="107">
                  <c:v>1.5642135997765532</c:v>
                </c:pt>
                <c:pt idx="108">
                  <c:v>1.4041001525804071</c:v>
                </c:pt>
                <c:pt idx="109">
                  <c:v>1.0453008249749851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65-4620-94F4-D0BF7A18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90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Drag fFactor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</a:t>
                </a:r>
                <a:r>
                  <a:rPr lang="en-CA" baseline="0"/>
                  <a:t> Velocity (Rad/s)</a:t>
                </a:r>
              </a:p>
              <a:p>
                <a:pPr>
                  <a:defRPr/>
                </a:pPr>
                <a:endParaRPr lang="en-CA"/>
              </a:p>
            </c:rich>
          </c:tx>
          <c:layout>
            <c:manualLayout>
              <c:xMode val="edge"/>
              <c:yMode val="edge"/>
              <c:x val="0.94621917484404483"/>
              <c:y val="0.4084645278884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4073964726139741"/>
          <c:h val="8.85699505534097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4'!$B$14:$B$511</c:f>
              <c:numCache>
                <c:formatCode>General</c:formatCode>
                <c:ptCount val="498"/>
                <c:pt idx="0">
                  <c:v>4.1060211659999997</c:v>
                </c:pt>
                <c:pt idx="1">
                  <c:v>4.900942326</c:v>
                </c:pt>
                <c:pt idx="2">
                  <c:v>5.4345905779999999</c:v>
                </c:pt>
                <c:pt idx="3">
                  <c:v>5.9794931409999998</c:v>
                </c:pt>
                <c:pt idx="4">
                  <c:v>6.4099452499999998</c:v>
                </c:pt>
                <c:pt idx="5">
                  <c:v>6.7825639249999998</c:v>
                </c:pt>
                <c:pt idx="6">
                  <c:v>7.1015641690000004</c:v>
                </c:pt>
                <c:pt idx="7">
                  <c:v>7.4470450880000003</c:v>
                </c:pt>
                <c:pt idx="8">
                  <c:v>7.7838435170000002</c:v>
                </c:pt>
                <c:pt idx="9">
                  <c:v>8.1227402689999995</c:v>
                </c:pt>
                <c:pt idx="10">
                  <c:v>8.4350013730000004</c:v>
                </c:pt>
                <c:pt idx="11">
                  <c:v>8.7792065140000002</c:v>
                </c:pt>
                <c:pt idx="12">
                  <c:v>9.1128046509999994</c:v>
                </c:pt>
                <c:pt idx="13">
                  <c:v>9.4448635579999998</c:v>
                </c:pt>
                <c:pt idx="14">
                  <c:v>9.7539112570000004</c:v>
                </c:pt>
                <c:pt idx="15">
                  <c:v>10.08328629</c:v>
                </c:pt>
                <c:pt idx="16">
                  <c:v>10.38452148</c:v>
                </c:pt>
                <c:pt idx="17">
                  <c:v>10.660934689999999</c:v>
                </c:pt>
                <c:pt idx="18">
                  <c:v>10.891496419999999</c:v>
                </c:pt>
                <c:pt idx="19">
                  <c:v>11.114120720000001</c:v>
                </c:pt>
                <c:pt idx="20">
                  <c:v>11.31662607</c:v>
                </c:pt>
                <c:pt idx="21">
                  <c:v>11.51477218</c:v>
                </c:pt>
                <c:pt idx="22">
                  <c:v>11.69527173</c:v>
                </c:pt>
                <c:pt idx="23">
                  <c:v>11.892114879999999</c:v>
                </c:pt>
                <c:pt idx="24">
                  <c:v>12.07450581</c:v>
                </c:pt>
                <c:pt idx="25">
                  <c:v>12.25343895</c:v>
                </c:pt>
                <c:pt idx="26">
                  <c:v>12.421834949999999</c:v>
                </c:pt>
                <c:pt idx="27">
                  <c:v>12.60560083</c:v>
                </c:pt>
                <c:pt idx="28">
                  <c:v>12.780455829999999</c:v>
                </c:pt>
                <c:pt idx="29">
                  <c:v>12.953831429999999</c:v>
                </c:pt>
                <c:pt idx="30">
                  <c:v>13.11636448</c:v>
                </c:pt>
                <c:pt idx="31">
                  <c:v>13.29461122</c:v>
                </c:pt>
                <c:pt idx="32">
                  <c:v>13.462801929999999</c:v>
                </c:pt>
                <c:pt idx="33">
                  <c:v>13.6340456</c:v>
                </c:pt>
                <c:pt idx="34">
                  <c:v>13.79383969</c:v>
                </c:pt>
                <c:pt idx="35">
                  <c:v>13.974254609999999</c:v>
                </c:pt>
                <c:pt idx="36">
                  <c:v>14.148653510000001</c:v>
                </c:pt>
                <c:pt idx="37">
                  <c:v>14.32609558</c:v>
                </c:pt>
                <c:pt idx="38">
                  <c:v>14.49117422</c:v>
                </c:pt>
                <c:pt idx="39">
                  <c:v>14.673025129999999</c:v>
                </c:pt>
                <c:pt idx="40">
                  <c:v>14.84771943</c:v>
                </c:pt>
                <c:pt idx="41">
                  <c:v>15.02660227</c:v>
                </c:pt>
                <c:pt idx="42">
                  <c:v>15.18929243</c:v>
                </c:pt>
                <c:pt idx="43">
                  <c:v>15.369449619999999</c:v>
                </c:pt>
                <c:pt idx="44">
                  <c:v>15.53801346</c:v>
                </c:pt>
                <c:pt idx="45">
                  <c:v>15.70185661</c:v>
                </c:pt>
                <c:pt idx="46">
                  <c:v>15.84566712</c:v>
                </c:pt>
                <c:pt idx="47">
                  <c:v>16.0009017</c:v>
                </c:pt>
                <c:pt idx="48">
                  <c:v>16.144950869999999</c:v>
                </c:pt>
                <c:pt idx="49">
                  <c:v>16.293116090000002</c:v>
                </c:pt>
                <c:pt idx="50">
                  <c:v>16.42959166</c:v>
                </c:pt>
                <c:pt idx="51">
                  <c:v>16.58131242</c:v>
                </c:pt>
                <c:pt idx="52">
                  <c:v>16.72697878</c:v>
                </c:pt>
                <c:pt idx="53">
                  <c:v>16.872939349999999</c:v>
                </c:pt>
                <c:pt idx="54">
                  <c:v>17.004140620000001</c:v>
                </c:pt>
                <c:pt idx="55">
                  <c:v>17.145570759999998</c:v>
                </c:pt>
                <c:pt idx="56">
                  <c:v>17.277393579999998</c:v>
                </c:pt>
                <c:pt idx="57">
                  <c:v>17.4064877</c:v>
                </c:pt>
                <c:pt idx="58">
                  <c:v>17.527422900000001</c:v>
                </c:pt>
                <c:pt idx="59">
                  <c:v>17.6601131</c:v>
                </c:pt>
                <c:pt idx="60">
                  <c:v>17.78726339</c:v>
                </c:pt>
                <c:pt idx="61">
                  <c:v>17.914197919999999</c:v>
                </c:pt>
                <c:pt idx="62">
                  <c:v>18.035395860000001</c:v>
                </c:pt>
                <c:pt idx="63">
                  <c:v>18.16491723</c:v>
                </c:pt>
                <c:pt idx="64">
                  <c:v>18.289885760000001</c:v>
                </c:pt>
                <c:pt idx="65">
                  <c:v>18.413491960000002</c:v>
                </c:pt>
                <c:pt idx="66">
                  <c:v>18.52664614</c:v>
                </c:pt>
                <c:pt idx="67">
                  <c:v>18.649887320000001</c:v>
                </c:pt>
                <c:pt idx="68">
                  <c:v>18.769689799999998</c:v>
                </c:pt>
                <c:pt idx="69">
                  <c:v>18.892932649999999</c:v>
                </c:pt>
                <c:pt idx="70">
                  <c:v>19.004526380000001</c:v>
                </c:pt>
                <c:pt idx="71">
                  <c:v>19.128923889999999</c:v>
                </c:pt>
                <c:pt idx="72">
                  <c:v>19.246769189999998</c:v>
                </c:pt>
                <c:pt idx="73">
                  <c:v>19.362266779999999</c:v>
                </c:pt>
                <c:pt idx="74">
                  <c:v>19.467697619999999</c:v>
                </c:pt>
                <c:pt idx="75">
                  <c:v>19.583265539999999</c:v>
                </c:pt>
                <c:pt idx="76">
                  <c:v>19.69253922</c:v>
                </c:pt>
                <c:pt idx="77">
                  <c:v>19.80474615</c:v>
                </c:pt>
                <c:pt idx="78">
                  <c:v>19.909199950000001</c:v>
                </c:pt>
                <c:pt idx="79">
                  <c:v>20.022110940000001</c:v>
                </c:pt>
                <c:pt idx="80">
                  <c:v>20.132508519999998</c:v>
                </c:pt>
                <c:pt idx="81">
                  <c:v>20.243645430000001</c:v>
                </c:pt>
                <c:pt idx="82">
                  <c:v>20.34456921</c:v>
                </c:pt>
                <c:pt idx="83">
                  <c:v>20.455272440000002</c:v>
                </c:pt>
                <c:pt idx="84">
                  <c:v>20.55730629</c:v>
                </c:pt>
                <c:pt idx="85">
                  <c:v>20.661626099999999</c:v>
                </c:pt>
                <c:pt idx="86">
                  <c:v>20.757167339999999</c:v>
                </c:pt>
                <c:pt idx="87">
                  <c:v>20.863912110000001</c:v>
                </c:pt>
                <c:pt idx="88">
                  <c:v>20.967149500000001</c:v>
                </c:pt>
                <c:pt idx="89">
                  <c:v>21.070213559999999</c:v>
                </c:pt>
                <c:pt idx="90">
                  <c:v>21.167653319999999</c:v>
                </c:pt>
                <c:pt idx="91">
                  <c:v>21.271352530000001</c:v>
                </c:pt>
                <c:pt idx="92">
                  <c:v>21.372086759999998</c:v>
                </c:pt>
                <c:pt idx="93">
                  <c:v>21.4699955</c:v>
                </c:pt>
                <c:pt idx="94">
                  <c:v>21.564218279999999</c:v>
                </c:pt>
                <c:pt idx="95">
                  <c:v>21.665110349999999</c:v>
                </c:pt>
                <c:pt idx="96">
                  <c:v>21.761178730000001</c:v>
                </c:pt>
                <c:pt idx="97">
                  <c:v>21.862781760000001</c:v>
                </c:pt>
                <c:pt idx="98">
                  <c:v>21.955057620000002</c:v>
                </c:pt>
                <c:pt idx="99">
                  <c:v>22.057957649999999</c:v>
                </c:pt>
                <c:pt idx="100">
                  <c:v>22.15309834</c:v>
                </c:pt>
                <c:pt idx="101">
                  <c:v>22.251981019999999</c:v>
                </c:pt>
                <c:pt idx="102">
                  <c:v>22.341002459999999</c:v>
                </c:pt>
                <c:pt idx="103">
                  <c:v>22.43698096</c:v>
                </c:pt>
                <c:pt idx="104">
                  <c:v>22.53322387</c:v>
                </c:pt>
                <c:pt idx="105">
                  <c:v>22.627282619999999</c:v>
                </c:pt>
                <c:pt idx="106">
                  <c:v>22.716535090000001</c:v>
                </c:pt>
                <c:pt idx="107">
                  <c:v>22.813391209999999</c:v>
                </c:pt>
                <c:pt idx="108">
                  <c:v>22.909057619999999</c:v>
                </c:pt>
                <c:pt idx="109">
                  <c:v>23.002030130000001</c:v>
                </c:pt>
                <c:pt idx="110">
                  <c:v>23.091392760000002</c:v>
                </c:pt>
                <c:pt idx="111">
                  <c:v>23.187560560000001</c:v>
                </c:pt>
                <c:pt idx="112">
                  <c:v>23.276667360000001</c:v>
                </c:pt>
                <c:pt idx="113">
                  <c:v>23.369896650000001</c:v>
                </c:pt>
                <c:pt idx="114">
                  <c:v>23.453423740000002</c:v>
                </c:pt>
                <c:pt idx="115">
                  <c:v>23.550768380000001</c:v>
                </c:pt>
                <c:pt idx="116">
                  <c:v>23.64028716</c:v>
                </c:pt>
                <c:pt idx="117">
                  <c:v>23.734009029999999</c:v>
                </c:pt>
                <c:pt idx="118">
                  <c:v>23.82088804</c:v>
                </c:pt>
                <c:pt idx="119">
                  <c:v>23.918355940000001</c:v>
                </c:pt>
                <c:pt idx="120">
                  <c:v>24.008637190000002</c:v>
                </c:pt>
                <c:pt idx="121">
                  <c:v>24.099308010000001</c:v>
                </c:pt>
                <c:pt idx="122">
                  <c:v>24.18305445</c:v>
                </c:pt>
                <c:pt idx="123">
                  <c:v>24.277686360000001</c:v>
                </c:pt>
                <c:pt idx="124">
                  <c:v>24.368385079999999</c:v>
                </c:pt>
                <c:pt idx="125">
                  <c:v>24.45702386</c:v>
                </c:pt>
                <c:pt idx="126">
                  <c:v>24.544849159999998</c:v>
                </c:pt>
                <c:pt idx="127">
                  <c:v>24.639756439999999</c:v>
                </c:pt>
                <c:pt idx="128">
                  <c:v>24.72876668</c:v>
                </c:pt>
                <c:pt idx="129">
                  <c:v>24.820787190000001</c:v>
                </c:pt>
                <c:pt idx="130">
                  <c:v>24.906191830000001</c:v>
                </c:pt>
                <c:pt idx="131">
                  <c:v>24.998878479999998</c:v>
                </c:pt>
                <c:pt idx="132">
                  <c:v>25.087689640000001</c:v>
                </c:pt>
                <c:pt idx="133">
                  <c:v>25.177137139999999</c:v>
                </c:pt>
                <c:pt idx="134">
                  <c:v>25.262578489999999</c:v>
                </c:pt>
                <c:pt idx="135">
                  <c:v>25.356276510000001</c:v>
                </c:pt>
                <c:pt idx="136">
                  <c:v>25.445099590000002</c:v>
                </c:pt>
                <c:pt idx="137">
                  <c:v>25.53472137</c:v>
                </c:pt>
                <c:pt idx="138">
                  <c:v>25.620996000000002</c:v>
                </c:pt>
                <c:pt idx="139">
                  <c:v>25.71254802</c:v>
                </c:pt>
                <c:pt idx="140">
                  <c:v>25.7993679</c:v>
                </c:pt>
                <c:pt idx="141">
                  <c:v>25.889326570000001</c:v>
                </c:pt>
                <c:pt idx="142">
                  <c:v>26.061276670000002</c:v>
                </c:pt>
                <c:pt idx="143">
                  <c:v>26.151765579999999</c:v>
                </c:pt>
                <c:pt idx="144">
                  <c:v>26.23960757</c:v>
                </c:pt>
                <c:pt idx="145">
                  <c:v>26.32294512</c:v>
                </c:pt>
                <c:pt idx="146">
                  <c:v>26.413583039999999</c:v>
                </c:pt>
                <c:pt idx="147">
                  <c:v>26.50091076</c:v>
                </c:pt>
                <c:pt idx="148">
                  <c:v>26.585299020000001</c:v>
                </c:pt>
                <c:pt idx="149">
                  <c:v>26.666114570000001</c:v>
                </c:pt>
                <c:pt idx="150">
                  <c:v>26.75405288</c:v>
                </c:pt>
                <c:pt idx="151">
                  <c:v>26.838635920000002</c:v>
                </c:pt>
                <c:pt idx="152">
                  <c:v>26.926193000000001</c:v>
                </c:pt>
                <c:pt idx="153">
                  <c:v>27.00442576</c:v>
                </c:pt>
                <c:pt idx="154">
                  <c:v>27.089694980000001</c:v>
                </c:pt>
                <c:pt idx="155">
                  <c:v>27.17211223</c:v>
                </c:pt>
                <c:pt idx="156">
                  <c:v>27.253648760000001</c:v>
                </c:pt>
                <c:pt idx="157">
                  <c:v>27.328019380000001</c:v>
                </c:pt>
                <c:pt idx="158">
                  <c:v>27.408885720000001</c:v>
                </c:pt>
                <c:pt idx="159">
                  <c:v>27.563342330000001</c:v>
                </c:pt>
                <c:pt idx="160">
                  <c:v>27.638196709999999</c:v>
                </c:pt>
                <c:pt idx="161">
                  <c:v>27.71649313</c:v>
                </c:pt>
                <c:pt idx="162">
                  <c:v>27.868184800000002</c:v>
                </c:pt>
                <c:pt idx="163">
                  <c:v>27.935661079999999</c:v>
                </c:pt>
                <c:pt idx="164">
                  <c:v>28.01005125</c:v>
                </c:pt>
                <c:pt idx="165">
                  <c:v>28.079263449999999</c:v>
                </c:pt>
                <c:pt idx="166">
                  <c:v>28.212572340000001</c:v>
                </c:pt>
                <c:pt idx="167">
                  <c:v>28.28732252</c:v>
                </c:pt>
                <c:pt idx="168">
                  <c:v>28.426511529999999</c:v>
                </c:pt>
                <c:pt idx="169">
                  <c:v>28.627822399999999</c:v>
                </c:pt>
                <c:pt idx="170">
                  <c:v>28.944725040000002</c:v>
                </c:pt>
                <c:pt idx="171">
                  <c:v>29.006520510000001</c:v>
                </c:pt>
                <c:pt idx="172">
                  <c:v>29.07128406</c:v>
                </c:pt>
                <c:pt idx="173">
                  <c:v>29.135661840000001</c:v>
                </c:pt>
                <c:pt idx="174">
                  <c:v>29.200371740000001</c:v>
                </c:pt>
                <c:pt idx="175">
                  <c:v>29.262126680000001</c:v>
                </c:pt>
                <c:pt idx="176">
                  <c:v>29.39471889</c:v>
                </c:pt>
                <c:pt idx="177">
                  <c:v>29.45957422</c:v>
                </c:pt>
                <c:pt idx="178">
                  <c:v>29.520901680000001</c:v>
                </c:pt>
                <c:pt idx="179">
                  <c:v>29.5899334</c:v>
                </c:pt>
                <c:pt idx="180">
                  <c:v>29.655488729999998</c:v>
                </c:pt>
                <c:pt idx="181">
                  <c:v>29.784975289999998</c:v>
                </c:pt>
                <c:pt idx="182">
                  <c:v>29.98528099</c:v>
                </c:pt>
                <c:pt idx="183">
                  <c:v>30.050623890000001</c:v>
                </c:pt>
                <c:pt idx="184">
                  <c:v>30.120198970000001</c:v>
                </c:pt>
                <c:pt idx="185">
                  <c:v>30.186196089999999</c:v>
                </c:pt>
                <c:pt idx="186">
                  <c:v>30.31709433</c:v>
                </c:pt>
                <c:pt idx="187">
                  <c:v>30.387028690000001</c:v>
                </c:pt>
                <c:pt idx="188">
                  <c:v>30.4568212</c:v>
                </c:pt>
                <c:pt idx="189">
                  <c:v>30.587528710000001</c:v>
                </c:pt>
                <c:pt idx="190">
                  <c:v>30.797292949999999</c:v>
                </c:pt>
                <c:pt idx="191">
                  <c:v>30.86352849</c:v>
                </c:pt>
                <c:pt idx="192">
                  <c:v>30.933766840000001</c:v>
                </c:pt>
                <c:pt idx="193">
                  <c:v>31.003646369999998</c:v>
                </c:pt>
                <c:pt idx="194">
                  <c:v>31.074790719999999</c:v>
                </c:pt>
                <c:pt idx="195">
                  <c:v>31.140688900000001</c:v>
                </c:pt>
                <c:pt idx="196">
                  <c:v>31.211006399999999</c:v>
                </c:pt>
                <c:pt idx="197">
                  <c:v>31.281151529999999</c:v>
                </c:pt>
                <c:pt idx="198">
                  <c:v>31.351936340000002</c:v>
                </c:pt>
                <c:pt idx="199">
                  <c:v>31.41855597</c:v>
                </c:pt>
                <c:pt idx="200">
                  <c:v>31.493187899999999</c:v>
                </c:pt>
                <c:pt idx="201">
                  <c:v>31.563559529999999</c:v>
                </c:pt>
                <c:pt idx="202">
                  <c:v>31.63443303</c:v>
                </c:pt>
                <c:pt idx="203">
                  <c:v>31.702277899999999</c:v>
                </c:pt>
                <c:pt idx="204">
                  <c:v>31.77736354</c:v>
                </c:pt>
                <c:pt idx="205">
                  <c:v>31.848386049999998</c:v>
                </c:pt>
                <c:pt idx="206">
                  <c:v>31.91994047</c:v>
                </c:pt>
                <c:pt idx="207">
                  <c:v>31.987905980000001</c:v>
                </c:pt>
                <c:pt idx="208">
                  <c:v>32.063273909999999</c:v>
                </c:pt>
                <c:pt idx="209">
                  <c:v>32.134749169999999</c:v>
                </c:pt>
                <c:pt idx="210">
                  <c:v>32.210410830000001</c:v>
                </c:pt>
                <c:pt idx="211">
                  <c:v>32.278077359999997</c:v>
                </c:pt>
                <c:pt idx="212">
                  <c:v>32.353776449999998</c:v>
                </c:pt>
                <c:pt idx="213">
                  <c:v>32.501178029999998</c:v>
                </c:pt>
                <c:pt idx="214">
                  <c:v>32.569592</c:v>
                </c:pt>
                <c:pt idx="215">
                  <c:v>32.646336789999999</c:v>
                </c:pt>
                <c:pt idx="216">
                  <c:v>32.795240880000001</c:v>
                </c:pt>
                <c:pt idx="217">
                  <c:v>33.017983200000003</c:v>
                </c:pt>
                <c:pt idx="218">
                  <c:v>33.094445229999998</c:v>
                </c:pt>
                <c:pt idx="219">
                  <c:v>33.162916899999999</c:v>
                </c:pt>
                <c:pt idx="220">
                  <c:v>33.243897199999999</c:v>
                </c:pt>
                <c:pt idx="221">
                  <c:v>33.39345264</c:v>
                </c:pt>
                <c:pt idx="222">
                  <c:v>33.466093299999997</c:v>
                </c:pt>
                <c:pt idx="223">
                  <c:v>33.621784929999997</c:v>
                </c:pt>
                <c:pt idx="224">
                  <c:v>33.698706629999997</c:v>
                </c:pt>
                <c:pt idx="225">
                  <c:v>33.771750449999999</c:v>
                </c:pt>
                <c:pt idx="226">
                  <c:v>34.008983139999998</c:v>
                </c:pt>
                <c:pt idx="227">
                  <c:v>34.081882720000003</c:v>
                </c:pt>
                <c:pt idx="228">
                  <c:v>34.16303182</c:v>
                </c:pt>
                <c:pt idx="229">
                  <c:v>34.240309240000002</c:v>
                </c:pt>
                <c:pt idx="230">
                  <c:v>34.556403639999999</c:v>
                </c:pt>
                <c:pt idx="231">
                  <c:v>34.79406238</c:v>
                </c:pt>
                <c:pt idx="232">
                  <c:v>34.954211000000001</c:v>
                </c:pt>
                <c:pt idx="233">
                  <c:v>35.031728739999998</c:v>
                </c:pt>
                <c:pt idx="234">
                  <c:v>35.115258220000001</c:v>
                </c:pt>
                <c:pt idx="235">
                  <c:v>35.193766590000003</c:v>
                </c:pt>
                <c:pt idx="236">
                  <c:v>35.276504760000002</c:v>
                </c:pt>
                <c:pt idx="237">
                  <c:v>35.355437520000002</c:v>
                </c:pt>
                <c:pt idx="238">
                  <c:v>35.438148259999998</c:v>
                </c:pt>
                <c:pt idx="239">
                  <c:v>35.520555020000003</c:v>
                </c:pt>
                <c:pt idx="240">
                  <c:v>35.604826449999997</c:v>
                </c:pt>
                <c:pt idx="241">
                  <c:v>35.767080780000001</c:v>
                </c:pt>
                <c:pt idx="242">
                  <c:v>35.849849939999999</c:v>
                </c:pt>
                <c:pt idx="243">
                  <c:v>35.932453160000001</c:v>
                </c:pt>
                <c:pt idx="244">
                  <c:v>36.011609790000001</c:v>
                </c:pt>
                <c:pt idx="245">
                  <c:v>36.098925110000003</c:v>
                </c:pt>
                <c:pt idx="246">
                  <c:v>36.183785919999998</c:v>
                </c:pt>
                <c:pt idx="247">
                  <c:v>36.267036439999998</c:v>
                </c:pt>
                <c:pt idx="248">
                  <c:v>36.346420289999998</c:v>
                </c:pt>
                <c:pt idx="249">
                  <c:v>36.434510709999998</c:v>
                </c:pt>
                <c:pt idx="250">
                  <c:v>36.687821149999998</c:v>
                </c:pt>
                <c:pt idx="251">
                  <c:v>36.776478529999999</c:v>
                </c:pt>
                <c:pt idx="252">
                  <c:v>36.860886569999998</c:v>
                </c:pt>
                <c:pt idx="253">
                  <c:v>36.95000744</c:v>
                </c:pt>
                <c:pt idx="254">
                  <c:v>37.030701399999998</c:v>
                </c:pt>
                <c:pt idx="255">
                  <c:v>37.120368480000003</c:v>
                </c:pt>
                <c:pt idx="256">
                  <c:v>37.294985769999997</c:v>
                </c:pt>
                <c:pt idx="257">
                  <c:v>37.556449649999998</c:v>
                </c:pt>
                <c:pt idx="258">
                  <c:v>37.646128179999998</c:v>
                </c:pt>
                <c:pt idx="259">
                  <c:v>37.731349710000003</c:v>
                </c:pt>
                <c:pt idx="260">
                  <c:v>37.821240660000001</c:v>
                </c:pt>
                <c:pt idx="261">
                  <c:v>37.910684349999997</c:v>
                </c:pt>
                <c:pt idx="262">
                  <c:v>38.002078060000002</c:v>
                </c:pt>
                <c:pt idx="263">
                  <c:v>38.178582910000003</c:v>
                </c:pt>
                <c:pt idx="264">
                  <c:v>38.268987889999998</c:v>
                </c:pt>
                <c:pt idx="265">
                  <c:v>38.360070469999997</c:v>
                </c:pt>
                <c:pt idx="266">
                  <c:v>38.446862699999997</c:v>
                </c:pt>
                <c:pt idx="267">
                  <c:v>38.541369680000003</c:v>
                </c:pt>
                <c:pt idx="268">
                  <c:v>38.725693460000002</c:v>
                </c:pt>
                <c:pt idx="269">
                  <c:v>38.8125</c:v>
                </c:pt>
                <c:pt idx="270">
                  <c:v>38.90879631</c:v>
                </c:pt>
                <c:pt idx="271">
                  <c:v>38.999811649999998</c:v>
                </c:pt>
                <c:pt idx="272">
                  <c:v>39.280420300000003</c:v>
                </c:pt>
                <c:pt idx="273">
                  <c:v>39.372234110000001</c:v>
                </c:pt>
                <c:pt idx="274">
                  <c:v>39.468742130000003</c:v>
                </c:pt>
                <c:pt idx="275">
                  <c:v>39.555522680000003</c:v>
                </c:pt>
                <c:pt idx="276">
                  <c:v>39.656252860000002</c:v>
                </c:pt>
                <c:pt idx="277">
                  <c:v>39.748327019999998</c:v>
                </c:pt>
                <c:pt idx="278">
                  <c:v>39.845350269999997</c:v>
                </c:pt>
                <c:pt idx="279">
                  <c:v>39.93728256</c:v>
                </c:pt>
                <c:pt idx="280">
                  <c:v>40.133610490000002</c:v>
                </c:pt>
                <c:pt idx="281">
                  <c:v>40.230424399999997</c:v>
                </c:pt>
                <c:pt idx="282">
                  <c:v>40.421202899999997</c:v>
                </c:pt>
                <c:pt idx="283">
                  <c:v>40.518374440000002</c:v>
                </c:pt>
                <c:pt idx="284">
                  <c:v>40.71029377</c:v>
                </c:pt>
                <c:pt idx="285">
                  <c:v>41.013067249999999</c:v>
                </c:pt>
                <c:pt idx="286">
                  <c:v>41.106810330000002</c:v>
                </c:pt>
                <c:pt idx="287">
                  <c:v>41.209117409999998</c:v>
                </c:pt>
                <c:pt idx="288">
                  <c:v>41.311528680000002</c:v>
                </c:pt>
                <c:pt idx="289">
                  <c:v>41.508444310000002</c:v>
                </c:pt>
                <c:pt idx="290">
                  <c:v>41.612354279999998</c:v>
                </c:pt>
                <c:pt idx="291">
                  <c:v>41.714824440000001</c:v>
                </c:pt>
                <c:pt idx="292">
                  <c:v>41.817378040000001</c:v>
                </c:pt>
                <c:pt idx="293">
                  <c:v>41.911850450000003</c:v>
                </c:pt>
                <c:pt idx="294">
                  <c:v>42.019693850000003</c:v>
                </c:pt>
                <c:pt idx="295">
                  <c:v>42.12389898</c:v>
                </c:pt>
                <c:pt idx="296">
                  <c:v>42.227755309999999</c:v>
                </c:pt>
                <c:pt idx="297">
                  <c:v>42.53659296</c:v>
                </c:pt>
                <c:pt idx="298">
                  <c:v>42.644461389999996</c:v>
                </c:pt>
                <c:pt idx="299">
                  <c:v>42.851646180000003</c:v>
                </c:pt>
                <c:pt idx="300">
                  <c:v>42.960347890000001</c:v>
                </c:pt>
                <c:pt idx="301">
                  <c:v>43.06480217</c:v>
                </c:pt>
                <c:pt idx="302">
                  <c:v>43.168656349999999</c:v>
                </c:pt>
                <c:pt idx="303">
                  <c:v>43.277594569999998</c:v>
                </c:pt>
                <c:pt idx="304">
                  <c:v>43.494894500000001</c:v>
                </c:pt>
                <c:pt idx="305">
                  <c:v>43.599307539999998</c:v>
                </c:pt>
                <c:pt idx="306">
                  <c:v>43.709491010000001</c:v>
                </c:pt>
                <c:pt idx="307">
                  <c:v>43.818625689999998</c:v>
                </c:pt>
                <c:pt idx="308">
                  <c:v>43.928916450000003</c:v>
                </c:pt>
                <c:pt idx="309">
                  <c:v>44.033339499999997</c:v>
                </c:pt>
                <c:pt idx="310">
                  <c:v>44.147773270000002</c:v>
                </c:pt>
                <c:pt idx="311">
                  <c:v>44.374180320000001</c:v>
                </c:pt>
                <c:pt idx="312">
                  <c:v>44.47994757</c:v>
                </c:pt>
                <c:pt idx="313">
                  <c:v>44.595597269999999</c:v>
                </c:pt>
                <c:pt idx="314">
                  <c:v>44.70763135</c:v>
                </c:pt>
                <c:pt idx="315">
                  <c:v>44.823091269999999</c:v>
                </c:pt>
                <c:pt idx="316">
                  <c:v>44.929863210000001</c:v>
                </c:pt>
                <c:pt idx="317">
                  <c:v>45.045147659999998</c:v>
                </c:pt>
                <c:pt idx="318">
                  <c:v>45.16113687</c:v>
                </c:pt>
                <c:pt idx="319">
                  <c:v>45.278012279999999</c:v>
                </c:pt>
                <c:pt idx="320">
                  <c:v>45.385097739999999</c:v>
                </c:pt>
                <c:pt idx="321">
                  <c:v>45.505838390000001</c:v>
                </c:pt>
                <c:pt idx="322">
                  <c:v>45.623070480000003</c:v>
                </c:pt>
                <c:pt idx="323">
                  <c:v>45.739732269999998</c:v>
                </c:pt>
                <c:pt idx="324">
                  <c:v>45.851759430000001</c:v>
                </c:pt>
                <c:pt idx="325">
                  <c:v>45.972938059999997</c:v>
                </c:pt>
                <c:pt idx="326">
                  <c:v>46.090445039999999</c:v>
                </c:pt>
                <c:pt idx="327">
                  <c:v>46.207885740000002</c:v>
                </c:pt>
                <c:pt idx="328">
                  <c:v>46.320379729999999</c:v>
                </c:pt>
                <c:pt idx="329">
                  <c:v>46.445731639999998</c:v>
                </c:pt>
                <c:pt idx="330">
                  <c:v>46.567915200000002</c:v>
                </c:pt>
                <c:pt idx="331">
                  <c:v>46.6878922</c:v>
                </c:pt>
                <c:pt idx="332">
                  <c:v>46.801330800000002</c:v>
                </c:pt>
                <c:pt idx="333">
                  <c:v>46.929486990000001</c:v>
                </c:pt>
                <c:pt idx="334">
                  <c:v>47.049199819999998</c:v>
                </c:pt>
                <c:pt idx="335">
                  <c:v>47.171333310000001</c:v>
                </c:pt>
                <c:pt idx="336">
                  <c:v>47.287597179999999</c:v>
                </c:pt>
                <c:pt idx="337">
                  <c:v>47.418264870000002</c:v>
                </c:pt>
                <c:pt idx="338">
                  <c:v>47.541675570000002</c:v>
                </c:pt>
                <c:pt idx="339">
                  <c:v>47.665042159999999</c:v>
                </c:pt>
                <c:pt idx="340">
                  <c:v>47.785322190000002</c:v>
                </c:pt>
                <c:pt idx="341">
                  <c:v>47.915272950000002</c:v>
                </c:pt>
                <c:pt idx="342">
                  <c:v>48.039995429999998</c:v>
                </c:pt>
                <c:pt idx="343">
                  <c:v>48.169243809999998</c:v>
                </c:pt>
                <c:pt idx="344">
                  <c:v>48.289788010000002</c:v>
                </c:pt>
                <c:pt idx="345">
                  <c:v>48.424163100000001</c:v>
                </c:pt>
                <c:pt idx="346">
                  <c:v>48.549079659999997</c:v>
                </c:pt>
                <c:pt idx="347">
                  <c:v>48.678903820000002</c:v>
                </c:pt>
                <c:pt idx="348">
                  <c:v>48.937084669999997</c:v>
                </c:pt>
                <c:pt idx="349">
                  <c:v>49.06722903</c:v>
                </c:pt>
                <c:pt idx="350">
                  <c:v>49.19892669</c:v>
                </c:pt>
                <c:pt idx="351">
                  <c:v>49.324006320000002</c:v>
                </c:pt>
                <c:pt idx="352">
                  <c:v>49.596416470000001</c:v>
                </c:pt>
                <c:pt idx="353">
                  <c:v>49.728773359999998</c:v>
                </c:pt>
                <c:pt idx="354">
                  <c:v>49.855430130000002</c:v>
                </c:pt>
                <c:pt idx="355">
                  <c:v>49.996112109999999</c:v>
                </c:pt>
                <c:pt idx="356">
                  <c:v>50.1332922</c:v>
                </c:pt>
                <c:pt idx="357">
                  <c:v>50.269387250000001</c:v>
                </c:pt>
                <c:pt idx="358">
                  <c:v>50.398682119999997</c:v>
                </c:pt>
                <c:pt idx="359">
                  <c:v>50.540409089999997</c:v>
                </c:pt>
                <c:pt idx="360">
                  <c:v>50.678718570000001</c:v>
                </c:pt>
                <c:pt idx="361">
                  <c:v>50.816241259999998</c:v>
                </c:pt>
                <c:pt idx="362">
                  <c:v>50.949675800000001</c:v>
                </c:pt>
                <c:pt idx="363">
                  <c:v>51.096851829999999</c:v>
                </c:pt>
                <c:pt idx="364">
                  <c:v>51.234292029999999</c:v>
                </c:pt>
                <c:pt idx="365">
                  <c:v>51.376559260000001</c:v>
                </c:pt>
                <c:pt idx="366">
                  <c:v>51.511850359999997</c:v>
                </c:pt>
                <c:pt idx="367">
                  <c:v>51.659456970000001</c:v>
                </c:pt>
                <c:pt idx="368">
                  <c:v>51.802262310000003</c:v>
                </c:pt>
                <c:pt idx="369">
                  <c:v>51.946759219999997</c:v>
                </c:pt>
                <c:pt idx="370">
                  <c:v>52.085920569999999</c:v>
                </c:pt>
                <c:pt idx="371">
                  <c:v>52.234446290000001</c:v>
                </c:pt>
                <c:pt idx="372">
                  <c:v>52.383036850000003</c:v>
                </c:pt>
                <c:pt idx="373">
                  <c:v>52.532801390000003</c:v>
                </c:pt>
                <c:pt idx="374">
                  <c:v>52.672442670000002</c:v>
                </c:pt>
                <c:pt idx="375">
                  <c:v>52.825220819999998</c:v>
                </c:pt>
                <c:pt idx="376">
                  <c:v>52.97569275</c:v>
                </c:pt>
                <c:pt idx="377">
                  <c:v>53.125607729999999</c:v>
                </c:pt>
                <c:pt idx="378">
                  <c:v>53.270909070000002</c:v>
                </c:pt>
                <c:pt idx="379">
                  <c:v>53.426784750000003</c:v>
                </c:pt>
                <c:pt idx="380">
                  <c:v>53.57724786</c:v>
                </c:pt>
                <c:pt idx="381">
                  <c:v>53.734072210000001</c:v>
                </c:pt>
                <c:pt idx="382">
                  <c:v>53.880347970000003</c:v>
                </c:pt>
                <c:pt idx="383">
                  <c:v>54.042123320000002</c:v>
                </c:pt>
                <c:pt idx="384">
                  <c:v>54.198258160000002</c:v>
                </c:pt>
                <c:pt idx="385">
                  <c:v>54.354676959999999</c:v>
                </c:pt>
                <c:pt idx="386">
                  <c:v>54.501055719999997</c:v>
                </c:pt>
                <c:pt idx="387">
                  <c:v>54.668793919999999</c:v>
                </c:pt>
                <c:pt idx="388">
                  <c:v>54.826255799999998</c:v>
                </c:pt>
                <c:pt idx="389">
                  <c:v>54.988852739999999</c:v>
                </c:pt>
                <c:pt idx="390">
                  <c:v>55.14150763</c:v>
                </c:pt>
                <c:pt idx="391">
                  <c:v>55.309868100000003</c:v>
                </c:pt>
                <c:pt idx="392">
                  <c:v>55.473612070000001</c:v>
                </c:pt>
                <c:pt idx="393">
                  <c:v>55.636537789999998</c:v>
                </c:pt>
                <c:pt idx="394">
                  <c:v>55.794873240000001</c:v>
                </c:pt>
                <c:pt idx="395">
                  <c:v>55.96911764</c:v>
                </c:pt>
                <c:pt idx="396">
                  <c:v>56.134469989999999</c:v>
                </c:pt>
                <c:pt idx="397">
                  <c:v>56.303574089999998</c:v>
                </c:pt>
                <c:pt idx="398">
                  <c:v>56.4626503</c:v>
                </c:pt>
                <c:pt idx="399">
                  <c:v>56.637918470000002</c:v>
                </c:pt>
                <c:pt idx="400">
                  <c:v>56.812237019999998</c:v>
                </c:pt>
                <c:pt idx="401">
                  <c:v>56.982406619999999</c:v>
                </c:pt>
                <c:pt idx="402">
                  <c:v>57.146948809999998</c:v>
                </c:pt>
                <c:pt idx="403">
                  <c:v>57.3284533</c:v>
                </c:pt>
                <c:pt idx="404">
                  <c:v>57.503968239999999</c:v>
                </c:pt>
                <c:pt idx="405">
                  <c:v>57.68481517</c:v>
                </c:pt>
                <c:pt idx="406">
                  <c:v>57.8510201</c:v>
                </c:pt>
                <c:pt idx="407">
                  <c:v>58.039934870000003</c:v>
                </c:pt>
                <c:pt idx="408">
                  <c:v>58.217197900000002</c:v>
                </c:pt>
                <c:pt idx="409">
                  <c:v>58.399305579999996</c:v>
                </c:pt>
                <c:pt idx="410">
                  <c:v>58.576880459999998</c:v>
                </c:pt>
                <c:pt idx="411">
                  <c:v>58.765861030000003</c:v>
                </c:pt>
                <c:pt idx="412">
                  <c:v>58.94917607</c:v>
                </c:pt>
                <c:pt idx="413">
                  <c:v>59.138580079999997</c:v>
                </c:pt>
                <c:pt idx="414">
                  <c:v>59.317250970000003</c:v>
                </c:pt>
                <c:pt idx="415">
                  <c:v>59.511699440000001</c:v>
                </c:pt>
                <c:pt idx="416">
                  <c:v>59.70210814</c:v>
                </c:pt>
                <c:pt idx="417">
                  <c:v>59.89636445</c:v>
                </c:pt>
                <c:pt idx="418">
                  <c:v>60.08139396</c:v>
                </c:pt>
                <c:pt idx="419">
                  <c:v>60.284009699999999</c:v>
                </c:pt>
                <c:pt idx="420">
                  <c:v>60.47979522</c:v>
                </c:pt>
                <c:pt idx="421">
                  <c:v>60.676660060000003</c:v>
                </c:pt>
                <c:pt idx="422">
                  <c:v>60.867144109999998</c:v>
                </c:pt>
                <c:pt idx="423">
                  <c:v>61.074226860000003</c:v>
                </c:pt>
                <c:pt idx="424">
                  <c:v>61.281759260000001</c:v>
                </c:pt>
                <c:pt idx="425">
                  <c:v>61.484175440000001</c:v>
                </c:pt>
                <c:pt idx="426">
                  <c:v>61.680471179999998</c:v>
                </c:pt>
                <c:pt idx="427">
                  <c:v>61.894409179999997</c:v>
                </c:pt>
                <c:pt idx="428">
                  <c:v>62.102592710000003</c:v>
                </c:pt>
                <c:pt idx="429">
                  <c:v>62.315680980000003</c:v>
                </c:pt>
                <c:pt idx="430">
                  <c:v>62.51906657</c:v>
                </c:pt>
                <c:pt idx="431">
                  <c:v>62.744364019999999</c:v>
                </c:pt>
                <c:pt idx="432">
                  <c:v>62.959893700000002</c:v>
                </c:pt>
                <c:pt idx="433">
                  <c:v>63.181102510000002</c:v>
                </c:pt>
                <c:pt idx="434">
                  <c:v>63.387596129999999</c:v>
                </c:pt>
                <c:pt idx="435">
                  <c:v>63.620193479999998</c:v>
                </c:pt>
                <c:pt idx="436">
                  <c:v>63.841319800000001</c:v>
                </c:pt>
                <c:pt idx="437">
                  <c:v>64.073930500000003</c:v>
                </c:pt>
                <c:pt idx="438">
                  <c:v>64.285738469999998</c:v>
                </c:pt>
                <c:pt idx="439">
                  <c:v>64.529842849999994</c:v>
                </c:pt>
                <c:pt idx="440">
                  <c:v>64.762628320000005</c:v>
                </c:pt>
                <c:pt idx="441">
                  <c:v>65.001636270000006</c:v>
                </c:pt>
                <c:pt idx="442">
                  <c:v>65.225253109999997</c:v>
                </c:pt>
                <c:pt idx="443">
                  <c:v>65.477778670000006</c:v>
                </c:pt>
                <c:pt idx="444">
                  <c:v>65.716953040000007</c:v>
                </c:pt>
                <c:pt idx="445">
                  <c:v>65.968280320000005</c:v>
                </c:pt>
                <c:pt idx="446">
                  <c:v>66.202805280000007</c:v>
                </c:pt>
                <c:pt idx="447">
                  <c:v>66.465605969999999</c:v>
                </c:pt>
                <c:pt idx="448">
                  <c:v>66.716873410000005</c:v>
                </c:pt>
                <c:pt idx="449">
                  <c:v>66.975303170000004</c:v>
                </c:pt>
                <c:pt idx="450">
                  <c:v>67.222156760000004</c:v>
                </c:pt>
                <c:pt idx="451">
                  <c:v>67.496467109999998</c:v>
                </c:pt>
                <c:pt idx="452">
                  <c:v>67.766584870000003</c:v>
                </c:pt>
                <c:pt idx="453">
                  <c:v>68.035424710000001</c:v>
                </c:pt>
                <c:pt idx="454">
                  <c:v>68.298741820000004</c:v>
                </c:pt>
                <c:pt idx="455">
                  <c:v>68.584986929999999</c:v>
                </c:pt>
                <c:pt idx="456">
                  <c:v>68.866202349999995</c:v>
                </c:pt>
                <c:pt idx="457">
                  <c:v>69.15456915</c:v>
                </c:pt>
                <c:pt idx="458">
                  <c:v>69.425503489999997</c:v>
                </c:pt>
                <c:pt idx="459">
                  <c:v>69.730741739999999</c:v>
                </c:pt>
                <c:pt idx="460">
                  <c:v>70.031622650000003</c:v>
                </c:pt>
                <c:pt idx="461">
                  <c:v>70.331335069999994</c:v>
                </c:pt>
                <c:pt idx="462">
                  <c:v>70.62186217</c:v>
                </c:pt>
                <c:pt idx="463">
                  <c:v>70.947366239999994</c:v>
                </c:pt>
                <c:pt idx="464">
                  <c:v>71.265780930000005</c:v>
                </c:pt>
                <c:pt idx="465">
                  <c:v>71.591998820000001</c:v>
                </c:pt>
                <c:pt idx="466">
                  <c:v>71.902281759999994</c:v>
                </c:pt>
                <c:pt idx="467">
                  <c:v>72.251589300000006</c:v>
                </c:pt>
                <c:pt idx="468">
                  <c:v>72.591242070000007</c:v>
                </c:pt>
                <c:pt idx="469">
                  <c:v>72.940429690000002</c:v>
                </c:pt>
                <c:pt idx="470">
                  <c:v>73.2754817</c:v>
                </c:pt>
                <c:pt idx="471">
                  <c:v>73.649227379999999</c:v>
                </c:pt>
                <c:pt idx="472">
                  <c:v>74.017623189999995</c:v>
                </c:pt>
                <c:pt idx="473">
                  <c:v>74.399588820000005</c:v>
                </c:pt>
                <c:pt idx="474">
                  <c:v>74.763913389999999</c:v>
                </c:pt>
                <c:pt idx="475">
                  <c:v>75.173549410000007</c:v>
                </c:pt>
                <c:pt idx="476">
                  <c:v>75.578172210000005</c:v>
                </c:pt>
                <c:pt idx="477">
                  <c:v>75.996418000000006</c:v>
                </c:pt>
                <c:pt idx="478">
                  <c:v>76.402667050000005</c:v>
                </c:pt>
                <c:pt idx="479">
                  <c:v>76.861295459999994</c:v>
                </c:pt>
                <c:pt idx="480">
                  <c:v>77.313807729999994</c:v>
                </c:pt>
                <c:pt idx="481">
                  <c:v>77.789371489999994</c:v>
                </c:pt>
                <c:pt idx="482">
                  <c:v>78.244347329999997</c:v>
                </c:pt>
                <c:pt idx="483">
                  <c:v>78.769623760000002</c:v>
                </c:pt>
                <c:pt idx="484">
                  <c:v>79.2899642</c:v>
                </c:pt>
                <c:pt idx="485">
                  <c:v>79.844160560000006</c:v>
                </c:pt>
                <c:pt idx="486">
                  <c:v>80.386856080000001</c:v>
                </c:pt>
                <c:pt idx="487">
                  <c:v>81.014698030000005</c:v>
                </c:pt>
                <c:pt idx="488">
                  <c:v>81.646253819999998</c:v>
                </c:pt>
                <c:pt idx="489">
                  <c:v>82.335381029999994</c:v>
                </c:pt>
                <c:pt idx="490">
                  <c:v>83.02641654</c:v>
                </c:pt>
                <c:pt idx="491">
                  <c:v>83.843125099999995</c:v>
                </c:pt>
                <c:pt idx="492">
                  <c:v>84.712247610000006</c:v>
                </c:pt>
                <c:pt idx="493">
                  <c:v>85.716455940000003</c:v>
                </c:pt>
                <c:pt idx="494">
                  <c:v>86.835176939999997</c:v>
                </c:pt>
                <c:pt idx="495">
                  <c:v>88.337898730000006</c:v>
                </c:pt>
                <c:pt idx="496">
                  <c:v>90.814016820000006</c:v>
                </c:pt>
                <c:pt idx="497">
                  <c:v>91.663108589999993</c:v>
                </c:pt>
              </c:numCache>
              <c:extLst xmlns:c15="http://schemas.microsoft.com/office/drawing/2012/chart"/>
            </c:numRef>
          </c:xVal>
          <c:yVal>
            <c:numRef>
              <c:f>'Trial 4'!$Q$14:$Q$511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0.44147597918644371</c:v>
                </c:pt>
                <c:pt idx="3">
                  <c:v>0</c:v>
                </c:pt>
                <c:pt idx="4">
                  <c:v>0.54106716614061001</c:v>
                </c:pt>
                <c:pt idx="5">
                  <c:v>0.53896378140315471</c:v>
                </c:pt>
                <c:pt idx="6">
                  <c:v>0.9182786192090665</c:v>
                </c:pt>
                <c:pt idx="7">
                  <c:v>0</c:v>
                </c:pt>
                <c:pt idx="8">
                  <c:v>0.1530186916958913</c:v>
                </c:pt>
                <c:pt idx="9">
                  <c:v>0</c:v>
                </c:pt>
                <c:pt idx="10">
                  <c:v>0.54629030484699559</c:v>
                </c:pt>
                <c:pt idx="11">
                  <c:v>0</c:v>
                </c:pt>
                <c:pt idx="12">
                  <c:v>0.18835817687374595</c:v>
                </c:pt>
                <c:pt idx="13">
                  <c:v>4.6597818958897932E-2</c:v>
                </c:pt>
                <c:pt idx="14">
                  <c:v>0.49996057726341281</c:v>
                </c:pt>
                <c:pt idx="15">
                  <c:v>0</c:v>
                </c:pt>
                <c:pt idx="16">
                  <c:v>0.65897968052949862</c:v>
                </c:pt>
                <c:pt idx="17">
                  <c:v>0.8239482219653973</c:v>
                </c:pt>
                <c:pt idx="18">
                  <c:v>2.7940336781889639</c:v>
                </c:pt>
                <c:pt idx="19">
                  <c:v>0.69980401369040468</c:v>
                </c:pt>
                <c:pt idx="20">
                  <c:v>2.2890699191504171</c:v>
                </c:pt>
                <c:pt idx="21">
                  <c:v>0.65794645491478698</c:v>
                </c:pt>
                <c:pt idx="22">
                  <c:v>3.1874476144776107</c:v>
                </c:pt>
                <c:pt idx="23">
                  <c:v>0</c:v>
                </c:pt>
                <c:pt idx="24">
                  <c:v>2.5692722933781931</c:v>
                </c:pt>
                <c:pt idx="25">
                  <c:v>0.80300115806546291</c:v>
                </c:pt>
                <c:pt idx="26">
                  <c:v>2.6505656987585215</c:v>
                </c:pt>
                <c:pt idx="27">
                  <c:v>0</c:v>
                </c:pt>
                <c:pt idx="28">
                  <c:v>1.9751037528600173</c:v>
                </c:pt>
                <c:pt idx="29">
                  <c:v>0.4763052611292164</c:v>
                </c:pt>
                <c:pt idx="30">
                  <c:v>3.1193601685513559</c:v>
                </c:pt>
                <c:pt idx="31">
                  <c:v>0</c:v>
                </c:pt>
                <c:pt idx="32">
                  <c:v>2.5554353655070159</c:v>
                </c:pt>
                <c:pt idx="33">
                  <c:v>0</c:v>
                </c:pt>
                <c:pt idx="34">
                  <c:v>3.4963238974177187</c:v>
                </c:pt>
                <c:pt idx="35">
                  <c:v>0</c:v>
                </c:pt>
                <c:pt idx="36">
                  <c:v>1.4145495982525902</c:v>
                </c:pt>
                <c:pt idx="37">
                  <c:v>0</c:v>
                </c:pt>
                <c:pt idx="38">
                  <c:v>3.2974195479109549</c:v>
                </c:pt>
                <c:pt idx="39">
                  <c:v>0</c:v>
                </c:pt>
                <c:pt idx="40">
                  <c:v>1.6347945168776092</c:v>
                </c:pt>
                <c:pt idx="41">
                  <c:v>0</c:v>
                </c:pt>
                <c:pt idx="42">
                  <c:v>4.4215321216890509</c:v>
                </c:pt>
                <c:pt idx="43">
                  <c:v>0</c:v>
                </c:pt>
                <c:pt idx="44">
                  <c:v>2.8727798517764702</c:v>
                </c:pt>
                <c:pt idx="45">
                  <c:v>1.4609685987427627</c:v>
                </c:pt>
                <c:pt idx="46">
                  <c:v>8.5551825769818155</c:v>
                </c:pt>
                <c:pt idx="47">
                  <c:v>0</c:v>
                </c:pt>
                <c:pt idx="48">
                  <c:v>5.1232514851904281</c:v>
                </c:pt>
                <c:pt idx="49">
                  <c:v>0</c:v>
                </c:pt>
                <c:pt idx="50">
                  <c:v>6.5674171321937633</c:v>
                </c:pt>
                <c:pt idx="51">
                  <c:v>0</c:v>
                </c:pt>
                <c:pt idx="52">
                  <c:v>2.8557652842180015</c:v>
                </c:pt>
                <c:pt idx="53">
                  <c:v>0</c:v>
                </c:pt>
                <c:pt idx="54">
                  <c:v>9.3770384668952467</c:v>
                </c:pt>
                <c:pt idx="55">
                  <c:v>0</c:v>
                </c:pt>
                <c:pt idx="56">
                  <c:v>6.3217297527368705</c:v>
                </c:pt>
                <c:pt idx="57">
                  <c:v>2.3016421052638214</c:v>
                </c:pt>
                <c:pt idx="58">
                  <c:v>7.6480591033478253</c:v>
                </c:pt>
                <c:pt idx="59">
                  <c:v>0</c:v>
                </c:pt>
                <c:pt idx="60">
                  <c:v>4.4750363179392281</c:v>
                </c:pt>
                <c:pt idx="61">
                  <c:v>0.54641504259486995</c:v>
                </c:pt>
                <c:pt idx="62">
                  <c:v>5.5574615093470596</c:v>
                </c:pt>
                <c:pt idx="63">
                  <c:v>0</c:v>
                </c:pt>
                <c:pt idx="64">
                  <c:v>4.0312572918337244</c:v>
                </c:pt>
                <c:pt idx="65">
                  <c:v>1.5751634210928764</c:v>
                </c:pt>
                <c:pt idx="66">
                  <c:v>12.311179561237052</c:v>
                </c:pt>
                <c:pt idx="67">
                  <c:v>0</c:v>
                </c:pt>
                <c:pt idx="68">
                  <c:v>3.7249405076844884</c:v>
                </c:pt>
                <c:pt idx="69">
                  <c:v>0</c:v>
                </c:pt>
                <c:pt idx="70">
                  <c:v>14.281361201829693</c:v>
                </c:pt>
                <c:pt idx="71">
                  <c:v>0</c:v>
                </c:pt>
                <c:pt idx="72">
                  <c:v>6.9673785945142779</c:v>
                </c:pt>
                <c:pt idx="73">
                  <c:v>3.1120860812357058</c:v>
                </c:pt>
                <c:pt idx="74">
                  <c:v>15.667557670169115</c:v>
                </c:pt>
                <c:pt idx="75">
                  <c:v>0</c:v>
                </c:pt>
                <c:pt idx="76">
                  <c:v>9.0160619830825652</c:v>
                </c:pt>
                <c:pt idx="77">
                  <c:v>0</c:v>
                </c:pt>
                <c:pt idx="78">
                  <c:v>12.91336156700407</c:v>
                </c:pt>
                <c:pt idx="79">
                  <c:v>0</c:v>
                </c:pt>
                <c:pt idx="80">
                  <c:v>3.9142502296722923</c:v>
                </c:pt>
                <c:pt idx="81">
                  <c:v>0</c:v>
                </c:pt>
                <c:pt idx="82">
                  <c:v>18.791516910418672</c:v>
                </c:pt>
                <c:pt idx="83">
                  <c:v>0</c:v>
                </c:pt>
                <c:pt idx="84">
                  <c:v>15.604484805461441</c:v>
                </c:pt>
                <c:pt idx="85">
                  <c:v>0</c:v>
                </c:pt>
                <c:pt idx="86">
                  <c:v>20.357641768687465</c:v>
                </c:pt>
                <c:pt idx="87">
                  <c:v>0</c:v>
                </c:pt>
                <c:pt idx="88">
                  <c:v>6.7298189141290097</c:v>
                </c:pt>
                <c:pt idx="89">
                  <c:v>1.0174919554558648</c:v>
                </c:pt>
                <c:pt idx="90">
                  <c:v>12.739544742433875</c:v>
                </c:pt>
                <c:pt idx="91">
                  <c:v>0</c:v>
                </c:pt>
                <c:pt idx="92">
                  <c:v>6.4021127272933951</c:v>
                </c:pt>
                <c:pt idx="93">
                  <c:v>6.8557591726300657</c:v>
                </c:pt>
                <c:pt idx="94">
                  <c:v>10.007305473196881</c:v>
                </c:pt>
                <c:pt idx="95">
                  <c:v>0</c:v>
                </c:pt>
                <c:pt idx="96">
                  <c:v>11.75445609049812</c:v>
                </c:pt>
                <c:pt idx="97">
                  <c:v>0</c:v>
                </c:pt>
                <c:pt idx="98">
                  <c:v>24.560607802672116</c:v>
                </c:pt>
                <c:pt idx="99">
                  <c:v>0</c:v>
                </c:pt>
                <c:pt idx="100">
                  <c:v>18.567211281014309</c:v>
                </c:pt>
                <c:pt idx="101">
                  <c:v>0</c:v>
                </c:pt>
                <c:pt idx="102">
                  <c:v>29.62094046738676</c:v>
                </c:pt>
                <c:pt idx="103">
                  <c:v>0</c:v>
                </c:pt>
                <c:pt idx="104">
                  <c:v>0</c:v>
                </c:pt>
                <c:pt idx="105">
                  <c:v>6.4341868777044153</c:v>
                </c:pt>
                <c:pt idx="106">
                  <c:v>15.591468608797706</c:v>
                </c:pt>
                <c:pt idx="107">
                  <c:v>0</c:v>
                </c:pt>
                <c:pt idx="108">
                  <c:v>3.7160222167041188</c:v>
                </c:pt>
                <c:pt idx="109">
                  <c:v>8.0344561174671316</c:v>
                </c:pt>
                <c:pt idx="110">
                  <c:v>12.064288479845509</c:v>
                </c:pt>
                <c:pt idx="111">
                  <c:v>0</c:v>
                </c:pt>
                <c:pt idx="112">
                  <c:v>22.034767350423127</c:v>
                </c:pt>
                <c:pt idx="113">
                  <c:v>0</c:v>
                </c:pt>
                <c:pt idx="114">
                  <c:v>37.362385244837277</c:v>
                </c:pt>
                <c:pt idx="115">
                  <c:v>0</c:v>
                </c:pt>
                <c:pt idx="116">
                  <c:v>23.692230043551628</c:v>
                </c:pt>
                <c:pt idx="117">
                  <c:v>0</c:v>
                </c:pt>
                <c:pt idx="118">
                  <c:v>23.647119057924005</c:v>
                </c:pt>
                <c:pt idx="119">
                  <c:v>0</c:v>
                </c:pt>
                <c:pt idx="120">
                  <c:v>21.270904061487617</c:v>
                </c:pt>
                <c:pt idx="121">
                  <c:v>0</c:v>
                </c:pt>
                <c:pt idx="122">
                  <c:v>27.554044277627725</c:v>
                </c:pt>
                <c:pt idx="123">
                  <c:v>0</c:v>
                </c:pt>
                <c:pt idx="124">
                  <c:v>12.278740501666347</c:v>
                </c:pt>
                <c:pt idx="125">
                  <c:v>7.6932315260385531</c:v>
                </c:pt>
                <c:pt idx="126">
                  <c:v>3.8777774116413593</c:v>
                </c:pt>
                <c:pt idx="127">
                  <c:v>0</c:v>
                </c:pt>
                <c:pt idx="128">
                  <c:v>18.876645363533534</c:v>
                </c:pt>
                <c:pt idx="129">
                  <c:v>0</c:v>
                </c:pt>
                <c:pt idx="130">
                  <c:v>24.531332998579394</c:v>
                </c:pt>
                <c:pt idx="131">
                  <c:v>0</c:v>
                </c:pt>
                <c:pt idx="132">
                  <c:v>13.150347048604308</c:v>
                </c:pt>
                <c:pt idx="133">
                  <c:v>0</c:v>
                </c:pt>
                <c:pt idx="134">
                  <c:v>15.730801548903459</c:v>
                </c:pt>
                <c:pt idx="135">
                  <c:v>0</c:v>
                </c:pt>
                <c:pt idx="136">
                  <c:v>16.08630792638494</c:v>
                </c:pt>
                <c:pt idx="137">
                  <c:v>0</c:v>
                </c:pt>
                <c:pt idx="138">
                  <c:v>12.941669100167349</c:v>
                </c:pt>
                <c:pt idx="139">
                  <c:v>0</c:v>
                </c:pt>
                <c:pt idx="140">
                  <c:v>17.120783375499901</c:v>
                </c:pt>
                <c:pt idx="141">
                  <c:v>0</c:v>
                </c:pt>
                <c:pt idx="142">
                  <c:v>0</c:v>
                </c:pt>
                <c:pt idx="143">
                  <c:v>130.05439874284363</c:v>
                </c:pt>
                <c:pt idx="144">
                  <c:v>9.8511363484578549</c:v>
                </c:pt>
                <c:pt idx="145">
                  <c:v>19.215319859682346</c:v>
                </c:pt>
                <c:pt idx="146">
                  <c:v>0</c:v>
                </c:pt>
                <c:pt idx="147">
                  <c:v>12.228735081937863</c:v>
                </c:pt>
                <c:pt idx="148">
                  <c:v>12.591061038209999</c:v>
                </c:pt>
                <c:pt idx="149">
                  <c:v>17.652612611346729</c:v>
                </c:pt>
                <c:pt idx="150">
                  <c:v>0</c:v>
                </c:pt>
                <c:pt idx="151">
                  <c:v>14.002950456954933</c:v>
                </c:pt>
                <c:pt idx="152">
                  <c:v>0</c:v>
                </c:pt>
                <c:pt idx="153">
                  <c:v>46.495012749805333</c:v>
                </c:pt>
                <c:pt idx="154">
                  <c:v>0</c:v>
                </c:pt>
                <c:pt idx="155">
                  <c:v>13.439253079512328</c:v>
                </c:pt>
                <c:pt idx="156">
                  <c:v>5.40756339621419</c:v>
                </c:pt>
                <c:pt idx="157">
                  <c:v>44.993664401065935</c:v>
                </c:pt>
                <c:pt idx="158">
                  <c:v>0</c:v>
                </c:pt>
                <c:pt idx="159">
                  <c:v>0</c:v>
                </c:pt>
                <c:pt idx="160">
                  <c:v>249.77424719704945</c:v>
                </c:pt>
                <c:pt idx="161">
                  <c:v>0</c:v>
                </c:pt>
                <c:pt idx="162">
                  <c:v>0</c:v>
                </c:pt>
                <c:pt idx="163">
                  <c:v>367.13555847620017</c:v>
                </c:pt>
                <c:pt idx="164">
                  <c:v>0</c:v>
                </c:pt>
                <c:pt idx="165">
                  <c:v>44.697518507280975</c:v>
                </c:pt>
                <c:pt idx="166">
                  <c:v>0</c:v>
                </c:pt>
                <c:pt idx="167">
                  <c:v>214.05854899551701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691.59165597053573</c:v>
                </c:pt>
                <c:pt idx="172">
                  <c:v>0</c:v>
                </c:pt>
                <c:pt idx="173">
                  <c:v>7.4097206652206857</c:v>
                </c:pt>
                <c:pt idx="174">
                  <c:v>0</c:v>
                </c:pt>
                <c:pt idx="175">
                  <c:v>42.413341856428964</c:v>
                </c:pt>
                <c:pt idx="176">
                  <c:v>0</c:v>
                </c:pt>
                <c:pt idx="177">
                  <c:v>380.69665506365675</c:v>
                </c:pt>
                <c:pt idx="178">
                  <c:v>50.944241766578905</c:v>
                </c:pt>
                <c:pt idx="179">
                  <c:v>0</c:v>
                </c:pt>
                <c:pt idx="180">
                  <c:v>38.818550708816474</c:v>
                </c:pt>
                <c:pt idx="181">
                  <c:v>0</c:v>
                </c:pt>
                <c:pt idx="182">
                  <c:v>0</c:v>
                </c:pt>
                <c:pt idx="183">
                  <c:v>490.06078228294155</c:v>
                </c:pt>
                <c:pt idx="184">
                  <c:v>0</c:v>
                </c:pt>
                <c:pt idx="185">
                  <c:v>38.792828820663232</c:v>
                </c:pt>
                <c:pt idx="186">
                  <c:v>0</c:v>
                </c:pt>
                <c:pt idx="187">
                  <c:v>277.00645350674114</c:v>
                </c:pt>
                <c:pt idx="188">
                  <c:v>3.4839850302548037</c:v>
                </c:pt>
                <c:pt idx="189">
                  <c:v>0</c:v>
                </c:pt>
                <c:pt idx="190">
                  <c:v>0</c:v>
                </c:pt>
                <c:pt idx="191">
                  <c:v>477.7721453493449</c:v>
                </c:pt>
                <c:pt idx="192">
                  <c:v>0</c:v>
                </c:pt>
                <c:pt idx="193">
                  <c:v>5.2923408369858809</c:v>
                </c:pt>
                <c:pt idx="194">
                  <c:v>0</c:v>
                </c:pt>
                <c:pt idx="195">
                  <c:v>54.700790386100024</c:v>
                </c:pt>
                <c:pt idx="196">
                  <c:v>0</c:v>
                </c:pt>
                <c:pt idx="197">
                  <c:v>3.6789826739233402</c:v>
                </c:pt>
                <c:pt idx="198">
                  <c:v>0</c:v>
                </c:pt>
                <c:pt idx="199">
                  <c:v>42.776938429836342</c:v>
                </c:pt>
                <c:pt idx="200">
                  <c:v>0</c:v>
                </c:pt>
                <c:pt idx="201">
                  <c:v>35.274802279206575</c:v>
                </c:pt>
                <c:pt idx="202">
                  <c:v>0</c:v>
                </c:pt>
                <c:pt idx="203">
                  <c:v>30.092213170354995</c:v>
                </c:pt>
                <c:pt idx="204">
                  <c:v>0</c:v>
                </c:pt>
                <c:pt idx="205">
                  <c:v>32.640632852694438</c:v>
                </c:pt>
                <c:pt idx="206">
                  <c:v>0</c:v>
                </c:pt>
                <c:pt idx="207">
                  <c:v>34.703113511708004</c:v>
                </c:pt>
                <c:pt idx="208">
                  <c:v>0</c:v>
                </c:pt>
                <c:pt idx="209">
                  <c:v>30.662533601494882</c:v>
                </c:pt>
                <c:pt idx="210">
                  <c:v>0</c:v>
                </c:pt>
                <c:pt idx="211">
                  <c:v>71.316886243161591</c:v>
                </c:pt>
                <c:pt idx="212">
                  <c:v>0</c:v>
                </c:pt>
                <c:pt idx="213">
                  <c:v>0</c:v>
                </c:pt>
                <c:pt idx="214">
                  <c:v>340.07922071529418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298.14940810224039</c:v>
                </c:pt>
                <c:pt idx="219">
                  <c:v>68.096142897787914</c:v>
                </c:pt>
                <c:pt idx="220">
                  <c:v>0</c:v>
                </c:pt>
                <c:pt idx="221">
                  <c:v>0</c:v>
                </c:pt>
                <c:pt idx="222">
                  <c:v>272.74422741018458</c:v>
                </c:pt>
                <c:pt idx="223">
                  <c:v>0</c:v>
                </c:pt>
                <c:pt idx="224">
                  <c:v>225.98991811968594</c:v>
                </c:pt>
                <c:pt idx="225">
                  <c:v>28.089603591377255</c:v>
                </c:pt>
                <c:pt idx="226">
                  <c:v>0</c:v>
                </c:pt>
                <c:pt idx="227">
                  <c:v>362.7710172554664</c:v>
                </c:pt>
                <c:pt idx="228">
                  <c:v>0</c:v>
                </c:pt>
                <c:pt idx="229">
                  <c:v>22.539640492207635</c:v>
                </c:pt>
                <c:pt idx="230">
                  <c:v>0</c:v>
                </c:pt>
                <c:pt idx="231">
                  <c:v>3.7875897276076436</c:v>
                </c:pt>
                <c:pt idx="232">
                  <c:v>16.209741265044709</c:v>
                </c:pt>
                <c:pt idx="233">
                  <c:v>225.16078006029704</c:v>
                </c:pt>
                <c:pt idx="234">
                  <c:v>0</c:v>
                </c:pt>
                <c:pt idx="235">
                  <c:v>26.666895847293809</c:v>
                </c:pt>
                <c:pt idx="236">
                  <c:v>0</c:v>
                </c:pt>
                <c:pt idx="237">
                  <c:v>20.44652459536438</c:v>
                </c:pt>
                <c:pt idx="238">
                  <c:v>0</c:v>
                </c:pt>
                <c:pt idx="239">
                  <c:v>2.7102670421748365</c:v>
                </c:pt>
                <c:pt idx="240">
                  <c:v>0</c:v>
                </c:pt>
                <c:pt idx="241">
                  <c:v>0</c:v>
                </c:pt>
                <c:pt idx="242">
                  <c:v>175.68388056996824</c:v>
                </c:pt>
                <c:pt idx="243">
                  <c:v>2.0930102719567034</c:v>
                </c:pt>
                <c:pt idx="244">
                  <c:v>18.536954597363263</c:v>
                </c:pt>
                <c:pt idx="245">
                  <c:v>0</c:v>
                </c:pt>
                <c:pt idx="246">
                  <c:v>10.549717202913117</c:v>
                </c:pt>
                <c:pt idx="247">
                  <c:v>7.9792407467750319</c:v>
                </c:pt>
                <c:pt idx="248">
                  <c:v>20.282570444399447</c:v>
                </c:pt>
                <c:pt idx="249">
                  <c:v>0</c:v>
                </c:pt>
                <c:pt idx="250">
                  <c:v>0</c:v>
                </c:pt>
                <c:pt idx="251">
                  <c:v>189.31564135914664</c:v>
                </c:pt>
                <c:pt idx="252">
                  <c:v>17.369854223908636</c:v>
                </c:pt>
                <c:pt idx="253">
                  <c:v>0</c:v>
                </c:pt>
                <c:pt idx="254">
                  <c:v>37.784814896134343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184.8826754329063</c:v>
                </c:pt>
                <c:pt idx="259">
                  <c:v>17.454123593071554</c:v>
                </c:pt>
                <c:pt idx="260">
                  <c:v>0</c:v>
                </c:pt>
                <c:pt idx="261">
                  <c:v>2.4862550581551046</c:v>
                </c:pt>
                <c:pt idx="262">
                  <c:v>0</c:v>
                </c:pt>
                <c:pt idx="263">
                  <c:v>0</c:v>
                </c:pt>
                <c:pt idx="264">
                  <c:v>134.25513772657641</c:v>
                </c:pt>
                <c:pt idx="265">
                  <c:v>0</c:v>
                </c:pt>
                <c:pt idx="266">
                  <c:v>15.722464365048889</c:v>
                </c:pt>
                <c:pt idx="267">
                  <c:v>0</c:v>
                </c:pt>
                <c:pt idx="268">
                  <c:v>0</c:v>
                </c:pt>
                <c:pt idx="269">
                  <c:v>164.37665661725774</c:v>
                </c:pt>
                <c:pt idx="270">
                  <c:v>0</c:v>
                </c:pt>
                <c:pt idx="271">
                  <c:v>15.704385678605139</c:v>
                </c:pt>
                <c:pt idx="272">
                  <c:v>0</c:v>
                </c:pt>
                <c:pt idx="273">
                  <c:v>176.39773865593077</c:v>
                </c:pt>
                <c:pt idx="274">
                  <c:v>0</c:v>
                </c:pt>
                <c:pt idx="275">
                  <c:v>32.305018694514992</c:v>
                </c:pt>
                <c:pt idx="276">
                  <c:v>0</c:v>
                </c:pt>
                <c:pt idx="277">
                  <c:v>23.205718399378558</c:v>
                </c:pt>
                <c:pt idx="278">
                  <c:v>0</c:v>
                </c:pt>
                <c:pt idx="279">
                  <c:v>14.623867375872882</c:v>
                </c:pt>
                <c:pt idx="280">
                  <c:v>0</c:v>
                </c:pt>
                <c:pt idx="281">
                  <c:v>113.5594598677573</c:v>
                </c:pt>
                <c:pt idx="282">
                  <c:v>0</c:v>
                </c:pt>
                <c:pt idx="283">
                  <c:v>108.74363473611594</c:v>
                </c:pt>
                <c:pt idx="284">
                  <c:v>0</c:v>
                </c:pt>
                <c:pt idx="285">
                  <c:v>0</c:v>
                </c:pt>
                <c:pt idx="286">
                  <c:v>170.03532042888548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85.630988537290037</c:v>
                </c:pt>
                <c:pt idx="291">
                  <c:v>3.3188684233143348</c:v>
                </c:pt>
                <c:pt idx="292">
                  <c:v>0</c:v>
                </c:pt>
                <c:pt idx="293">
                  <c:v>19.775988510474534</c:v>
                </c:pt>
                <c:pt idx="294">
                  <c:v>0</c:v>
                </c:pt>
                <c:pt idx="295">
                  <c:v>6.7007921981670888</c:v>
                </c:pt>
                <c:pt idx="296">
                  <c:v>1.2948731748861328</c:v>
                </c:pt>
                <c:pt idx="297">
                  <c:v>0</c:v>
                </c:pt>
                <c:pt idx="298">
                  <c:v>105.22716244730218</c:v>
                </c:pt>
                <c:pt idx="299">
                  <c:v>0</c:v>
                </c:pt>
                <c:pt idx="300">
                  <c:v>75.27412837527892</c:v>
                </c:pt>
                <c:pt idx="301">
                  <c:v>7.5979324456769026</c:v>
                </c:pt>
                <c:pt idx="302">
                  <c:v>1.7268760798780105</c:v>
                </c:pt>
                <c:pt idx="303">
                  <c:v>0</c:v>
                </c:pt>
                <c:pt idx="304">
                  <c:v>0</c:v>
                </c:pt>
                <c:pt idx="305">
                  <c:v>92.762989803235229</c:v>
                </c:pt>
                <c:pt idx="306">
                  <c:v>0</c:v>
                </c:pt>
                <c:pt idx="307">
                  <c:v>2.0738889415008988</c:v>
                </c:pt>
                <c:pt idx="308">
                  <c:v>0</c:v>
                </c:pt>
                <c:pt idx="309">
                  <c:v>10.108248538697897</c:v>
                </c:pt>
                <c:pt idx="310">
                  <c:v>0</c:v>
                </c:pt>
                <c:pt idx="311">
                  <c:v>0</c:v>
                </c:pt>
                <c:pt idx="312">
                  <c:v>91.521303813120042</c:v>
                </c:pt>
                <c:pt idx="313">
                  <c:v>0</c:v>
                </c:pt>
                <c:pt idx="314">
                  <c:v>5.0370696519917351</c:v>
                </c:pt>
                <c:pt idx="315">
                  <c:v>0</c:v>
                </c:pt>
                <c:pt idx="316">
                  <c:v>13.109833503017606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14.394494062934843</c:v>
                </c:pt>
                <c:pt idx="321">
                  <c:v>0</c:v>
                </c:pt>
                <c:pt idx="322">
                  <c:v>4.1201915415159736</c:v>
                </c:pt>
                <c:pt idx="323">
                  <c:v>1.1064025704530105</c:v>
                </c:pt>
                <c:pt idx="324">
                  <c:v>6.2526101900026587</c:v>
                </c:pt>
                <c:pt idx="325">
                  <c:v>0</c:v>
                </c:pt>
                <c:pt idx="326">
                  <c:v>4.2456479906864901</c:v>
                </c:pt>
                <c:pt idx="327">
                  <c:v>0.54881867612268898</c:v>
                </c:pt>
                <c:pt idx="328">
                  <c:v>6.5143766394240767</c:v>
                </c:pt>
                <c:pt idx="329">
                  <c:v>0</c:v>
                </c:pt>
                <c:pt idx="330">
                  <c:v>3.2208463902664515</c:v>
                </c:pt>
                <c:pt idx="331">
                  <c:v>2.5587551682676364</c:v>
                </c:pt>
                <c:pt idx="332">
                  <c:v>8.0636354920737574</c:v>
                </c:pt>
                <c:pt idx="333">
                  <c:v>0</c:v>
                </c:pt>
                <c:pt idx="334">
                  <c:v>8.2001641665993876</c:v>
                </c:pt>
                <c:pt idx="335">
                  <c:v>0</c:v>
                </c:pt>
                <c:pt idx="336">
                  <c:v>6.6633912514524223</c:v>
                </c:pt>
                <c:pt idx="337">
                  <c:v>0</c:v>
                </c:pt>
                <c:pt idx="338">
                  <c:v>6.3743164507113805</c:v>
                </c:pt>
                <c:pt idx="339">
                  <c:v>0.45126463952342116</c:v>
                </c:pt>
                <c:pt idx="340">
                  <c:v>3.3464871017446929</c:v>
                </c:pt>
                <c:pt idx="341">
                  <c:v>0</c:v>
                </c:pt>
                <c:pt idx="342">
                  <c:v>4.5836249436934962</c:v>
                </c:pt>
                <c:pt idx="343">
                  <c:v>0</c:v>
                </c:pt>
                <c:pt idx="344">
                  <c:v>8.1999875345082263</c:v>
                </c:pt>
                <c:pt idx="345">
                  <c:v>0</c:v>
                </c:pt>
                <c:pt idx="346">
                  <c:v>7.6838576731781885</c:v>
                </c:pt>
                <c:pt idx="347">
                  <c:v>0</c:v>
                </c:pt>
                <c:pt idx="348">
                  <c:v>0</c:v>
                </c:pt>
                <c:pt idx="349">
                  <c:v>45.744646820170779</c:v>
                </c:pt>
                <c:pt idx="350">
                  <c:v>0</c:v>
                </c:pt>
                <c:pt idx="351">
                  <c:v>5.5775102211123126</c:v>
                </c:pt>
                <c:pt idx="352">
                  <c:v>0</c:v>
                </c:pt>
                <c:pt idx="353">
                  <c:v>45.073223699745391</c:v>
                </c:pt>
                <c:pt idx="354">
                  <c:v>4.6581947556694008</c:v>
                </c:pt>
                <c:pt idx="355">
                  <c:v>0</c:v>
                </c:pt>
                <c:pt idx="356">
                  <c:v>2.2458389071670237</c:v>
                </c:pt>
                <c:pt idx="357">
                  <c:v>0.94062773777535258</c:v>
                </c:pt>
                <c:pt idx="358">
                  <c:v>5.0229601815274973</c:v>
                </c:pt>
                <c:pt idx="359">
                  <c:v>0</c:v>
                </c:pt>
                <c:pt idx="360">
                  <c:v>2.1318600099005316</c:v>
                </c:pt>
                <c:pt idx="361">
                  <c:v>0.739339622899986</c:v>
                </c:pt>
                <c:pt idx="362">
                  <c:v>2.8509353816523668</c:v>
                </c:pt>
                <c:pt idx="363">
                  <c:v>0</c:v>
                </c:pt>
                <c:pt idx="364">
                  <c:v>5.4395964859546204</c:v>
                </c:pt>
                <c:pt idx="365">
                  <c:v>0</c:v>
                </c:pt>
                <c:pt idx="366">
                  <c:v>4.3083985457548186</c:v>
                </c:pt>
                <c:pt idx="367">
                  <c:v>0</c:v>
                </c:pt>
                <c:pt idx="368">
                  <c:v>2.5197438918219732</c:v>
                </c:pt>
                <c:pt idx="369">
                  <c:v>0</c:v>
                </c:pt>
                <c:pt idx="370">
                  <c:v>3.0521558587322768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5.2933750009949216</c:v>
                </c:pt>
                <c:pt idx="375">
                  <c:v>0</c:v>
                </c:pt>
                <c:pt idx="376">
                  <c:v>1.1215026243633655</c:v>
                </c:pt>
                <c:pt idx="377">
                  <c:v>0.45172376484653531</c:v>
                </c:pt>
                <c:pt idx="378">
                  <c:v>2.2768463710030891</c:v>
                </c:pt>
                <c:pt idx="379">
                  <c:v>0</c:v>
                </c:pt>
                <c:pt idx="380">
                  <c:v>2.284353143017837</c:v>
                </c:pt>
                <c:pt idx="381">
                  <c:v>0</c:v>
                </c:pt>
                <c:pt idx="382">
                  <c:v>4.5839661256121644</c:v>
                </c:pt>
                <c:pt idx="383">
                  <c:v>0</c:v>
                </c:pt>
                <c:pt idx="384">
                  <c:v>2.0519069420309051</c:v>
                </c:pt>
                <c:pt idx="385">
                  <c:v>0</c:v>
                </c:pt>
                <c:pt idx="386">
                  <c:v>4.3763616788543507</c:v>
                </c:pt>
                <c:pt idx="387">
                  <c:v>0</c:v>
                </c:pt>
                <c:pt idx="388">
                  <c:v>3.3647189680974505</c:v>
                </c:pt>
                <c:pt idx="389">
                  <c:v>0</c:v>
                </c:pt>
                <c:pt idx="390">
                  <c:v>3.6859598442848465</c:v>
                </c:pt>
                <c:pt idx="391">
                  <c:v>0</c:v>
                </c:pt>
                <c:pt idx="392">
                  <c:v>1.4367386254080019</c:v>
                </c:pt>
                <c:pt idx="393">
                  <c:v>0.41236881015761334</c:v>
                </c:pt>
                <c:pt idx="394">
                  <c:v>1.6273653378859285</c:v>
                </c:pt>
                <c:pt idx="395">
                  <c:v>0</c:v>
                </c:pt>
                <c:pt idx="396">
                  <c:v>2.4490040386615557</c:v>
                </c:pt>
                <c:pt idx="397">
                  <c:v>0</c:v>
                </c:pt>
                <c:pt idx="398">
                  <c:v>3.1648787518882511</c:v>
                </c:pt>
                <c:pt idx="399">
                  <c:v>0</c:v>
                </c:pt>
                <c:pt idx="400">
                  <c:v>0.35272025108041738</c:v>
                </c:pt>
                <c:pt idx="401">
                  <c:v>1.1318547305906927</c:v>
                </c:pt>
                <c:pt idx="402">
                  <c:v>1.6717899410439814</c:v>
                </c:pt>
                <c:pt idx="403">
                  <c:v>0</c:v>
                </c:pt>
                <c:pt idx="404">
                  <c:v>1.3748246839585523</c:v>
                </c:pt>
                <c:pt idx="405">
                  <c:v>0</c:v>
                </c:pt>
                <c:pt idx="406">
                  <c:v>3.7268886756282478</c:v>
                </c:pt>
                <c:pt idx="407">
                  <c:v>0</c:v>
                </c:pt>
                <c:pt idx="408">
                  <c:v>2.373384502434674</c:v>
                </c:pt>
                <c:pt idx="409">
                  <c:v>0</c:v>
                </c:pt>
                <c:pt idx="410">
                  <c:v>1.0353447132846549</c:v>
                </c:pt>
                <c:pt idx="411">
                  <c:v>0</c:v>
                </c:pt>
                <c:pt idx="412">
                  <c:v>1.1077716413725314</c:v>
                </c:pt>
                <c:pt idx="413">
                  <c:v>0</c:v>
                </c:pt>
                <c:pt idx="414">
                  <c:v>2.1405158641805997</c:v>
                </c:pt>
                <c:pt idx="415">
                  <c:v>0</c:v>
                </c:pt>
                <c:pt idx="416">
                  <c:v>0.7195081095078969</c:v>
                </c:pt>
                <c:pt idx="417">
                  <c:v>0</c:v>
                </c:pt>
                <c:pt idx="418">
                  <c:v>1.6352603668171841</c:v>
                </c:pt>
                <c:pt idx="419">
                  <c:v>0</c:v>
                </c:pt>
                <c:pt idx="420">
                  <c:v>1.009593757589669</c:v>
                </c:pt>
                <c:pt idx="421">
                  <c:v>0</c:v>
                </c:pt>
                <c:pt idx="422">
                  <c:v>1.0583595314564549</c:v>
                </c:pt>
                <c:pt idx="423">
                  <c:v>0</c:v>
                </c:pt>
                <c:pt idx="424">
                  <c:v>0</c:v>
                </c:pt>
                <c:pt idx="425">
                  <c:v>0.69323336414175207</c:v>
                </c:pt>
                <c:pt idx="426">
                  <c:v>0.90908744086857574</c:v>
                </c:pt>
                <c:pt idx="427">
                  <c:v>0</c:v>
                </c:pt>
                <c:pt idx="428">
                  <c:v>0.68740832325009604</c:v>
                </c:pt>
                <c:pt idx="429">
                  <c:v>0</c:v>
                </c:pt>
                <c:pt idx="430">
                  <c:v>1.184146360556984</c:v>
                </c:pt>
                <c:pt idx="431">
                  <c:v>0</c:v>
                </c:pt>
                <c:pt idx="432">
                  <c:v>0.951144268999631</c:v>
                </c:pt>
                <c:pt idx="433">
                  <c:v>0</c:v>
                </c:pt>
                <c:pt idx="434">
                  <c:v>1.6124370518200859</c:v>
                </c:pt>
                <c:pt idx="435">
                  <c:v>0</c:v>
                </c:pt>
                <c:pt idx="436">
                  <c:v>0.99199599520697357</c:v>
                </c:pt>
                <c:pt idx="437">
                  <c:v>0</c:v>
                </c:pt>
                <c:pt idx="438">
                  <c:v>1.9805495680528045</c:v>
                </c:pt>
                <c:pt idx="439">
                  <c:v>0</c:v>
                </c:pt>
                <c:pt idx="440">
                  <c:v>0.80313004394303211</c:v>
                </c:pt>
                <c:pt idx="441">
                  <c:v>0</c:v>
                </c:pt>
                <c:pt idx="442">
                  <c:v>1.2313043521495259</c:v>
                </c:pt>
                <c:pt idx="443">
                  <c:v>0</c:v>
                </c:pt>
                <c:pt idx="444">
                  <c:v>0.83635299123782181</c:v>
                </c:pt>
                <c:pt idx="445">
                  <c:v>0</c:v>
                </c:pt>
                <c:pt idx="446">
                  <c:v>1.1058179731308984</c:v>
                </c:pt>
                <c:pt idx="447">
                  <c:v>0</c:v>
                </c:pt>
                <c:pt idx="448">
                  <c:v>0.60703981072993018</c:v>
                </c:pt>
                <c:pt idx="449">
                  <c:v>0</c:v>
                </c:pt>
                <c:pt idx="450">
                  <c:v>0.65237180183896526</c:v>
                </c:pt>
                <c:pt idx="451">
                  <c:v>0</c:v>
                </c:pt>
                <c:pt idx="452">
                  <c:v>0.19580231582135463</c:v>
                </c:pt>
                <c:pt idx="453">
                  <c:v>8.9021621556700167E-2</c:v>
                </c:pt>
                <c:pt idx="454">
                  <c:v>0.26948460911616717</c:v>
                </c:pt>
                <c:pt idx="455">
                  <c:v>0</c:v>
                </c:pt>
                <c:pt idx="456">
                  <c:v>0.19427487626993836</c:v>
                </c:pt>
                <c:pt idx="457">
                  <c:v>0</c:v>
                </c:pt>
                <c:pt idx="458">
                  <c:v>0.65228088743113033</c:v>
                </c:pt>
                <c:pt idx="459">
                  <c:v>0</c:v>
                </c:pt>
                <c:pt idx="460">
                  <c:v>0.13420160464981887</c:v>
                </c:pt>
                <c:pt idx="461">
                  <c:v>5.7897484554604674E-2</c:v>
                </c:pt>
                <c:pt idx="462">
                  <c:v>0.28377534914484431</c:v>
                </c:pt>
                <c:pt idx="463">
                  <c:v>0</c:v>
                </c:pt>
                <c:pt idx="464">
                  <c:v>0.16013281061691567</c:v>
                </c:pt>
                <c:pt idx="465">
                  <c:v>0</c:v>
                </c:pt>
                <c:pt idx="466">
                  <c:v>0.35588068382856569</c:v>
                </c:pt>
                <c:pt idx="467">
                  <c:v>0</c:v>
                </c:pt>
                <c:pt idx="468">
                  <c:v>0.16210843902524888</c:v>
                </c:pt>
                <c:pt idx="469">
                  <c:v>0</c:v>
                </c:pt>
                <c:pt idx="470">
                  <c:v>0.23776598918846892</c:v>
                </c:pt>
                <c:pt idx="471">
                  <c:v>0</c:v>
                </c:pt>
                <c:pt idx="472">
                  <c:v>7.3270844549371147E-2</c:v>
                </c:pt>
                <c:pt idx="473">
                  <c:v>0</c:v>
                </c:pt>
                <c:pt idx="474">
                  <c:v>0.2087334063345162</c:v>
                </c:pt>
                <c:pt idx="475">
                  <c:v>0</c:v>
                </c:pt>
                <c:pt idx="476">
                  <c:v>4.8976855789872556E-2</c:v>
                </c:pt>
                <c:pt idx="477">
                  <c:v>0</c:v>
                </c:pt>
                <c:pt idx="478">
                  <c:v>9.7881122041250879E-2</c:v>
                </c:pt>
                <c:pt idx="479">
                  <c:v>0</c:v>
                </c:pt>
                <c:pt idx="480">
                  <c:v>3.7404553328317151E-2</c:v>
                </c:pt>
                <c:pt idx="481">
                  <c:v>0</c:v>
                </c:pt>
                <c:pt idx="482">
                  <c:v>0.1009761879233869</c:v>
                </c:pt>
                <c:pt idx="483">
                  <c:v>0</c:v>
                </c:pt>
                <c:pt idx="484">
                  <c:v>1.8960025574187574E-2</c:v>
                </c:pt>
                <c:pt idx="485">
                  <c:v>0</c:v>
                </c:pt>
                <c:pt idx="486">
                  <c:v>3.1046814440150283E-2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0.2178443419112413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0860-4A94-9F8A-2CFE4710E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4'!$B$13:$B$511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1">
                        <c:v>4.1060211659999997</c:v>
                      </c:pt>
                      <c:pt idx="2">
                        <c:v>4.900942326</c:v>
                      </c:pt>
                      <c:pt idx="3">
                        <c:v>5.4345905779999999</c:v>
                      </c:pt>
                      <c:pt idx="4">
                        <c:v>5.9794931409999998</c:v>
                      </c:pt>
                      <c:pt idx="5">
                        <c:v>6.4099452499999998</c:v>
                      </c:pt>
                      <c:pt idx="6">
                        <c:v>6.7825639249999998</c:v>
                      </c:pt>
                      <c:pt idx="7">
                        <c:v>7.1015641690000004</c:v>
                      </c:pt>
                      <c:pt idx="8">
                        <c:v>7.4470450880000003</c:v>
                      </c:pt>
                      <c:pt idx="9">
                        <c:v>7.7838435170000002</c:v>
                      </c:pt>
                      <c:pt idx="10">
                        <c:v>8.1227402689999995</c:v>
                      </c:pt>
                      <c:pt idx="11">
                        <c:v>8.4350013730000004</c:v>
                      </c:pt>
                      <c:pt idx="12">
                        <c:v>8.7792065140000002</c:v>
                      </c:pt>
                      <c:pt idx="13">
                        <c:v>9.1128046509999994</c:v>
                      </c:pt>
                      <c:pt idx="14">
                        <c:v>9.4448635579999998</c:v>
                      </c:pt>
                      <c:pt idx="15">
                        <c:v>9.7539112570000004</c:v>
                      </c:pt>
                      <c:pt idx="16">
                        <c:v>10.08328629</c:v>
                      </c:pt>
                      <c:pt idx="17">
                        <c:v>10.38452148</c:v>
                      </c:pt>
                      <c:pt idx="18">
                        <c:v>10.660934689999999</c:v>
                      </c:pt>
                      <c:pt idx="19">
                        <c:v>10.891496419999999</c:v>
                      </c:pt>
                      <c:pt idx="20">
                        <c:v>11.114120720000001</c:v>
                      </c:pt>
                      <c:pt idx="21">
                        <c:v>11.31662607</c:v>
                      </c:pt>
                      <c:pt idx="22">
                        <c:v>11.51477218</c:v>
                      </c:pt>
                      <c:pt idx="23">
                        <c:v>11.69527173</c:v>
                      </c:pt>
                      <c:pt idx="24">
                        <c:v>11.892114879999999</c:v>
                      </c:pt>
                      <c:pt idx="25">
                        <c:v>12.07450581</c:v>
                      </c:pt>
                      <c:pt idx="26">
                        <c:v>12.25343895</c:v>
                      </c:pt>
                      <c:pt idx="27">
                        <c:v>12.421834949999999</c:v>
                      </c:pt>
                      <c:pt idx="28">
                        <c:v>12.60560083</c:v>
                      </c:pt>
                      <c:pt idx="29">
                        <c:v>12.780455829999999</c:v>
                      </c:pt>
                      <c:pt idx="30">
                        <c:v>12.953831429999999</c:v>
                      </c:pt>
                      <c:pt idx="31">
                        <c:v>13.11636448</c:v>
                      </c:pt>
                      <c:pt idx="32">
                        <c:v>13.29461122</c:v>
                      </c:pt>
                      <c:pt idx="33">
                        <c:v>13.462801929999999</c:v>
                      </c:pt>
                      <c:pt idx="34">
                        <c:v>13.6340456</c:v>
                      </c:pt>
                      <c:pt idx="35">
                        <c:v>13.79383969</c:v>
                      </c:pt>
                      <c:pt idx="36">
                        <c:v>13.974254609999999</c:v>
                      </c:pt>
                      <c:pt idx="37">
                        <c:v>14.148653510000001</c:v>
                      </c:pt>
                      <c:pt idx="38">
                        <c:v>14.32609558</c:v>
                      </c:pt>
                      <c:pt idx="39">
                        <c:v>14.49117422</c:v>
                      </c:pt>
                      <c:pt idx="40">
                        <c:v>14.673025129999999</c:v>
                      </c:pt>
                      <c:pt idx="41">
                        <c:v>14.84771943</c:v>
                      </c:pt>
                      <c:pt idx="42">
                        <c:v>15.02660227</c:v>
                      </c:pt>
                      <c:pt idx="43">
                        <c:v>15.18929243</c:v>
                      </c:pt>
                      <c:pt idx="44">
                        <c:v>15.369449619999999</c:v>
                      </c:pt>
                      <c:pt idx="45">
                        <c:v>15.53801346</c:v>
                      </c:pt>
                      <c:pt idx="46">
                        <c:v>15.70185661</c:v>
                      </c:pt>
                      <c:pt idx="47">
                        <c:v>15.84566712</c:v>
                      </c:pt>
                      <c:pt idx="48">
                        <c:v>16.0009017</c:v>
                      </c:pt>
                      <c:pt idx="49">
                        <c:v>16.144950869999999</c:v>
                      </c:pt>
                      <c:pt idx="50">
                        <c:v>16.293116090000002</c:v>
                      </c:pt>
                      <c:pt idx="51">
                        <c:v>16.42959166</c:v>
                      </c:pt>
                      <c:pt idx="52">
                        <c:v>16.58131242</c:v>
                      </c:pt>
                      <c:pt idx="53">
                        <c:v>16.72697878</c:v>
                      </c:pt>
                      <c:pt idx="54">
                        <c:v>16.872939349999999</c:v>
                      </c:pt>
                      <c:pt idx="55">
                        <c:v>17.004140620000001</c:v>
                      </c:pt>
                      <c:pt idx="56">
                        <c:v>17.145570759999998</c:v>
                      </c:pt>
                      <c:pt idx="57">
                        <c:v>17.277393579999998</c:v>
                      </c:pt>
                      <c:pt idx="58">
                        <c:v>17.4064877</c:v>
                      </c:pt>
                      <c:pt idx="59">
                        <c:v>17.527422900000001</c:v>
                      </c:pt>
                      <c:pt idx="60">
                        <c:v>17.6601131</c:v>
                      </c:pt>
                      <c:pt idx="61">
                        <c:v>17.78726339</c:v>
                      </c:pt>
                      <c:pt idx="62">
                        <c:v>17.914197919999999</c:v>
                      </c:pt>
                      <c:pt idx="63">
                        <c:v>18.035395860000001</c:v>
                      </c:pt>
                      <c:pt idx="64">
                        <c:v>18.16491723</c:v>
                      </c:pt>
                      <c:pt idx="65">
                        <c:v>18.289885760000001</c:v>
                      </c:pt>
                      <c:pt idx="66">
                        <c:v>18.413491960000002</c:v>
                      </c:pt>
                      <c:pt idx="67">
                        <c:v>18.52664614</c:v>
                      </c:pt>
                      <c:pt idx="68">
                        <c:v>18.649887320000001</c:v>
                      </c:pt>
                      <c:pt idx="69">
                        <c:v>18.769689799999998</c:v>
                      </c:pt>
                      <c:pt idx="70">
                        <c:v>18.892932649999999</c:v>
                      </c:pt>
                      <c:pt idx="71">
                        <c:v>19.004526380000001</c:v>
                      </c:pt>
                      <c:pt idx="72">
                        <c:v>19.128923889999999</c:v>
                      </c:pt>
                      <c:pt idx="73">
                        <c:v>19.246769189999998</c:v>
                      </c:pt>
                      <c:pt idx="74">
                        <c:v>19.362266779999999</c:v>
                      </c:pt>
                      <c:pt idx="75">
                        <c:v>19.467697619999999</c:v>
                      </c:pt>
                      <c:pt idx="76">
                        <c:v>19.583265539999999</c:v>
                      </c:pt>
                      <c:pt idx="77">
                        <c:v>19.69253922</c:v>
                      </c:pt>
                      <c:pt idx="78">
                        <c:v>19.80474615</c:v>
                      </c:pt>
                      <c:pt idx="79">
                        <c:v>19.909199950000001</c:v>
                      </c:pt>
                      <c:pt idx="80">
                        <c:v>20.022110940000001</c:v>
                      </c:pt>
                      <c:pt idx="81">
                        <c:v>20.132508519999998</c:v>
                      </c:pt>
                      <c:pt idx="82">
                        <c:v>20.243645430000001</c:v>
                      </c:pt>
                      <c:pt idx="83">
                        <c:v>20.34456921</c:v>
                      </c:pt>
                      <c:pt idx="84">
                        <c:v>20.455272440000002</c:v>
                      </c:pt>
                      <c:pt idx="85">
                        <c:v>20.55730629</c:v>
                      </c:pt>
                      <c:pt idx="86">
                        <c:v>20.661626099999999</c:v>
                      </c:pt>
                      <c:pt idx="87">
                        <c:v>20.757167339999999</c:v>
                      </c:pt>
                      <c:pt idx="88">
                        <c:v>20.863912110000001</c:v>
                      </c:pt>
                      <c:pt idx="89">
                        <c:v>20.967149500000001</c:v>
                      </c:pt>
                      <c:pt idx="90">
                        <c:v>21.070213559999999</c:v>
                      </c:pt>
                      <c:pt idx="91">
                        <c:v>21.167653319999999</c:v>
                      </c:pt>
                      <c:pt idx="92">
                        <c:v>21.271352530000001</c:v>
                      </c:pt>
                      <c:pt idx="93">
                        <c:v>21.372086759999998</c:v>
                      </c:pt>
                      <c:pt idx="94">
                        <c:v>21.4699955</c:v>
                      </c:pt>
                      <c:pt idx="95">
                        <c:v>21.564218279999999</c:v>
                      </c:pt>
                      <c:pt idx="96">
                        <c:v>21.665110349999999</c:v>
                      </c:pt>
                      <c:pt idx="97">
                        <c:v>21.761178730000001</c:v>
                      </c:pt>
                      <c:pt idx="98">
                        <c:v>21.862781760000001</c:v>
                      </c:pt>
                      <c:pt idx="99">
                        <c:v>21.955057620000002</c:v>
                      </c:pt>
                      <c:pt idx="100">
                        <c:v>22.057957649999999</c:v>
                      </c:pt>
                      <c:pt idx="101">
                        <c:v>22.15309834</c:v>
                      </c:pt>
                      <c:pt idx="102">
                        <c:v>22.251981019999999</c:v>
                      </c:pt>
                      <c:pt idx="103">
                        <c:v>22.341002459999999</c:v>
                      </c:pt>
                      <c:pt idx="104">
                        <c:v>22.43698096</c:v>
                      </c:pt>
                      <c:pt idx="105">
                        <c:v>22.53322387</c:v>
                      </c:pt>
                      <c:pt idx="106">
                        <c:v>22.627282619999999</c:v>
                      </c:pt>
                      <c:pt idx="107">
                        <c:v>22.716535090000001</c:v>
                      </c:pt>
                      <c:pt idx="108">
                        <c:v>22.813391209999999</c:v>
                      </c:pt>
                      <c:pt idx="109">
                        <c:v>22.909057619999999</c:v>
                      </c:pt>
                      <c:pt idx="110">
                        <c:v>23.002030130000001</c:v>
                      </c:pt>
                      <c:pt idx="111">
                        <c:v>23.091392760000002</c:v>
                      </c:pt>
                      <c:pt idx="112">
                        <c:v>23.187560560000001</c:v>
                      </c:pt>
                      <c:pt idx="113">
                        <c:v>23.276667360000001</c:v>
                      </c:pt>
                      <c:pt idx="114">
                        <c:v>23.369896650000001</c:v>
                      </c:pt>
                      <c:pt idx="115">
                        <c:v>23.453423740000002</c:v>
                      </c:pt>
                      <c:pt idx="116">
                        <c:v>23.550768380000001</c:v>
                      </c:pt>
                      <c:pt idx="117">
                        <c:v>23.64028716</c:v>
                      </c:pt>
                      <c:pt idx="118">
                        <c:v>23.734009029999999</c:v>
                      </c:pt>
                      <c:pt idx="119">
                        <c:v>23.82088804</c:v>
                      </c:pt>
                      <c:pt idx="120">
                        <c:v>23.918355940000001</c:v>
                      </c:pt>
                      <c:pt idx="121">
                        <c:v>24.008637190000002</c:v>
                      </c:pt>
                      <c:pt idx="122">
                        <c:v>24.099308010000001</c:v>
                      </c:pt>
                      <c:pt idx="123">
                        <c:v>24.18305445</c:v>
                      </c:pt>
                      <c:pt idx="124">
                        <c:v>24.277686360000001</c:v>
                      </c:pt>
                      <c:pt idx="125">
                        <c:v>24.368385079999999</c:v>
                      </c:pt>
                      <c:pt idx="126">
                        <c:v>24.45702386</c:v>
                      </c:pt>
                      <c:pt idx="127">
                        <c:v>24.544849159999998</c:v>
                      </c:pt>
                      <c:pt idx="128">
                        <c:v>24.639756439999999</c:v>
                      </c:pt>
                      <c:pt idx="129">
                        <c:v>24.72876668</c:v>
                      </c:pt>
                      <c:pt idx="130">
                        <c:v>24.820787190000001</c:v>
                      </c:pt>
                      <c:pt idx="131">
                        <c:v>24.906191830000001</c:v>
                      </c:pt>
                      <c:pt idx="132">
                        <c:v>24.998878479999998</c:v>
                      </c:pt>
                      <c:pt idx="133">
                        <c:v>25.087689640000001</c:v>
                      </c:pt>
                      <c:pt idx="134">
                        <c:v>25.177137139999999</c:v>
                      </c:pt>
                      <c:pt idx="135">
                        <c:v>25.262578489999999</c:v>
                      </c:pt>
                      <c:pt idx="136">
                        <c:v>25.356276510000001</c:v>
                      </c:pt>
                      <c:pt idx="137">
                        <c:v>25.445099590000002</c:v>
                      </c:pt>
                      <c:pt idx="138">
                        <c:v>25.53472137</c:v>
                      </c:pt>
                      <c:pt idx="139">
                        <c:v>25.620996000000002</c:v>
                      </c:pt>
                      <c:pt idx="140">
                        <c:v>25.71254802</c:v>
                      </c:pt>
                      <c:pt idx="141">
                        <c:v>25.7993679</c:v>
                      </c:pt>
                      <c:pt idx="142">
                        <c:v>25.889326570000001</c:v>
                      </c:pt>
                      <c:pt idx="143">
                        <c:v>26.061276670000002</c:v>
                      </c:pt>
                      <c:pt idx="144">
                        <c:v>26.151765579999999</c:v>
                      </c:pt>
                      <c:pt idx="145">
                        <c:v>26.23960757</c:v>
                      </c:pt>
                      <c:pt idx="146">
                        <c:v>26.32294512</c:v>
                      </c:pt>
                      <c:pt idx="147">
                        <c:v>26.413583039999999</c:v>
                      </c:pt>
                      <c:pt idx="148">
                        <c:v>26.50091076</c:v>
                      </c:pt>
                      <c:pt idx="149">
                        <c:v>26.585299020000001</c:v>
                      </c:pt>
                      <c:pt idx="150">
                        <c:v>26.666114570000001</c:v>
                      </c:pt>
                      <c:pt idx="151">
                        <c:v>26.75405288</c:v>
                      </c:pt>
                      <c:pt idx="152">
                        <c:v>26.838635920000002</c:v>
                      </c:pt>
                      <c:pt idx="153">
                        <c:v>26.926193000000001</c:v>
                      </c:pt>
                      <c:pt idx="154">
                        <c:v>27.00442576</c:v>
                      </c:pt>
                      <c:pt idx="155">
                        <c:v>27.089694980000001</c:v>
                      </c:pt>
                      <c:pt idx="156">
                        <c:v>27.17211223</c:v>
                      </c:pt>
                      <c:pt idx="157">
                        <c:v>27.253648760000001</c:v>
                      </c:pt>
                      <c:pt idx="158">
                        <c:v>27.328019380000001</c:v>
                      </c:pt>
                      <c:pt idx="159">
                        <c:v>27.408885720000001</c:v>
                      </c:pt>
                      <c:pt idx="160">
                        <c:v>27.563342330000001</c:v>
                      </c:pt>
                      <c:pt idx="161">
                        <c:v>27.638196709999999</c:v>
                      </c:pt>
                      <c:pt idx="162">
                        <c:v>27.71649313</c:v>
                      </c:pt>
                      <c:pt idx="163">
                        <c:v>27.868184800000002</c:v>
                      </c:pt>
                      <c:pt idx="164">
                        <c:v>27.935661079999999</c:v>
                      </c:pt>
                      <c:pt idx="165">
                        <c:v>28.01005125</c:v>
                      </c:pt>
                      <c:pt idx="166">
                        <c:v>28.079263449999999</c:v>
                      </c:pt>
                      <c:pt idx="167">
                        <c:v>28.212572340000001</c:v>
                      </c:pt>
                      <c:pt idx="168">
                        <c:v>28.28732252</c:v>
                      </c:pt>
                      <c:pt idx="169">
                        <c:v>28.426511529999999</c:v>
                      </c:pt>
                      <c:pt idx="170">
                        <c:v>28.627822399999999</c:v>
                      </c:pt>
                      <c:pt idx="171">
                        <c:v>28.944725040000002</c:v>
                      </c:pt>
                      <c:pt idx="172">
                        <c:v>29.006520510000001</c:v>
                      </c:pt>
                      <c:pt idx="173">
                        <c:v>29.07128406</c:v>
                      </c:pt>
                      <c:pt idx="174">
                        <c:v>29.135661840000001</c:v>
                      </c:pt>
                      <c:pt idx="175">
                        <c:v>29.200371740000001</c:v>
                      </c:pt>
                      <c:pt idx="176">
                        <c:v>29.262126680000001</c:v>
                      </c:pt>
                      <c:pt idx="177">
                        <c:v>29.39471889</c:v>
                      </c:pt>
                      <c:pt idx="178">
                        <c:v>29.45957422</c:v>
                      </c:pt>
                      <c:pt idx="179">
                        <c:v>29.520901680000001</c:v>
                      </c:pt>
                      <c:pt idx="180">
                        <c:v>29.5899334</c:v>
                      </c:pt>
                      <c:pt idx="181">
                        <c:v>29.655488729999998</c:v>
                      </c:pt>
                      <c:pt idx="182">
                        <c:v>29.784975289999998</c:v>
                      </c:pt>
                      <c:pt idx="183">
                        <c:v>29.98528099</c:v>
                      </c:pt>
                      <c:pt idx="184">
                        <c:v>30.050623890000001</c:v>
                      </c:pt>
                      <c:pt idx="185">
                        <c:v>30.120198970000001</c:v>
                      </c:pt>
                      <c:pt idx="186">
                        <c:v>30.186196089999999</c:v>
                      </c:pt>
                      <c:pt idx="187">
                        <c:v>30.31709433</c:v>
                      </c:pt>
                      <c:pt idx="188">
                        <c:v>30.387028690000001</c:v>
                      </c:pt>
                      <c:pt idx="189">
                        <c:v>30.4568212</c:v>
                      </c:pt>
                      <c:pt idx="190">
                        <c:v>30.587528710000001</c:v>
                      </c:pt>
                      <c:pt idx="191">
                        <c:v>30.797292949999999</c:v>
                      </c:pt>
                      <c:pt idx="192">
                        <c:v>30.86352849</c:v>
                      </c:pt>
                      <c:pt idx="193">
                        <c:v>30.933766840000001</c:v>
                      </c:pt>
                      <c:pt idx="194">
                        <c:v>31.003646369999998</c:v>
                      </c:pt>
                      <c:pt idx="195">
                        <c:v>31.074790719999999</c:v>
                      </c:pt>
                      <c:pt idx="196">
                        <c:v>31.140688900000001</c:v>
                      </c:pt>
                      <c:pt idx="197">
                        <c:v>31.211006399999999</c:v>
                      </c:pt>
                      <c:pt idx="198">
                        <c:v>31.281151529999999</c:v>
                      </c:pt>
                      <c:pt idx="199">
                        <c:v>31.351936340000002</c:v>
                      </c:pt>
                      <c:pt idx="200">
                        <c:v>31.41855597</c:v>
                      </c:pt>
                      <c:pt idx="201">
                        <c:v>31.493187899999999</c:v>
                      </c:pt>
                      <c:pt idx="202">
                        <c:v>31.563559529999999</c:v>
                      </c:pt>
                      <c:pt idx="203">
                        <c:v>31.63443303</c:v>
                      </c:pt>
                      <c:pt idx="204">
                        <c:v>31.702277899999999</c:v>
                      </c:pt>
                      <c:pt idx="205">
                        <c:v>31.77736354</c:v>
                      </c:pt>
                      <c:pt idx="206">
                        <c:v>31.848386049999998</c:v>
                      </c:pt>
                      <c:pt idx="207">
                        <c:v>31.91994047</c:v>
                      </c:pt>
                      <c:pt idx="208">
                        <c:v>31.987905980000001</c:v>
                      </c:pt>
                      <c:pt idx="209">
                        <c:v>32.063273909999999</c:v>
                      </c:pt>
                      <c:pt idx="210">
                        <c:v>32.134749169999999</c:v>
                      </c:pt>
                      <c:pt idx="211">
                        <c:v>32.210410830000001</c:v>
                      </c:pt>
                      <c:pt idx="212">
                        <c:v>32.278077359999997</c:v>
                      </c:pt>
                      <c:pt idx="213">
                        <c:v>32.353776449999998</c:v>
                      </c:pt>
                      <c:pt idx="214">
                        <c:v>32.501178029999998</c:v>
                      </c:pt>
                      <c:pt idx="215">
                        <c:v>32.569592</c:v>
                      </c:pt>
                      <c:pt idx="216">
                        <c:v>32.646336789999999</c:v>
                      </c:pt>
                      <c:pt idx="217">
                        <c:v>32.795240880000001</c:v>
                      </c:pt>
                      <c:pt idx="218">
                        <c:v>33.017983200000003</c:v>
                      </c:pt>
                      <c:pt idx="219">
                        <c:v>33.094445229999998</c:v>
                      </c:pt>
                      <c:pt idx="220">
                        <c:v>33.162916899999999</c:v>
                      </c:pt>
                      <c:pt idx="221">
                        <c:v>33.243897199999999</c:v>
                      </c:pt>
                      <c:pt idx="222">
                        <c:v>33.39345264</c:v>
                      </c:pt>
                      <c:pt idx="223">
                        <c:v>33.466093299999997</c:v>
                      </c:pt>
                      <c:pt idx="224">
                        <c:v>33.621784929999997</c:v>
                      </c:pt>
                      <c:pt idx="225">
                        <c:v>33.698706629999997</c:v>
                      </c:pt>
                      <c:pt idx="226">
                        <c:v>33.771750449999999</c:v>
                      </c:pt>
                      <c:pt idx="227">
                        <c:v>34.008983139999998</c:v>
                      </c:pt>
                      <c:pt idx="228">
                        <c:v>34.081882720000003</c:v>
                      </c:pt>
                      <c:pt idx="229">
                        <c:v>34.16303182</c:v>
                      </c:pt>
                      <c:pt idx="230">
                        <c:v>34.240309240000002</c:v>
                      </c:pt>
                      <c:pt idx="231">
                        <c:v>34.556403639999999</c:v>
                      </c:pt>
                      <c:pt idx="232">
                        <c:v>34.79406238</c:v>
                      </c:pt>
                      <c:pt idx="233">
                        <c:v>34.954211000000001</c:v>
                      </c:pt>
                      <c:pt idx="234">
                        <c:v>35.031728739999998</c:v>
                      </c:pt>
                      <c:pt idx="235">
                        <c:v>35.115258220000001</c:v>
                      </c:pt>
                      <c:pt idx="236">
                        <c:v>35.193766590000003</c:v>
                      </c:pt>
                      <c:pt idx="237">
                        <c:v>35.276504760000002</c:v>
                      </c:pt>
                      <c:pt idx="238">
                        <c:v>35.355437520000002</c:v>
                      </c:pt>
                      <c:pt idx="239">
                        <c:v>35.438148259999998</c:v>
                      </c:pt>
                      <c:pt idx="240">
                        <c:v>35.520555020000003</c:v>
                      </c:pt>
                      <c:pt idx="241">
                        <c:v>35.604826449999997</c:v>
                      </c:pt>
                      <c:pt idx="242">
                        <c:v>35.767080780000001</c:v>
                      </c:pt>
                      <c:pt idx="243">
                        <c:v>35.849849939999999</c:v>
                      </c:pt>
                      <c:pt idx="244">
                        <c:v>35.932453160000001</c:v>
                      </c:pt>
                      <c:pt idx="245">
                        <c:v>36.011609790000001</c:v>
                      </c:pt>
                      <c:pt idx="246">
                        <c:v>36.098925110000003</c:v>
                      </c:pt>
                      <c:pt idx="247">
                        <c:v>36.183785919999998</c:v>
                      </c:pt>
                      <c:pt idx="248">
                        <c:v>36.267036439999998</c:v>
                      </c:pt>
                      <c:pt idx="249">
                        <c:v>36.346420289999998</c:v>
                      </c:pt>
                      <c:pt idx="250">
                        <c:v>36.434510709999998</c:v>
                      </c:pt>
                      <c:pt idx="251">
                        <c:v>36.687821149999998</c:v>
                      </c:pt>
                      <c:pt idx="252">
                        <c:v>36.776478529999999</c:v>
                      </c:pt>
                      <c:pt idx="253">
                        <c:v>36.860886569999998</c:v>
                      </c:pt>
                      <c:pt idx="254">
                        <c:v>36.95000744</c:v>
                      </c:pt>
                      <c:pt idx="255">
                        <c:v>37.030701399999998</c:v>
                      </c:pt>
                      <c:pt idx="256">
                        <c:v>37.120368480000003</c:v>
                      </c:pt>
                      <c:pt idx="257">
                        <c:v>37.294985769999997</c:v>
                      </c:pt>
                      <c:pt idx="258">
                        <c:v>37.556449649999998</c:v>
                      </c:pt>
                      <c:pt idx="259">
                        <c:v>37.646128179999998</c:v>
                      </c:pt>
                      <c:pt idx="260">
                        <c:v>37.731349710000003</c:v>
                      </c:pt>
                      <c:pt idx="261">
                        <c:v>37.821240660000001</c:v>
                      </c:pt>
                      <c:pt idx="262">
                        <c:v>37.910684349999997</c:v>
                      </c:pt>
                      <c:pt idx="263">
                        <c:v>38.002078060000002</c:v>
                      </c:pt>
                      <c:pt idx="264">
                        <c:v>38.178582910000003</c:v>
                      </c:pt>
                      <c:pt idx="265">
                        <c:v>38.268987889999998</c:v>
                      </c:pt>
                      <c:pt idx="266">
                        <c:v>38.360070469999997</c:v>
                      </c:pt>
                      <c:pt idx="267">
                        <c:v>38.446862699999997</c:v>
                      </c:pt>
                      <c:pt idx="268">
                        <c:v>38.541369680000003</c:v>
                      </c:pt>
                      <c:pt idx="269">
                        <c:v>38.725693460000002</c:v>
                      </c:pt>
                      <c:pt idx="270">
                        <c:v>38.8125</c:v>
                      </c:pt>
                      <c:pt idx="271">
                        <c:v>38.90879631</c:v>
                      </c:pt>
                      <c:pt idx="272">
                        <c:v>38.999811649999998</c:v>
                      </c:pt>
                      <c:pt idx="273">
                        <c:v>39.280420300000003</c:v>
                      </c:pt>
                      <c:pt idx="274">
                        <c:v>39.372234110000001</c:v>
                      </c:pt>
                      <c:pt idx="275">
                        <c:v>39.468742130000003</c:v>
                      </c:pt>
                      <c:pt idx="276">
                        <c:v>39.555522680000003</c:v>
                      </c:pt>
                      <c:pt idx="277">
                        <c:v>39.656252860000002</c:v>
                      </c:pt>
                      <c:pt idx="278">
                        <c:v>39.748327019999998</c:v>
                      </c:pt>
                      <c:pt idx="279">
                        <c:v>39.845350269999997</c:v>
                      </c:pt>
                      <c:pt idx="280">
                        <c:v>39.93728256</c:v>
                      </c:pt>
                      <c:pt idx="281">
                        <c:v>40.133610490000002</c:v>
                      </c:pt>
                      <c:pt idx="282">
                        <c:v>40.230424399999997</c:v>
                      </c:pt>
                      <c:pt idx="283">
                        <c:v>40.421202899999997</c:v>
                      </c:pt>
                      <c:pt idx="284">
                        <c:v>40.518374440000002</c:v>
                      </c:pt>
                      <c:pt idx="285">
                        <c:v>40.71029377</c:v>
                      </c:pt>
                      <c:pt idx="286">
                        <c:v>41.013067249999999</c:v>
                      </c:pt>
                      <c:pt idx="287">
                        <c:v>41.106810330000002</c:v>
                      </c:pt>
                      <c:pt idx="288">
                        <c:v>41.209117409999998</c:v>
                      </c:pt>
                      <c:pt idx="289">
                        <c:v>41.311528680000002</c:v>
                      </c:pt>
                      <c:pt idx="290">
                        <c:v>41.508444310000002</c:v>
                      </c:pt>
                      <c:pt idx="291">
                        <c:v>41.612354279999998</c:v>
                      </c:pt>
                      <c:pt idx="292">
                        <c:v>41.714824440000001</c:v>
                      </c:pt>
                      <c:pt idx="293">
                        <c:v>41.817378040000001</c:v>
                      </c:pt>
                      <c:pt idx="294">
                        <c:v>41.911850450000003</c:v>
                      </c:pt>
                      <c:pt idx="295">
                        <c:v>42.019693850000003</c:v>
                      </c:pt>
                      <c:pt idx="296">
                        <c:v>42.12389898</c:v>
                      </c:pt>
                      <c:pt idx="297">
                        <c:v>42.227755309999999</c:v>
                      </c:pt>
                      <c:pt idx="298">
                        <c:v>42.53659296</c:v>
                      </c:pt>
                      <c:pt idx="299">
                        <c:v>42.644461389999996</c:v>
                      </c:pt>
                      <c:pt idx="300">
                        <c:v>42.851646180000003</c:v>
                      </c:pt>
                      <c:pt idx="301">
                        <c:v>42.960347890000001</c:v>
                      </c:pt>
                      <c:pt idx="302">
                        <c:v>43.06480217</c:v>
                      </c:pt>
                      <c:pt idx="303">
                        <c:v>43.168656349999999</c:v>
                      </c:pt>
                      <c:pt idx="304">
                        <c:v>43.277594569999998</c:v>
                      </c:pt>
                      <c:pt idx="305">
                        <c:v>43.494894500000001</c:v>
                      </c:pt>
                      <c:pt idx="306">
                        <c:v>43.599307539999998</c:v>
                      </c:pt>
                      <c:pt idx="307">
                        <c:v>43.709491010000001</c:v>
                      </c:pt>
                      <c:pt idx="308">
                        <c:v>43.818625689999998</c:v>
                      </c:pt>
                      <c:pt idx="309">
                        <c:v>43.928916450000003</c:v>
                      </c:pt>
                      <c:pt idx="310">
                        <c:v>44.033339499999997</c:v>
                      </c:pt>
                      <c:pt idx="311">
                        <c:v>44.147773270000002</c:v>
                      </c:pt>
                      <c:pt idx="312">
                        <c:v>44.374180320000001</c:v>
                      </c:pt>
                      <c:pt idx="313">
                        <c:v>44.47994757</c:v>
                      </c:pt>
                      <c:pt idx="314">
                        <c:v>44.595597269999999</c:v>
                      </c:pt>
                      <c:pt idx="315">
                        <c:v>44.70763135</c:v>
                      </c:pt>
                      <c:pt idx="316">
                        <c:v>44.823091269999999</c:v>
                      </c:pt>
                      <c:pt idx="317">
                        <c:v>44.929863210000001</c:v>
                      </c:pt>
                      <c:pt idx="318">
                        <c:v>45.045147659999998</c:v>
                      </c:pt>
                      <c:pt idx="319">
                        <c:v>45.16113687</c:v>
                      </c:pt>
                      <c:pt idx="320">
                        <c:v>45.278012279999999</c:v>
                      </c:pt>
                      <c:pt idx="321">
                        <c:v>45.385097739999999</c:v>
                      </c:pt>
                      <c:pt idx="322">
                        <c:v>45.505838390000001</c:v>
                      </c:pt>
                      <c:pt idx="323">
                        <c:v>45.623070480000003</c:v>
                      </c:pt>
                      <c:pt idx="324">
                        <c:v>45.739732269999998</c:v>
                      </c:pt>
                      <c:pt idx="325">
                        <c:v>45.851759430000001</c:v>
                      </c:pt>
                      <c:pt idx="326">
                        <c:v>45.972938059999997</c:v>
                      </c:pt>
                      <c:pt idx="327">
                        <c:v>46.090445039999999</c:v>
                      </c:pt>
                      <c:pt idx="328">
                        <c:v>46.207885740000002</c:v>
                      </c:pt>
                      <c:pt idx="329">
                        <c:v>46.320379729999999</c:v>
                      </c:pt>
                      <c:pt idx="330">
                        <c:v>46.445731639999998</c:v>
                      </c:pt>
                      <c:pt idx="331">
                        <c:v>46.567915200000002</c:v>
                      </c:pt>
                      <c:pt idx="332">
                        <c:v>46.6878922</c:v>
                      </c:pt>
                      <c:pt idx="333">
                        <c:v>46.801330800000002</c:v>
                      </c:pt>
                      <c:pt idx="334">
                        <c:v>46.929486990000001</c:v>
                      </c:pt>
                      <c:pt idx="335">
                        <c:v>47.049199819999998</c:v>
                      </c:pt>
                      <c:pt idx="336">
                        <c:v>47.171333310000001</c:v>
                      </c:pt>
                      <c:pt idx="337">
                        <c:v>47.287597179999999</c:v>
                      </c:pt>
                      <c:pt idx="338">
                        <c:v>47.418264870000002</c:v>
                      </c:pt>
                      <c:pt idx="339">
                        <c:v>47.541675570000002</c:v>
                      </c:pt>
                      <c:pt idx="340">
                        <c:v>47.665042159999999</c:v>
                      </c:pt>
                      <c:pt idx="341">
                        <c:v>47.785322190000002</c:v>
                      </c:pt>
                      <c:pt idx="342">
                        <c:v>47.915272950000002</c:v>
                      </c:pt>
                      <c:pt idx="343">
                        <c:v>48.039995429999998</c:v>
                      </c:pt>
                      <c:pt idx="344">
                        <c:v>48.169243809999998</c:v>
                      </c:pt>
                      <c:pt idx="345">
                        <c:v>48.289788010000002</c:v>
                      </c:pt>
                      <c:pt idx="346">
                        <c:v>48.424163100000001</c:v>
                      </c:pt>
                      <c:pt idx="347">
                        <c:v>48.549079659999997</c:v>
                      </c:pt>
                      <c:pt idx="348">
                        <c:v>48.678903820000002</c:v>
                      </c:pt>
                      <c:pt idx="349">
                        <c:v>48.937084669999997</c:v>
                      </c:pt>
                      <c:pt idx="350">
                        <c:v>49.06722903</c:v>
                      </c:pt>
                      <c:pt idx="351">
                        <c:v>49.19892669</c:v>
                      </c:pt>
                      <c:pt idx="352">
                        <c:v>49.324006320000002</c:v>
                      </c:pt>
                      <c:pt idx="353">
                        <c:v>49.596416470000001</c:v>
                      </c:pt>
                      <c:pt idx="354">
                        <c:v>49.728773359999998</c:v>
                      </c:pt>
                      <c:pt idx="355">
                        <c:v>49.855430130000002</c:v>
                      </c:pt>
                      <c:pt idx="356">
                        <c:v>49.996112109999999</c:v>
                      </c:pt>
                      <c:pt idx="357">
                        <c:v>50.1332922</c:v>
                      </c:pt>
                      <c:pt idx="358">
                        <c:v>50.269387250000001</c:v>
                      </c:pt>
                      <c:pt idx="359">
                        <c:v>50.398682119999997</c:v>
                      </c:pt>
                      <c:pt idx="360">
                        <c:v>50.540409089999997</c:v>
                      </c:pt>
                      <c:pt idx="361">
                        <c:v>50.678718570000001</c:v>
                      </c:pt>
                      <c:pt idx="362">
                        <c:v>50.816241259999998</c:v>
                      </c:pt>
                      <c:pt idx="363">
                        <c:v>50.949675800000001</c:v>
                      </c:pt>
                      <c:pt idx="364">
                        <c:v>51.096851829999999</c:v>
                      </c:pt>
                      <c:pt idx="365">
                        <c:v>51.234292029999999</c:v>
                      </c:pt>
                      <c:pt idx="366">
                        <c:v>51.376559260000001</c:v>
                      </c:pt>
                      <c:pt idx="367">
                        <c:v>51.511850359999997</c:v>
                      </c:pt>
                      <c:pt idx="368">
                        <c:v>51.659456970000001</c:v>
                      </c:pt>
                      <c:pt idx="369">
                        <c:v>51.802262310000003</c:v>
                      </c:pt>
                      <c:pt idx="370">
                        <c:v>51.946759219999997</c:v>
                      </c:pt>
                      <c:pt idx="371">
                        <c:v>52.085920569999999</c:v>
                      </c:pt>
                      <c:pt idx="372">
                        <c:v>52.234446290000001</c:v>
                      </c:pt>
                      <c:pt idx="373">
                        <c:v>52.383036850000003</c:v>
                      </c:pt>
                      <c:pt idx="374">
                        <c:v>52.532801390000003</c:v>
                      </c:pt>
                      <c:pt idx="375">
                        <c:v>52.672442670000002</c:v>
                      </c:pt>
                      <c:pt idx="376">
                        <c:v>52.825220819999998</c:v>
                      </c:pt>
                      <c:pt idx="377">
                        <c:v>52.97569275</c:v>
                      </c:pt>
                      <c:pt idx="378">
                        <c:v>53.125607729999999</c:v>
                      </c:pt>
                      <c:pt idx="379">
                        <c:v>53.270909070000002</c:v>
                      </c:pt>
                      <c:pt idx="380">
                        <c:v>53.426784750000003</c:v>
                      </c:pt>
                      <c:pt idx="381">
                        <c:v>53.57724786</c:v>
                      </c:pt>
                      <c:pt idx="382">
                        <c:v>53.734072210000001</c:v>
                      </c:pt>
                      <c:pt idx="383">
                        <c:v>53.880347970000003</c:v>
                      </c:pt>
                      <c:pt idx="384">
                        <c:v>54.042123320000002</c:v>
                      </c:pt>
                      <c:pt idx="385">
                        <c:v>54.198258160000002</c:v>
                      </c:pt>
                      <c:pt idx="386">
                        <c:v>54.354676959999999</c:v>
                      </c:pt>
                      <c:pt idx="387">
                        <c:v>54.501055719999997</c:v>
                      </c:pt>
                      <c:pt idx="388">
                        <c:v>54.668793919999999</c:v>
                      </c:pt>
                      <c:pt idx="389">
                        <c:v>54.826255799999998</c:v>
                      </c:pt>
                      <c:pt idx="390">
                        <c:v>54.988852739999999</c:v>
                      </c:pt>
                      <c:pt idx="391">
                        <c:v>55.14150763</c:v>
                      </c:pt>
                      <c:pt idx="392">
                        <c:v>55.309868100000003</c:v>
                      </c:pt>
                      <c:pt idx="393">
                        <c:v>55.473612070000001</c:v>
                      </c:pt>
                      <c:pt idx="394">
                        <c:v>55.636537789999998</c:v>
                      </c:pt>
                      <c:pt idx="395">
                        <c:v>55.794873240000001</c:v>
                      </c:pt>
                      <c:pt idx="396">
                        <c:v>55.96911764</c:v>
                      </c:pt>
                      <c:pt idx="397">
                        <c:v>56.134469989999999</c:v>
                      </c:pt>
                      <c:pt idx="398">
                        <c:v>56.303574089999998</c:v>
                      </c:pt>
                      <c:pt idx="399">
                        <c:v>56.4626503</c:v>
                      </c:pt>
                      <c:pt idx="400">
                        <c:v>56.637918470000002</c:v>
                      </c:pt>
                      <c:pt idx="401">
                        <c:v>56.812237019999998</c:v>
                      </c:pt>
                      <c:pt idx="402">
                        <c:v>56.982406619999999</c:v>
                      </c:pt>
                      <c:pt idx="403">
                        <c:v>57.146948809999998</c:v>
                      </c:pt>
                      <c:pt idx="404">
                        <c:v>57.3284533</c:v>
                      </c:pt>
                      <c:pt idx="405">
                        <c:v>57.503968239999999</c:v>
                      </c:pt>
                      <c:pt idx="406">
                        <c:v>57.68481517</c:v>
                      </c:pt>
                      <c:pt idx="407">
                        <c:v>57.8510201</c:v>
                      </c:pt>
                      <c:pt idx="408">
                        <c:v>58.039934870000003</c:v>
                      </c:pt>
                      <c:pt idx="409">
                        <c:v>58.217197900000002</c:v>
                      </c:pt>
                      <c:pt idx="410">
                        <c:v>58.399305579999996</c:v>
                      </c:pt>
                      <c:pt idx="411">
                        <c:v>58.576880459999998</c:v>
                      </c:pt>
                      <c:pt idx="412">
                        <c:v>58.765861030000003</c:v>
                      </c:pt>
                      <c:pt idx="413">
                        <c:v>58.94917607</c:v>
                      </c:pt>
                      <c:pt idx="414">
                        <c:v>59.138580079999997</c:v>
                      </c:pt>
                      <c:pt idx="415">
                        <c:v>59.317250970000003</c:v>
                      </c:pt>
                      <c:pt idx="416">
                        <c:v>59.511699440000001</c:v>
                      </c:pt>
                      <c:pt idx="417">
                        <c:v>59.70210814</c:v>
                      </c:pt>
                      <c:pt idx="418">
                        <c:v>59.89636445</c:v>
                      </c:pt>
                      <c:pt idx="419">
                        <c:v>60.08139396</c:v>
                      </c:pt>
                      <c:pt idx="420">
                        <c:v>60.284009699999999</c:v>
                      </c:pt>
                      <c:pt idx="421">
                        <c:v>60.47979522</c:v>
                      </c:pt>
                      <c:pt idx="422">
                        <c:v>60.676660060000003</c:v>
                      </c:pt>
                      <c:pt idx="423">
                        <c:v>60.867144109999998</c:v>
                      </c:pt>
                      <c:pt idx="424">
                        <c:v>61.074226860000003</c:v>
                      </c:pt>
                      <c:pt idx="425">
                        <c:v>61.281759260000001</c:v>
                      </c:pt>
                      <c:pt idx="426">
                        <c:v>61.484175440000001</c:v>
                      </c:pt>
                      <c:pt idx="427">
                        <c:v>61.680471179999998</c:v>
                      </c:pt>
                      <c:pt idx="428">
                        <c:v>61.894409179999997</c:v>
                      </c:pt>
                      <c:pt idx="429">
                        <c:v>62.102592710000003</c:v>
                      </c:pt>
                      <c:pt idx="430">
                        <c:v>62.315680980000003</c:v>
                      </c:pt>
                      <c:pt idx="431">
                        <c:v>62.51906657</c:v>
                      </c:pt>
                      <c:pt idx="432">
                        <c:v>62.744364019999999</c:v>
                      </c:pt>
                      <c:pt idx="433">
                        <c:v>62.959893700000002</c:v>
                      </c:pt>
                      <c:pt idx="434">
                        <c:v>63.181102510000002</c:v>
                      </c:pt>
                      <c:pt idx="435">
                        <c:v>63.387596129999999</c:v>
                      </c:pt>
                      <c:pt idx="436">
                        <c:v>63.620193479999998</c:v>
                      </c:pt>
                      <c:pt idx="437">
                        <c:v>63.841319800000001</c:v>
                      </c:pt>
                      <c:pt idx="438">
                        <c:v>64.073930500000003</c:v>
                      </c:pt>
                      <c:pt idx="439">
                        <c:v>64.285738469999998</c:v>
                      </c:pt>
                      <c:pt idx="440">
                        <c:v>64.529842849999994</c:v>
                      </c:pt>
                      <c:pt idx="441">
                        <c:v>64.762628320000005</c:v>
                      </c:pt>
                      <c:pt idx="442">
                        <c:v>65.001636270000006</c:v>
                      </c:pt>
                      <c:pt idx="443">
                        <c:v>65.225253109999997</c:v>
                      </c:pt>
                      <c:pt idx="444">
                        <c:v>65.477778670000006</c:v>
                      </c:pt>
                      <c:pt idx="445">
                        <c:v>65.716953040000007</c:v>
                      </c:pt>
                      <c:pt idx="446">
                        <c:v>65.968280320000005</c:v>
                      </c:pt>
                      <c:pt idx="447">
                        <c:v>66.202805280000007</c:v>
                      </c:pt>
                      <c:pt idx="448">
                        <c:v>66.465605969999999</c:v>
                      </c:pt>
                      <c:pt idx="449">
                        <c:v>66.716873410000005</c:v>
                      </c:pt>
                      <c:pt idx="450">
                        <c:v>66.975303170000004</c:v>
                      </c:pt>
                      <c:pt idx="451">
                        <c:v>67.222156760000004</c:v>
                      </c:pt>
                      <c:pt idx="452">
                        <c:v>67.496467109999998</c:v>
                      </c:pt>
                      <c:pt idx="453">
                        <c:v>67.766584870000003</c:v>
                      </c:pt>
                      <c:pt idx="454">
                        <c:v>68.035424710000001</c:v>
                      </c:pt>
                      <c:pt idx="455">
                        <c:v>68.298741820000004</c:v>
                      </c:pt>
                      <c:pt idx="456">
                        <c:v>68.584986929999999</c:v>
                      </c:pt>
                      <c:pt idx="457">
                        <c:v>68.866202349999995</c:v>
                      </c:pt>
                      <c:pt idx="458">
                        <c:v>69.15456915</c:v>
                      </c:pt>
                      <c:pt idx="459">
                        <c:v>69.425503489999997</c:v>
                      </c:pt>
                      <c:pt idx="460">
                        <c:v>69.730741739999999</c:v>
                      </c:pt>
                      <c:pt idx="461">
                        <c:v>70.031622650000003</c:v>
                      </c:pt>
                      <c:pt idx="462">
                        <c:v>70.331335069999994</c:v>
                      </c:pt>
                      <c:pt idx="463">
                        <c:v>70.62186217</c:v>
                      </c:pt>
                      <c:pt idx="464">
                        <c:v>70.947366239999994</c:v>
                      </c:pt>
                      <c:pt idx="465">
                        <c:v>71.265780930000005</c:v>
                      </c:pt>
                      <c:pt idx="466">
                        <c:v>71.591998820000001</c:v>
                      </c:pt>
                      <c:pt idx="467">
                        <c:v>71.902281759999994</c:v>
                      </c:pt>
                      <c:pt idx="468">
                        <c:v>72.251589300000006</c:v>
                      </c:pt>
                      <c:pt idx="469">
                        <c:v>72.591242070000007</c:v>
                      </c:pt>
                      <c:pt idx="470">
                        <c:v>72.940429690000002</c:v>
                      </c:pt>
                      <c:pt idx="471">
                        <c:v>73.2754817</c:v>
                      </c:pt>
                      <c:pt idx="472">
                        <c:v>73.649227379999999</c:v>
                      </c:pt>
                      <c:pt idx="473">
                        <c:v>74.017623189999995</c:v>
                      </c:pt>
                      <c:pt idx="474">
                        <c:v>74.399588820000005</c:v>
                      </c:pt>
                      <c:pt idx="475">
                        <c:v>74.763913389999999</c:v>
                      </c:pt>
                      <c:pt idx="476">
                        <c:v>75.173549410000007</c:v>
                      </c:pt>
                      <c:pt idx="477">
                        <c:v>75.578172210000005</c:v>
                      </c:pt>
                      <c:pt idx="478">
                        <c:v>75.996418000000006</c:v>
                      </c:pt>
                      <c:pt idx="479">
                        <c:v>76.402667050000005</c:v>
                      </c:pt>
                      <c:pt idx="480">
                        <c:v>76.861295459999994</c:v>
                      </c:pt>
                      <c:pt idx="481">
                        <c:v>77.313807729999994</c:v>
                      </c:pt>
                      <c:pt idx="482">
                        <c:v>77.789371489999994</c:v>
                      </c:pt>
                      <c:pt idx="483">
                        <c:v>78.244347329999997</c:v>
                      </c:pt>
                      <c:pt idx="484">
                        <c:v>78.769623760000002</c:v>
                      </c:pt>
                      <c:pt idx="485">
                        <c:v>79.2899642</c:v>
                      </c:pt>
                      <c:pt idx="486">
                        <c:v>79.844160560000006</c:v>
                      </c:pt>
                      <c:pt idx="487">
                        <c:v>80.386856080000001</c:v>
                      </c:pt>
                      <c:pt idx="488">
                        <c:v>81.014698030000005</c:v>
                      </c:pt>
                      <c:pt idx="489">
                        <c:v>81.646253819999998</c:v>
                      </c:pt>
                      <c:pt idx="490">
                        <c:v>82.335381029999994</c:v>
                      </c:pt>
                      <c:pt idx="491">
                        <c:v>83.02641654</c:v>
                      </c:pt>
                      <c:pt idx="492">
                        <c:v>83.843125099999995</c:v>
                      </c:pt>
                      <c:pt idx="493">
                        <c:v>84.712247610000006</c:v>
                      </c:pt>
                      <c:pt idx="494">
                        <c:v>85.716455940000003</c:v>
                      </c:pt>
                      <c:pt idx="495">
                        <c:v>86.835176939999997</c:v>
                      </c:pt>
                      <c:pt idx="496">
                        <c:v>88.337898730000006</c:v>
                      </c:pt>
                      <c:pt idx="497">
                        <c:v>90.814016820000006</c:v>
                      </c:pt>
                      <c:pt idx="498">
                        <c:v>91.663108589999993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4'!$I$13:$I$511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2">
                        <c:v>0</c:v>
                      </c:pt>
                      <c:pt idx="3">
                        <c:v>0</c:v>
                      </c:pt>
                      <c:pt idx="4">
                        <c:v>1.0978913040502151E-3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4.3214904756135068E-3</c:v>
                      </c:pt>
                      <c:pt idx="9">
                        <c:v>0</c:v>
                      </c:pt>
                      <c:pt idx="10">
                        <c:v>3.2433798045270184E-4</c:v>
                      </c:pt>
                      <c:pt idx="11">
                        <c:v>0</c:v>
                      </c:pt>
                      <c:pt idx="12">
                        <c:v>5.3255863843707299E-3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3.424131484391784E-3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4.7137562945855386E-3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4.7515382503254249E-3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5.033058985478781E-3</c:v>
                      </c:pt>
                      <c:pt idx="33">
                        <c:v>0</c:v>
                      </c:pt>
                      <c:pt idx="34">
                        <c:v>9.4496263108317696E-4</c:v>
                      </c:pt>
                      <c:pt idx="35">
                        <c:v>0</c:v>
                      </c:pt>
                      <c:pt idx="36">
                        <c:v>6.7180147534225809E-3</c:v>
                      </c:pt>
                      <c:pt idx="37">
                        <c:v>0</c:v>
                      </c:pt>
                      <c:pt idx="38">
                        <c:v>9.0840182239700616E-4</c:v>
                      </c:pt>
                      <c:pt idx="39">
                        <c:v>0</c:v>
                      </c:pt>
                      <c:pt idx="40">
                        <c:v>5.2892791353044526E-3</c:v>
                      </c:pt>
                      <c:pt idx="41">
                        <c:v>0</c:v>
                      </c:pt>
                      <c:pt idx="42">
                        <c:v>1.2481864296540383E-3</c:v>
                      </c:pt>
                      <c:pt idx="43">
                        <c:v>0</c:v>
                      </c:pt>
                      <c:pt idx="44">
                        <c:v>5.5892470221800472E-3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4.1354783668030434E-3</c:v>
                      </c:pt>
                      <c:pt idx="49">
                        <c:v>0</c:v>
                      </c:pt>
                      <c:pt idx="50">
                        <c:v>1.4875288783086221E-3</c:v>
                      </c:pt>
                      <c:pt idx="51">
                        <c:v>0</c:v>
                      </c:pt>
                      <c:pt idx="52">
                        <c:v>5.8153177373448436E-3</c:v>
                      </c:pt>
                      <c:pt idx="53">
                        <c:v>0</c:v>
                      </c:pt>
                      <c:pt idx="54">
                        <c:v>1.0514622528892226E-4</c:v>
                      </c:pt>
                      <c:pt idx="55">
                        <c:v>0</c:v>
                      </c:pt>
                      <c:pt idx="56">
                        <c:v>4.0586831119513913E-3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5.060173763311129E-3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3.5752187352160797E-3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4.6407368560454519E-3</c:v>
                      </c:pt>
                      <c:pt idx="69">
                        <c:v>0</c:v>
                      </c:pt>
                      <c:pt idx="70">
                        <c:v>1.4949782277443363E-3</c:v>
                      </c:pt>
                      <c:pt idx="71">
                        <c:v>0</c:v>
                      </c:pt>
                      <c:pt idx="72">
                        <c:v>5.973019512355477E-3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5.00542238378094E-3</c:v>
                      </c:pt>
                      <c:pt idx="77">
                        <c:v>0</c:v>
                      </c:pt>
                      <c:pt idx="78">
                        <c:v>1.3974266925130586E-3</c:v>
                      </c:pt>
                      <c:pt idx="79">
                        <c:v>0</c:v>
                      </c:pt>
                      <c:pt idx="80">
                        <c:v>4.2149979496292275E-3</c:v>
                      </c:pt>
                      <c:pt idx="81">
                        <c:v>0</c:v>
                      </c:pt>
                      <c:pt idx="82">
                        <c:v>3.4863766147455173E-4</c:v>
                      </c:pt>
                      <c:pt idx="83">
                        <c:v>0</c:v>
                      </c:pt>
                      <c:pt idx="84">
                        <c:v>5.0444804886565419E-3</c:v>
                      </c:pt>
                      <c:pt idx="85">
                        <c:v>0</c:v>
                      </c:pt>
                      <c:pt idx="86">
                        <c:v>1.1663257848060896E-3</c:v>
                      </c:pt>
                      <c:pt idx="87">
                        <c:v>0</c:v>
                      </c:pt>
                      <c:pt idx="88">
                        <c:v>6.1046326070624832E-3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3.3442250318499664E-3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3.6848449010361967E-3</c:v>
                      </c:pt>
                      <c:pt idx="97">
                        <c:v>0</c:v>
                      </c:pt>
                      <c:pt idx="98">
                        <c:v>2.9991985616712223E-3</c:v>
                      </c:pt>
                      <c:pt idx="99">
                        <c:v>0</c:v>
                      </c:pt>
                      <c:pt idx="100">
                        <c:v>5.9938025766304156E-3</c:v>
                      </c:pt>
                      <c:pt idx="101">
                        <c:v>0</c:v>
                      </c:pt>
                      <c:pt idx="102">
                        <c:v>2.0475374317867629E-3</c:v>
                      </c:pt>
                      <c:pt idx="103">
                        <c:v>0</c:v>
                      </c:pt>
                      <c:pt idx="104">
                        <c:v>4.0684282193090603E-3</c:v>
                      </c:pt>
                      <c:pt idx="105">
                        <c:v>1.4341660650584774E-4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4.4350385416505218E-3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3.9644099834816289E-3</c:v>
                      </c:pt>
                      <c:pt idx="113">
                        <c:v>0</c:v>
                      </c:pt>
                      <c:pt idx="114">
                        <c:v>2.40848689439755E-3</c:v>
                      </c:pt>
                      <c:pt idx="115">
                        <c:v>0</c:v>
                      </c:pt>
                      <c:pt idx="116">
                        <c:v>8.6119047491084316E-3</c:v>
                      </c:pt>
                      <c:pt idx="117">
                        <c:v>0</c:v>
                      </c:pt>
                      <c:pt idx="118">
                        <c:v>2.4442749614045512E-3</c:v>
                      </c:pt>
                      <c:pt idx="119">
                        <c:v>0</c:v>
                      </c:pt>
                      <c:pt idx="120">
                        <c:v>6.3449922733497064E-3</c:v>
                      </c:pt>
                      <c:pt idx="121">
                        <c:v>0</c:v>
                      </c:pt>
                      <c:pt idx="122">
                        <c:v>2.2463812527321437E-4</c:v>
                      </c:pt>
                      <c:pt idx="123">
                        <c:v>0</c:v>
                      </c:pt>
                      <c:pt idx="124">
                        <c:v>6.7666911550800313E-3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4.1978853980340772E-3</c:v>
                      </c:pt>
                      <c:pt idx="129">
                        <c:v>0</c:v>
                      </c:pt>
                      <c:pt idx="130">
                        <c:v>1.7606012370778754E-3</c:v>
                      </c:pt>
                      <c:pt idx="131">
                        <c:v>0</c:v>
                      </c:pt>
                      <c:pt idx="132">
                        <c:v>4.4387974598272383E-3</c:v>
                      </c:pt>
                      <c:pt idx="133">
                        <c:v>0</c:v>
                      </c:pt>
                      <c:pt idx="134">
                        <c:v>3.7300719170097428E-4</c:v>
                      </c:pt>
                      <c:pt idx="135">
                        <c:v>0</c:v>
                      </c:pt>
                      <c:pt idx="136">
                        <c:v>5.0307455265731545E-3</c:v>
                      </c:pt>
                      <c:pt idx="137">
                        <c:v>0</c:v>
                      </c:pt>
                      <c:pt idx="138">
                        <c:v>4.6811588651871208E-4</c:v>
                      </c:pt>
                      <c:pt idx="139">
                        <c:v>0</c:v>
                      </c:pt>
                      <c:pt idx="140">
                        <c:v>3.1844292806086556E-3</c:v>
                      </c:pt>
                      <c:pt idx="141">
                        <c:v>0</c:v>
                      </c:pt>
                      <c:pt idx="142">
                        <c:v>1.8820822691382457E-3</c:v>
                      </c:pt>
                      <c:pt idx="143">
                        <c:v>4.7448333023798604E-2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4.5603656656008863E-3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4.5882693245853532E-3</c:v>
                      </c:pt>
                      <c:pt idx="152">
                        <c:v>0</c:v>
                      </c:pt>
                      <c:pt idx="153">
                        <c:v>1.8304549278145856E-3</c:v>
                      </c:pt>
                      <c:pt idx="154">
                        <c:v>0</c:v>
                      </c:pt>
                      <c:pt idx="155">
                        <c:v>4.6823200458488388E-3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4.5469629808074898E-3</c:v>
                      </c:pt>
                      <c:pt idx="160">
                        <c:v>4.7374881112220324E-2</c:v>
                      </c:pt>
                      <c:pt idx="161">
                        <c:v>0</c:v>
                      </c:pt>
                      <c:pt idx="162">
                        <c:v>2.3938350394491861E-3</c:v>
                      </c:pt>
                      <c:pt idx="163">
                        <c:v>4.8800196793800536E-2</c:v>
                      </c:pt>
                      <c:pt idx="164">
                        <c:v>0</c:v>
                      </c:pt>
                      <c:pt idx="165">
                        <c:v>5.3341700687715701E-3</c:v>
                      </c:pt>
                      <c:pt idx="166">
                        <c:v>0</c:v>
                      </c:pt>
                      <c:pt idx="167">
                        <c:v>4.8211259005956804E-2</c:v>
                      </c:pt>
                      <c:pt idx="168">
                        <c:v>0</c:v>
                      </c:pt>
                      <c:pt idx="169">
                        <c:v>4.4877734804645394E-2</c:v>
                      </c:pt>
                      <c:pt idx="170">
                        <c:v>2.3234590834266683E-2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2.500428768483642E-3</c:v>
                      </c:pt>
                      <c:pt idx="174">
                        <c:v>0</c:v>
                      </c:pt>
                      <c:pt idx="175">
                        <c:v>2.6856818058349136E-4</c:v>
                      </c:pt>
                      <c:pt idx="176">
                        <c:v>0</c:v>
                      </c:pt>
                      <c:pt idx="177">
                        <c:v>5.9715302364243064E-2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6.5399055625687671E-3</c:v>
                      </c:pt>
                      <c:pt idx="181">
                        <c:v>0</c:v>
                      </c:pt>
                      <c:pt idx="182">
                        <c:v>5.0769229966935135E-2</c:v>
                      </c:pt>
                      <c:pt idx="183">
                        <c:v>2.8472229747719856E-2</c:v>
                      </c:pt>
                      <c:pt idx="184">
                        <c:v>0</c:v>
                      </c:pt>
                      <c:pt idx="185">
                        <c:v>3.3717956779196383E-3</c:v>
                      </c:pt>
                      <c:pt idx="186">
                        <c:v>0</c:v>
                      </c:pt>
                      <c:pt idx="187">
                        <c:v>5.1194432321827341E-2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4.5437136653261503E-2</c:v>
                      </c:pt>
                      <c:pt idx="191">
                        <c:v>3.1487184552887959E-2</c:v>
                      </c:pt>
                      <c:pt idx="192">
                        <c:v>0</c:v>
                      </c:pt>
                      <c:pt idx="193">
                        <c:v>3.1460775158856755E-3</c:v>
                      </c:pt>
                      <c:pt idx="194">
                        <c:v>0</c:v>
                      </c:pt>
                      <c:pt idx="195">
                        <c:v>9.4226763269955084E-4</c:v>
                      </c:pt>
                      <c:pt idx="196">
                        <c:v>0</c:v>
                      </c:pt>
                      <c:pt idx="197">
                        <c:v>3.4912227074211859E-3</c:v>
                      </c:pt>
                      <c:pt idx="198">
                        <c:v>0</c:v>
                      </c:pt>
                      <c:pt idx="199">
                        <c:v>4.7474540748036184E-4</c:v>
                      </c:pt>
                      <c:pt idx="200">
                        <c:v>0</c:v>
                      </c:pt>
                      <c:pt idx="201">
                        <c:v>6.2610981204063729E-3</c:v>
                      </c:pt>
                      <c:pt idx="202">
                        <c:v>0</c:v>
                      </c:pt>
                      <c:pt idx="203">
                        <c:v>3.712693942927229E-4</c:v>
                      </c:pt>
                      <c:pt idx="204">
                        <c:v>0</c:v>
                      </c:pt>
                      <c:pt idx="205">
                        <c:v>5.5560131134362251E-3</c:v>
                      </c:pt>
                      <c:pt idx="206">
                        <c:v>0</c:v>
                      </c:pt>
                      <c:pt idx="207">
                        <c:v>3.8988601972960021E-4</c:v>
                      </c:pt>
                      <c:pt idx="208">
                        <c:v>0</c:v>
                      </c:pt>
                      <c:pt idx="209">
                        <c:v>5.6699687678146973E-3</c:v>
                      </c:pt>
                      <c:pt idx="210">
                        <c:v>0</c:v>
                      </c:pt>
                      <c:pt idx="211">
                        <c:v>3.0491620235351051E-3</c:v>
                      </c:pt>
                      <c:pt idx="212">
                        <c:v>0</c:v>
                      </c:pt>
                      <c:pt idx="213">
                        <c:v>6.1798167394330706E-3</c:v>
                      </c:pt>
                      <c:pt idx="214">
                        <c:v>4.9310465578026423E-2</c:v>
                      </c:pt>
                      <c:pt idx="215">
                        <c:v>0</c:v>
                      </c:pt>
                      <c:pt idx="216">
                        <c:v>6.3392588020291961E-3</c:v>
                      </c:pt>
                      <c:pt idx="217">
                        <c:v>4.8948448842512052E-2</c:v>
                      </c:pt>
                      <c:pt idx="218">
                        <c:v>2.5814883824104806E-2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9.510302924036481E-3</c:v>
                      </c:pt>
                      <c:pt idx="222">
                        <c:v>4.4084188000398025E-2</c:v>
                      </c:pt>
                      <c:pt idx="223">
                        <c:v>0</c:v>
                      </c:pt>
                      <c:pt idx="224">
                        <c:v>5.9519661407823402E-2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0.11701883242585755</c:v>
                      </c:pt>
                      <c:pt idx="228">
                        <c:v>0</c:v>
                      </c:pt>
                      <c:pt idx="229">
                        <c:v>5.8911377500552491E-3</c:v>
                      </c:pt>
                      <c:pt idx="230">
                        <c:v>0</c:v>
                      </c:pt>
                      <c:pt idx="231">
                        <c:v>0.16088224285154157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4.0373333694583673E-3</c:v>
                      </c:pt>
                      <c:pt idx="236">
                        <c:v>0</c:v>
                      </c:pt>
                      <c:pt idx="237">
                        <c:v>2.8047838398309343E-3</c:v>
                      </c:pt>
                      <c:pt idx="238">
                        <c:v>0</c:v>
                      </c:pt>
                      <c:pt idx="239">
                        <c:v>2.4917122648230958E-3</c:v>
                      </c:pt>
                      <c:pt idx="240">
                        <c:v>0</c:v>
                      </c:pt>
                      <c:pt idx="241">
                        <c:v>1.1779711892614575E-3</c:v>
                      </c:pt>
                      <c:pt idx="242">
                        <c:v>4.8174203429515304E-2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5.3657280756961162E-3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5.7096628264350626E-3</c:v>
                      </c:pt>
                      <c:pt idx="251">
                        <c:v>9.7640391922629216E-2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2.9066549705996348E-3</c:v>
                      </c:pt>
                      <c:pt idx="255">
                        <c:v>0</c:v>
                      </c:pt>
                      <c:pt idx="256">
                        <c:v>5.7889256434546701E-3</c:v>
                      </c:pt>
                      <c:pt idx="257">
                        <c:v>4.9320441293713498E-2</c:v>
                      </c:pt>
                      <c:pt idx="258">
                        <c:v>2.5891728900162718E-2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2.8523915186802282E-3</c:v>
                      </c:pt>
                      <c:pt idx="262">
                        <c:v>0</c:v>
                      </c:pt>
                      <c:pt idx="263">
                        <c:v>1.1349713064156795E-3</c:v>
                      </c:pt>
                      <c:pt idx="264">
                        <c:v>4.8480336384792704E-2</c:v>
                      </c:pt>
                      <c:pt idx="265">
                        <c:v>0</c:v>
                      </c:pt>
                      <c:pt idx="266">
                        <c:v>3.901903883318027E-4</c:v>
                      </c:pt>
                      <c:pt idx="267">
                        <c:v>0</c:v>
                      </c:pt>
                      <c:pt idx="268">
                        <c:v>4.627394587382142E-3</c:v>
                      </c:pt>
                      <c:pt idx="269">
                        <c:v>4.9475388913116043E-2</c:v>
                      </c:pt>
                      <c:pt idx="270">
                        <c:v>0</c:v>
                      </c:pt>
                      <c:pt idx="271">
                        <c:v>5.6911333898848043E-3</c:v>
                      </c:pt>
                      <c:pt idx="272">
                        <c:v>0</c:v>
                      </c:pt>
                      <c:pt idx="273">
                        <c:v>0.10844360268255207</c:v>
                      </c:pt>
                      <c:pt idx="274">
                        <c:v>0</c:v>
                      </c:pt>
                      <c:pt idx="275">
                        <c:v>2.6616443768990731E-3</c:v>
                      </c:pt>
                      <c:pt idx="276">
                        <c:v>0</c:v>
                      </c:pt>
                      <c:pt idx="277">
                        <c:v>8.3682725111034854E-3</c:v>
                      </c:pt>
                      <c:pt idx="278">
                        <c:v>0</c:v>
                      </c:pt>
                      <c:pt idx="279">
                        <c:v>2.7982280799013094E-3</c:v>
                      </c:pt>
                      <c:pt idx="280">
                        <c:v>0</c:v>
                      </c:pt>
                      <c:pt idx="281">
                        <c:v>5.9116648813334095E-2</c:v>
                      </c:pt>
                      <c:pt idx="282">
                        <c:v>0</c:v>
                      </c:pt>
                      <c:pt idx="283">
                        <c:v>5.0526822460794617E-2</c:v>
                      </c:pt>
                      <c:pt idx="284">
                        <c:v>0</c:v>
                      </c:pt>
                      <c:pt idx="285">
                        <c:v>5.0760457467218703E-2</c:v>
                      </c:pt>
                      <c:pt idx="286">
                        <c:v>3.0069676902642329E-2</c:v>
                      </c:pt>
                      <c:pt idx="287">
                        <c:v>0</c:v>
                      </c:pt>
                      <c:pt idx="288">
                        <c:v>4.7559027377214484E-3</c:v>
                      </c:pt>
                      <c:pt idx="289">
                        <c:v>5.3017088334157498E-5</c:v>
                      </c:pt>
                      <c:pt idx="290">
                        <c:v>4.8039626005020007E-2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4.2390877367718657E-5</c:v>
                      </c:pt>
                      <c:pt idx="294">
                        <c:v>0</c:v>
                      </c:pt>
                      <c:pt idx="295">
                        <c:v>7.3680759485622912E-3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0.10274881880769994</c:v>
                      </c:pt>
                      <c:pt idx="299">
                        <c:v>0</c:v>
                      </c:pt>
                      <c:pt idx="300">
                        <c:v>4.7931603769710528E-2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2.5484757299711943E-3</c:v>
                      </c:pt>
                      <c:pt idx="305">
                        <c:v>5.1783464052669939E-2</c:v>
                      </c:pt>
                      <c:pt idx="306">
                        <c:v>0</c:v>
                      </c:pt>
                      <c:pt idx="307">
                        <c:v>2.877060276535242E-3</c:v>
                      </c:pt>
                      <c:pt idx="308">
                        <c:v>0</c:v>
                      </c:pt>
                      <c:pt idx="309">
                        <c:v>5.5146840145200819E-4</c:v>
                      </c:pt>
                      <c:pt idx="310">
                        <c:v>0</c:v>
                      </c:pt>
                      <c:pt idx="311">
                        <c:v>4.990734476156217E-3</c:v>
                      </c:pt>
                      <c:pt idx="312">
                        <c:v>5.0939622047405556E-2</c:v>
                      </c:pt>
                      <c:pt idx="313">
                        <c:v>0</c:v>
                      </c:pt>
                      <c:pt idx="314">
                        <c:v>4.8641721551874436E-3</c:v>
                      </c:pt>
                      <c:pt idx="315">
                        <c:v>0</c:v>
                      </c:pt>
                      <c:pt idx="316">
                        <c:v>1.5918877762668277E-3</c:v>
                      </c:pt>
                      <c:pt idx="317">
                        <c:v>0</c:v>
                      </c:pt>
                      <c:pt idx="318">
                        <c:v>4.1504580205200961E-3</c:v>
                      </c:pt>
                      <c:pt idx="319">
                        <c:v>3.1824826093682741E-4</c:v>
                      </c:pt>
                      <c:pt idx="320">
                        <c:v>3.9774953393813885E-4</c:v>
                      </c:pt>
                      <c:pt idx="321">
                        <c:v>0</c:v>
                      </c:pt>
                      <c:pt idx="322">
                        <c:v>6.6383900260238724E-3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4.2526834618446564E-3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5.9502734241854748E-3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6.7541603416862717E-3</c:v>
                      </c:pt>
                      <c:pt idx="335">
                        <c:v>0</c:v>
                      </c:pt>
                      <c:pt idx="336">
                        <c:v>1.0526612116520072E-3</c:v>
                      </c:pt>
                      <c:pt idx="337">
                        <c:v>0</c:v>
                      </c:pt>
                      <c:pt idx="338">
                        <c:v>6.4495354583359241E-3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4.1856340445325518E-3</c:v>
                      </c:pt>
                      <c:pt idx="343">
                        <c:v>0</c:v>
                      </c:pt>
                      <c:pt idx="344">
                        <c:v>1.8891034464362786E-3</c:v>
                      </c:pt>
                      <c:pt idx="345">
                        <c:v>0</c:v>
                      </c:pt>
                      <c:pt idx="346">
                        <c:v>5.9730937667225696E-3</c:v>
                      </c:pt>
                      <c:pt idx="347">
                        <c:v>0</c:v>
                      </c:pt>
                      <c:pt idx="348">
                        <c:v>2.0452418279383708E-3</c:v>
                      </c:pt>
                      <c:pt idx="349">
                        <c:v>5.1470514814910065E-2</c:v>
                      </c:pt>
                      <c:pt idx="350">
                        <c:v>0</c:v>
                      </c:pt>
                      <c:pt idx="351">
                        <c:v>6.2133456529931135E-4</c:v>
                      </c:pt>
                      <c:pt idx="352">
                        <c:v>0</c:v>
                      </c:pt>
                      <c:pt idx="353">
                        <c:v>6.1319931074594651E-2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5.7646970437485005E-3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5.0056297738047244E-3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5.361188626426097E-3</c:v>
                      </c:pt>
                      <c:pt idx="365">
                        <c:v>0</c:v>
                      </c:pt>
                      <c:pt idx="366">
                        <c:v>1.8283601359346986E-3</c:v>
                      </c:pt>
                      <c:pt idx="367">
                        <c:v>0</c:v>
                      </c:pt>
                      <c:pt idx="368">
                        <c:v>4.7389125834376E-3</c:v>
                      </c:pt>
                      <c:pt idx="369">
                        <c:v>0</c:v>
                      </c:pt>
                      <c:pt idx="370">
                        <c:v>6.1665328725846386E-4</c:v>
                      </c:pt>
                      <c:pt idx="371">
                        <c:v>0</c:v>
                      </c:pt>
                      <c:pt idx="372">
                        <c:v>3.5031235621312512E-3</c:v>
                      </c:pt>
                      <c:pt idx="373">
                        <c:v>2.2726725373814656E-5</c:v>
                      </c:pt>
                      <c:pt idx="374">
                        <c:v>4.1130596037941162E-4</c:v>
                      </c:pt>
                      <c:pt idx="375">
                        <c:v>0</c:v>
                      </c:pt>
                      <c:pt idx="376">
                        <c:v>4.8974905356546153E-3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3.7886036648705664E-3</c:v>
                      </c:pt>
                      <c:pt idx="381">
                        <c:v>0</c:v>
                      </c:pt>
                      <c:pt idx="382">
                        <c:v>2.2009352755782163E-3</c:v>
                      </c:pt>
                      <c:pt idx="383">
                        <c:v>0</c:v>
                      </c:pt>
                      <c:pt idx="384">
                        <c:v>5.516242769610314E-3</c:v>
                      </c:pt>
                      <c:pt idx="385">
                        <c:v>0</c:v>
                      </c:pt>
                      <c:pt idx="386">
                        <c:v>9.4678827100429111E-5</c:v>
                      </c:pt>
                      <c:pt idx="387">
                        <c:v>0</c:v>
                      </c:pt>
                      <c:pt idx="388">
                        <c:v>7.5963912100300819E-3</c:v>
                      </c:pt>
                      <c:pt idx="389">
                        <c:v>0</c:v>
                      </c:pt>
                      <c:pt idx="390">
                        <c:v>1.6977182385219816E-3</c:v>
                      </c:pt>
                      <c:pt idx="391">
                        <c:v>0</c:v>
                      </c:pt>
                      <c:pt idx="392">
                        <c:v>5.3559779810452915E-3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5.2306887757689151E-3</c:v>
                      </c:pt>
                      <c:pt idx="397">
                        <c:v>0</c:v>
                      </c:pt>
                      <c:pt idx="398">
                        <c:v>1.1811880481485378E-3</c:v>
                      </c:pt>
                      <c:pt idx="399">
                        <c:v>0</c:v>
                      </c:pt>
                      <c:pt idx="400">
                        <c:v>5.2989486525121263E-3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5.3666465192586015E-3</c:v>
                      </c:pt>
                      <c:pt idx="405">
                        <c:v>0</c:v>
                      </c:pt>
                      <c:pt idx="406">
                        <c:v>1.5815056963257165E-3</c:v>
                      </c:pt>
                      <c:pt idx="407">
                        <c:v>0</c:v>
                      </c:pt>
                      <c:pt idx="408">
                        <c:v>7.1132110899265483E-3</c:v>
                      </c:pt>
                      <c:pt idx="409">
                        <c:v>0</c:v>
                      </c:pt>
                      <c:pt idx="410">
                        <c:v>1.4227865884199656E-3</c:v>
                      </c:pt>
                      <c:pt idx="411">
                        <c:v>0</c:v>
                      </c:pt>
                      <c:pt idx="412">
                        <c:v>3.3437635394097842E-3</c:v>
                      </c:pt>
                      <c:pt idx="413">
                        <c:v>0</c:v>
                      </c:pt>
                      <c:pt idx="414">
                        <c:v>1.7291842079329011E-3</c:v>
                      </c:pt>
                      <c:pt idx="415">
                        <c:v>0</c:v>
                      </c:pt>
                      <c:pt idx="416">
                        <c:v>4.5970805595276342E-3</c:v>
                      </c:pt>
                      <c:pt idx="417">
                        <c:v>0</c:v>
                      </c:pt>
                      <c:pt idx="418">
                        <c:v>1.0519613435589965E-3</c:v>
                      </c:pt>
                      <c:pt idx="419">
                        <c:v>0</c:v>
                      </c:pt>
                      <c:pt idx="420">
                        <c:v>4.9479724659608404E-3</c:v>
                      </c:pt>
                      <c:pt idx="421">
                        <c:v>0</c:v>
                      </c:pt>
                      <c:pt idx="422">
                        <c:v>2.8698895310371288E-4</c:v>
                      </c:pt>
                      <c:pt idx="423">
                        <c:v>0</c:v>
                      </c:pt>
                      <c:pt idx="424">
                        <c:v>4.5363962588587155E-3</c:v>
                      </c:pt>
                      <c:pt idx="425">
                        <c:v>1.1303845117950795E-4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4.6788472569182183E-3</c:v>
                      </c:pt>
                      <c:pt idx="429">
                        <c:v>0</c:v>
                      </c:pt>
                      <c:pt idx="430">
                        <c:v>1.2264932046988639E-3</c:v>
                      </c:pt>
                      <c:pt idx="431">
                        <c:v>0</c:v>
                      </c:pt>
                      <c:pt idx="432">
                        <c:v>5.6086015675597869E-3</c:v>
                      </c:pt>
                      <c:pt idx="433">
                        <c:v>0</c:v>
                      </c:pt>
                      <c:pt idx="434">
                        <c:v>1.3717350960173842E-3</c:v>
                      </c:pt>
                      <c:pt idx="435">
                        <c:v>0</c:v>
                      </c:pt>
                      <c:pt idx="436">
                        <c:v>6.5809933974828507E-3</c:v>
                      </c:pt>
                      <c:pt idx="437">
                        <c:v>0</c:v>
                      </c:pt>
                      <c:pt idx="438">
                        <c:v>2.7037257670847643E-3</c:v>
                      </c:pt>
                      <c:pt idx="439">
                        <c:v>0</c:v>
                      </c:pt>
                      <c:pt idx="440">
                        <c:v>7.9379338618892001E-3</c:v>
                      </c:pt>
                      <c:pt idx="441">
                        <c:v>0</c:v>
                      </c:pt>
                      <c:pt idx="442">
                        <c:v>1.3915639347092386E-3</c:v>
                      </c:pt>
                      <c:pt idx="443">
                        <c:v>0</c:v>
                      </c:pt>
                      <c:pt idx="444">
                        <c:v>6.7300746414941711E-3</c:v>
                      </c:pt>
                      <c:pt idx="445">
                        <c:v>0</c:v>
                      </c:pt>
                      <c:pt idx="446">
                        <c:v>2.6452161601218057E-3</c:v>
                      </c:pt>
                      <c:pt idx="447">
                        <c:v>0</c:v>
                      </c:pt>
                      <c:pt idx="448">
                        <c:v>6.2765396930059792E-3</c:v>
                      </c:pt>
                      <c:pt idx="449">
                        <c:v>0</c:v>
                      </c:pt>
                      <c:pt idx="450">
                        <c:v>1.4839286842912188E-3</c:v>
                      </c:pt>
                      <c:pt idx="451">
                        <c:v>0</c:v>
                      </c:pt>
                      <c:pt idx="452">
                        <c:v>5.790357314209813E-3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4.532967625770855E-3</c:v>
                      </c:pt>
                      <c:pt idx="457">
                        <c:v>0</c:v>
                      </c:pt>
                      <c:pt idx="458">
                        <c:v>1.3238727683398753E-3</c:v>
                      </c:pt>
                      <c:pt idx="459">
                        <c:v>0</c:v>
                      </c:pt>
                      <c:pt idx="460">
                        <c:v>6.5913609483476332E-3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6.2674526224794046E-3</c:v>
                      </c:pt>
                      <c:pt idx="465">
                        <c:v>0</c:v>
                      </c:pt>
                      <c:pt idx="466">
                        <c:v>1.2757781706795798E-3</c:v>
                      </c:pt>
                      <c:pt idx="467">
                        <c:v>0</c:v>
                      </c:pt>
                      <c:pt idx="468">
                        <c:v>6.5475087374362246E-3</c:v>
                      </c:pt>
                      <c:pt idx="469">
                        <c:v>0</c:v>
                      </c:pt>
                      <c:pt idx="470">
                        <c:v>1.4614172478778936E-3</c:v>
                      </c:pt>
                      <c:pt idx="471">
                        <c:v>0</c:v>
                      </c:pt>
                      <c:pt idx="472">
                        <c:v>6.0120588073755412E-3</c:v>
                      </c:pt>
                      <c:pt idx="473">
                        <c:v>0</c:v>
                      </c:pt>
                      <c:pt idx="474">
                        <c:v>1.917586347708775E-3</c:v>
                      </c:pt>
                      <c:pt idx="475">
                        <c:v>0</c:v>
                      </c:pt>
                      <c:pt idx="476">
                        <c:v>6.4746310160747047E-3</c:v>
                      </c:pt>
                      <c:pt idx="477">
                        <c:v>0</c:v>
                      </c:pt>
                      <c:pt idx="478">
                        <c:v>1.7527404559102191E-3</c:v>
                      </c:pt>
                      <c:pt idx="479">
                        <c:v>0</c:v>
                      </c:pt>
                      <c:pt idx="480">
                        <c:v>6.7121762762472423E-3</c:v>
                      </c:pt>
                      <c:pt idx="481">
                        <c:v>0</c:v>
                      </c:pt>
                      <c:pt idx="482">
                        <c:v>2.6519428886453383E-3</c:v>
                      </c:pt>
                      <c:pt idx="483">
                        <c:v>0</c:v>
                      </c:pt>
                      <c:pt idx="484">
                        <c:v>8.043890659317E-3</c:v>
                      </c:pt>
                      <c:pt idx="485">
                        <c:v>0</c:v>
                      </c:pt>
                      <c:pt idx="486">
                        <c:v>3.3872134420244739E-3</c:v>
                      </c:pt>
                      <c:pt idx="487">
                        <c:v>0</c:v>
                      </c:pt>
                      <c:pt idx="488">
                        <c:v>8.1678119714487917E-3</c:v>
                      </c:pt>
                      <c:pt idx="489">
                        <c:v>3.0794161526430548E-4</c:v>
                      </c:pt>
                      <c:pt idx="490">
                        <c:v>4.7455957963355383E-3</c:v>
                      </c:pt>
                      <c:pt idx="491">
                        <c:v>1.4415933699197321E-4</c:v>
                      </c:pt>
                      <c:pt idx="492">
                        <c:v>9.4675436165171257E-3</c:v>
                      </c:pt>
                      <c:pt idx="493">
                        <c:v>3.3409910081470822E-3</c:v>
                      </c:pt>
                      <c:pt idx="494">
                        <c:v>8.0914115197467298E-3</c:v>
                      </c:pt>
                      <c:pt idx="495">
                        <c:v>5.9364285563901862E-3</c:v>
                      </c:pt>
                      <c:pt idx="496">
                        <c:v>1.7869230525240736E-2</c:v>
                      </c:pt>
                      <c:pt idx="497">
                        <c:v>3.3721480337304217E-2</c:v>
                      </c:pt>
                      <c:pt idx="4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860-4A94-9F8A-2CFE4710E956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4'!$E$13:$E$511</c:f>
              <c:numCache>
                <c:formatCode>General</c:formatCode>
                <c:ptCount val="499"/>
                <c:pt idx="2">
                  <c:v>1.9760403997736027</c:v>
                </c:pt>
                <c:pt idx="3">
                  <c:v>2.9435050539524616</c:v>
                </c:pt>
                <c:pt idx="4">
                  <c:v>2.8827104760652351</c:v>
                </c:pt>
                <c:pt idx="5">
                  <c:v>3.6491779084183706</c:v>
                </c:pt>
                <c:pt idx="6">
                  <c:v>4.2155598529646872</c:v>
                </c:pt>
                <c:pt idx="7">
                  <c:v>4.9241226498713697</c:v>
                </c:pt>
                <c:pt idx="8">
                  <c:v>4.5466948835889172</c:v>
                </c:pt>
                <c:pt idx="9">
                  <c:v>4.6639063354861934</c:v>
                </c:pt>
                <c:pt idx="10">
                  <c:v>4.6350291571838378</c:v>
                </c:pt>
                <c:pt idx="11">
                  <c:v>5.0303938168196947</c:v>
                </c:pt>
                <c:pt idx="12">
                  <c:v>4.5635469657174514</c:v>
                </c:pt>
                <c:pt idx="13">
                  <c:v>4.7086483783178332</c:v>
                </c:pt>
                <c:pt idx="14">
                  <c:v>4.7304749057518727</c:v>
                </c:pt>
                <c:pt idx="15">
                  <c:v>5.082698663920139</c:v>
                </c:pt>
                <c:pt idx="16">
                  <c:v>4.7690206282116634</c:v>
                </c:pt>
                <c:pt idx="17">
                  <c:v>5.2145180209353938</c:v>
                </c:pt>
                <c:pt idx="18">
                  <c:v>5.6827831303536467</c:v>
                </c:pt>
                <c:pt idx="19">
                  <c:v>6.8129100471049471</c:v>
                </c:pt>
                <c:pt idx="20">
                  <c:v>7.0558170280373096</c:v>
                </c:pt>
                <c:pt idx="21">
                  <c:v>7.7568139646429248</c:v>
                </c:pt>
                <c:pt idx="22">
                  <c:v>7.9274648732437836</c:v>
                </c:pt>
                <c:pt idx="23">
                  <c:v>8.7024944205949168</c:v>
                </c:pt>
                <c:pt idx="24">
                  <c:v>7.9799389859129013</c:v>
                </c:pt>
                <c:pt idx="25">
                  <c:v>8.6122502187739993</c:v>
                </c:pt>
                <c:pt idx="26">
                  <c:v>8.7786774814039372</c:v>
                </c:pt>
                <c:pt idx="27">
                  <c:v>9.3279907289656574</c:v>
                </c:pt>
                <c:pt idx="28">
                  <c:v>8.5478127212455739</c:v>
                </c:pt>
                <c:pt idx="29">
                  <c:v>8.983422417402446</c:v>
                </c:pt>
                <c:pt idx="30">
                  <c:v>9.0600772357523027</c:v>
                </c:pt>
                <c:pt idx="31">
                  <c:v>9.6644733289315177</c:v>
                </c:pt>
                <c:pt idx="32">
                  <c:v>8.8124827797405558</c:v>
                </c:pt>
                <c:pt idx="33">
                  <c:v>9.3393762758650762</c:v>
                </c:pt>
                <c:pt idx="34">
                  <c:v>9.1728723566534676</c:v>
                </c:pt>
                <c:pt idx="35">
                  <c:v>9.8301278025670129</c:v>
                </c:pt>
                <c:pt idx="36">
                  <c:v>8.7065766334342403</c:v>
                </c:pt>
                <c:pt idx="37">
                  <c:v>9.0069164816686413</c:v>
                </c:pt>
                <c:pt idx="38">
                  <c:v>8.8524459097828352</c:v>
                </c:pt>
                <c:pt idx="39">
                  <c:v>9.5154426205286491</c:v>
                </c:pt>
                <c:pt idx="40">
                  <c:v>8.6378249456926</c:v>
                </c:pt>
                <c:pt idx="41">
                  <c:v>8.9916862015239865</c:v>
                </c:pt>
                <c:pt idx="42">
                  <c:v>8.7811459544967914</c:v>
                </c:pt>
                <c:pt idx="43">
                  <c:v>9.6551403403555138</c:v>
                </c:pt>
                <c:pt idx="44">
                  <c:v>8.7190321229749621</c:v>
                </c:pt>
                <c:pt idx="45">
                  <c:v>9.3187027941157954</c:v>
                </c:pt>
                <c:pt idx="46">
                  <c:v>9.5871956001511034</c:v>
                </c:pt>
                <c:pt idx="47">
                  <c:v>10.922681011248057</c:v>
                </c:pt>
                <c:pt idx="48">
                  <c:v>10.118855778106241</c:v>
                </c:pt>
                <c:pt idx="49">
                  <c:v>10.904584363762105</c:v>
                </c:pt>
                <c:pt idx="50">
                  <c:v>10.601653524321479</c:v>
                </c:pt>
                <c:pt idx="51">
                  <c:v>11.50972534348028</c:v>
                </c:pt>
                <c:pt idx="52">
                  <c:v>10.353206290259141</c:v>
                </c:pt>
                <c:pt idx="53">
                  <c:v>10.783521513099508</c:v>
                </c:pt>
                <c:pt idx="54">
                  <c:v>10.761785369808431</c:v>
                </c:pt>
                <c:pt idx="55">
                  <c:v>11.972417087082121</c:v>
                </c:pt>
                <c:pt idx="56">
                  <c:v>11.106517513133543</c:v>
                </c:pt>
                <c:pt idx="57">
                  <c:v>11.91596664974165</c:v>
                </c:pt>
                <c:pt idx="58">
                  <c:v>12.167837906132988</c:v>
                </c:pt>
                <c:pt idx="59">
                  <c:v>12.988743780097728</c:v>
                </c:pt>
                <c:pt idx="60">
                  <c:v>11.838073397997054</c:v>
                </c:pt>
                <c:pt idx="61">
                  <c:v>12.353855636466919</c:v>
                </c:pt>
                <c:pt idx="62">
                  <c:v>12.374854397734795</c:v>
                </c:pt>
                <c:pt idx="63">
                  <c:v>12.960586019819088</c:v>
                </c:pt>
                <c:pt idx="64">
                  <c:v>12.127700060576164</c:v>
                </c:pt>
                <c:pt idx="65">
                  <c:v>12.569535120521085</c:v>
                </c:pt>
                <c:pt idx="66">
                  <c:v>12.70807068573326</c:v>
                </c:pt>
                <c:pt idx="67">
                  <c:v>13.881911625314375</c:v>
                </c:pt>
                <c:pt idx="68">
                  <c:v>12.745709890110481</c:v>
                </c:pt>
                <c:pt idx="69">
                  <c:v>13.111551002908582</c:v>
                </c:pt>
                <c:pt idx="70">
                  <c:v>12.7455371796002</c:v>
                </c:pt>
                <c:pt idx="71">
                  <c:v>14.076026733713965</c:v>
                </c:pt>
                <c:pt idx="72">
                  <c:v>12.627232866597758</c:v>
                </c:pt>
                <c:pt idx="73">
                  <c:v>13.329308226928944</c:v>
                </c:pt>
                <c:pt idx="74">
                  <c:v>13.600251977507856</c:v>
                </c:pt>
                <c:pt idx="75">
                  <c:v>14.898831563846889</c:v>
                </c:pt>
                <c:pt idx="76">
                  <c:v>13.591975409740821</c:v>
                </c:pt>
                <c:pt idx="77">
                  <c:v>14.374882650560318</c:v>
                </c:pt>
                <c:pt idx="78">
                  <c:v>13.999102611531274</c:v>
                </c:pt>
                <c:pt idx="79">
                  <c:v>15.038192261027087</c:v>
                </c:pt>
                <c:pt idx="80">
                  <c:v>13.91181077054503</c:v>
                </c:pt>
                <c:pt idx="81">
                  <c:v>14.228539491490087</c:v>
                </c:pt>
                <c:pt idx="82">
                  <c:v>14.133885194350464</c:v>
                </c:pt>
                <c:pt idx="83">
                  <c:v>15.564184444884219</c:v>
                </c:pt>
                <c:pt idx="84">
                  <c:v>14.189254701916701</c:v>
                </c:pt>
                <c:pt idx="85">
                  <c:v>15.394855009341779</c:v>
                </c:pt>
                <c:pt idx="86">
                  <c:v>15.057507551009724</c:v>
                </c:pt>
                <c:pt idx="87">
                  <c:v>16.441029306244172</c:v>
                </c:pt>
                <c:pt idx="88">
                  <c:v>14.715440642149135</c:v>
                </c:pt>
                <c:pt idx="89">
                  <c:v>15.215382012223399</c:v>
                </c:pt>
                <c:pt idx="90">
                  <c:v>15.240970778707261</c:v>
                </c:pt>
                <c:pt idx="91">
                  <c:v>16.120691664212753</c:v>
                </c:pt>
                <c:pt idx="92">
                  <c:v>15.14762095868296</c:v>
                </c:pt>
                <c:pt idx="93">
                  <c:v>15.593471323451269</c:v>
                </c:pt>
                <c:pt idx="94">
                  <c:v>16.043474022797945</c:v>
                </c:pt>
                <c:pt idx="95">
                  <c:v>16.671088740906519</c:v>
                </c:pt>
                <c:pt idx="96">
                  <c:v>15.569076209804097</c:v>
                </c:pt>
                <c:pt idx="97">
                  <c:v>16.350815188044855</c:v>
                </c:pt>
                <c:pt idx="98">
                  <c:v>15.460132702685158</c:v>
                </c:pt>
                <c:pt idx="99">
                  <c:v>17.02283053005284</c:v>
                </c:pt>
                <c:pt idx="100">
                  <c:v>15.265265975091944</c:v>
                </c:pt>
                <c:pt idx="101">
                  <c:v>16.510247369394538</c:v>
                </c:pt>
                <c:pt idx="102">
                  <c:v>15.88545462961674</c:v>
                </c:pt>
                <c:pt idx="103">
                  <c:v>17.645146234377926</c:v>
                </c:pt>
                <c:pt idx="104">
                  <c:v>16.366127067987925</c:v>
                </c:pt>
                <c:pt idx="105">
                  <c:v>16.321164091930331</c:v>
                </c:pt>
                <c:pt idx="106">
                  <c:v>16.700161620209933</c:v>
                </c:pt>
                <c:pt idx="107">
                  <c:v>17.599471777026078</c:v>
                </c:pt>
                <c:pt idx="108">
                  <c:v>16.217832459063253</c:v>
                </c:pt>
                <c:pt idx="109">
                  <c:v>16.419517851614799</c:v>
                </c:pt>
                <c:pt idx="110">
                  <c:v>16.895277182415001</c:v>
                </c:pt>
                <c:pt idx="111">
                  <c:v>17.577776379174324</c:v>
                </c:pt>
                <c:pt idx="112">
                  <c:v>16.33391142144146</c:v>
                </c:pt>
                <c:pt idx="113">
                  <c:v>17.628243038633432</c:v>
                </c:pt>
                <c:pt idx="114">
                  <c:v>16.84874278024531</c:v>
                </c:pt>
                <c:pt idx="115">
                  <c:v>18.805830860321933</c:v>
                </c:pt>
                <c:pt idx="116">
                  <c:v>16.136443945911225</c:v>
                </c:pt>
                <c:pt idx="117">
                  <c:v>17.54711499413774</c:v>
                </c:pt>
                <c:pt idx="118">
                  <c:v>16.760189769953417</c:v>
                </c:pt>
                <c:pt idx="119">
                  <c:v>18.08027424339765</c:v>
                </c:pt>
                <c:pt idx="120">
                  <c:v>16.116037452277833</c:v>
                </c:pt>
                <c:pt idx="121">
                  <c:v>17.39892089215525</c:v>
                </c:pt>
                <c:pt idx="122">
                  <c:v>17.324165887050558</c:v>
                </c:pt>
                <c:pt idx="123">
                  <c:v>18.756574330740744</c:v>
                </c:pt>
                <c:pt idx="124">
                  <c:v>16.599013237658315</c:v>
                </c:pt>
                <c:pt idx="125">
                  <c:v>17.318836768533401</c:v>
                </c:pt>
                <c:pt idx="126">
                  <c:v>17.721321602067338</c:v>
                </c:pt>
                <c:pt idx="127">
                  <c:v>17.885464971880772</c:v>
                </c:pt>
                <c:pt idx="128">
                  <c:v>16.550851808152963</c:v>
                </c:pt>
                <c:pt idx="129">
                  <c:v>17.647366491708038</c:v>
                </c:pt>
                <c:pt idx="130">
                  <c:v>17.070067605524873</c:v>
                </c:pt>
                <c:pt idx="131">
                  <c:v>18.392400305122695</c:v>
                </c:pt>
                <c:pt idx="132">
                  <c:v>16.94738483692031</c:v>
                </c:pt>
                <c:pt idx="133">
                  <c:v>17.686925008015383</c:v>
                </c:pt>
                <c:pt idx="134">
                  <c:v>17.56109815025486</c:v>
                </c:pt>
                <c:pt idx="135">
                  <c:v>18.384497983644888</c:v>
                </c:pt>
                <c:pt idx="136">
                  <c:v>16.764455927615884</c:v>
                </c:pt>
                <c:pt idx="137">
                  <c:v>17.684551434096633</c:v>
                </c:pt>
                <c:pt idx="138">
                  <c:v>17.526948547495149</c:v>
                </c:pt>
                <c:pt idx="139">
                  <c:v>18.206932058646462</c:v>
                </c:pt>
                <c:pt idx="140">
                  <c:v>17.157418556083503</c:v>
                </c:pt>
                <c:pt idx="141">
                  <c:v>18.092588089212899</c:v>
                </c:pt>
                <c:pt idx="142">
                  <c:v>17.461311142048576</c:v>
                </c:pt>
                <c:pt idx="143">
                  <c:v>9.135187050166854</c:v>
                </c:pt>
                <c:pt idx="144">
                  <c:v>17.358992685346042</c:v>
                </c:pt>
                <c:pt idx="145">
                  <c:v>17.882066729076563</c:v>
                </c:pt>
                <c:pt idx="146">
                  <c:v>18.84860218226844</c:v>
                </c:pt>
                <c:pt idx="147">
                  <c:v>17.330454260147576</c:v>
                </c:pt>
                <c:pt idx="148">
                  <c:v>17.987373617390634</c:v>
                </c:pt>
                <c:pt idx="149">
                  <c:v>18.61392007365577</c:v>
                </c:pt>
                <c:pt idx="150">
                  <c:v>19.436807975629524</c:v>
                </c:pt>
                <c:pt idx="151">
                  <c:v>17.862480263663524</c:v>
                </c:pt>
                <c:pt idx="152">
                  <c:v>18.571055459757211</c:v>
                </c:pt>
                <c:pt idx="153">
                  <c:v>17.940254823423754</c:v>
                </c:pt>
                <c:pt idx="154">
                  <c:v>20.078498148281113</c:v>
                </c:pt>
                <c:pt idx="155">
                  <c:v>18.421610128424813</c:v>
                </c:pt>
                <c:pt idx="156">
                  <c:v>19.059072303369959</c:v>
                </c:pt>
                <c:pt idx="157">
                  <c:v>19.264939614119907</c:v>
                </c:pt>
                <c:pt idx="158">
                  <c:v>21.121194455483899</c:v>
                </c:pt>
                <c:pt idx="159">
                  <c:v>19.424600232864449</c:v>
                </c:pt>
                <c:pt idx="160">
                  <c:v>10.169822623938801</c:v>
                </c:pt>
                <c:pt idx="161">
                  <c:v>20.984694907565071</c:v>
                </c:pt>
                <c:pt idx="162">
                  <c:v>20.062173044372628</c:v>
                </c:pt>
                <c:pt idx="163">
                  <c:v>10.355191730665757</c:v>
                </c:pt>
                <c:pt idx="164">
                  <c:v>23.279237189645823</c:v>
                </c:pt>
                <c:pt idx="165">
                  <c:v>21.115643730816547</c:v>
                </c:pt>
                <c:pt idx="166">
                  <c:v>22.695367677879304</c:v>
                </c:pt>
                <c:pt idx="167">
                  <c:v>11.783132593744284</c:v>
                </c:pt>
                <c:pt idx="168">
                  <c:v>21.013947080728396</c:v>
                </c:pt>
                <c:pt idx="169">
                  <c:v>11.285347361798946</c:v>
                </c:pt>
                <c:pt idx="170">
                  <c:v>7.8028390955485598</c:v>
                </c:pt>
                <c:pt idx="171">
                  <c:v>4.9567158127647213</c:v>
                </c:pt>
                <c:pt idx="172">
                  <c:v>25.419279549049474</c:v>
                </c:pt>
                <c:pt idx="173">
                  <c:v>24.254327114479231</c:v>
                </c:pt>
                <c:pt idx="174">
                  <c:v>24.399665952986783</c:v>
                </c:pt>
                <c:pt idx="175">
                  <c:v>24.274436010485044</c:v>
                </c:pt>
                <c:pt idx="176">
                  <c:v>25.43596231807355</c:v>
                </c:pt>
                <c:pt idx="177">
                  <c:v>11.846822123222125</c:v>
                </c:pt>
                <c:pt idx="178">
                  <c:v>24.220003611035342</c:v>
                </c:pt>
                <c:pt idx="179">
                  <c:v>25.613262424285438</c:v>
                </c:pt>
                <c:pt idx="180">
                  <c:v>22.754703588364002</c:v>
                </c:pt>
                <c:pt idx="181">
                  <c:v>23.961382343661878</c:v>
                </c:pt>
                <c:pt idx="182">
                  <c:v>12.130960362178861</c:v>
                </c:pt>
                <c:pt idx="183">
                  <c:v>7.8419951443962237</c:v>
                </c:pt>
                <c:pt idx="184">
                  <c:v>24.039280882771855</c:v>
                </c:pt>
                <c:pt idx="185">
                  <c:v>22.576996344019996</c:v>
                </c:pt>
                <c:pt idx="186">
                  <c:v>23.800982933723894</c:v>
                </c:pt>
                <c:pt idx="187">
                  <c:v>12.000133285175496</c:v>
                </c:pt>
                <c:pt idx="188">
                  <c:v>22.461009535153639</c:v>
                </c:pt>
                <c:pt idx="189">
                  <c:v>22.506660482549126</c:v>
                </c:pt>
                <c:pt idx="190">
                  <c:v>12.017644026688975</c:v>
                </c:pt>
                <c:pt idx="191">
                  <c:v>7.4883894737964329</c:v>
                </c:pt>
                <c:pt idx="192">
                  <c:v>23.715309436518119</c:v>
                </c:pt>
                <c:pt idx="193">
                  <c:v>22.363798790758736</c:v>
                </c:pt>
                <c:pt idx="194">
                  <c:v>22.478633253471273</c:v>
                </c:pt>
                <c:pt idx="195">
                  <c:v>22.079003136508767</c:v>
                </c:pt>
                <c:pt idx="196">
                  <c:v>23.836717900173632</c:v>
                </c:pt>
                <c:pt idx="197">
                  <c:v>22.338625901019526</c:v>
                </c:pt>
                <c:pt idx="198">
                  <c:v>22.393519361855791</c:v>
                </c:pt>
                <c:pt idx="199">
                  <c:v>22.191149863859692</c:v>
                </c:pt>
                <c:pt idx="200">
                  <c:v>23.578580769586083</c:v>
                </c:pt>
                <c:pt idx="201">
                  <c:v>21.047242471083351</c:v>
                </c:pt>
                <c:pt idx="202">
                  <c:v>22.321442984834778</c:v>
                </c:pt>
                <c:pt idx="203">
                  <c:v>22.16338020268325</c:v>
                </c:pt>
                <c:pt idx="204">
                  <c:v>23.152764929683499</c:v>
                </c:pt>
                <c:pt idx="205">
                  <c:v>20.92006310121182</c:v>
                </c:pt>
                <c:pt idx="206">
                  <c:v>22.116879941231627</c:v>
                </c:pt>
                <c:pt idx="207">
                  <c:v>21.952470955600749</c:v>
                </c:pt>
                <c:pt idx="208">
                  <c:v>23.111668356419084</c:v>
                </c:pt>
                <c:pt idx="209">
                  <c:v>20.841707166362703</c:v>
                </c:pt>
                <c:pt idx="210">
                  <c:v>21.97678367025042</c:v>
                </c:pt>
                <c:pt idx="211">
                  <c:v>20.760796509022732</c:v>
                </c:pt>
                <c:pt idx="212">
                  <c:v>23.213785704616022</c:v>
                </c:pt>
                <c:pt idx="213">
                  <c:v>20.750531172764241</c:v>
                </c:pt>
                <c:pt idx="214">
                  <c:v>10.656577268675766</c:v>
                </c:pt>
                <c:pt idx="215">
                  <c:v>22.960169199285719</c:v>
                </c:pt>
                <c:pt idx="216">
                  <c:v>20.467791061711292</c:v>
                </c:pt>
                <c:pt idx="217">
                  <c:v>10.54904755668481</c:v>
                </c:pt>
                <c:pt idx="218">
                  <c:v>7.0520785039631608</c:v>
                </c:pt>
                <c:pt idx="219">
                  <c:v>20.543481866686047</c:v>
                </c:pt>
                <c:pt idx="220">
                  <c:v>22.94082102561357</c:v>
                </c:pt>
                <c:pt idx="221">
                  <c:v>19.397264850771016</c:v>
                </c:pt>
                <c:pt idx="222">
                  <c:v>10.503103911130838</c:v>
                </c:pt>
                <c:pt idx="223">
                  <c:v>21.624202296550568</c:v>
                </c:pt>
                <c:pt idx="224">
                  <c:v>10.089150757782541</c:v>
                </c:pt>
                <c:pt idx="225">
                  <c:v>20.420717779181967</c:v>
                </c:pt>
                <c:pt idx="226">
                  <c:v>21.504849100099733</c:v>
                </c:pt>
                <c:pt idx="227">
                  <c:v>6.621331684073148</c:v>
                </c:pt>
                <c:pt idx="228">
                  <c:v>21.547398857370506</c:v>
                </c:pt>
                <c:pt idx="229">
                  <c:v>19.356916180154116</c:v>
                </c:pt>
                <c:pt idx="230">
                  <c:v>20.326718034774796</c:v>
                </c:pt>
                <c:pt idx="231">
                  <c:v>4.9693899252720399</c:v>
                </c:pt>
                <c:pt idx="232">
                  <c:v>6.6094616456979161</c:v>
                </c:pt>
                <c:pt idx="233">
                  <c:v>9.8083662962246319</c:v>
                </c:pt>
                <c:pt idx="234">
                  <c:v>20.263701273991554</c:v>
                </c:pt>
                <c:pt idx="235">
                  <c:v>18.805292775614593</c:v>
                </c:pt>
                <c:pt idx="236">
                  <c:v>20.008010952142627</c:v>
                </c:pt>
                <c:pt idx="237">
                  <c:v>18.985147082597024</c:v>
                </c:pt>
                <c:pt idx="238">
                  <c:v>19.900435849384749</c:v>
                </c:pt>
                <c:pt idx="239">
                  <c:v>18.99144327320699</c:v>
                </c:pt>
                <c:pt idx="240">
                  <c:v>19.061498435259473</c:v>
                </c:pt>
                <c:pt idx="241">
                  <c:v>18.639725548682485</c:v>
                </c:pt>
                <c:pt idx="242">
                  <c:v>9.6810749321442788</c:v>
                </c:pt>
                <c:pt idx="243">
                  <c:v>18.978038762202424</c:v>
                </c:pt>
                <c:pt idx="244">
                  <c:v>19.016163374682513</c:v>
                </c:pt>
                <c:pt idx="245">
                  <c:v>19.84415363305509</c:v>
                </c:pt>
                <c:pt idx="246">
                  <c:v>17.989928076709369</c:v>
                </c:pt>
                <c:pt idx="247">
                  <c:v>18.510267893919334</c:v>
                </c:pt>
                <c:pt idx="248">
                  <c:v>18.868306489796058</c:v>
                </c:pt>
                <c:pt idx="249">
                  <c:v>19.787353810566145</c:v>
                </c:pt>
                <c:pt idx="250">
                  <c:v>17.831636252783113</c:v>
                </c:pt>
                <c:pt idx="251">
                  <c:v>6.2010721973989584</c:v>
                </c:pt>
                <c:pt idx="252">
                  <c:v>17.717603732423434</c:v>
                </c:pt>
                <c:pt idx="253">
                  <c:v>18.609558127340769</c:v>
                </c:pt>
                <c:pt idx="254">
                  <c:v>17.625459971327242</c:v>
                </c:pt>
                <c:pt idx="255">
                  <c:v>19.466095440042086</c:v>
                </c:pt>
                <c:pt idx="256">
                  <c:v>17.518093895717413</c:v>
                </c:pt>
                <c:pt idx="257">
                  <c:v>8.9956517295335203</c:v>
                </c:pt>
                <c:pt idx="258">
                  <c:v>6.0076991391502768</c:v>
                </c:pt>
                <c:pt idx="259">
                  <c:v>17.515857215711364</c:v>
                </c:pt>
                <c:pt idx="260">
                  <c:v>18.431918868328186</c:v>
                </c:pt>
                <c:pt idx="261">
                  <c:v>17.474465747607994</c:v>
                </c:pt>
                <c:pt idx="262">
                  <c:v>17.561846193901072</c:v>
                </c:pt>
                <c:pt idx="263">
                  <c:v>17.187138226414071</c:v>
                </c:pt>
                <c:pt idx="264">
                  <c:v>8.8994513566901485</c:v>
                </c:pt>
                <c:pt idx="265">
                  <c:v>17.375108393309507</c:v>
                </c:pt>
                <c:pt idx="266">
                  <c:v>17.245847963407765</c:v>
                </c:pt>
                <c:pt idx="267">
                  <c:v>18.098351969927378</c:v>
                </c:pt>
                <c:pt idx="268">
                  <c:v>16.620955688085726</c:v>
                </c:pt>
                <c:pt idx="269">
                  <c:v>8.5219407218911147</c:v>
                </c:pt>
                <c:pt idx="270">
                  <c:v>18.095368468722942</c:v>
                </c:pt>
                <c:pt idx="271">
                  <c:v>16.312113379992471</c:v>
                </c:pt>
                <c:pt idx="272">
                  <c:v>17.258588791679767</c:v>
                </c:pt>
                <c:pt idx="273">
                  <c:v>5.5978186231781137</c:v>
                </c:pt>
                <c:pt idx="274">
                  <c:v>17.108497368695762</c:v>
                </c:pt>
                <c:pt idx="275">
                  <c:v>16.276329436609196</c:v>
                </c:pt>
                <c:pt idx="276">
                  <c:v>18.100787870034143</c:v>
                </c:pt>
                <c:pt idx="277">
                  <c:v>15.594098281119987</c:v>
                </c:pt>
                <c:pt idx="278">
                  <c:v>17.06012117617983</c:v>
                </c:pt>
                <c:pt idx="279">
                  <c:v>16.189895997040971</c:v>
                </c:pt>
                <c:pt idx="280">
                  <c:v>17.086448371892537</c:v>
                </c:pt>
                <c:pt idx="281">
                  <c:v>8.000880602137844</c:v>
                </c:pt>
                <c:pt idx="282">
                  <c:v>16.224903289155307</c:v>
                </c:pt>
                <c:pt idx="283">
                  <c:v>8.2336129427314564</c:v>
                </c:pt>
                <c:pt idx="284">
                  <c:v>16.16518917776558</c:v>
                </c:pt>
                <c:pt idx="285">
                  <c:v>8.1846697088558873</c:v>
                </c:pt>
                <c:pt idx="286">
                  <c:v>5.1880248124601325</c:v>
                </c:pt>
                <c:pt idx="287">
                  <c:v>16.756397664711322</c:v>
                </c:pt>
                <c:pt idx="288">
                  <c:v>15.353740198576316</c:v>
                </c:pt>
                <c:pt idx="289">
                  <c:v>15.338119786961199</c:v>
                </c:pt>
                <c:pt idx="290">
                  <c:v>7.9770017585445148</c:v>
                </c:pt>
                <c:pt idx="291">
                  <c:v>15.116897125414898</c:v>
                </c:pt>
                <c:pt idx="292">
                  <c:v>15.329304909788885</c:v>
                </c:pt>
                <c:pt idx="293">
                  <c:v>15.316832629911508</c:v>
                </c:pt>
                <c:pt idx="294">
                  <c:v>16.627037743557825</c:v>
                </c:pt>
                <c:pt idx="295">
                  <c:v>14.565530452442101</c:v>
                </c:pt>
                <c:pt idx="296">
                  <c:v>15.074078663832998</c:v>
                </c:pt>
                <c:pt idx="297">
                  <c:v>15.1247047415878</c:v>
                </c:pt>
                <c:pt idx="298">
                  <c:v>5.0861555474045721</c:v>
                </c:pt>
                <c:pt idx="299">
                  <c:v>14.562150638467157</c:v>
                </c:pt>
                <c:pt idx="300">
                  <c:v>7.5816198997756876</c:v>
                </c:pt>
                <c:pt idx="301">
                  <c:v>14.45052085008526</c:v>
                </c:pt>
                <c:pt idx="302">
                  <c:v>15.038123155843062</c:v>
                </c:pt>
                <c:pt idx="303">
                  <c:v>15.125017854793244</c:v>
                </c:pt>
                <c:pt idx="304">
                  <c:v>14.419148089576943</c:v>
                </c:pt>
                <c:pt idx="305">
                  <c:v>7.2287014855222251</c:v>
                </c:pt>
                <c:pt idx="306">
                  <c:v>15.044062760694823</c:v>
                </c:pt>
                <c:pt idx="307">
                  <c:v>14.256188580690544</c:v>
                </c:pt>
                <c:pt idx="308">
                  <c:v>14.393191300830702</c:v>
                </c:pt>
                <c:pt idx="309">
                  <c:v>14.242320270481619</c:v>
                </c:pt>
                <c:pt idx="310">
                  <c:v>15.042620635913101</c:v>
                </c:pt>
                <c:pt idx="311">
                  <c:v>13.726685110477673</c:v>
                </c:pt>
                <c:pt idx="312">
                  <c:v>6.9379302755585783</c:v>
                </c:pt>
                <c:pt idx="313">
                  <c:v>14.851443398546369</c:v>
                </c:pt>
                <c:pt idx="314">
                  <c:v>13.582364042404897</c:v>
                </c:pt>
                <c:pt idx="315">
                  <c:v>14.020700904536238</c:v>
                </c:pt>
                <c:pt idx="316">
                  <c:v>13.604689201195589</c:v>
                </c:pt>
                <c:pt idx="317">
                  <c:v>14.711696039192258</c:v>
                </c:pt>
                <c:pt idx="318">
                  <c:v>13.62539637214676</c:v>
                </c:pt>
                <c:pt idx="319">
                  <c:v>13.542607340759258</c:v>
                </c:pt>
                <c:pt idx="320">
                  <c:v>13.439921423975449</c:v>
                </c:pt>
                <c:pt idx="321">
                  <c:v>14.66862379631082</c:v>
                </c:pt>
                <c:pt idx="322">
                  <c:v>13.009672606490621</c:v>
                </c:pt>
                <c:pt idx="323">
                  <c:v>13.399030306419291</c:v>
                </c:pt>
                <c:pt idx="324">
                  <c:v>13.464531332795131</c:v>
                </c:pt>
                <c:pt idx="325">
                  <c:v>14.021566973534307</c:v>
                </c:pt>
                <c:pt idx="326">
                  <c:v>12.962651309021664</c:v>
                </c:pt>
                <c:pt idx="327">
                  <c:v>13.367685279588276</c:v>
                </c:pt>
                <c:pt idx="328">
                  <c:v>13.375229599234812</c:v>
                </c:pt>
                <c:pt idx="329">
                  <c:v>13.963379970742745</c:v>
                </c:pt>
                <c:pt idx="330">
                  <c:v>12.531092081444212</c:v>
                </c:pt>
                <c:pt idx="331">
                  <c:v>12.85603666151856</c:v>
                </c:pt>
                <c:pt idx="332">
                  <c:v>13.092478781724113</c:v>
                </c:pt>
                <c:pt idx="333">
                  <c:v>13.847106071433075</c:v>
                </c:pt>
                <c:pt idx="334">
                  <c:v>12.25689002454672</c:v>
                </c:pt>
                <c:pt idx="335">
                  <c:v>13.1213699216277</c:v>
                </c:pt>
                <c:pt idx="336">
                  <c:v>12.861307138565001</c:v>
                </c:pt>
                <c:pt idx="337">
                  <c:v>13.510614490941443</c:v>
                </c:pt>
                <c:pt idx="338">
                  <c:v>12.02130631370971</c:v>
                </c:pt>
                <c:pt idx="339">
                  <c:v>12.72820206671614</c:v>
                </c:pt>
                <c:pt idx="340">
                  <c:v>12.732753063815283</c:v>
                </c:pt>
                <c:pt idx="341">
                  <c:v>13.059493972481137</c:v>
                </c:pt>
                <c:pt idx="342">
                  <c:v>12.087627088867341</c:v>
                </c:pt>
                <c:pt idx="343">
                  <c:v>12.594332046596195</c:v>
                </c:pt>
                <c:pt idx="344">
                  <c:v>12.153315397801483</c:v>
                </c:pt>
                <c:pt idx="345">
                  <c:v>13.030874374667837</c:v>
                </c:pt>
                <c:pt idx="346">
                  <c:v>11.689639253785126</c:v>
                </c:pt>
                <c:pt idx="347">
                  <c:v>12.574764521172797</c:v>
                </c:pt>
                <c:pt idx="348">
                  <c:v>12.09941452187968</c:v>
                </c:pt>
                <c:pt idx="349">
                  <c:v>6.0840930951886101</c:v>
                </c:pt>
                <c:pt idx="350">
                  <c:v>12.069645790219903</c:v>
                </c:pt>
                <c:pt idx="351">
                  <c:v>11.927291090782417</c:v>
                </c:pt>
                <c:pt idx="352">
                  <c:v>12.558370430060217</c:v>
                </c:pt>
                <c:pt idx="353">
                  <c:v>5.7662914792084763</c:v>
                </c:pt>
                <c:pt idx="354">
                  <c:v>11.867884828624582</c:v>
                </c:pt>
                <c:pt idx="355">
                  <c:v>12.401992619856394</c:v>
                </c:pt>
                <c:pt idx="356">
                  <c:v>11.165583017774809</c:v>
                </c:pt>
                <c:pt idx="357">
                  <c:v>11.450614493654903</c:v>
                </c:pt>
                <c:pt idx="358">
                  <c:v>11.541906386711924</c:v>
                </c:pt>
                <c:pt idx="359">
                  <c:v>12.148945482484745</c:v>
                </c:pt>
                <c:pt idx="360">
                  <c:v>11.083256255283594</c:v>
                </c:pt>
                <c:pt idx="361">
                  <c:v>11.357112518931125</c:v>
                </c:pt>
                <c:pt idx="362">
                  <c:v>11.422088433515427</c:v>
                </c:pt>
                <c:pt idx="363">
                  <c:v>11.772036886362846</c:v>
                </c:pt>
                <c:pt idx="364">
                  <c:v>10.672908671302842</c:v>
                </c:pt>
                <c:pt idx="365">
                  <c:v>11.428943837355392</c:v>
                </c:pt>
                <c:pt idx="366">
                  <c:v>11.041167574534759</c:v>
                </c:pt>
                <c:pt idx="367">
                  <c:v>11.610492684255941</c:v>
                </c:pt>
                <c:pt idx="368">
                  <c:v>10.641774963837014</c:v>
                </c:pt>
                <c:pt idx="369">
                  <c:v>10.999562949080683</c:v>
                </c:pt>
                <c:pt idx="370">
                  <c:v>10.870795277179036</c:v>
                </c:pt>
                <c:pt idx="371">
                  <c:v>11.287590460964013</c:v>
                </c:pt>
                <c:pt idx="372">
                  <c:v>10.575921307063009</c:v>
                </c:pt>
                <c:pt idx="373">
                  <c:v>10.571306325212527</c:v>
                </c:pt>
                <c:pt idx="374">
                  <c:v>10.488439565166098</c:v>
                </c:pt>
                <c:pt idx="375">
                  <c:v>11.248796393121749</c:v>
                </c:pt>
                <c:pt idx="376">
                  <c:v>10.281550907606468</c:v>
                </c:pt>
                <c:pt idx="377">
                  <c:v>10.439131915134448</c:v>
                </c:pt>
                <c:pt idx="378">
                  <c:v>10.477914393844522</c:v>
                </c:pt>
                <c:pt idx="379">
                  <c:v>10.810611428599779</c:v>
                </c:pt>
                <c:pt idx="380">
                  <c:v>10.07723800656321</c:v>
                </c:pt>
                <c:pt idx="381">
                  <c:v>10.43974384681354</c:v>
                </c:pt>
                <c:pt idx="382">
                  <c:v>10.016278255225597</c:v>
                </c:pt>
                <c:pt idx="383">
                  <c:v>10.738596243115589</c:v>
                </c:pt>
                <c:pt idx="384">
                  <c:v>9.7097383921277522</c:v>
                </c:pt>
                <c:pt idx="385">
                  <c:v>10.060511329789666</c:v>
                </c:pt>
                <c:pt idx="386">
                  <c:v>10.042247650505717</c:v>
                </c:pt>
                <c:pt idx="387">
                  <c:v>10.731039986914245</c:v>
                </c:pt>
                <c:pt idx="388">
                  <c:v>9.3645712592294146</c:v>
                </c:pt>
                <c:pt idx="389">
                  <c:v>9.9757244534035827</c:v>
                </c:pt>
                <c:pt idx="390">
                  <c:v>9.6606758208050785</c:v>
                </c:pt>
                <c:pt idx="391">
                  <c:v>10.289852665675417</c:v>
                </c:pt>
                <c:pt idx="392">
                  <c:v>9.3299592641602072</c:v>
                </c:pt>
                <c:pt idx="393">
                  <c:v>9.5930025807662336</c:v>
                </c:pt>
                <c:pt idx="394">
                  <c:v>9.6411808202837843</c:v>
                </c:pt>
                <c:pt idx="395">
                  <c:v>9.9206862821615101</c:v>
                </c:pt>
                <c:pt idx="396">
                  <c:v>9.0149027847948275</c:v>
                </c:pt>
                <c:pt idx="397">
                  <c:v>9.4996915785890224</c:v>
                </c:pt>
                <c:pt idx="398">
                  <c:v>9.2889310595953098</c:v>
                </c:pt>
                <c:pt idx="399">
                  <c:v>9.8744892576638339</c:v>
                </c:pt>
                <c:pt idx="400">
                  <c:v>8.9622452656114007</c:v>
                </c:pt>
                <c:pt idx="401">
                  <c:v>9.0110681094750902</c:v>
                </c:pt>
                <c:pt idx="402">
                  <c:v>9.2307693430253419</c:v>
                </c:pt>
                <c:pt idx="403">
                  <c:v>9.5464654189597677</c:v>
                </c:pt>
                <c:pt idx="404">
                  <c:v>8.654311123624991</c:v>
                </c:pt>
                <c:pt idx="405">
                  <c:v>8.9496445533064168</c:v>
                </c:pt>
                <c:pt idx="406">
                  <c:v>8.6857782257895408</c:v>
                </c:pt>
                <c:pt idx="407">
                  <c:v>9.4509610923990266</c:v>
                </c:pt>
                <c:pt idx="408">
                  <c:v>8.3148412736328936</c:v>
                </c:pt>
                <c:pt idx="409">
                  <c:v>8.8613870968746635</c:v>
                </c:pt>
                <c:pt idx="410">
                  <c:v>8.6256456992640054</c:v>
                </c:pt>
                <c:pt idx="411">
                  <c:v>8.8458250783831698</c:v>
                </c:pt>
                <c:pt idx="412">
                  <c:v>8.311946179413324</c:v>
                </c:pt>
                <c:pt idx="413">
                  <c:v>8.568834978269793</c:v>
                </c:pt>
                <c:pt idx="414">
                  <c:v>8.2933636241118744</c:v>
                </c:pt>
                <c:pt idx="415">
                  <c:v>8.7915626703087426</c:v>
                </c:pt>
                <c:pt idx="416">
                  <c:v>8.0782138671233383</c:v>
                </c:pt>
                <c:pt idx="417">
                  <c:v>8.2496037565242819</c:v>
                </c:pt>
                <c:pt idx="418">
                  <c:v>8.0862049052352312</c:v>
                </c:pt>
                <c:pt idx="419">
                  <c:v>8.489436775760252</c:v>
                </c:pt>
                <c:pt idx="420">
                  <c:v>7.7525878630895395</c:v>
                </c:pt>
                <c:pt idx="421">
                  <c:v>8.0230464785898725</c:v>
                </c:pt>
                <c:pt idx="422">
                  <c:v>7.9790597792621005</c:v>
                </c:pt>
                <c:pt idx="423">
                  <c:v>8.2463404510505658</c:v>
                </c:pt>
                <c:pt idx="424">
                  <c:v>7.5853557420637836</c:v>
                </c:pt>
                <c:pt idx="425">
                  <c:v>7.5689209337670231</c:v>
                </c:pt>
                <c:pt idx="426">
                  <c:v>7.7602310585788903</c:v>
                </c:pt>
                <c:pt idx="427">
                  <c:v>8.0021926446031095</c:v>
                </c:pt>
                <c:pt idx="428">
                  <c:v>7.3422969589082117</c:v>
                </c:pt>
                <c:pt idx="429">
                  <c:v>7.5452478243348411</c:v>
                </c:pt>
                <c:pt idx="430">
                  <c:v>7.371575764329477</c:v>
                </c:pt>
                <c:pt idx="431">
                  <c:v>7.7232429632547941</c:v>
                </c:pt>
                <c:pt idx="432">
                  <c:v>6.9720998919202195</c:v>
                </c:pt>
                <c:pt idx="433">
                  <c:v>7.2880743236610126</c:v>
                </c:pt>
                <c:pt idx="434">
                  <c:v>7.1009663981958706</c:v>
                </c:pt>
                <c:pt idx="435">
                  <c:v>7.6069968979909639</c:v>
                </c:pt>
                <c:pt idx="436">
                  <c:v>6.7532855675049772</c:v>
                </c:pt>
                <c:pt idx="437">
                  <c:v>7.1036153760206977</c:v>
                </c:pt>
                <c:pt idx="438">
                  <c:v>6.752897982744912</c:v>
                </c:pt>
                <c:pt idx="439">
                  <c:v>7.4161341841618675</c:v>
                </c:pt>
                <c:pt idx="440">
                  <c:v>6.4349370822224587</c:v>
                </c:pt>
                <c:pt idx="441">
                  <c:v>6.7478280615831698</c:v>
                </c:pt>
                <c:pt idx="442">
                  <c:v>6.5721509547899473</c:v>
                </c:pt>
                <c:pt idx="443">
                  <c:v>7.0244992586200521</c:v>
                </c:pt>
                <c:pt idx="444">
                  <c:v>6.220345880214416</c:v>
                </c:pt>
                <c:pt idx="445">
                  <c:v>6.5675779841915851</c:v>
                </c:pt>
                <c:pt idx="446">
                  <c:v>6.2500032897141455</c:v>
                </c:pt>
                <c:pt idx="447">
                  <c:v>6.6977788922547319</c:v>
                </c:pt>
                <c:pt idx="448">
                  <c:v>5.9771392791812916</c:v>
                </c:pt>
                <c:pt idx="449">
                  <c:v>6.2514917443933662</c:v>
                </c:pt>
                <c:pt idx="450">
                  <c:v>6.0782331214288385</c:v>
                </c:pt>
                <c:pt idx="451">
                  <c:v>6.3632711470588399</c:v>
                </c:pt>
                <c:pt idx="452">
                  <c:v>5.7263472807166593</c:v>
                </c:pt>
                <c:pt idx="453">
                  <c:v>5.8152278724466955</c:v>
                </c:pt>
                <c:pt idx="454">
                  <c:v>5.8428703379488205</c:v>
                </c:pt>
                <c:pt idx="455">
                  <c:v>5.9654168572444091</c:v>
                </c:pt>
                <c:pt idx="456">
                  <c:v>5.4875918292365569</c:v>
                </c:pt>
                <c:pt idx="457">
                  <c:v>5.5857403793679712</c:v>
                </c:pt>
                <c:pt idx="458">
                  <c:v>5.4472162773067687</c:v>
                </c:pt>
                <c:pt idx="459">
                  <c:v>5.7977011212196876</c:v>
                </c:pt>
                <c:pt idx="460">
                  <c:v>5.1461320027712301</c:v>
                </c:pt>
                <c:pt idx="461">
                  <c:v>5.2206579898833647</c:v>
                </c:pt>
                <c:pt idx="462">
                  <c:v>5.2410117898849178</c:v>
                </c:pt>
                <c:pt idx="463">
                  <c:v>5.406711892952039</c:v>
                </c:pt>
                <c:pt idx="464">
                  <c:v>4.8257348265873494</c:v>
                </c:pt>
                <c:pt idx="465">
                  <c:v>4.9331779472700825</c:v>
                </c:pt>
                <c:pt idx="466">
                  <c:v>4.815175301375775</c:v>
                </c:pt>
                <c:pt idx="467">
                  <c:v>5.0624643649274761</c:v>
                </c:pt>
                <c:pt idx="468">
                  <c:v>4.4968864021510706</c:v>
                </c:pt>
                <c:pt idx="469">
                  <c:v>4.6247122518532482</c:v>
                </c:pt>
                <c:pt idx="470">
                  <c:v>4.4984307484753296</c:v>
                </c:pt>
                <c:pt idx="471">
                  <c:v>4.6882163960004437</c:v>
                </c:pt>
                <c:pt idx="472">
                  <c:v>4.2028481153144055</c:v>
                </c:pt>
                <c:pt idx="473">
                  <c:v>4.263882172804613</c:v>
                </c:pt>
                <c:pt idx="474">
                  <c:v>4.1124022776469538</c:v>
                </c:pt>
                <c:pt idx="475">
                  <c:v>4.3115300370626208</c:v>
                </c:pt>
                <c:pt idx="476">
                  <c:v>3.8346147557894614</c:v>
                </c:pt>
                <c:pt idx="477">
                  <c:v>3.8821250972384704</c:v>
                </c:pt>
                <c:pt idx="478">
                  <c:v>3.7556775569573468</c:v>
                </c:pt>
                <c:pt idx="479">
                  <c:v>3.8665846155083887</c:v>
                </c:pt>
                <c:pt idx="480">
                  <c:v>3.4249869666707635</c:v>
                </c:pt>
                <c:pt idx="481">
                  <c:v>3.4712789706119955</c:v>
                </c:pt>
                <c:pt idx="482">
                  <c:v>3.3030194033180673</c:v>
                </c:pt>
                <c:pt idx="483">
                  <c:v>3.4524829423797234</c:v>
                </c:pt>
                <c:pt idx="484">
                  <c:v>2.99041844842511</c:v>
                </c:pt>
                <c:pt idx="485">
                  <c:v>3.0187857910772835</c:v>
                </c:pt>
                <c:pt idx="486">
                  <c:v>2.8343678164809303</c:v>
                </c:pt>
                <c:pt idx="487">
                  <c:v>2.8944339300882942</c:v>
                </c:pt>
                <c:pt idx="488">
                  <c:v>2.5018976938302488</c:v>
                </c:pt>
                <c:pt idx="489">
                  <c:v>2.4871853788165157</c:v>
                </c:pt>
                <c:pt idx="490">
                  <c:v>2.2793996580035021</c:v>
                </c:pt>
                <c:pt idx="491">
                  <c:v>2.2731050779067532</c:v>
                </c:pt>
                <c:pt idx="492">
                  <c:v>1.9233254109579874</c:v>
                </c:pt>
                <c:pt idx="493">
                  <c:v>1.8073359149274324</c:v>
                </c:pt>
                <c:pt idx="494">
                  <c:v>1.5642135997765532</c:v>
                </c:pt>
                <c:pt idx="495">
                  <c:v>1.4041001525804071</c:v>
                </c:pt>
                <c:pt idx="496">
                  <c:v>1.0453008249749851</c:v>
                </c:pt>
                <c:pt idx="497">
                  <c:v>0.63437859976819466</c:v>
                </c:pt>
                <c:pt idx="498">
                  <c:v>1.8499723849577778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60-4A94-9F8A-2CFE4710E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40591"/>
        <c:axId val="1937438607"/>
      </c:scatterChart>
      <c:valAx>
        <c:axId val="66024720"/>
        <c:scaling>
          <c:orientation val="minMax"/>
          <c:max val="3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19374386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440591"/>
        <c:crosses val="max"/>
        <c:crossBetween val="midCat"/>
      </c:valAx>
      <c:valAx>
        <c:axId val="19374405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43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35353641245244"/>
          <c:y val="7.1024302273266296E-3"/>
          <c:w val="0.41110133377666663"/>
          <c:h val="9.0182493507879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5'!$B$13:$B$206</c:f>
              <c:numCache>
                <c:formatCode>General</c:formatCode>
                <c:ptCount val="194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</c:numCache>
            </c:numRef>
          </c:xVal>
          <c:yVal>
            <c:numRef>
              <c:f>'Trial 5'!$I$13:$I$206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2.3738020077252648E-3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3.0031044158897267E-3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5.2884189693036326E-3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2.8837923154444267E-3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1.2174304167148697E-3</c:v>
                </c:pt>
                <c:pt idx="24">
                  <c:v>0</c:v>
                </c:pt>
                <c:pt idx="25">
                  <c:v>1.529932267034916E-4</c:v>
                </c:pt>
                <c:pt idx="26">
                  <c:v>0</c:v>
                </c:pt>
                <c:pt idx="27">
                  <c:v>5.8356838915447828E-3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4.8914238403939608E-3</c:v>
                </c:pt>
                <c:pt idx="32">
                  <c:v>0</c:v>
                </c:pt>
                <c:pt idx="33">
                  <c:v>6.8216296792481413E-4</c:v>
                </c:pt>
                <c:pt idx="34">
                  <c:v>0</c:v>
                </c:pt>
                <c:pt idx="35">
                  <c:v>5.8075266270510677E-3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4.4461112235372104E-3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5.7745185737315347E-3</c:v>
                </c:pt>
                <c:pt idx="44">
                  <c:v>0</c:v>
                </c:pt>
                <c:pt idx="45">
                  <c:v>4.5106939814450825E-2</c:v>
                </c:pt>
                <c:pt idx="46">
                  <c:v>0</c:v>
                </c:pt>
                <c:pt idx="47">
                  <c:v>0</c:v>
                </c:pt>
                <c:pt idx="48">
                  <c:v>1.8522127097391318E-3</c:v>
                </c:pt>
                <c:pt idx="49">
                  <c:v>0</c:v>
                </c:pt>
                <c:pt idx="50">
                  <c:v>7.3635935017209875E-3</c:v>
                </c:pt>
                <c:pt idx="51">
                  <c:v>0</c:v>
                </c:pt>
                <c:pt idx="52">
                  <c:v>2.1200503597040396E-3</c:v>
                </c:pt>
                <c:pt idx="53">
                  <c:v>0</c:v>
                </c:pt>
                <c:pt idx="54">
                  <c:v>3.9578252642577761E-3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6.0642320526534373E-3</c:v>
                </c:pt>
                <c:pt idx="59">
                  <c:v>0</c:v>
                </c:pt>
                <c:pt idx="60">
                  <c:v>0</c:v>
                </c:pt>
                <c:pt idx="61">
                  <c:v>4.9300284462954494E-2</c:v>
                </c:pt>
                <c:pt idx="62">
                  <c:v>0</c:v>
                </c:pt>
                <c:pt idx="63">
                  <c:v>2.4601338945010997E-3</c:v>
                </c:pt>
                <c:pt idx="64">
                  <c:v>4.6721867038708322E-2</c:v>
                </c:pt>
                <c:pt idx="65">
                  <c:v>0</c:v>
                </c:pt>
                <c:pt idx="66">
                  <c:v>0</c:v>
                </c:pt>
                <c:pt idx="67">
                  <c:v>5.4167570963032846E-2</c:v>
                </c:pt>
                <c:pt idx="68">
                  <c:v>0</c:v>
                </c:pt>
                <c:pt idx="69">
                  <c:v>4.6423440160042684E-5</c:v>
                </c:pt>
                <c:pt idx="70">
                  <c:v>0</c:v>
                </c:pt>
                <c:pt idx="71">
                  <c:v>0.11839943846077716</c:v>
                </c:pt>
                <c:pt idx="72">
                  <c:v>0</c:v>
                </c:pt>
                <c:pt idx="73">
                  <c:v>6.224068382379629E-3</c:v>
                </c:pt>
                <c:pt idx="74">
                  <c:v>0</c:v>
                </c:pt>
                <c:pt idx="75">
                  <c:v>5.5359174940653637E-4</c:v>
                </c:pt>
                <c:pt idx="76">
                  <c:v>0</c:v>
                </c:pt>
                <c:pt idx="77">
                  <c:v>4.2770269667266421E-3</c:v>
                </c:pt>
                <c:pt idx="78">
                  <c:v>0</c:v>
                </c:pt>
                <c:pt idx="79">
                  <c:v>1.3219957811466203E-5</c:v>
                </c:pt>
                <c:pt idx="80">
                  <c:v>0</c:v>
                </c:pt>
                <c:pt idx="81">
                  <c:v>4.7055514400277032E-3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4.6100109030419384E-3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4.2221121479896042E-3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6.2252909570763059E-3</c:v>
                </c:pt>
                <c:pt idx="94">
                  <c:v>4.6633467820568271E-2</c:v>
                </c:pt>
                <c:pt idx="95">
                  <c:v>0</c:v>
                </c:pt>
                <c:pt idx="96">
                  <c:v>2.1420468698809167E-3</c:v>
                </c:pt>
                <c:pt idx="97">
                  <c:v>0</c:v>
                </c:pt>
                <c:pt idx="98">
                  <c:v>1.2098348660576461E-4</c:v>
                </c:pt>
                <c:pt idx="99">
                  <c:v>0</c:v>
                </c:pt>
                <c:pt idx="100">
                  <c:v>0.12109984269798843</c:v>
                </c:pt>
                <c:pt idx="101">
                  <c:v>0</c:v>
                </c:pt>
                <c:pt idx="102">
                  <c:v>8.5181833336572619E-3</c:v>
                </c:pt>
                <c:pt idx="103">
                  <c:v>0</c:v>
                </c:pt>
                <c:pt idx="104">
                  <c:v>2.5080255149389601E-3</c:v>
                </c:pt>
                <c:pt idx="105">
                  <c:v>0</c:v>
                </c:pt>
                <c:pt idx="106">
                  <c:v>8.0412318155016881E-3</c:v>
                </c:pt>
                <c:pt idx="107">
                  <c:v>0</c:v>
                </c:pt>
                <c:pt idx="108">
                  <c:v>1.9649457440491613E-3</c:v>
                </c:pt>
                <c:pt idx="109">
                  <c:v>0</c:v>
                </c:pt>
                <c:pt idx="110">
                  <c:v>6.1422870533324059E-3</c:v>
                </c:pt>
                <c:pt idx="111">
                  <c:v>0</c:v>
                </c:pt>
                <c:pt idx="112">
                  <c:v>1.3821075417871189E-3</c:v>
                </c:pt>
                <c:pt idx="113">
                  <c:v>0</c:v>
                </c:pt>
                <c:pt idx="114">
                  <c:v>6.173729937068966E-3</c:v>
                </c:pt>
                <c:pt idx="115">
                  <c:v>4.6379665441413108E-2</c:v>
                </c:pt>
                <c:pt idx="116">
                  <c:v>0</c:v>
                </c:pt>
                <c:pt idx="117">
                  <c:v>4.3619140962787547E-3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4.0614047653227446E-3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3.4859357048264324E-3</c:v>
                </c:pt>
                <c:pt idx="126">
                  <c:v>5.1198494120584484E-2</c:v>
                </c:pt>
                <c:pt idx="127">
                  <c:v>0</c:v>
                </c:pt>
                <c:pt idx="128">
                  <c:v>5.4175576892501352E-3</c:v>
                </c:pt>
                <c:pt idx="129">
                  <c:v>4.8060511545723869E-2</c:v>
                </c:pt>
                <c:pt idx="130">
                  <c:v>0</c:v>
                </c:pt>
                <c:pt idx="131">
                  <c:v>4.4506296588011736E-3</c:v>
                </c:pt>
                <c:pt idx="132">
                  <c:v>0</c:v>
                </c:pt>
                <c:pt idx="133">
                  <c:v>5.9691279927568099E-5</c:v>
                </c:pt>
                <c:pt idx="134">
                  <c:v>0</c:v>
                </c:pt>
                <c:pt idx="135">
                  <c:v>6.2162908321173205E-3</c:v>
                </c:pt>
                <c:pt idx="136">
                  <c:v>0</c:v>
                </c:pt>
                <c:pt idx="137">
                  <c:v>2.1692960100471925E-3</c:v>
                </c:pt>
                <c:pt idx="138">
                  <c:v>0</c:v>
                </c:pt>
                <c:pt idx="139">
                  <c:v>7.633732402450636E-3</c:v>
                </c:pt>
                <c:pt idx="140">
                  <c:v>0</c:v>
                </c:pt>
                <c:pt idx="141">
                  <c:v>2.2266349811068515E-3</c:v>
                </c:pt>
                <c:pt idx="142">
                  <c:v>0</c:v>
                </c:pt>
                <c:pt idx="143">
                  <c:v>6.1578138512590579E-3</c:v>
                </c:pt>
                <c:pt idx="144">
                  <c:v>0</c:v>
                </c:pt>
                <c:pt idx="145">
                  <c:v>1.7582645362509974E-3</c:v>
                </c:pt>
                <c:pt idx="146">
                  <c:v>0</c:v>
                </c:pt>
                <c:pt idx="147">
                  <c:v>7.2323097079178373E-3</c:v>
                </c:pt>
                <c:pt idx="148">
                  <c:v>0</c:v>
                </c:pt>
                <c:pt idx="149">
                  <c:v>1.3914020853691281E-3</c:v>
                </c:pt>
                <c:pt idx="150">
                  <c:v>0</c:v>
                </c:pt>
                <c:pt idx="151">
                  <c:v>8.248357731650266E-3</c:v>
                </c:pt>
                <c:pt idx="152">
                  <c:v>0</c:v>
                </c:pt>
                <c:pt idx="153">
                  <c:v>1.1571595512501289E-3</c:v>
                </c:pt>
                <c:pt idx="154">
                  <c:v>0</c:v>
                </c:pt>
                <c:pt idx="155">
                  <c:v>5.8646940182740257E-3</c:v>
                </c:pt>
                <c:pt idx="156">
                  <c:v>1.1173544567992582E-3</c:v>
                </c:pt>
                <c:pt idx="157">
                  <c:v>2.7354446154831177E-3</c:v>
                </c:pt>
                <c:pt idx="158">
                  <c:v>2.880665891727896E-5</c:v>
                </c:pt>
                <c:pt idx="159">
                  <c:v>8.5284179929504163E-3</c:v>
                </c:pt>
                <c:pt idx="160">
                  <c:v>7.1685760082071761E-5</c:v>
                </c:pt>
                <c:pt idx="161">
                  <c:v>6.0707160218314944E-3</c:v>
                </c:pt>
                <c:pt idx="162">
                  <c:v>1.011781102705944E-3</c:v>
                </c:pt>
                <c:pt idx="163">
                  <c:v>1.2877932504795875E-2</c:v>
                </c:pt>
                <c:pt idx="164">
                  <c:v>6.5949214598249586E-3</c:v>
                </c:pt>
                <c:pt idx="165">
                  <c:v>1.670359123885953E-2</c:v>
                </c:pt>
                <c:pt idx="166">
                  <c:v>1.0544657154839963E-2</c:v>
                </c:pt>
                <c:pt idx="167">
                  <c:v>7.4270850749168608E-3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3.1916307150590343E-4</c:v>
                </c:pt>
                <c:pt idx="174">
                  <c:v>3.0904899254478337E-2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4.8047773125703321E-3</c:v>
                </c:pt>
                <c:pt idx="179">
                  <c:v>5.001684266172654E-2</c:v>
                </c:pt>
                <c:pt idx="180">
                  <c:v>0</c:v>
                </c:pt>
                <c:pt idx="181">
                  <c:v>5.6246878736546983E-2</c:v>
                </c:pt>
                <c:pt idx="182">
                  <c:v>0</c:v>
                </c:pt>
                <c:pt idx="183">
                  <c:v>0</c:v>
                </c:pt>
                <c:pt idx="184">
                  <c:v>5.2502736677342218E-3</c:v>
                </c:pt>
                <c:pt idx="185">
                  <c:v>9.178739277604725E-2</c:v>
                </c:pt>
                <c:pt idx="186">
                  <c:v>0</c:v>
                </c:pt>
                <c:pt idx="187">
                  <c:v>0</c:v>
                </c:pt>
                <c:pt idx="188">
                  <c:v>4.8935706937154599E-2</c:v>
                </c:pt>
                <c:pt idx="189">
                  <c:v>5.0213084959371407E-2</c:v>
                </c:pt>
                <c:pt idx="190">
                  <c:v>0</c:v>
                </c:pt>
                <c:pt idx="191">
                  <c:v>4.5754084795930149E-2</c:v>
                </c:pt>
                <c:pt idx="192">
                  <c:v>0.11261358661099792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2-4E8A-A8CB-A84DF02D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62-4E8A-A8CB-A84DF02D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5'!$U$14:$U$511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2C-4388-AFFC-66ED68E6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62C-4388-AFFC-66ED68E68B4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2C-4388-AFFC-66ED68E6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5'!$S$14:$S$511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0.63063646170285148</c:v>
                </c:pt>
                <c:pt idx="3">
                  <c:v>1.5371791845111384</c:v>
                </c:pt>
                <c:pt idx="4">
                  <c:v>0.9514294985709475</c:v>
                </c:pt>
                <c:pt idx="5">
                  <c:v>2.7243477248750145</c:v>
                </c:pt>
                <c:pt idx="6">
                  <c:v>0</c:v>
                </c:pt>
                <c:pt idx="7">
                  <c:v>2.0971838814304902</c:v>
                </c:pt>
                <c:pt idx="8">
                  <c:v>1.2702308594447138</c:v>
                </c:pt>
                <c:pt idx="9">
                  <c:v>3.5657608903875513</c:v>
                </c:pt>
                <c:pt idx="10">
                  <c:v>0</c:v>
                </c:pt>
                <c:pt idx="11">
                  <c:v>0.78986636424928092</c:v>
                </c:pt>
                <c:pt idx="12">
                  <c:v>0.35099219271296433</c:v>
                </c:pt>
                <c:pt idx="13">
                  <c:v>2.7321342647728328</c:v>
                </c:pt>
                <c:pt idx="14">
                  <c:v>0</c:v>
                </c:pt>
                <c:pt idx="15">
                  <c:v>2.1266177083562687</c:v>
                </c:pt>
                <c:pt idx="16">
                  <c:v>0.39341756081419532</c:v>
                </c:pt>
                <c:pt idx="17">
                  <c:v>7.8262085091774338</c:v>
                </c:pt>
                <c:pt idx="18">
                  <c:v>0</c:v>
                </c:pt>
                <c:pt idx="19">
                  <c:v>2.4577616084666651</c:v>
                </c:pt>
                <c:pt idx="20">
                  <c:v>8.8448148527368903E-2</c:v>
                </c:pt>
                <c:pt idx="21">
                  <c:v>6.52872187864845</c:v>
                </c:pt>
                <c:pt idx="22">
                  <c:v>0</c:v>
                </c:pt>
                <c:pt idx="23">
                  <c:v>7.0926363822425653</c:v>
                </c:pt>
                <c:pt idx="24">
                  <c:v>0</c:v>
                </c:pt>
                <c:pt idx="25">
                  <c:v>5.8843766227625851</c:v>
                </c:pt>
                <c:pt idx="26">
                  <c:v>0</c:v>
                </c:pt>
                <c:pt idx="27">
                  <c:v>5.7333106219206638</c:v>
                </c:pt>
                <c:pt idx="28">
                  <c:v>13.933148005279458</c:v>
                </c:pt>
                <c:pt idx="29">
                  <c:v>37.239264172354687</c:v>
                </c:pt>
                <c:pt idx="30">
                  <c:v>0</c:v>
                </c:pt>
                <c:pt idx="31">
                  <c:v>6.6720813983570952</c:v>
                </c:pt>
                <c:pt idx="32">
                  <c:v>0</c:v>
                </c:pt>
                <c:pt idx="33">
                  <c:v>14.204395401343366</c:v>
                </c:pt>
                <c:pt idx="34">
                  <c:v>0</c:v>
                </c:pt>
                <c:pt idx="35">
                  <c:v>7.9199304195718225</c:v>
                </c:pt>
                <c:pt idx="36">
                  <c:v>19.262979319871043</c:v>
                </c:pt>
                <c:pt idx="37">
                  <c:v>36.476984947876488</c:v>
                </c:pt>
                <c:pt idx="38">
                  <c:v>0</c:v>
                </c:pt>
                <c:pt idx="39">
                  <c:v>11.120988093005922</c:v>
                </c:pt>
                <c:pt idx="40">
                  <c:v>1.1907564658660899</c:v>
                </c:pt>
                <c:pt idx="41">
                  <c:v>14.598210404766023</c:v>
                </c:pt>
                <c:pt idx="42">
                  <c:v>0</c:v>
                </c:pt>
                <c:pt idx="43">
                  <c:v>10.056435209705569</c:v>
                </c:pt>
                <c:pt idx="44">
                  <c:v>0</c:v>
                </c:pt>
                <c:pt idx="45">
                  <c:v>144.22895996472727</c:v>
                </c:pt>
                <c:pt idx="46">
                  <c:v>22.757806863889204</c:v>
                </c:pt>
                <c:pt idx="47">
                  <c:v>0</c:v>
                </c:pt>
                <c:pt idx="48">
                  <c:v>38.037225817485229</c:v>
                </c:pt>
                <c:pt idx="49">
                  <c:v>0</c:v>
                </c:pt>
                <c:pt idx="50">
                  <c:v>23.178586799631823</c:v>
                </c:pt>
                <c:pt idx="51">
                  <c:v>0</c:v>
                </c:pt>
                <c:pt idx="52">
                  <c:v>46.190092147774465</c:v>
                </c:pt>
                <c:pt idx="53">
                  <c:v>0</c:v>
                </c:pt>
                <c:pt idx="54">
                  <c:v>7.832139519739207</c:v>
                </c:pt>
                <c:pt idx="55">
                  <c:v>20.55754762723582</c:v>
                </c:pt>
                <c:pt idx="56">
                  <c:v>16.400494193013227</c:v>
                </c:pt>
                <c:pt idx="57">
                  <c:v>0</c:v>
                </c:pt>
                <c:pt idx="58">
                  <c:v>10.273494141469566</c:v>
                </c:pt>
                <c:pt idx="59">
                  <c:v>0.47158494764822223</c:v>
                </c:pt>
                <c:pt idx="60">
                  <c:v>0</c:v>
                </c:pt>
                <c:pt idx="61">
                  <c:v>246.88312581635796</c:v>
                </c:pt>
                <c:pt idx="62">
                  <c:v>0</c:v>
                </c:pt>
                <c:pt idx="63">
                  <c:v>0</c:v>
                </c:pt>
                <c:pt idx="64">
                  <c:v>189.358192672196</c:v>
                </c:pt>
                <c:pt idx="65">
                  <c:v>22.145086232703221</c:v>
                </c:pt>
                <c:pt idx="66">
                  <c:v>0</c:v>
                </c:pt>
                <c:pt idx="67">
                  <c:v>195.60711350022891</c:v>
                </c:pt>
                <c:pt idx="68">
                  <c:v>0</c:v>
                </c:pt>
                <c:pt idx="69">
                  <c:v>40.640839181800359</c:v>
                </c:pt>
                <c:pt idx="70">
                  <c:v>0</c:v>
                </c:pt>
                <c:pt idx="71">
                  <c:v>341.87168679137164</c:v>
                </c:pt>
                <c:pt idx="72">
                  <c:v>0</c:v>
                </c:pt>
                <c:pt idx="73">
                  <c:v>15.984749723113207</c:v>
                </c:pt>
                <c:pt idx="74">
                  <c:v>0</c:v>
                </c:pt>
                <c:pt idx="75">
                  <c:v>19.113297904376047</c:v>
                </c:pt>
                <c:pt idx="76">
                  <c:v>0</c:v>
                </c:pt>
                <c:pt idx="77">
                  <c:v>12.083885463728199</c:v>
                </c:pt>
                <c:pt idx="78">
                  <c:v>0</c:v>
                </c:pt>
                <c:pt idx="79">
                  <c:v>16.040075390303027</c:v>
                </c:pt>
                <c:pt idx="80">
                  <c:v>0</c:v>
                </c:pt>
                <c:pt idx="81">
                  <c:v>13.713282236626837</c:v>
                </c:pt>
                <c:pt idx="82">
                  <c:v>2.6274359235634557</c:v>
                </c:pt>
                <c:pt idx="83">
                  <c:v>16.250965777421285</c:v>
                </c:pt>
                <c:pt idx="84">
                  <c:v>0</c:v>
                </c:pt>
                <c:pt idx="85">
                  <c:v>1.5486357286110544</c:v>
                </c:pt>
                <c:pt idx="86">
                  <c:v>11.76989181387828</c:v>
                </c:pt>
                <c:pt idx="87">
                  <c:v>13.292593359877934</c:v>
                </c:pt>
                <c:pt idx="88">
                  <c:v>0</c:v>
                </c:pt>
                <c:pt idx="89">
                  <c:v>3.0247235214167958</c:v>
                </c:pt>
                <c:pt idx="90">
                  <c:v>6.6473129505004183</c:v>
                </c:pt>
                <c:pt idx="91">
                  <c:v>18.193380736590477</c:v>
                </c:pt>
                <c:pt idx="92">
                  <c:v>0</c:v>
                </c:pt>
                <c:pt idx="93">
                  <c:v>0</c:v>
                </c:pt>
                <c:pt idx="94">
                  <c:v>179.34135312581418</c:v>
                </c:pt>
                <c:pt idx="95">
                  <c:v>0</c:v>
                </c:pt>
                <c:pt idx="96">
                  <c:v>6.9117688140893753E-3</c:v>
                </c:pt>
                <c:pt idx="97">
                  <c:v>0</c:v>
                </c:pt>
                <c:pt idx="98">
                  <c:v>29.659225474282636</c:v>
                </c:pt>
                <c:pt idx="99">
                  <c:v>0</c:v>
                </c:pt>
                <c:pt idx="100">
                  <c:v>271.90278943431997</c:v>
                </c:pt>
                <c:pt idx="101">
                  <c:v>0</c:v>
                </c:pt>
                <c:pt idx="102">
                  <c:v>26.270984359743533</c:v>
                </c:pt>
                <c:pt idx="103">
                  <c:v>0</c:v>
                </c:pt>
                <c:pt idx="104">
                  <c:v>35.578592443786015</c:v>
                </c:pt>
                <c:pt idx="105">
                  <c:v>0</c:v>
                </c:pt>
                <c:pt idx="106">
                  <c:v>19.802863489160941</c:v>
                </c:pt>
                <c:pt idx="107">
                  <c:v>0</c:v>
                </c:pt>
                <c:pt idx="108">
                  <c:v>24.528865594557633</c:v>
                </c:pt>
                <c:pt idx="109">
                  <c:v>0</c:v>
                </c:pt>
                <c:pt idx="110">
                  <c:v>17.214300472085139</c:v>
                </c:pt>
                <c:pt idx="111">
                  <c:v>0</c:v>
                </c:pt>
                <c:pt idx="112">
                  <c:v>19.643770162492199</c:v>
                </c:pt>
                <c:pt idx="113">
                  <c:v>0</c:v>
                </c:pt>
                <c:pt idx="114">
                  <c:v>0</c:v>
                </c:pt>
                <c:pt idx="115">
                  <c:v>150.44818849542972</c:v>
                </c:pt>
                <c:pt idx="116">
                  <c:v>0</c:v>
                </c:pt>
                <c:pt idx="117">
                  <c:v>6.4970309522418068</c:v>
                </c:pt>
                <c:pt idx="118">
                  <c:v>5.0996342763629263</c:v>
                </c:pt>
                <c:pt idx="119">
                  <c:v>6.7431139072455153</c:v>
                </c:pt>
                <c:pt idx="120">
                  <c:v>0</c:v>
                </c:pt>
                <c:pt idx="121">
                  <c:v>0.5736137398755683</c:v>
                </c:pt>
                <c:pt idx="122">
                  <c:v>6.7345569127508185</c:v>
                </c:pt>
                <c:pt idx="123">
                  <c:v>8.4320515987695064</c:v>
                </c:pt>
                <c:pt idx="124">
                  <c:v>0</c:v>
                </c:pt>
                <c:pt idx="125">
                  <c:v>0</c:v>
                </c:pt>
                <c:pt idx="126">
                  <c:v>143.10997307857986</c:v>
                </c:pt>
                <c:pt idx="127">
                  <c:v>0</c:v>
                </c:pt>
                <c:pt idx="128">
                  <c:v>0</c:v>
                </c:pt>
                <c:pt idx="129">
                  <c:v>124.67268653090032</c:v>
                </c:pt>
                <c:pt idx="130">
                  <c:v>0</c:v>
                </c:pt>
                <c:pt idx="131">
                  <c:v>6.4988417507879479</c:v>
                </c:pt>
                <c:pt idx="132">
                  <c:v>0</c:v>
                </c:pt>
                <c:pt idx="133">
                  <c:v>9.7881816524466938</c:v>
                </c:pt>
                <c:pt idx="134">
                  <c:v>0</c:v>
                </c:pt>
                <c:pt idx="135">
                  <c:v>7.5018845021059617</c:v>
                </c:pt>
                <c:pt idx="136">
                  <c:v>0</c:v>
                </c:pt>
                <c:pt idx="137">
                  <c:v>13.229923149489274</c:v>
                </c:pt>
                <c:pt idx="138">
                  <c:v>0</c:v>
                </c:pt>
                <c:pt idx="139">
                  <c:v>6.2975846947868686</c:v>
                </c:pt>
                <c:pt idx="140">
                  <c:v>0</c:v>
                </c:pt>
                <c:pt idx="141">
                  <c:v>13.319315691222181</c:v>
                </c:pt>
                <c:pt idx="142">
                  <c:v>0</c:v>
                </c:pt>
                <c:pt idx="143">
                  <c:v>4.0590676968919954</c:v>
                </c:pt>
                <c:pt idx="144">
                  <c:v>0</c:v>
                </c:pt>
                <c:pt idx="145">
                  <c:v>15.010852682440108</c:v>
                </c:pt>
                <c:pt idx="146">
                  <c:v>0</c:v>
                </c:pt>
                <c:pt idx="147">
                  <c:v>0.48203973522598575</c:v>
                </c:pt>
                <c:pt idx="148">
                  <c:v>0</c:v>
                </c:pt>
                <c:pt idx="149">
                  <c:v>10.130721483439205</c:v>
                </c:pt>
                <c:pt idx="150">
                  <c:v>0</c:v>
                </c:pt>
                <c:pt idx="151">
                  <c:v>1.980047896043613</c:v>
                </c:pt>
                <c:pt idx="152">
                  <c:v>0</c:v>
                </c:pt>
                <c:pt idx="153">
                  <c:v>2.0902647231772571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4.2330947452409182</c:v>
                </c:pt>
                <c:pt idx="168">
                  <c:v>24.46805948391631</c:v>
                </c:pt>
                <c:pt idx="169">
                  <c:v>23.124256479024496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175.12286398502695</c:v>
                </c:pt>
                <c:pt idx="175">
                  <c:v>9.8662865201272663</c:v>
                </c:pt>
                <c:pt idx="176">
                  <c:v>22.858734926417842</c:v>
                </c:pt>
                <c:pt idx="177">
                  <c:v>0</c:v>
                </c:pt>
                <c:pt idx="178">
                  <c:v>0</c:v>
                </c:pt>
                <c:pt idx="179">
                  <c:v>256.41046872209375</c:v>
                </c:pt>
                <c:pt idx="180">
                  <c:v>0</c:v>
                </c:pt>
                <c:pt idx="181">
                  <c:v>224.21438818771432</c:v>
                </c:pt>
                <c:pt idx="182">
                  <c:v>34.830896661748483</c:v>
                </c:pt>
                <c:pt idx="183">
                  <c:v>0</c:v>
                </c:pt>
                <c:pt idx="184">
                  <c:v>0</c:v>
                </c:pt>
                <c:pt idx="185">
                  <c:v>22.823065982882188</c:v>
                </c:pt>
                <c:pt idx="186">
                  <c:v>262.64198833160606</c:v>
                </c:pt>
                <c:pt idx="187">
                  <c:v>0</c:v>
                </c:pt>
                <c:pt idx="188">
                  <c:v>0</c:v>
                </c:pt>
                <c:pt idx="189">
                  <c:v>456.17712709301247</c:v>
                </c:pt>
                <c:pt idx="190">
                  <c:v>0</c:v>
                </c:pt>
                <c:pt idx="191">
                  <c:v>0</c:v>
                </c:pt>
                <c:pt idx="192">
                  <c:v>494.12766842120789</c:v>
                </c:pt>
                <c:pt idx="193">
                  <c:v>31.703540644982887</c:v>
                </c:pt>
                <c:pt idx="194">
                  <c:v>0</c:v>
                </c:pt>
                <c:pt idx="195">
                  <c:v>0</c:v>
                </c:pt>
                <c:pt idx="196">
                  <c:v>1.8307572939587902</c:v>
                </c:pt>
                <c:pt idx="197">
                  <c:v>0</c:v>
                </c:pt>
                <c:pt idx="198">
                  <c:v>27.157478195557438</c:v>
                </c:pt>
                <c:pt idx="199">
                  <c:v>0</c:v>
                </c:pt>
                <c:pt idx="200">
                  <c:v>286.50426559777526</c:v>
                </c:pt>
                <c:pt idx="201">
                  <c:v>30.286324018351692</c:v>
                </c:pt>
                <c:pt idx="202">
                  <c:v>0</c:v>
                </c:pt>
                <c:pt idx="203">
                  <c:v>254.27539624522518</c:v>
                </c:pt>
                <c:pt idx="204">
                  <c:v>47.259129291029744</c:v>
                </c:pt>
                <c:pt idx="205">
                  <c:v>0</c:v>
                </c:pt>
                <c:pt idx="206">
                  <c:v>1.9526361068189617</c:v>
                </c:pt>
                <c:pt idx="207">
                  <c:v>206.11940352952328</c:v>
                </c:pt>
                <c:pt idx="208">
                  <c:v>33.907009174102335</c:v>
                </c:pt>
                <c:pt idx="209">
                  <c:v>0</c:v>
                </c:pt>
                <c:pt idx="210">
                  <c:v>0</c:v>
                </c:pt>
                <c:pt idx="211">
                  <c:v>3.3659924252205409</c:v>
                </c:pt>
                <c:pt idx="212">
                  <c:v>179.76868377282298</c:v>
                </c:pt>
                <c:pt idx="213">
                  <c:v>0</c:v>
                </c:pt>
                <c:pt idx="214">
                  <c:v>8.7233873885937605</c:v>
                </c:pt>
                <c:pt idx="215">
                  <c:v>0</c:v>
                </c:pt>
                <c:pt idx="216">
                  <c:v>28.886333171247568</c:v>
                </c:pt>
                <c:pt idx="217">
                  <c:v>0</c:v>
                </c:pt>
                <c:pt idx="218">
                  <c:v>1.3149646179919632</c:v>
                </c:pt>
                <c:pt idx="219">
                  <c:v>180.58805765978832</c:v>
                </c:pt>
                <c:pt idx="220">
                  <c:v>0.66211426657908867</c:v>
                </c:pt>
                <c:pt idx="221">
                  <c:v>14.93592157264869</c:v>
                </c:pt>
                <c:pt idx="222">
                  <c:v>0</c:v>
                </c:pt>
                <c:pt idx="223">
                  <c:v>181.60119582820548</c:v>
                </c:pt>
                <c:pt idx="224">
                  <c:v>0</c:v>
                </c:pt>
                <c:pt idx="225">
                  <c:v>5.7654608174360353</c:v>
                </c:pt>
                <c:pt idx="226">
                  <c:v>251.38279368483154</c:v>
                </c:pt>
                <c:pt idx="227">
                  <c:v>20.431816843961219</c:v>
                </c:pt>
                <c:pt idx="228">
                  <c:v>0</c:v>
                </c:pt>
                <c:pt idx="229">
                  <c:v>13.599601574810684</c:v>
                </c:pt>
                <c:pt idx="230">
                  <c:v>0</c:v>
                </c:pt>
                <c:pt idx="231">
                  <c:v>151.50762572446743</c:v>
                </c:pt>
                <c:pt idx="232">
                  <c:v>16.180541282440885</c:v>
                </c:pt>
                <c:pt idx="233">
                  <c:v>0</c:v>
                </c:pt>
                <c:pt idx="234">
                  <c:v>41.386050629444604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152.53877307874669</c:v>
                </c:pt>
                <c:pt idx="239">
                  <c:v>0</c:v>
                </c:pt>
                <c:pt idx="240">
                  <c:v>124.00676272591312</c:v>
                </c:pt>
                <c:pt idx="241">
                  <c:v>0</c:v>
                </c:pt>
                <c:pt idx="242">
                  <c:v>296.97494323676426</c:v>
                </c:pt>
                <c:pt idx="243">
                  <c:v>0</c:v>
                </c:pt>
                <c:pt idx="244">
                  <c:v>15.312983947436159</c:v>
                </c:pt>
                <c:pt idx="245">
                  <c:v>0</c:v>
                </c:pt>
                <c:pt idx="246">
                  <c:v>11.634784909781239</c:v>
                </c:pt>
                <c:pt idx="247">
                  <c:v>183.58753150183088</c:v>
                </c:pt>
                <c:pt idx="248">
                  <c:v>0</c:v>
                </c:pt>
                <c:pt idx="249">
                  <c:v>0</c:v>
                </c:pt>
                <c:pt idx="250">
                  <c:v>159.14301068449805</c:v>
                </c:pt>
                <c:pt idx="251">
                  <c:v>0</c:v>
                </c:pt>
                <c:pt idx="252">
                  <c:v>2.2464763244219665</c:v>
                </c:pt>
                <c:pt idx="253">
                  <c:v>0.37479375907667156</c:v>
                </c:pt>
                <c:pt idx="254">
                  <c:v>0</c:v>
                </c:pt>
                <c:pt idx="255">
                  <c:v>10.514430324592833</c:v>
                </c:pt>
                <c:pt idx="256">
                  <c:v>0</c:v>
                </c:pt>
                <c:pt idx="257">
                  <c:v>95.447728293750757</c:v>
                </c:pt>
                <c:pt idx="258">
                  <c:v>18.677120722694372</c:v>
                </c:pt>
                <c:pt idx="259">
                  <c:v>0</c:v>
                </c:pt>
                <c:pt idx="260">
                  <c:v>0</c:v>
                </c:pt>
                <c:pt idx="261">
                  <c:v>97.46847008910909</c:v>
                </c:pt>
                <c:pt idx="262">
                  <c:v>0</c:v>
                </c:pt>
                <c:pt idx="263">
                  <c:v>6.5513887771434991</c:v>
                </c:pt>
                <c:pt idx="264">
                  <c:v>0</c:v>
                </c:pt>
                <c:pt idx="265">
                  <c:v>5.4919644489828769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4.3488593364526258</c:v>
                </c:pt>
                <c:pt idx="270">
                  <c:v>0</c:v>
                </c:pt>
                <c:pt idx="271">
                  <c:v>33.245755676005381</c:v>
                </c:pt>
                <c:pt idx="272">
                  <c:v>5.127002212465567</c:v>
                </c:pt>
                <c:pt idx="273">
                  <c:v>0</c:v>
                </c:pt>
                <c:pt idx="274">
                  <c:v>8.9947921096445296E-2</c:v>
                </c:pt>
                <c:pt idx="275">
                  <c:v>0</c:v>
                </c:pt>
                <c:pt idx="276">
                  <c:v>2.0669248998637189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1.9123265767173686E-2</c:v>
                </c:pt>
                <c:pt idx="289">
                  <c:v>13.367577918915408</c:v>
                </c:pt>
                <c:pt idx="290">
                  <c:v>14.375252389435914</c:v>
                </c:pt>
                <c:pt idx="291">
                  <c:v>11.174025991004889</c:v>
                </c:pt>
                <c:pt idx="292">
                  <c:v>21.029366110361487</c:v>
                </c:pt>
                <c:pt idx="293">
                  <c:v>0</c:v>
                </c:pt>
                <c:pt idx="294">
                  <c:v>0</c:v>
                </c:pt>
                <c:pt idx="295">
                  <c:v>7.5295189699411837</c:v>
                </c:pt>
                <c:pt idx="296">
                  <c:v>173.83257061861843</c:v>
                </c:pt>
                <c:pt idx="297">
                  <c:v>0</c:v>
                </c:pt>
                <c:pt idx="298">
                  <c:v>33.903491905831565</c:v>
                </c:pt>
                <c:pt idx="299">
                  <c:v>0</c:v>
                </c:pt>
                <c:pt idx="300">
                  <c:v>0</c:v>
                </c:pt>
                <c:pt idx="301">
                  <c:v>18.81052466596887</c:v>
                </c:pt>
                <c:pt idx="302">
                  <c:v>233.91260335079025</c:v>
                </c:pt>
                <c:pt idx="303">
                  <c:v>0</c:v>
                </c:pt>
                <c:pt idx="304">
                  <c:v>1.6606943815355504</c:v>
                </c:pt>
                <c:pt idx="305">
                  <c:v>348.76837139715207</c:v>
                </c:pt>
                <c:pt idx="306">
                  <c:v>0</c:v>
                </c:pt>
                <c:pt idx="307">
                  <c:v>0</c:v>
                </c:pt>
                <c:pt idx="308">
                  <c:v>334.12829514590612</c:v>
                </c:pt>
                <c:pt idx="309">
                  <c:v>0</c:v>
                </c:pt>
                <c:pt idx="310">
                  <c:v>0</c:v>
                </c:pt>
                <c:pt idx="311">
                  <c:v>42.240211289985098</c:v>
                </c:pt>
                <c:pt idx="312">
                  <c:v>414.94455636493785</c:v>
                </c:pt>
                <c:pt idx="313">
                  <c:v>0</c:v>
                </c:pt>
                <c:pt idx="314">
                  <c:v>318.0013464375682</c:v>
                </c:pt>
                <c:pt idx="315">
                  <c:v>47.478973312582482</c:v>
                </c:pt>
                <c:pt idx="316">
                  <c:v>0</c:v>
                </c:pt>
                <c:pt idx="317">
                  <c:v>5.0149559851313725</c:v>
                </c:pt>
                <c:pt idx="318">
                  <c:v>541.69690340294733</c:v>
                </c:pt>
                <c:pt idx="319">
                  <c:v>0</c:v>
                </c:pt>
                <c:pt idx="320">
                  <c:v>0</c:v>
                </c:pt>
                <c:pt idx="321">
                  <c:v>21.421318314146987</c:v>
                </c:pt>
                <c:pt idx="322">
                  <c:v>295.01554071179419</c:v>
                </c:pt>
                <c:pt idx="323">
                  <c:v>0</c:v>
                </c:pt>
                <c:pt idx="324">
                  <c:v>529.98202882438829</c:v>
                </c:pt>
                <c:pt idx="325">
                  <c:v>0</c:v>
                </c:pt>
                <c:pt idx="326">
                  <c:v>0</c:v>
                </c:pt>
                <c:pt idx="327">
                  <c:v>312.17037048414966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0.68902723287229239</c:v>
                </c:pt>
                <c:pt idx="334">
                  <c:v>244.81742094285664</c:v>
                </c:pt>
                <c:pt idx="335">
                  <c:v>0</c:v>
                </c:pt>
                <c:pt idx="336">
                  <c:v>38.538994913991004</c:v>
                </c:pt>
                <c:pt idx="337">
                  <c:v>0</c:v>
                </c:pt>
                <c:pt idx="338">
                  <c:v>32.433845169301527</c:v>
                </c:pt>
                <c:pt idx="339">
                  <c:v>0</c:v>
                </c:pt>
                <c:pt idx="340">
                  <c:v>0</c:v>
                </c:pt>
                <c:pt idx="341">
                  <c:v>245.14585964064929</c:v>
                </c:pt>
                <c:pt idx="342">
                  <c:v>0</c:v>
                </c:pt>
                <c:pt idx="343">
                  <c:v>3.4689940008694881E-2</c:v>
                </c:pt>
                <c:pt idx="344">
                  <c:v>265.786067174854</c:v>
                </c:pt>
                <c:pt idx="345">
                  <c:v>0</c:v>
                </c:pt>
                <c:pt idx="346">
                  <c:v>0</c:v>
                </c:pt>
                <c:pt idx="347">
                  <c:v>309.14709630626055</c:v>
                </c:pt>
                <c:pt idx="348">
                  <c:v>4.1918337728091313</c:v>
                </c:pt>
                <c:pt idx="349">
                  <c:v>0</c:v>
                </c:pt>
                <c:pt idx="350">
                  <c:v>187.099980681424</c:v>
                </c:pt>
                <c:pt idx="351">
                  <c:v>1.5313709439796226</c:v>
                </c:pt>
                <c:pt idx="352">
                  <c:v>0</c:v>
                </c:pt>
                <c:pt idx="353">
                  <c:v>31.630352222749774</c:v>
                </c:pt>
                <c:pt idx="354">
                  <c:v>0</c:v>
                </c:pt>
                <c:pt idx="355">
                  <c:v>19.805827095740383</c:v>
                </c:pt>
                <c:pt idx="356">
                  <c:v>0</c:v>
                </c:pt>
                <c:pt idx="357">
                  <c:v>0</c:v>
                </c:pt>
                <c:pt idx="358">
                  <c:v>191.9317460489514</c:v>
                </c:pt>
                <c:pt idx="359">
                  <c:v>0</c:v>
                </c:pt>
                <c:pt idx="360">
                  <c:v>148.89090048986691</c:v>
                </c:pt>
                <c:pt idx="361">
                  <c:v>8.457808794869095</c:v>
                </c:pt>
                <c:pt idx="362">
                  <c:v>6.9573286048020604</c:v>
                </c:pt>
                <c:pt idx="363">
                  <c:v>0</c:v>
                </c:pt>
                <c:pt idx="364">
                  <c:v>247.5850547125697</c:v>
                </c:pt>
                <c:pt idx="365">
                  <c:v>0</c:v>
                </c:pt>
                <c:pt idx="366">
                  <c:v>0</c:v>
                </c:pt>
                <c:pt idx="367">
                  <c:v>201.55302079315493</c:v>
                </c:pt>
                <c:pt idx="368">
                  <c:v>0</c:v>
                </c:pt>
                <c:pt idx="369">
                  <c:v>14.130217068154703</c:v>
                </c:pt>
                <c:pt idx="370">
                  <c:v>117.49820943172027</c:v>
                </c:pt>
                <c:pt idx="371">
                  <c:v>16.150026295635215</c:v>
                </c:pt>
                <c:pt idx="372">
                  <c:v>0.33218871775203412</c:v>
                </c:pt>
                <c:pt idx="373">
                  <c:v>16.367229991302512</c:v>
                </c:pt>
                <c:pt idx="374">
                  <c:v>0</c:v>
                </c:pt>
                <c:pt idx="375">
                  <c:v>0</c:v>
                </c:pt>
                <c:pt idx="376">
                  <c:v>21.603962921588163</c:v>
                </c:pt>
                <c:pt idx="377">
                  <c:v>0</c:v>
                </c:pt>
                <c:pt idx="378">
                  <c:v>141.15592633466898</c:v>
                </c:pt>
                <c:pt idx="379">
                  <c:v>0.10180709494109431</c:v>
                </c:pt>
                <c:pt idx="380">
                  <c:v>4.6102738412052329</c:v>
                </c:pt>
                <c:pt idx="381">
                  <c:v>0</c:v>
                </c:pt>
                <c:pt idx="382">
                  <c:v>0</c:v>
                </c:pt>
                <c:pt idx="383">
                  <c:v>103.16552547908049</c:v>
                </c:pt>
                <c:pt idx="384">
                  <c:v>0</c:v>
                </c:pt>
                <c:pt idx="385">
                  <c:v>6.9333734039677175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10.284632102919918</c:v>
                </c:pt>
                <c:pt idx="390">
                  <c:v>0</c:v>
                </c:pt>
                <c:pt idx="391">
                  <c:v>0</c:v>
                </c:pt>
                <c:pt idx="392">
                  <c:v>4.3319008228154453E-2</c:v>
                </c:pt>
                <c:pt idx="393">
                  <c:v>0.24244967581814444</c:v>
                </c:pt>
                <c:pt idx="394">
                  <c:v>0</c:v>
                </c:pt>
                <c:pt idx="395">
                  <c:v>0.21918931848328987</c:v>
                </c:pt>
                <c:pt idx="396">
                  <c:v>0</c:v>
                </c:pt>
                <c:pt idx="397">
                  <c:v>3.8367558037671072</c:v>
                </c:pt>
                <c:pt idx="398">
                  <c:v>0</c:v>
                </c:pt>
                <c:pt idx="399">
                  <c:v>0.171219487569086</c:v>
                </c:pt>
                <c:pt idx="400">
                  <c:v>0</c:v>
                </c:pt>
                <c:pt idx="401">
                  <c:v>3.4460546403762247</c:v>
                </c:pt>
                <c:pt idx="402">
                  <c:v>0</c:v>
                </c:pt>
                <c:pt idx="403">
                  <c:v>3.4990919560855551</c:v>
                </c:pt>
                <c:pt idx="404">
                  <c:v>4.4429009763622185</c:v>
                </c:pt>
                <c:pt idx="405">
                  <c:v>27.212426030915619</c:v>
                </c:pt>
                <c:pt idx="406">
                  <c:v>0.78493927978950462</c:v>
                </c:pt>
                <c:pt idx="407">
                  <c:v>0</c:v>
                </c:pt>
                <c:pt idx="408">
                  <c:v>104.77238754706921</c:v>
                </c:pt>
                <c:pt idx="409">
                  <c:v>0</c:v>
                </c:pt>
                <c:pt idx="410">
                  <c:v>0</c:v>
                </c:pt>
                <c:pt idx="411">
                  <c:v>1.5656868222884195</c:v>
                </c:pt>
                <c:pt idx="412">
                  <c:v>0</c:v>
                </c:pt>
                <c:pt idx="413">
                  <c:v>0.7253561716088236</c:v>
                </c:pt>
                <c:pt idx="414">
                  <c:v>105.34900446893677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126.15539804450242</c:v>
                </c:pt>
                <c:pt idx="419">
                  <c:v>0</c:v>
                </c:pt>
                <c:pt idx="420">
                  <c:v>8.1369391910575679</c:v>
                </c:pt>
                <c:pt idx="421">
                  <c:v>0</c:v>
                </c:pt>
                <c:pt idx="422">
                  <c:v>5.8448821737943017</c:v>
                </c:pt>
                <c:pt idx="423">
                  <c:v>0</c:v>
                </c:pt>
                <c:pt idx="424">
                  <c:v>0.39589760313675804</c:v>
                </c:pt>
                <c:pt idx="425">
                  <c:v>0</c:v>
                </c:pt>
                <c:pt idx="426">
                  <c:v>54.837819086927702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0.66889436811051606</c:v>
                </c:pt>
                <c:pt idx="433">
                  <c:v>0</c:v>
                </c:pt>
                <c:pt idx="434">
                  <c:v>0</c:v>
                </c:pt>
                <c:pt idx="435">
                  <c:v>81.542687398465731</c:v>
                </c:pt>
                <c:pt idx="436">
                  <c:v>7.2084761266285211</c:v>
                </c:pt>
                <c:pt idx="437">
                  <c:v>0</c:v>
                </c:pt>
                <c:pt idx="438">
                  <c:v>213.35435145708777</c:v>
                </c:pt>
                <c:pt idx="439">
                  <c:v>46.314094430170627</c:v>
                </c:pt>
                <c:pt idx="440">
                  <c:v>0</c:v>
                </c:pt>
                <c:pt idx="441">
                  <c:v>11.480025293251327</c:v>
                </c:pt>
                <c:pt idx="442">
                  <c:v>0</c:v>
                </c:pt>
                <c:pt idx="443">
                  <c:v>169.76499573969568</c:v>
                </c:pt>
                <c:pt idx="444">
                  <c:v>26.770430837168455</c:v>
                </c:pt>
                <c:pt idx="445">
                  <c:v>0</c:v>
                </c:pt>
                <c:pt idx="446">
                  <c:v>321.52094616087766</c:v>
                </c:pt>
                <c:pt idx="447">
                  <c:v>0</c:v>
                </c:pt>
                <c:pt idx="448">
                  <c:v>17.831219063032417</c:v>
                </c:pt>
                <c:pt idx="449">
                  <c:v>272.21951293965338</c:v>
                </c:pt>
                <c:pt idx="450">
                  <c:v>0</c:v>
                </c:pt>
                <c:pt idx="451">
                  <c:v>0</c:v>
                </c:pt>
                <c:pt idx="452">
                  <c:v>274.13705150126344</c:v>
                </c:pt>
                <c:pt idx="453">
                  <c:v>0</c:v>
                </c:pt>
                <c:pt idx="454">
                  <c:v>208.29316859587519</c:v>
                </c:pt>
                <c:pt idx="455">
                  <c:v>0</c:v>
                </c:pt>
                <c:pt idx="456">
                  <c:v>157.81143107971158</c:v>
                </c:pt>
                <c:pt idx="457">
                  <c:v>1.0719831539639102</c:v>
                </c:pt>
                <c:pt idx="458">
                  <c:v>26.220271805169578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110.19014391666208</c:v>
                </c:pt>
                <c:pt idx="463">
                  <c:v>0</c:v>
                </c:pt>
                <c:pt idx="464">
                  <c:v>84.752424514491096</c:v>
                </c:pt>
                <c:pt idx="465">
                  <c:v>0</c:v>
                </c:pt>
                <c:pt idx="466">
                  <c:v>0</c:v>
                </c:pt>
                <c:pt idx="467">
                  <c:v>91.314093903887553</c:v>
                </c:pt>
                <c:pt idx="468">
                  <c:v>0</c:v>
                </c:pt>
                <c:pt idx="469">
                  <c:v>0</c:v>
                </c:pt>
                <c:pt idx="470">
                  <c:v>90.74795510044828</c:v>
                </c:pt>
                <c:pt idx="471">
                  <c:v>0</c:v>
                </c:pt>
                <c:pt idx="472">
                  <c:v>4.268377778744644</c:v>
                </c:pt>
                <c:pt idx="473">
                  <c:v>40.587538809479348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8.5759058797904579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7.1379310768240863E-3</c:v>
                </c:pt>
                <c:pt idx="485">
                  <c:v>0</c:v>
                </c:pt>
                <c:pt idx="486">
                  <c:v>8.5586859356431705E-2</c:v>
                </c:pt>
                <c:pt idx="487">
                  <c:v>0</c:v>
                </c:pt>
                <c:pt idx="488">
                  <c:v>0.13969688037768022</c:v>
                </c:pt>
                <c:pt idx="489">
                  <c:v>0</c:v>
                </c:pt>
                <c:pt idx="490">
                  <c:v>2.2646816353980467E-2</c:v>
                </c:pt>
                <c:pt idx="491">
                  <c:v>0</c:v>
                </c:pt>
                <c:pt idx="492">
                  <c:v>7.8479681018399874E-2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8.263364950641049E-3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0-474F-B2D3-10A493918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EC0-474F-B2D3-10A4939188D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0-474F-B2D3-10A493918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6 '!$B$13:$B$206</c:f>
              <c:numCache>
                <c:formatCode>General</c:formatCode>
                <c:ptCount val="194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</c:numCache>
            </c:numRef>
          </c:xVal>
          <c:yVal>
            <c:numRef>
              <c:f>'Trial 6 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6.778562792707693E-3</c:v>
                </c:pt>
                <c:pt idx="8">
                  <c:v>0</c:v>
                </c:pt>
                <c:pt idx="9">
                  <c:v>1.4419454916302569E-3</c:v>
                </c:pt>
                <c:pt idx="10">
                  <c:v>0</c:v>
                </c:pt>
                <c:pt idx="11">
                  <c:v>6.1532107192138934E-3</c:v>
                </c:pt>
                <c:pt idx="12">
                  <c:v>0</c:v>
                </c:pt>
                <c:pt idx="13">
                  <c:v>4.9481753590182751E-4</c:v>
                </c:pt>
                <c:pt idx="14">
                  <c:v>0</c:v>
                </c:pt>
                <c:pt idx="15">
                  <c:v>5.5353865285707486E-3</c:v>
                </c:pt>
                <c:pt idx="16">
                  <c:v>0</c:v>
                </c:pt>
                <c:pt idx="17">
                  <c:v>1.7073497482201375E-3</c:v>
                </c:pt>
                <c:pt idx="18">
                  <c:v>0</c:v>
                </c:pt>
                <c:pt idx="19">
                  <c:v>6.4487348172535056E-3</c:v>
                </c:pt>
                <c:pt idx="20">
                  <c:v>0</c:v>
                </c:pt>
                <c:pt idx="21">
                  <c:v>9.716055812153034E-5</c:v>
                </c:pt>
                <c:pt idx="22">
                  <c:v>0</c:v>
                </c:pt>
                <c:pt idx="23">
                  <c:v>5.5286209828150626E-3</c:v>
                </c:pt>
                <c:pt idx="24">
                  <c:v>0</c:v>
                </c:pt>
                <c:pt idx="25">
                  <c:v>7.251458363962672E-4</c:v>
                </c:pt>
                <c:pt idx="26">
                  <c:v>0</c:v>
                </c:pt>
                <c:pt idx="27">
                  <c:v>6.6710301742696314E-3</c:v>
                </c:pt>
                <c:pt idx="28">
                  <c:v>0</c:v>
                </c:pt>
                <c:pt idx="29">
                  <c:v>8.8358964701924466E-4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6.7656672145124091E-3</c:v>
                </c:pt>
                <c:pt idx="36">
                  <c:v>0</c:v>
                </c:pt>
                <c:pt idx="37">
                  <c:v>1.1740712998321149E-3</c:v>
                </c:pt>
                <c:pt idx="38">
                  <c:v>0</c:v>
                </c:pt>
                <c:pt idx="39">
                  <c:v>5.6406715331055006E-3</c:v>
                </c:pt>
                <c:pt idx="40">
                  <c:v>0</c:v>
                </c:pt>
                <c:pt idx="41">
                  <c:v>1.1322856346545E-3</c:v>
                </c:pt>
                <c:pt idx="42">
                  <c:v>0</c:v>
                </c:pt>
                <c:pt idx="43">
                  <c:v>6.0112100748137458E-3</c:v>
                </c:pt>
                <c:pt idx="44">
                  <c:v>0</c:v>
                </c:pt>
                <c:pt idx="45">
                  <c:v>4.6885376195225195E-5</c:v>
                </c:pt>
                <c:pt idx="46">
                  <c:v>0</c:v>
                </c:pt>
                <c:pt idx="47">
                  <c:v>4.8864292233149632E-3</c:v>
                </c:pt>
                <c:pt idx="48">
                  <c:v>2.0345006328023656E-4</c:v>
                </c:pt>
                <c:pt idx="49">
                  <c:v>0</c:v>
                </c:pt>
                <c:pt idx="50">
                  <c:v>0</c:v>
                </c:pt>
                <c:pt idx="51">
                  <c:v>6.6494827864308145E-3</c:v>
                </c:pt>
                <c:pt idx="52">
                  <c:v>0</c:v>
                </c:pt>
                <c:pt idx="53">
                  <c:v>1.0911513986582196E-3</c:v>
                </c:pt>
                <c:pt idx="54">
                  <c:v>0</c:v>
                </c:pt>
                <c:pt idx="55">
                  <c:v>6.2107757556967976E-3</c:v>
                </c:pt>
                <c:pt idx="56">
                  <c:v>0</c:v>
                </c:pt>
                <c:pt idx="57">
                  <c:v>2.541274162964847E-3</c:v>
                </c:pt>
                <c:pt idx="58">
                  <c:v>0</c:v>
                </c:pt>
                <c:pt idx="59">
                  <c:v>5.3911158057744352E-3</c:v>
                </c:pt>
                <c:pt idx="60">
                  <c:v>0</c:v>
                </c:pt>
                <c:pt idx="61">
                  <c:v>1.2312549127409286E-3</c:v>
                </c:pt>
                <c:pt idx="62">
                  <c:v>0</c:v>
                </c:pt>
                <c:pt idx="63">
                  <c:v>2.056680107885317E-3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6.0561593702841109E-3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4.9419971850827478E-3</c:v>
                </c:pt>
                <c:pt idx="72">
                  <c:v>0</c:v>
                </c:pt>
                <c:pt idx="73">
                  <c:v>6.3574604944605009E-4</c:v>
                </c:pt>
                <c:pt idx="74">
                  <c:v>0</c:v>
                </c:pt>
                <c:pt idx="75">
                  <c:v>5.1217876892167644E-3</c:v>
                </c:pt>
                <c:pt idx="76">
                  <c:v>0</c:v>
                </c:pt>
                <c:pt idx="77">
                  <c:v>6.8829712930364173E-4</c:v>
                </c:pt>
                <c:pt idx="78">
                  <c:v>0</c:v>
                </c:pt>
                <c:pt idx="79">
                  <c:v>4.5956090156852314E-3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6.0794155745458349E-3</c:v>
                </c:pt>
                <c:pt idx="84">
                  <c:v>0</c:v>
                </c:pt>
                <c:pt idx="85">
                  <c:v>7.9256635660451629E-4</c:v>
                </c:pt>
                <c:pt idx="86">
                  <c:v>0</c:v>
                </c:pt>
                <c:pt idx="87">
                  <c:v>5.5679545744955847E-3</c:v>
                </c:pt>
                <c:pt idx="88">
                  <c:v>0</c:v>
                </c:pt>
                <c:pt idx="89">
                  <c:v>8.1354440204863584E-4</c:v>
                </c:pt>
                <c:pt idx="90">
                  <c:v>0</c:v>
                </c:pt>
                <c:pt idx="91">
                  <c:v>5.5727315196588542E-3</c:v>
                </c:pt>
                <c:pt idx="92">
                  <c:v>0</c:v>
                </c:pt>
                <c:pt idx="93">
                  <c:v>1.5282495669397989E-3</c:v>
                </c:pt>
                <c:pt idx="94">
                  <c:v>0</c:v>
                </c:pt>
                <c:pt idx="95">
                  <c:v>5.1737634509011528E-3</c:v>
                </c:pt>
                <c:pt idx="96">
                  <c:v>0</c:v>
                </c:pt>
                <c:pt idx="97">
                  <c:v>8.5094796298601537E-4</c:v>
                </c:pt>
                <c:pt idx="98">
                  <c:v>0</c:v>
                </c:pt>
                <c:pt idx="99">
                  <c:v>5.7801577176326314E-3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4.9651847678926905E-3</c:v>
                </c:pt>
                <c:pt idx="104">
                  <c:v>0</c:v>
                </c:pt>
                <c:pt idx="105">
                  <c:v>4.9905391570454491E-4</c:v>
                </c:pt>
                <c:pt idx="106">
                  <c:v>0</c:v>
                </c:pt>
                <c:pt idx="107">
                  <c:v>5.5502926220276517E-3</c:v>
                </c:pt>
                <c:pt idx="108">
                  <c:v>0</c:v>
                </c:pt>
                <c:pt idx="109">
                  <c:v>1.0076489501307628E-3</c:v>
                </c:pt>
                <c:pt idx="110">
                  <c:v>0</c:v>
                </c:pt>
                <c:pt idx="111">
                  <c:v>7.0488147538748441E-3</c:v>
                </c:pt>
                <c:pt idx="112">
                  <c:v>0</c:v>
                </c:pt>
                <c:pt idx="113">
                  <c:v>7.6700342164817258E-4</c:v>
                </c:pt>
                <c:pt idx="114">
                  <c:v>0</c:v>
                </c:pt>
                <c:pt idx="115">
                  <c:v>7.8140899209118916E-3</c:v>
                </c:pt>
                <c:pt idx="116">
                  <c:v>0</c:v>
                </c:pt>
                <c:pt idx="117">
                  <c:v>2.4811844199906659E-3</c:v>
                </c:pt>
                <c:pt idx="118">
                  <c:v>0</c:v>
                </c:pt>
                <c:pt idx="119">
                  <c:v>6.4057552441798378E-3</c:v>
                </c:pt>
                <c:pt idx="120">
                  <c:v>0</c:v>
                </c:pt>
                <c:pt idx="121">
                  <c:v>4.2457082882346785E-4</c:v>
                </c:pt>
                <c:pt idx="122">
                  <c:v>0</c:v>
                </c:pt>
                <c:pt idx="123">
                  <c:v>6.3634362790641157E-3</c:v>
                </c:pt>
                <c:pt idx="124">
                  <c:v>0</c:v>
                </c:pt>
                <c:pt idx="125">
                  <c:v>1.6083651294074722E-3</c:v>
                </c:pt>
                <c:pt idx="126">
                  <c:v>0</c:v>
                </c:pt>
                <c:pt idx="127">
                  <c:v>7.0859563051525656E-3</c:v>
                </c:pt>
                <c:pt idx="128">
                  <c:v>0</c:v>
                </c:pt>
                <c:pt idx="129">
                  <c:v>1.3830649444209172E-3</c:v>
                </c:pt>
                <c:pt idx="130">
                  <c:v>0</c:v>
                </c:pt>
                <c:pt idx="131">
                  <c:v>6.8688954160448009E-3</c:v>
                </c:pt>
                <c:pt idx="132">
                  <c:v>0</c:v>
                </c:pt>
                <c:pt idx="133">
                  <c:v>2.2403281373750052E-3</c:v>
                </c:pt>
                <c:pt idx="134">
                  <c:v>0</c:v>
                </c:pt>
                <c:pt idx="135">
                  <c:v>6.2738674935921201E-3</c:v>
                </c:pt>
                <c:pt idx="136">
                  <c:v>0</c:v>
                </c:pt>
                <c:pt idx="137">
                  <c:v>1.8743765717688916E-3</c:v>
                </c:pt>
                <c:pt idx="138">
                  <c:v>0</c:v>
                </c:pt>
                <c:pt idx="139">
                  <c:v>5.9858981381989088E-3</c:v>
                </c:pt>
                <c:pt idx="140">
                  <c:v>0</c:v>
                </c:pt>
                <c:pt idx="141">
                  <c:v>2.1098714581756512E-3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6.1898869265738527E-3</c:v>
                </c:pt>
                <c:pt idx="148">
                  <c:v>0</c:v>
                </c:pt>
                <c:pt idx="149">
                  <c:v>8.490282292582408E-4</c:v>
                </c:pt>
                <c:pt idx="150">
                  <c:v>0</c:v>
                </c:pt>
                <c:pt idx="151">
                  <c:v>7.0274417876230776E-3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6.5827462973380617E-3</c:v>
                </c:pt>
                <c:pt idx="156">
                  <c:v>0</c:v>
                </c:pt>
                <c:pt idx="157">
                  <c:v>7.8554922735810996E-4</c:v>
                </c:pt>
                <c:pt idx="158">
                  <c:v>0</c:v>
                </c:pt>
                <c:pt idx="159">
                  <c:v>7.0764798516789957E-3</c:v>
                </c:pt>
                <c:pt idx="160">
                  <c:v>0</c:v>
                </c:pt>
                <c:pt idx="161">
                  <c:v>1.8281220095489896E-3</c:v>
                </c:pt>
                <c:pt idx="162">
                  <c:v>0</c:v>
                </c:pt>
                <c:pt idx="163">
                  <c:v>5.724408518845361E-3</c:v>
                </c:pt>
                <c:pt idx="164">
                  <c:v>0</c:v>
                </c:pt>
                <c:pt idx="165">
                  <c:v>4.9307552308588954E-4</c:v>
                </c:pt>
                <c:pt idx="166">
                  <c:v>0</c:v>
                </c:pt>
                <c:pt idx="167">
                  <c:v>6.4177619714844841E-3</c:v>
                </c:pt>
                <c:pt idx="168">
                  <c:v>0</c:v>
                </c:pt>
                <c:pt idx="169">
                  <c:v>1.3485209272016728E-3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6.6901443947303728E-3</c:v>
                </c:pt>
                <c:pt idx="176">
                  <c:v>0</c:v>
                </c:pt>
                <c:pt idx="177">
                  <c:v>1.8805523003946872E-3</c:v>
                </c:pt>
                <c:pt idx="178">
                  <c:v>0</c:v>
                </c:pt>
                <c:pt idx="179">
                  <c:v>5.5330152858433885E-3</c:v>
                </c:pt>
                <c:pt idx="180">
                  <c:v>0</c:v>
                </c:pt>
                <c:pt idx="181">
                  <c:v>1.0852371753161632E-3</c:v>
                </c:pt>
                <c:pt idx="182">
                  <c:v>0</c:v>
                </c:pt>
                <c:pt idx="183">
                  <c:v>5.6625389118890651E-3</c:v>
                </c:pt>
                <c:pt idx="184">
                  <c:v>0</c:v>
                </c:pt>
                <c:pt idx="185">
                  <c:v>1.1600940341476367E-3</c:v>
                </c:pt>
                <c:pt idx="186">
                  <c:v>0</c:v>
                </c:pt>
                <c:pt idx="187">
                  <c:v>7.6974097301659291E-3</c:v>
                </c:pt>
                <c:pt idx="188">
                  <c:v>0</c:v>
                </c:pt>
                <c:pt idx="189">
                  <c:v>1.8853540243138028E-3</c:v>
                </c:pt>
                <c:pt idx="190">
                  <c:v>0</c:v>
                </c:pt>
                <c:pt idx="191">
                  <c:v>5.9462146922550918E-3</c:v>
                </c:pt>
                <c:pt idx="192">
                  <c:v>0</c:v>
                </c:pt>
                <c:pt idx="193">
                  <c:v>2.0555698683148772E-3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F3-4230-9952-30C7F1004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6 '!$B$13:$B$214</c:f>
              <c:numCache>
                <c:formatCode>General</c:formatCode>
                <c:ptCount val="202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  <c:pt idx="194">
                  <c:v>42.763189792633</c:v>
                </c:pt>
                <c:pt idx="195">
                  <c:v>43.093585014343198</c:v>
                </c:pt>
                <c:pt idx="196">
                  <c:v>43.417575359344397</c:v>
                </c:pt>
                <c:pt idx="197">
                  <c:v>43.755808591842602</c:v>
                </c:pt>
                <c:pt idx="198">
                  <c:v>44.076199531555098</c:v>
                </c:pt>
                <c:pt idx="199">
                  <c:v>44.436701774597097</c:v>
                </c:pt>
                <c:pt idx="200">
                  <c:v>44.795890808105398</c:v>
                </c:pt>
                <c:pt idx="201">
                  <c:v>45.162758827209402</c:v>
                </c:pt>
              </c:numCache>
            </c:numRef>
          </c:xVal>
          <c:yVal>
            <c:numRef>
              <c:f>'Trial 6 '!$E$13:$E$214</c:f>
              <c:numCache>
                <c:formatCode>General</c:formatCode>
                <c:ptCount val="202"/>
                <c:pt idx="2">
                  <c:v>2.4890768743874716</c:v>
                </c:pt>
                <c:pt idx="3">
                  <c:v>4.6689466566469395</c:v>
                </c:pt>
                <c:pt idx="4">
                  <c:v>6.7748479058787821</c:v>
                </c:pt>
                <c:pt idx="5">
                  <c:v>8.3136658893509718</c:v>
                </c:pt>
                <c:pt idx="6">
                  <c:v>9.6836075239816299</c:v>
                </c:pt>
                <c:pt idx="7">
                  <c:v>8.5679769930414409</c:v>
                </c:pt>
                <c:pt idx="8">
                  <c:v>8.9921893823514711</c:v>
                </c:pt>
                <c:pt idx="9">
                  <c:v>8.7498337481255781</c:v>
                </c:pt>
                <c:pt idx="10">
                  <c:v>9.2144128287171831</c:v>
                </c:pt>
                <c:pt idx="11">
                  <c:v>8.2404202969538574</c:v>
                </c:pt>
                <c:pt idx="12">
                  <c:v>8.4362585076622842</c:v>
                </c:pt>
                <c:pt idx="13">
                  <c:v>8.3568273326627587</c:v>
                </c:pt>
                <c:pt idx="14">
                  <c:v>8.7509378222276712</c:v>
                </c:pt>
                <c:pt idx="15">
                  <c:v>7.9098861811783321</c:v>
                </c:pt>
                <c:pt idx="16">
                  <c:v>8.1182788471226477</c:v>
                </c:pt>
                <c:pt idx="17">
                  <c:v>7.8604828353551408</c:v>
                </c:pt>
                <c:pt idx="18">
                  <c:v>8.4039967812913581</c:v>
                </c:pt>
                <c:pt idx="19">
                  <c:v>7.4777059271673565</c:v>
                </c:pt>
                <c:pt idx="20">
                  <c:v>7.6232452339204375</c:v>
                </c:pt>
                <c:pt idx="21">
                  <c:v>7.6090440492517448</c:v>
                </c:pt>
                <c:pt idx="22">
                  <c:v>7.8467023526313397</c:v>
                </c:pt>
                <c:pt idx="23">
                  <c:v>7.0933899327535759</c:v>
                </c:pt>
                <c:pt idx="24">
                  <c:v>7.2615823041692016</c:v>
                </c:pt>
                <c:pt idx="25">
                  <c:v>7.1618229986981463</c:v>
                </c:pt>
                <c:pt idx="26">
                  <c:v>7.5081536465122927</c:v>
                </c:pt>
                <c:pt idx="27">
                  <c:v>6.6553165243132604</c:v>
                </c:pt>
                <c:pt idx="28">
                  <c:v>6.8523783398243827</c:v>
                </c:pt>
                <c:pt idx="29">
                  <c:v>6.7380149383676455</c:v>
                </c:pt>
                <c:pt idx="30">
                  <c:v>8.1252371773299092</c:v>
                </c:pt>
                <c:pt idx="31">
                  <c:v>8.8009817240511037</c:v>
                </c:pt>
                <c:pt idx="32">
                  <c:v>10.505163478200172</c:v>
                </c:pt>
                <c:pt idx="33">
                  <c:v>11.102736785390885</c:v>
                </c:pt>
                <c:pt idx="34">
                  <c:v>11.794734789614738</c:v>
                </c:pt>
                <c:pt idx="35">
                  <c:v>10.43817294930445</c:v>
                </c:pt>
                <c:pt idx="36">
                  <c:v>10.791363689711545</c:v>
                </c:pt>
                <c:pt idx="37">
                  <c:v>10.553356778474917</c:v>
                </c:pt>
                <c:pt idx="38">
                  <c:v>11.249737157685994</c:v>
                </c:pt>
                <c:pt idx="39">
                  <c:v>10.149971601916445</c:v>
                </c:pt>
                <c:pt idx="40">
                  <c:v>10.31960546752833</c:v>
                </c:pt>
                <c:pt idx="41">
                  <c:v>10.09993134769771</c:v>
                </c:pt>
                <c:pt idx="42">
                  <c:v>10.75625094554378</c:v>
                </c:pt>
                <c:pt idx="43">
                  <c:v>9.6428035575218072</c:v>
                </c:pt>
                <c:pt idx="44">
                  <c:v>9.8076800112250933</c:v>
                </c:pt>
                <c:pt idx="45">
                  <c:v>9.7988549605020001</c:v>
                </c:pt>
                <c:pt idx="46">
                  <c:v>10.204602197331118</c:v>
                </c:pt>
                <c:pt idx="47">
                  <c:v>9.3289551388429128</c:v>
                </c:pt>
                <c:pt idx="48">
                  <c:v>9.2926388581251427</c:v>
                </c:pt>
                <c:pt idx="49">
                  <c:v>9.4153049738315833</c:v>
                </c:pt>
                <c:pt idx="50">
                  <c:v>9.8799530875458732</c:v>
                </c:pt>
                <c:pt idx="51">
                  <c:v>8.7609219910864091</c:v>
                </c:pt>
                <c:pt idx="52">
                  <c:v>9.0689064789815941</c:v>
                </c:pt>
                <c:pt idx="53">
                  <c:v>8.882725323083525</c:v>
                </c:pt>
                <c:pt idx="54">
                  <c:v>9.3025976186664252</c:v>
                </c:pt>
                <c:pt idx="55">
                  <c:v>8.3110650043771788</c:v>
                </c:pt>
                <c:pt idx="56">
                  <c:v>8.7976206150230816</c:v>
                </c:pt>
                <c:pt idx="57">
                  <c:v>8.3881504997339302</c:v>
                </c:pt>
                <c:pt idx="58">
                  <c:v>8.9413733662235266</c:v>
                </c:pt>
                <c:pt idx="59">
                  <c:v>8.1023148455499836</c:v>
                </c:pt>
                <c:pt idx="60">
                  <c:v>8.2046778247493517</c:v>
                </c:pt>
                <c:pt idx="61">
                  <c:v>8.015111145980697</c:v>
                </c:pt>
                <c:pt idx="62">
                  <c:v>8.5900174015062625</c:v>
                </c:pt>
                <c:pt idx="63">
                  <c:v>8.2635514028395285</c:v>
                </c:pt>
                <c:pt idx="64">
                  <c:v>10.436602125624734</c:v>
                </c:pt>
                <c:pt idx="65">
                  <c:v>11.481364500290033</c:v>
                </c:pt>
                <c:pt idx="66">
                  <c:v>12.451400918609284</c:v>
                </c:pt>
                <c:pt idx="67">
                  <c:v>11.153844215625256</c:v>
                </c:pt>
                <c:pt idx="68">
                  <c:v>11.574735493647106</c:v>
                </c:pt>
                <c:pt idx="69">
                  <c:v>11.673979858217375</c:v>
                </c:pt>
                <c:pt idx="70">
                  <c:v>11.880811908694048</c:v>
                </c:pt>
                <c:pt idx="71">
                  <c:v>10.85074263594117</c:v>
                </c:pt>
                <c:pt idx="72">
                  <c:v>11.199576584747748</c:v>
                </c:pt>
                <c:pt idx="73">
                  <c:v>11.064457015566459</c:v>
                </c:pt>
                <c:pt idx="74">
                  <c:v>11.517532789524953</c:v>
                </c:pt>
                <c:pt idx="75">
                  <c:v>10.485885678685051</c:v>
                </c:pt>
                <c:pt idx="76">
                  <c:v>10.621684658594747</c:v>
                </c:pt>
                <c:pt idx="77">
                  <c:v>10.483082675252303</c:v>
                </c:pt>
                <c:pt idx="78">
                  <c:v>11.081336133209573</c:v>
                </c:pt>
                <c:pt idx="79">
                  <c:v>10.182459216457159</c:v>
                </c:pt>
                <c:pt idx="80">
                  <c:v>10.218625247632342</c:v>
                </c:pt>
                <c:pt idx="81">
                  <c:v>10.240989648737795</c:v>
                </c:pt>
                <c:pt idx="82">
                  <c:v>10.685961194624928</c:v>
                </c:pt>
                <c:pt idx="83">
                  <c:v>9.5685513358695964</c:v>
                </c:pt>
                <c:pt idx="84">
                  <c:v>9.8482452954020108</c:v>
                </c:pt>
                <c:pt idx="85">
                  <c:v>9.7005601141731006</c:v>
                </c:pt>
                <c:pt idx="86">
                  <c:v>10.145423311289907</c:v>
                </c:pt>
                <c:pt idx="87">
                  <c:v>9.1651651753932999</c:v>
                </c:pt>
                <c:pt idx="88">
                  <c:v>9.4945854967897034</c:v>
                </c:pt>
                <c:pt idx="89">
                  <c:v>9.3484931879333626</c:v>
                </c:pt>
                <c:pt idx="90">
                  <c:v>9.7690261613492346</c:v>
                </c:pt>
                <c:pt idx="91">
                  <c:v>8.8244042970985035</c:v>
                </c:pt>
                <c:pt idx="92">
                  <c:v>9.0509536265001866</c:v>
                </c:pt>
                <c:pt idx="93">
                  <c:v>8.792830187243375</c:v>
                </c:pt>
                <c:pt idx="94">
                  <c:v>9.3015469406992786</c:v>
                </c:pt>
                <c:pt idx="95">
                  <c:v>8.4606993097053458</c:v>
                </c:pt>
                <c:pt idx="96">
                  <c:v>8.6354700288856385</c:v>
                </c:pt>
                <c:pt idx="97">
                  <c:v>8.4965861164521996</c:v>
                </c:pt>
                <c:pt idx="98">
                  <c:v>8.8980330653298907</c:v>
                </c:pt>
                <c:pt idx="99">
                  <c:v>8.0088073536815152</c:v>
                </c:pt>
                <c:pt idx="100">
                  <c:v>8.0909716644704268</c:v>
                </c:pt>
                <c:pt idx="101">
                  <c:v>8.1313342540315272</c:v>
                </c:pt>
                <c:pt idx="102">
                  <c:v>8.4083942526477493</c:v>
                </c:pt>
                <c:pt idx="103">
                  <c:v>7.6762617841914729</c:v>
                </c:pt>
                <c:pt idx="104">
                  <c:v>7.7609348802387617</c:v>
                </c:pt>
                <c:pt idx="105">
                  <c:v>7.6872425100111439</c:v>
                </c:pt>
                <c:pt idx="106">
                  <c:v>8.0082232694426292</c:v>
                </c:pt>
                <c:pt idx="107">
                  <c:v>7.2366809018925817</c:v>
                </c:pt>
                <c:pt idx="108">
                  <c:v>7.38458892542541</c:v>
                </c:pt>
                <c:pt idx="109">
                  <c:v>7.2443675543388641</c:v>
                </c:pt>
                <c:pt idx="110">
                  <c:v>7.735965982425399</c:v>
                </c:pt>
                <c:pt idx="111">
                  <c:v>6.8134242803681495</c:v>
                </c:pt>
                <c:pt idx="112">
                  <c:v>6.9469136355650738</c:v>
                </c:pt>
                <c:pt idx="113">
                  <c:v>6.8460483461684785</c:v>
                </c:pt>
                <c:pt idx="114">
                  <c:v>7.3067939955077552</c:v>
                </c:pt>
                <c:pt idx="115">
                  <c:v>6.3531772810069631</c:v>
                </c:pt>
                <c:pt idx="116">
                  <c:v>6.7323415104997455</c:v>
                </c:pt>
                <c:pt idx="117">
                  <c:v>6.426068402738137</c:v>
                </c:pt>
                <c:pt idx="118">
                  <c:v>6.8259400296953547</c:v>
                </c:pt>
                <c:pt idx="119">
                  <c:v>6.0780479430731518</c:v>
                </c:pt>
                <c:pt idx="120">
                  <c:v>6.1874911993795578</c:v>
                </c:pt>
                <c:pt idx="121">
                  <c:v>6.1374368679173603</c:v>
                </c:pt>
                <c:pt idx="122">
                  <c:v>6.3971233291204399</c:v>
                </c:pt>
                <c:pt idx="123">
                  <c:v>5.7003411663545904</c:v>
                </c:pt>
                <c:pt idx="124">
                  <c:v>5.8301769713589406</c:v>
                </c:pt>
                <c:pt idx="125">
                  <c:v>5.6554514273922214</c:v>
                </c:pt>
                <c:pt idx="126">
                  <c:v>6.033474530219868</c:v>
                </c:pt>
                <c:pt idx="127">
                  <c:v>5.3106240063614933</c:v>
                </c:pt>
                <c:pt idx="128">
                  <c:v>5.4296547058799494</c:v>
                </c:pt>
                <c:pt idx="129">
                  <c:v>5.289136743123545</c:v>
                </c:pt>
                <c:pt idx="130">
                  <c:v>5.5774603232325388</c:v>
                </c:pt>
                <c:pt idx="131">
                  <c:v>4.9273265530547796</c:v>
                </c:pt>
                <c:pt idx="132">
                  <c:v>5.0525332974385435</c:v>
                </c:pt>
                <c:pt idx="133">
                  <c:v>4.8440714190272995</c:v>
                </c:pt>
                <c:pt idx="134">
                  <c:v>5.1172216720534491</c:v>
                </c:pt>
                <c:pt idx="135">
                  <c:v>4.5668494428416109</c:v>
                </c:pt>
                <c:pt idx="136">
                  <c:v>4.6372606314551801</c:v>
                </c:pt>
                <c:pt idx="137">
                  <c:v>4.4760992323290179</c:v>
                </c:pt>
                <c:pt idx="138">
                  <c:v>4.6481977443789741</c:v>
                </c:pt>
                <c:pt idx="139">
                  <c:v>4.1688506148562148</c:v>
                </c:pt>
                <c:pt idx="140">
                  <c:v>4.2129666350745048</c:v>
                </c:pt>
                <c:pt idx="141">
                  <c:v>4.0488719499544379</c:v>
                </c:pt>
                <c:pt idx="142">
                  <c:v>5.1185017994170083</c:v>
                </c:pt>
                <c:pt idx="143">
                  <c:v>6.9910837400907884</c:v>
                </c:pt>
                <c:pt idx="144">
                  <c:v>9.0866173791894553</c:v>
                </c:pt>
                <c:pt idx="145">
                  <c:v>9.9647553831244604</c:v>
                </c:pt>
                <c:pt idx="146">
                  <c:v>10.41023345241433</c:v>
                </c:pt>
                <c:pt idx="147">
                  <c:v>9.3039769937584644</c:v>
                </c:pt>
                <c:pt idx="148">
                  <c:v>9.633314690738608</c:v>
                </c:pt>
                <c:pt idx="149">
                  <c:v>9.4787264005228948</c:v>
                </c:pt>
                <c:pt idx="150">
                  <c:v>10.062431755323301</c:v>
                </c:pt>
                <c:pt idx="151">
                  <c:v>8.865656422249387</c:v>
                </c:pt>
                <c:pt idx="152">
                  <c:v>9.1702040855055333</c:v>
                </c:pt>
                <c:pt idx="153">
                  <c:v>9.1870576229457459</c:v>
                </c:pt>
                <c:pt idx="154">
                  <c:v>9.5763955165437054</c:v>
                </c:pt>
                <c:pt idx="155">
                  <c:v>8.5014101278630054</c:v>
                </c:pt>
                <c:pt idx="156">
                  <c:v>8.7746085980957158</c:v>
                </c:pt>
                <c:pt idx="157">
                  <c:v>8.6441714621257919</c:v>
                </c:pt>
                <c:pt idx="158">
                  <c:v>9.2683630208716767</c:v>
                </c:pt>
                <c:pt idx="159">
                  <c:v>8.1592585735315133</c:v>
                </c:pt>
                <c:pt idx="160">
                  <c:v>8.4728857215277529</c:v>
                </c:pt>
                <c:pt idx="161">
                  <c:v>8.1854426639370619</c:v>
                </c:pt>
                <c:pt idx="162">
                  <c:v>8.6832483468334836</c:v>
                </c:pt>
                <c:pt idx="163">
                  <c:v>7.8230275198407826</c:v>
                </c:pt>
                <c:pt idx="164">
                  <c:v>8.0105114194707205</c:v>
                </c:pt>
                <c:pt idx="165">
                  <c:v>7.9353518801490486</c:v>
                </c:pt>
                <c:pt idx="166">
                  <c:v>8.3042872856306253</c:v>
                </c:pt>
                <c:pt idx="167">
                  <c:v>7.392900098254878</c:v>
                </c:pt>
                <c:pt idx="168">
                  <c:v>7.6192692010200753</c:v>
                </c:pt>
                <c:pt idx="169">
                  <c:v>7.4268852325276136</c:v>
                </c:pt>
                <c:pt idx="170">
                  <c:v>7.7988396157397082</c:v>
                </c:pt>
                <c:pt idx="171">
                  <c:v>0</c:v>
                </c:pt>
                <c:pt idx="172">
                  <c:v>7.1412361101270534</c:v>
                </c:pt>
                <c:pt idx="173">
                  <c:v>7.1574426359922141</c:v>
                </c:pt>
                <c:pt idx="174">
                  <c:v>7.4379864420307751</c:v>
                </c:pt>
                <c:pt idx="175">
                  <c:v>6.5909743876447466</c:v>
                </c:pt>
                <c:pt idx="176">
                  <c:v>6.8590699344146477</c:v>
                </c:pt>
                <c:pt idx="177">
                  <c:v>6.6199346855034724</c:v>
                </c:pt>
                <c:pt idx="178">
                  <c:v>7.0210633228667625</c:v>
                </c:pt>
                <c:pt idx="179">
                  <c:v>6.3465310195084328</c:v>
                </c:pt>
                <c:pt idx="180">
                  <c:v>6.4008834363931486</c:v>
                </c:pt>
                <c:pt idx="181">
                  <c:v>6.2701734725812583</c:v>
                </c:pt>
                <c:pt idx="182">
                  <c:v>6.5647772481216178</c:v>
                </c:pt>
                <c:pt idx="183">
                  <c:v>5.920765839798082</c:v>
                </c:pt>
                <c:pt idx="184">
                  <c:v>6.0139013486309203</c:v>
                </c:pt>
                <c:pt idx="185">
                  <c:v>5.8828075020566182</c:v>
                </c:pt>
                <c:pt idx="186">
                  <c:v>6.2736304558028912</c:v>
                </c:pt>
                <c:pt idx="187">
                  <c:v>5.465504045091973</c:v>
                </c:pt>
                <c:pt idx="188">
                  <c:v>5.6884896336036359</c:v>
                </c:pt>
                <c:pt idx="189">
                  <c:v>5.4896769107188179</c:v>
                </c:pt>
                <c:pt idx="190">
                  <c:v>5.7361539758547249</c:v>
                </c:pt>
                <c:pt idx="191">
                  <c:v>5.1481305682365912</c:v>
                </c:pt>
                <c:pt idx="192">
                  <c:v>5.2637612664396887</c:v>
                </c:pt>
                <c:pt idx="193">
                  <c:v>5.0638144461120884</c:v>
                </c:pt>
                <c:pt idx="194">
                  <c:v>5.32209523185983</c:v>
                </c:pt>
                <c:pt idx="195">
                  <c:v>4.7542949279475382</c:v>
                </c:pt>
                <c:pt idx="196">
                  <c:v>4.8482812868669942</c:v>
                </c:pt>
                <c:pt idx="197">
                  <c:v>4.6441217948719311</c:v>
                </c:pt>
                <c:pt idx="198">
                  <c:v>4.9027488985938756</c:v>
                </c:pt>
                <c:pt idx="199">
                  <c:v>4.3572442532955211</c:v>
                </c:pt>
                <c:pt idx="200">
                  <c:v>4.3731745132987081</c:v>
                </c:pt>
                <c:pt idx="201">
                  <c:v>4.2816387501729594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F3-4230-9952-30C7F1004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 '!$B$13:$B$512</c:f>
              <c:numCache>
                <c:formatCode>General</c:formatCode>
                <c:ptCount val="500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  <c:pt idx="194">
                  <c:v>42.763189792633</c:v>
                </c:pt>
                <c:pt idx="195">
                  <c:v>43.093585014343198</c:v>
                </c:pt>
                <c:pt idx="196">
                  <c:v>43.417575359344397</c:v>
                </c:pt>
                <c:pt idx="197">
                  <c:v>43.755808591842602</c:v>
                </c:pt>
                <c:pt idx="198">
                  <c:v>44.076199531555098</c:v>
                </c:pt>
                <c:pt idx="199">
                  <c:v>44.436701774597097</c:v>
                </c:pt>
                <c:pt idx="200">
                  <c:v>44.795890808105398</c:v>
                </c:pt>
                <c:pt idx="201">
                  <c:v>45.162758827209402</c:v>
                </c:pt>
                <c:pt idx="202">
                  <c:v>45.516794681549001</c:v>
                </c:pt>
                <c:pt idx="203">
                  <c:v>45.9147787094116</c:v>
                </c:pt>
                <c:pt idx="204">
                  <c:v>46.3143696784973</c:v>
                </c:pt>
                <c:pt idx="205">
                  <c:v>46.608812332153299</c:v>
                </c:pt>
                <c:pt idx="206">
                  <c:v>46.762573480606001</c:v>
                </c:pt>
                <c:pt idx="207">
                  <c:v>46.878747701644897</c:v>
                </c:pt>
                <c:pt idx="208">
                  <c:v>46.972683429718003</c:v>
                </c:pt>
                <c:pt idx="209">
                  <c:v>47.064675807952803</c:v>
                </c:pt>
                <c:pt idx="210">
                  <c:v>47.1531212329864</c:v>
                </c:pt>
                <c:pt idx="211">
                  <c:v>47.246537923812802</c:v>
                </c:pt>
                <c:pt idx="212">
                  <c:v>47.434452295303302</c:v>
                </c:pt>
                <c:pt idx="213">
                  <c:v>47.523470163345301</c:v>
                </c:pt>
                <c:pt idx="214">
                  <c:v>47.720430850982602</c:v>
                </c:pt>
                <c:pt idx="215">
                  <c:v>47.818503379821699</c:v>
                </c:pt>
                <c:pt idx="216">
                  <c:v>48.011168479919398</c:v>
                </c:pt>
                <c:pt idx="217">
                  <c:v>48.307498693466101</c:v>
                </c:pt>
                <c:pt idx="218">
                  <c:v>48.517296552658003</c:v>
                </c:pt>
                <c:pt idx="219">
                  <c:v>48.623054504394503</c:v>
                </c:pt>
                <c:pt idx="220">
                  <c:v>48.722251653671201</c:v>
                </c:pt>
                <c:pt idx="221">
                  <c:v>48.936425209045403</c:v>
                </c:pt>
                <c:pt idx="222">
                  <c:v>49.045183897018397</c:v>
                </c:pt>
                <c:pt idx="223">
                  <c:v>49.146921396255401</c:v>
                </c:pt>
                <c:pt idx="224">
                  <c:v>49.371527671813901</c:v>
                </c:pt>
                <c:pt idx="225">
                  <c:v>49.482949256896902</c:v>
                </c:pt>
                <c:pt idx="226">
                  <c:v>49.589788198470998</c:v>
                </c:pt>
                <c:pt idx="227">
                  <c:v>49.706174373626702</c:v>
                </c:pt>
                <c:pt idx="228">
                  <c:v>49.821972846984799</c:v>
                </c:pt>
                <c:pt idx="229">
                  <c:v>49.938003063201897</c:v>
                </c:pt>
                <c:pt idx="230">
                  <c:v>50.046082258224402</c:v>
                </c:pt>
                <c:pt idx="231">
                  <c:v>50.287274599075303</c:v>
                </c:pt>
                <c:pt idx="232">
                  <c:v>50.408489704132002</c:v>
                </c:pt>
                <c:pt idx="233">
                  <c:v>50.520758152008</c:v>
                </c:pt>
                <c:pt idx="234">
                  <c:v>50.647002696990903</c:v>
                </c:pt>
                <c:pt idx="235">
                  <c:v>50.771555900573702</c:v>
                </c:pt>
                <c:pt idx="236">
                  <c:v>50.894060134887603</c:v>
                </c:pt>
                <c:pt idx="237">
                  <c:v>51.015015363693202</c:v>
                </c:pt>
                <c:pt idx="238">
                  <c:v>51.1456136703491</c:v>
                </c:pt>
                <c:pt idx="239">
                  <c:v>51.271926164626997</c:v>
                </c:pt>
                <c:pt idx="240">
                  <c:v>51.526397943496697</c:v>
                </c:pt>
                <c:pt idx="241">
                  <c:v>51.6598348617553</c:v>
                </c:pt>
                <c:pt idx="242">
                  <c:v>51.9295654296875</c:v>
                </c:pt>
                <c:pt idx="243">
                  <c:v>52.057142019271801</c:v>
                </c:pt>
                <c:pt idx="244">
                  <c:v>52.198088645935002</c:v>
                </c:pt>
                <c:pt idx="245">
                  <c:v>52.334008693694997</c:v>
                </c:pt>
                <c:pt idx="246">
                  <c:v>52.4756243228912</c:v>
                </c:pt>
                <c:pt idx="247">
                  <c:v>52.607512474060002</c:v>
                </c:pt>
                <c:pt idx="248">
                  <c:v>52.757846117019596</c:v>
                </c:pt>
                <c:pt idx="249">
                  <c:v>53.046863079071002</c:v>
                </c:pt>
                <c:pt idx="250">
                  <c:v>53.183071613311697</c:v>
                </c:pt>
                <c:pt idx="251">
                  <c:v>53.338395118713301</c:v>
                </c:pt>
                <c:pt idx="252">
                  <c:v>53.639662742614703</c:v>
                </c:pt>
                <c:pt idx="253">
                  <c:v>53.785343170166001</c:v>
                </c:pt>
                <c:pt idx="254">
                  <c:v>53.944920063018799</c:v>
                </c:pt>
                <c:pt idx="255">
                  <c:v>54.257144927978501</c:v>
                </c:pt>
                <c:pt idx="256">
                  <c:v>54.405727624893103</c:v>
                </c:pt>
                <c:pt idx="257">
                  <c:v>54.576481580734203</c:v>
                </c:pt>
                <c:pt idx="258">
                  <c:v>54.737767934799102</c:v>
                </c:pt>
                <c:pt idx="259">
                  <c:v>54.9020836353302</c:v>
                </c:pt>
                <c:pt idx="260">
                  <c:v>55.058832168579102</c:v>
                </c:pt>
                <c:pt idx="261">
                  <c:v>55.233614206314002</c:v>
                </c:pt>
                <c:pt idx="262">
                  <c:v>55.402817487716597</c:v>
                </c:pt>
                <c:pt idx="263">
                  <c:v>55.5784909725189</c:v>
                </c:pt>
                <c:pt idx="264">
                  <c:v>55.740428209304802</c:v>
                </c:pt>
                <c:pt idx="265">
                  <c:v>55.923202991485503</c:v>
                </c:pt>
                <c:pt idx="266">
                  <c:v>56.099460601806598</c:v>
                </c:pt>
                <c:pt idx="267">
                  <c:v>56.280101537704397</c:v>
                </c:pt>
                <c:pt idx="268">
                  <c:v>56.452669858932403</c:v>
                </c:pt>
                <c:pt idx="269">
                  <c:v>56.642032623291001</c:v>
                </c:pt>
                <c:pt idx="270">
                  <c:v>56.831267356872502</c:v>
                </c:pt>
                <c:pt idx="271">
                  <c:v>57.016938447952199</c:v>
                </c:pt>
                <c:pt idx="272">
                  <c:v>57.199238300323401</c:v>
                </c:pt>
                <c:pt idx="273">
                  <c:v>57.400259256362901</c:v>
                </c:pt>
                <c:pt idx="274">
                  <c:v>57.595991373062098</c:v>
                </c:pt>
                <c:pt idx="275">
                  <c:v>57.792418479919398</c:v>
                </c:pt>
                <c:pt idx="276">
                  <c:v>57.982599735260003</c:v>
                </c:pt>
                <c:pt idx="277">
                  <c:v>58.193993806838897</c:v>
                </c:pt>
                <c:pt idx="278">
                  <c:v>58.400378704071002</c:v>
                </c:pt>
                <c:pt idx="279">
                  <c:v>58.612207651138299</c:v>
                </c:pt>
                <c:pt idx="280">
                  <c:v>58.810833692550602</c:v>
                </c:pt>
                <c:pt idx="281">
                  <c:v>59.032091856002801</c:v>
                </c:pt>
                <c:pt idx="282">
                  <c:v>59.253117561340297</c:v>
                </c:pt>
                <c:pt idx="283">
                  <c:v>59.4741339683532</c:v>
                </c:pt>
                <c:pt idx="284">
                  <c:v>59.6873166561126</c:v>
                </c:pt>
                <c:pt idx="285">
                  <c:v>59.9191250801086</c:v>
                </c:pt>
                <c:pt idx="286">
                  <c:v>60.152514696121202</c:v>
                </c:pt>
                <c:pt idx="287">
                  <c:v>60.389685392379697</c:v>
                </c:pt>
                <c:pt idx="288">
                  <c:v>60.612839221954303</c:v>
                </c:pt>
                <c:pt idx="289">
                  <c:v>60.863837242126401</c:v>
                </c:pt>
                <c:pt idx="290">
                  <c:v>61.109780073165801</c:v>
                </c:pt>
                <c:pt idx="291">
                  <c:v>61.360215425491297</c:v>
                </c:pt>
                <c:pt idx="292">
                  <c:v>61.599086284637401</c:v>
                </c:pt>
                <c:pt idx="293">
                  <c:v>61.865893602371202</c:v>
                </c:pt>
                <c:pt idx="294">
                  <c:v>62.132110118865903</c:v>
                </c:pt>
                <c:pt idx="295">
                  <c:v>62.399877786636303</c:v>
                </c:pt>
                <c:pt idx="296">
                  <c:v>62.653921365737901</c:v>
                </c:pt>
                <c:pt idx="297">
                  <c:v>62.943372726440401</c:v>
                </c:pt>
                <c:pt idx="298">
                  <c:v>63.226294279098497</c:v>
                </c:pt>
                <c:pt idx="299">
                  <c:v>63.515395164489703</c:v>
                </c:pt>
                <c:pt idx="300">
                  <c:v>63.790712833404498</c:v>
                </c:pt>
                <c:pt idx="301">
                  <c:v>64.100678205490098</c:v>
                </c:pt>
                <c:pt idx="302">
                  <c:v>64.403610944747896</c:v>
                </c:pt>
                <c:pt idx="303">
                  <c:v>64.720473289489703</c:v>
                </c:pt>
                <c:pt idx="304">
                  <c:v>65.018447160720797</c:v>
                </c:pt>
                <c:pt idx="305">
                  <c:v>65.354125261306706</c:v>
                </c:pt>
                <c:pt idx="306">
                  <c:v>65.687990665435706</c:v>
                </c:pt>
                <c:pt idx="307">
                  <c:v>66.029569625854407</c:v>
                </c:pt>
                <c:pt idx="308">
                  <c:v>66.360150814056396</c:v>
                </c:pt>
                <c:pt idx="309">
                  <c:v>66.730458259582505</c:v>
                </c:pt>
                <c:pt idx="310">
                  <c:v>67.093143224716101</c:v>
                </c:pt>
                <c:pt idx="311">
                  <c:v>67.474663496017399</c:v>
                </c:pt>
                <c:pt idx="312">
                  <c:v>67.834678649902301</c:v>
                </c:pt>
                <c:pt idx="313">
                  <c:v>68.247517347335801</c:v>
                </c:pt>
                <c:pt idx="314">
                  <c:v>68.656796455383301</c:v>
                </c:pt>
                <c:pt idx="315">
                  <c:v>69.084924221038804</c:v>
                </c:pt>
                <c:pt idx="316">
                  <c:v>69.499850988388005</c:v>
                </c:pt>
                <c:pt idx="317">
                  <c:v>69.969237565994206</c:v>
                </c:pt>
                <c:pt idx="318">
                  <c:v>70.440758466720496</c:v>
                </c:pt>
                <c:pt idx="319">
                  <c:v>70.940072059631305</c:v>
                </c:pt>
                <c:pt idx="320">
                  <c:v>71.424307823181096</c:v>
                </c:pt>
                <c:pt idx="321">
                  <c:v>71.976348161697302</c:v>
                </c:pt>
                <c:pt idx="322">
                  <c:v>72.542268991470294</c:v>
                </c:pt>
                <c:pt idx="323">
                  <c:v>73.144024372100802</c:v>
                </c:pt>
                <c:pt idx="324">
                  <c:v>73.742279291152897</c:v>
                </c:pt>
                <c:pt idx="325">
                  <c:v>74.442984342575002</c:v>
                </c:pt>
                <c:pt idx="326">
                  <c:v>75.178359508514404</c:v>
                </c:pt>
                <c:pt idx="327">
                  <c:v>76.013687610626206</c:v>
                </c:pt>
                <c:pt idx="328">
                  <c:v>76.890391349792395</c:v>
                </c:pt>
                <c:pt idx="329">
                  <c:v>77.972645998001099</c:v>
                </c:pt>
                <c:pt idx="330">
                  <c:v>79.324003458023</c:v>
                </c:pt>
                <c:pt idx="331">
                  <c:v>82.244053840637207</c:v>
                </c:pt>
              </c:numCache>
            </c:numRef>
          </c:xVal>
          <c:yVal>
            <c:numRef>
              <c:f>'Trial 6 '!$R$14:$R$512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2.494151826847157</c:v>
                </c:pt>
                <c:pt idx="3">
                  <c:v>5.0940983925219028</c:v>
                </c:pt>
                <c:pt idx="4">
                  <c:v>5.6518388960457999</c:v>
                </c:pt>
                <c:pt idx="5">
                  <c:v>6.8692362773364115</c:v>
                </c:pt>
                <c:pt idx="6">
                  <c:v>0</c:v>
                </c:pt>
                <c:pt idx="7">
                  <c:v>1.9311259285162723</c:v>
                </c:pt>
                <c:pt idx="8">
                  <c:v>0</c:v>
                </c:pt>
                <c:pt idx="9">
                  <c:v>2.2099508239579362</c:v>
                </c:pt>
                <c:pt idx="10">
                  <c:v>0</c:v>
                </c:pt>
                <c:pt idx="11">
                  <c:v>0.84567485862921399</c:v>
                </c:pt>
                <c:pt idx="12">
                  <c:v>0</c:v>
                </c:pt>
                <c:pt idx="13">
                  <c:v>1.7051957836128067</c:v>
                </c:pt>
                <c:pt idx="14">
                  <c:v>0</c:v>
                </c:pt>
                <c:pt idx="15">
                  <c:v>0.82200912968956297</c:v>
                </c:pt>
                <c:pt idx="16">
                  <c:v>0</c:v>
                </c:pt>
                <c:pt idx="17">
                  <c:v>2.1170896119439013</c:v>
                </c:pt>
                <c:pt idx="18">
                  <c:v>0</c:v>
                </c:pt>
                <c:pt idx="19">
                  <c:v>0.52891027157412296</c:v>
                </c:pt>
                <c:pt idx="20">
                  <c:v>0</c:v>
                </c:pt>
                <c:pt idx="21">
                  <c:v>0.8583937126919774</c:v>
                </c:pt>
                <c:pt idx="22">
                  <c:v>0</c:v>
                </c:pt>
                <c:pt idx="23">
                  <c:v>0.53828623977283085</c:v>
                </c:pt>
                <c:pt idx="24">
                  <c:v>0</c:v>
                </c:pt>
                <c:pt idx="25">
                  <c:v>1.1010226255537716</c:v>
                </c:pt>
                <c:pt idx="26">
                  <c:v>0</c:v>
                </c:pt>
                <c:pt idx="27">
                  <c:v>0.54605527091216866</c:v>
                </c:pt>
                <c:pt idx="28">
                  <c:v>0</c:v>
                </c:pt>
                <c:pt idx="29">
                  <c:v>4.8750368255532424</c:v>
                </c:pt>
                <c:pt idx="30">
                  <c:v>2.8611756663728181</c:v>
                </c:pt>
                <c:pt idx="31">
                  <c:v>10.022641630590345</c:v>
                </c:pt>
                <c:pt idx="32">
                  <c:v>4.1085646265274232</c:v>
                </c:pt>
                <c:pt idx="33">
                  <c:v>5.3397704766317595</c:v>
                </c:pt>
                <c:pt idx="34">
                  <c:v>0</c:v>
                </c:pt>
                <c:pt idx="35">
                  <c:v>2.3925397485049174</c:v>
                </c:pt>
                <c:pt idx="36">
                  <c:v>0</c:v>
                </c:pt>
                <c:pt idx="37">
                  <c:v>4.8727815035766344</c:v>
                </c:pt>
                <c:pt idx="38">
                  <c:v>0</c:v>
                </c:pt>
                <c:pt idx="39">
                  <c:v>1.1602426255524112</c:v>
                </c:pt>
                <c:pt idx="40">
                  <c:v>0</c:v>
                </c:pt>
                <c:pt idx="41">
                  <c:v>4.2019470657069684</c:v>
                </c:pt>
                <c:pt idx="42">
                  <c:v>0</c:v>
                </c:pt>
                <c:pt idx="43">
                  <c:v>1.0143137195925207</c:v>
                </c:pt>
                <c:pt idx="44">
                  <c:v>0</c:v>
                </c:pt>
                <c:pt idx="45">
                  <c:v>2.4121267025025261</c:v>
                </c:pt>
                <c:pt idx="46">
                  <c:v>0</c:v>
                </c:pt>
                <c:pt idx="47">
                  <c:v>0</c:v>
                </c:pt>
                <c:pt idx="48">
                  <c:v>0.73302401203664025</c:v>
                </c:pt>
                <c:pt idx="49">
                  <c:v>2.55406532719469</c:v>
                </c:pt>
                <c:pt idx="50">
                  <c:v>0</c:v>
                </c:pt>
                <c:pt idx="51">
                  <c:v>1.4678387547870708</c:v>
                </c:pt>
                <c:pt idx="52">
                  <c:v>0</c:v>
                </c:pt>
                <c:pt idx="53">
                  <c:v>2.0525710047112953</c:v>
                </c:pt>
                <c:pt idx="54">
                  <c:v>0</c:v>
                </c:pt>
                <c:pt idx="55">
                  <c:v>2.0966460540328753</c:v>
                </c:pt>
                <c:pt idx="56">
                  <c:v>0</c:v>
                </c:pt>
                <c:pt idx="57">
                  <c:v>2.4454929550606042</c:v>
                </c:pt>
                <c:pt idx="58">
                  <c:v>0</c:v>
                </c:pt>
                <c:pt idx="59">
                  <c:v>0.46918731544838116</c:v>
                </c:pt>
                <c:pt idx="60">
                  <c:v>0</c:v>
                </c:pt>
                <c:pt idx="61">
                  <c:v>2.3351835094170736</c:v>
                </c:pt>
                <c:pt idx="62">
                  <c:v>0</c:v>
                </c:pt>
                <c:pt idx="63">
                  <c:v>12.549425666358138</c:v>
                </c:pt>
                <c:pt idx="64">
                  <c:v>7.4723833744206694</c:v>
                </c:pt>
                <c:pt idx="65">
                  <c:v>8.2153335840897999</c:v>
                </c:pt>
                <c:pt idx="66">
                  <c:v>0</c:v>
                </c:pt>
                <c:pt idx="67">
                  <c:v>3.2456811696005858</c:v>
                </c:pt>
                <c:pt idx="68">
                  <c:v>1.0222981789495333</c:v>
                </c:pt>
                <c:pt idx="69">
                  <c:v>1.8552711513316869</c:v>
                </c:pt>
                <c:pt idx="70">
                  <c:v>0</c:v>
                </c:pt>
                <c:pt idx="71">
                  <c:v>2.5587636333604751</c:v>
                </c:pt>
                <c:pt idx="72">
                  <c:v>0</c:v>
                </c:pt>
                <c:pt idx="73">
                  <c:v>3.43442221567827</c:v>
                </c:pt>
                <c:pt idx="74">
                  <c:v>0</c:v>
                </c:pt>
                <c:pt idx="75">
                  <c:v>1.0372565045240287</c:v>
                </c:pt>
                <c:pt idx="76">
                  <c:v>0</c:v>
                </c:pt>
                <c:pt idx="77">
                  <c:v>4.0965636518156137</c:v>
                </c:pt>
                <c:pt idx="78">
                  <c:v>0</c:v>
                </c:pt>
                <c:pt idx="79">
                  <c:v>0.4100053943823051</c:v>
                </c:pt>
                <c:pt idx="80">
                  <c:v>0.33691653477271089</c:v>
                </c:pt>
                <c:pt idx="81">
                  <c:v>2.8892237765680275</c:v>
                </c:pt>
                <c:pt idx="82">
                  <c:v>0</c:v>
                </c:pt>
                <c:pt idx="83">
                  <c:v>1.6032325817295521</c:v>
                </c:pt>
                <c:pt idx="84">
                  <c:v>0</c:v>
                </c:pt>
                <c:pt idx="85">
                  <c:v>2.5926119121309776</c:v>
                </c:pt>
                <c:pt idx="86">
                  <c:v>0</c:v>
                </c:pt>
                <c:pt idx="87">
                  <c:v>1.7171408223182894</c:v>
                </c:pt>
                <c:pt idx="88">
                  <c:v>0</c:v>
                </c:pt>
                <c:pt idx="89">
                  <c:v>2.2757463016975561</c:v>
                </c:pt>
                <c:pt idx="90">
                  <c:v>0</c:v>
                </c:pt>
                <c:pt idx="91">
                  <c:v>1.1144457906416216</c:v>
                </c:pt>
                <c:pt idx="92">
                  <c:v>0</c:v>
                </c:pt>
                <c:pt idx="93">
                  <c:v>2.4522515514937364</c:v>
                </c:pt>
                <c:pt idx="94">
                  <c:v>0</c:v>
                </c:pt>
                <c:pt idx="95">
                  <c:v>0.80727032810213317</c:v>
                </c:pt>
                <c:pt idx="96">
                  <c:v>0</c:v>
                </c:pt>
                <c:pt idx="97">
                  <c:v>1.7955715716756195</c:v>
                </c:pt>
                <c:pt idx="98">
                  <c:v>0</c:v>
                </c:pt>
                <c:pt idx="99">
                  <c:v>0.38594741593788834</c:v>
                </c:pt>
                <c:pt idx="100">
                  <c:v>0.24645716608129459</c:v>
                </c:pt>
                <c:pt idx="101">
                  <c:v>1.1386506935136984</c:v>
                </c:pt>
                <c:pt idx="102">
                  <c:v>0</c:v>
                </c:pt>
                <c:pt idx="103">
                  <c:v>0.35899425876430008</c:v>
                </c:pt>
                <c:pt idx="104">
                  <c:v>0</c:v>
                </c:pt>
                <c:pt idx="105">
                  <c:v>1.1743510504535457</c:v>
                </c:pt>
                <c:pt idx="106">
                  <c:v>0</c:v>
                </c:pt>
                <c:pt idx="107">
                  <c:v>0.5004337379132423</c:v>
                </c:pt>
                <c:pt idx="108">
                  <c:v>0</c:v>
                </c:pt>
                <c:pt idx="109">
                  <c:v>1.6241559085454991</c:v>
                </c:pt>
                <c:pt idx="110">
                  <c:v>0</c:v>
                </c:pt>
                <c:pt idx="111">
                  <c:v>0.40242241714043681</c:v>
                </c:pt>
                <c:pt idx="112">
                  <c:v>0</c:v>
                </c:pt>
                <c:pt idx="113">
                  <c:v>1.3586119761189441</c:v>
                </c:pt>
                <c:pt idx="114">
                  <c:v>0</c:v>
                </c:pt>
                <c:pt idx="115">
                  <c:v>0.95568200453502117</c:v>
                </c:pt>
                <c:pt idx="116">
                  <c:v>0</c:v>
                </c:pt>
                <c:pt idx="117">
                  <c:v>1.0335402995227054</c:v>
                </c:pt>
                <c:pt idx="118">
                  <c:v>0</c:v>
                </c:pt>
                <c:pt idx="119">
                  <c:v>0.26550683470680508</c:v>
                </c:pt>
                <c:pt idx="120">
                  <c:v>0</c:v>
                </c:pt>
                <c:pt idx="121">
                  <c:v>0.60559903502989787</c:v>
                </c:pt>
                <c:pt idx="122">
                  <c:v>0</c:v>
                </c:pt>
                <c:pt idx="123">
                  <c:v>0.26938358445945609</c:v>
                </c:pt>
                <c:pt idx="124">
                  <c:v>0</c:v>
                </c:pt>
                <c:pt idx="125">
                  <c:v>0.76031596834511073</c:v>
                </c:pt>
                <c:pt idx="126">
                  <c:v>0</c:v>
                </c:pt>
                <c:pt idx="127">
                  <c:v>0.21469782927593714</c:v>
                </c:pt>
                <c:pt idx="128">
                  <c:v>0</c:v>
                </c:pt>
                <c:pt idx="129">
                  <c:v>0.50162745140395348</c:v>
                </c:pt>
                <c:pt idx="130">
                  <c:v>0</c:v>
                </c:pt>
                <c:pt idx="131">
                  <c:v>0.19219182263108178</c:v>
                </c:pt>
                <c:pt idx="132">
                  <c:v>0</c:v>
                </c:pt>
                <c:pt idx="133">
                  <c:v>0.39916207413108917</c:v>
                </c:pt>
                <c:pt idx="134">
                  <c:v>0</c:v>
                </c:pt>
                <c:pt idx="135">
                  <c:v>9.8768419222564366E-2</c:v>
                </c:pt>
                <c:pt idx="136">
                  <c:v>0</c:v>
                </c:pt>
                <c:pt idx="137">
                  <c:v>0.21365723766275263</c:v>
                </c:pt>
                <c:pt idx="138">
                  <c:v>0</c:v>
                </c:pt>
                <c:pt idx="139">
                  <c:v>5.5718427423998969E-2</c:v>
                </c:pt>
                <c:pt idx="140">
                  <c:v>0</c:v>
                </c:pt>
                <c:pt idx="141">
                  <c:v>1.4856838244478969</c:v>
                </c:pt>
                <c:pt idx="142">
                  <c:v>4.8329263131437763</c:v>
                </c:pt>
                <c:pt idx="143">
                  <c:v>9.1573505702879459</c:v>
                </c:pt>
                <c:pt idx="144">
                  <c:v>4.7372209375118413</c:v>
                </c:pt>
                <c:pt idx="145">
                  <c:v>2.7389286477891472</c:v>
                </c:pt>
                <c:pt idx="146">
                  <c:v>0</c:v>
                </c:pt>
                <c:pt idx="147">
                  <c:v>1.7698627524001844</c:v>
                </c:pt>
                <c:pt idx="148">
                  <c:v>0</c:v>
                </c:pt>
                <c:pt idx="149">
                  <c:v>3.2805398025020334</c:v>
                </c:pt>
                <c:pt idx="150">
                  <c:v>0</c:v>
                </c:pt>
                <c:pt idx="151">
                  <c:v>1.4874707613419651</c:v>
                </c:pt>
                <c:pt idx="152">
                  <c:v>0.22913371593909707</c:v>
                </c:pt>
                <c:pt idx="153">
                  <c:v>2.0344181432745341</c:v>
                </c:pt>
                <c:pt idx="154">
                  <c:v>0</c:v>
                </c:pt>
                <c:pt idx="155">
                  <c:v>1.2301562764422647</c:v>
                </c:pt>
                <c:pt idx="156">
                  <c:v>0</c:v>
                </c:pt>
                <c:pt idx="157">
                  <c:v>2.9506185803609428</c:v>
                </c:pt>
                <c:pt idx="158">
                  <c:v>0</c:v>
                </c:pt>
                <c:pt idx="159">
                  <c:v>1.2937727863661013</c:v>
                </c:pt>
                <c:pt idx="160">
                  <c:v>0</c:v>
                </c:pt>
                <c:pt idx="161">
                  <c:v>2.0849199763125403</c:v>
                </c:pt>
                <c:pt idx="162">
                  <c:v>0</c:v>
                </c:pt>
                <c:pt idx="163">
                  <c:v>0.72910067694729752</c:v>
                </c:pt>
                <c:pt idx="164">
                  <c:v>0</c:v>
                </c:pt>
                <c:pt idx="165">
                  <c:v>1.4390305143312252</c:v>
                </c:pt>
                <c:pt idx="166">
                  <c:v>0</c:v>
                </c:pt>
                <c:pt idx="167">
                  <c:v>0.77259575099893618</c:v>
                </c:pt>
                <c:pt idx="168">
                  <c:v>0</c:v>
                </c:pt>
                <c:pt idx="169">
                  <c:v>1.2725965438797489</c:v>
                </c:pt>
                <c:pt idx="170">
                  <c:v>0</c:v>
                </c:pt>
                <c:pt idx="171">
                  <c:v>0</c:v>
                </c:pt>
                <c:pt idx="172">
                  <c:v>0.11655534055189676</c:v>
                </c:pt>
                <c:pt idx="173">
                  <c:v>0.89029113806032723</c:v>
                </c:pt>
                <c:pt idx="174">
                  <c:v>0</c:v>
                </c:pt>
                <c:pt idx="175">
                  <c:v>0.72116175038850128</c:v>
                </c:pt>
                <c:pt idx="176">
                  <c:v>0</c:v>
                </c:pt>
                <c:pt idx="177">
                  <c:v>1.0986230431407682</c:v>
                </c:pt>
                <c:pt idx="178">
                  <c:v>0</c:v>
                </c:pt>
                <c:pt idx="179">
                  <c:v>0.16838008349012271</c:v>
                </c:pt>
                <c:pt idx="180">
                  <c:v>0</c:v>
                </c:pt>
                <c:pt idx="181">
                  <c:v>0.7175414583884141</c:v>
                </c:pt>
                <c:pt idx="182">
                  <c:v>0</c:v>
                </c:pt>
                <c:pt idx="183">
                  <c:v>0.21885808982743465</c:v>
                </c:pt>
                <c:pt idx="184">
                  <c:v>0</c:v>
                </c:pt>
                <c:pt idx="185">
                  <c:v>0.85016449494964652</c:v>
                </c:pt>
                <c:pt idx="186">
                  <c:v>0</c:v>
                </c:pt>
                <c:pt idx="187">
                  <c:v>0.41244985198343653</c:v>
                </c:pt>
                <c:pt idx="188">
                  <c:v>0</c:v>
                </c:pt>
                <c:pt idx="189">
                  <c:v>0.45994340374387294</c:v>
                </c:pt>
                <c:pt idx="190">
                  <c:v>0</c:v>
                </c:pt>
                <c:pt idx="191">
                  <c:v>0.19595535469368511</c:v>
                </c:pt>
                <c:pt idx="192">
                  <c:v>0</c:v>
                </c:pt>
                <c:pt idx="193">
                  <c:v>0.41099842343129689</c:v>
                </c:pt>
                <c:pt idx="194">
                  <c:v>0</c:v>
                </c:pt>
                <c:pt idx="195">
                  <c:v>0.13780267275786234</c:v>
                </c:pt>
                <c:pt idx="196">
                  <c:v>0</c:v>
                </c:pt>
                <c:pt idx="197">
                  <c:v>0.34719948909328324</c:v>
                </c:pt>
                <c:pt idx="198">
                  <c:v>0</c:v>
                </c:pt>
                <c:pt idx="199">
                  <c:v>3.2587413226346208E-2</c:v>
                </c:pt>
                <c:pt idx="200">
                  <c:v>0</c:v>
                </c:pt>
                <c:pt idx="201">
                  <c:v>0.17650713484390287</c:v>
                </c:pt>
                <c:pt idx="202">
                  <c:v>0</c:v>
                </c:pt>
                <c:pt idx="203">
                  <c:v>0</c:v>
                </c:pt>
                <c:pt idx="204">
                  <c:v>2.1102525133556562</c:v>
                </c:pt>
                <c:pt idx="205">
                  <c:v>26.731892006672425</c:v>
                </c:pt>
                <c:pt idx="206">
                  <c:v>31.951289285313859</c:v>
                </c:pt>
                <c:pt idx="207">
                  <c:v>47.53222344854494</c:v>
                </c:pt>
                <c:pt idx="208">
                  <c:v>6.3576262267563806</c:v>
                </c:pt>
                <c:pt idx="209">
                  <c:v>12.364681024183106</c:v>
                </c:pt>
                <c:pt idx="210">
                  <c:v>0</c:v>
                </c:pt>
                <c:pt idx="211">
                  <c:v>0</c:v>
                </c:pt>
                <c:pt idx="212">
                  <c:v>151.63634108149361</c:v>
                </c:pt>
                <c:pt idx="213">
                  <c:v>0</c:v>
                </c:pt>
                <c:pt idx="214">
                  <c:v>108.21520939284011</c:v>
                </c:pt>
                <c:pt idx="215">
                  <c:v>0</c:v>
                </c:pt>
                <c:pt idx="216">
                  <c:v>0</c:v>
                </c:pt>
                <c:pt idx="217">
                  <c:v>6.4644414963712524</c:v>
                </c:pt>
                <c:pt idx="218">
                  <c:v>85.24452527716241</c:v>
                </c:pt>
                <c:pt idx="219">
                  <c:v>13.617481268510561</c:v>
                </c:pt>
                <c:pt idx="220">
                  <c:v>0</c:v>
                </c:pt>
                <c:pt idx="221">
                  <c:v>77.79935618864971</c:v>
                </c:pt>
                <c:pt idx="222">
                  <c:v>13.105802127605186</c:v>
                </c:pt>
                <c:pt idx="223">
                  <c:v>0</c:v>
                </c:pt>
                <c:pt idx="224">
                  <c:v>74.064714775579716</c:v>
                </c:pt>
                <c:pt idx="225">
                  <c:v>7.4403904331994966</c:v>
                </c:pt>
                <c:pt idx="226">
                  <c:v>0</c:v>
                </c:pt>
                <c:pt idx="227">
                  <c:v>1.1553562333822105</c:v>
                </c:pt>
                <c:pt idx="228">
                  <c:v>0</c:v>
                </c:pt>
                <c:pt idx="229">
                  <c:v>11.565670724077579</c:v>
                </c:pt>
                <c:pt idx="230">
                  <c:v>0</c:v>
                </c:pt>
                <c:pt idx="231">
                  <c:v>56.788649296353775</c:v>
                </c:pt>
                <c:pt idx="232">
                  <c:v>11.071919349785116</c:v>
                </c:pt>
                <c:pt idx="233">
                  <c:v>0</c:v>
                </c:pt>
                <c:pt idx="234">
                  <c:v>1.8001390115563027</c:v>
                </c:pt>
                <c:pt idx="235">
                  <c:v>2.2270719251082851</c:v>
                </c:pt>
                <c:pt idx="236">
                  <c:v>1.8797690751708993</c:v>
                </c:pt>
                <c:pt idx="237">
                  <c:v>0</c:v>
                </c:pt>
                <c:pt idx="238">
                  <c:v>3.6702150456238107</c:v>
                </c:pt>
                <c:pt idx="239">
                  <c:v>0</c:v>
                </c:pt>
                <c:pt idx="240">
                  <c:v>40.718503526641264</c:v>
                </c:pt>
                <c:pt idx="241">
                  <c:v>0</c:v>
                </c:pt>
                <c:pt idx="242">
                  <c:v>51.585234128241112</c:v>
                </c:pt>
                <c:pt idx="243">
                  <c:v>0</c:v>
                </c:pt>
                <c:pt idx="244">
                  <c:v>3.1743469302738414</c:v>
                </c:pt>
                <c:pt idx="245">
                  <c:v>0</c:v>
                </c:pt>
                <c:pt idx="246">
                  <c:v>6.3791387172345839</c:v>
                </c:pt>
                <c:pt idx="247">
                  <c:v>0</c:v>
                </c:pt>
                <c:pt idx="248">
                  <c:v>0</c:v>
                </c:pt>
                <c:pt idx="249">
                  <c:v>42.521684061753341</c:v>
                </c:pt>
                <c:pt idx="250">
                  <c:v>0</c:v>
                </c:pt>
                <c:pt idx="251">
                  <c:v>0</c:v>
                </c:pt>
                <c:pt idx="252">
                  <c:v>33.954057070101705</c:v>
                </c:pt>
                <c:pt idx="253">
                  <c:v>0</c:v>
                </c:pt>
                <c:pt idx="254">
                  <c:v>0</c:v>
                </c:pt>
                <c:pt idx="255">
                  <c:v>32.475060663166545</c:v>
                </c:pt>
                <c:pt idx="256">
                  <c:v>0</c:v>
                </c:pt>
                <c:pt idx="257">
                  <c:v>2.8511932361075929</c:v>
                </c:pt>
                <c:pt idx="258">
                  <c:v>0</c:v>
                </c:pt>
                <c:pt idx="259">
                  <c:v>2.6139458693154087</c:v>
                </c:pt>
                <c:pt idx="260">
                  <c:v>0</c:v>
                </c:pt>
                <c:pt idx="261">
                  <c:v>1.4894579878282637</c:v>
                </c:pt>
                <c:pt idx="262">
                  <c:v>0</c:v>
                </c:pt>
                <c:pt idx="263">
                  <c:v>3.8976909746274999</c:v>
                </c:pt>
                <c:pt idx="264">
                  <c:v>0</c:v>
                </c:pt>
                <c:pt idx="265">
                  <c:v>1.4554378974817208</c:v>
                </c:pt>
                <c:pt idx="266">
                  <c:v>0</c:v>
                </c:pt>
                <c:pt idx="267">
                  <c:v>1.9054035816609383</c:v>
                </c:pt>
                <c:pt idx="268">
                  <c:v>0</c:v>
                </c:pt>
                <c:pt idx="269">
                  <c:v>0.13452106508444478</c:v>
                </c:pt>
                <c:pt idx="270">
                  <c:v>0.71473313907997438</c:v>
                </c:pt>
                <c:pt idx="271">
                  <c:v>0.73264918806347057</c:v>
                </c:pt>
                <c:pt idx="272">
                  <c:v>0</c:v>
                </c:pt>
                <c:pt idx="273">
                  <c:v>0.81129819147710625</c:v>
                </c:pt>
                <c:pt idx="274">
                  <c:v>0</c:v>
                </c:pt>
                <c:pt idx="275">
                  <c:v>1.0453909018056848</c:v>
                </c:pt>
                <c:pt idx="276">
                  <c:v>0</c:v>
                </c:pt>
                <c:pt idx="277">
                  <c:v>0.63204668369473282</c:v>
                </c:pt>
                <c:pt idx="278">
                  <c:v>0</c:v>
                </c:pt>
                <c:pt idx="279">
                  <c:v>1.7037558538277642</c:v>
                </c:pt>
                <c:pt idx="280">
                  <c:v>0</c:v>
                </c:pt>
                <c:pt idx="281">
                  <c:v>9.1421903026608534E-2</c:v>
                </c:pt>
                <c:pt idx="282">
                  <c:v>7.2584836739260666E-2</c:v>
                </c:pt>
                <c:pt idx="283">
                  <c:v>0.81815505011611545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1.1428350433427277</c:v>
                </c:pt>
                <c:pt idx="288">
                  <c:v>0</c:v>
                </c:pt>
                <c:pt idx="289">
                  <c:v>0.32526759996803667</c:v>
                </c:pt>
                <c:pt idx="290">
                  <c:v>0</c:v>
                </c:pt>
                <c:pt idx="291">
                  <c:v>0.74046364099250372</c:v>
                </c:pt>
                <c:pt idx="292">
                  <c:v>0</c:v>
                </c:pt>
                <c:pt idx="293">
                  <c:v>6.4765788736223823E-2</c:v>
                </c:pt>
                <c:pt idx="294">
                  <c:v>0</c:v>
                </c:pt>
                <c:pt idx="295">
                  <c:v>0.67802661566517397</c:v>
                </c:pt>
                <c:pt idx="296">
                  <c:v>0</c:v>
                </c:pt>
                <c:pt idx="297">
                  <c:v>0.2352222251900716</c:v>
                </c:pt>
                <c:pt idx="298">
                  <c:v>0</c:v>
                </c:pt>
                <c:pt idx="299">
                  <c:v>0.49809414405409613</c:v>
                </c:pt>
                <c:pt idx="300">
                  <c:v>0</c:v>
                </c:pt>
                <c:pt idx="301">
                  <c:v>0.19255631556897304</c:v>
                </c:pt>
                <c:pt idx="302">
                  <c:v>0</c:v>
                </c:pt>
                <c:pt idx="303">
                  <c:v>0.48391737175291988</c:v>
                </c:pt>
                <c:pt idx="304">
                  <c:v>0</c:v>
                </c:pt>
                <c:pt idx="305">
                  <c:v>5.0107439126453997E-2</c:v>
                </c:pt>
                <c:pt idx="306">
                  <c:v>0</c:v>
                </c:pt>
                <c:pt idx="307">
                  <c:v>0.20127481231029859</c:v>
                </c:pt>
                <c:pt idx="308">
                  <c:v>0</c:v>
                </c:pt>
                <c:pt idx="309">
                  <c:v>0.10330437251046412</c:v>
                </c:pt>
                <c:pt idx="310">
                  <c:v>0</c:v>
                </c:pt>
                <c:pt idx="311">
                  <c:v>0.26034670694419743</c:v>
                </c:pt>
                <c:pt idx="312">
                  <c:v>0</c:v>
                </c:pt>
                <c:pt idx="313">
                  <c:v>3.6682147811582771E-2</c:v>
                </c:pt>
                <c:pt idx="314">
                  <c:v>0</c:v>
                </c:pt>
                <c:pt idx="315">
                  <c:v>9.7942318347822785E-2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6.0486747448552959E-2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9.1017134404044603E-3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-1.0579498242402066E-5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B-45F4-888A-2D2122D00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5'!$U$14:$U$511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2B7-BAEB-6D0E8A9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AC4-42B7-BAEB-6D0E8A9FCD7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 '!$B$14:$B$344</c:f>
              <c:numCache>
                <c:formatCode>General</c:formatCode>
                <c:ptCount val="331"/>
                <c:pt idx="0">
                  <c:v>2.5652425289153999</c:v>
                </c:pt>
                <c:pt idx="1">
                  <c:v>3.1963183879852202</c:v>
                </c:pt>
                <c:pt idx="2">
                  <c:v>3.53275322914123</c:v>
                </c:pt>
                <c:pt idx="3">
                  <c:v>3.7646102905273402</c:v>
                </c:pt>
                <c:pt idx="4">
                  <c:v>3.95355176925659</c:v>
                </c:pt>
                <c:pt idx="5">
                  <c:v>4.1157636642456001</c:v>
                </c:pt>
                <c:pt idx="6">
                  <c:v>4.2990970611572203</c:v>
                </c:pt>
                <c:pt idx="7">
                  <c:v>4.4737815856933496</c:v>
                </c:pt>
                <c:pt idx="8">
                  <c:v>4.6533045768737704</c:v>
                </c:pt>
                <c:pt idx="9">
                  <c:v>4.8237762451171804</c:v>
                </c:pt>
                <c:pt idx="10">
                  <c:v>5.0143971443176198</c:v>
                </c:pt>
                <c:pt idx="11">
                  <c:v>5.2005929946899396</c:v>
                </c:pt>
                <c:pt idx="12">
                  <c:v>5.3885586261749197</c:v>
                </c:pt>
                <c:pt idx="13">
                  <c:v>5.5680589675903303</c:v>
                </c:pt>
                <c:pt idx="14">
                  <c:v>5.7666454315185502</c:v>
                </c:pt>
                <c:pt idx="15">
                  <c:v>5.9601342678069997</c:v>
                </c:pt>
                <c:pt idx="16">
                  <c:v>6.15996885299682</c:v>
                </c:pt>
                <c:pt idx="17">
                  <c:v>6.34687948226928</c:v>
                </c:pt>
                <c:pt idx="18">
                  <c:v>6.5569434165954501</c:v>
                </c:pt>
                <c:pt idx="19">
                  <c:v>6.7629969120025599</c:v>
                </c:pt>
                <c:pt idx="20">
                  <c:v>6.9694349765777499</c:v>
                </c:pt>
                <c:pt idx="21">
                  <c:v>7.1696205139160103</c:v>
                </c:pt>
                <c:pt idx="22">
                  <c:v>7.3910655975341797</c:v>
                </c:pt>
                <c:pt idx="23">
                  <c:v>7.6073815822601301</c:v>
                </c:pt>
                <c:pt idx="24">
                  <c:v>7.8267107009887598</c:v>
                </c:pt>
                <c:pt idx="25">
                  <c:v>8.0359227657318097</c:v>
                </c:pt>
                <c:pt idx="26">
                  <c:v>8.2719440460205007</c:v>
                </c:pt>
                <c:pt idx="27">
                  <c:v>8.5011777877807599</c:v>
                </c:pt>
                <c:pt idx="28">
                  <c:v>8.7343022823333705</c:v>
                </c:pt>
                <c:pt idx="29">
                  <c:v>8.9276254177093506</c:v>
                </c:pt>
                <c:pt idx="30">
                  <c:v>9.1061050891876203</c:v>
                </c:pt>
                <c:pt idx="31">
                  <c:v>9.2556312084197998</c:v>
                </c:pt>
                <c:pt idx="32">
                  <c:v>9.3971095085144007</c:v>
                </c:pt>
                <c:pt idx="33">
                  <c:v>9.5302872657775808</c:v>
                </c:pt>
                <c:pt idx="34">
                  <c:v>9.6807730197906494</c:v>
                </c:pt>
                <c:pt idx="35">
                  <c:v>9.8263335227966309</c:v>
                </c:pt>
                <c:pt idx="36">
                  <c:v>9.9751768112182599</c:v>
                </c:pt>
                <c:pt idx="37">
                  <c:v>10.1148064136505</c:v>
                </c:pt>
                <c:pt idx="38">
                  <c:v>10.2695651054382</c:v>
                </c:pt>
                <c:pt idx="39">
                  <c:v>10.421779870986899</c:v>
                </c:pt>
                <c:pt idx="40">
                  <c:v>10.577305316925001</c:v>
                </c:pt>
                <c:pt idx="41">
                  <c:v>10.7233409881591</c:v>
                </c:pt>
                <c:pt idx="42">
                  <c:v>10.8862392902374</c:v>
                </c:pt>
                <c:pt idx="43">
                  <c:v>11.046399116516101</c:v>
                </c:pt>
                <c:pt idx="44">
                  <c:v>11.206703186035099</c:v>
                </c:pt>
                <c:pt idx="45">
                  <c:v>11.3606333732604</c:v>
                </c:pt>
                <c:pt idx="46">
                  <c:v>11.529011964797901</c:v>
                </c:pt>
                <c:pt idx="47">
                  <c:v>11.6980485916137</c:v>
                </c:pt>
                <c:pt idx="48">
                  <c:v>11.864882946014401</c:v>
                </c:pt>
                <c:pt idx="49">
                  <c:v>12.0238711833953</c:v>
                </c:pt>
                <c:pt idx="50">
                  <c:v>12.203166961669901</c:v>
                </c:pt>
                <c:pt idx="51">
                  <c:v>12.3763737678527</c:v>
                </c:pt>
                <c:pt idx="52">
                  <c:v>12.553210973739599</c:v>
                </c:pt>
                <c:pt idx="53">
                  <c:v>12.7220666408538</c:v>
                </c:pt>
                <c:pt idx="54">
                  <c:v>12.911067247390701</c:v>
                </c:pt>
                <c:pt idx="55">
                  <c:v>13.089615106582601</c:v>
                </c:pt>
                <c:pt idx="56">
                  <c:v>13.2768788337707</c:v>
                </c:pt>
                <c:pt idx="57">
                  <c:v>13.4525561332702</c:v>
                </c:pt>
                <c:pt idx="58">
                  <c:v>13.646426200866699</c:v>
                </c:pt>
                <c:pt idx="59">
                  <c:v>13.8378775119781</c:v>
                </c:pt>
                <c:pt idx="60">
                  <c:v>14.033856868743801</c:v>
                </c:pt>
                <c:pt idx="61">
                  <c:v>14.2167198657989</c:v>
                </c:pt>
                <c:pt idx="62">
                  <c:v>14.4068071842193</c:v>
                </c:pt>
                <c:pt idx="63">
                  <c:v>14.557315587997399</c:v>
                </c:pt>
                <c:pt idx="64">
                  <c:v>14.694128274917601</c:v>
                </c:pt>
                <c:pt idx="65">
                  <c:v>14.820282459258999</c:v>
                </c:pt>
                <c:pt idx="66">
                  <c:v>14.961112499237</c:v>
                </c:pt>
                <c:pt idx="67">
                  <c:v>15.0968215465545</c:v>
                </c:pt>
                <c:pt idx="68">
                  <c:v>15.2313768863677</c:v>
                </c:pt>
                <c:pt idx="69">
                  <c:v>15.363589763641301</c:v>
                </c:pt>
                <c:pt idx="70">
                  <c:v>15.5083537101745</c:v>
                </c:pt>
                <c:pt idx="71">
                  <c:v>15.648608684539701</c:v>
                </c:pt>
                <c:pt idx="72">
                  <c:v>15.790576457977201</c:v>
                </c:pt>
                <c:pt idx="73">
                  <c:v>15.9269595146179</c:v>
                </c:pt>
                <c:pt idx="74">
                  <c:v>16.076760530471802</c:v>
                </c:pt>
                <c:pt idx="75">
                  <c:v>16.2246463298797</c:v>
                </c:pt>
                <c:pt idx="76">
                  <c:v>16.3744874000549</c:v>
                </c:pt>
                <c:pt idx="77">
                  <c:v>16.516238927841101</c:v>
                </c:pt>
                <c:pt idx="78">
                  <c:v>16.670503854751502</c:v>
                </c:pt>
                <c:pt idx="79">
                  <c:v>16.824222803115799</c:v>
                </c:pt>
                <c:pt idx="80">
                  <c:v>16.977606058120699</c:v>
                </c:pt>
                <c:pt idx="81">
                  <c:v>17.124602317810002</c:v>
                </c:pt>
                <c:pt idx="82">
                  <c:v>17.288764715194699</c:v>
                </c:pt>
                <c:pt idx="83">
                  <c:v>17.448264837265</c:v>
                </c:pt>
                <c:pt idx="84">
                  <c:v>17.610193252563398</c:v>
                </c:pt>
                <c:pt idx="85">
                  <c:v>17.765021324157701</c:v>
                </c:pt>
                <c:pt idx="86">
                  <c:v>17.936408996581999</c:v>
                </c:pt>
                <c:pt idx="87">
                  <c:v>18.101850271224901</c:v>
                </c:pt>
                <c:pt idx="88">
                  <c:v>18.269876956939601</c:v>
                </c:pt>
                <c:pt idx="89">
                  <c:v>18.4306704998016</c:v>
                </c:pt>
                <c:pt idx="90">
                  <c:v>18.6086764335632</c:v>
                </c:pt>
                <c:pt idx="91">
                  <c:v>18.782226800918501</c:v>
                </c:pt>
                <c:pt idx="92">
                  <c:v>18.960871934890701</c:v>
                </c:pt>
                <c:pt idx="93">
                  <c:v>19.129746675491301</c:v>
                </c:pt>
                <c:pt idx="94">
                  <c:v>19.315404653549098</c:v>
                </c:pt>
                <c:pt idx="95">
                  <c:v>19.497305154800401</c:v>
                </c:pt>
                <c:pt idx="96">
                  <c:v>19.682178974151601</c:v>
                </c:pt>
                <c:pt idx="97">
                  <c:v>19.858711957931501</c:v>
                </c:pt>
                <c:pt idx="98">
                  <c:v>20.054845571517902</c:v>
                </c:pt>
                <c:pt idx="99">
                  <c:v>20.248987436294499</c:v>
                </c:pt>
                <c:pt idx="100">
                  <c:v>20.442165613174399</c:v>
                </c:pt>
                <c:pt idx="101">
                  <c:v>20.6289784908294</c:v>
                </c:pt>
                <c:pt idx="102">
                  <c:v>20.833608865737901</c:v>
                </c:pt>
                <c:pt idx="103">
                  <c:v>21.036006689071598</c:v>
                </c:pt>
                <c:pt idx="104">
                  <c:v>21.240344762802099</c:v>
                </c:pt>
                <c:pt idx="105">
                  <c:v>21.4364926815032</c:v>
                </c:pt>
                <c:pt idx="106">
                  <c:v>21.6535530090332</c:v>
                </c:pt>
                <c:pt idx="107">
                  <c:v>21.866265773773101</c:v>
                </c:pt>
                <c:pt idx="108">
                  <c:v>22.0830957889556</c:v>
                </c:pt>
                <c:pt idx="109">
                  <c:v>22.286146879196099</c:v>
                </c:pt>
                <c:pt idx="110">
                  <c:v>22.5166912078857</c:v>
                </c:pt>
                <c:pt idx="111">
                  <c:v>22.742805480956999</c:v>
                </c:pt>
                <c:pt idx="112">
                  <c:v>22.972251176834099</c:v>
                </c:pt>
                <c:pt idx="113">
                  <c:v>23.187228679656901</c:v>
                </c:pt>
                <c:pt idx="114">
                  <c:v>23.434474468231201</c:v>
                </c:pt>
                <c:pt idx="115">
                  <c:v>23.667795419692901</c:v>
                </c:pt>
                <c:pt idx="116">
                  <c:v>23.912236690521201</c:v>
                </c:pt>
                <c:pt idx="117">
                  <c:v>24.142358303070001</c:v>
                </c:pt>
                <c:pt idx="118">
                  <c:v>24.400795936584402</c:v>
                </c:pt>
                <c:pt idx="119">
                  <c:v>24.654662370681699</c:v>
                </c:pt>
                <c:pt idx="120">
                  <c:v>24.9105992317199</c:v>
                </c:pt>
                <c:pt idx="121">
                  <c:v>25.156146526336599</c:v>
                </c:pt>
                <c:pt idx="122">
                  <c:v>25.431708335876401</c:v>
                </c:pt>
                <c:pt idx="123">
                  <c:v>25.701133489608701</c:v>
                </c:pt>
                <c:pt idx="124">
                  <c:v>25.978882551193198</c:v>
                </c:pt>
                <c:pt idx="125">
                  <c:v>26.239229440689002</c:v>
                </c:pt>
                <c:pt idx="126">
                  <c:v>26.5350131988525</c:v>
                </c:pt>
                <c:pt idx="127">
                  <c:v>26.824312686920099</c:v>
                </c:pt>
                <c:pt idx="128">
                  <c:v>27.121298074722201</c:v>
                </c:pt>
                <c:pt idx="129">
                  <c:v>27.402930974960299</c:v>
                </c:pt>
                <c:pt idx="130">
                  <c:v>27.721723794937098</c:v>
                </c:pt>
                <c:pt idx="131">
                  <c:v>28.032616615295399</c:v>
                </c:pt>
                <c:pt idx="132">
                  <c:v>28.3568885326385</c:v>
                </c:pt>
                <c:pt idx="133">
                  <c:v>28.663851261138898</c:v>
                </c:pt>
                <c:pt idx="134">
                  <c:v>29.0078074932098</c:v>
                </c:pt>
                <c:pt idx="135">
                  <c:v>29.346541166305499</c:v>
                </c:pt>
                <c:pt idx="136">
                  <c:v>29.697470903396599</c:v>
                </c:pt>
                <c:pt idx="137">
                  <c:v>30.035407543182298</c:v>
                </c:pt>
                <c:pt idx="138">
                  <c:v>30.412201166152901</c:v>
                </c:pt>
                <c:pt idx="139">
                  <c:v>30.785049200057902</c:v>
                </c:pt>
                <c:pt idx="140">
                  <c:v>31.173008203506399</c:v>
                </c:pt>
                <c:pt idx="141">
                  <c:v>31.479894161224301</c:v>
                </c:pt>
                <c:pt idx="142">
                  <c:v>31.7045798301696</c:v>
                </c:pt>
                <c:pt idx="143">
                  <c:v>31.877449035644499</c:v>
                </c:pt>
                <c:pt idx="144">
                  <c:v>32.035084247589097</c:v>
                </c:pt>
                <c:pt idx="145">
                  <c:v>32.1859738826751</c:v>
                </c:pt>
                <c:pt idx="146">
                  <c:v>32.354804515838602</c:v>
                </c:pt>
                <c:pt idx="147">
                  <c:v>32.517863273620598</c:v>
                </c:pt>
                <c:pt idx="148">
                  <c:v>32.683581352233801</c:v>
                </c:pt>
                <c:pt idx="149">
                  <c:v>32.839686393737701</c:v>
                </c:pt>
                <c:pt idx="150">
                  <c:v>33.016864061355498</c:v>
                </c:pt>
                <c:pt idx="151">
                  <c:v>33.188157558441098</c:v>
                </c:pt>
                <c:pt idx="152">
                  <c:v>33.359136819839399</c:v>
                </c:pt>
                <c:pt idx="153">
                  <c:v>33.523164749145501</c:v>
                </c:pt>
                <c:pt idx="154">
                  <c:v>33.707933664321899</c:v>
                </c:pt>
                <c:pt idx="155">
                  <c:v>33.8869497776031</c:v>
                </c:pt>
                <c:pt idx="156">
                  <c:v>34.068667173385599</c:v>
                </c:pt>
                <c:pt idx="157">
                  <c:v>34.238146543502801</c:v>
                </c:pt>
                <c:pt idx="158">
                  <c:v>34.430663585662799</c:v>
                </c:pt>
                <c:pt idx="159">
                  <c:v>34.616054534912102</c:v>
                </c:pt>
                <c:pt idx="160">
                  <c:v>34.807955741882303</c:v>
                </c:pt>
                <c:pt idx="161">
                  <c:v>34.988855361938398</c:v>
                </c:pt>
                <c:pt idx="162">
                  <c:v>35.189646720886202</c:v>
                </c:pt>
                <c:pt idx="163">
                  <c:v>35.385738611221299</c:v>
                </c:pt>
                <c:pt idx="164">
                  <c:v>35.583687782287598</c:v>
                </c:pt>
                <c:pt idx="165">
                  <c:v>35.772842645645099</c:v>
                </c:pt>
                <c:pt idx="166">
                  <c:v>35.985316276550201</c:v>
                </c:pt>
                <c:pt idx="167">
                  <c:v>36.191477298736501</c:v>
                </c:pt>
                <c:pt idx="168">
                  <c:v>36.402978658676098</c:v>
                </c:pt>
                <c:pt idx="169">
                  <c:v>36.6043927669525</c:v>
                </c:pt>
                <c:pt idx="170">
                  <c:v>36.8252403736114</c:v>
                </c:pt>
                <c:pt idx="171">
                  <c:v>37.045201778411801</c:v>
                </c:pt>
                <c:pt idx="172">
                  <c:v>37.264665126800502</c:v>
                </c:pt>
                <c:pt idx="173">
                  <c:v>37.475850820541297</c:v>
                </c:pt>
                <c:pt idx="174">
                  <c:v>37.714176177978501</c:v>
                </c:pt>
                <c:pt idx="175">
                  <c:v>37.943186283111501</c:v>
                </c:pt>
                <c:pt idx="176">
                  <c:v>38.180469036102203</c:v>
                </c:pt>
                <c:pt idx="177">
                  <c:v>38.404195308685303</c:v>
                </c:pt>
                <c:pt idx="178">
                  <c:v>38.651700019836397</c:v>
                </c:pt>
                <c:pt idx="179">
                  <c:v>38.897103071212698</c:v>
                </c:pt>
                <c:pt idx="180">
                  <c:v>39.147621870040801</c:v>
                </c:pt>
                <c:pt idx="181">
                  <c:v>39.38689827919</c:v>
                </c:pt>
                <c:pt idx="182">
                  <c:v>39.652201175689697</c:v>
                </c:pt>
                <c:pt idx="183">
                  <c:v>39.913395404815603</c:v>
                </c:pt>
                <c:pt idx="184">
                  <c:v>40.1804101467132</c:v>
                </c:pt>
                <c:pt idx="185">
                  <c:v>40.430790901183997</c:v>
                </c:pt>
                <c:pt idx="186">
                  <c:v>40.718192815780597</c:v>
                </c:pt>
                <c:pt idx="187">
                  <c:v>40.994328737258897</c:v>
                </c:pt>
                <c:pt idx="188">
                  <c:v>41.280465126037598</c:v>
                </c:pt>
                <c:pt idx="189">
                  <c:v>41.554306507110503</c:v>
                </c:pt>
                <c:pt idx="190">
                  <c:v>41.8594262599945</c:v>
                </c:pt>
                <c:pt idx="191">
                  <c:v>42.1578433513641</c:v>
                </c:pt>
                <c:pt idx="192">
                  <c:v>42.468043565750101</c:v>
                </c:pt>
                <c:pt idx="193">
                  <c:v>42.763189792633</c:v>
                </c:pt>
                <c:pt idx="194">
                  <c:v>43.093585014343198</c:v>
                </c:pt>
                <c:pt idx="195">
                  <c:v>43.417575359344397</c:v>
                </c:pt>
                <c:pt idx="196">
                  <c:v>43.755808591842602</c:v>
                </c:pt>
                <c:pt idx="197">
                  <c:v>44.076199531555098</c:v>
                </c:pt>
                <c:pt idx="198">
                  <c:v>44.436701774597097</c:v>
                </c:pt>
                <c:pt idx="199">
                  <c:v>44.795890808105398</c:v>
                </c:pt>
                <c:pt idx="200">
                  <c:v>45.162758827209402</c:v>
                </c:pt>
                <c:pt idx="201">
                  <c:v>45.516794681549001</c:v>
                </c:pt>
                <c:pt idx="202">
                  <c:v>45.9147787094116</c:v>
                </c:pt>
                <c:pt idx="203">
                  <c:v>46.3143696784973</c:v>
                </c:pt>
                <c:pt idx="204">
                  <c:v>46.608812332153299</c:v>
                </c:pt>
                <c:pt idx="205">
                  <c:v>46.762573480606001</c:v>
                </c:pt>
                <c:pt idx="206">
                  <c:v>46.878747701644897</c:v>
                </c:pt>
                <c:pt idx="207">
                  <c:v>46.972683429718003</c:v>
                </c:pt>
                <c:pt idx="208">
                  <c:v>47.064675807952803</c:v>
                </c:pt>
                <c:pt idx="209">
                  <c:v>47.1531212329864</c:v>
                </c:pt>
                <c:pt idx="210">
                  <c:v>47.246537923812802</c:v>
                </c:pt>
                <c:pt idx="211">
                  <c:v>47.434452295303302</c:v>
                </c:pt>
                <c:pt idx="212">
                  <c:v>47.523470163345301</c:v>
                </c:pt>
                <c:pt idx="213">
                  <c:v>47.720430850982602</c:v>
                </c:pt>
                <c:pt idx="214">
                  <c:v>47.818503379821699</c:v>
                </c:pt>
                <c:pt idx="215">
                  <c:v>48.011168479919398</c:v>
                </c:pt>
                <c:pt idx="216">
                  <c:v>48.307498693466101</c:v>
                </c:pt>
                <c:pt idx="217">
                  <c:v>48.517296552658003</c:v>
                </c:pt>
                <c:pt idx="218">
                  <c:v>48.623054504394503</c:v>
                </c:pt>
                <c:pt idx="219">
                  <c:v>48.722251653671201</c:v>
                </c:pt>
                <c:pt idx="220">
                  <c:v>48.936425209045403</c:v>
                </c:pt>
                <c:pt idx="221">
                  <c:v>49.045183897018397</c:v>
                </c:pt>
                <c:pt idx="222">
                  <c:v>49.146921396255401</c:v>
                </c:pt>
                <c:pt idx="223">
                  <c:v>49.371527671813901</c:v>
                </c:pt>
                <c:pt idx="224">
                  <c:v>49.482949256896902</c:v>
                </c:pt>
                <c:pt idx="225">
                  <c:v>49.589788198470998</c:v>
                </c:pt>
                <c:pt idx="226">
                  <c:v>49.706174373626702</c:v>
                </c:pt>
                <c:pt idx="227">
                  <c:v>49.821972846984799</c:v>
                </c:pt>
                <c:pt idx="228">
                  <c:v>49.938003063201897</c:v>
                </c:pt>
                <c:pt idx="229">
                  <c:v>50.046082258224402</c:v>
                </c:pt>
                <c:pt idx="230">
                  <c:v>50.287274599075303</c:v>
                </c:pt>
                <c:pt idx="231">
                  <c:v>50.408489704132002</c:v>
                </c:pt>
                <c:pt idx="232">
                  <c:v>50.520758152008</c:v>
                </c:pt>
                <c:pt idx="233">
                  <c:v>50.647002696990903</c:v>
                </c:pt>
                <c:pt idx="234">
                  <c:v>50.771555900573702</c:v>
                </c:pt>
                <c:pt idx="235">
                  <c:v>50.894060134887603</c:v>
                </c:pt>
                <c:pt idx="236">
                  <c:v>51.015015363693202</c:v>
                </c:pt>
                <c:pt idx="237">
                  <c:v>51.1456136703491</c:v>
                </c:pt>
                <c:pt idx="238">
                  <c:v>51.271926164626997</c:v>
                </c:pt>
                <c:pt idx="239">
                  <c:v>51.526397943496697</c:v>
                </c:pt>
                <c:pt idx="240">
                  <c:v>51.6598348617553</c:v>
                </c:pt>
                <c:pt idx="241">
                  <c:v>51.9295654296875</c:v>
                </c:pt>
                <c:pt idx="242">
                  <c:v>52.057142019271801</c:v>
                </c:pt>
                <c:pt idx="243">
                  <c:v>52.198088645935002</c:v>
                </c:pt>
                <c:pt idx="244">
                  <c:v>52.334008693694997</c:v>
                </c:pt>
                <c:pt idx="245">
                  <c:v>52.4756243228912</c:v>
                </c:pt>
                <c:pt idx="246">
                  <c:v>52.607512474060002</c:v>
                </c:pt>
                <c:pt idx="247">
                  <c:v>52.757846117019596</c:v>
                </c:pt>
                <c:pt idx="248">
                  <c:v>53.046863079071002</c:v>
                </c:pt>
                <c:pt idx="249">
                  <c:v>53.183071613311697</c:v>
                </c:pt>
                <c:pt idx="250">
                  <c:v>53.338395118713301</c:v>
                </c:pt>
                <c:pt idx="251">
                  <c:v>53.639662742614703</c:v>
                </c:pt>
                <c:pt idx="252">
                  <c:v>53.785343170166001</c:v>
                </c:pt>
                <c:pt idx="253">
                  <c:v>53.944920063018799</c:v>
                </c:pt>
                <c:pt idx="254">
                  <c:v>54.257144927978501</c:v>
                </c:pt>
                <c:pt idx="255">
                  <c:v>54.405727624893103</c:v>
                </c:pt>
                <c:pt idx="256">
                  <c:v>54.576481580734203</c:v>
                </c:pt>
                <c:pt idx="257">
                  <c:v>54.737767934799102</c:v>
                </c:pt>
                <c:pt idx="258">
                  <c:v>54.9020836353302</c:v>
                </c:pt>
                <c:pt idx="259">
                  <c:v>55.058832168579102</c:v>
                </c:pt>
                <c:pt idx="260">
                  <c:v>55.233614206314002</c:v>
                </c:pt>
                <c:pt idx="261">
                  <c:v>55.402817487716597</c:v>
                </c:pt>
                <c:pt idx="262">
                  <c:v>55.5784909725189</c:v>
                </c:pt>
                <c:pt idx="263">
                  <c:v>55.740428209304802</c:v>
                </c:pt>
                <c:pt idx="264">
                  <c:v>55.923202991485503</c:v>
                </c:pt>
                <c:pt idx="265">
                  <c:v>56.099460601806598</c:v>
                </c:pt>
                <c:pt idx="266">
                  <c:v>56.280101537704397</c:v>
                </c:pt>
                <c:pt idx="267">
                  <c:v>56.452669858932403</c:v>
                </c:pt>
                <c:pt idx="268">
                  <c:v>56.642032623291001</c:v>
                </c:pt>
                <c:pt idx="269">
                  <c:v>56.831267356872502</c:v>
                </c:pt>
                <c:pt idx="270">
                  <c:v>57.016938447952199</c:v>
                </c:pt>
                <c:pt idx="271">
                  <c:v>57.199238300323401</c:v>
                </c:pt>
                <c:pt idx="272">
                  <c:v>57.400259256362901</c:v>
                </c:pt>
                <c:pt idx="273">
                  <c:v>57.595991373062098</c:v>
                </c:pt>
                <c:pt idx="274">
                  <c:v>57.792418479919398</c:v>
                </c:pt>
                <c:pt idx="275">
                  <c:v>57.982599735260003</c:v>
                </c:pt>
                <c:pt idx="276">
                  <c:v>58.193993806838897</c:v>
                </c:pt>
                <c:pt idx="277">
                  <c:v>58.400378704071002</c:v>
                </c:pt>
                <c:pt idx="278">
                  <c:v>58.612207651138299</c:v>
                </c:pt>
                <c:pt idx="279">
                  <c:v>58.810833692550602</c:v>
                </c:pt>
                <c:pt idx="280">
                  <c:v>59.032091856002801</c:v>
                </c:pt>
                <c:pt idx="281">
                  <c:v>59.253117561340297</c:v>
                </c:pt>
                <c:pt idx="282">
                  <c:v>59.4741339683532</c:v>
                </c:pt>
                <c:pt idx="283">
                  <c:v>59.6873166561126</c:v>
                </c:pt>
                <c:pt idx="284">
                  <c:v>59.9191250801086</c:v>
                </c:pt>
                <c:pt idx="285">
                  <c:v>60.152514696121202</c:v>
                </c:pt>
                <c:pt idx="286">
                  <c:v>60.389685392379697</c:v>
                </c:pt>
                <c:pt idx="287">
                  <c:v>60.612839221954303</c:v>
                </c:pt>
                <c:pt idx="288">
                  <c:v>60.863837242126401</c:v>
                </c:pt>
                <c:pt idx="289">
                  <c:v>61.109780073165801</c:v>
                </c:pt>
                <c:pt idx="290">
                  <c:v>61.360215425491297</c:v>
                </c:pt>
                <c:pt idx="291">
                  <c:v>61.599086284637401</c:v>
                </c:pt>
                <c:pt idx="292">
                  <c:v>61.865893602371202</c:v>
                </c:pt>
                <c:pt idx="293">
                  <c:v>62.132110118865903</c:v>
                </c:pt>
                <c:pt idx="294">
                  <c:v>62.399877786636303</c:v>
                </c:pt>
                <c:pt idx="295">
                  <c:v>62.653921365737901</c:v>
                </c:pt>
                <c:pt idx="296">
                  <c:v>62.943372726440401</c:v>
                </c:pt>
                <c:pt idx="297">
                  <c:v>63.226294279098497</c:v>
                </c:pt>
                <c:pt idx="298">
                  <c:v>63.515395164489703</c:v>
                </c:pt>
                <c:pt idx="299">
                  <c:v>63.790712833404498</c:v>
                </c:pt>
                <c:pt idx="300">
                  <c:v>64.100678205490098</c:v>
                </c:pt>
                <c:pt idx="301">
                  <c:v>64.403610944747896</c:v>
                </c:pt>
                <c:pt idx="302">
                  <c:v>64.720473289489703</c:v>
                </c:pt>
                <c:pt idx="303">
                  <c:v>65.018447160720797</c:v>
                </c:pt>
                <c:pt idx="304">
                  <c:v>65.354125261306706</c:v>
                </c:pt>
                <c:pt idx="305">
                  <c:v>65.687990665435706</c:v>
                </c:pt>
                <c:pt idx="306">
                  <c:v>66.029569625854407</c:v>
                </c:pt>
                <c:pt idx="307">
                  <c:v>66.360150814056396</c:v>
                </c:pt>
                <c:pt idx="308">
                  <c:v>66.730458259582505</c:v>
                </c:pt>
                <c:pt idx="309">
                  <c:v>67.093143224716101</c:v>
                </c:pt>
                <c:pt idx="310">
                  <c:v>67.474663496017399</c:v>
                </c:pt>
                <c:pt idx="311">
                  <c:v>67.834678649902301</c:v>
                </c:pt>
                <c:pt idx="312">
                  <c:v>68.247517347335801</c:v>
                </c:pt>
                <c:pt idx="313">
                  <c:v>68.656796455383301</c:v>
                </c:pt>
                <c:pt idx="314">
                  <c:v>69.084924221038804</c:v>
                </c:pt>
                <c:pt idx="315">
                  <c:v>69.499850988388005</c:v>
                </c:pt>
                <c:pt idx="316">
                  <c:v>69.969237565994206</c:v>
                </c:pt>
                <c:pt idx="317">
                  <c:v>70.440758466720496</c:v>
                </c:pt>
                <c:pt idx="318">
                  <c:v>70.940072059631305</c:v>
                </c:pt>
                <c:pt idx="319">
                  <c:v>71.424307823181096</c:v>
                </c:pt>
                <c:pt idx="320">
                  <c:v>71.976348161697302</c:v>
                </c:pt>
                <c:pt idx="321">
                  <c:v>72.542268991470294</c:v>
                </c:pt>
                <c:pt idx="322">
                  <c:v>73.144024372100802</c:v>
                </c:pt>
                <c:pt idx="323">
                  <c:v>73.742279291152897</c:v>
                </c:pt>
                <c:pt idx="324">
                  <c:v>74.442984342575002</c:v>
                </c:pt>
                <c:pt idx="325">
                  <c:v>75.178359508514404</c:v>
                </c:pt>
                <c:pt idx="326">
                  <c:v>76.013687610626206</c:v>
                </c:pt>
                <c:pt idx="327">
                  <c:v>76.890391349792395</c:v>
                </c:pt>
                <c:pt idx="328">
                  <c:v>77.972645998001099</c:v>
                </c:pt>
                <c:pt idx="329">
                  <c:v>79.324003458023</c:v>
                </c:pt>
                <c:pt idx="330">
                  <c:v>82.244053840637207</c:v>
                </c:pt>
              </c:numCache>
            </c:numRef>
          </c:xVal>
          <c:yVal>
            <c:numRef>
              <c:f>'Trial 5'!$U$14:$U$513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4-42B7-BAEB-6D0E8A9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'!$B$13:$B$206</c:f>
              <c:numCache>
                <c:formatCode>General</c:formatCode>
                <c:ptCount val="194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3.5708497541501231E-3</c:v>
                </c:pt>
                <c:pt idx="7">
                  <c:v>0</c:v>
                </c:pt>
                <c:pt idx="8">
                  <c:v>2.6336705120897199E-3</c:v>
                </c:pt>
                <c:pt idx="9">
                  <c:v>4.219941389745243E-4</c:v>
                </c:pt>
                <c:pt idx="10">
                  <c:v>1.0051997930649823E-2</c:v>
                </c:pt>
                <c:pt idx="11">
                  <c:v>3.2316385341029166E-3</c:v>
                </c:pt>
                <c:pt idx="12">
                  <c:v>5.4600154053387456E-3</c:v>
                </c:pt>
                <c:pt idx="13">
                  <c:v>4.3713672680846926E-3</c:v>
                </c:pt>
                <c:pt idx="14">
                  <c:v>1.7231064327019499E-2</c:v>
                </c:pt>
                <c:pt idx="15">
                  <c:v>1.6892558439838459E-2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7.6936720116688511E-3</c:v>
                </c:pt>
                <c:pt idx="23">
                  <c:v>0</c:v>
                </c:pt>
                <c:pt idx="24">
                  <c:v>2.6000449688237306E-3</c:v>
                </c:pt>
                <c:pt idx="25">
                  <c:v>0</c:v>
                </c:pt>
                <c:pt idx="26">
                  <c:v>6.9527551158238684E-3</c:v>
                </c:pt>
                <c:pt idx="27">
                  <c:v>1.5222570776347735E-5</c:v>
                </c:pt>
                <c:pt idx="28">
                  <c:v>2.3043389933614824E-3</c:v>
                </c:pt>
                <c:pt idx="29">
                  <c:v>0</c:v>
                </c:pt>
                <c:pt idx="30">
                  <c:v>9.8160805655793347E-3</c:v>
                </c:pt>
                <c:pt idx="31">
                  <c:v>2.0423742810626755E-4</c:v>
                </c:pt>
                <c:pt idx="32">
                  <c:v>2.8959008047923611E-3</c:v>
                </c:pt>
                <c:pt idx="33">
                  <c:v>6.4484458444240191E-4</c:v>
                </c:pt>
                <c:pt idx="34">
                  <c:v>8.9866865443286783E-3</c:v>
                </c:pt>
                <c:pt idx="35">
                  <c:v>3.6375212929212492E-3</c:v>
                </c:pt>
                <c:pt idx="36">
                  <c:v>5.3516709957518553E-3</c:v>
                </c:pt>
                <c:pt idx="37">
                  <c:v>3.9025427848658587E-3</c:v>
                </c:pt>
                <c:pt idx="38">
                  <c:v>1.7068257944133077E-2</c:v>
                </c:pt>
                <c:pt idx="39">
                  <c:v>1.9846539657682096E-2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8.742225487981985E-5</c:v>
                </c:pt>
                <c:pt idx="45">
                  <c:v>0</c:v>
                </c:pt>
                <c:pt idx="46">
                  <c:v>8.5701634681279934E-3</c:v>
                </c:pt>
                <c:pt idx="47">
                  <c:v>5.0268185494258433E-4</c:v>
                </c:pt>
                <c:pt idx="48">
                  <c:v>1.5696039539344535E-3</c:v>
                </c:pt>
                <c:pt idx="49">
                  <c:v>0</c:v>
                </c:pt>
                <c:pt idx="50">
                  <c:v>7.6065178049923143E-3</c:v>
                </c:pt>
                <c:pt idx="51">
                  <c:v>4.0478358877888614E-4</c:v>
                </c:pt>
                <c:pt idx="52">
                  <c:v>2.9063562383540012E-3</c:v>
                </c:pt>
                <c:pt idx="53">
                  <c:v>0</c:v>
                </c:pt>
                <c:pt idx="54">
                  <c:v>9.3338974218773602E-3</c:v>
                </c:pt>
                <c:pt idx="55">
                  <c:v>2.8331652503542724E-3</c:v>
                </c:pt>
                <c:pt idx="56">
                  <c:v>7.0848142529414768E-3</c:v>
                </c:pt>
                <c:pt idx="57">
                  <c:v>3.5654614580163881E-3</c:v>
                </c:pt>
                <c:pt idx="58">
                  <c:v>1.7737377228821898E-2</c:v>
                </c:pt>
                <c:pt idx="59">
                  <c:v>7.6139465112967392E-3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3.0347788561773353E-3</c:v>
                </c:pt>
                <c:pt idx="65">
                  <c:v>0</c:v>
                </c:pt>
                <c:pt idx="66">
                  <c:v>7.9985772109118659E-3</c:v>
                </c:pt>
                <c:pt idx="67">
                  <c:v>3.4746265422892345E-3</c:v>
                </c:pt>
                <c:pt idx="68">
                  <c:v>4.5935001130356394E-3</c:v>
                </c:pt>
                <c:pt idx="69">
                  <c:v>4.7389245025786222E-3</c:v>
                </c:pt>
                <c:pt idx="70">
                  <c:v>1.6378292908412067E-2</c:v>
                </c:pt>
                <c:pt idx="71">
                  <c:v>1.3512557642392764E-2</c:v>
                </c:pt>
                <c:pt idx="72">
                  <c:v>4.2389299781418359E-2</c:v>
                </c:pt>
                <c:pt idx="73">
                  <c:v>7.57826983299211E-2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1.1579164730489838E-2</c:v>
                </c:pt>
                <c:pt idx="79">
                  <c:v>3.911220124887778E-3</c:v>
                </c:pt>
                <c:pt idx="80">
                  <c:v>8.3201758985336494E-3</c:v>
                </c:pt>
                <c:pt idx="81">
                  <c:v>5.3261629928993467E-3</c:v>
                </c:pt>
                <c:pt idx="82">
                  <c:v>3.3591930203374608E-2</c:v>
                </c:pt>
                <c:pt idx="83">
                  <c:v>9.8918823834948696E-2</c:v>
                </c:pt>
                <c:pt idx="84">
                  <c:v>0</c:v>
                </c:pt>
                <c:pt idx="85">
                  <c:v>0</c:v>
                </c:pt>
                <c:pt idx="86">
                  <c:v>2.212623794512961E-3</c:v>
                </c:pt>
                <c:pt idx="87">
                  <c:v>1.9085980212416123E-3</c:v>
                </c:pt>
                <c:pt idx="88">
                  <c:v>4.6778933978804133E-3</c:v>
                </c:pt>
                <c:pt idx="89">
                  <c:v>5.7090094223592111E-3</c:v>
                </c:pt>
                <c:pt idx="90">
                  <c:v>3.0253994525821223E-2</c:v>
                </c:pt>
                <c:pt idx="91">
                  <c:v>6.7905536899498561E-2</c:v>
                </c:pt>
                <c:pt idx="92">
                  <c:v>0</c:v>
                </c:pt>
                <c:pt idx="93">
                  <c:v>0</c:v>
                </c:pt>
                <c:pt idx="94">
                  <c:v>9.1845886502341892E-4</c:v>
                </c:pt>
                <c:pt idx="95">
                  <c:v>7.4145428626562384E-4</c:v>
                </c:pt>
                <c:pt idx="96">
                  <c:v>5.346816180005748E-3</c:v>
                </c:pt>
                <c:pt idx="97">
                  <c:v>5.4064762106819002E-3</c:v>
                </c:pt>
                <c:pt idx="98">
                  <c:v>2.1104754543691293E-2</c:v>
                </c:pt>
                <c:pt idx="99">
                  <c:v>1.9668304820678894E-2</c:v>
                </c:pt>
                <c:pt idx="100">
                  <c:v>6.1822085112007978E-2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9.7774408059525305E-3</c:v>
                </c:pt>
                <c:pt idx="107">
                  <c:v>3.2947406028951999E-3</c:v>
                </c:pt>
                <c:pt idx="108">
                  <c:v>7.7814413705914126E-3</c:v>
                </c:pt>
                <c:pt idx="109">
                  <c:v>4.8263179517325835E-3</c:v>
                </c:pt>
                <c:pt idx="110">
                  <c:v>1.9935717006871478E-2</c:v>
                </c:pt>
                <c:pt idx="111">
                  <c:v>2.3454575899411693E-2</c:v>
                </c:pt>
                <c:pt idx="112">
                  <c:v>2.9688126120305237E-2</c:v>
                </c:pt>
                <c:pt idx="113">
                  <c:v>1.0346615592119032E-3</c:v>
                </c:pt>
                <c:pt idx="114">
                  <c:v>9.0411285993921564E-3</c:v>
                </c:pt>
                <c:pt idx="115">
                  <c:v>3.8934259468842046E-3</c:v>
                </c:pt>
                <c:pt idx="116">
                  <c:v>7.524980178889534E-3</c:v>
                </c:pt>
                <c:pt idx="117">
                  <c:v>3.1505840475158572E-3</c:v>
                </c:pt>
                <c:pt idx="118">
                  <c:v>1.853790856955578E-2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3-48DA-92E1-D0D770BD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'!$B$13:$B$214</c:f>
              <c:numCache>
                <c:formatCode>General</c:formatCode>
                <c:ptCount val="202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'!$E$13:$E$214</c:f>
              <c:numCache>
                <c:formatCode>General</c:formatCode>
                <c:ptCount val="202"/>
                <c:pt idx="2">
                  <c:v>2.6957215230076481</c:v>
                </c:pt>
                <c:pt idx="3">
                  <c:v>6.1942043462688572</c:v>
                </c:pt>
                <c:pt idx="4">
                  <c:v>8.0603354804176295</c:v>
                </c:pt>
                <c:pt idx="5">
                  <c:v>10.003852673244218</c:v>
                </c:pt>
                <c:pt idx="6">
                  <c:v>9.3617104078966555</c:v>
                </c:pt>
                <c:pt idx="7">
                  <c:v>9.4601075708759446</c:v>
                </c:pt>
                <c:pt idx="8">
                  <c:v>9.0045653135504899</c:v>
                </c:pt>
                <c:pt idx="9">
                  <c:v>8.9321605043642549</c:v>
                </c:pt>
                <c:pt idx="10">
                  <c:v>7.4865854305165298</c:v>
                </c:pt>
                <c:pt idx="11">
                  <c:v>7.0490076741187577</c:v>
                </c:pt>
                <c:pt idx="12">
                  <c:v>6.3798774036017631</c:v>
                </c:pt>
                <c:pt idx="13">
                  <c:v>5.8856611470282809</c:v>
                </c:pt>
                <c:pt idx="14">
                  <c:v>4.4220132348090608</c:v>
                </c:pt>
                <c:pt idx="15">
                  <c:v>3.3386562043476831</c:v>
                </c:pt>
                <c:pt idx="16">
                  <c:v>4.9138944267513605</c:v>
                </c:pt>
                <c:pt idx="17">
                  <c:v>10.175413859630821</c:v>
                </c:pt>
                <c:pt idx="18">
                  <c:v>12.069380678542652</c:v>
                </c:pt>
                <c:pt idx="19">
                  <c:v>14.175394472318835</c:v>
                </c:pt>
                <c:pt idx="20">
                  <c:v>14.660952140400022</c:v>
                </c:pt>
                <c:pt idx="21">
                  <c:v>15.482330379446758</c:v>
                </c:pt>
                <c:pt idx="22">
                  <c:v>13.488845587135479</c:v>
                </c:pt>
                <c:pt idx="23">
                  <c:v>13.583176095755187</c:v>
                </c:pt>
                <c:pt idx="24">
                  <c:v>12.937045309643583</c:v>
                </c:pt>
                <c:pt idx="25">
                  <c:v>13.315919358783347</c:v>
                </c:pt>
                <c:pt idx="26">
                  <c:v>11.747039020106707</c:v>
                </c:pt>
                <c:pt idx="27">
                  <c:v>11.743605070516299</c:v>
                </c:pt>
                <c:pt idx="28">
                  <c:v>11.245819884273116</c:v>
                </c:pt>
                <c:pt idx="29">
                  <c:v>11.59294350568884</c:v>
                </c:pt>
                <c:pt idx="30">
                  <c:v>9.7537970844905253</c:v>
                </c:pt>
                <c:pt idx="31">
                  <c:v>9.7156805825830439</c:v>
                </c:pt>
                <c:pt idx="32">
                  <c:v>9.203703214761326</c:v>
                </c:pt>
                <c:pt idx="33">
                  <c:v>9.0910935515652636</c:v>
                </c:pt>
                <c:pt idx="34">
                  <c:v>7.7527703970537321</c:v>
                </c:pt>
                <c:pt idx="35">
                  <c:v>7.2464392153696142</c:v>
                </c:pt>
                <c:pt idx="36">
                  <c:v>6.5709448870410627</c:v>
                </c:pt>
                <c:pt idx="37">
                  <c:v>6.1127121684265386</c:v>
                </c:pt>
                <c:pt idx="38">
                  <c:v>4.6034175006383515</c:v>
                </c:pt>
                <c:pt idx="39">
                  <c:v>3.332834542767567</c:v>
                </c:pt>
                <c:pt idx="40">
                  <c:v>3.6144477665679333</c:v>
                </c:pt>
                <c:pt idx="41">
                  <c:v>9.8035499517310143</c:v>
                </c:pt>
                <c:pt idx="42">
                  <c:v>12.25652566062044</c:v>
                </c:pt>
                <c:pt idx="43">
                  <c:v>13.899308487097771</c:v>
                </c:pt>
                <c:pt idx="44">
                  <c:v>13.876006606219832</c:v>
                </c:pt>
                <c:pt idx="45">
                  <c:v>14.877635702046302</c:v>
                </c:pt>
                <c:pt idx="46">
                  <c:v>12.774623922981085</c:v>
                </c:pt>
                <c:pt idx="47">
                  <c:v>12.652451728772643</c:v>
                </c:pt>
                <c:pt idx="48">
                  <c:v>12.282139059923372</c:v>
                </c:pt>
                <c:pt idx="49">
                  <c:v>12.397185242179621</c:v>
                </c:pt>
                <c:pt idx="50">
                  <c:v>10.816716823118561</c:v>
                </c:pt>
                <c:pt idx="51">
                  <c:v>10.733260539011814</c:v>
                </c:pt>
                <c:pt idx="52">
                  <c:v>10.165726712528542</c:v>
                </c:pt>
                <c:pt idx="53">
                  <c:v>10.266154922110234</c:v>
                </c:pt>
                <c:pt idx="54">
                  <c:v>8.7053344264961883</c:v>
                </c:pt>
                <c:pt idx="55">
                  <c:v>8.2560231834626983</c:v>
                </c:pt>
                <c:pt idx="56">
                  <c:v>7.2670368168412205</c:v>
                </c:pt>
                <c:pt idx="57">
                  <c:v>6.8012281491300959</c:v>
                </c:pt>
                <c:pt idx="58">
                  <c:v>5.072828829809632</c:v>
                </c:pt>
                <c:pt idx="59">
                  <c:v>4.4255628123744444</c:v>
                </c:pt>
                <c:pt idx="60">
                  <c:v>8.2735861681488903</c:v>
                </c:pt>
                <c:pt idx="61">
                  <c:v>13.219626222286431</c:v>
                </c:pt>
                <c:pt idx="62">
                  <c:v>13.24758975295358</c:v>
                </c:pt>
                <c:pt idx="63">
                  <c:v>13.872383696642212</c:v>
                </c:pt>
                <c:pt idx="64">
                  <c:v>13.108238545731624</c:v>
                </c:pt>
                <c:pt idx="65">
                  <c:v>13.149627502900508</c:v>
                </c:pt>
                <c:pt idx="66">
                  <c:v>11.398335190257765</c:v>
                </c:pt>
                <c:pt idx="67">
                  <c:v>10.685163984443204</c:v>
                </c:pt>
                <c:pt idx="68">
                  <c:v>9.8187885774194861</c:v>
                </c:pt>
                <c:pt idx="69">
                  <c:v>8.999559223942498</c:v>
                </c:pt>
                <c:pt idx="70">
                  <c:v>6.8457993730876563</c:v>
                </c:pt>
                <c:pt idx="71">
                  <c:v>5.4350610555016914</c:v>
                </c:pt>
                <c:pt idx="72">
                  <c:v>2.9957527792075442</c:v>
                </c:pt>
                <c:pt idx="73">
                  <c:v>1.2199136329275424</c:v>
                </c:pt>
                <c:pt idx="74">
                  <c:v>8.1679679706304569</c:v>
                </c:pt>
                <c:pt idx="75">
                  <c:v>11.053727332101802</c:v>
                </c:pt>
                <c:pt idx="76">
                  <c:v>11.531724887740548</c:v>
                </c:pt>
                <c:pt idx="77">
                  <c:v>12.260654041995901</c:v>
                </c:pt>
                <c:pt idx="78">
                  <c:v>10.029788130702038</c:v>
                </c:pt>
                <c:pt idx="79">
                  <c:v>9.3289023011614045</c:v>
                </c:pt>
                <c:pt idx="80">
                  <c:v>8.043390322220052</c:v>
                </c:pt>
                <c:pt idx="81">
                  <c:v>7.2968483200549503</c:v>
                </c:pt>
                <c:pt idx="82">
                  <c:v>4.4350542814816531</c:v>
                </c:pt>
                <c:pt idx="83">
                  <c:v>1.5292602676649167</c:v>
                </c:pt>
                <c:pt idx="84">
                  <c:v>6.9081188744090101</c:v>
                </c:pt>
                <c:pt idx="85">
                  <c:v>10.247074155631065</c:v>
                </c:pt>
                <c:pt idx="86">
                  <c:v>9.8293063903946507</c:v>
                </c:pt>
                <c:pt idx="87">
                  <c:v>9.4816865628970763</c:v>
                </c:pt>
                <c:pt idx="88">
                  <c:v>8.6999316204686767</c:v>
                </c:pt>
                <c:pt idx="89">
                  <c:v>7.8401474123767168</c:v>
                </c:pt>
                <c:pt idx="90">
                  <c:v>4.9585139479224329</c:v>
                </c:pt>
                <c:pt idx="91">
                  <c:v>2.1517623813298665</c:v>
                </c:pt>
                <c:pt idx="92">
                  <c:v>6.5064807243430209</c:v>
                </c:pt>
                <c:pt idx="93">
                  <c:v>10.295561231546836</c:v>
                </c:pt>
                <c:pt idx="94">
                  <c:v>10.117069170077658</c:v>
                </c:pt>
                <c:pt idx="95">
                  <c:v>9.9749993817628901</c:v>
                </c:pt>
                <c:pt idx="96">
                  <c:v>9.0459206795073683</c:v>
                </c:pt>
                <c:pt idx="97">
                  <c:v>8.1948603819053645</c:v>
                </c:pt>
                <c:pt idx="98">
                  <c:v>5.8309767595089266</c:v>
                </c:pt>
                <c:pt idx="99">
                  <c:v>4.2320670336591428</c:v>
                </c:pt>
                <c:pt idx="100">
                  <c:v>1.9346241354945455</c:v>
                </c:pt>
                <c:pt idx="101">
                  <c:v>5.1610961706640097</c:v>
                </c:pt>
                <c:pt idx="102">
                  <c:v>8.8294421847948463</c:v>
                </c:pt>
                <c:pt idx="103">
                  <c:v>11.33754935212831</c:v>
                </c:pt>
                <c:pt idx="104">
                  <c:v>11.833566499915785</c:v>
                </c:pt>
                <c:pt idx="105">
                  <c:v>12.113184366808161</c:v>
                </c:pt>
                <c:pt idx="106">
                  <c:v>10.197873429954699</c:v>
                </c:pt>
                <c:pt idx="107">
                  <c:v>9.5908797757296895</c:v>
                </c:pt>
                <c:pt idx="108">
                  <c:v>8.3437146245103673</c:v>
                </c:pt>
                <c:pt idx="109">
                  <c:v>7.6358088528070311</c:v>
                </c:pt>
                <c:pt idx="110">
                  <c:v>5.5214120458599272</c:v>
                </c:pt>
                <c:pt idx="111">
                  <c:v>3.8064563246806529</c:v>
                </c:pt>
                <c:pt idx="112">
                  <c:v>2.4240639389846681</c:v>
                </c:pt>
                <c:pt idx="113">
                  <c:v>2.3768250147047909</c:v>
                </c:pt>
                <c:pt idx="114">
                  <c:v>2.0251204660879814</c:v>
                </c:pt>
                <c:pt idx="115">
                  <c:v>1.8842032233321508</c:v>
                </c:pt>
                <c:pt idx="116">
                  <c:v>1.6462432826584441</c:v>
                </c:pt>
                <c:pt idx="117">
                  <c:v>1.5522988840193295</c:v>
                </c:pt>
                <c:pt idx="118">
                  <c:v>1.1446834530697998</c:v>
                </c:pt>
                <c:pt idx="119">
                  <c:v>-4.8544551943241837E-2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23-48DA-92E1-D0D770BD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'!$E$78:$E$214</c:f>
              <c:numCache>
                <c:formatCode>General</c:formatCode>
                <c:ptCount val="137"/>
                <c:pt idx="0">
                  <c:v>13.149627502900508</c:v>
                </c:pt>
                <c:pt idx="1">
                  <c:v>11.398335190257765</c:v>
                </c:pt>
                <c:pt idx="2">
                  <c:v>10.685163984443204</c:v>
                </c:pt>
                <c:pt idx="3">
                  <c:v>9.8187885774194861</c:v>
                </c:pt>
                <c:pt idx="4">
                  <c:v>8.999559223942498</c:v>
                </c:pt>
                <c:pt idx="5">
                  <c:v>6.8457993730876563</c:v>
                </c:pt>
                <c:pt idx="6">
                  <c:v>5.4350610555016914</c:v>
                </c:pt>
                <c:pt idx="7">
                  <c:v>2.9957527792075442</c:v>
                </c:pt>
                <c:pt idx="8">
                  <c:v>1.2199136329275424</c:v>
                </c:pt>
                <c:pt idx="9">
                  <c:v>8.1679679706304569</c:v>
                </c:pt>
                <c:pt idx="10">
                  <c:v>11.053727332101802</c:v>
                </c:pt>
                <c:pt idx="11">
                  <c:v>11.531724887740548</c:v>
                </c:pt>
                <c:pt idx="12">
                  <c:v>12.260654041995901</c:v>
                </c:pt>
                <c:pt idx="13">
                  <c:v>10.029788130702038</c:v>
                </c:pt>
                <c:pt idx="14">
                  <c:v>9.3289023011614045</c:v>
                </c:pt>
                <c:pt idx="15">
                  <c:v>8.043390322220052</c:v>
                </c:pt>
                <c:pt idx="16">
                  <c:v>7.2968483200549503</c:v>
                </c:pt>
                <c:pt idx="17">
                  <c:v>4.4350542814816531</c:v>
                </c:pt>
                <c:pt idx="18">
                  <c:v>1.5292602676649167</c:v>
                </c:pt>
                <c:pt idx="19">
                  <c:v>6.9081188744090101</c:v>
                </c:pt>
                <c:pt idx="20">
                  <c:v>10.247074155631065</c:v>
                </c:pt>
                <c:pt idx="21">
                  <c:v>9.8293063903946507</c:v>
                </c:pt>
                <c:pt idx="22">
                  <c:v>9.4816865628970763</c:v>
                </c:pt>
                <c:pt idx="23">
                  <c:v>8.6999316204686767</c:v>
                </c:pt>
                <c:pt idx="24">
                  <c:v>7.8401474123767168</c:v>
                </c:pt>
                <c:pt idx="25">
                  <c:v>4.9585139479224329</c:v>
                </c:pt>
                <c:pt idx="26">
                  <c:v>2.1517623813298665</c:v>
                </c:pt>
                <c:pt idx="27">
                  <c:v>6.5064807243430209</c:v>
                </c:pt>
                <c:pt idx="28">
                  <c:v>10.295561231546836</c:v>
                </c:pt>
                <c:pt idx="29">
                  <c:v>10.117069170077658</c:v>
                </c:pt>
                <c:pt idx="30">
                  <c:v>9.9749993817628901</c:v>
                </c:pt>
                <c:pt idx="31">
                  <c:v>9.0459206795073683</c:v>
                </c:pt>
                <c:pt idx="32">
                  <c:v>8.1948603819053645</c:v>
                </c:pt>
                <c:pt idx="33">
                  <c:v>5.8309767595089266</c:v>
                </c:pt>
                <c:pt idx="34">
                  <c:v>4.2320670336591428</c:v>
                </c:pt>
                <c:pt idx="35">
                  <c:v>1.9346241354945455</c:v>
                </c:pt>
                <c:pt idx="36">
                  <c:v>5.1610961706640097</c:v>
                </c:pt>
                <c:pt idx="37">
                  <c:v>8.8294421847948463</c:v>
                </c:pt>
                <c:pt idx="38">
                  <c:v>11.33754935212831</c:v>
                </c:pt>
                <c:pt idx="39">
                  <c:v>11.833566499915785</c:v>
                </c:pt>
                <c:pt idx="40">
                  <c:v>12.113184366808161</c:v>
                </c:pt>
                <c:pt idx="41">
                  <c:v>10.197873429954699</c:v>
                </c:pt>
                <c:pt idx="42">
                  <c:v>9.5908797757296895</c:v>
                </c:pt>
                <c:pt idx="43">
                  <c:v>8.3437146245103673</c:v>
                </c:pt>
                <c:pt idx="44">
                  <c:v>7.6358088528070311</c:v>
                </c:pt>
                <c:pt idx="45">
                  <c:v>5.5214120458599272</c:v>
                </c:pt>
                <c:pt idx="46">
                  <c:v>3.8064563246806529</c:v>
                </c:pt>
                <c:pt idx="47">
                  <c:v>2.4240639389846681</c:v>
                </c:pt>
                <c:pt idx="48">
                  <c:v>2.3768250147047909</c:v>
                </c:pt>
                <c:pt idx="49">
                  <c:v>2.0251204660879814</c:v>
                </c:pt>
                <c:pt idx="50">
                  <c:v>1.8842032233321508</c:v>
                </c:pt>
                <c:pt idx="51">
                  <c:v>1.6462432826584441</c:v>
                </c:pt>
                <c:pt idx="52">
                  <c:v>1.5522988840193295</c:v>
                </c:pt>
                <c:pt idx="53">
                  <c:v>1.1446834530697998</c:v>
                </c:pt>
                <c:pt idx="54">
                  <c:v>-4.8544551943241837E-2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7 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7.9985772109118659E-3</c:v>
                </c:pt>
                <c:pt idx="2">
                  <c:v>3.4746265422892345E-3</c:v>
                </c:pt>
                <c:pt idx="3">
                  <c:v>4.5935001130356394E-3</c:v>
                </c:pt>
                <c:pt idx="4">
                  <c:v>4.7389245025786222E-3</c:v>
                </c:pt>
                <c:pt idx="5">
                  <c:v>1.6378292908412067E-2</c:v>
                </c:pt>
                <c:pt idx="6">
                  <c:v>1.3512557642392764E-2</c:v>
                </c:pt>
                <c:pt idx="7">
                  <c:v>4.2389299781418359E-2</c:v>
                </c:pt>
                <c:pt idx="8">
                  <c:v>7.57826983299211E-2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1.1579164730489838E-2</c:v>
                </c:pt>
                <c:pt idx="14">
                  <c:v>3.911220124887778E-3</c:v>
                </c:pt>
                <c:pt idx="15">
                  <c:v>8.3201758985336494E-3</c:v>
                </c:pt>
                <c:pt idx="16">
                  <c:v>5.3261629928993467E-3</c:v>
                </c:pt>
                <c:pt idx="17">
                  <c:v>3.3591930203374608E-2</c:v>
                </c:pt>
                <c:pt idx="18">
                  <c:v>9.8918823834948696E-2</c:v>
                </c:pt>
                <c:pt idx="19">
                  <c:v>0</c:v>
                </c:pt>
                <c:pt idx="20">
                  <c:v>0</c:v>
                </c:pt>
                <c:pt idx="21">
                  <c:v>2.212623794512961E-3</c:v>
                </c:pt>
                <c:pt idx="22">
                  <c:v>1.9085980212416123E-3</c:v>
                </c:pt>
                <c:pt idx="23">
                  <c:v>4.6778933978804133E-3</c:v>
                </c:pt>
                <c:pt idx="24">
                  <c:v>5.7090094223592111E-3</c:v>
                </c:pt>
                <c:pt idx="25">
                  <c:v>3.0253994525821223E-2</c:v>
                </c:pt>
                <c:pt idx="26">
                  <c:v>6.7905536899498561E-2</c:v>
                </c:pt>
                <c:pt idx="27">
                  <c:v>0</c:v>
                </c:pt>
                <c:pt idx="28">
                  <c:v>0</c:v>
                </c:pt>
                <c:pt idx="29">
                  <c:v>9.1845886502341892E-4</c:v>
                </c:pt>
                <c:pt idx="30">
                  <c:v>7.4145428626562384E-4</c:v>
                </c:pt>
                <c:pt idx="31">
                  <c:v>5.346816180005748E-3</c:v>
                </c:pt>
                <c:pt idx="32">
                  <c:v>5.4064762106819002E-3</c:v>
                </c:pt>
                <c:pt idx="33">
                  <c:v>2.1104754543691293E-2</c:v>
                </c:pt>
                <c:pt idx="34">
                  <c:v>1.9668304820678894E-2</c:v>
                </c:pt>
                <c:pt idx="35">
                  <c:v>6.1822085112007978E-2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9.7774408059525305E-3</c:v>
                </c:pt>
                <c:pt idx="42">
                  <c:v>3.2947406028951999E-3</c:v>
                </c:pt>
                <c:pt idx="43">
                  <c:v>7.7814413705914126E-3</c:v>
                </c:pt>
                <c:pt idx="44">
                  <c:v>4.8263179517325835E-3</c:v>
                </c:pt>
                <c:pt idx="45">
                  <c:v>1.9935717006871478E-2</c:v>
                </c:pt>
                <c:pt idx="46">
                  <c:v>2.3454575899411693E-2</c:v>
                </c:pt>
                <c:pt idx="47">
                  <c:v>2.9688126120305237E-2</c:v>
                </c:pt>
                <c:pt idx="48">
                  <c:v>1.0346615592119032E-3</c:v>
                </c:pt>
                <c:pt idx="49">
                  <c:v>9.0411285993921564E-3</c:v>
                </c:pt>
                <c:pt idx="50">
                  <c:v>3.8934259468842046E-3</c:v>
                </c:pt>
                <c:pt idx="51">
                  <c:v>7.524980178889534E-3</c:v>
                </c:pt>
                <c:pt idx="52">
                  <c:v>3.1505840475158572E-3</c:v>
                </c:pt>
                <c:pt idx="53">
                  <c:v>1.853790856955578E-2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F1-4C4D-9AA1-11C01D0D7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7 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13.6231191158294</c:v>
                      </c:pt>
                      <c:pt idx="1">
                        <c:v>13.7701263427734</c:v>
                      </c:pt>
                      <c:pt idx="2">
                        <c:v>13.930104970932</c:v>
                      </c:pt>
                      <c:pt idx="3">
                        <c:v>14.104646444320601</c:v>
                      </c:pt>
                      <c:pt idx="4">
                        <c:v>14.334100484847999</c:v>
                      </c:pt>
                      <c:pt idx="5">
                        <c:v>14.623112201690599</c:v>
                      </c:pt>
                      <c:pt idx="6">
                        <c:v>15.147453308105399</c:v>
                      </c:pt>
                      <c:pt idx="7">
                        <c:v>16.435082435607899</c:v>
                      </c:pt>
                      <c:pt idx="8">
                        <c:v>16.627394199371299</c:v>
                      </c:pt>
                      <c:pt idx="9">
                        <c:v>16.769499778747502</c:v>
                      </c:pt>
                      <c:pt idx="10">
                        <c:v>16.9057149887084</c:v>
                      </c:pt>
                      <c:pt idx="11">
                        <c:v>17.033831834792998</c:v>
                      </c:pt>
                      <c:pt idx="12">
                        <c:v>17.190444946288999</c:v>
                      </c:pt>
                      <c:pt idx="13">
                        <c:v>17.358824491500801</c:v>
                      </c:pt>
                      <c:pt idx="14">
                        <c:v>17.554114818572899</c:v>
                      </c:pt>
                      <c:pt idx="15">
                        <c:v>17.769385337829501</c:v>
                      </c:pt>
                      <c:pt idx="16">
                        <c:v>18.123562812805101</c:v>
                      </c:pt>
                      <c:pt idx="17">
                        <c:v>19.150723695755001</c:v>
                      </c:pt>
                      <c:pt idx="18">
                        <c:v>19.3781077861785</c:v>
                      </c:pt>
                      <c:pt idx="19">
                        <c:v>19.531399965286202</c:v>
                      </c:pt>
                      <c:pt idx="20">
                        <c:v>19.691207408905001</c:v>
                      </c:pt>
                      <c:pt idx="21">
                        <c:v>19.856873750686599</c:v>
                      </c:pt>
                      <c:pt idx="22">
                        <c:v>20.037426471710202</c:v>
                      </c:pt>
                      <c:pt idx="23">
                        <c:v>20.237779378890899</c:v>
                      </c:pt>
                      <c:pt idx="24">
                        <c:v>20.5545670986175</c:v>
                      </c:pt>
                      <c:pt idx="25">
                        <c:v>21.284571647644</c:v>
                      </c:pt>
                      <c:pt idx="26">
                        <c:v>21.525991916656402</c:v>
                      </c:pt>
                      <c:pt idx="27">
                        <c:v>21.678562164306602</c:v>
                      </c:pt>
                      <c:pt idx="28">
                        <c:v>21.833824157714801</c:v>
                      </c:pt>
                      <c:pt idx="29">
                        <c:v>21.9912974834442</c:v>
                      </c:pt>
                      <c:pt idx="30">
                        <c:v>22.164944410324001</c:v>
                      </c:pt>
                      <c:pt idx="31">
                        <c:v>22.3566250801086</c:v>
                      </c:pt>
                      <c:pt idx="32">
                        <c:v>22.6260132789611</c:v>
                      </c:pt>
                      <c:pt idx="33">
                        <c:v>22.997178554534901</c:v>
                      </c:pt>
                      <c:pt idx="34">
                        <c:v>23.8091173171997</c:v>
                      </c:pt>
                      <c:pt idx="35">
                        <c:v>24.1134705543518</c:v>
                      </c:pt>
                      <c:pt idx="36">
                        <c:v>24.291374921798699</c:v>
                      </c:pt>
                      <c:pt idx="37">
                        <c:v>24.429923057556099</c:v>
                      </c:pt>
                      <c:pt idx="38">
                        <c:v>24.5626637935638</c:v>
                      </c:pt>
                      <c:pt idx="39">
                        <c:v>24.692340373992899</c:v>
                      </c:pt>
                      <c:pt idx="40">
                        <c:v>24.846372127532899</c:v>
                      </c:pt>
                      <c:pt idx="41">
                        <c:v>25.010152339935299</c:v>
                      </c:pt>
                      <c:pt idx="42">
                        <c:v>25.198413372039699</c:v>
                      </c:pt>
                      <c:pt idx="43">
                        <c:v>25.404127836227399</c:v>
                      </c:pt>
                      <c:pt idx="44">
                        <c:v>25.688619613647401</c:v>
                      </c:pt>
                      <c:pt idx="45">
                        <c:v>26.1012859344482</c:v>
                      </c:pt>
                      <c:pt idx="46">
                        <c:v>26.749287128448401</c:v>
                      </c:pt>
                      <c:pt idx="47">
                        <c:v>27.4101672172546</c:v>
                      </c:pt>
                      <c:pt idx="48">
                        <c:v>28.1858229637146</c:v>
                      </c:pt>
                      <c:pt idx="49">
                        <c:v>29.019489049911499</c:v>
                      </c:pt>
                      <c:pt idx="50">
                        <c:v>29.973659276962199</c:v>
                      </c:pt>
                      <c:pt idx="51">
                        <c:v>30.985575437545702</c:v>
                      </c:pt>
                      <c:pt idx="52">
                        <c:v>32.357829332351599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7 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7.9985772109118659E-3</c:v>
                      </c:pt>
                      <c:pt idx="1">
                        <c:v>3.4746265422892345E-3</c:v>
                      </c:pt>
                      <c:pt idx="2">
                        <c:v>4.5935001130356394E-3</c:v>
                      </c:pt>
                      <c:pt idx="3">
                        <c:v>4.7389245025786222E-3</c:v>
                      </c:pt>
                      <c:pt idx="4">
                        <c:v>1.6378292908412067E-2</c:v>
                      </c:pt>
                      <c:pt idx="5">
                        <c:v>1.3512557642392764E-2</c:v>
                      </c:pt>
                      <c:pt idx="6">
                        <c:v>4.2389299781418359E-2</c:v>
                      </c:pt>
                      <c:pt idx="7">
                        <c:v>7.57826983299211E-2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1.1579164730489838E-2</c:v>
                      </c:pt>
                      <c:pt idx="13">
                        <c:v>3.911220124887778E-3</c:v>
                      </c:pt>
                      <c:pt idx="14">
                        <c:v>8.3201758985336494E-3</c:v>
                      </c:pt>
                      <c:pt idx="15">
                        <c:v>5.3261629928993467E-3</c:v>
                      </c:pt>
                      <c:pt idx="16">
                        <c:v>3.3591930203374608E-2</c:v>
                      </c:pt>
                      <c:pt idx="17">
                        <c:v>9.8918823834948696E-2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2.212623794512961E-3</c:v>
                      </c:pt>
                      <c:pt idx="21">
                        <c:v>1.9085980212416123E-3</c:v>
                      </c:pt>
                      <c:pt idx="22">
                        <c:v>4.6778933978804133E-3</c:v>
                      </c:pt>
                      <c:pt idx="23">
                        <c:v>5.7090094223592111E-3</c:v>
                      </c:pt>
                      <c:pt idx="24">
                        <c:v>3.0253994525821223E-2</c:v>
                      </c:pt>
                      <c:pt idx="25">
                        <c:v>6.7905536899498561E-2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9.1845886502341892E-4</c:v>
                      </c:pt>
                      <c:pt idx="29">
                        <c:v>7.4145428626562384E-4</c:v>
                      </c:pt>
                      <c:pt idx="30">
                        <c:v>5.346816180005748E-3</c:v>
                      </c:pt>
                      <c:pt idx="31">
                        <c:v>5.4064762106819002E-3</c:v>
                      </c:pt>
                      <c:pt idx="32">
                        <c:v>2.1104754543691293E-2</c:v>
                      </c:pt>
                      <c:pt idx="33">
                        <c:v>1.9668304820678894E-2</c:v>
                      </c:pt>
                      <c:pt idx="34">
                        <c:v>6.1822085112007978E-2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9.7774408059525305E-3</c:v>
                      </c:pt>
                      <c:pt idx="41">
                        <c:v>3.2947406028951999E-3</c:v>
                      </c:pt>
                      <c:pt idx="42">
                        <c:v>7.7814413705914126E-3</c:v>
                      </c:pt>
                      <c:pt idx="43">
                        <c:v>4.8263179517325835E-3</c:v>
                      </c:pt>
                      <c:pt idx="44">
                        <c:v>1.9935717006871478E-2</c:v>
                      </c:pt>
                      <c:pt idx="45">
                        <c:v>2.3454575899411693E-2</c:v>
                      </c:pt>
                      <c:pt idx="46">
                        <c:v>2.9688126120305237E-2</c:v>
                      </c:pt>
                      <c:pt idx="47">
                        <c:v>1.0346615592119032E-3</c:v>
                      </c:pt>
                      <c:pt idx="48">
                        <c:v>9.0411285993921564E-3</c:v>
                      </c:pt>
                      <c:pt idx="49">
                        <c:v>3.8934259468842046E-3</c:v>
                      </c:pt>
                      <c:pt idx="50">
                        <c:v>7.524980178889534E-3</c:v>
                      </c:pt>
                      <c:pt idx="51">
                        <c:v>3.1505840475158572E-3</c:v>
                      </c:pt>
                      <c:pt idx="52">
                        <c:v>1.853790856955578E-2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2DF1-4C4D-9AA1-11C01D0D73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7 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13.6231191158294</c:v>
                      </c:pt>
                      <c:pt idx="1">
                        <c:v>13.7701263427734</c:v>
                      </c:pt>
                      <c:pt idx="2">
                        <c:v>13.930104970932</c:v>
                      </c:pt>
                      <c:pt idx="3">
                        <c:v>14.104646444320601</c:v>
                      </c:pt>
                      <c:pt idx="4">
                        <c:v>14.334100484847999</c:v>
                      </c:pt>
                      <c:pt idx="5">
                        <c:v>14.623112201690599</c:v>
                      </c:pt>
                      <c:pt idx="6">
                        <c:v>15.147453308105399</c:v>
                      </c:pt>
                      <c:pt idx="7">
                        <c:v>16.435082435607899</c:v>
                      </c:pt>
                      <c:pt idx="8">
                        <c:v>16.627394199371299</c:v>
                      </c:pt>
                      <c:pt idx="9">
                        <c:v>16.769499778747502</c:v>
                      </c:pt>
                      <c:pt idx="10">
                        <c:v>16.9057149887084</c:v>
                      </c:pt>
                      <c:pt idx="11">
                        <c:v>17.033831834792998</c:v>
                      </c:pt>
                      <c:pt idx="12">
                        <c:v>17.190444946288999</c:v>
                      </c:pt>
                      <c:pt idx="13">
                        <c:v>17.358824491500801</c:v>
                      </c:pt>
                      <c:pt idx="14">
                        <c:v>17.554114818572899</c:v>
                      </c:pt>
                      <c:pt idx="15">
                        <c:v>17.769385337829501</c:v>
                      </c:pt>
                      <c:pt idx="16">
                        <c:v>18.123562812805101</c:v>
                      </c:pt>
                      <c:pt idx="17">
                        <c:v>19.150723695755001</c:v>
                      </c:pt>
                      <c:pt idx="18">
                        <c:v>19.3781077861785</c:v>
                      </c:pt>
                      <c:pt idx="19">
                        <c:v>19.531399965286202</c:v>
                      </c:pt>
                      <c:pt idx="20">
                        <c:v>19.691207408905001</c:v>
                      </c:pt>
                      <c:pt idx="21">
                        <c:v>19.856873750686599</c:v>
                      </c:pt>
                      <c:pt idx="22">
                        <c:v>20.037426471710202</c:v>
                      </c:pt>
                      <c:pt idx="23">
                        <c:v>20.237779378890899</c:v>
                      </c:pt>
                      <c:pt idx="24">
                        <c:v>20.5545670986175</c:v>
                      </c:pt>
                      <c:pt idx="25">
                        <c:v>21.284571647644</c:v>
                      </c:pt>
                      <c:pt idx="26">
                        <c:v>21.525991916656402</c:v>
                      </c:pt>
                      <c:pt idx="27">
                        <c:v>21.678562164306602</c:v>
                      </c:pt>
                      <c:pt idx="28">
                        <c:v>21.833824157714801</c:v>
                      </c:pt>
                      <c:pt idx="29">
                        <c:v>21.9912974834442</c:v>
                      </c:pt>
                      <c:pt idx="30">
                        <c:v>22.164944410324001</c:v>
                      </c:pt>
                      <c:pt idx="31">
                        <c:v>22.3566250801086</c:v>
                      </c:pt>
                      <c:pt idx="32">
                        <c:v>22.6260132789611</c:v>
                      </c:pt>
                      <c:pt idx="33">
                        <c:v>22.997178554534901</c:v>
                      </c:pt>
                      <c:pt idx="34">
                        <c:v>23.8091173171997</c:v>
                      </c:pt>
                      <c:pt idx="35">
                        <c:v>24.1134705543518</c:v>
                      </c:pt>
                      <c:pt idx="36">
                        <c:v>24.291374921798699</c:v>
                      </c:pt>
                      <c:pt idx="37">
                        <c:v>24.429923057556099</c:v>
                      </c:pt>
                      <c:pt idx="38">
                        <c:v>24.5626637935638</c:v>
                      </c:pt>
                      <c:pt idx="39">
                        <c:v>24.692340373992899</c:v>
                      </c:pt>
                      <c:pt idx="40">
                        <c:v>24.846372127532899</c:v>
                      </c:pt>
                      <c:pt idx="41">
                        <c:v>25.010152339935299</c:v>
                      </c:pt>
                      <c:pt idx="42">
                        <c:v>25.198413372039699</c:v>
                      </c:pt>
                      <c:pt idx="43">
                        <c:v>25.404127836227399</c:v>
                      </c:pt>
                      <c:pt idx="44">
                        <c:v>25.688619613647401</c:v>
                      </c:pt>
                      <c:pt idx="45">
                        <c:v>26.1012859344482</c:v>
                      </c:pt>
                      <c:pt idx="46">
                        <c:v>26.749287128448401</c:v>
                      </c:pt>
                      <c:pt idx="47">
                        <c:v>27.4101672172546</c:v>
                      </c:pt>
                      <c:pt idx="48">
                        <c:v>28.1858229637146</c:v>
                      </c:pt>
                      <c:pt idx="49">
                        <c:v>29.019489049911499</c:v>
                      </c:pt>
                      <c:pt idx="50">
                        <c:v>29.973659276962199</c:v>
                      </c:pt>
                      <c:pt idx="51">
                        <c:v>30.985575437545702</c:v>
                      </c:pt>
                      <c:pt idx="52">
                        <c:v>32.357829332351599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7 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11.398335190257765</c:v>
                      </c:pt>
                      <c:pt idx="1">
                        <c:v>10.685163984443204</c:v>
                      </c:pt>
                      <c:pt idx="2">
                        <c:v>9.8187885774194861</c:v>
                      </c:pt>
                      <c:pt idx="3">
                        <c:v>8.999559223942498</c:v>
                      </c:pt>
                      <c:pt idx="4">
                        <c:v>6.8457993730876563</c:v>
                      </c:pt>
                      <c:pt idx="5">
                        <c:v>5.4350610555016914</c:v>
                      </c:pt>
                      <c:pt idx="6">
                        <c:v>2.9957527792075442</c:v>
                      </c:pt>
                      <c:pt idx="7">
                        <c:v>1.2199136329275424</c:v>
                      </c:pt>
                      <c:pt idx="8">
                        <c:v>8.1679679706304569</c:v>
                      </c:pt>
                      <c:pt idx="9">
                        <c:v>11.053727332101802</c:v>
                      </c:pt>
                      <c:pt idx="10">
                        <c:v>11.531724887740548</c:v>
                      </c:pt>
                      <c:pt idx="11">
                        <c:v>12.260654041995901</c:v>
                      </c:pt>
                      <c:pt idx="12">
                        <c:v>10.029788130702038</c:v>
                      </c:pt>
                      <c:pt idx="13">
                        <c:v>9.3289023011614045</c:v>
                      </c:pt>
                      <c:pt idx="14">
                        <c:v>8.043390322220052</c:v>
                      </c:pt>
                      <c:pt idx="15">
                        <c:v>7.2968483200549503</c:v>
                      </c:pt>
                      <c:pt idx="16">
                        <c:v>4.4350542814816531</c:v>
                      </c:pt>
                      <c:pt idx="17">
                        <c:v>1.5292602676649167</c:v>
                      </c:pt>
                      <c:pt idx="18">
                        <c:v>6.9081188744090101</c:v>
                      </c:pt>
                      <c:pt idx="19">
                        <c:v>10.247074155631065</c:v>
                      </c:pt>
                      <c:pt idx="20">
                        <c:v>9.8293063903946507</c:v>
                      </c:pt>
                      <c:pt idx="21">
                        <c:v>9.4816865628970763</c:v>
                      </c:pt>
                      <c:pt idx="22">
                        <c:v>8.6999316204686767</c:v>
                      </c:pt>
                      <c:pt idx="23">
                        <c:v>7.8401474123767168</c:v>
                      </c:pt>
                      <c:pt idx="24">
                        <c:v>4.9585139479224329</c:v>
                      </c:pt>
                      <c:pt idx="25">
                        <c:v>2.1517623813298665</c:v>
                      </c:pt>
                      <c:pt idx="26">
                        <c:v>6.5064807243430209</c:v>
                      </c:pt>
                      <c:pt idx="27">
                        <c:v>10.295561231546836</c:v>
                      </c:pt>
                      <c:pt idx="28">
                        <c:v>10.117069170077658</c:v>
                      </c:pt>
                      <c:pt idx="29">
                        <c:v>9.9749993817628901</c:v>
                      </c:pt>
                      <c:pt idx="30">
                        <c:v>9.0459206795073683</c:v>
                      </c:pt>
                      <c:pt idx="31">
                        <c:v>8.1948603819053645</c:v>
                      </c:pt>
                      <c:pt idx="32">
                        <c:v>5.8309767595089266</c:v>
                      </c:pt>
                      <c:pt idx="33">
                        <c:v>4.2320670336591428</c:v>
                      </c:pt>
                      <c:pt idx="34">
                        <c:v>1.9346241354945455</c:v>
                      </c:pt>
                      <c:pt idx="35">
                        <c:v>5.1610961706640097</c:v>
                      </c:pt>
                      <c:pt idx="36">
                        <c:v>8.8294421847948463</c:v>
                      </c:pt>
                      <c:pt idx="37">
                        <c:v>11.33754935212831</c:v>
                      </c:pt>
                      <c:pt idx="38">
                        <c:v>11.833566499915785</c:v>
                      </c:pt>
                      <c:pt idx="39">
                        <c:v>12.113184366808161</c:v>
                      </c:pt>
                      <c:pt idx="40">
                        <c:v>10.197873429954699</c:v>
                      </c:pt>
                      <c:pt idx="41">
                        <c:v>9.5908797757296895</c:v>
                      </c:pt>
                      <c:pt idx="42">
                        <c:v>8.3437146245103673</c:v>
                      </c:pt>
                      <c:pt idx="43">
                        <c:v>7.6358088528070311</c:v>
                      </c:pt>
                      <c:pt idx="44">
                        <c:v>5.5214120458599272</c:v>
                      </c:pt>
                      <c:pt idx="45">
                        <c:v>3.8064563246806529</c:v>
                      </c:pt>
                      <c:pt idx="46">
                        <c:v>2.4240639389846681</c:v>
                      </c:pt>
                      <c:pt idx="47">
                        <c:v>2.3768250147047909</c:v>
                      </c:pt>
                      <c:pt idx="48">
                        <c:v>2.0251204660879814</c:v>
                      </c:pt>
                      <c:pt idx="49">
                        <c:v>1.8842032233321508</c:v>
                      </c:pt>
                      <c:pt idx="50">
                        <c:v>1.6462432826584441</c:v>
                      </c:pt>
                      <c:pt idx="51">
                        <c:v>1.5522988840193295</c:v>
                      </c:pt>
                      <c:pt idx="52">
                        <c:v>1.1446834530697998</c:v>
                      </c:pt>
                      <c:pt idx="53">
                        <c:v>-4.8544551943241837E-2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DF1-4C4D-9AA1-11C01D0D73A6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'!$B$79:$B$206</c:f>
              <c:numCache>
                <c:formatCode>General</c:formatCode>
                <c:ptCount val="128"/>
                <c:pt idx="0">
                  <c:v>13.6231191158294</c:v>
                </c:pt>
                <c:pt idx="1">
                  <c:v>13.7701263427734</c:v>
                </c:pt>
                <c:pt idx="2">
                  <c:v>13.930104970932</c:v>
                </c:pt>
                <c:pt idx="3">
                  <c:v>14.104646444320601</c:v>
                </c:pt>
                <c:pt idx="4">
                  <c:v>14.334100484847999</c:v>
                </c:pt>
                <c:pt idx="5">
                  <c:v>14.623112201690599</c:v>
                </c:pt>
                <c:pt idx="6">
                  <c:v>15.147453308105399</c:v>
                </c:pt>
                <c:pt idx="7">
                  <c:v>16.435082435607899</c:v>
                </c:pt>
                <c:pt idx="8">
                  <c:v>16.627394199371299</c:v>
                </c:pt>
                <c:pt idx="9">
                  <c:v>16.769499778747502</c:v>
                </c:pt>
                <c:pt idx="10">
                  <c:v>16.9057149887084</c:v>
                </c:pt>
                <c:pt idx="11">
                  <c:v>17.033831834792998</c:v>
                </c:pt>
                <c:pt idx="12">
                  <c:v>17.190444946288999</c:v>
                </c:pt>
                <c:pt idx="13">
                  <c:v>17.358824491500801</c:v>
                </c:pt>
                <c:pt idx="14">
                  <c:v>17.554114818572899</c:v>
                </c:pt>
                <c:pt idx="15">
                  <c:v>17.769385337829501</c:v>
                </c:pt>
                <c:pt idx="16">
                  <c:v>18.123562812805101</c:v>
                </c:pt>
                <c:pt idx="17">
                  <c:v>19.150723695755001</c:v>
                </c:pt>
                <c:pt idx="18">
                  <c:v>19.3781077861785</c:v>
                </c:pt>
                <c:pt idx="19">
                  <c:v>19.531399965286202</c:v>
                </c:pt>
                <c:pt idx="20">
                  <c:v>19.691207408905001</c:v>
                </c:pt>
                <c:pt idx="21">
                  <c:v>19.856873750686599</c:v>
                </c:pt>
                <c:pt idx="22">
                  <c:v>20.037426471710202</c:v>
                </c:pt>
                <c:pt idx="23">
                  <c:v>20.237779378890899</c:v>
                </c:pt>
                <c:pt idx="24">
                  <c:v>20.5545670986175</c:v>
                </c:pt>
                <c:pt idx="25">
                  <c:v>21.284571647644</c:v>
                </c:pt>
                <c:pt idx="26">
                  <c:v>21.525991916656402</c:v>
                </c:pt>
                <c:pt idx="27">
                  <c:v>21.678562164306602</c:v>
                </c:pt>
                <c:pt idx="28">
                  <c:v>21.833824157714801</c:v>
                </c:pt>
                <c:pt idx="29">
                  <c:v>21.9912974834442</c:v>
                </c:pt>
                <c:pt idx="30">
                  <c:v>22.164944410324001</c:v>
                </c:pt>
                <c:pt idx="31">
                  <c:v>22.3566250801086</c:v>
                </c:pt>
                <c:pt idx="32">
                  <c:v>22.6260132789611</c:v>
                </c:pt>
                <c:pt idx="33">
                  <c:v>22.997178554534901</c:v>
                </c:pt>
                <c:pt idx="34">
                  <c:v>23.8091173171997</c:v>
                </c:pt>
                <c:pt idx="35">
                  <c:v>24.1134705543518</c:v>
                </c:pt>
                <c:pt idx="36">
                  <c:v>24.291374921798699</c:v>
                </c:pt>
                <c:pt idx="37">
                  <c:v>24.429923057556099</c:v>
                </c:pt>
                <c:pt idx="38">
                  <c:v>24.5626637935638</c:v>
                </c:pt>
                <c:pt idx="39">
                  <c:v>24.692340373992899</c:v>
                </c:pt>
                <c:pt idx="40">
                  <c:v>24.846372127532899</c:v>
                </c:pt>
                <c:pt idx="41">
                  <c:v>25.010152339935299</c:v>
                </c:pt>
                <c:pt idx="42">
                  <c:v>25.198413372039699</c:v>
                </c:pt>
                <c:pt idx="43">
                  <c:v>25.404127836227399</c:v>
                </c:pt>
                <c:pt idx="44">
                  <c:v>25.688619613647401</c:v>
                </c:pt>
                <c:pt idx="45">
                  <c:v>26.1012859344482</c:v>
                </c:pt>
                <c:pt idx="46">
                  <c:v>26.749287128448401</c:v>
                </c:pt>
                <c:pt idx="47">
                  <c:v>27.4101672172546</c:v>
                </c:pt>
                <c:pt idx="48">
                  <c:v>28.1858229637146</c:v>
                </c:pt>
                <c:pt idx="49">
                  <c:v>29.019489049911499</c:v>
                </c:pt>
                <c:pt idx="50">
                  <c:v>29.973659276962199</c:v>
                </c:pt>
                <c:pt idx="51">
                  <c:v>30.985575437545702</c:v>
                </c:pt>
                <c:pt idx="52">
                  <c:v>32.357829332351599</c:v>
                </c:pt>
              </c:numCache>
            </c:numRef>
          </c:xVal>
          <c:yVal>
            <c:numRef>
              <c:f>'Trial 7 '!$J$79:$J$206</c:f>
              <c:numCache>
                <c:formatCode>General</c:formatCode>
                <c:ptCount val="128"/>
                <c:pt idx="0">
                  <c:v>1.3149236222149754E-4</c:v>
                </c:pt>
                <c:pt idx="1">
                  <c:v>1.3575997871709188E-4</c:v>
                </c:pt>
                <c:pt idx="2">
                  <c:v>1.4094436915272179E-4</c:v>
                </c:pt>
                <c:pt idx="3">
                  <c:v>1.4584663760392808E-4</c:v>
                </c:pt>
                <c:pt idx="4">
                  <c:v>1.5873473655144348E-4</c:v>
                </c:pt>
                <c:pt idx="5">
                  <c:v>1.6717659464387787E-4</c:v>
                </c:pt>
                <c:pt idx="6">
                  <c:v>1.8177341536922207E-4</c:v>
                </c:pt>
                <c:pt idx="7">
                  <c:v>1.9240003682056159E-4</c:v>
                </c:pt>
                <c:pt idx="8">
                  <c:v>1.5082287966374733E-4</c:v>
                </c:pt>
                <c:pt idx="9">
                  <c:v>1.3355449564470283E-4</c:v>
                </c:pt>
                <c:pt idx="10">
                  <c:v>1.3069415827176054E-4</c:v>
                </c:pt>
                <c:pt idx="11">
                  <c:v>1.2633224621269655E-4</c:v>
                </c:pt>
                <c:pt idx="12">
                  <c:v>1.3968174782587903E-4</c:v>
                </c:pt>
                <c:pt idx="13">
                  <c:v>1.4387584862985016E-4</c:v>
                </c:pt>
                <c:pt idx="14">
                  <c:v>1.5156835231183521E-4</c:v>
                </c:pt>
                <c:pt idx="15">
                  <c:v>1.5603565965279116E-4</c:v>
                </c:pt>
                <c:pt idx="16">
                  <c:v>1.731606351796138E-4</c:v>
                </c:pt>
                <c:pt idx="17">
                  <c:v>1.9054890655829313E-4</c:v>
                </c:pt>
                <c:pt idx="18">
                  <c:v>1.5836181665553647E-4</c:v>
                </c:pt>
                <c:pt idx="19">
                  <c:v>1.3838150825270371E-4</c:v>
                </c:pt>
                <c:pt idx="20">
                  <c:v>1.4088143055987842E-4</c:v>
                </c:pt>
                <c:pt idx="21">
                  <c:v>1.429615876076239E-4</c:v>
                </c:pt>
                <c:pt idx="22">
                  <c:v>1.4763960918311544E-4</c:v>
                </c:pt>
                <c:pt idx="23">
                  <c:v>1.5278455788433773E-4</c:v>
                </c:pt>
                <c:pt idx="24">
                  <c:v>1.7002825253563216E-4</c:v>
                </c:pt>
                <c:pt idx="25">
                  <c:v>1.8682385391012208E-4</c:v>
                </c:pt>
                <c:pt idx="26">
                  <c:v>1.6076521934553137E-4</c:v>
                </c:pt>
                <c:pt idx="27">
                  <c:v>1.3809136159042374E-4</c:v>
                </c:pt>
                <c:pt idx="28">
                  <c:v>1.3915945808625532E-4</c:v>
                </c:pt>
                <c:pt idx="29">
                  <c:v>1.4000960369953087E-4</c:v>
                </c:pt>
                <c:pt idx="30">
                  <c:v>1.4556921065382792E-4</c:v>
                </c:pt>
                <c:pt idx="31">
                  <c:v>1.5066195547467831E-4</c:v>
                </c:pt>
                <c:pt idx="32">
                  <c:v>1.6480743507109858E-4</c:v>
                </c:pt>
                <c:pt idx="33">
                  <c:v>1.7437531087058369E-4</c:v>
                </c:pt>
                <c:pt idx="34">
                  <c:v>1.8812320917320065E-4</c:v>
                </c:pt>
                <c:pt idx="35">
                  <c:v>1.6881600051474658E-4</c:v>
                </c:pt>
                <c:pt idx="36">
                  <c:v>1.4686461796618763E-4</c:v>
                </c:pt>
                <c:pt idx="37">
                  <c:v>1.318561046768642E-4</c:v>
                </c:pt>
                <c:pt idx="38">
                  <c:v>1.2888793806450395E-4</c:v>
                </c:pt>
                <c:pt idx="39">
                  <c:v>1.2721470474901997E-4</c:v>
                </c:pt>
                <c:pt idx="40">
                  <c:v>1.3867592539515107E-4</c:v>
                </c:pt>
                <c:pt idx="41">
                  <c:v>1.4230817542203354E-4</c:v>
                </c:pt>
                <c:pt idx="42">
                  <c:v>1.4977121168692996E-4</c:v>
                </c:pt>
                <c:pt idx="43">
                  <c:v>1.5400731982480271E-4</c:v>
                </c:pt>
                <c:pt idx="44">
                  <c:v>1.6665987031757418E-4</c:v>
                </c:pt>
                <c:pt idx="45">
                  <c:v>1.7692216535311096E-4</c:v>
                </c:pt>
                <c:pt idx="46">
                  <c:v>1.8519440138911575E-4</c:v>
                </c:pt>
                <c:pt idx="47">
                  <c:v>1.8547707911200652E-4</c:v>
                </c:pt>
                <c:pt idx="48">
                  <c:v>1.8758167913092953E-4</c:v>
                </c:pt>
                <c:pt idx="49">
                  <c:v>1.8842492791158041E-4</c:v>
                </c:pt>
                <c:pt idx="50">
                  <c:v>1.8984888019657188E-4</c:v>
                </c:pt>
                <c:pt idx="51">
                  <c:v>1.9041104347802834E-4</c:v>
                </c:pt>
                <c:pt idx="52">
                  <c:v>1.9285021421683031E-4</c:v>
                </c:pt>
                <c:pt idx="53">
                  <c:v>1.9999049059882837E-4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0B-456D-B915-490C0D5F6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'!$B$79:$B$214</c:f>
              <c:numCache>
                <c:formatCode>General</c:formatCode>
                <c:ptCount val="136"/>
                <c:pt idx="0">
                  <c:v>13.6231191158294</c:v>
                </c:pt>
                <c:pt idx="1">
                  <c:v>13.7701263427734</c:v>
                </c:pt>
                <c:pt idx="2">
                  <c:v>13.930104970932</c:v>
                </c:pt>
                <c:pt idx="3">
                  <c:v>14.104646444320601</c:v>
                </c:pt>
                <c:pt idx="4">
                  <c:v>14.334100484847999</c:v>
                </c:pt>
                <c:pt idx="5">
                  <c:v>14.623112201690599</c:v>
                </c:pt>
                <c:pt idx="6">
                  <c:v>15.147453308105399</c:v>
                </c:pt>
                <c:pt idx="7">
                  <c:v>16.435082435607899</c:v>
                </c:pt>
                <c:pt idx="8">
                  <c:v>16.627394199371299</c:v>
                </c:pt>
                <c:pt idx="9">
                  <c:v>16.769499778747502</c:v>
                </c:pt>
                <c:pt idx="10">
                  <c:v>16.9057149887084</c:v>
                </c:pt>
                <c:pt idx="11">
                  <c:v>17.033831834792998</c:v>
                </c:pt>
                <c:pt idx="12">
                  <c:v>17.190444946288999</c:v>
                </c:pt>
                <c:pt idx="13">
                  <c:v>17.358824491500801</c:v>
                </c:pt>
                <c:pt idx="14">
                  <c:v>17.554114818572899</c:v>
                </c:pt>
                <c:pt idx="15">
                  <c:v>17.769385337829501</c:v>
                </c:pt>
                <c:pt idx="16">
                  <c:v>18.123562812805101</c:v>
                </c:pt>
                <c:pt idx="17">
                  <c:v>19.150723695755001</c:v>
                </c:pt>
                <c:pt idx="18">
                  <c:v>19.3781077861785</c:v>
                </c:pt>
                <c:pt idx="19">
                  <c:v>19.531399965286202</c:v>
                </c:pt>
                <c:pt idx="20">
                  <c:v>19.691207408905001</c:v>
                </c:pt>
                <c:pt idx="21">
                  <c:v>19.856873750686599</c:v>
                </c:pt>
                <c:pt idx="22">
                  <c:v>20.037426471710202</c:v>
                </c:pt>
                <c:pt idx="23">
                  <c:v>20.237779378890899</c:v>
                </c:pt>
                <c:pt idx="24">
                  <c:v>20.5545670986175</c:v>
                </c:pt>
                <c:pt idx="25">
                  <c:v>21.284571647644</c:v>
                </c:pt>
                <c:pt idx="26">
                  <c:v>21.525991916656402</c:v>
                </c:pt>
                <c:pt idx="27">
                  <c:v>21.678562164306602</c:v>
                </c:pt>
                <c:pt idx="28">
                  <c:v>21.833824157714801</c:v>
                </c:pt>
                <c:pt idx="29">
                  <c:v>21.9912974834442</c:v>
                </c:pt>
                <c:pt idx="30">
                  <c:v>22.164944410324001</c:v>
                </c:pt>
                <c:pt idx="31">
                  <c:v>22.3566250801086</c:v>
                </c:pt>
                <c:pt idx="32">
                  <c:v>22.6260132789611</c:v>
                </c:pt>
                <c:pt idx="33">
                  <c:v>22.997178554534901</c:v>
                </c:pt>
                <c:pt idx="34">
                  <c:v>23.8091173171997</c:v>
                </c:pt>
                <c:pt idx="35">
                  <c:v>24.1134705543518</c:v>
                </c:pt>
                <c:pt idx="36">
                  <c:v>24.291374921798699</c:v>
                </c:pt>
                <c:pt idx="37">
                  <c:v>24.429923057556099</c:v>
                </c:pt>
                <c:pt idx="38">
                  <c:v>24.5626637935638</c:v>
                </c:pt>
                <c:pt idx="39">
                  <c:v>24.692340373992899</c:v>
                </c:pt>
                <c:pt idx="40">
                  <c:v>24.846372127532899</c:v>
                </c:pt>
                <c:pt idx="41">
                  <c:v>25.010152339935299</c:v>
                </c:pt>
                <c:pt idx="42">
                  <c:v>25.198413372039699</c:v>
                </c:pt>
                <c:pt idx="43">
                  <c:v>25.404127836227399</c:v>
                </c:pt>
                <c:pt idx="44">
                  <c:v>25.688619613647401</c:v>
                </c:pt>
                <c:pt idx="45">
                  <c:v>26.1012859344482</c:v>
                </c:pt>
                <c:pt idx="46">
                  <c:v>26.749287128448401</c:v>
                </c:pt>
                <c:pt idx="47">
                  <c:v>27.4101672172546</c:v>
                </c:pt>
                <c:pt idx="48">
                  <c:v>28.1858229637146</c:v>
                </c:pt>
                <c:pt idx="49">
                  <c:v>29.019489049911499</c:v>
                </c:pt>
                <c:pt idx="50">
                  <c:v>29.973659276962199</c:v>
                </c:pt>
                <c:pt idx="51">
                  <c:v>30.985575437545702</c:v>
                </c:pt>
                <c:pt idx="52">
                  <c:v>32.357829332351599</c:v>
                </c:pt>
              </c:numCache>
            </c:numRef>
          </c:xVal>
          <c:yVal>
            <c:numRef>
              <c:f>'Trial 7 '!$E$79:$E$214</c:f>
              <c:numCache>
                <c:formatCode>General</c:formatCode>
                <c:ptCount val="136"/>
                <c:pt idx="0">
                  <c:v>11.398335190257765</c:v>
                </c:pt>
                <c:pt idx="1">
                  <c:v>10.685163984443204</c:v>
                </c:pt>
                <c:pt idx="2">
                  <c:v>9.8187885774194861</c:v>
                </c:pt>
                <c:pt idx="3">
                  <c:v>8.999559223942498</c:v>
                </c:pt>
                <c:pt idx="4">
                  <c:v>6.8457993730876563</c:v>
                </c:pt>
                <c:pt idx="5">
                  <c:v>5.4350610555016914</c:v>
                </c:pt>
                <c:pt idx="6">
                  <c:v>2.9957527792075442</c:v>
                </c:pt>
                <c:pt idx="7">
                  <c:v>1.2199136329275424</c:v>
                </c:pt>
                <c:pt idx="8">
                  <c:v>8.1679679706304569</c:v>
                </c:pt>
                <c:pt idx="9">
                  <c:v>11.053727332101802</c:v>
                </c:pt>
                <c:pt idx="10">
                  <c:v>11.531724887740548</c:v>
                </c:pt>
                <c:pt idx="11">
                  <c:v>12.260654041995901</c:v>
                </c:pt>
                <c:pt idx="12">
                  <c:v>10.029788130702038</c:v>
                </c:pt>
                <c:pt idx="13">
                  <c:v>9.3289023011614045</c:v>
                </c:pt>
                <c:pt idx="14">
                  <c:v>8.043390322220052</c:v>
                </c:pt>
                <c:pt idx="15">
                  <c:v>7.2968483200549503</c:v>
                </c:pt>
                <c:pt idx="16">
                  <c:v>4.4350542814816531</c:v>
                </c:pt>
                <c:pt idx="17">
                  <c:v>1.5292602676649167</c:v>
                </c:pt>
                <c:pt idx="18">
                  <c:v>6.9081188744090101</c:v>
                </c:pt>
                <c:pt idx="19">
                  <c:v>10.247074155631065</c:v>
                </c:pt>
                <c:pt idx="20">
                  <c:v>9.8293063903946507</c:v>
                </c:pt>
                <c:pt idx="21">
                  <c:v>9.4816865628970763</c:v>
                </c:pt>
                <c:pt idx="22">
                  <c:v>8.6999316204686767</c:v>
                </c:pt>
                <c:pt idx="23">
                  <c:v>7.8401474123767168</c:v>
                </c:pt>
                <c:pt idx="24">
                  <c:v>4.9585139479224329</c:v>
                </c:pt>
                <c:pt idx="25">
                  <c:v>2.1517623813298665</c:v>
                </c:pt>
                <c:pt idx="26">
                  <c:v>6.5064807243430209</c:v>
                </c:pt>
                <c:pt idx="27">
                  <c:v>10.295561231546836</c:v>
                </c:pt>
                <c:pt idx="28">
                  <c:v>10.117069170077658</c:v>
                </c:pt>
                <c:pt idx="29">
                  <c:v>9.9749993817628901</c:v>
                </c:pt>
                <c:pt idx="30">
                  <c:v>9.0459206795073683</c:v>
                </c:pt>
                <c:pt idx="31">
                  <c:v>8.1948603819053645</c:v>
                </c:pt>
                <c:pt idx="32">
                  <c:v>5.8309767595089266</c:v>
                </c:pt>
                <c:pt idx="33">
                  <c:v>4.2320670336591428</c:v>
                </c:pt>
                <c:pt idx="34">
                  <c:v>1.9346241354945455</c:v>
                </c:pt>
                <c:pt idx="35">
                  <c:v>5.1610961706640097</c:v>
                </c:pt>
                <c:pt idx="36">
                  <c:v>8.8294421847948463</c:v>
                </c:pt>
                <c:pt idx="37">
                  <c:v>11.33754935212831</c:v>
                </c:pt>
                <c:pt idx="38">
                  <c:v>11.833566499915785</c:v>
                </c:pt>
                <c:pt idx="39">
                  <c:v>12.113184366808161</c:v>
                </c:pt>
                <c:pt idx="40">
                  <c:v>10.197873429954699</c:v>
                </c:pt>
                <c:pt idx="41">
                  <c:v>9.5908797757296895</c:v>
                </c:pt>
                <c:pt idx="42">
                  <c:v>8.3437146245103673</c:v>
                </c:pt>
                <c:pt idx="43">
                  <c:v>7.6358088528070311</c:v>
                </c:pt>
                <c:pt idx="44">
                  <c:v>5.5214120458599272</c:v>
                </c:pt>
                <c:pt idx="45">
                  <c:v>3.8064563246806529</c:v>
                </c:pt>
                <c:pt idx="46">
                  <c:v>2.4240639389846681</c:v>
                </c:pt>
                <c:pt idx="47">
                  <c:v>2.3768250147047909</c:v>
                </c:pt>
                <c:pt idx="48">
                  <c:v>2.0251204660879814</c:v>
                </c:pt>
                <c:pt idx="49">
                  <c:v>1.8842032233321508</c:v>
                </c:pt>
                <c:pt idx="50">
                  <c:v>1.6462432826584441</c:v>
                </c:pt>
                <c:pt idx="51">
                  <c:v>1.5522988840193295</c:v>
                </c:pt>
                <c:pt idx="52">
                  <c:v>1.1446834530697998</c:v>
                </c:pt>
                <c:pt idx="53">
                  <c:v>-4.8544551943241837E-2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0B-456D-B915-490C0D5F6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7 '!$B$13:$B$512</c:f>
              <c:numCache>
                <c:formatCode>General</c:formatCode>
                <c:ptCount val="500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'!$Q$14:$Q$512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7.0354263574902802</c:v>
                </c:pt>
                <c:pt idx="3">
                  <c:v>6.4163990921396401</c:v>
                </c:pt>
                <c:pt idx="4">
                  <c:v>10.325778055853059</c:v>
                </c:pt>
                <c:pt idx="5">
                  <c:v>0</c:v>
                </c:pt>
                <c:pt idx="6">
                  <c:v>0.62775094904717521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2.0038591861103443</c:v>
                </c:pt>
                <c:pt idx="16">
                  <c:v>28.571013574696718</c:v>
                </c:pt>
                <c:pt idx="17">
                  <c:v>14.714387823914347</c:v>
                </c:pt>
                <c:pt idx="18">
                  <c:v>22.600322243882676</c:v>
                </c:pt>
                <c:pt idx="19">
                  <c:v>6.0635178934626444</c:v>
                </c:pt>
                <c:pt idx="20">
                  <c:v>10.991936119176797</c:v>
                </c:pt>
                <c:pt idx="21">
                  <c:v>0</c:v>
                </c:pt>
                <c:pt idx="22">
                  <c:v>1.4072726990171602</c:v>
                </c:pt>
                <c:pt idx="23">
                  <c:v>0</c:v>
                </c:pt>
                <c:pt idx="24">
                  <c:v>3.9695174667845952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2.7402721323854191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0.20097208588791984</c:v>
                </c:pt>
                <c:pt idx="40">
                  <c:v>31.154785286297301</c:v>
                </c:pt>
                <c:pt idx="41">
                  <c:v>19.551550301607413</c:v>
                </c:pt>
                <c:pt idx="42">
                  <c:v>17.059022655061096</c:v>
                </c:pt>
                <c:pt idx="43">
                  <c:v>0</c:v>
                </c:pt>
                <c:pt idx="44">
                  <c:v>12.200328889903609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1.301544248408292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0.76741747440172314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13.825900800881277</c:v>
                </c:pt>
                <c:pt idx="60">
                  <c:v>45.459871660198033</c:v>
                </c:pt>
                <c:pt idx="61">
                  <c:v>0.72046934796754813</c:v>
                </c:pt>
                <c:pt idx="62">
                  <c:v>6.7933548642881627</c:v>
                </c:pt>
                <c:pt idx="63">
                  <c:v>0</c:v>
                </c:pt>
                <c:pt idx="64">
                  <c:v>0.82731669393395413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24.240623271533071</c:v>
                </c:pt>
                <c:pt idx="74">
                  <c:v>18.62591187430742</c:v>
                </c:pt>
                <c:pt idx="75">
                  <c:v>3.6157982092749208</c:v>
                </c:pt>
                <c:pt idx="76">
                  <c:v>6.072988922357716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13.428973644485955</c:v>
                </c:pt>
                <c:pt idx="84">
                  <c:v>18.467001463552194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9.6523633607968868</c:v>
                </c:pt>
                <c:pt idx="92">
                  <c:v>21.127077437316732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4.501612093399431</c:v>
                </c:pt>
                <c:pt idx="101">
                  <c:v>15.025529580604411</c:v>
                </c:pt>
                <c:pt idx="102">
                  <c:v>17.074867681052194</c:v>
                </c:pt>
                <c:pt idx="103">
                  <c:v>3.9473779039635435</c:v>
                </c:pt>
                <c:pt idx="104">
                  <c:v>2.4913528769047799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-1.4640901864344929E-4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2-4549-AC6D-FF25C236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8'!$B$13:$B$206</c:f>
              <c:numCache>
                <c:formatCode>General</c:formatCode>
                <c:ptCount val="194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</c:numCache>
            </c:numRef>
          </c:xVal>
          <c:yVal>
            <c:numRef>
              <c:f>'Trial 8'!$I$13:$I$206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6.2303781664407899E-3</c:v>
                </c:pt>
                <c:pt idx="6">
                  <c:v>9.8005721952276162E-4</c:v>
                </c:pt>
                <c:pt idx="7">
                  <c:v>6.3854621345144124E-3</c:v>
                </c:pt>
                <c:pt idx="8">
                  <c:v>8.3752077107084708E-5</c:v>
                </c:pt>
                <c:pt idx="9">
                  <c:v>1.1164185277762395E-2</c:v>
                </c:pt>
                <c:pt idx="10">
                  <c:v>7.1557360587086337E-3</c:v>
                </c:pt>
                <c:pt idx="11">
                  <c:v>1.3860144829891162E-2</c:v>
                </c:pt>
                <c:pt idx="12">
                  <c:v>1.0852815831838569E-2</c:v>
                </c:pt>
                <c:pt idx="13">
                  <c:v>3.2960327564240582E-2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6.9862563106074986E-3</c:v>
                </c:pt>
                <c:pt idx="18">
                  <c:v>1.5750201711129568E-3</c:v>
                </c:pt>
                <c:pt idx="19">
                  <c:v>2.9809295145017921E-3</c:v>
                </c:pt>
                <c:pt idx="20">
                  <c:v>0</c:v>
                </c:pt>
                <c:pt idx="21">
                  <c:v>7.9583079663659451E-3</c:v>
                </c:pt>
                <c:pt idx="22">
                  <c:v>2.684232871369336E-3</c:v>
                </c:pt>
                <c:pt idx="23">
                  <c:v>4.5544134806886896E-3</c:v>
                </c:pt>
                <c:pt idx="24">
                  <c:v>1.6985898301159874E-3</c:v>
                </c:pt>
                <c:pt idx="25">
                  <c:v>1.1926220834002441E-2</c:v>
                </c:pt>
                <c:pt idx="26">
                  <c:v>5.2116961679161099E-3</c:v>
                </c:pt>
                <c:pt idx="27">
                  <c:v>1.1395517532048868E-2</c:v>
                </c:pt>
                <c:pt idx="28">
                  <c:v>9.9350683212293261E-3</c:v>
                </c:pt>
                <c:pt idx="29">
                  <c:v>1.8007290944887747E-2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6.5733001494382411E-3</c:v>
                </c:pt>
                <c:pt idx="34">
                  <c:v>1.264766096513537E-3</c:v>
                </c:pt>
                <c:pt idx="35">
                  <c:v>3.3116491724370515E-3</c:v>
                </c:pt>
                <c:pt idx="36">
                  <c:v>0</c:v>
                </c:pt>
                <c:pt idx="37">
                  <c:v>9.0385923346008E-3</c:v>
                </c:pt>
                <c:pt idx="38">
                  <c:v>2.1706689166426998E-4</c:v>
                </c:pt>
                <c:pt idx="39">
                  <c:v>4.3144979292430025E-3</c:v>
                </c:pt>
                <c:pt idx="40">
                  <c:v>0</c:v>
                </c:pt>
                <c:pt idx="41">
                  <c:v>9.407494970329092E-3</c:v>
                </c:pt>
                <c:pt idx="42">
                  <c:v>2.4915419471473804E-3</c:v>
                </c:pt>
                <c:pt idx="43">
                  <c:v>7.1628788168355282E-3</c:v>
                </c:pt>
                <c:pt idx="44">
                  <c:v>4.6826781741173881E-3</c:v>
                </c:pt>
                <c:pt idx="45">
                  <c:v>1.5617338659889174E-2</c:v>
                </c:pt>
                <c:pt idx="46">
                  <c:v>6.138081645521899E-3</c:v>
                </c:pt>
                <c:pt idx="47">
                  <c:v>0</c:v>
                </c:pt>
                <c:pt idx="48">
                  <c:v>0</c:v>
                </c:pt>
                <c:pt idx="49">
                  <c:v>2.9701744409658271E-3</c:v>
                </c:pt>
                <c:pt idx="50">
                  <c:v>0</c:v>
                </c:pt>
                <c:pt idx="51">
                  <c:v>3.9428906190578624E-3</c:v>
                </c:pt>
                <c:pt idx="52">
                  <c:v>0</c:v>
                </c:pt>
                <c:pt idx="53">
                  <c:v>5.8836302745939248E-3</c:v>
                </c:pt>
                <c:pt idx="54">
                  <c:v>1.7739701554309812E-3</c:v>
                </c:pt>
                <c:pt idx="55">
                  <c:v>3.2353212129055675E-3</c:v>
                </c:pt>
                <c:pt idx="56">
                  <c:v>0</c:v>
                </c:pt>
                <c:pt idx="57">
                  <c:v>1.0075391798148297E-2</c:v>
                </c:pt>
                <c:pt idx="58">
                  <c:v>1.4975599684123656E-3</c:v>
                </c:pt>
                <c:pt idx="59">
                  <c:v>4.5061624037288622E-3</c:v>
                </c:pt>
                <c:pt idx="60">
                  <c:v>2.882566397801223E-3</c:v>
                </c:pt>
                <c:pt idx="61">
                  <c:v>1.2433677011830787E-2</c:v>
                </c:pt>
                <c:pt idx="62">
                  <c:v>8.8364663416057448E-3</c:v>
                </c:pt>
                <c:pt idx="63">
                  <c:v>2.2232351861168186E-2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1.6493783191199789E-3</c:v>
                </c:pt>
                <c:pt idx="68">
                  <c:v>0</c:v>
                </c:pt>
                <c:pt idx="69">
                  <c:v>9.7996074733228116E-3</c:v>
                </c:pt>
                <c:pt idx="70">
                  <c:v>0</c:v>
                </c:pt>
                <c:pt idx="71">
                  <c:v>4.98443386871948E-3</c:v>
                </c:pt>
                <c:pt idx="72">
                  <c:v>0</c:v>
                </c:pt>
                <c:pt idx="73">
                  <c:v>8.8472557905923607E-3</c:v>
                </c:pt>
                <c:pt idx="74">
                  <c:v>2.7725346846985566E-3</c:v>
                </c:pt>
                <c:pt idx="75">
                  <c:v>4.8150833302800459E-3</c:v>
                </c:pt>
                <c:pt idx="76">
                  <c:v>1.1233916994093571E-3</c:v>
                </c:pt>
                <c:pt idx="77">
                  <c:v>1.3296939676789313E-2</c:v>
                </c:pt>
                <c:pt idx="78">
                  <c:v>6.465570971281605E-3</c:v>
                </c:pt>
                <c:pt idx="79">
                  <c:v>1.3385112805627467E-2</c:v>
                </c:pt>
                <c:pt idx="80">
                  <c:v>0</c:v>
                </c:pt>
                <c:pt idx="81">
                  <c:v>0</c:v>
                </c:pt>
                <c:pt idx="82">
                  <c:v>1.945998719194697E-2</c:v>
                </c:pt>
                <c:pt idx="83">
                  <c:v>0</c:v>
                </c:pt>
                <c:pt idx="84">
                  <c:v>9.6933273676038587E-3</c:v>
                </c:pt>
                <c:pt idx="85">
                  <c:v>0</c:v>
                </c:pt>
                <c:pt idx="86">
                  <c:v>2.7548404735644161E-3</c:v>
                </c:pt>
                <c:pt idx="87">
                  <c:v>0</c:v>
                </c:pt>
                <c:pt idx="88">
                  <c:v>7.095255270029628E-3</c:v>
                </c:pt>
                <c:pt idx="89">
                  <c:v>6.5321079002536499E-4</c:v>
                </c:pt>
                <c:pt idx="90">
                  <c:v>1.2750712571195902E-3</c:v>
                </c:pt>
                <c:pt idx="91">
                  <c:v>7.8196916354048604E-4</c:v>
                </c:pt>
                <c:pt idx="92">
                  <c:v>6.1472241386090129E-3</c:v>
                </c:pt>
                <c:pt idx="93">
                  <c:v>2.4934510571750054E-3</c:v>
                </c:pt>
                <c:pt idx="94">
                  <c:v>3.108529488697765E-3</c:v>
                </c:pt>
                <c:pt idx="95">
                  <c:v>1.5711366973615811E-3</c:v>
                </c:pt>
                <c:pt idx="96">
                  <c:v>9.8558846983191183E-3</c:v>
                </c:pt>
                <c:pt idx="97">
                  <c:v>3.1765994840422377E-3</c:v>
                </c:pt>
                <c:pt idx="98">
                  <c:v>0</c:v>
                </c:pt>
                <c:pt idx="99">
                  <c:v>0</c:v>
                </c:pt>
                <c:pt idx="100">
                  <c:v>9.7907566811068682E-4</c:v>
                </c:pt>
                <c:pt idx="101">
                  <c:v>0</c:v>
                </c:pt>
                <c:pt idx="102">
                  <c:v>1.6714656874696027E-3</c:v>
                </c:pt>
                <c:pt idx="103">
                  <c:v>6.9158020615859488E-4</c:v>
                </c:pt>
                <c:pt idx="104">
                  <c:v>7.9561284730726156E-3</c:v>
                </c:pt>
                <c:pt idx="105">
                  <c:v>8.5728382181390829E-4</c:v>
                </c:pt>
                <c:pt idx="106">
                  <c:v>3.5275710739791845E-3</c:v>
                </c:pt>
                <c:pt idx="107">
                  <c:v>0</c:v>
                </c:pt>
                <c:pt idx="108">
                  <c:v>1.1277727116310799E-2</c:v>
                </c:pt>
                <c:pt idx="109">
                  <c:v>6.8544644237996007E-4</c:v>
                </c:pt>
                <c:pt idx="110">
                  <c:v>5.9235257969121663E-3</c:v>
                </c:pt>
                <c:pt idx="111">
                  <c:v>1.8965207185350403E-3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6.9649091058646556E-3</c:v>
                </c:pt>
                <c:pt idx="117">
                  <c:v>3.1689061547350581E-3</c:v>
                </c:pt>
                <c:pt idx="118">
                  <c:v>1.3926064793752134E-3</c:v>
                </c:pt>
                <c:pt idx="119">
                  <c:v>0</c:v>
                </c:pt>
                <c:pt idx="120">
                  <c:v>8.1607391029728821E-3</c:v>
                </c:pt>
                <c:pt idx="121">
                  <c:v>7.2113222713924023E-5</c:v>
                </c:pt>
                <c:pt idx="122">
                  <c:v>3.6095381319462337E-3</c:v>
                </c:pt>
                <c:pt idx="123">
                  <c:v>0</c:v>
                </c:pt>
                <c:pt idx="124">
                  <c:v>8.4420931420484818E-3</c:v>
                </c:pt>
                <c:pt idx="125">
                  <c:v>2.4666738932874648E-3</c:v>
                </c:pt>
                <c:pt idx="126">
                  <c:v>0</c:v>
                </c:pt>
                <c:pt idx="127">
                  <c:v>0</c:v>
                </c:pt>
                <c:pt idx="128">
                  <c:v>2.9084629517246046E-3</c:v>
                </c:pt>
                <c:pt idx="129">
                  <c:v>9.3631454663709111E-4</c:v>
                </c:pt>
                <c:pt idx="130">
                  <c:v>2.6042071750049735E-3</c:v>
                </c:pt>
                <c:pt idx="131">
                  <c:v>0</c:v>
                </c:pt>
                <c:pt idx="132">
                  <c:v>9.806803629983242E-3</c:v>
                </c:pt>
                <c:pt idx="133">
                  <c:v>0</c:v>
                </c:pt>
                <c:pt idx="134">
                  <c:v>3.3214972409337448E-3</c:v>
                </c:pt>
                <c:pt idx="135">
                  <c:v>0</c:v>
                </c:pt>
                <c:pt idx="136">
                  <c:v>9.9435313321756449E-3</c:v>
                </c:pt>
                <c:pt idx="137">
                  <c:v>6.1096922841887133E-4</c:v>
                </c:pt>
                <c:pt idx="138">
                  <c:v>3.6579079165573567E-3</c:v>
                </c:pt>
                <c:pt idx="139">
                  <c:v>1.7430714657081282E-3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6.6651387473484923E-3</c:v>
                </c:pt>
                <c:pt idx="145">
                  <c:v>1.3297445151043109E-3</c:v>
                </c:pt>
                <c:pt idx="146">
                  <c:v>2.4389477234121573E-3</c:v>
                </c:pt>
                <c:pt idx="147">
                  <c:v>0</c:v>
                </c:pt>
                <c:pt idx="148">
                  <c:v>9.6321053823900642E-3</c:v>
                </c:pt>
                <c:pt idx="149">
                  <c:v>8.4710988484514667E-4</c:v>
                </c:pt>
                <c:pt idx="150">
                  <c:v>5.415190287931684E-3</c:v>
                </c:pt>
                <c:pt idx="151">
                  <c:v>9.3639593109296057E-4</c:v>
                </c:pt>
                <c:pt idx="152">
                  <c:v>1.1985836657289518E-2</c:v>
                </c:pt>
                <c:pt idx="153">
                  <c:v>4.2440748218786984E-3</c:v>
                </c:pt>
                <c:pt idx="154">
                  <c:v>1.3243165777082974E-2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8.1202057700305568E-3</c:v>
                </c:pt>
                <c:pt idx="161">
                  <c:v>1.2845610675498926E-3</c:v>
                </c:pt>
                <c:pt idx="162">
                  <c:v>4.364102678846106E-3</c:v>
                </c:pt>
                <c:pt idx="163">
                  <c:v>0</c:v>
                </c:pt>
                <c:pt idx="164">
                  <c:v>8.6497144585849558E-3</c:v>
                </c:pt>
                <c:pt idx="165">
                  <c:v>2.1929854858730637E-3</c:v>
                </c:pt>
                <c:pt idx="166">
                  <c:v>5.9352179029653488E-3</c:v>
                </c:pt>
                <c:pt idx="167">
                  <c:v>1.6474541787817425E-3</c:v>
                </c:pt>
                <c:pt idx="168">
                  <c:v>1.0619745846438915E-2</c:v>
                </c:pt>
                <c:pt idx="169">
                  <c:v>5.19282738519505E-3</c:v>
                </c:pt>
                <c:pt idx="170">
                  <c:v>1.2872084611405862E-2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1.4001061679552347E-4</c:v>
                </c:pt>
                <c:pt idx="175">
                  <c:v>0</c:v>
                </c:pt>
                <c:pt idx="176">
                  <c:v>7.6952955819098506E-3</c:v>
                </c:pt>
                <c:pt idx="177">
                  <c:v>1.523392082887364E-3</c:v>
                </c:pt>
                <c:pt idx="178">
                  <c:v>3.7113360809406049E-3</c:v>
                </c:pt>
                <c:pt idx="179">
                  <c:v>0</c:v>
                </c:pt>
                <c:pt idx="180">
                  <c:v>8.6516187817223984E-3</c:v>
                </c:pt>
                <c:pt idx="181">
                  <c:v>1.125307851364013E-3</c:v>
                </c:pt>
                <c:pt idx="182">
                  <c:v>4.6367946776637251E-3</c:v>
                </c:pt>
                <c:pt idx="183">
                  <c:v>1.6600597235330165E-3</c:v>
                </c:pt>
                <c:pt idx="184">
                  <c:v>1.0125721518667729E-2</c:v>
                </c:pt>
                <c:pt idx="185">
                  <c:v>3.946162699379618E-3</c:v>
                </c:pt>
                <c:pt idx="186">
                  <c:v>9.2136280554778547E-3</c:v>
                </c:pt>
                <c:pt idx="187">
                  <c:v>1.0404678068634422E-2</c:v>
                </c:pt>
                <c:pt idx="188">
                  <c:v>2.9463593801250205E-4</c:v>
                </c:pt>
                <c:pt idx="189">
                  <c:v>9.9077943845430096E-3</c:v>
                </c:pt>
                <c:pt idx="190">
                  <c:v>0</c:v>
                </c:pt>
                <c:pt idx="191">
                  <c:v>1.6848795608008912E-3</c:v>
                </c:pt>
                <c:pt idx="192">
                  <c:v>3.5485492558155309E-3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F0-471C-8A74-60D77574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8'!$B$13:$B$214</c:f>
              <c:numCache>
                <c:formatCode>General</c:formatCode>
                <c:ptCount val="202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  <c:pt idx="194">
                  <c:v>34.099460840225198</c:v>
                </c:pt>
                <c:pt idx="195">
                  <c:v>34.3945055007934</c:v>
                </c:pt>
                <c:pt idx="196">
                  <c:v>34.545930862426701</c:v>
                </c:pt>
                <c:pt idx="197">
                  <c:v>34.726248741149902</c:v>
                </c:pt>
                <c:pt idx="198">
                  <c:v>34.921155691146801</c:v>
                </c:pt>
                <c:pt idx="199">
                  <c:v>35.145781278610201</c:v>
                </c:pt>
                <c:pt idx="200">
                  <c:v>35.393486499786299</c:v>
                </c:pt>
                <c:pt idx="201">
                  <c:v>35.720581531524601</c:v>
                </c:pt>
              </c:numCache>
            </c:numRef>
          </c:xVal>
          <c:yVal>
            <c:numRef>
              <c:f>'Trial 8'!$E$13:$E$214</c:f>
              <c:numCache>
                <c:formatCode>General</c:formatCode>
                <c:ptCount val="202"/>
                <c:pt idx="2">
                  <c:v>2.2074655671085677</c:v>
                </c:pt>
                <c:pt idx="3">
                  <c:v>7.1818947336613768</c:v>
                </c:pt>
                <c:pt idx="4">
                  <c:v>10.338470846989907</c:v>
                </c:pt>
                <c:pt idx="5">
                  <c:v>9.2334217892546384</c:v>
                </c:pt>
                <c:pt idx="6">
                  <c:v>9.0628062421488753</c:v>
                </c:pt>
                <c:pt idx="7">
                  <c:v>8.0726313091640254</c:v>
                </c:pt>
                <c:pt idx="8">
                  <c:v>8.0596649797127498</c:v>
                </c:pt>
                <c:pt idx="9">
                  <c:v>6.636458549476413</c:v>
                </c:pt>
                <c:pt idx="10">
                  <c:v>5.8344829352207066</c:v>
                </c:pt>
                <c:pt idx="11">
                  <c:v>4.6077251789590212</c:v>
                </c:pt>
                <c:pt idx="12">
                  <c:v>3.812853493319889</c:v>
                </c:pt>
                <c:pt idx="13">
                  <c:v>2.3346842773248961</c:v>
                </c:pt>
                <c:pt idx="14">
                  <c:v>4.736364948887422</c:v>
                </c:pt>
                <c:pt idx="15">
                  <c:v>10.012396685623917</c:v>
                </c:pt>
                <c:pt idx="16">
                  <c:v>13.081742690929696</c:v>
                </c:pt>
                <c:pt idx="17">
                  <c:v>11.53390517954791</c:v>
                </c:pt>
                <c:pt idx="18">
                  <c:v>11.195199534854696</c:v>
                </c:pt>
                <c:pt idx="19">
                  <c:v>10.588873861557731</c:v>
                </c:pt>
                <c:pt idx="20">
                  <c:v>10.670471585446119</c:v>
                </c:pt>
                <c:pt idx="21">
                  <c:v>9.2555639142736332</c:v>
                </c:pt>
                <c:pt idx="22">
                  <c:v>8.801734212021243</c:v>
                </c:pt>
                <c:pt idx="23">
                  <c:v>8.0936553360616816</c:v>
                </c:pt>
                <c:pt idx="24">
                  <c:v>7.8379182429526884</c:v>
                </c:pt>
                <c:pt idx="25">
                  <c:v>6.3770059465393336</c:v>
                </c:pt>
                <c:pt idx="26">
                  <c:v>5.7966910497741466</c:v>
                </c:pt>
                <c:pt idx="27">
                  <c:v>4.7556882315083175</c:v>
                </c:pt>
                <c:pt idx="28">
                  <c:v>3.9935489505510118</c:v>
                </c:pt>
                <c:pt idx="29">
                  <c:v>2.9671918612787285</c:v>
                </c:pt>
                <c:pt idx="30">
                  <c:v>6.3252844590193149</c:v>
                </c:pt>
                <c:pt idx="31">
                  <c:v>11.717726735652017</c:v>
                </c:pt>
                <c:pt idx="32">
                  <c:v>14.29959915931188</c:v>
                </c:pt>
                <c:pt idx="33">
                  <c:v>12.696462079914577</c:v>
                </c:pt>
                <c:pt idx="34">
                  <c:v>12.395319330793102</c:v>
                </c:pt>
                <c:pt idx="35">
                  <c:v>11.65397033026653</c:v>
                </c:pt>
                <c:pt idx="36">
                  <c:v>11.94989854926885</c:v>
                </c:pt>
                <c:pt idx="37">
                  <c:v>10.182065803367337</c:v>
                </c:pt>
                <c:pt idx="38">
                  <c:v>10.139786592004846</c:v>
                </c:pt>
                <c:pt idx="39">
                  <c:v>9.3637461205776535</c:v>
                </c:pt>
                <c:pt idx="40">
                  <c:v>9.4550436295869851</c:v>
                </c:pt>
                <c:pt idx="41">
                  <c:v>8.0079409925941327</c:v>
                </c:pt>
                <c:pt idx="42">
                  <c:v>7.6421859842086954</c:v>
                </c:pt>
                <c:pt idx="43">
                  <c:v>6.7178639915059453</c:v>
                </c:pt>
                <c:pt idx="44">
                  <c:v>6.1634634898200442</c:v>
                </c:pt>
                <c:pt idx="45">
                  <c:v>4.74115032646435</c:v>
                </c:pt>
                <c:pt idx="46">
                  <c:v>4.2410980077834388</c:v>
                </c:pt>
                <c:pt idx="47">
                  <c:v>7.9014433735960559</c:v>
                </c:pt>
                <c:pt idx="48">
                  <c:v>14.402096171402524</c:v>
                </c:pt>
                <c:pt idx="49">
                  <c:v>13.62474913538764</c:v>
                </c:pt>
                <c:pt idx="50">
                  <c:v>13.830710632005784</c:v>
                </c:pt>
                <c:pt idx="51">
                  <c:v>12.856939687772559</c:v>
                </c:pt>
                <c:pt idx="52">
                  <c:v>13.136413298837351</c:v>
                </c:pt>
                <c:pt idx="53">
                  <c:v>11.802510330451856</c:v>
                </c:pt>
                <c:pt idx="54">
                  <c:v>11.413579255595437</c:v>
                </c:pt>
                <c:pt idx="55">
                  <c:v>10.745759883386933</c:v>
                </c:pt>
                <c:pt idx="56">
                  <c:v>11.14262017873256</c:v>
                </c:pt>
                <c:pt idx="57">
                  <c:v>9.3357894510529427</c:v>
                </c:pt>
                <c:pt idx="58">
                  <c:v>9.0747399387918346</c:v>
                </c:pt>
                <c:pt idx="59">
                  <c:v>8.3518165711207111</c:v>
                </c:pt>
                <c:pt idx="60">
                  <c:v>7.9136295480323149</c:v>
                </c:pt>
                <c:pt idx="61">
                  <c:v>6.3879436450803757</c:v>
                </c:pt>
                <c:pt idx="62">
                  <c:v>5.4609964446484032</c:v>
                </c:pt>
                <c:pt idx="63">
                  <c:v>3.8267436054372062</c:v>
                </c:pt>
                <c:pt idx="64">
                  <c:v>6.7551412226003622</c:v>
                </c:pt>
                <c:pt idx="65">
                  <c:v>12.281520886768121</c:v>
                </c:pt>
                <c:pt idx="66">
                  <c:v>15.563633460879247</c:v>
                </c:pt>
                <c:pt idx="67">
                  <c:v>15.085675692782141</c:v>
                </c:pt>
                <c:pt idx="68">
                  <c:v>15.375884367294889</c:v>
                </c:pt>
                <c:pt idx="69">
                  <c:v>12.940043595695631</c:v>
                </c:pt>
                <c:pt idx="70">
                  <c:v>13.319795962785898</c:v>
                </c:pt>
                <c:pt idx="71">
                  <c:v>12.15591645739114</c:v>
                </c:pt>
                <c:pt idx="72">
                  <c:v>12.458299579952813</c:v>
                </c:pt>
                <c:pt idx="73">
                  <c:v>10.648603249765497</c:v>
                </c:pt>
                <c:pt idx="74">
                  <c:v>10.110160523126737</c:v>
                </c:pt>
                <c:pt idx="75">
                  <c:v>9.2542118545373366</c:v>
                </c:pt>
                <c:pt idx="76">
                  <c:v>9.0587315194891396</c:v>
                </c:pt>
                <c:pt idx="77">
                  <c:v>7.2156936435633545</c:v>
                </c:pt>
                <c:pt idx="78">
                  <c:v>6.4185308964852767</c:v>
                </c:pt>
                <c:pt idx="79">
                  <c:v>5.1057648860036338</c:v>
                </c:pt>
                <c:pt idx="80">
                  <c:v>6.6723150227017616</c:v>
                </c:pt>
                <c:pt idx="81">
                  <c:v>12.376621312244872</c:v>
                </c:pt>
                <c:pt idx="82">
                  <c:v>9.0089979484313041</c:v>
                </c:pt>
                <c:pt idx="83">
                  <c:v>18.989690950922846</c:v>
                </c:pt>
                <c:pt idx="84">
                  <c:v>16.008857595030111</c:v>
                </c:pt>
                <c:pt idx="85">
                  <c:v>16.581509049474395</c:v>
                </c:pt>
                <c:pt idx="86">
                  <c:v>15.748153065931863</c:v>
                </c:pt>
                <c:pt idx="87">
                  <c:v>15.997118644603098</c:v>
                </c:pt>
                <c:pt idx="88">
                  <c:v>14.078343600822972</c:v>
                </c:pt>
                <c:pt idx="89">
                  <c:v>13.903884362158667</c:v>
                </c:pt>
                <c:pt idx="90">
                  <c:v>13.571480427110799</c:v>
                </c:pt>
                <c:pt idx="91">
                  <c:v>13.370642203992984</c:v>
                </c:pt>
                <c:pt idx="92">
                  <c:v>11.958552929307835</c:v>
                </c:pt>
                <c:pt idx="93">
                  <c:v>11.411958132110396</c:v>
                </c:pt>
                <c:pt idx="94">
                  <c:v>10.768927138676949</c:v>
                </c:pt>
                <c:pt idx="95">
                  <c:v>10.453442806484976</c:v>
                </c:pt>
                <c:pt idx="96">
                  <c:v>8.7894166712166886</c:v>
                </c:pt>
                <c:pt idx="97">
                  <c:v>8.2839369672429974</c:v>
                </c:pt>
                <c:pt idx="98">
                  <c:v>9.8776127193734649</c:v>
                </c:pt>
                <c:pt idx="99">
                  <c:v>15.560509008319228</c:v>
                </c:pt>
                <c:pt idx="100">
                  <c:v>15.273263933950204</c:v>
                </c:pt>
                <c:pt idx="101">
                  <c:v>15.518652391034484</c:v>
                </c:pt>
                <c:pt idx="102">
                  <c:v>15.035892529212273</c:v>
                </c:pt>
                <c:pt idx="103">
                  <c:v>14.838766115829648</c:v>
                </c:pt>
                <c:pt idx="104">
                  <c:v>12.871608788929104</c:v>
                </c:pt>
                <c:pt idx="105">
                  <c:v>12.663078850512431</c:v>
                </c:pt>
                <c:pt idx="106">
                  <c:v>11.859468582153804</c:v>
                </c:pt>
                <c:pt idx="107">
                  <c:v>12.263552412289059</c:v>
                </c:pt>
                <c:pt idx="108">
                  <c:v>10.07990507692149</c:v>
                </c:pt>
                <c:pt idx="109">
                  <c:v>9.9489104375113886</c:v>
                </c:pt>
                <c:pt idx="110">
                  <c:v>8.9325238100306485</c:v>
                </c:pt>
                <c:pt idx="111">
                  <c:v>8.6185480122306615</c:v>
                </c:pt>
                <c:pt idx="112">
                  <c:v>9.0614974454704829</c:v>
                </c:pt>
                <c:pt idx="113">
                  <c:v>13.961752269407944</c:v>
                </c:pt>
                <c:pt idx="114">
                  <c:v>16.567832271275993</c:v>
                </c:pt>
                <c:pt idx="115">
                  <c:v>17.489168987180314</c:v>
                </c:pt>
                <c:pt idx="116">
                  <c:v>15.42541977569153</c:v>
                </c:pt>
                <c:pt idx="117">
                  <c:v>14.540328476547208</c:v>
                </c:pt>
                <c:pt idx="118">
                  <c:v>14.161500402290057</c:v>
                </c:pt>
                <c:pt idx="119">
                  <c:v>14.601717873747162</c:v>
                </c:pt>
                <c:pt idx="120">
                  <c:v>12.622950075797712</c:v>
                </c:pt>
                <c:pt idx="121">
                  <c:v>12.605488675568541</c:v>
                </c:pt>
                <c:pt idx="122">
                  <c:v>11.788150503961582</c:v>
                </c:pt>
                <c:pt idx="123">
                  <c:v>11.877063788787989</c:v>
                </c:pt>
                <c:pt idx="124">
                  <c:v>10.21978236443144</c:v>
                </c:pt>
                <c:pt idx="125">
                  <c:v>9.7574517772242313</c:v>
                </c:pt>
                <c:pt idx="126">
                  <c:v>11.547166166567315</c:v>
                </c:pt>
                <c:pt idx="127">
                  <c:v>16.626828239321561</c:v>
                </c:pt>
                <c:pt idx="128">
                  <c:v>15.747061506546657</c:v>
                </c:pt>
                <c:pt idx="129">
                  <c:v>15.468844218924096</c:v>
                </c:pt>
                <c:pt idx="130">
                  <c:v>14.7318932888984</c:v>
                </c:pt>
                <c:pt idx="131">
                  <c:v>15.33944107234467</c:v>
                </c:pt>
                <c:pt idx="132">
                  <c:v>12.907872027499437</c:v>
                </c:pt>
                <c:pt idx="133">
                  <c:v>13.052534504836627</c:v>
                </c:pt>
                <c:pt idx="134">
                  <c:v>12.269696007495458</c:v>
                </c:pt>
                <c:pt idx="135">
                  <c:v>12.568719961575635</c:v>
                </c:pt>
                <c:pt idx="136">
                  <c:v>10.553035603395596</c:v>
                </c:pt>
                <c:pt idx="137">
                  <c:v>10.430620791371046</c:v>
                </c:pt>
                <c:pt idx="138">
                  <c:v>9.7458327046471815</c:v>
                </c:pt>
                <c:pt idx="139">
                  <c:v>9.4300884649543288</c:v>
                </c:pt>
                <c:pt idx="140">
                  <c:v>10.477781090975679</c:v>
                </c:pt>
                <c:pt idx="141">
                  <c:v>14.156844676588513</c:v>
                </c:pt>
                <c:pt idx="142">
                  <c:v>14.923805106723806</c:v>
                </c:pt>
                <c:pt idx="143">
                  <c:v>14.931076696565379</c:v>
                </c:pt>
                <c:pt idx="144">
                  <c:v>13.236411430398487</c:v>
                </c:pt>
                <c:pt idx="145">
                  <c:v>12.906734128423762</c:v>
                </c:pt>
                <c:pt idx="146">
                  <c:v>12.329118425117356</c:v>
                </c:pt>
                <c:pt idx="147">
                  <c:v>12.457639991868364</c:v>
                </c:pt>
                <c:pt idx="148">
                  <c:v>10.512572387910582</c:v>
                </c:pt>
                <c:pt idx="149">
                  <c:v>10.344249485269335</c:v>
                </c:pt>
                <c:pt idx="150">
                  <c:v>9.3696187197080896</c:v>
                </c:pt>
                <c:pt idx="151">
                  <c:v>9.2040632296398446</c:v>
                </c:pt>
                <c:pt idx="152">
                  <c:v>7.4815440447204233</c:v>
                </c:pt>
                <c:pt idx="153">
                  <c:v>6.9175916690050316</c:v>
                </c:pt>
                <c:pt idx="154">
                  <c:v>5.514715330168495</c:v>
                </c:pt>
                <c:pt idx="155">
                  <c:v>5.9797051866024749</c:v>
                </c:pt>
                <c:pt idx="156">
                  <c:v>9.8172523433925551</c:v>
                </c:pt>
                <c:pt idx="157">
                  <c:v>14.669635411324704</c:v>
                </c:pt>
                <c:pt idx="158">
                  <c:v>15.029512726090186</c:v>
                </c:pt>
                <c:pt idx="159">
                  <c:v>15.179904466981158</c:v>
                </c:pt>
                <c:pt idx="160">
                  <c:v>13.131621854137007</c:v>
                </c:pt>
                <c:pt idx="161">
                  <c:v>12.815400343633351</c:v>
                </c:pt>
                <c:pt idx="162">
                  <c:v>11.824179449393634</c:v>
                </c:pt>
                <c:pt idx="163">
                  <c:v>12.279460758903891</c:v>
                </c:pt>
                <c:pt idx="164">
                  <c:v>10.529894941798855</c:v>
                </c:pt>
                <c:pt idx="165">
                  <c:v>10.104252972451082</c:v>
                </c:pt>
                <c:pt idx="166">
                  <c:v>9.0701674694961198</c:v>
                </c:pt>
                <c:pt idx="167">
                  <c:v>8.7919384289966409</c:v>
                </c:pt>
                <c:pt idx="168">
                  <c:v>7.3023073995810766</c:v>
                </c:pt>
                <c:pt idx="169">
                  <c:v>6.6399766553197646</c:v>
                </c:pt>
                <c:pt idx="170">
                  <c:v>5.3236519897938317</c:v>
                </c:pt>
                <c:pt idx="171">
                  <c:v>0</c:v>
                </c:pt>
                <c:pt idx="172">
                  <c:v>10.937695281469567</c:v>
                </c:pt>
                <c:pt idx="173">
                  <c:v>14.915189839503673</c:v>
                </c:pt>
                <c:pt idx="174">
                  <c:v>14.87518359551493</c:v>
                </c:pt>
                <c:pt idx="175">
                  <c:v>15.343120503448899</c:v>
                </c:pt>
                <c:pt idx="176">
                  <c:v>13.3671969872105</c:v>
                </c:pt>
                <c:pt idx="177">
                  <c:v>12.987156178799452</c:v>
                </c:pt>
                <c:pt idx="178">
                  <c:v>12.122902249190107</c:v>
                </c:pt>
                <c:pt idx="179">
                  <c:v>12.353669626137872</c:v>
                </c:pt>
                <c:pt idx="180">
                  <c:v>10.593198310884132</c:v>
                </c:pt>
                <c:pt idx="181">
                  <c:v>10.369060445802846</c:v>
                </c:pt>
                <c:pt idx="182">
                  <c:v>9.5210392692632055</c:v>
                </c:pt>
                <c:pt idx="183">
                  <c:v>9.226814009487958</c:v>
                </c:pt>
                <c:pt idx="184">
                  <c:v>7.7243838236922056</c:v>
                </c:pt>
                <c:pt idx="185">
                  <c:v>7.1801180230601975</c:v>
                </c:pt>
                <c:pt idx="186">
                  <c:v>6.1004356684143763</c:v>
                </c:pt>
                <c:pt idx="187">
                  <c:v>5.084275439261269</c:v>
                </c:pt>
                <c:pt idx="188">
                  <c:v>5.0556621203201848</c:v>
                </c:pt>
                <c:pt idx="189">
                  <c:v>4.2473180697789328</c:v>
                </c:pt>
                <c:pt idx="190">
                  <c:v>14.113870983399133</c:v>
                </c:pt>
                <c:pt idx="191">
                  <c:v>13.671398487816123</c:v>
                </c:pt>
                <c:pt idx="192">
                  <c:v>12.798969066471649</c:v>
                </c:pt>
                <c:pt idx="193">
                  <c:v>13.15059864083679</c:v>
                </c:pt>
                <c:pt idx="194">
                  <c:v>11.244226872319043</c:v>
                </c:pt>
                <c:pt idx="195">
                  <c:v>5.323927312461211</c:v>
                </c:pt>
                <c:pt idx="196">
                  <c:v>10.373403172705082</c:v>
                </c:pt>
                <c:pt idx="197">
                  <c:v>8.7112622326605891</c:v>
                </c:pt>
                <c:pt idx="198">
                  <c:v>8.0592114689593792</c:v>
                </c:pt>
                <c:pt idx="199">
                  <c:v>6.9929536725233374</c:v>
                </c:pt>
                <c:pt idx="200">
                  <c:v>6.3413936910041624</c:v>
                </c:pt>
                <c:pt idx="201">
                  <c:v>4.8022628728021663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F0-471C-8A74-60D77574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8'!$E$78:$E$214</c:f>
              <c:numCache>
                <c:formatCode>General</c:formatCode>
                <c:ptCount val="137"/>
                <c:pt idx="0">
                  <c:v>12.281520886768121</c:v>
                </c:pt>
                <c:pt idx="1">
                  <c:v>15.563633460879247</c:v>
                </c:pt>
                <c:pt idx="2">
                  <c:v>15.085675692782141</c:v>
                </c:pt>
                <c:pt idx="3">
                  <c:v>15.375884367294889</c:v>
                </c:pt>
                <c:pt idx="4">
                  <c:v>12.940043595695631</c:v>
                </c:pt>
                <c:pt idx="5">
                  <c:v>13.319795962785898</c:v>
                </c:pt>
                <c:pt idx="6">
                  <c:v>12.15591645739114</c:v>
                </c:pt>
                <c:pt idx="7">
                  <c:v>12.458299579952813</c:v>
                </c:pt>
                <c:pt idx="8">
                  <c:v>10.648603249765497</c:v>
                </c:pt>
                <c:pt idx="9">
                  <c:v>10.110160523126737</c:v>
                </c:pt>
                <c:pt idx="10">
                  <c:v>9.2542118545373366</c:v>
                </c:pt>
                <c:pt idx="11">
                  <c:v>9.0587315194891396</c:v>
                </c:pt>
                <c:pt idx="12">
                  <c:v>7.2156936435633545</c:v>
                </c:pt>
                <c:pt idx="13">
                  <c:v>6.4185308964852767</c:v>
                </c:pt>
                <c:pt idx="14">
                  <c:v>5.1057648860036338</c:v>
                </c:pt>
                <c:pt idx="15">
                  <c:v>6.6723150227017616</c:v>
                </c:pt>
                <c:pt idx="16">
                  <c:v>12.376621312244872</c:v>
                </c:pt>
                <c:pt idx="17">
                  <c:v>9.0089979484313041</c:v>
                </c:pt>
                <c:pt idx="18">
                  <c:v>18.989690950922846</c:v>
                </c:pt>
                <c:pt idx="19">
                  <c:v>16.008857595030111</c:v>
                </c:pt>
                <c:pt idx="20">
                  <c:v>16.581509049474395</c:v>
                </c:pt>
                <c:pt idx="21">
                  <c:v>15.748153065931863</c:v>
                </c:pt>
                <c:pt idx="22">
                  <c:v>15.997118644603098</c:v>
                </c:pt>
                <c:pt idx="23">
                  <c:v>14.078343600822972</c:v>
                </c:pt>
                <c:pt idx="24">
                  <c:v>13.903884362158667</c:v>
                </c:pt>
                <c:pt idx="25">
                  <c:v>13.571480427110799</c:v>
                </c:pt>
                <c:pt idx="26">
                  <c:v>13.370642203992984</c:v>
                </c:pt>
                <c:pt idx="27">
                  <c:v>11.958552929307835</c:v>
                </c:pt>
                <c:pt idx="28">
                  <c:v>11.411958132110396</c:v>
                </c:pt>
                <c:pt idx="29">
                  <c:v>10.768927138676949</c:v>
                </c:pt>
                <c:pt idx="30">
                  <c:v>10.453442806484976</c:v>
                </c:pt>
                <c:pt idx="31">
                  <c:v>8.7894166712166886</c:v>
                </c:pt>
                <c:pt idx="32">
                  <c:v>8.2839369672429974</c:v>
                </c:pt>
                <c:pt idx="33">
                  <c:v>9.8776127193734649</c:v>
                </c:pt>
                <c:pt idx="34">
                  <c:v>15.560509008319228</c:v>
                </c:pt>
                <c:pt idx="35">
                  <c:v>15.273263933950204</c:v>
                </c:pt>
                <c:pt idx="36">
                  <c:v>15.518652391034484</c:v>
                </c:pt>
                <c:pt idx="37">
                  <c:v>15.035892529212273</c:v>
                </c:pt>
                <c:pt idx="38">
                  <c:v>14.838766115829648</c:v>
                </c:pt>
                <c:pt idx="39">
                  <c:v>12.871608788929104</c:v>
                </c:pt>
                <c:pt idx="40">
                  <c:v>12.663078850512431</c:v>
                </c:pt>
                <c:pt idx="41">
                  <c:v>11.859468582153804</c:v>
                </c:pt>
                <c:pt idx="42">
                  <c:v>12.263552412289059</c:v>
                </c:pt>
                <c:pt idx="43">
                  <c:v>10.07990507692149</c:v>
                </c:pt>
                <c:pt idx="44">
                  <c:v>9.9489104375113886</c:v>
                </c:pt>
                <c:pt idx="45">
                  <c:v>8.9325238100306485</c:v>
                </c:pt>
                <c:pt idx="46">
                  <c:v>8.6185480122306615</c:v>
                </c:pt>
                <c:pt idx="47">
                  <c:v>9.0614974454704829</c:v>
                </c:pt>
                <c:pt idx="48">
                  <c:v>13.961752269407944</c:v>
                </c:pt>
                <c:pt idx="49">
                  <c:v>16.567832271275993</c:v>
                </c:pt>
                <c:pt idx="50">
                  <c:v>17.489168987180314</c:v>
                </c:pt>
                <c:pt idx="51">
                  <c:v>15.42541977569153</c:v>
                </c:pt>
                <c:pt idx="52">
                  <c:v>14.540328476547208</c:v>
                </c:pt>
                <c:pt idx="53">
                  <c:v>14.161500402290057</c:v>
                </c:pt>
                <c:pt idx="54">
                  <c:v>14.601717873747162</c:v>
                </c:pt>
                <c:pt idx="55">
                  <c:v>12.622950075797712</c:v>
                </c:pt>
                <c:pt idx="56">
                  <c:v>12.605488675568541</c:v>
                </c:pt>
                <c:pt idx="57">
                  <c:v>11.788150503961582</c:v>
                </c:pt>
                <c:pt idx="58">
                  <c:v>11.877063788787989</c:v>
                </c:pt>
                <c:pt idx="59">
                  <c:v>10.21978236443144</c:v>
                </c:pt>
                <c:pt idx="60">
                  <c:v>9.7574517772242313</c:v>
                </c:pt>
                <c:pt idx="61">
                  <c:v>11.547166166567315</c:v>
                </c:pt>
                <c:pt idx="62">
                  <c:v>16.626828239321561</c:v>
                </c:pt>
                <c:pt idx="63">
                  <c:v>15.747061506546657</c:v>
                </c:pt>
                <c:pt idx="64">
                  <c:v>15.468844218924096</c:v>
                </c:pt>
                <c:pt idx="65">
                  <c:v>14.7318932888984</c:v>
                </c:pt>
                <c:pt idx="66">
                  <c:v>15.33944107234467</c:v>
                </c:pt>
                <c:pt idx="67">
                  <c:v>12.907872027499437</c:v>
                </c:pt>
                <c:pt idx="68">
                  <c:v>13.052534504836627</c:v>
                </c:pt>
                <c:pt idx="69">
                  <c:v>12.269696007495458</c:v>
                </c:pt>
                <c:pt idx="70">
                  <c:v>12.568719961575635</c:v>
                </c:pt>
                <c:pt idx="71">
                  <c:v>10.553035603395596</c:v>
                </c:pt>
                <c:pt idx="72">
                  <c:v>10.430620791371046</c:v>
                </c:pt>
                <c:pt idx="73">
                  <c:v>9.7458327046471815</c:v>
                </c:pt>
                <c:pt idx="74">
                  <c:v>9.4300884649543288</c:v>
                </c:pt>
                <c:pt idx="75">
                  <c:v>10.477781090975679</c:v>
                </c:pt>
                <c:pt idx="76">
                  <c:v>14.156844676588513</c:v>
                </c:pt>
                <c:pt idx="77">
                  <c:v>14.923805106723806</c:v>
                </c:pt>
                <c:pt idx="78">
                  <c:v>14.931076696565379</c:v>
                </c:pt>
                <c:pt idx="79">
                  <c:v>13.236411430398487</c:v>
                </c:pt>
                <c:pt idx="80">
                  <c:v>12.906734128423762</c:v>
                </c:pt>
                <c:pt idx="81">
                  <c:v>12.329118425117356</c:v>
                </c:pt>
                <c:pt idx="82">
                  <c:v>12.457639991868364</c:v>
                </c:pt>
                <c:pt idx="83">
                  <c:v>10.512572387910582</c:v>
                </c:pt>
                <c:pt idx="84">
                  <c:v>10.344249485269335</c:v>
                </c:pt>
                <c:pt idx="85">
                  <c:v>9.3696187197080896</c:v>
                </c:pt>
                <c:pt idx="86">
                  <c:v>9.2040632296398446</c:v>
                </c:pt>
                <c:pt idx="87">
                  <c:v>7.4815440447204233</c:v>
                </c:pt>
                <c:pt idx="88">
                  <c:v>6.9175916690050316</c:v>
                </c:pt>
                <c:pt idx="89">
                  <c:v>5.514715330168495</c:v>
                </c:pt>
                <c:pt idx="90">
                  <c:v>5.9797051866024749</c:v>
                </c:pt>
                <c:pt idx="91">
                  <c:v>9.8172523433925551</c:v>
                </c:pt>
                <c:pt idx="92">
                  <c:v>14.669635411324704</c:v>
                </c:pt>
                <c:pt idx="93">
                  <c:v>15.029512726090186</c:v>
                </c:pt>
                <c:pt idx="94">
                  <c:v>15.179904466981158</c:v>
                </c:pt>
                <c:pt idx="95">
                  <c:v>13.131621854137007</c:v>
                </c:pt>
                <c:pt idx="96">
                  <c:v>12.815400343633351</c:v>
                </c:pt>
                <c:pt idx="97">
                  <c:v>11.824179449393634</c:v>
                </c:pt>
                <c:pt idx="98">
                  <c:v>12.279460758903891</c:v>
                </c:pt>
                <c:pt idx="99">
                  <c:v>10.529894941798855</c:v>
                </c:pt>
                <c:pt idx="100">
                  <c:v>10.104252972451082</c:v>
                </c:pt>
                <c:pt idx="101">
                  <c:v>9.0701674694961198</c:v>
                </c:pt>
                <c:pt idx="102">
                  <c:v>8.7919384289966409</c:v>
                </c:pt>
                <c:pt idx="103">
                  <c:v>7.3023073995810766</c:v>
                </c:pt>
                <c:pt idx="104">
                  <c:v>6.6399766553197646</c:v>
                </c:pt>
                <c:pt idx="105">
                  <c:v>5.3236519897938317</c:v>
                </c:pt>
                <c:pt idx="106">
                  <c:v>0</c:v>
                </c:pt>
                <c:pt idx="107">
                  <c:v>10.937695281469567</c:v>
                </c:pt>
                <c:pt idx="108">
                  <c:v>14.915189839503673</c:v>
                </c:pt>
                <c:pt idx="109">
                  <c:v>14.87518359551493</c:v>
                </c:pt>
                <c:pt idx="110">
                  <c:v>15.343120503448899</c:v>
                </c:pt>
                <c:pt idx="111">
                  <c:v>13.3671969872105</c:v>
                </c:pt>
                <c:pt idx="112">
                  <c:v>12.987156178799452</c:v>
                </c:pt>
                <c:pt idx="113">
                  <c:v>12.122902249190107</c:v>
                </c:pt>
                <c:pt idx="114">
                  <c:v>12.353669626137872</c:v>
                </c:pt>
                <c:pt idx="115">
                  <c:v>10.593198310884132</c:v>
                </c:pt>
                <c:pt idx="116">
                  <c:v>10.369060445802846</c:v>
                </c:pt>
                <c:pt idx="117">
                  <c:v>9.5210392692632055</c:v>
                </c:pt>
                <c:pt idx="118">
                  <c:v>9.226814009487958</c:v>
                </c:pt>
                <c:pt idx="119">
                  <c:v>7.7243838236922056</c:v>
                </c:pt>
                <c:pt idx="120">
                  <c:v>7.1801180230601975</c:v>
                </c:pt>
                <c:pt idx="121">
                  <c:v>6.1004356684143763</c:v>
                </c:pt>
                <c:pt idx="122">
                  <c:v>5.084275439261269</c:v>
                </c:pt>
                <c:pt idx="123">
                  <c:v>5.0556621203201848</c:v>
                </c:pt>
                <c:pt idx="124">
                  <c:v>4.2473180697789328</c:v>
                </c:pt>
                <c:pt idx="125">
                  <c:v>14.113870983399133</c:v>
                </c:pt>
                <c:pt idx="126">
                  <c:v>13.671398487816123</c:v>
                </c:pt>
                <c:pt idx="127">
                  <c:v>12.798969066471649</c:v>
                </c:pt>
                <c:pt idx="128">
                  <c:v>13.15059864083679</c:v>
                </c:pt>
                <c:pt idx="129">
                  <c:v>11.244226872319043</c:v>
                </c:pt>
                <c:pt idx="130">
                  <c:v>5.323927312461211</c:v>
                </c:pt>
                <c:pt idx="131">
                  <c:v>10.373403172705082</c:v>
                </c:pt>
                <c:pt idx="132">
                  <c:v>8.7112622326605891</c:v>
                </c:pt>
                <c:pt idx="133">
                  <c:v>8.0592114689593792</c:v>
                </c:pt>
                <c:pt idx="134">
                  <c:v>6.9929536725233374</c:v>
                </c:pt>
                <c:pt idx="135">
                  <c:v>6.3413936910041624</c:v>
                </c:pt>
                <c:pt idx="136">
                  <c:v>4.8022628728021663</c:v>
                </c:pt>
              </c:numCache>
            </c:numRef>
          </c:xVal>
          <c:yVal>
            <c:numRef>
              <c:f>'Trial 8'!$I$78:$I$214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1.6493783191199789E-3</c:v>
                </c:pt>
                <c:pt idx="3">
                  <c:v>0</c:v>
                </c:pt>
                <c:pt idx="4">
                  <c:v>9.7996074733228116E-3</c:v>
                </c:pt>
                <c:pt idx="5">
                  <c:v>0</c:v>
                </c:pt>
                <c:pt idx="6">
                  <c:v>4.98443386871948E-3</c:v>
                </c:pt>
                <c:pt idx="7">
                  <c:v>0</c:v>
                </c:pt>
                <c:pt idx="8">
                  <c:v>8.8472557905923607E-3</c:v>
                </c:pt>
                <c:pt idx="9">
                  <c:v>2.7725346846985566E-3</c:v>
                </c:pt>
                <c:pt idx="10">
                  <c:v>4.8150833302800459E-3</c:v>
                </c:pt>
                <c:pt idx="11">
                  <c:v>1.1233916994093571E-3</c:v>
                </c:pt>
                <c:pt idx="12">
                  <c:v>1.3296939676789313E-2</c:v>
                </c:pt>
                <c:pt idx="13">
                  <c:v>6.465570971281605E-3</c:v>
                </c:pt>
                <c:pt idx="14">
                  <c:v>1.3385112805627467E-2</c:v>
                </c:pt>
                <c:pt idx="15">
                  <c:v>0</c:v>
                </c:pt>
                <c:pt idx="16">
                  <c:v>0</c:v>
                </c:pt>
                <c:pt idx="17">
                  <c:v>1.945998719194697E-2</c:v>
                </c:pt>
                <c:pt idx="18">
                  <c:v>0</c:v>
                </c:pt>
                <c:pt idx="19">
                  <c:v>9.6933273676038587E-3</c:v>
                </c:pt>
                <c:pt idx="20">
                  <c:v>0</c:v>
                </c:pt>
                <c:pt idx="21">
                  <c:v>2.7548404735644161E-3</c:v>
                </c:pt>
                <c:pt idx="22">
                  <c:v>0</c:v>
                </c:pt>
                <c:pt idx="23">
                  <c:v>7.095255270029628E-3</c:v>
                </c:pt>
                <c:pt idx="24">
                  <c:v>6.5321079002536499E-4</c:v>
                </c:pt>
                <c:pt idx="25">
                  <c:v>1.2750712571195902E-3</c:v>
                </c:pt>
                <c:pt idx="26">
                  <c:v>7.8196916354048604E-4</c:v>
                </c:pt>
                <c:pt idx="27">
                  <c:v>6.1472241386090129E-3</c:v>
                </c:pt>
                <c:pt idx="28">
                  <c:v>2.4934510571750054E-3</c:v>
                </c:pt>
                <c:pt idx="29">
                  <c:v>3.108529488697765E-3</c:v>
                </c:pt>
                <c:pt idx="30">
                  <c:v>1.5711366973615811E-3</c:v>
                </c:pt>
                <c:pt idx="31">
                  <c:v>9.8558846983191183E-3</c:v>
                </c:pt>
                <c:pt idx="32">
                  <c:v>3.1765994840422377E-3</c:v>
                </c:pt>
                <c:pt idx="33">
                  <c:v>0</c:v>
                </c:pt>
                <c:pt idx="34">
                  <c:v>0</c:v>
                </c:pt>
                <c:pt idx="35">
                  <c:v>9.7907566811068682E-4</c:v>
                </c:pt>
                <c:pt idx="36">
                  <c:v>0</c:v>
                </c:pt>
                <c:pt idx="37">
                  <c:v>1.6714656874696027E-3</c:v>
                </c:pt>
                <c:pt idx="38">
                  <c:v>6.9158020615859488E-4</c:v>
                </c:pt>
                <c:pt idx="39">
                  <c:v>7.9561284730726156E-3</c:v>
                </c:pt>
                <c:pt idx="40">
                  <c:v>8.5728382181390829E-4</c:v>
                </c:pt>
                <c:pt idx="41">
                  <c:v>3.5275710739791845E-3</c:v>
                </c:pt>
                <c:pt idx="42">
                  <c:v>0</c:v>
                </c:pt>
                <c:pt idx="43">
                  <c:v>1.1277727116310799E-2</c:v>
                </c:pt>
                <c:pt idx="44">
                  <c:v>6.8544644237996007E-4</c:v>
                </c:pt>
                <c:pt idx="45">
                  <c:v>5.9235257969121663E-3</c:v>
                </c:pt>
                <c:pt idx="46">
                  <c:v>1.8965207185350403E-3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6.9649091058646556E-3</c:v>
                </c:pt>
                <c:pt idx="52">
                  <c:v>3.1689061547350581E-3</c:v>
                </c:pt>
                <c:pt idx="53">
                  <c:v>1.3926064793752134E-3</c:v>
                </c:pt>
                <c:pt idx="54">
                  <c:v>0</c:v>
                </c:pt>
                <c:pt idx="55">
                  <c:v>8.1607391029728821E-3</c:v>
                </c:pt>
                <c:pt idx="56">
                  <c:v>7.2113222713924023E-5</c:v>
                </c:pt>
                <c:pt idx="57">
                  <c:v>3.6095381319462337E-3</c:v>
                </c:pt>
                <c:pt idx="58">
                  <c:v>0</c:v>
                </c:pt>
                <c:pt idx="59">
                  <c:v>8.4420931420484818E-3</c:v>
                </c:pt>
                <c:pt idx="60">
                  <c:v>2.4666738932874648E-3</c:v>
                </c:pt>
                <c:pt idx="61">
                  <c:v>0</c:v>
                </c:pt>
                <c:pt idx="62">
                  <c:v>0</c:v>
                </c:pt>
                <c:pt idx="63">
                  <c:v>2.9084629517246046E-3</c:v>
                </c:pt>
                <c:pt idx="64">
                  <c:v>9.3631454663709111E-4</c:v>
                </c:pt>
                <c:pt idx="65">
                  <c:v>2.6042071750049735E-3</c:v>
                </c:pt>
                <c:pt idx="66">
                  <c:v>0</c:v>
                </c:pt>
                <c:pt idx="67">
                  <c:v>9.806803629983242E-3</c:v>
                </c:pt>
                <c:pt idx="68">
                  <c:v>0</c:v>
                </c:pt>
                <c:pt idx="69">
                  <c:v>3.3214972409337448E-3</c:v>
                </c:pt>
                <c:pt idx="70">
                  <c:v>0</c:v>
                </c:pt>
                <c:pt idx="71">
                  <c:v>9.9435313321756449E-3</c:v>
                </c:pt>
                <c:pt idx="72">
                  <c:v>6.1096922841887133E-4</c:v>
                </c:pt>
                <c:pt idx="73">
                  <c:v>3.6579079165573567E-3</c:v>
                </c:pt>
                <c:pt idx="74">
                  <c:v>1.7430714657081282E-3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6.6651387473484923E-3</c:v>
                </c:pt>
                <c:pt idx="80">
                  <c:v>1.3297445151043109E-3</c:v>
                </c:pt>
                <c:pt idx="81">
                  <c:v>2.4389477234121573E-3</c:v>
                </c:pt>
                <c:pt idx="82">
                  <c:v>0</c:v>
                </c:pt>
                <c:pt idx="83">
                  <c:v>9.6321053823900642E-3</c:v>
                </c:pt>
                <c:pt idx="84">
                  <c:v>8.4710988484514667E-4</c:v>
                </c:pt>
                <c:pt idx="85">
                  <c:v>5.415190287931684E-3</c:v>
                </c:pt>
                <c:pt idx="86">
                  <c:v>9.3639593109296057E-4</c:v>
                </c:pt>
                <c:pt idx="87">
                  <c:v>1.1985836657289518E-2</c:v>
                </c:pt>
                <c:pt idx="88">
                  <c:v>4.2440748218786984E-3</c:v>
                </c:pt>
                <c:pt idx="89">
                  <c:v>1.3243165777082974E-2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8.1202057700305568E-3</c:v>
                </c:pt>
                <c:pt idx="96">
                  <c:v>1.2845610675498926E-3</c:v>
                </c:pt>
                <c:pt idx="97">
                  <c:v>4.364102678846106E-3</c:v>
                </c:pt>
                <c:pt idx="98">
                  <c:v>0</c:v>
                </c:pt>
                <c:pt idx="99">
                  <c:v>8.6497144585849558E-3</c:v>
                </c:pt>
                <c:pt idx="100">
                  <c:v>2.1929854858730637E-3</c:v>
                </c:pt>
                <c:pt idx="101">
                  <c:v>5.9352179029653488E-3</c:v>
                </c:pt>
                <c:pt idx="102">
                  <c:v>1.6474541787817425E-3</c:v>
                </c:pt>
                <c:pt idx="103">
                  <c:v>1.0619745846438915E-2</c:v>
                </c:pt>
                <c:pt idx="104">
                  <c:v>5.19282738519505E-3</c:v>
                </c:pt>
                <c:pt idx="105">
                  <c:v>1.2872084611405862E-2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1.4001061679552347E-4</c:v>
                </c:pt>
                <c:pt idx="110">
                  <c:v>0</c:v>
                </c:pt>
                <c:pt idx="111">
                  <c:v>7.6952955819098506E-3</c:v>
                </c:pt>
                <c:pt idx="112">
                  <c:v>1.523392082887364E-3</c:v>
                </c:pt>
                <c:pt idx="113">
                  <c:v>3.7113360809406049E-3</c:v>
                </c:pt>
                <c:pt idx="114">
                  <c:v>0</c:v>
                </c:pt>
                <c:pt idx="115">
                  <c:v>8.6516187817223984E-3</c:v>
                </c:pt>
                <c:pt idx="116">
                  <c:v>1.125307851364013E-3</c:v>
                </c:pt>
                <c:pt idx="117">
                  <c:v>4.6367946776637251E-3</c:v>
                </c:pt>
                <c:pt idx="118">
                  <c:v>1.6600597235330165E-3</c:v>
                </c:pt>
                <c:pt idx="119">
                  <c:v>1.0125721518667729E-2</c:v>
                </c:pt>
                <c:pt idx="120">
                  <c:v>3.946162699379618E-3</c:v>
                </c:pt>
                <c:pt idx="121">
                  <c:v>9.2136280554778547E-3</c:v>
                </c:pt>
                <c:pt idx="122">
                  <c:v>1.0404678068634422E-2</c:v>
                </c:pt>
                <c:pt idx="123">
                  <c:v>2.9463593801250205E-4</c:v>
                </c:pt>
                <c:pt idx="124">
                  <c:v>9.9077943845430096E-3</c:v>
                </c:pt>
                <c:pt idx="125">
                  <c:v>0</c:v>
                </c:pt>
                <c:pt idx="126">
                  <c:v>1.6848795608008912E-3</c:v>
                </c:pt>
                <c:pt idx="127">
                  <c:v>3.5485492558155309E-3</c:v>
                </c:pt>
                <c:pt idx="128">
                  <c:v>0</c:v>
                </c:pt>
                <c:pt idx="129">
                  <c:v>8.826195085627566E-3</c:v>
                </c:pt>
                <c:pt idx="130">
                  <c:v>5.7890471774571871E-2</c:v>
                </c:pt>
                <c:pt idx="131">
                  <c:v>0</c:v>
                </c:pt>
                <c:pt idx="132">
                  <c:v>9.9330422681573639E-3</c:v>
                </c:pt>
                <c:pt idx="133">
                  <c:v>4.2119613813211597E-3</c:v>
                </c:pt>
                <c:pt idx="134">
                  <c:v>7.9377440817026221E-3</c:v>
                </c:pt>
                <c:pt idx="135">
                  <c:v>5.3489090114607254E-3</c:v>
                </c:pt>
                <c:pt idx="136">
                  <c:v>1.6684958432905305E-2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2B-4A66-B0AD-A58E9F6D6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8'!$B$79:$B$206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15.1756355762481</c:v>
                      </c:pt>
                      <c:pt idx="1">
                        <c:v>15.279760599136299</c:v>
                      </c:pt>
                      <c:pt idx="2">
                        <c:v>15.381920337677</c:v>
                      </c:pt>
                      <c:pt idx="3">
                        <c:v>15.503310680389401</c:v>
                      </c:pt>
                      <c:pt idx="4">
                        <c:v>15.621240139007501</c:v>
                      </c:pt>
                      <c:pt idx="5">
                        <c:v>15.7504608631134</c:v>
                      </c:pt>
                      <c:pt idx="6">
                        <c:v>15.8765451908111</c:v>
                      </c:pt>
                      <c:pt idx="7">
                        <c:v>16.024057149887</c:v>
                      </c:pt>
                      <c:pt idx="8">
                        <c:v>16.179425239562899</c:v>
                      </c:pt>
                      <c:pt idx="9">
                        <c:v>16.349163770675599</c:v>
                      </c:pt>
                      <c:pt idx="10">
                        <c:v>16.522565126419</c:v>
                      </c:pt>
                      <c:pt idx="11">
                        <c:v>16.7402567863464</c:v>
                      </c:pt>
                      <c:pt idx="12">
                        <c:v>16.9849851131439</c:v>
                      </c:pt>
                      <c:pt idx="13">
                        <c:v>17.292636632919301</c:v>
                      </c:pt>
                      <c:pt idx="14">
                        <c:v>17.528056621551499</c:v>
                      </c:pt>
                      <c:pt idx="15">
                        <c:v>17.6549730300903</c:v>
                      </c:pt>
                      <c:pt idx="16">
                        <c:v>17.829331636428801</c:v>
                      </c:pt>
                      <c:pt idx="17">
                        <c:v>17.9120500087738</c:v>
                      </c:pt>
                      <c:pt idx="18">
                        <c:v>18.0101704597473</c:v>
                      </c:pt>
                      <c:pt idx="19">
                        <c:v>18.104902267456001</c:v>
                      </c:pt>
                      <c:pt idx="20">
                        <c:v>18.204647064208899</c:v>
                      </c:pt>
                      <c:pt idx="21">
                        <c:v>18.302839517593299</c:v>
                      </c:pt>
                      <c:pt idx="22">
                        <c:v>18.414414882659901</c:v>
                      </c:pt>
                      <c:pt idx="23">
                        <c:v>18.5273902416229</c:v>
                      </c:pt>
                      <c:pt idx="24">
                        <c:v>18.643132686614901</c:v>
                      </c:pt>
                      <c:pt idx="25">
                        <c:v>18.7606136798858</c:v>
                      </c:pt>
                      <c:pt idx="26">
                        <c:v>18.891967058181699</c:v>
                      </c:pt>
                      <c:pt idx="27">
                        <c:v>19.029611825942901</c:v>
                      </c:pt>
                      <c:pt idx="28">
                        <c:v>19.175475597381499</c:v>
                      </c:pt>
                      <c:pt idx="29">
                        <c:v>19.3257415294647</c:v>
                      </c:pt>
                      <c:pt idx="30">
                        <c:v>19.504456043243401</c:v>
                      </c:pt>
                      <c:pt idx="31">
                        <c:v>19.6940755844116</c:v>
                      </c:pt>
                      <c:pt idx="32">
                        <c:v>19.853101491928101</c:v>
                      </c:pt>
                      <c:pt idx="33">
                        <c:v>19.954049110412502</c:v>
                      </c:pt>
                      <c:pt idx="34">
                        <c:v>20.056895256042399</c:v>
                      </c:pt>
                      <c:pt idx="35">
                        <c:v>20.158115148544301</c:v>
                      </c:pt>
                      <c:pt idx="36">
                        <c:v>20.262584924697801</c:v>
                      </c:pt>
                      <c:pt idx="37">
                        <c:v>20.368442535400298</c:v>
                      </c:pt>
                      <c:pt idx="38">
                        <c:v>20.4904782772064</c:v>
                      </c:pt>
                      <c:pt idx="39">
                        <c:v>20.614523649215698</c:v>
                      </c:pt>
                      <c:pt idx="40">
                        <c:v>20.746974468231201</c:v>
                      </c:pt>
                      <c:pt idx="41">
                        <c:v>20.8750610351562</c:v>
                      </c:pt>
                      <c:pt idx="42">
                        <c:v>21.030895471572801</c:v>
                      </c:pt>
                      <c:pt idx="43">
                        <c:v>21.1887817382812</c:v>
                      </c:pt>
                      <c:pt idx="44">
                        <c:v>21.364633083343499</c:v>
                      </c:pt>
                      <c:pt idx="45">
                        <c:v>21.546890735626199</c:v>
                      </c:pt>
                      <c:pt idx="46">
                        <c:v>21.720239162445001</c:v>
                      </c:pt>
                      <c:pt idx="47">
                        <c:v>21.832746267318701</c:v>
                      </c:pt>
                      <c:pt idx="48">
                        <c:v>21.9275562763214</c:v>
                      </c:pt>
                      <c:pt idx="49">
                        <c:v>22.017371654510399</c:v>
                      </c:pt>
                      <c:pt idx="50">
                        <c:v>22.1192033290863</c:v>
                      </c:pt>
                      <c:pt idx="51">
                        <c:v>22.2272336483001</c:v>
                      </c:pt>
                      <c:pt idx="52">
                        <c:v>22.3381538391113</c:v>
                      </c:pt>
                      <c:pt idx="53">
                        <c:v>22.445729970932</c:v>
                      </c:pt>
                      <c:pt idx="54">
                        <c:v>22.5701696872711</c:v>
                      </c:pt>
                      <c:pt idx="55">
                        <c:v>22.694781780242899</c:v>
                      </c:pt>
                      <c:pt idx="56">
                        <c:v>22.828033924102701</c:v>
                      </c:pt>
                      <c:pt idx="57">
                        <c:v>22.9602885246276</c:v>
                      </c:pt>
                      <c:pt idx="58">
                        <c:v>23.113990068435601</c:v>
                      </c:pt>
                      <c:pt idx="59">
                        <c:v>23.2749743461608</c:v>
                      </c:pt>
                      <c:pt idx="60">
                        <c:v>23.4110074043273</c:v>
                      </c:pt>
                      <c:pt idx="61">
                        <c:v>23.505481004714898</c:v>
                      </c:pt>
                      <c:pt idx="62">
                        <c:v>23.605232715606601</c:v>
                      </c:pt>
                      <c:pt idx="63">
                        <c:v>23.706778526306099</c:v>
                      </c:pt>
                      <c:pt idx="64">
                        <c:v>23.8134040832519</c:v>
                      </c:pt>
                      <c:pt idx="65">
                        <c:v>23.9158065319061</c:v>
                      </c:pt>
                      <c:pt idx="66">
                        <c:v>24.037499427795399</c:v>
                      </c:pt>
                      <c:pt idx="67">
                        <c:v>24.157843589782701</c:v>
                      </c:pt>
                      <c:pt idx="68">
                        <c:v>24.2858660221099</c:v>
                      </c:pt>
                      <c:pt idx="69">
                        <c:v>24.410842657089201</c:v>
                      </c:pt>
                      <c:pt idx="70">
                        <c:v>24.5596904754638</c:v>
                      </c:pt>
                      <c:pt idx="71">
                        <c:v>24.7102851867675</c:v>
                      </c:pt>
                      <c:pt idx="72">
                        <c:v>24.8714613914489</c:v>
                      </c:pt>
                      <c:pt idx="73">
                        <c:v>25.038034200668299</c:v>
                      </c:pt>
                      <c:pt idx="74">
                        <c:v>25.1879510879516</c:v>
                      </c:pt>
                      <c:pt idx="75">
                        <c:v>25.298907756805399</c:v>
                      </c:pt>
                      <c:pt idx="76">
                        <c:v>25.404162168502801</c:v>
                      </c:pt>
                      <c:pt idx="77">
                        <c:v>25.5093653202056</c:v>
                      </c:pt>
                      <c:pt idx="78">
                        <c:v>25.628037691116301</c:v>
                      </c:pt>
                      <c:pt idx="79">
                        <c:v>25.7497413158416</c:v>
                      </c:pt>
                      <c:pt idx="80">
                        <c:v>25.877146720886198</c:v>
                      </c:pt>
                      <c:pt idx="81">
                        <c:v>26.003237724304199</c:v>
                      </c:pt>
                      <c:pt idx="82">
                        <c:v>26.1526584625244</c:v>
                      </c:pt>
                      <c:pt idx="83">
                        <c:v>26.3045105934143</c:v>
                      </c:pt>
                      <c:pt idx="84">
                        <c:v>26.4721584320068</c:v>
                      </c:pt>
                      <c:pt idx="85">
                        <c:v>26.642821788787799</c:v>
                      </c:pt>
                      <c:pt idx="86">
                        <c:v>26.852777957916199</c:v>
                      </c:pt>
                      <c:pt idx="87">
                        <c:v>27.079850673675502</c:v>
                      </c:pt>
                      <c:pt idx="88">
                        <c:v>27.364687919616699</c:v>
                      </c:pt>
                      <c:pt idx="89">
                        <c:v>27.627375841140701</c:v>
                      </c:pt>
                      <c:pt idx="90">
                        <c:v>27.787379503250101</c:v>
                      </c:pt>
                      <c:pt idx="91">
                        <c:v>27.894457578659001</c:v>
                      </c:pt>
                      <c:pt idx="92">
                        <c:v>27.998971700668299</c:v>
                      </c:pt>
                      <c:pt idx="93">
                        <c:v>28.1024503707885</c:v>
                      </c:pt>
                      <c:pt idx="94">
                        <c:v>28.222069740295399</c:v>
                      </c:pt>
                      <c:pt idx="95">
                        <c:v>28.344640731811499</c:v>
                      </c:pt>
                      <c:pt idx="96">
                        <c:v>28.477486848831099</c:v>
                      </c:pt>
                      <c:pt idx="97">
                        <c:v>28.6054074764251</c:v>
                      </c:pt>
                      <c:pt idx="98">
                        <c:v>28.7545824050903</c:v>
                      </c:pt>
                      <c:pt idx="99">
                        <c:v>28.910041332244798</c:v>
                      </c:pt>
                      <c:pt idx="100">
                        <c:v>29.083224058151199</c:v>
                      </c:pt>
                      <c:pt idx="101">
                        <c:v>29.2618873119354</c:v>
                      </c:pt>
                      <c:pt idx="102">
                        <c:v>29.476996898651102</c:v>
                      </c:pt>
                      <c:pt idx="103">
                        <c:v>29.7135634422302</c:v>
                      </c:pt>
                      <c:pt idx="104">
                        <c:v>30.0086233615875</c:v>
                      </c:pt>
                      <c:pt idx="105">
                        <c:v>30.235209703445399</c:v>
                      </c:pt>
                      <c:pt idx="106">
                        <c:v>30.3788228034973</c:v>
                      </c:pt>
                      <c:pt idx="107">
                        <c:v>30.484138011932298</c:v>
                      </c:pt>
                      <c:pt idx="108">
                        <c:v>30.589736461639401</c:v>
                      </c:pt>
                      <c:pt idx="109">
                        <c:v>30.6921143531799</c:v>
                      </c:pt>
                      <c:pt idx="110">
                        <c:v>30.809625625610298</c:v>
                      </c:pt>
                      <c:pt idx="111">
                        <c:v>30.9305756092071</c:v>
                      </c:pt>
                      <c:pt idx="112">
                        <c:v>31.0601482391357</c:v>
                      </c:pt>
                      <c:pt idx="113">
                        <c:v>31.1873004436492</c:v>
                      </c:pt>
                      <c:pt idx="114">
                        <c:v>31.3355839252471</c:v>
                      </c:pt>
                      <c:pt idx="115">
                        <c:v>31.487072706222499</c:v>
                      </c:pt>
                      <c:pt idx="116">
                        <c:v>31.6520543098449</c:v>
                      </c:pt>
                      <c:pt idx="117">
                        <c:v>31.822296857833798</c:v>
                      </c:pt>
                      <c:pt idx="118">
                        <c:v>32.025652408599797</c:v>
                      </c:pt>
                      <c:pt idx="119">
                        <c:v>32.244422674178999</c:v>
                      </c:pt>
                      <c:pt idx="120">
                        <c:v>32.501911878585801</c:v>
                      </c:pt>
                      <c:pt idx="121">
                        <c:v>32.810863733291598</c:v>
                      </c:pt>
                      <c:pt idx="122">
                        <c:v>33.121564149856503</c:v>
                      </c:pt>
                      <c:pt idx="123">
                        <c:v>33.491396665573099</c:v>
                      </c:pt>
                      <c:pt idx="124">
                        <c:v>33.602691173553403</c:v>
                      </c:pt>
                      <c:pt idx="125">
                        <c:v>33.717587709426802</c:v>
                      </c:pt>
                      <c:pt idx="126">
                        <c:v>33.8403160572052</c:v>
                      </c:pt>
                      <c:pt idx="127">
                        <c:v>33.959762811660703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8'!$I$79:$I$206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1.6493783191199789E-3</c:v>
                      </c:pt>
                      <c:pt idx="2">
                        <c:v>0</c:v>
                      </c:pt>
                      <c:pt idx="3">
                        <c:v>9.7996074733228116E-3</c:v>
                      </c:pt>
                      <c:pt idx="4">
                        <c:v>0</c:v>
                      </c:pt>
                      <c:pt idx="5">
                        <c:v>4.98443386871948E-3</c:v>
                      </c:pt>
                      <c:pt idx="6">
                        <c:v>0</c:v>
                      </c:pt>
                      <c:pt idx="7">
                        <c:v>8.8472557905923607E-3</c:v>
                      </c:pt>
                      <c:pt idx="8">
                        <c:v>2.7725346846985566E-3</c:v>
                      </c:pt>
                      <c:pt idx="9">
                        <c:v>4.8150833302800459E-3</c:v>
                      </c:pt>
                      <c:pt idx="10">
                        <c:v>1.1233916994093571E-3</c:v>
                      </c:pt>
                      <c:pt idx="11">
                        <c:v>1.3296939676789313E-2</c:v>
                      </c:pt>
                      <c:pt idx="12">
                        <c:v>6.465570971281605E-3</c:v>
                      </c:pt>
                      <c:pt idx="13">
                        <c:v>1.3385112805627467E-2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1.945998719194697E-2</c:v>
                      </c:pt>
                      <c:pt idx="17">
                        <c:v>0</c:v>
                      </c:pt>
                      <c:pt idx="18">
                        <c:v>9.6933273676038587E-3</c:v>
                      </c:pt>
                      <c:pt idx="19">
                        <c:v>0</c:v>
                      </c:pt>
                      <c:pt idx="20">
                        <c:v>2.7548404735644161E-3</c:v>
                      </c:pt>
                      <c:pt idx="21">
                        <c:v>0</c:v>
                      </c:pt>
                      <c:pt idx="22">
                        <c:v>7.095255270029628E-3</c:v>
                      </c:pt>
                      <c:pt idx="23">
                        <c:v>6.5321079002536499E-4</c:v>
                      </c:pt>
                      <c:pt idx="24">
                        <c:v>1.2750712571195902E-3</c:v>
                      </c:pt>
                      <c:pt idx="25">
                        <c:v>7.8196916354048604E-4</c:v>
                      </c:pt>
                      <c:pt idx="26">
                        <c:v>6.1472241386090129E-3</c:v>
                      </c:pt>
                      <c:pt idx="27">
                        <c:v>2.4934510571750054E-3</c:v>
                      </c:pt>
                      <c:pt idx="28">
                        <c:v>3.108529488697765E-3</c:v>
                      </c:pt>
                      <c:pt idx="29">
                        <c:v>1.5711366973615811E-3</c:v>
                      </c:pt>
                      <c:pt idx="30">
                        <c:v>9.8558846983191183E-3</c:v>
                      </c:pt>
                      <c:pt idx="31">
                        <c:v>3.1765994840422377E-3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9.7907566811068682E-4</c:v>
                      </c:pt>
                      <c:pt idx="35">
                        <c:v>0</c:v>
                      </c:pt>
                      <c:pt idx="36">
                        <c:v>1.6714656874696027E-3</c:v>
                      </c:pt>
                      <c:pt idx="37">
                        <c:v>6.9158020615859488E-4</c:v>
                      </c:pt>
                      <c:pt idx="38">
                        <c:v>7.9561284730726156E-3</c:v>
                      </c:pt>
                      <c:pt idx="39">
                        <c:v>8.5728382181390829E-4</c:v>
                      </c:pt>
                      <c:pt idx="40">
                        <c:v>3.5275710739791845E-3</c:v>
                      </c:pt>
                      <c:pt idx="41">
                        <c:v>0</c:v>
                      </c:pt>
                      <c:pt idx="42">
                        <c:v>1.1277727116310799E-2</c:v>
                      </c:pt>
                      <c:pt idx="43">
                        <c:v>6.8544644237996007E-4</c:v>
                      </c:pt>
                      <c:pt idx="44">
                        <c:v>5.9235257969121663E-3</c:v>
                      </c:pt>
                      <c:pt idx="45">
                        <c:v>1.8965207185350403E-3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6.9649091058646556E-3</c:v>
                      </c:pt>
                      <c:pt idx="51">
                        <c:v>3.1689061547350581E-3</c:v>
                      </c:pt>
                      <c:pt idx="52">
                        <c:v>1.3926064793752134E-3</c:v>
                      </c:pt>
                      <c:pt idx="53">
                        <c:v>0</c:v>
                      </c:pt>
                      <c:pt idx="54">
                        <c:v>8.1607391029728821E-3</c:v>
                      </c:pt>
                      <c:pt idx="55">
                        <c:v>7.2113222713924023E-5</c:v>
                      </c:pt>
                      <c:pt idx="56">
                        <c:v>3.6095381319462337E-3</c:v>
                      </c:pt>
                      <c:pt idx="57">
                        <c:v>0</c:v>
                      </c:pt>
                      <c:pt idx="58">
                        <c:v>8.4420931420484818E-3</c:v>
                      </c:pt>
                      <c:pt idx="59">
                        <c:v>2.4666738932874648E-3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2.9084629517246046E-3</c:v>
                      </c:pt>
                      <c:pt idx="63">
                        <c:v>9.3631454663709111E-4</c:v>
                      </c:pt>
                      <c:pt idx="64">
                        <c:v>2.6042071750049735E-3</c:v>
                      </c:pt>
                      <c:pt idx="65">
                        <c:v>0</c:v>
                      </c:pt>
                      <c:pt idx="66">
                        <c:v>9.806803629983242E-3</c:v>
                      </c:pt>
                      <c:pt idx="67">
                        <c:v>0</c:v>
                      </c:pt>
                      <c:pt idx="68">
                        <c:v>3.3214972409337448E-3</c:v>
                      </c:pt>
                      <c:pt idx="69">
                        <c:v>0</c:v>
                      </c:pt>
                      <c:pt idx="70">
                        <c:v>9.9435313321756449E-3</c:v>
                      </c:pt>
                      <c:pt idx="71">
                        <c:v>6.1096922841887133E-4</c:v>
                      </c:pt>
                      <c:pt idx="72">
                        <c:v>3.6579079165573567E-3</c:v>
                      </c:pt>
                      <c:pt idx="73">
                        <c:v>1.7430714657081282E-3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6.6651387473484923E-3</c:v>
                      </c:pt>
                      <c:pt idx="79">
                        <c:v>1.3297445151043109E-3</c:v>
                      </c:pt>
                      <c:pt idx="80">
                        <c:v>2.4389477234121573E-3</c:v>
                      </c:pt>
                      <c:pt idx="81">
                        <c:v>0</c:v>
                      </c:pt>
                      <c:pt idx="82">
                        <c:v>9.6321053823900642E-3</c:v>
                      </c:pt>
                      <c:pt idx="83">
                        <c:v>8.4710988484514667E-4</c:v>
                      </c:pt>
                      <c:pt idx="84">
                        <c:v>5.415190287931684E-3</c:v>
                      </c:pt>
                      <c:pt idx="85">
                        <c:v>9.3639593109296057E-4</c:v>
                      </c:pt>
                      <c:pt idx="86">
                        <c:v>1.1985836657289518E-2</c:v>
                      </c:pt>
                      <c:pt idx="87">
                        <c:v>4.2440748218786984E-3</c:v>
                      </c:pt>
                      <c:pt idx="88">
                        <c:v>1.3243165777082974E-2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8.1202057700305568E-3</c:v>
                      </c:pt>
                      <c:pt idx="95">
                        <c:v>1.2845610675498926E-3</c:v>
                      </c:pt>
                      <c:pt idx="96">
                        <c:v>4.364102678846106E-3</c:v>
                      </c:pt>
                      <c:pt idx="97">
                        <c:v>0</c:v>
                      </c:pt>
                      <c:pt idx="98">
                        <c:v>8.6497144585849558E-3</c:v>
                      </c:pt>
                      <c:pt idx="99">
                        <c:v>2.1929854858730637E-3</c:v>
                      </c:pt>
                      <c:pt idx="100">
                        <c:v>5.9352179029653488E-3</c:v>
                      </c:pt>
                      <c:pt idx="101">
                        <c:v>1.6474541787817425E-3</c:v>
                      </c:pt>
                      <c:pt idx="102">
                        <c:v>1.0619745846438915E-2</c:v>
                      </c:pt>
                      <c:pt idx="103">
                        <c:v>5.19282738519505E-3</c:v>
                      </c:pt>
                      <c:pt idx="104">
                        <c:v>1.2872084611405862E-2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1.4001061679552347E-4</c:v>
                      </c:pt>
                      <c:pt idx="109">
                        <c:v>0</c:v>
                      </c:pt>
                      <c:pt idx="110">
                        <c:v>7.6952955819098506E-3</c:v>
                      </c:pt>
                      <c:pt idx="111">
                        <c:v>1.523392082887364E-3</c:v>
                      </c:pt>
                      <c:pt idx="112">
                        <c:v>3.7113360809406049E-3</c:v>
                      </c:pt>
                      <c:pt idx="113">
                        <c:v>0</c:v>
                      </c:pt>
                      <c:pt idx="114">
                        <c:v>8.6516187817223984E-3</c:v>
                      </c:pt>
                      <c:pt idx="115">
                        <c:v>1.125307851364013E-3</c:v>
                      </c:pt>
                      <c:pt idx="116">
                        <c:v>4.6367946776637251E-3</c:v>
                      </c:pt>
                      <c:pt idx="117">
                        <c:v>1.6600597235330165E-3</c:v>
                      </c:pt>
                      <c:pt idx="118">
                        <c:v>1.0125721518667729E-2</c:v>
                      </c:pt>
                      <c:pt idx="119">
                        <c:v>3.946162699379618E-3</c:v>
                      </c:pt>
                      <c:pt idx="120">
                        <c:v>9.2136280554778547E-3</c:v>
                      </c:pt>
                      <c:pt idx="121">
                        <c:v>1.0404678068634422E-2</c:v>
                      </c:pt>
                      <c:pt idx="122">
                        <c:v>2.9463593801250205E-4</c:v>
                      </c:pt>
                      <c:pt idx="123">
                        <c:v>9.9077943845430096E-3</c:v>
                      </c:pt>
                      <c:pt idx="124">
                        <c:v>0</c:v>
                      </c:pt>
                      <c:pt idx="125">
                        <c:v>1.6848795608008912E-3</c:v>
                      </c:pt>
                      <c:pt idx="126">
                        <c:v>3.5485492558155309E-3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62B-4A66-B0AD-A58E9F6D623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8'!$B$79:$B$214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15.1756355762481</c:v>
                      </c:pt>
                      <c:pt idx="1">
                        <c:v>15.279760599136299</c:v>
                      </c:pt>
                      <c:pt idx="2">
                        <c:v>15.381920337677</c:v>
                      </c:pt>
                      <c:pt idx="3">
                        <c:v>15.503310680389401</c:v>
                      </c:pt>
                      <c:pt idx="4">
                        <c:v>15.621240139007501</c:v>
                      </c:pt>
                      <c:pt idx="5">
                        <c:v>15.7504608631134</c:v>
                      </c:pt>
                      <c:pt idx="6">
                        <c:v>15.8765451908111</c:v>
                      </c:pt>
                      <c:pt idx="7">
                        <c:v>16.024057149887</c:v>
                      </c:pt>
                      <c:pt idx="8">
                        <c:v>16.179425239562899</c:v>
                      </c:pt>
                      <c:pt idx="9">
                        <c:v>16.349163770675599</c:v>
                      </c:pt>
                      <c:pt idx="10">
                        <c:v>16.522565126419</c:v>
                      </c:pt>
                      <c:pt idx="11">
                        <c:v>16.7402567863464</c:v>
                      </c:pt>
                      <c:pt idx="12">
                        <c:v>16.9849851131439</c:v>
                      </c:pt>
                      <c:pt idx="13">
                        <c:v>17.292636632919301</c:v>
                      </c:pt>
                      <c:pt idx="14">
                        <c:v>17.528056621551499</c:v>
                      </c:pt>
                      <c:pt idx="15">
                        <c:v>17.6549730300903</c:v>
                      </c:pt>
                      <c:pt idx="16">
                        <c:v>17.829331636428801</c:v>
                      </c:pt>
                      <c:pt idx="17">
                        <c:v>17.9120500087738</c:v>
                      </c:pt>
                      <c:pt idx="18">
                        <c:v>18.0101704597473</c:v>
                      </c:pt>
                      <c:pt idx="19">
                        <c:v>18.104902267456001</c:v>
                      </c:pt>
                      <c:pt idx="20">
                        <c:v>18.204647064208899</c:v>
                      </c:pt>
                      <c:pt idx="21">
                        <c:v>18.302839517593299</c:v>
                      </c:pt>
                      <c:pt idx="22">
                        <c:v>18.414414882659901</c:v>
                      </c:pt>
                      <c:pt idx="23">
                        <c:v>18.5273902416229</c:v>
                      </c:pt>
                      <c:pt idx="24">
                        <c:v>18.643132686614901</c:v>
                      </c:pt>
                      <c:pt idx="25">
                        <c:v>18.7606136798858</c:v>
                      </c:pt>
                      <c:pt idx="26">
                        <c:v>18.891967058181699</c:v>
                      </c:pt>
                      <c:pt idx="27">
                        <c:v>19.029611825942901</c:v>
                      </c:pt>
                      <c:pt idx="28">
                        <c:v>19.175475597381499</c:v>
                      </c:pt>
                      <c:pt idx="29">
                        <c:v>19.3257415294647</c:v>
                      </c:pt>
                      <c:pt idx="30">
                        <c:v>19.504456043243401</c:v>
                      </c:pt>
                      <c:pt idx="31">
                        <c:v>19.6940755844116</c:v>
                      </c:pt>
                      <c:pt idx="32">
                        <c:v>19.853101491928101</c:v>
                      </c:pt>
                      <c:pt idx="33">
                        <c:v>19.954049110412502</c:v>
                      </c:pt>
                      <c:pt idx="34">
                        <c:v>20.056895256042399</c:v>
                      </c:pt>
                      <c:pt idx="35">
                        <c:v>20.158115148544301</c:v>
                      </c:pt>
                      <c:pt idx="36">
                        <c:v>20.262584924697801</c:v>
                      </c:pt>
                      <c:pt idx="37">
                        <c:v>20.368442535400298</c:v>
                      </c:pt>
                      <c:pt idx="38">
                        <c:v>20.4904782772064</c:v>
                      </c:pt>
                      <c:pt idx="39">
                        <c:v>20.614523649215698</c:v>
                      </c:pt>
                      <c:pt idx="40">
                        <c:v>20.746974468231201</c:v>
                      </c:pt>
                      <c:pt idx="41">
                        <c:v>20.8750610351562</c:v>
                      </c:pt>
                      <c:pt idx="42">
                        <c:v>21.030895471572801</c:v>
                      </c:pt>
                      <c:pt idx="43">
                        <c:v>21.1887817382812</c:v>
                      </c:pt>
                      <c:pt idx="44">
                        <c:v>21.364633083343499</c:v>
                      </c:pt>
                      <c:pt idx="45">
                        <c:v>21.546890735626199</c:v>
                      </c:pt>
                      <c:pt idx="46">
                        <c:v>21.720239162445001</c:v>
                      </c:pt>
                      <c:pt idx="47">
                        <c:v>21.832746267318701</c:v>
                      </c:pt>
                      <c:pt idx="48">
                        <c:v>21.9275562763214</c:v>
                      </c:pt>
                      <c:pt idx="49">
                        <c:v>22.017371654510399</c:v>
                      </c:pt>
                      <c:pt idx="50">
                        <c:v>22.1192033290863</c:v>
                      </c:pt>
                      <c:pt idx="51">
                        <c:v>22.2272336483001</c:v>
                      </c:pt>
                      <c:pt idx="52">
                        <c:v>22.3381538391113</c:v>
                      </c:pt>
                      <c:pt idx="53">
                        <c:v>22.445729970932</c:v>
                      </c:pt>
                      <c:pt idx="54">
                        <c:v>22.5701696872711</c:v>
                      </c:pt>
                      <c:pt idx="55">
                        <c:v>22.694781780242899</c:v>
                      </c:pt>
                      <c:pt idx="56">
                        <c:v>22.828033924102701</c:v>
                      </c:pt>
                      <c:pt idx="57">
                        <c:v>22.9602885246276</c:v>
                      </c:pt>
                      <c:pt idx="58">
                        <c:v>23.113990068435601</c:v>
                      </c:pt>
                      <c:pt idx="59">
                        <c:v>23.2749743461608</c:v>
                      </c:pt>
                      <c:pt idx="60">
                        <c:v>23.4110074043273</c:v>
                      </c:pt>
                      <c:pt idx="61">
                        <c:v>23.505481004714898</c:v>
                      </c:pt>
                      <c:pt idx="62">
                        <c:v>23.605232715606601</c:v>
                      </c:pt>
                      <c:pt idx="63">
                        <c:v>23.706778526306099</c:v>
                      </c:pt>
                      <c:pt idx="64">
                        <c:v>23.8134040832519</c:v>
                      </c:pt>
                      <c:pt idx="65">
                        <c:v>23.9158065319061</c:v>
                      </c:pt>
                      <c:pt idx="66">
                        <c:v>24.037499427795399</c:v>
                      </c:pt>
                      <c:pt idx="67">
                        <c:v>24.157843589782701</c:v>
                      </c:pt>
                      <c:pt idx="68">
                        <c:v>24.2858660221099</c:v>
                      </c:pt>
                      <c:pt idx="69">
                        <c:v>24.410842657089201</c:v>
                      </c:pt>
                      <c:pt idx="70">
                        <c:v>24.5596904754638</c:v>
                      </c:pt>
                      <c:pt idx="71">
                        <c:v>24.7102851867675</c:v>
                      </c:pt>
                      <c:pt idx="72">
                        <c:v>24.8714613914489</c:v>
                      </c:pt>
                      <c:pt idx="73">
                        <c:v>25.038034200668299</c:v>
                      </c:pt>
                      <c:pt idx="74">
                        <c:v>25.1879510879516</c:v>
                      </c:pt>
                      <c:pt idx="75">
                        <c:v>25.298907756805399</c:v>
                      </c:pt>
                      <c:pt idx="76">
                        <c:v>25.404162168502801</c:v>
                      </c:pt>
                      <c:pt idx="77">
                        <c:v>25.5093653202056</c:v>
                      </c:pt>
                      <c:pt idx="78">
                        <c:v>25.628037691116301</c:v>
                      </c:pt>
                      <c:pt idx="79">
                        <c:v>25.7497413158416</c:v>
                      </c:pt>
                      <c:pt idx="80">
                        <c:v>25.877146720886198</c:v>
                      </c:pt>
                      <c:pt idx="81">
                        <c:v>26.003237724304199</c:v>
                      </c:pt>
                      <c:pt idx="82">
                        <c:v>26.1526584625244</c:v>
                      </c:pt>
                      <c:pt idx="83">
                        <c:v>26.3045105934143</c:v>
                      </c:pt>
                      <c:pt idx="84">
                        <c:v>26.4721584320068</c:v>
                      </c:pt>
                      <c:pt idx="85">
                        <c:v>26.642821788787799</c:v>
                      </c:pt>
                      <c:pt idx="86">
                        <c:v>26.852777957916199</c:v>
                      </c:pt>
                      <c:pt idx="87">
                        <c:v>27.079850673675502</c:v>
                      </c:pt>
                      <c:pt idx="88">
                        <c:v>27.364687919616699</c:v>
                      </c:pt>
                      <c:pt idx="89">
                        <c:v>27.627375841140701</c:v>
                      </c:pt>
                      <c:pt idx="90">
                        <c:v>27.787379503250101</c:v>
                      </c:pt>
                      <c:pt idx="91">
                        <c:v>27.894457578659001</c:v>
                      </c:pt>
                      <c:pt idx="92">
                        <c:v>27.998971700668299</c:v>
                      </c:pt>
                      <c:pt idx="93">
                        <c:v>28.1024503707885</c:v>
                      </c:pt>
                      <c:pt idx="94">
                        <c:v>28.222069740295399</c:v>
                      </c:pt>
                      <c:pt idx="95">
                        <c:v>28.344640731811499</c:v>
                      </c:pt>
                      <c:pt idx="96">
                        <c:v>28.477486848831099</c:v>
                      </c:pt>
                      <c:pt idx="97">
                        <c:v>28.6054074764251</c:v>
                      </c:pt>
                      <c:pt idx="98">
                        <c:v>28.7545824050903</c:v>
                      </c:pt>
                      <c:pt idx="99">
                        <c:v>28.910041332244798</c:v>
                      </c:pt>
                      <c:pt idx="100">
                        <c:v>29.083224058151199</c:v>
                      </c:pt>
                      <c:pt idx="101">
                        <c:v>29.2618873119354</c:v>
                      </c:pt>
                      <c:pt idx="102">
                        <c:v>29.476996898651102</c:v>
                      </c:pt>
                      <c:pt idx="103">
                        <c:v>29.7135634422302</c:v>
                      </c:pt>
                      <c:pt idx="104">
                        <c:v>30.0086233615875</c:v>
                      </c:pt>
                      <c:pt idx="105">
                        <c:v>30.235209703445399</c:v>
                      </c:pt>
                      <c:pt idx="106">
                        <c:v>30.3788228034973</c:v>
                      </c:pt>
                      <c:pt idx="107">
                        <c:v>30.484138011932298</c:v>
                      </c:pt>
                      <c:pt idx="108">
                        <c:v>30.589736461639401</c:v>
                      </c:pt>
                      <c:pt idx="109">
                        <c:v>30.6921143531799</c:v>
                      </c:pt>
                      <c:pt idx="110">
                        <c:v>30.809625625610298</c:v>
                      </c:pt>
                      <c:pt idx="111">
                        <c:v>30.9305756092071</c:v>
                      </c:pt>
                      <c:pt idx="112">
                        <c:v>31.0601482391357</c:v>
                      </c:pt>
                      <c:pt idx="113">
                        <c:v>31.1873004436492</c:v>
                      </c:pt>
                      <c:pt idx="114">
                        <c:v>31.3355839252471</c:v>
                      </c:pt>
                      <c:pt idx="115">
                        <c:v>31.487072706222499</c:v>
                      </c:pt>
                      <c:pt idx="116">
                        <c:v>31.6520543098449</c:v>
                      </c:pt>
                      <c:pt idx="117">
                        <c:v>31.822296857833798</c:v>
                      </c:pt>
                      <c:pt idx="118">
                        <c:v>32.025652408599797</c:v>
                      </c:pt>
                      <c:pt idx="119">
                        <c:v>32.244422674178999</c:v>
                      </c:pt>
                      <c:pt idx="120">
                        <c:v>32.501911878585801</c:v>
                      </c:pt>
                      <c:pt idx="121">
                        <c:v>32.810863733291598</c:v>
                      </c:pt>
                      <c:pt idx="122">
                        <c:v>33.121564149856503</c:v>
                      </c:pt>
                      <c:pt idx="123">
                        <c:v>33.491396665573099</c:v>
                      </c:pt>
                      <c:pt idx="124">
                        <c:v>33.602691173553403</c:v>
                      </c:pt>
                      <c:pt idx="125">
                        <c:v>33.717587709426802</c:v>
                      </c:pt>
                      <c:pt idx="126">
                        <c:v>33.8403160572052</c:v>
                      </c:pt>
                      <c:pt idx="127">
                        <c:v>33.959762811660703</c:v>
                      </c:pt>
                      <c:pt idx="128">
                        <c:v>34.099460840225198</c:v>
                      </c:pt>
                      <c:pt idx="129">
                        <c:v>34.3945055007934</c:v>
                      </c:pt>
                      <c:pt idx="130">
                        <c:v>34.545930862426701</c:v>
                      </c:pt>
                      <c:pt idx="131">
                        <c:v>34.726248741149902</c:v>
                      </c:pt>
                      <c:pt idx="132">
                        <c:v>34.921155691146801</c:v>
                      </c:pt>
                      <c:pt idx="133">
                        <c:v>35.145781278610201</c:v>
                      </c:pt>
                      <c:pt idx="134">
                        <c:v>35.393486499786299</c:v>
                      </c:pt>
                      <c:pt idx="135">
                        <c:v>35.720581531524601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8'!$E$79:$E$214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15.563633460879247</c:v>
                      </c:pt>
                      <c:pt idx="1">
                        <c:v>15.085675692782141</c:v>
                      </c:pt>
                      <c:pt idx="2">
                        <c:v>15.375884367294889</c:v>
                      </c:pt>
                      <c:pt idx="3">
                        <c:v>12.940043595695631</c:v>
                      </c:pt>
                      <c:pt idx="4">
                        <c:v>13.319795962785898</c:v>
                      </c:pt>
                      <c:pt idx="5">
                        <c:v>12.15591645739114</c:v>
                      </c:pt>
                      <c:pt idx="6">
                        <c:v>12.458299579952813</c:v>
                      </c:pt>
                      <c:pt idx="7">
                        <c:v>10.648603249765497</c:v>
                      </c:pt>
                      <c:pt idx="8">
                        <c:v>10.110160523126737</c:v>
                      </c:pt>
                      <c:pt idx="9">
                        <c:v>9.2542118545373366</c:v>
                      </c:pt>
                      <c:pt idx="10">
                        <c:v>9.0587315194891396</c:v>
                      </c:pt>
                      <c:pt idx="11">
                        <c:v>7.2156936435633545</c:v>
                      </c:pt>
                      <c:pt idx="12">
                        <c:v>6.4185308964852767</c:v>
                      </c:pt>
                      <c:pt idx="13">
                        <c:v>5.1057648860036338</c:v>
                      </c:pt>
                      <c:pt idx="14">
                        <c:v>6.6723150227017616</c:v>
                      </c:pt>
                      <c:pt idx="15">
                        <c:v>12.376621312244872</c:v>
                      </c:pt>
                      <c:pt idx="16">
                        <c:v>9.0089979484313041</c:v>
                      </c:pt>
                      <c:pt idx="17">
                        <c:v>18.989690950922846</c:v>
                      </c:pt>
                      <c:pt idx="18">
                        <c:v>16.008857595030111</c:v>
                      </c:pt>
                      <c:pt idx="19">
                        <c:v>16.581509049474395</c:v>
                      </c:pt>
                      <c:pt idx="20">
                        <c:v>15.748153065931863</c:v>
                      </c:pt>
                      <c:pt idx="21">
                        <c:v>15.997118644603098</c:v>
                      </c:pt>
                      <c:pt idx="22">
                        <c:v>14.078343600822972</c:v>
                      </c:pt>
                      <c:pt idx="23">
                        <c:v>13.903884362158667</c:v>
                      </c:pt>
                      <c:pt idx="24">
                        <c:v>13.571480427110799</c:v>
                      </c:pt>
                      <c:pt idx="25">
                        <c:v>13.370642203992984</c:v>
                      </c:pt>
                      <c:pt idx="26">
                        <c:v>11.958552929307835</c:v>
                      </c:pt>
                      <c:pt idx="27">
                        <c:v>11.411958132110396</c:v>
                      </c:pt>
                      <c:pt idx="28">
                        <c:v>10.768927138676949</c:v>
                      </c:pt>
                      <c:pt idx="29">
                        <c:v>10.453442806484976</c:v>
                      </c:pt>
                      <c:pt idx="30">
                        <c:v>8.7894166712166886</c:v>
                      </c:pt>
                      <c:pt idx="31">
                        <c:v>8.2839369672429974</c:v>
                      </c:pt>
                      <c:pt idx="32">
                        <c:v>9.8776127193734649</c:v>
                      </c:pt>
                      <c:pt idx="33">
                        <c:v>15.560509008319228</c:v>
                      </c:pt>
                      <c:pt idx="34">
                        <c:v>15.273263933950204</c:v>
                      </c:pt>
                      <c:pt idx="35">
                        <c:v>15.518652391034484</c:v>
                      </c:pt>
                      <c:pt idx="36">
                        <c:v>15.035892529212273</c:v>
                      </c:pt>
                      <c:pt idx="37">
                        <c:v>14.838766115829648</c:v>
                      </c:pt>
                      <c:pt idx="38">
                        <c:v>12.871608788929104</c:v>
                      </c:pt>
                      <c:pt idx="39">
                        <c:v>12.663078850512431</c:v>
                      </c:pt>
                      <c:pt idx="40">
                        <c:v>11.859468582153804</c:v>
                      </c:pt>
                      <c:pt idx="41">
                        <c:v>12.263552412289059</c:v>
                      </c:pt>
                      <c:pt idx="42">
                        <c:v>10.07990507692149</c:v>
                      </c:pt>
                      <c:pt idx="43">
                        <c:v>9.9489104375113886</c:v>
                      </c:pt>
                      <c:pt idx="44">
                        <c:v>8.9325238100306485</c:v>
                      </c:pt>
                      <c:pt idx="45">
                        <c:v>8.6185480122306615</c:v>
                      </c:pt>
                      <c:pt idx="46">
                        <c:v>9.0614974454704829</c:v>
                      </c:pt>
                      <c:pt idx="47">
                        <c:v>13.961752269407944</c:v>
                      </c:pt>
                      <c:pt idx="48">
                        <c:v>16.567832271275993</c:v>
                      </c:pt>
                      <c:pt idx="49">
                        <c:v>17.489168987180314</c:v>
                      </c:pt>
                      <c:pt idx="50">
                        <c:v>15.42541977569153</c:v>
                      </c:pt>
                      <c:pt idx="51">
                        <c:v>14.540328476547208</c:v>
                      </c:pt>
                      <c:pt idx="52">
                        <c:v>14.161500402290057</c:v>
                      </c:pt>
                      <c:pt idx="53">
                        <c:v>14.601717873747162</c:v>
                      </c:pt>
                      <c:pt idx="54">
                        <c:v>12.622950075797712</c:v>
                      </c:pt>
                      <c:pt idx="55">
                        <c:v>12.605488675568541</c:v>
                      </c:pt>
                      <c:pt idx="56">
                        <c:v>11.788150503961582</c:v>
                      </c:pt>
                      <c:pt idx="57">
                        <c:v>11.877063788787989</c:v>
                      </c:pt>
                      <c:pt idx="58">
                        <c:v>10.21978236443144</c:v>
                      </c:pt>
                      <c:pt idx="59">
                        <c:v>9.7574517772242313</c:v>
                      </c:pt>
                      <c:pt idx="60">
                        <c:v>11.547166166567315</c:v>
                      </c:pt>
                      <c:pt idx="61">
                        <c:v>16.626828239321561</c:v>
                      </c:pt>
                      <c:pt idx="62">
                        <c:v>15.747061506546657</c:v>
                      </c:pt>
                      <c:pt idx="63">
                        <c:v>15.468844218924096</c:v>
                      </c:pt>
                      <c:pt idx="64">
                        <c:v>14.7318932888984</c:v>
                      </c:pt>
                      <c:pt idx="65">
                        <c:v>15.33944107234467</c:v>
                      </c:pt>
                      <c:pt idx="66">
                        <c:v>12.907872027499437</c:v>
                      </c:pt>
                      <c:pt idx="67">
                        <c:v>13.052534504836627</c:v>
                      </c:pt>
                      <c:pt idx="68">
                        <c:v>12.269696007495458</c:v>
                      </c:pt>
                      <c:pt idx="69">
                        <c:v>12.568719961575635</c:v>
                      </c:pt>
                      <c:pt idx="70">
                        <c:v>10.553035603395596</c:v>
                      </c:pt>
                      <c:pt idx="71">
                        <c:v>10.430620791371046</c:v>
                      </c:pt>
                      <c:pt idx="72">
                        <c:v>9.7458327046471815</c:v>
                      </c:pt>
                      <c:pt idx="73">
                        <c:v>9.4300884649543288</c:v>
                      </c:pt>
                      <c:pt idx="74">
                        <c:v>10.477781090975679</c:v>
                      </c:pt>
                      <c:pt idx="75">
                        <c:v>14.156844676588513</c:v>
                      </c:pt>
                      <c:pt idx="76">
                        <c:v>14.923805106723806</c:v>
                      </c:pt>
                      <c:pt idx="77">
                        <c:v>14.931076696565379</c:v>
                      </c:pt>
                      <c:pt idx="78">
                        <c:v>13.236411430398487</c:v>
                      </c:pt>
                      <c:pt idx="79">
                        <c:v>12.906734128423762</c:v>
                      </c:pt>
                      <c:pt idx="80">
                        <c:v>12.329118425117356</c:v>
                      </c:pt>
                      <c:pt idx="81">
                        <c:v>12.457639991868364</c:v>
                      </c:pt>
                      <c:pt idx="82">
                        <c:v>10.512572387910582</c:v>
                      </c:pt>
                      <c:pt idx="83">
                        <c:v>10.344249485269335</c:v>
                      </c:pt>
                      <c:pt idx="84">
                        <c:v>9.3696187197080896</c:v>
                      </c:pt>
                      <c:pt idx="85">
                        <c:v>9.2040632296398446</c:v>
                      </c:pt>
                      <c:pt idx="86">
                        <c:v>7.4815440447204233</c:v>
                      </c:pt>
                      <c:pt idx="87">
                        <c:v>6.9175916690050316</c:v>
                      </c:pt>
                      <c:pt idx="88">
                        <c:v>5.514715330168495</c:v>
                      </c:pt>
                      <c:pt idx="89">
                        <c:v>5.9797051866024749</c:v>
                      </c:pt>
                      <c:pt idx="90">
                        <c:v>9.8172523433925551</c:v>
                      </c:pt>
                      <c:pt idx="91">
                        <c:v>14.669635411324704</c:v>
                      </c:pt>
                      <c:pt idx="92">
                        <c:v>15.029512726090186</c:v>
                      </c:pt>
                      <c:pt idx="93">
                        <c:v>15.179904466981158</c:v>
                      </c:pt>
                      <c:pt idx="94">
                        <c:v>13.131621854137007</c:v>
                      </c:pt>
                      <c:pt idx="95">
                        <c:v>12.815400343633351</c:v>
                      </c:pt>
                      <c:pt idx="96">
                        <c:v>11.824179449393634</c:v>
                      </c:pt>
                      <c:pt idx="97">
                        <c:v>12.279460758903891</c:v>
                      </c:pt>
                      <c:pt idx="98">
                        <c:v>10.529894941798855</c:v>
                      </c:pt>
                      <c:pt idx="99">
                        <c:v>10.104252972451082</c:v>
                      </c:pt>
                      <c:pt idx="100">
                        <c:v>9.0701674694961198</c:v>
                      </c:pt>
                      <c:pt idx="101">
                        <c:v>8.7919384289966409</c:v>
                      </c:pt>
                      <c:pt idx="102">
                        <c:v>7.3023073995810766</c:v>
                      </c:pt>
                      <c:pt idx="103">
                        <c:v>6.6399766553197646</c:v>
                      </c:pt>
                      <c:pt idx="104">
                        <c:v>5.3236519897938317</c:v>
                      </c:pt>
                      <c:pt idx="105">
                        <c:v>0</c:v>
                      </c:pt>
                      <c:pt idx="106">
                        <c:v>10.937695281469567</c:v>
                      </c:pt>
                      <c:pt idx="107">
                        <c:v>14.915189839503673</c:v>
                      </c:pt>
                      <c:pt idx="108">
                        <c:v>14.87518359551493</c:v>
                      </c:pt>
                      <c:pt idx="109">
                        <c:v>15.343120503448899</c:v>
                      </c:pt>
                      <c:pt idx="110">
                        <c:v>13.3671969872105</c:v>
                      </c:pt>
                      <c:pt idx="111">
                        <c:v>12.987156178799452</c:v>
                      </c:pt>
                      <c:pt idx="112">
                        <c:v>12.122902249190107</c:v>
                      </c:pt>
                      <c:pt idx="113">
                        <c:v>12.353669626137872</c:v>
                      </c:pt>
                      <c:pt idx="114">
                        <c:v>10.593198310884132</c:v>
                      </c:pt>
                      <c:pt idx="115">
                        <c:v>10.369060445802846</c:v>
                      </c:pt>
                      <c:pt idx="116">
                        <c:v>9.5210392692632055</c:v>
                      </c:pt>
                      <c:pt idx="117">
                        <c:v>9.226814009487958</c:v>
                      </c:pt>
                      <c:pt idx="118">
                        <c:v>7.7243838236922056</c:v>
                      </c:pt>
                      <c:pt idx="119">
                        <c:v>7.1801180230601975</c:v>
                      </c:pt>
                      <c:pt idx="120">
                        <c:v>6.1004356684143763</c:v>
                      </c:pt>
                      <c:pt idx="121">
                        <c:v>5.084275439261269</c:v>
                      </c:pt>
                      <c:pt idx="122">
                        <c:v>5.0556621203201848</c:v>
                      </c:pt>
                      <c:pt idx="123">
                        <c:v>4.2473180697789328</c:v>
                      </c:pt>
                      <c:pt idx="124">
                        <c:v>14.113870983399133</c:v>
                      </c:pt>
                      <c:pt idx="125">
                        <c:v>13.671398487816123</c:v>
                      </c:pt>
                      <c:pt idx="126">
                        <c:v>12.798969066471649</c:v>
                      </c:pt>
                      <c:pt idx="127">
                        <c:v>13.15059864083679</c:v>
                      </c:pt>
                      <c:pt idx="128">
                        <c:v>11.244226872319043</c:v>
                      </c:pt>
                      <c:pt idx="129">
                        <c:v>5.323927312461211</c:v>
                      </c:pt>
                      <c:pt idx="130">
                        <c:v>10.373403172705082</c:v>
                      </c:pt>
                      <c:pt idx="131">
                        <c:v>8.7112622326605891</c:v>
                      </c:pt>
                      <c:pt idx="132">
                        <c:v>8.0592114689593792</c:v>
                      </c:pt>
                      <c:pt idx="133">
                        <c:v>6.9929536725233374</c:v>
                      </c:pt>
                      <c:pt idx="134">
                        <c:v>6.3413936910041624</c:v>
                      </c:pt>
                      <c:pt idx="135">
                        <c:v>4.8022628728021663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62B-4A66-B0AD-A58E9F6D623B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8'!$B$79:$B$206</c:f>
              <c:numCache>
                <c:formatCode>General</c:formatCode>
                <c:ptCount val="128"/>
                <c:pt idx="0">
                  <c:v>15.1756355762481</c:v>
                </c:pt>
                <c:pt idx="1">
                  <c:v>15.279760599136299</c:v>
                </c:pt>
                <c:pt idx="2">
                  <c:v>15.381920337677</c:v>
                </c:pt>
                <c:pt idx="3">
                  <c:v>15.503310680389401</c:v>
                </c:pt>
                <c:pt idx="4">
                  <c:v>15.621240139007501</c:v>
                </c:pt>
                <c:pt idx="5">
                  <c:v>15.7504608631134</c:v>
                </c:pt>
                <c:pt idx="6">
                  <c:v>15.8765451908111</c:v>
                </c:pt>
                <c:pt idx="7">
                  <c:v>16.024057149887</c:v>
                </c:pt>
                <c:pt idx="8">
                  <c:v>16.179425239562899</c:v>
                </c:pt>
                <c:pt idx="9">
                  <c:v>16.349163770675599</c:v>
                </c:pt>
                <c:pt idx="10">
                  <c:v>16.522565126419</c:v>
                </c:pt>
                <c:pt idx="11">
                  <c:v>16.7402567863464</c:v>
                </c:pt>
                <c:pt idx="12">
                  <c:v>16.9849851131439</c:v>
                </c:pt>
                <c:pt idx="13">
                  <c:v>17.292636632919301</c:v>
                </c:pt>
                <c:pt idx="14">
                  <c:v>17.528056621551499</c:v>
                </c:pt>
                <c:pt idx="15">
                  <c:v>17.6549730300903</c:v>
                </c:pt>
                <c:pt idx="16">
                  <c:v>17.829331636428801</c:v>
                </c:pt>
                <c:pt idx="17">
                  <c:v>17.9120500087738</c:v>
                </c:pt>
                <c:pt idx="18">
                  <c:v>18.0101704597473</c:v>
                </c:pt>
                <c:pt idx="19">
                  <c:v>18.104902267456001</c:v>
                </c:pt>
                <c:pt idx="20">
                  <c:v>18.204647064208899</c:v>
                </c:pt>
                <c:pt idx="21">
                  <c:v>18.302839517593299</c:v>
                </c:pt>
                <c:pt idx="22">
                  <c:v>18.414414882659901</c:v>
                </c:pt>
                <c:pt idx="23">
                  <c:v>18.5273902416229</c:v>
                </c:pt>
                <c:pt idx="24">
                  <c:v>18.643132686614901</c:v>
                </c:pt>
                <c:pt idx="25">
                  <c:v>18.7606136798858</c:v>
                </c:pt>
                <c:pt idx="26">
                  <c:v>18.891967058181699</c:v>
                </c:pt>
                <c:pt idx="27">
                  <c:v>19.029611825942901</c:v>
                </c:pt>
                <c:pt idx="28">
                  <c:v>19.175475597381499</c:v>
                </c:pt>
                <c:pt idx="29">
                  <c:v>19.3257415294647</c:v>
                </c:pt>
                <c:pt idx="30">
                  <c:v>19.504456043243401</c:v>
                </c:pt>
                <c:pt idx="31">
                  <c:v>19.6940755844116</c:v>
                </c:pt>
                <c:pt idx="32">
                  <c:v>19.853101491928101</c:v>
                </c:pt>
                <c:pt idx="33">
                  <c:v>19.954049110412502</c:v>
                </c:pt>
                <c:pt idx="34">
                  <c:v>20.056895256042399</c:v>
                </c:pt>
                <c:pt idx="35">
                  <c:v>20.158115148544301</c:v>
                </c:pt>
                <c:pt idx="36">
                  <c:v>20.262584924697801</c:v>
                </c:pt>
                <c:pt idx="37">
                  <c:v>20.368442535400298</c:v>
                </c:pt>
                <c:pt idx="38">
                  <c:v>20.4904782772064</c:v>
                </c:pt>
                <c:pt idx="39">
                  <c:v>20.614523649215698</c:v>
                </c:pt>
                <c:pt idx="40">
                  <c:v>20.746974468231201</c:v>
                </c:pt>
                <c:pt idx="41">
                  <c:v>20.8750610351562</c:v>
                </c:pt>
                <c:pt idx="42">
                  <c:v>21.030895471572801</c:v>
                </c:pt>
                <c:pt idx="43">
                  <c:v>21.1887817382812</c:v>
                </c:pt>
                <c:pt idx="44">
                  <c:v>21.364633083343499</c:v>
                </c:pt>
                <c:pt idx="45">
                  <c:v>21.546890735626199</c:v>
                </c:pt>
                <c:pt idx="46">
                  <c:v>21.720239162445001</c:v>
                </c:pt>
                <c:pt idx="47">
                  <c:v>21.832746267318701</c:v>
                </c:pt>
                <c:pt idx="48">
                  <c:v>21.9275562763214</c:v>
                </c:pt>
                <c:pt idx="49">
                  <c:v>22.017371654510399</c:v>
                </c:pt>
                <c:pt idx="50">
                  <c:v>22.1192033290863</c:v>
                </c:pt>
                <c:pt idx="51">
                  <c:v>22.2272336483001</c:v>
                </c:pt>
                <c:pt idx="52">
                  <c:v>22.3381538391113</c:v>
                </c:pt>
                <c:pt idx="53">
                  <c:v>22.445729970932</c:v>
                </c:pt>
                <c:pt idx="54">
                  <c:v>22.5701696872711</c:v>
                </c:pt>
                <c:pt idx="55">
                  <c:v>22.694781780242899</c:v>
                </c:pt>
                <c:pt idx="56">
                  <c:v>22.828033924102701</c:v>
                </c:pt>
                <c:pt idx="57">
                  <c:v>22.9602885246276</c:v>
                </c:pt>
                <c:pt idx="58">
                  <c:v>23.113990068435601</c:v>
                </c:pt>
                <c:pt idx="59">
                  <c:v>23.2749743461608</c:v>
                </c:pt>
                <c:pt idx="60">
                  <c:v>23.4110074043273</c:v>
                </c:pt>
                <c:pt idx="61">
                  <c:v>23.505481004714898</c:v>
                </c:pt>
                <c:pt idx="62">
                  <c:v>23.605232715606601</c:v>
                </c:pt>
                <c:pt idx="63">
                  <c:v>23.706778526306099</c:v>
                </c:pt>
                <c:pt idx="64">
                  <c:v>23.8134040832519</c:v>
                </c:pt>
                <c:pt idx="65">
                  <c:v>23.9158065319061</c:v>
                </c:pt>
                <c:pt idx="66">
                  <c:v>24.037499427795399</c:v>
                </c:pt>
                <c:pt idx="67">
                  <c:v>24.157843589782701</c:v>
                </c:pt>
                <c:pt idx="68">
                  <c:v>24.2858660221099</c:v>
                </c:pt>
                <c:pt idx="69">
                  <c:v>24.410842657089201</c:v>
                </c:pt>
                <c:pt idx="70">
                  <c:v>24.5596904754638</c:v>
                </c:pt>
                <c:pt idx="71">
                  <c:v>24.7102851867675</c:v>
                </c:pt>
                <c:pt idx="72">
                  <c:v>24.8714613914489</c:v>
                </c:pt>
                <c:pt idx="73">
                  <c:v>25.038034200668299</c:v>
                </c:pt>
                <c:pt idx="74">
                  <c:v>25.1879510879516</c:v>
                </c:pt>
                <c:pt idx="75">
                  <c:v>25.298907756805399</c:v>
                </c:pt>
                <c:pt idx="76">
                  <c:v>25.404162168502801</c:v>
                </c:pt>
                <c:pt idx="77">
                  <c:v>25.5093653202056</c:v>
                </c:pt>
                <c:pt idx="78">
                  <c:v>25.628037691116301</c:v>
                </c:pt>
                <c:pt idx="79">
                  <c:v>25.7497413158416</c:v>
                </c:pt>
                <c:pt idx="80">
                  <c:v>25.877146720886198</c:v>
                </c:pt>
                <c:pt idx="81">
                  <c:v>26.003237724304199</c:v>
                </c:pt>
                <c:pt idx="82">
                  <c:v>26.1526584625244</c:v>
                </c:pt>
                <c:pt idx="83">
                  <c:v>26.3045105934143</c:v>
                </c:pt>
                <c:pt idx="84">
                  <c:v>26.4721584320068</c:v>
                </c:pt>
                <c:pt idx="85">
                  <c:v>26.642821788787799</c:v>
                </c:pt>
                <c:pt idx="86">
                  <c:v>26.852777957916199</c:v>
                </c:pt>
                <c:pt idx="87">
                  <c:v>27.079850673675502</c:v>
                </c:pt>
                <c:pt idx="88">
                  <c:v>27.364687919616699</c:v>
                </c:pt>
                <c:pt idx="89">
                  <c:v>27.627375841140701</c:v>
                </c:pt>
                <c:pt idx="90">
                  <c:v>27.787379503250101</c:v>
                </c:pt>
                <c:pt idx="91">
                  <c:v>27.894457578659001</c:v>
                </c:pt>
                <c:pt idx="92">
                  <c:v>27.998971700668299</c:v>
                </c:pt>
                <c:pt idx="93">
                  <c:v>28.1024503707885</c:v>
                </c:pt>
                <c:pt idx="94">
                  <c:v>28.222069740295399</c:v>
                </c:pt>
                <c:pt idx="95">
                  <c:v>28.344640731811499</c:v>
                </c:pt>
                <c:pt idx="96">
                  <c:v>28.477486848831099</c:v>
                </c:pt>
                <c:pt idx="97">
                  <c:v>28.6054074764251</c:v>
                </c:pt>
                <c:pt idx="98">
                  <c:v>28.7545824050903</c:v>
                </c:pt>
                <c:pt idx="99">
                  <c:v>28.910041332244798</c:v>
                </c:pt>
                <c:pt idx="100">
                  <c:v>29.083224058151199</c:v>
                </c:pt>
                <c:pt idx="101">
                  <c:v>29.2618873119354</c:v>
                </c:pt>
                <c:pt idx="102">
                  <c:v>29.476996898651102</c:v>
                </c:pt>
                <c:pt idx="103">
                  <c:v>29.7135634422302</c:v>
                </c:pt>
                <c:pt idx="104">
                  <c:v>30.0086233615875</c:v>
                </c:pt>
                <c:pt idx="105">
                  <c:v>30.235209703445399</c:v>
                </c:pt>
                <c:pt idx="106">
                  <c:v>30.3788228034973</c:v>
                </c:pt>
                <c:pt idx="107">
                  <c:v>30.484138011932298</c:v>
                </c:pt>
                <c:pt idx="108">
                  <c:v>30.589736461639401</c:v>
                </c:pt>
                <c:pt idx="109">
                  <c:v>30.6921143531799</c:v>
                </c:pt>
                <c:pt idx="110">
                  <c:v>30.809625625610298</c:v>
                </c:pt>
                <c:pt idx="111">
                  <c:v>30.9305756092071</c:v>
                </c:pt>
                <c:pt idx="112">
                  <c:v>31.0601482391357</c:v>
                </c:pt>
                <c:pt idx="113">
                  <c:v>31.1873004436492</c:v>
                </c:pt>
                <c:pt idx="114">
                  <c:v>31.3355839252471</c:v>
                </c:pt>
                <c:pt idx="115">
                  <c:v>31.487072706222499</c:v>
                </c:pt>
                <c:pt idx="116">
                  <c:v>31.6520543098449</c:v>
                </c:pt>
                <c:pt idx="117">
                  <c:v>31.822296857833798</c:v>
                </c:pt>
                <c:pt idx="118">
                  <c:v>32.025652408599797</c:v>
                </c:pt>
                <c:pt idx="119">
                  <c:v>32.244422674178999</c:v>
                </c:pt>
                <c:pt idx="120">
                  <c:v>32.501911878585801</c:v>
                </c:pt>
                <c:pt idx="121">
                  <c:v>32.810863733291598</c:v>
                </c:pt>
                <c:pt idx="122">
                  <c:v>33.121564149856503</c:v>
                </c:pt>
                <c:pt idx="123">
                  <c:v>33.491396665573099</c:v>
                </c:pt>
                <c:pt idx="124">
                  <c:v>33.602691173553403</c:v>
                </c:pt>
                <c:pt idx="125">
                  <c:v>33.717587709426802</c:v>
                </c:pt>
                <c:pt idx="126">
                  <c:v>33.8403160572052</c:v>
                </c:pt>
                <c:pt idx="127">
                  <c:v>33.959762811660703</c:v>
                </c:pt>
              </c:numCache>
            </c:numRef>
          </c:xVal>
          <c:yVal>
            <c:numRef>
              <c:f>'Trial 8'!$J$79:$J$206</c:f>
              <c:numCache>
                <c:formatCode>General</c:formatCode>
                <c:ptCount val="128"/>
                <c:pt idx="0">
                  <c:v>1.0656721737009859E-4</c:v>
                </c:pt>
                <c:pt idx="1">
                  <c:v>1.0942731665439167E-4</c:v>
                </c:pt>
                <c:pt idx="2">
                  <c:v>1.076907079461074E-4</c:v>
                </c:pt>
                <c:pt idx="3">
                  <c:v>1.2226677912335735E-4</c:v>
                </c:pt>
                <c:pt idx="4">
                  <c:v>1.199943409586892E-4</c:v>
                </c:pt>
                <c:pt idx="5">
                  <c:v>1.2695899591897141E-4</c:v>
                </c:pt>
                <c:pt idx="6">
                  <c:v>1.2514953531356238E-4</c:v>
                </c:pt>
                <c:pt idx="7">
                  <c:v>1.3597875815340326E-4</c:v>
                </c:pt>
                <c:pt idx="8">
                  <c:v>1.3920079942960961E-4</c:v>
                </c:pt>
                <c:pt idx="9">
                  <c:v>1.4432279626244859E-4</c:v>
                </c:pt>
                <c:pt idx="10">
                  <c:v>1.4549255058737698E-4</c:v>
                </c:pt>
                <c:pt idx="11">
                  <c:v>1.5652128923691688E-4</c:v>
                </c:pt>
                <c:pt idx="12">
                  <c:v>1.6129151111543211E-4</c:v>
                </c:pt>
                <c:pt idx="13">
                  <c:v>1.6914710292215425E-4</c:v>
                </c:pt>
                <c:pt idx="14">
                  <c:v>1.5977286690415266E-4</c:v>
                </c:pt>
                <c:pt idx="15">
                  <c:v>1.2563829806752668E-4</c:v>
                </c:pt>
                <c:pt idx="16">
                  <c:v>1.4579015627658707E-4</c:v>
                </c:pt>
                <c:pt idx="17">
                  <c:v>8.6065689349677693E-5</c:v>
                </c:pt>
                <c:pt idx="18">
                  <c:v>1.0390299615133982E-4</c:v>
                </c:pt>
                <c:pt idx="19">
                  <c:v>1.0047624984794522E-4</c:v>
                </c:pt>
                <c:pt idx="20">
                  <c:v>1.0546305205346374E-4</c:v>
                </c:pt>
                <c:pt idx="21">
                  <c:v>1.0397324203069506E-4</c:v>
                </c:pt>
                <c:pt idx="22">
                  <c:v>1.1545519189267535E-4</c:v>
                </c:pt>
                <c:pt idx="23">
                  <c:v>1.1649915597684254E-4</c:v>
                </c:pt>
                <c:pt idx="24">
                  <c:v>1.1848826112416898E-4</c:v>
                </c:pt>
                <c:pt idx="25">
                  <c:v>1.1969007705130598E-4</c:v>
                </c:pt>
                <c:pt idx="26">
                  <c:v>1.281400192710219E-4</c:v>
                </c:pt>
                <c:pt idx="27">
                  <c:v>1.3141084253745139E-4</c:v>
                </c:pt>
                <c:pt idx="28">
                  <c:v>1.3525874000215712E-4</c:v>
                </c:pt>
                <c:pt idx="29">
                  <c:v>1.3714659824599391E-4</c:v>
                </c:pt>
                <c:pt idx="30">
                  <c:v>1.4710413063943935E-4</c:v>
                </c:pt>
                <c:pt idx="31">
                  <c:v>1.501289211880179E-4</c:v>
                </c:pt>
                <c:pt idx="32">
                  <c:v>1.4059236548726918E-4</c:v>
                </c:pt>
                <c:pt idx="33">
                  <c:v>1.0658591409421774E-4</c:v>
                </c:pt>
                <c:pt idx="34">
                  <c:v>1.0830478861924198E-4</c:v>
                </c:pt>
                <c:pt idx="35">
                  <c:v>1.0683638409204965E-4</c:v>
                </c:pt>
                <c:pt idx="36">
                  <c:v>1.0972521910519377E-4</c:v>
                </c:pt>
                <c:pt idx="37">
                  <c:v>1.1090482356287539E-4</c:v>
                </c:pt>
                <c:pt idx="38">
                  <c:v>1.2267629300704826E-4</c:v>
                </c:pt>
                <c:pt idx="39">
                  <c:v>1.2392413615853361E-4</c:v>
                </c:pt>
                <c:pt idx="40">
                  <c:v>1.2873294000439165E-4</c:v>
                </c:pt>
                <c:pt idx="41">
                  <c:v>1.2631490236486229E-4</c:v>
                </c:pt>
                <c:pt idx="42">
                  <c:v>1.3938184801970182E-4</c:v>
                </c:pt>
                <c:pt idx="43">
                  <c:v>1.4016571994193185E-4</c:v>
                </c:pt>
                <c:pt idx="44">
                  <c:v>1.4624777752077661E-4</c:v>
                </c:pt>
                <c:pt idx="45">
                  <c:v>1.4812660869481173E-4</c:v>
                </c:pt>
                <c:pt idx="46">
                  <c:v>1.4547599928630464E-4</c:v>
                </c:pt>
                <c:pt idx="47">
                  <c:v>1.1615287441986287E-4</c:v>
                </c:pt>
                <c:pt idx="48">
                  <c:v>1.0055809168868446E-4</c:v>
                </c:pt>
                <c:pt idx="49">
                  <c:v>9.5044812780713006E-5</c:v>
                </c:pt>
                <c:pt idx="50">
                  <c:v>1.0739428806226189E-4</c:v>
                </c:pt>
                <c:pt idx="51">
                  <c:v>1.1269067439634151E-4</c:v>
                </c:pt>
                <c:pt idx="52">
                  <c:v>1.149575815926963E-4</c:v>
                </c:pt>
                <c:pt idx="53">
                  <c:v>1.1232332024349698E-4</c:v>
                </c:pt>
                <c:pt idx="54">
                  <c:v>1.241642667464265E-4</c:v>
                </c:pt>
                <c:pt idx="55">
                  <c:v>1.2426875576539785E-4</c:v>
                </c:pt>
                <c:pt idx="56">
                  <c:v>1.2915970738429388E-4</c:v>
                </c:pt>
                <c:pt idx="57">
                  <c:v>1.2862765028789268E-4</c:v>
                </c:pt>
                <c:pt idx="58">
                  <c:v>1.3854482233124227E-4</c:v>
                </c:pt>
                <c:pt idx="59">
                  <c:v>1.4131140856509021E-4</c:v>
                </c:pt>
                <c:pt idx="60">
                  <c:v>1.306017576592612E-4</c:v>
                </c:pt>
                <c:pt idx="61">
                  <c:v>1.0020505981589979E-4</c:v>
                </c:pt>
                <c:pt idx="62">
                  <c:v>1.054695839448248E-4</c:v>
                </c:pt>
                <c:pt idx="63">
                  <c:v>1.0713443619395821E-4</c:v>
                </c:pt>
                <c:pt idx="64">
                  <c:v>1.1154435055923198E-4</c:v>
                </c:pt>
                <c:pt idx="65">
                  <c:v>1.0790878462308951E-4</c:v>
                </c:pt>
                <c:pt idx="66">
                  <c:v>1.2245929378744338E-4</c:v>
                </c:pt>
                <c:pt idx="67">
                  <c:v>1.2159363352305762E-4</c:v>
                </c:pt>
                <c:pt idx="68">
                  <c:v>1.262781390911472E-4</c:v>
                </c:pt>
                <c:pt idx="69">
                  <c:v>1.2448877974993142E-4</c:v>
                </c:pt>
                <c:pt idx="70">
                  <c:v>1.3655063494928075E-4</c:v>
                </c:pt>
                <c:pt idx="71">
                  <c:v>1.3728316518443566E-4</c:v>
                </c:pt>
                <c:pt idx="72">
                  <c:v>1.4138093709539128E-4</c:v>
                </c:pt>
                <c:pt idx="73">
                  <c:v>1.4327035062571331E-4</c:v>
                </c:pt>
                <c:pt idx="74">
                  <c:v>1.3700095795160153E-4</c:v>
                </c:pt>
                <c:pt idx="75">
                  <c:v>1.1498544145529434E-4</c:v>
                </c:pt>
                <c:pt idx="76">
                  <c:v>1.1039595024136475E-4</c:v>
                </c:pt>
                <c:pt idx="77">
                  <c:v>1.1035243704775278E-4</c:v>
                </c:pt>
                <c:pt idx="78">
                  <c:v>1.2049331400049546E-4</c:v>
                </c:pt>
                <c:pt idx="79">
                  <c:v>1.2246610297551221E-4</c:v>
                </c:pt>
                <c:pt idx="80">
                  <c:v>1.2592255534409774E-4</c:v>
                </c:pt>
                <c:pt idx="81">
                  <c:v>1.2515348228865972E-4</c:v>
                </c:pt>
                <c:pt idx="82">
                  <c:v>1.3679276683074308E-4</c:v>
                </c:pt>
                <c:pt idx="83">
                  <c:v>1.3780001108014829E-4</c:v>
                </c:pt>
                <c:pt idx="84">
                  <c:v>1.436322015812668E-4</c:v>
                </c:pt>
                <c:pt idx="85">
                  <c:v>1.4462288563383516E-4</c:v>
                </c:pt>
                <c:pt idx="86">
                  <c:v>1.5493044043639299E-4</c:v>
                </c:pt>
                <c:pt idx="87">
                  <c:v>1.5830513145267391E-4</c:v>
                </c:pt>
                <c:pt idx="88">
                  <c:v>1.6669994346427174E-4</c:v>
                </c:pt>
                <c:pt idx="89">
                  <c:v>1.6391744416337079E-4</c:v>
                </c:pt>
                <c:pt idx="90">
                  <c:v>1.4095356197713895E-4</c:v>
                </c:pt>
                <c:pt idx="91">
                  <c:v>1.1191690169863297E-4</c:v>
                </c:pt>
                <c:pt idx="92">
                  <c:v>1.0976339584707634E-4</c:v>
                </c:pt>
                <c:pt idx="93">
                  <c:v>1.0886345166958475E-4</c:v>
                </c:pt>
                <c:pt idx="94">
                  <c:v>1.2112037482484416E-4</c:v>
                </c:pt>
                <c:pt idx="95">
                  <c:v>1.2301264434369803E-4</c:v>
                </c:pt>
                <c:pt idx="96">
                  <c:v>1.2894411017482849E-4</c:v>
                </c:pt>
                <c:pt idx="97">
                  <c:v>1.2621970681871912E-4</c:v>
                </c:pt>
                <c:pt idx="98">
                  <c:v>1.3668910866827566E-4</c:v>
                </c:pt>
                <c:pt idx="99">
                  <c:v>1.3923615021285273E-4</c:v>
                </c:pt>
                <c:pt idx="100">
                  <c:v>1.4542411786253522E-4</c:v>
                </c:pt>
                <c:pt idx="101">
                  <c:v>1.4708904044088411E-4</c:v>
                </c:pt>
                <c:pt idx="102">
                  <c:v>1.5600299252090685E-4</c:v>
                </c:pt>
                <c:pt idx="103">
                  <c:v>1.5996637969456653E-4</c:v>
                </c:pt>
                <c:pt idx="104">
                  <c:v>1.6784326649307371E-4</c:v>
                </c:pt>
                <c:pt idx="105">
                  <c:v>0</c:v>
                </c:pt>
                <c:pt idx="106">
                  <c:v>1.3424883143568609E-4</c:v>
                </c:pt>
                <c:pt idx="107">
                  <c:v>1.1044750400041002E-4</c:v>
                </c:pt>
                <c:pt idx="108">
                  <c:v>1.1068690136443867E-4</c:v>
                </c:pt>
                <c:pt idx="109">
                  <c:v>1.078867669073618E-4</c:v>
                </c:pt>
                <c:pt idx="110">
                  <c:v>1.1971069322853238E-4</c:v>
                </c:pt>
                <c:pt idx="111">
                  <c:v>1.2198485742606409E-4</c:v>
                </c:pt>
                <c:pt idx="112">
                  <c:v>1.2715655294084639E-4</c:v>
                </c:pt>
                <c:pt idx="113">
                  <c:v>1.2577564095719098E-4</c:v>
                </c:pt>
                <c:pt idx="114">
                  <c:v>1.3631030130766935E-4</c:v>
                </c:pt>
                <c:pt idx="115">
                  <c:v>1.3765154229231579E-4</c:v>
                </c:pt>
                <c:pt idx="116">
                  <c:v>1.4272610101272897E-4</c:v>
                </c:pt>
                <c:pt idx="117">
                  <c:v>1.4448674496722407E-4</c:v>
                </c:pt>
                <c:pt idx="118">
                  <c:v>1.5347728719902585E-4</c:v>
                </c:pt>
                <c:pt idx="119">
                  <c:v>1.5673417375000777E-4</c:v>
                </c:pt>
                <c:pt idx="120">
                  <c:v>1.6319499296020838E-4</c:v>
                </c:pt>
                <c:pt idx="121">
                  <c:v>1.6927569577146056E-4</c:v>
                </c:pt>
                <c:pt idx="122">
                  <c:v>1.6944691787200401E-4</c:v>
                </c:pt>
                <c:pt idx="123">
                  <c:v>1.7428404867044287E-4</c:v>
                </c:pt>
                <c:pt idx="124">
                  <c:v>1.1524259603533959E-4</c:v>
                </c:pt>
                <c:pt idx="125">
                  <c:v>1.1789035144890832E-4</c:v>
                </c:pt>
                <c:pt idx="126">
                  <c:v>1.2311096910623366E-4</c:v>
                </c:pt>
                <c:pt idx="127">
                  <c:v>1.2100681773323265E-4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4-4CEA-B755-0FBCCAE1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8'!$B$79:$B$214</c:f>
              <c:numCache>
                <c:formatCode>General</c:formatCode>
                <c:ptCount val="136"/>
                <c:pt idx="0">
                  <c:v>15.1756355762481</c:v>
                </c:pt>
                <c:pt idx="1">
                  <c:v>15.279760599136299</c:v>
                </c:pt>
                <c:pt idx="2">
                  <c:v>15.381920337677</c:v>
                </c:pt>
                <c:pt idx="3">
                  <c:v>15.503310680389401</c:v>
                </c:pt>
                <c:pt idx="4">
                  <c:v>15.621240139007501</c:v>
                </c:pt>
                <c:pt idx="5">
                  <c:v>15.7504608631134</c:v>
                </c:pt>
                <c:pt idx="6">
                  <c:v>15.8765451908111</c:v>
                </c:pt>
                <c:pt idx="7">
                  <c:v>16.024057149887</c:v>
                </c:pt>
                <c:pt idx="8">
                  <c:v>16.179425239562899</c:v>
                </c:pt>
                <c:pt idx="9">
                  <c:v>16.349163770675599</c:v>
                </c:pt>
                <c:pt idx="10">
                  <c:v>16.522565126419</c:v>
                </c:pt>
                <c:pt idx="11">
                  <c:v>16.7402567863464</c:v>
                </c:pt>
                <c:pt idx="12">
                  <c:v>16.9849851131439</c:v>
                </c:pt>
                <c:pt idx="13">
                  <c:v>17.292636632919301</c:v>
                </c:pt>
                <c:pt idx="14">
                  <c:v>17.528056621551499</c:v>
                </c:pt>
                <c:pt idx="15">
                  <c:v>17.6549730300903</c:v>
                </c:pt>
                <c:pt idx="16">
                  <c:v>17.829331636428801</c:v>
                </c:pt>
                <c:pt idx="17">
                  <c:v>17.9120500087738</c:v>
                </c:pt>
                <c:pt idx="18">
                  <c:v>18.0101704597473</c:v>
                </c:pt>
                <c:pt idx="19">
                  <c:v>18.104902267456001</c:v>
                </c:pt>
                <c:pt idx="20">
                  <c:v>18.204647064208899</c:v>
                </c:pt>
                <c:pt idx="21">
                  <c:v>18.302839517593299</c:v>
                </c:pt>
                <c:pt idx="22">
                  <c:v>18.414414882659901</c:v>
                </c:pt>
                <c:pt idx="23">
                  <c:v>18.5273902416229</c:v>
                </c:pt>
                <c:pt idx="24">
                  <c:v>18.643132686614901</c:v>
                </c:pt>
                <c:pt idx="25">
                  <c:v>18.7606136798858</c:v>
                </c:pt>
                <c:pt idx="26">
                  <c:v>18.891967058181699</c:v>
                </c:pt>
                <c:pt idx="27">
                  <c:v>19.029611825942901</c:v>
                </c:pt>
                <c:pt idx="28">
                  <c:v>19.175475597381499</c:v>
                </c:pt>
                <c:pt idx="29">
                  <c:v>19.3257415294647</c:v>
                </c:pt>
                <c:pt idx="30">
                  <c:v>19.504456043243401</c:v>
                </c:pt>
                <c:pt idx="31">
                  <c:v>19.6940755844116</c:v>
                </c:pt>
                <c:pt idx="32">
                  <c:v>19.853101491928101</c:v>
                </c:pt>
                <c:pt idx="33">
                  <c:v>19.954049110412502</c:v>
                </c:pt>
                <c:pt idx="34">
                  <c:v>20.056895256042399</c:v>
                </c:pt>
                <c:pt idx="35">
                  <c:v>20.158115148544301</c:v>
                </c:pt>
                <c:pt idx="36">
                  <c:v>20.262584924697801</c:v>
                </c:pt>
                <c:pt idx="37">
                  <c:v>20.368442535400298</c:v>
                </c:pt>
                <c:pt idx="38">
                  <c:v>20.4904782772064</c:v>
                </c:pt>
                <c:pt idx="39">
                  <c:v>20.614523649215698</c:v>
                </c:pt>
                <c:pt idx="40">
                  <c:v>20.746974468231201</c:v>
                </c:pt>
                <c:pt idx="41">
                  <c:v>20.8750610351562</c:v>
                </c:pt>
                <c:pt idx="42">
                  <c:v>21.030895471572801</c:v>
                </c:pt>
                <c:pt idx="43">
                  <c:v>21.1887817382812</c:v>
                </c:pt>
                <c:pt idx="44">
                  <c:v>21.364633083343499</c:v>
                </c:pt>
                <c:pt idx="45">
                  <c:v>21.546890735626199</c:v>
                </c:pt>
                <c:pt idx="46">
                  <c:v>21.720239162445001</c:v>
                </c:pt>
                <c:pt idx="47">
                  <c:v>21.832746267318701</c:v>
                </c:pt>
                <c:pt idx="48">
                  <c:v>21.9275562763214</c:v>
                </c:pt>
                <c:pt idx="49">
                  <c:v>22.017371654510399</c:v>
                </c:pt>
                <c:pt idx="50">
                  <c:v>22.1192033290863</c:v>
                </c:pt>
                <c:pt idx="51">
                  <c:v>22.2272336483001</c:v>
                </c:pt>
                <c:pt idx="52">
                  <c:v>22.3381538391113</c:v>
                </c:pt>
                <c:pt idx="53">
                  <c:v>22.445729970932</c:v>
                </c:pt>
                <c:pt idx="54">
                  <c:v>22.5701696872711</c:v>
                </c:pt>
                <c:pt idx="55">
                  <c:v>22.694781780242899</c:v>
                </c:pt>
                <c:pt idx="56">
                  <c:v>22.828033924102701</c:v>
                </c:pt>
                <c:pt idx="57">
                  <c:v>22.9602885246276</c:v>
                </c:pt>
                <c:pt idx="58">
                  <c:v>23.113990068435601</c:v>
                </c:pt>
                <c:pt idx="59">
                  <c:v>23.2749743461608</c:v>
                </c:pt>
                <c:pt idx="60">
                  <c:v>23.4110074043273</c:v>
                </c:pt>
                <c:pt idx="61">
                  <c:v>23.505481004714898</c:v>
                </c:pt>
                <c:pt idx="62">
                  <c:v>23.605232715606601</c:v>
                </c:pt>
                <c:pt idx="63">
                  <c:v>23.706778526306099</c:v>
                </c:pt>
                <c:pt idx="64">
                  <c:v>23.8134040832519</c:v>
                </c:pt>
                <c:pt idx="65">
                  <c:v>23.9158065319061</c:v>
                </c:pt>
                <c:pt idx="66">
                  <c:v>24.037499427795399</c:v>
                </c:pt>
                <c:pt idx="67">
                  <c:v>24.157843589782701</c:v>
                </c:pt>
                <c:pt idx="68">
                  <c:v>24.2858660221099</c:v>
                </c:pt>
                <c:pt idx="69">
                  <c:v>24.410842657089201</c:v>
                </c:pt>
                <c:pt idx="70">
                  <c:v>24.5596904754638</c:v>
                </c:pt>
                <c:pt idx="71">
                  <c:v>24.7102851867675</c:v>
                </c:pt>
                <c:pt idx="72">
                  <c:v>24.8714613914489</c:v>
                </c:pt>
                <c:pt idx="73">
                  <c:v>25.038034200668299</c:v>
                </c:pt>
                <c:pt idx="74">
                  <c:v>25.1879510879516</c:v>
                </c:pt>
                <c:pt idx="75">
                  <c:v>25.298907756805399</c:v>
                </c:pt>
                <c:pt idx="76">
                  <c:v>25.404162168502801</c:v>
                </c:pt>
                <c:pt idx="77">
                  <c:v>25.5093653202056</c:v>
                </c:pt>
                <c:pt idx="78">
                  <c:v>25.628037691116301</c:v>
                </c:pt>
                <c:pt idx="79">
                  <c:v>25.7497413158416</c:v>
                </c:pt>
                <c:pt idx="80">
                  <c:v>25.877146720886198</c:v>
                </c:pt>
                <c:pt idx="81">
                  <c:v>26.003237724304199</c:v>
                </c:pt>
                <c:pt idx="82">
                  <c:v>26.1526584625244</c:v>
                </c:pt>
                <c:pt idx="83">
                  <c:v>26.3045105934143</c:v>
                </c:pt>
                <c:pt idx="84">
                  <c:v>26.4721584320068</c:v>
                </c:pt>
                <c:pt idx="85">
                  <c:v>26.642821788787799</c:v>
                </c:pt>
                <c:pt idx="86">
                  <c:v>26.852777957916199</c:v>
                </c:pt>
                <c:pt idx="87">
                  <c:v>27.079850673675502</c:v>
                </c:pt>
                <c:pt idx="88">
                  <c:v>27.364687919616699</c:v>
                </c:pt>
                <c:pt idx="89">
                  <c:v>27.627375841140701</c:v>
                </c:pt>
                <c:pt idx="90">
                  <c:v>27.787379503250101</c:v>
                </c:pt>
                <c:pt idx="91">
                  <c:v>27.894457578659001</c:v>
                </c:pt>
                <c:pt idx="92">
                  <c:v>27.998971700668299</c:v>
                </c:pt>
                <c:pt idx="93">
                  <c:v>28.1024503707885</c:v>
                </c:pt>
                <c:pt idx="94">
                  <c:v>28.222069740295399</c:v>
                </c:pt>
                <c:pt idx="95">
                  <c:v>28.344640731811499</c:v>
                </c:pt>
                <c:pt idx="96">
                  <c:v>28.477486848831099</c:v>
                </c:pt>
                <c:pt idx="97">
                  <c:v>28.6054074764251</c:v>
                </c:pt>
                <c:pt idx="98">
                  <c:v>28.7545824050903</c:v>
                </c:pt>
                <c:pt idx="99">
                  <c:v>28.910041332244798</c:v>
                </c:pt>
                <c:pt idx="100">
                  <c:v>29.083224058151199</c:v>
                </c:pt>
                <c:pt idx="101">
                  <c:v>29.2618873119354</c:v>
                </c:pt>
                <c:pt idx="102">
                  <c:v>29.476996898651102</c:v>
                </c:pt>
                <c:pt idx="103">
                  <c:v>29.7135634422302</c:v>
                </c:pt>
                <c:pt idx="104">
                  <c:v>30.0086233615875</c:v>
                </c:pt>
                <c:pt idx="105">
                  <c:v>30.235209703445399</c:v>
                </c:pt>
                <c:pt idx="106">
                  <c:v>30.3788228034973</c:v>
                </c:pt>
                <c:pt idx="107">
                  <c:v>30.484138011932298</c:v>
                </c:pt>
                <c:pt idx="108">
                  <c:v>30.589736461639401</c:v>
                </c:pt>
                <c:pt idx="109">
                  <c:v>30.6921143531799</c:v>
                </c:pt>
                <c:pt idx="110">
                  <c:v>30.809625625610298</c:v>
                </c:pt>
                <c:pt idx="111">
                  <c:v>30.9305756092071</c:v>
                </c:pt>
                <c:pt idx="112">
                  <c:v>31.0601482391357</c:v>
                </c:pt>
                <c:pt idx="113">
                  <c:v>31.1873004436492</c:v>
                </c:pt>
                <c:pt idx="114">
                  <c:v>31.3355839252471</c:v>
                </c:pt>
                <c:pt idx="115">
                  <c:v>31.487072706222499</c:v>
                </c:pt>
                <c:pt idx="116">
                  <c:v>31.6520543098449</c:v>
                </c:pt>
                <c:pt idx="117">
                  <c:v>31.822296857833798</c:v>
                </c:pt>
                <c:pt idx="118">
                  <c:v>32.025652408599797</c:v>
                </c:pt>
                <c:pt idx="119">
                  <c:v>32.244422674178999</c:v>
                </c:pt>
                <c:pt idx="120">
                  <c:v>32.501911878585801</c:v>
                </c:pt>
                <c:pt idx="121">
                  <c:v>32.810863733291598</c:v>
                </c:pt>
                <c:pt idx="122">
                  <c:v>33.121564149856503</c:v>
                </c:pt>
                <c:pt idx="123">
                  <c:v>33.491396665573099</c:v>
                </c:pt>
                <c:pt idx="124">
                  <c:v>33.602691173553403</c:v>
                </c:pt>
                <c:pt idx="125">
                  <c:v>33.717587709426802</c:v>
                </c:pt>
                <c:pt idx="126">
                  <c:v>33.8403160572052</c:v>
                </c:pt>
                <c:pt idx="127">
                  <c:v>33.959762811660703</c:v>
                </c:pt>
                <c:pt idx="128">
                  <c:v>34.099460840225198</c:v>
                </c:pt>
                <c:pt idx="129">
                  <c:v>34.3945055007934</c:v>
                </c:pt>
                <c:pt idx="130">
                  <c:v>34.545930862426701</c:v>
                </c:pt>
                <c:pt idx="131">
                  <c:v>34.726248741149902</c:v>
                </c:pt>
                <c:pt idx="132">
                  <c:v>34.921155691146801</c:v>
                </c:pt>
                <c:pt idx="133">
                  <c:v>35.145781278610201</c:v>
                </c:pt>
                <c:pt idx="134">
                  <c:v>35.393486499786299</c:v>
                </c:pt>
                <c:pt idx="135">
                  <c:v>35.720581531524601</c:v>
                </c:pt>
              </c:numCache>
            </c:numRef>
          </c:xVal>
          <c:yVal>
            <c:numRef>
              <c:f>'Trial 8'!$E$79:$E$214</c:f>
              <c:numCache>
                <c:formatCode>General</c:formatCode>
                <c:ptCount val="136"/>
                <c:pt idx="0">
                  <c:v>15.563633460879247</c:v>
                </c:pt>
                <c:pt idx="1">
                  <c:v>15.085675692782141</c:v>
                </c:pt>
                <c:pt idx="2">
                  <c:v>15.375884367294889</c:v>
                </c:pt>
                <c:pt idx="3">
                  <c:v>12.940043595695631</c:v>
                </c:pt>
                <c:pt idx="4">
                  <c:v>13.319795962785898</c:v>
                </c:pt>
                <c:pt idx="5">
                  <c:v>12.15591645739114</c:v>
                </c:pt>
                <c:pt idx="6">
                  <c:v>12.458299579952813</c:v>
                </c:pt>
                <c:pt idx="7">
                  <c:v>10.648603249765497</c:v>
                </c:pt>
                <c:pt idx="8">
                  <c:v>10.110160523126737</c:v>
                </c:pt>
                <c:pt idx="9">
                  <c:v>9.2542118545373366</c:v>
                </c:pt>
                <c:pt idx="10">
                  <c:v>9.0587315194891396</c:v>
                </c:pt>
                <c:pt idx="11">
                  <c:v>7.2156936435633545</c:v>
                </c:pt>
                <c:pt idx="12">
                  <c:v>6.4185308964852767</c:v>
                </c:pt>
                <c:pt idx="13">
                  <c:v>5.1057648860036338</c:v>
                </c:pt>
                <c:pt idx="14">
                  <c:v>6.6723150227017616</c:v>
                </c:pt>
                <c:pt idx="15">
                  <c:v>12.376621312244872</c:v>
                </c:pt>
                <c:pt idx="16">
                  <c:v>9.0089979484313041</c:v>
                </c:pt>
                <c:pt idx="17">
                  <c:v>18.989690950922846</c:v>
                </c:pt>
                <c:pt idx="18">
                  <c:v>16.008857595030111</c:v>
                </c:pt>
                <c:pt idx="19">
                  <c:v>16.581509049474395</c:v>
                </c:pt>
                <c:pt idx="20">
                  <c:v>15.748153065931863</c:v>
                </c:pt>
                <c:pt idx="21">
                  <c:v>15.997118644603098</c:v>
                </c:pt>
                <c:pt idx="22">
                  <c:v>14.078343600822972</c:v>
                </c:pt>
                <c:pt idx="23">
                  <c:v>13.903884362158667</c:v>
                </c:pt>
                <c:pt idx="24">
                  <c:v>13.571480427110799</c:v>
                </c:pt>
                <c:pt idx="25">
                  <c:v>13.370642203992984</c:v>
                </c:pt>
                <c:pt idx="26">
                  <c:v>11.958552929307835</c:v>
                </c:pt>
                <c:pt idx="27">
                  <c:v>11.411958132110396</c:v>
                </c:pt>
                <c:pt idx="28">
                  <c:v>10.768927138676949</c:v>
                </c:pt>
                <c:pt idx="29">
                  <c:v>10.453442806484976</c:v>
                </c:pt>
                <c:pt idx="30">
                  <c:v>8.7894166712166886</c:v>
                </c:pt>
                <c:pt idx="31">
                  <c:v>8.2839369672429974</c:v>
                </c:pt>
                <c:pt idx="32">
                  <c:v>9.8776127193734649</c:v>
                </c:pt>
                <c:pt idx="33">
                  <c:v>15.560509008319228</c:v>
                </c:pt>
                <c:pt idx="34">
                  <c:v>15.273263933950204</c:v>
                </c:pt>
                <c:pt idx="35">
                  <c:v>15.518652391034484</c:v>
                </c:pt>
                <c:pt idx="36">
                  <c:v>15.035892529212273</c:v>
                </c:pt>
                <c:pt idx="37">
                  <c:v>14.838766115829648</c:v>
                </c:pt>
                <c:pt idx="38">
                  <c:v>12.871608788929104</c:v>
                </c:pt>
                <c:pt idx="39">
                  <c:v>12.663078850512431</c:v>
                </c:pt>
                <c:pt idx="40">
                  <c:v>11.859468582153804</c:v>
                </c:pt>
                <c:pt idx="41">
                  <c:v>12.263552412289059</c:v>
                </c:pt>
                <c:pt idx="42">
                  <c:v>10.07990507692149</c:v>
                </c:pt>
                <c:pt idx="43">
                  <c:v>9.9489104375113886</c:v>
                </c:pt>
                <c:pt idx="44">
                  <c:v>8.9325238100306485</c:v>
                </c:pt>
                <c:pt idx="45">
                  <c:v>8.6185480122306615</c:v>
                </c:pt>
                <c:pt idx="46">
                  <c:v>9.0614974454704829</c:v>
                </c:pt>
                <c:pt idx="47">
                  <c:v>13.961752269407944</c:v>
                </c:pt>
                <c:pt idx="48">
                  <c:v>16.567832271275993</c:v>
                </c:pt>
                <c:pt idx="49">
                  <c:v>17.489168987180314</c:v>
                </c:pt>
                <c:pt idx="50">
                  <c:v>15.42541977569153</c:v>
                </c:pt>
                <c:pt idx="51">
                  <c:v>14.540328476547208</c:v>
                </c:pt>
                <c:pt idx="52">
                  <c:v>14.161500402290057</c:v>
                </c:pt>
                <c:pt idx="53">
                  <c:v>14.601717873747162</c:v>
                </c:pt>
                <c:pt idx="54">
                  <c:v>12.622950075797712</c:v>
                </c:pt>
                <c:pt idx="55">
                  <c:v>12.605488675568541</c:v>
                </c:pt>
                <c:pt idx="56">
                  <c:v>11.788150503961582</c:v>
                </c:pt>
                <c:pt idx="57">
                  <c:v>11.877063788787989</c:v>
                </c:pt>
                <c:pt idx="58">
                  <c:v>10.21978236443144</c:v>
                </c:pt>
                <c:pt idx="59">
                  <c:v>9.7574517772242313</c:v>
                </c:pt>
                <c:pt idx="60">
                  <c:v>11.547166166567315</c:v>
                </c:pt>
                <c:pt idx="61">
                  <c:v>16.626828239321561</c:v>
                </c:pt>
                <c:pt idx="62">
                  <c:v>15.747061506546657</c:v>
                </c:pt>
                <c:pt idx="63">
                  <c:v>15.468844218924096</c:v>
                </c:pt>
                <c:pt idx="64">
                  <c:v>14.7318932888984</c:v>
                </c:pt>
                <c:pt idx="65">
                  <c:v>15.33944107234467</c:v>
                </c:pt>
                <c:pt idx="66">
                  <c:v>12.907872027499437</c:v>
                </c:pt>
                <c:pt idx="67">
                  <c:v>13.052534504836627</c:v>
                </c:pt>
                <c:pt idx="68">
                  <c:v>12.269696007495458</c:v>
                </c:pt>
                <c:pt idx="69">
                  <c:v>12.568719961575635</c:v>
                </c:pt>
                <c:pt idx="70">
                  <c:v>10.553035603395596</c:v>
                </c:pt>
                <c:pt idx="71">
                  <c:v>10.430620791371046</c:v>
                </c:pt>
                <c:pt idx="72">
                  <c:v>9.7458327046471815</c:v>
                </c:pt>
                <c:pt idx="73">
                  <c:v>9.4300884649543288</c:v>
                </c:pt>
                <c:pt idx="74">
                  <c:v>10.477781090975679</c:v>
                </c:pt>
                <c:pt idx="75">
                  <c:v>14.156844676588513</c:v>
                </c:pt>
                <c:pt idx="76">
                  <c:v>14.923805106723806</c:v>
                </c:pt>
                <c:pt idx="77">
                  <c:v>14.931076696565379</c:v>
                </c:pt>
                <c:pt idx="78">
                  <c:v>13.236411430398487</c:v>
                </c:pt>
                <c:pt idx="79">
                  <c:v>12.906734128423762</c:v>
                </c:pt>
                <c:pt idx="80">
                  <c:v>12.329118425117356</c:v>
                </c:pt>
                <c:pt idx="81">
                  <c:v>12.457639991868364</c:v>
                </c:pt>
                <c:pt idx="82">
                  <c:v>10.512572387910582</c:v>
                </c:pt>
                <c:pt idx="83">
                  <c:v>10.344249485269335</c:v>
                </c:pt>
                <c:pt idx="84">
                  <c:v>9.3696187197080896</c:v>
                </c:pt>
                <c:pt idx="85">
                  <c:v>9.2040632296398446</c:v>
                </c:pt>
                <c:pt idx="86">
                  <c:v>7.4815440447204233</c:v>
                </c:pt>
                <c:pt idx="87">
                  <c:v>6.9175916690050316</c:v>
                </c:pt>
                <c:pt idx="88">
                  <c:v>5.514715330168495</c:v>
                </c:pt>
                <c:pt idx="89">
                  <c:v>5.9797051866024749</c:v>
                </c:pt>
                <c:pt idx="90">
                  <c:v>9.8172523433925551</c:v>
                </c:pt>
                <c:pt idx="91">
                  <c:v>14.669635411324704</c:v>
                </c:pt>
                <c:pt idx="92">
                  <c:v>15.029512726090186</c:v>
                </c:pt>
                <c:pt idx="93">
                  <c:v>15.179904466981158</c:v>
                </c:pt>
                <c:pt idx="94">
                  <c:v>13.131621854137007</c:v>
                </c:pt>
                <c:pt idx="95">
                  <c:v>12.815400343633351</c:v>
                </c:pt>
                <c:pt idx="96">
                  <c:v>11.824179449393634</c:v>
                </c:pt>
                <c:pt idx="97">
                  <c:v>12.279460758903891</c:v>
                </c:pt>
                <c:pt idx="98">
                  <c:v>10.529894941798855</c:v>
                </c:pt>
                <c:pt idx="99">
                  <c:v>10.104252972451082</c:v>
                </c:pt>
                <c:pt idx="100">
                  <c:v>9.0701674694961198</c:v>
                </c:pt>
                <c:pt idx="101">
                  <c:v>8.7919384289966409</c:v>
                </c:pt>
                <c:pt idx="102">
                  <c:v>7.3023073995810766</c:v>
                </c:pt>
                <c:pt idx="103">
                  <c:v>6.6399766553197646</c:v>
                </c:pt>
                <c:pt idx="104">
                  <c:v>5.3236519897938317</c:v>
                </c:pt>
                <c:pt idx="105">
                  <c:v>0</c:v>
                </c:pt>
                <c:pt idx="106">
                  <c:v>10.937695281469567</c:v>
                </c:pt>
                <c:pt idx="107">
                  <c:v>14.915189839503673</c:v>
                </c:pt>
                <c:pt idx="108">
                  <c:v>14.87518359551493</c:v>
                </c:pt>
                <c:pt idx="109">
                  <c:v>15.343120503448899</c:v>
                </c:pt>
                <c:pt idx="110">
                  <c:v>13.3671969872105</c:v>
                </c:pt>
                <c:pt idx="111">
                  <c:v>12.987156178799452</c:v>
                </c:pt>
                <c:pt idx="112">
                  <c:v>12.122902249190107</c:v>
                </c:pt>
                <c:pt idx="113">
                  <c:v>12.353669626137872</c:v>
                </c:pt>
                <c:pt idx="114">
                  <c:v>10.593198310884132</c:v>
                </c:pt>
                <c:pt idx="115">
                  <c:v>10.369060445802846</c:v>
                </c:pt>
                <c:pt idx="116">
                  <c:v>9.5210392692632055</c:v>
                </c:pt>
                <c:pt idx="117">
                  <c:v>9.226814009487958</c:v>
                </c:pt>
                <c:pt idx="118">
                  <c:v>7.7243838236922056</c:v>
                </c:pt>
                <c:pt idx="119">
                  <c:v>7.1801180230601975</c:v>
                </c:pt>
                <c:pt idx="120">
                  <c:v>6.1004356684143763</c:v>
                </c:pt>
                <c:pt idx="121">
                  <c:v>5.084275439261269</c:v>
                </c:pt>
                <c:pt idx="122">
                  <c:v>5.0556621203201848</c:v>
                </c:pt>
                <c:pt idx="123">
                  <c:v>4.2473180697789328</c:v>
                </c:pt>
                <c:pt idx="124">
                  <c:v>14.113870983399133</c:v>
                </c:pt>
                <c:pt idx="125">
                  <c:v>13.671398487816123</c:v>
                </c:pt>
                <c:pt idx="126">
                  <c:v>12.798969066471649</c:v>
                </c:pt>
                <c:pt idx="127">
                  <c:v>13.15059864083679</c:v>
                </c:pt>
                <c:pt idx="128">
                  <c:v>11.244226872319043</c:v>
                </c:pt>
                <c:pt idx="129">
                  <c:v>5.323927312461211</c:v>
                </c:pt>
                <c:pt idx="130">
                  <c:v>10.373403172705082</c:v>
                </c:pt>
                <c:pt idx="131">
                  <c:v>8.7112622326605891</c:v>
                </c:pt>
                <c:pt idx="132">
                  <c:v>8.0592114689593792</c:v>
                </c:pt>
                <c:pt idx="133">
                  <c:v>6.9929536725233374</c:v>
                </c:pt>
                <c:pt idx="134">
                  <c:v>6.3413936910041624</c:v>
                </c:pt>
                <c:pt idx="135">
                  <c:v>4.8022628728021663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34-4CEA-B755-0FBCCAE1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8'!$B$13:$B$512</c:f>
              <c:numCache>
                <c:formatCode>General</c:formatCode>
                <c:ptCount val="500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  <c:pt idx="194">
                  <c:v>34.099460840225198</c:v>
                </c:pt>
                <c:pt idx="195">
                  <c:v>34.3945055007934</c:v>
                </c:pt>
                <c:pt idx="196">
                  <c:v>34.545930862426701</c:v>
                </c:pt>
                <c:pt idx="197">
                  <c:v>34.726248741149902</c:v>
                </c:pt>
                <c:pt idx="198">
                  <c:v>34.921155691146801</c:v>
                </c:pt>
                <c:pt idx="199">
                  <c:v>35.145781278610201</c:v>
                </c:pt>
                <c:pt idx="200">
                  <c:v>35.393486499786299</c:v>
                </c:pt>
                <c:pt idx="201">
                  <c:v>35.720581531524601</c:v>
                </c:pt>
                <c:pt idx="202">
                  <c:v>35.951557636260901</c:v>
                </c:pt>
                <c:pt idx="203">
                  <c:v>36.0998020172119</c:v>
                </c:pt>
                <c:pt idx="204">
                  <c:v>36.218756914138702</c:v>
                </c:pt>
                <c:pt idx="205">
                  <c:v>36.352928638458202</c:v>
                </c:pt>
                <c:pt idx="206">
                  <c:v>36.493485689163201</c:v>
                </c:pt>
                <c:pt idx="207">
                  <c:v>36.648880004882798</c:v>
                </c:pt>
                <c:pt idx="208">
                  <c:v>36.806274652481001</c:v>
                </c:pt>
                <c:pt idx="209">
                  <c:v>37.003273010253899</c:v>
                </c:pt>
                <c:pt idx="210">
                  <c:v>37.223638772964399</c:v>
                </c:pt>
                <c:pt idx="211">
                  <c:v>37.487922906875603</c:v>
                </c:pt>
                <c:pt idx="212">
                  <c:v>37.813456296920698</c:v>
                </c:pt>
                <c:pt idx="213">
                  <c:v>38.446632385253899</c:v>
                </c:pt>
              </c:numCache>
            </c:numRef>
          </c:xVal>
          <c:yVal>
            <c:numRef>
              <c:f>'Trial 8'!$Q$14:$Q$512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13.431331454070163</c:v>
                </c:pt>
                <c:pt idx="3">
                  <c:v>17.785042870605537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2.8260451879812702</c:v>
                </c:pt>
                <c:pt idx="14">
                  <c:v>27.735360400868203</c:v>
                </c:pt>
                <c:pt idx="15">
                  <c:v>27.792404119360917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0.72664646327653337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7.0449792982338648</c:v>
                </c:pt>
                <c:pt idx="30">
                  <c:v>38.866755096115732</c:v>
                </c:pt>
                <c:pt idx="31">
                  <c:v>28.068671388071465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2.5412267747923329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0.59394702290522239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11.995469861247447</c:v>
                </c:pt>
                <c:pt idx="47">
                  <c:v>70.792090728765771</c:v>
                </c:pt>
                <c:pt idx="48">
                  <c:v>0</c:v>
                </c:pt>
                <c:pt idx="49">
                  <c:v>2.5801544420781828</c:v>
                </c:pt>
                <c:pt idx="50">
                  <c:v>0</c:v>
                </c:pt>
                <c:pt idx="51">
                  <c:v>2.9640497266643782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2.8418098933845402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7.0182084178315698</c:v>
                </c:pt>
                <c:pt idx="64">
                  <c:v>43.765583589195955</c:v>
                </c:pt>
                <c:pt idx="65">
                  <c:v>42.14165622680482</c:v>
                </c:pt>
                <c:pt idx="66">
                  <c:v>0</c:v>
                </c:pt>
                <c:pt idx="67">
                  <c:v>4.2988183015803676</c:v>
                </c:pt>
                <c:pt idx="68">
                  <c:v>0</c:v>
                </c:pt>
                <c:pt idx="69">
                  <c:v>3.9800788845561343</c:v>
                </c:pt>
                <c:pt idx="70">
                  <c:v>0</c:v>
                </c:pt>
                <c:pt idx="71">
                  <c:v>2.8299938263313607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3.6901312701440938</c:v>
                </c:pt>
                <c:pt idx="80">
                  <c:v>45.867771637371213</c:v>
                </c:pt>
                <c:pt idx="81">
                  <c:v>0</c:v>
                </c:pt>
                <c:pt idx="82">
                  <c:v>188.73609886063537</c:v>
                </c:pt>
                <c:pt idx="83">
                  <c:v>0</c:v>
                </c:pt>
                <c:pt idx="84">
                  <c:v>9.1084101996808862</c:v>
                </c:pt>
                <c:pt idx="85">
                  <c:v>0</c:v>
                </c:pt>
                <c:pt idx="86">
                  <c:v>4.1355504614389709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8.2874224102541252</c:v>
                </c:pt>
                <c:pt idx="98">
                  <c:v>72.386484196800041</c:v>
                </c:pt>
                <c:pt idx="99">
                  <c:v>0</c:v>
                </c:pt>
                <c:pt idx="100">
                  <c:v>3.8239722587263012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3.5326059140432289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2.0422408376454211</c:v>
                </c:pt>
                <c:pt idx="112">
                  <c:v>50.271518779286922</c:v>
                </c:pt>
                <c:pt idx="113">
                  <c:v>38.149977526932105</c:v>
                </c:pt>
                <c:pt idx="114">
                  <c:v>15.740633816152421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5.5088409244483731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0.98803740378328309</c:v>
                </c:pt>
                <c:pt idx="123">
                  <c:v>0</c:v>
                </c:pt>
                <c:pt idx="124">
                  <c:v>0</c:v>
                </c:pt>
                <c:pt idx="125">
                  <c:v>12.731035978185947</c:v>
                </c:pt>
                <c:pt idx="126">
                  <c:v>74.024653040424468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8.1639613698390772</c:v>
                </c:pt>
                <c:pt idx="131">
                  <c:v>0</c:v>
                </c:pt>
                <c:pt idx="132">
                  <c:v>1.7277912907707371</c:v>
                </c:pt>
                <c:pt idx="133">
                  <c:v>0</c:v>
                </c:pt>
                <c:pt idx="134">
                  <c:v>2.8562449624393071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6.2178688987998001</c:v>
                </c:pt>
                <c:pt idx="140">
                  <c:v>38.952824226375881</c:v>
                </c:pt>
                <c:pt idx="141">
                  <c:v>9.5573425543863415</c:v>
                </c:pt>
                <c:pt idx="142">
                  <c:v>0.75013118336009565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1.4250155675266682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0.90832584473950229</c:v>
                </c:pt>
                <c:pt idx="155">
                  <c:v>19.443597422417749</c:v>
                </c:pt>
                <c:pt idx="156">
                  <c:v>54.992601930089705</c:v>
                </c:pt>
                <c:pt idx="157">
                  <c:v>4.9109349351366998</c:v>
                </c:pt>
                <c:pt idx="158">
                  <c:v>2.5036670173930418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3.9441424692972924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46.72772572100007</c:v>
                </c:pt>
                <c:pt idx="173">
                  <c:v>0</c:v>
                </c:pt>
                <c:pt idx="174">
                  <c:v>6.4570825092928832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2.2104862372540404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102.88058726852135</c:v>
                </c:pt>
                <c:pt idx="190">
                  <c:v>0</c:v>
                </c:pt>
                <c:pt idx="191">
                  <c:v>0</c:v>
                </c:pt>
                <c:pt idx="192">
                  <c:v>3.620564393681847</c:v>
                </c:pt>
                <c:pt idx="193">
                  <c:v>0</c:v>
                </c:pt>
                <c:pt idx="194">
                  <c:v>0</c:v>
                </c:pt>
                <c:pt idx="195">
                  <c:v>28.51008503600292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4.8744993463222164</c:v>
                </c:pt>
                <c:pt idx="202">
                  <c:v>22.421197394612921</c:v>
                </c:pt>
                <c:pt idx="203">
                  <c:v>24.143783489974275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-2.1914683006360146E-4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5-44A8-A358-D69E7596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'!$I$13:$I$416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6.4928791651818949E-4</c:v>
                </c:pt>
                <c:pt idx="8">
                  <c:v>0</c:v>
                </c:pt>
                <c:pt idx="9">
                  <c:v>1.0808609722577054E-2</c:v>
                </c:pt>
                <c:pt idx="10">
                  <c:v>0</c:v>
                </c:pt>
                <c:pt idx="11">
                  <c:v>7.759780005215702E-3</c:v>
                </c:pt>
                <c:pt idx="12">
                  <c:v>0</c:v>
                </c:pt>
                <c:pt idx="13">
                  <c:v>1.7594332611140746E-2</c:v>
                </c:pt>
                <c:pt idx="14">
                  <c:v>9.024562204972577E-3</c:v>
                </c:pt>
                <c:pt idx="15">
                  <c:v>4.0227595784349873E-3</c:v>
                </c:pt>
                <c:pt idx="16">
                  <c:v>0</c:v>
                </c:pt>
                <c:pt idx="17">
                  <c:v>1.9708563955751591E-2</c:v>
                </c:pt>
                <c:pt idx="18">
                  <c:v>0</c:v>
                </c:pt>
                <c:pt idx="19">
                  <c:v>1.6187736247357313E-2</c:v>
                </c:pt>
                <c:pt idx="20">
                  <c:v>0</c:v>
                </c:pt>
                <c:pt idx="21">
                  <c:v>1.6623813004154574E-2</c:v>
                </c:pt>
                <c:pt idx="22">
                  <c:v>1.0070422190723256E-2</c:v>
                </c:pt>
                <c:pt idx="23">
                  <c:v>5.5166423711948539E-3</c:v>
                </c:pt>
                <c:pt idx="24">
                  <c:v>0</c:v>
                </c:pt>
                <c:pt idx="25">
                  <c:v>1.9928855464418947E-2</c:v>
                </c:pt>
                <c:pt idx="26">
                  <c:v>0</c:v>
                </c:pt>
                <c:pt idx="27">
                  <c:v>1.4351047865687057E-2</c:v>
                </c:pt>
                <c:pt idx="28">
                  <c:v>0</c:v>
                </c:pt>
                <c:pt idx="29">
                  <c:v>2.0709148046345147E-2</c:v>
                </c:pt>
                <c:pt idx="30">
                  <c:v>1.7367180293919215E-2</c:v>
                </c:pt>
                <c:pt idx="31">
                  <c:v>1.0853796552575207E-2</c:v>
                </c:pt>
                <c:pt idx="32">
                  <c:v>5.7151044591956801E-3</c:v>
                </c:pt>
                <c:pt idx="33">
                  <c:v>3.393009974869618E-2</c:v>
                </c:pt>
                <c:pt idx="34">
                  <c:v>2.1318355064879977E-2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1.6919615038726375E-2</c:v>
                </c:pt>
                <c:pt idx="42">
                  <c:v>0</c:v>
                </c:pt>
                <c:pt idx="43">
                  <c:v>1.5066220723684371E-2</c:v>
                </c:pt>
                <c:pt idx="44">
                  <c:v>8.1277885773466646E-2</c:v>
                </c:pt>
                <c:pt idx="45">
                  <c:v>0</c:v>
                </c:pt>
                <c:pt idx="46">
                  <c:v>1.1109886963051702E-4</c:v>
                </c:pt>
                <c:pt idx="47">
                  <c:v>0</c:v>
                </c:pt>
                <c:pt idx="48">
                  <c:v>1.242146942129143E-2</c:v>
                </c:pt>
                <c:pt idx="49">
                  <c:v>0</c:v>
                </c:pt>
                <c:pt idx="50">
                  <c:v>1.1679647502649408E-2</c:v>
                </c:pt>
                <c:pt idx="51">
                  <c:v>0</c:v>
                </c:pt>
                <c:pt idx="52">
                  <c:v>1.099004245153699E-2</c:v>
                </c:pt>
                <c:pt idx="53">
                  <c:v>6.3445017260558715E-3</c:v>
                </c:pt>
                <c:pt idx="54">
                  <c:v>0</c:v>
                </c:pt>
                <c:pt idx="55">
                  <c:v>0</c:v>
                </c:pt>
                <c:pt idx="56">
                  <c:v>1.2135621316339678E-2</c:v>
                </c:pt>
                <c:pt idx="57">
                  <c:v>0</c:v>
                </c:pt>
                <c:pt idx="58">
                  <c:v>1.2190480650649288E-2</c:v>
                </c:pt>
                <c:pt idx="59">
                  <c:v>0</c:v>
                </c:pt>
                <c:pt idx="60">
                  <c:v>1.0437465412871983E-2</c:v>
                </c:pt>
                <c:pt idx="61">
                  <c:v>9.7853170751632315E-3</c:v>
                </c:pt>
                <c:pt idx="62">
                  <c:v>1.6464343459117227E-3</c:v>
                </c:pt>
                <c:pt idx="63">
                  <c:v>0</c:v>
                </c:pt>
                <c:pt idx="64">
                  <c:v>1.0069883315622995E-2</c:v>
                </c:pt>
                <c:pt idx="65">
                  <c:v>0</c:v>
                </c:pt>
                <c:pt idx="66">
                  <c:v>8.9956768305200149E-3</c:v>
                </c:pt>
                <c:pt idx="67">
                  <c:v>0</c:v>
                </c:pt>
                <c:pt idx="68">
                  <c:v>1.788595673542788E-2</c:v>
                </c:pt>
                <c:pt idx="69">
                  <c:v>8.7615845365643825E-3</c:v>
                </c:pt>
                <c:pt idx="70">
                  <c:v>0</c:v>
                </c:pt>
                <c:pt idx="71">
                  <c:v>0</c:v>
                </c:pt>
                <c:pt idx="72">
                  <c:v>1.2430924508699101E-2</c:v>
                </c:pt>
                <c:pt idx="73">
                  <c:v>0</c:v>
                </c:pt>
                <c:pt idx="74">
                  <c:v>1.1833065611226512E-2</c:v>
                </c:pt>
                <c:pt idx="75">
                  <c:v>0</c:v>
                </c:pt>
                <c:pt idx="76">
                  <c:v>1.9866790096993121E-2</c:v>
                </c:pt>
                <c:pt idx="77">
                  <c:v>1.0586352074868776E-2</c:v>
                </c:pt>
                <c:pt idx="78">
                  <c:v>2.4003586009219632E-3</c:v>
                </c:pt>
                <c:pt idx="79">
                  <c:v>0</c:v>
                </c:pt>
                <c:pt idx="80">
                  <c:v>1.3130287245710833E-2</c:v>
                </c:pt>
                <c:pt idx="81">
                  <c:v>2.0904387051540697E-3</c:v>
                </c:pt>
                <c:pt idx="82">
                  <c:v>9.6049862111421205E-3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1.342784573085277E-2</c:v>
                </c:pt>
                <c:pt idx="89">
                  <c:v>0</c:v>
                </c:pt>
                <c:pt idx="90">
                  <c:v>1.8040939458772377E-2</c:v>
                </c:pt>
                <c:pt idx="91">
                  <c:v>0</c:v>
                </c:pt>
                <c:pt idx="92">
                  <c:v>6.5517880133375483E-3</c:v>
                </c:pt>
                <c:pt idx="93">
                  <c:v>1.8281118237870438E-2</c:v>
                </c:pt>
                <c:pt idx="94">
                  <c:v>0</c:v>
                </c:pt>
                <c:pt idx="95">
                  <c:v>0</c:v>
                </c:pt>
                <c:pt idx="96">
                  <c:v>5.6358447036234946E-3</c:v>
                </c:pt>
                <c:pt idx="97">
                  <c:v>5.5904697389409514E-4</c:v>
                </c:pt>
                <c:pt idx="98">
                  <c:v>5.3132395205446508E-3</c:v>
                </c:pt>
                <c:pt idx="99">
                  <c:v>0</c:v>
                </c:pt>
                <c:pt idx="100">
                  <c:v>1.5390389942341872E-2</c:v>
                </c:pt>
                <c:pt idx="101">
                  <c:v>1.0927539066662724E-2</c:v>
                </c:pt>
                <c:pt idx="102">
                  <c:v>0</c:v>
                </c:pt>
                <c:pt idx="103">
                  <c:v>0</c:v>
                </c:pt>
                <c:pt idx="104">
                  <c:v>1.2351668804564626E-2</c:v>
                </c:pt>
                <c:pt idx="105">
                  <c:v>0</c:v>
                </c:pt>
                <c:pt idx="106">
                  <c:v>1.2893372692650885E-2</c:v>
                </c:pt>
                <c:pt idx="107">
                  <c:v>0</c:v>
                </c:pt>
                <c:pt idx="108">
                  <c:v>1.1114115635691181E-2</c:v>
                </c:pt>
                <c:pt idx="109">
                  <c:v>1.024290329528715E-2</c:v>
                </c:pt>
                <c:pt idx="110">
                  <c:v>4.4641212565009148E-3</c:v>
                </c:pt>
                <c:pt idx="111">
                  <c:v>0</c:v>
                </c:pt>
                <c:pt idx="112">
                  <c:v>1.6842137058421022E-2</c:v>
                </c:pt>
                <c:pt idx="113">
                  <c:v>0</c:v>
                </c:pt>
                <c:pt idx="114">
                  <c:v>1.7959744296845926E-2</c:v>
                </c:pt>
                <c:pt idx="115">
                  <c:v>0</c:v>
                </c:pt>
                <c:pt idx="116">
                  <c:v>1.9592440303558341E-2</c:v>
                </c:pt>
                <c:pt idx="117">
                  <c:v>7.3608572384363108E-3</c:v>
                </c:pt>
                <c:pt idx="118">
                  <c:v>5.4223788894494241E-3</c:v>
                </c:pt>
                <c:pt idx="119">
                  <c:v>0</c:v>
                </c:pt>
                <c:pt idx="120">
                  <c:v>8.7479359356207077E-3</c:v>
                </c:pt>
                <c:pt idx="121">
                  <c:v>0</c:v>
                </c:pt>
                <c:pt idx="122">
                  <c:v>1.3736240988941275E-2</c:v>
                </c:pt>
                <c:pt idx="123">
                  <c:v>0</c:v>
                </c:pt>
                <c:pt idx="124">
                  <c:v>1.4374409651938256E-2</c:v>
                </c:pt>
                <c:pt idx="125">
                  <c:v>8.1798495650495292E-3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6.0329842655601372E-3</c:v>
                </c:pt>
                <c:pt idx="131">
                  <c:v>7.6176408790683284E-2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1.819876910625905E-2</c:v>
                </c:pt>
                <c:pt idx="136">
                  <c:v>0</c:v>
                </c:pt>
                <c:pt idx="137">
                  <c:v>6.5336059743889901E-3</c:v>
                </c:pt>
                <c:pt idx="138">
                  <c:v>0</c:v>
                </c:pt>
                <c:pt idx="139">
                  <c:v>2.6900673656208705E-2</c:v>
                </c:pt>
                <c:pt idx="140">
                  <c:v>0</c:v>
                </c:pt>
                <c:pt idx="141">
                  <c:v>6.3623230669430713E-3</c:v>
                </c:pt>
                <c:pt idx="142">
                  <c:v>0</c:v>
                </c:pt>
                <c:pt idx="143">
                  <c:v>1.2717779748227794E-2</c:v>
                </c:pt>
                <c:pt idx="144">
                  <c:v>0</c:v>
                </c:pt>
                <c:pt idx="145">
                  <c:v>1.8705549492536475E-2</c:v>
                </c:pt>
                <c:pt idx="146">
                  <c:v>0</c:v>
                </c:pt>
                <c:pt idx="147">
                  <c:v>1.3316131144647596E-2</c:v>
                </c:pt>
                <c:pt idx="148">
                  <c:v>1.6436273508387469E-2</c:v>
                </c:pt>
                <c:pt idx="149">
                  <c:v>0</c:v>
                </c:pt>
                <c:pt idx="150">
                  <c:v>0</c:v>
                </c:pt>
                <c:pt idx="151">
                  <c:v>1.1501220709046158E-2</c:v>
                </c:pt>
                <c:pt idx="152">
                  <c:v>3.5011271825120284E-4</c:v>
                </c:pt>
                <c:pt idx="153">
                  <c:v>6.4293503588849386E-3</c:v>
                </c:pt>
                <c:pt idx="154">
                  <c:v>0</c:v>
                </c:pt>
                <c:pt idx="155">
                  <c:v>1.7030689236914184E-2</c:v>
                </c:pt>
                <c:pt idx="156">
                  <c:v>1.1944298625619333E-2</c:v>
                </c:pt>
                <c:pt idx="157">
                  <c:v>0</c:v>
                </c:pt>
                <c:pt idx="158">
                  <c:v>0</c:v>
                </c:pt>
                <c:pt idx="159">
                  <c:v>1.5657350402387731E-2</c:v>
                </c:pt>
                <c:pt idx="160">
                  <c:v>0</c:v>
                </c:pt>
                <c:pt idx="161">
                  <c:v>1.8198466696480467E-2</c:v>
                </c:pt>
                <c:pt idx="162">
                  <c:v>0</c:v>
                </c:pt>
                <c:pt idx="163">
                  <c:v>1.6492301450541483E-2</c:v>
                </c:pt>
                <c:pt idx="164">
                  <c:v>8.8979010041014862E-3</c:v>
                </c:pt>
                <c:pt idx="165">
                  <c:v>6.6911475966290792E-3</c:v>
                </c:pt>
                <c:pt idx="166">
                  <c:v>0</c:v>
                </c:pt>
                <c:pt idx="167">
                  <c:v>9.7587546412186872E-3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7.1831684005166515E-4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1.4473140215587306E-2</c:v>
                </c:pt>
                <c:pt idx="176">
                  <c:v>0</c:v>
                </c:pt>
                <c:pt idx="177">
                  <c:v>2.3496987953513793E-3</c:v>
                </c:pt>
                <c:pt idx="178">
                  <c:v>0</c:v>
                </c:pt>
                <c:pt idx="179">
                  <c:v>7.1396514908169872E-3</c:v>
                </c:pt>
                <c:pt idx="180">
                  <c:v>1.0590899247513367E-2</c:v>
                </c:pt>
                <c:pt idx="181">
                  <c:v>0</c:v>
                </c:pt>
                <c:pt idx="182">
                  <c:v>0</c:v>
                </c:pt>
                <c:pt idx="183">
                  <c:v>6.806906865178773E-3</c:v>
                </c:pt>
                <c:pt idx="184">
                  <c:v>0</c:v>
                </c:pt>
                <c:pt idx="185">
                  <c:v>1.4100005341411304E-2</c:v>
                </c:pt>
                <c:pt idx="186">
                  <c:v>0</c:v>
                </c:pt>
                <c:pt idx="187">
                  <c:v>1.6087402364561309E-2</c:v>
                </c:pt>
                <c:pt idx="188">
                  <c:v>5.7226025832005931E-3</c:v>
                </c:pt>
                <c:pt idx="189">
                  <c:v>7.6097572241527929E-4</c:v>
                </c:pt>
                <c:pt idx="190">
                  <c:v>0</c:v>
                </c:pt>
                <c:pt idx="191">
                  <c:v>6.2267496957060008E-3</c:v>
                </c:pt>
                <c:pt idx="192">
                  <c:v>3.2970943540983969E-3</c:v>
                </c:pt>
                <c:pt idx="193">
                  <c:v>7.235867171763455E-3</c:v>
                </c:pt>
                <c:pt idx="194">
                  <c:v>0</c:v>
                </c:pt>
                <c:pt idx="195">
                  <c:v>1.7245265091799116E-2</c:v>
                </c:pt>
                <c:pt idx="196">
                  <c:v>9.1121967099976331E-3</c:v>
                </c:pt>
                <c:pt idx="197">
                  <c:v>0</c:v>
                </c:pt>
                <c:pt idx="198">
                  <c:v>8.8417262413940478E-4</c:v>
                </c:pt>
                <c:pt idx="199">
                  <c:v>1.2191958062699714E-2</c:v>
                </c:pt>
                <c:pt idx="200">
                  <c:v>0</c:v>
                </c:pt>
                <c:pt idx="201">
                  <c:v>1.5800492670246184E-2</c:v>
                </c:pt>
                <c:pt idx="202">
                  <c:v>0</c:v>
                </c:pt>
                <c:pt idx="203">
                  <c:v>2.4674941789663354E-2</c:v>
                </c:pt>
                <c:pt idx="204">
                  <c:v>9.6693394055398976E-3</c:v>
                </c:pt>
                <c:pt idx="205">
                  <c:v>1.2011148712883144E-2</c:v>
                </c:pt>
                <c:pt idx="206">
                  <c:v>6.6114031556535743E-4</c:v>
                </c:pt>
                <c:pt idx="207">
                  <c:v>9.5413214503801257E-3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6.9276619694526821E-3</c:v>
                </c:pt>
                <c:pt idx="216">
                  <c:v>0</c:v>
                </c:pt>
                <c:pt idx="217">
                  <c:v>9.1511217870482702E-3</c:v>
                </c:pt>
                <c:pt idx="218">
                  <c:v>8.7048967291323484E-2</c:v>
                </c:pt>
                <c:pt idx="219">
                  <c:v>0</c:v>
                </c:pt>
                <c:pt idx="220">
                  <c:v>6.0155479249209909E-4</c:v>
                </c:pt>
                <c:pt idx="221">
                  <c:v>0</c:v>
                </c:pt>
                <c:pt idx="222">
                  <c:v>7.669581840983309E-3</c:v>
                </c:pt>
                <c:pt idx="223">
                  <c:v>0</c:v>
                </c:pt>
                <c:pt idx="224">
                  <c:v>6.2290259010541783E-3</c:v>
                </c:pt>
                <c:pt idx="225">
                  <c:v>0</c:v>
                </c:pt>
                <c:pt idx="226">
                  <c:v>2.0867721998475617E-2</c:v>
                </c:pt>
                <c:pt idx="227">
                  <c:v>1.1379843495438219E-2</c:v>
                </c:pt>
                <c:pt idx="228">
                  <c:v>0</c:v>
                </c:pt>
                <c:pt idx="229">
                  <c:v>0</c:v>
                </c:pt>
                <c:pt idx="230">
                  <c:v>1.7943769086403275E-2</c:v>
                </c:pt>
                <c:pt idx="231">
                  <c:v>0</c:v>
                </c:pt>
                <c:pt idx="232">
                  <c:v>2.0731384713771055E-2</c:v>
                </c:pt>
                <c:pt idx="233">
                  <c:v>0</c:v>
                </c:pt>
                <c:pt idx="234">
                  <c:v>2.6959967419904526E-2</c:v>
                </c:pt>
                <c:pt idx="235">
                  <c:v>2.1955149932744149E-2</c:v>
                </c:pt>
                <c:pt idx="236">
                  <c:v>2.4477026605905328E-2</c:v>
                </c:pt>
                <c:pt idx="237">
                  <c:v>2.4265512968951217E-2</c:v>
                </c:pt>
                <c:pt idx="238">
                  <c:v>0.10962144124305011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2.348931881444602E-2</c:v>
                </c:pt>
                <c:pt idx="247">
                  <c:v>0</c:v>
                </c:pt>
                <c:pt idx="248">
                  <c:v>2.6802708378330358E-2</c:v>
                </c:pt>
                <c:pt idx="249">
                  <c:v>0</c:v>
                </c:pt>
                <c:pt idx="250">
                  <c:v>2.0343649631139254E-2</c:v>
                </c:pt>
                <c:pt idx="251">
                  <c:v>6.4627098798540738E-3</c:v>
                </c:pt>
                <c:pt idx="252">
                  <c:v>6.4311906068965832E-3</c:v>
                </c:pt>
                <c:pt idx="253">
                  <c:v>0</c:v>
                </c:pt>
                <c:pt idx="254">
                  <c:v>1.3396810317480861E-2</c:v>
                </c:pt>
                <c:pt idx="255">
                  <c:v>0</c:v>
                </c:pt>
                <c:pt idx="256">
                  <c:v>2.006294325378891E-2</c:v>
                </c:pt>
                <c:pt idx="257">
                  <c:v>0</c:v>
                </c:pt>
                <c:pt idx="258">
                  <c:v>2.0602002764751198E-2</c:v>
                </c:pt>
                <c:pt idx="259">
                  <c:v>1.5526112653001193E-2</c:v>
                </c:pt>
                <c:pt idx="260">
                  <c:v>1.3638978176451167E-2</c:v>
                </c:pt>
                <c:pt idx="261">
                  <c:v>2.9746030219767934E-3</c:v>
                </c:pt>
                <c:pt idx="262">
                  <c:v>3.3902525505604554E-2</c:v>
                </c:pt>
                <c:pt idx="263">
                  <c:v>1.8589416609577109E-2</c:v>
                </c:pt>
                <c:pt idx="264">
                  <c:v>4.1912016568750238E-2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4.0822472863545005E-2</c:v>
                </c:pt>
                <c:pt idx="269">
                  <c:v>0</c:v>
                </c:pt>
                <c:pt idx="270">
                  <c:v>0</c:v>
                </c:pt>
                <c:pt idx="271">
                  <c:v>5.52894953396562E-3</c:v>
                </c:pt>
                <c:pt idx="272">
                  <c:v>0</c:v>
                </c:pt>
                <c:pt idx="273">
                  <c:v>1.6510760784589573E-2</c:v>
                </c:pt>
                <c:pt idx="274">
                  <c:v>1.8081226084394018E-2</c:v>
                </c:pt>
                <c:pt idx="275">
                  <c:v>0</c:v>
                </c:pt>
                <c:pt idx="276">
                  <c:v>0</c:v>
                </c:pt>
                <c:pt idx="277">
                  <c:v>0.12914196986525109</c:v>
                </c:pt>
                <c:pt idx="278">
                  <c:v>0</c:v>
                </c:pt>
                <c:pt idx="279">
                  <c:v>0</c:v>
                </c:pt>
                <c:pt idx="280">
                  <c:v>1.6641791055305492E-2</c:v>
                </c:pt>
                <c:pt idx="281">
                  <c:v>9.1136711935278884E-3</c:v>
                </c:pt>
                <c:pt idx="282">
                  <c:v>1.0852858345432547E-2</c:v>
                </c:pt>
                <c:pt idx="283">
                  <c:v>0</c:v>
                </c:pt>
                <c:pt idx="284">
                  <c:v>1.6789511923931015E-2</c:v>
                </c:pt>
                <c:pt idx="285">
                  <c:v>3.2513107761927506E-3</c:v>
                </c:pt>
                <c:pt idx="286">
                  <c:v>2.4203750900495383E-2</c:v>
                </c:pt>
                <c:pt idx="287">
                  <c:v>0</c:v>
                </c:pt>
                <c:pt idx="288">
                  <c:v>3.202706826172462E-2</c:v>
                </c:pt>
                <c:pt idx="289">
                  <c:v>3.54980079476266E-2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3.5377070733434011E-2</c:v>
                </c:pt>
                <c:pt idx="294">
                  <c:v>0</c:v>
                </c:pt>
                <c:pt idx="295">
                  <c:v>0</c:v>
                </c:pt>
                <c:pt idx="296">
                  <c:v>7.9661928389594058E-3</c:v>
                </c:pt>
                <c:pt idx="297">
                  <c:v>3.1367872748822701E-4</c:v>
                </c:pt>
                <c:pt idx="298">
                  <c:v>0</c:v>
                </c:pt>
                <c:pt idx="299">
                  <c:v>9.9214697425745405E-3</c:v>
                </c:pt>
                <c:pt idx="300">
                  <c:v>0.1033888940781726</c:v>
                </c:pt>
                <c:pt idx="301">
                  <c:v>0</c:v>
                </c:pt>
                <c:pt idx="302">
                  <c:v>1.4997651454658062E-2</c:v>
                </c:pt>
                <c:pt idx="303">
                  <c:v>6.281824913440379E-3</c:v>
                </c:pt>
                <c:pt idx="304">
                  <c:v>0</c:v>
                </c:pt>
                <c:pt idx="305">
                  <c:v>2.5161677468414682E-2</c:v>
                </c:pt>
                <c:pt idx="306">
                  <c:v>1.5680641434495015E-3</c:v>
                </c:pt>
                <c:pt idx="307">
                  <c:v>2.2373777383911136E-2</c:v>
                </c:pt>
                <c:pt idx="308">
                  <c:v>0</c:v>
                </c:pt>
                <c:pt idx="309">
                  <c:v>2.9636571745571702E-2</c:v>
                </c:pt>
                <c:pt idx="310">
                  <c:v>2.7330373937718998E-2</c:v>
                </c:pt>
                <c:pt idx="311">
                  <c:v>1.1859843665399815E-2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0.16196061338098391</c:v>
                </c:pt>
                <c:pt idx="317">
                  <c:v>0</c:v>
                </c:pt>
                <c:pt idx="318">
                  <c:v>0</c:v>
                </c:pt>
                <c:pt idx="319">
                  <c:v>1.9876697436957431E-2</c:v>
                </c:pt>
                <c:pt idx="320">
                  <c:v>0</c:v>
                </c:pt>
                <c:pt idx="321">
                  <c:v>1.6370615768958794E-2</c:v>
                </c:pt>
                <c:pt idx="322">
                  <c:v>0</c:v>
                </c:pt>
                <c:pt idx="323">
                  <c:v>2.9408676222589879E-2</c:v>
                </c:pt>
                <c:pt idx="324">
                  <c:v>8.110033107709776E-3</c:v>
                </c:pt>
                <c:pt idx="325">
                  <c:v>1.3113870249701566E-2</c:v>
                </c:pt>
                <c:pt idx="326">
                  <c:v>0</c:v>
                </c:pt>
                <c:pt idx="327">
                  <c:v>1.3966270947429403E-2</c:v>
                </c:pt>
                <c:pt idx="328">
                  <c:v>5.0330792566273333E-3</c:v>
                </c:pt>
                <c:pt idx="329">
                  <c:v>1.6831170526657748E-2</c:v>
                </c:pt>
                <c:pt idx="330">
                  <c:v>0</c:v>
                </c:pt>
                <c:pt idx="331">
                  <c:v>2.1411880374003898E-2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9.8120151247977364E-2</c:v>
                </c:pt>
                <c:pt idx="337">
                  <c:v>0</c:v>
                </c:pt>
                <c:pt idx="338">
                  <c:v>2.7322817384376721E-2</c:v>
                </c:pt>
                <c:pt idx="339">
                  <c:v>8.5246866784644444E-3</c:v>
                </c:pt>
                <c:pt idx="340">
                  <c:v>9.2588823082494928E-2</c:v>
                </c:pt>
                <c:pt idx="341">
                  <c:v>0</c:v>
                </c:pt>
                <c:pt idx="342">
                  <c:v>5.8173805919535916E-4</c:v>
                </c:pt>
                <c:pt idx="343">
                  <c:v>9.9278473909844303E-2</c:v>
                </c:pt>
                <c:pt idx="344">
                  <c:v>0</c:v>
                </c:pt>
                <c:pt idx="345">
                  <c:v>1.3914139702936137E-2</c:v>
                </c:pt>
                <c:pt idx="346">
                  <c:v>7.670426998440511E-3</c:v>
                </c:pt>
                <c:pt idx="347">
                  <c:v>0</c:v>
                </c:pt>
                <c:pt idx="348">
                  <c:v>1.9767708067795688E-2</c:v>
                </c:pt>
                <c:pt idx="349">
                  <c:v>6.6420805871068443E-4</c:v>
                </c:pt>
                <c:pt idx="350">
                  <c:v>1.1633969111600089E-2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9.2953368508708334E-2</c:v>
                </c:pt>
                <c:pt idx="357">
                  <c:v>6.5532512555831188E-2</c:v>
                </c:pt>
                <c:pt idx="358">
                  <c:v>0</c:v>
                </c:pt>
                <c:pt idx="359">
                  <c:v>0.22791009926858471</c:v>
                </c:pt>
                <c:pt idx="360">
                  <c:v>0</c:v>
                </c:pt>
                <c:pt idx="361">
                  <c:v>1.0173192209127076E-2</c:v>
                </c:pt>
                <c:pt idx="362">
                  <c:v>0</c:v>
                </c:pt>
                <c:pt idx="363">
                  <c:v>1.944619256083583E-2</c:v>
                </c:pt>
                <c:pt idx="364">
                  <c:v>1.6025705743803288E-2</c:v>
                </c:pt>
                <c:pt idx="365">
                  <c:v>8.6241947277225888E-5</c:v>
                </c:pt>
                <c:pt idx="366">
                  <c:v>3.6786874404119187E-4</c:v>
                </c:pt>
                <c:pt idx="367">
                  <c:v>1.5434368040044397E-2</c:v>
                </c:pt>
                <c:pt idx="368">
                  <c:v>0</c:v>
                </c:pt>
                <c:pt idx="369">
                  <c:v>1.9781911925640452E-2</c:v>
                </c:pt>
                <c:pt idx="370">
                  <c:v>0</c:v>
                </c:pt>
                <c:pt idx="371">
                  <c:v>2.8317317675108554E-2</c:v>
                </c:pt>
                <c:pt idx="372">
                  <c:v>1.8900344741022253E-2</c:v>
                </c:pt>
                <c:pt idx="373">
                  <c:v>2.4119986375073184E-2</c:v>
                </c:pt>
                <c:pt idx="374">
                  <c:v>1.9276686816550738E-2</c:v>
                </c:pt>
                <c:pt idx="375">
                  <c:v>3.2272872276899338E-2</c:v>
                </c:pt>
                <c:pt idx="376">
                  <c:v>0</c:v>
                </c:pt>
                <c:pt idx="377">
                  <c:v>2.5384103484688567E-3</c:v>
                </c:pt>
                <c:pt idx="378">
                  <c:v>5.3833166516524804E-2</c:v>
                </c:pt>
                <c:pt idx="379">
                  <c:v>2.2345612116410952E-3</c:v>
                </c:pt>
                <c:pt idx="380">
                  <c:v>0</c:v>
                </c:pt>
                <c:pt idx="381">
                  <c:v>6.4570543487678947E-2</c:v>
                </c:pt>
                <c:pt idx="382">
                  <c:v>0</c:v>
                </c:pt>
                <c:pt idx="383">
                  <c:v>1.1738389285820949E-2</c:v>
                </c:pt>
                <c:pt idx="384">
                  <c:v>0</c:v>
                </c:pt>
                <c:pt idx="385">
                  <c:v>0.15361402805724153</c:v>
                </c:pt>
                <c:pt idx="386">
                  <c:v>0</c:v>
                </c:pt>
                <c:pt idx="387">
                  <c:v>1.6897988714179575E-3</c:v>
                </c:pt>
                <c:pt idx="388">
                  <c:v>1.1445963274007497E-2</c:v>
                </c:pt>
                <c:pt idx="389">
                  <c:v>0.10181056517024584</c:v>
                </c:pt>
                <c:pt idx="390">
                  <c:v>3.3811514037698762E-3</c:v>
                </c:pt>
                <c:pt idx="391">
                  <c:v>0</c:v>
                </c:pt>
                <c:pt idx="392">
                  <c:v>0.12579840134416359</c:v>
                </c:pt>
                <c:pt idx="393">
                  <c:v>0</c:v>
                </c:pt>
                <c:pt idx="394">
                  <c:v>7.7118811845326563E-5</c:v>
                </c:pt>
                <c:pt idx="395">
                  <c:v>1.591952040552623E-2</c:v>
                </c:pt>
                <c:pt idx="396">
                  <c:v>9.4279451170765999E-2</c:v>
                </c:pt>
                <c:pt idx="397">
                  <c:v>0</c:v>
                </c:pt>
                <c:pt idx="398">
                  <c:v>5.9670305313977668E-3</c:v>
                </c:pt>
                <c:pt idx="399">
                  <c:v>5.2240614015006724E-3</c:v>
                </c:pt>
                <c:pt idx="400">
                  <c:v>2.3116806799259475E-2</c:v>
                </c:pt>
                <c:pt idx="401">
                  <c:v>1.0289217082609371E-2</c:v>
                </c:pt>
                <c:pt idx="402">
                  <c:v>3.100944136995698E-2</c:v>
                </c:pt>
                <c:pt idx="403">
                  <c:v>1.7165463644963515E-2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CB-45C1-9670-15E8FC89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CB-45C1-9670-15E8FC89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Drag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lineChart>
        <c:grouping val="standard"/>
        <c:varyColors val="0"/>
        <c:ser>
          <c:idx val="1"/>
          <c:order val="0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'Trial 9 '!$B$187:$B$218</c:f>
              <c:numCache>
                <c:formatCode>General</c:formatCode>
                <c:ptCount val="32"/>
                <c:pt idx="0">
                  <c:v>14.623096704483</c:v>
                </c:pt>
                <c:pt idx="1">
                  <c:v>14.6809966564178</c:v>
                </c:pt>
                <c:pt idx="2">
                  <c:v>14.7380666732788</c:v>
                </c:pt>
                <c:pt idx="3">
                  <c:v>14.796424627304001</c:v>
                </c:pt>
                <c:pt idx="4">
                  <c:v>14.8505108356475</c:v>
                </c:pt>
                <c:pt idx="5">
                  <c:v>14.9083058834075</c:v>
                </c:pt>
                <c:pt idx="6">
                  <c:v>14.971979856491</c:v>
                </c:pt>
                <c:pt idx="7">
                  <c:v>15.034502029418899</c:v>
                </c:pt>
                <c:pt idx="8">
                  <c:v>15.096144437789899</c:v>
                </c:pt>
                <c:pt idx="9">
                  <c:v>15.1618168354034</c:v>
                </c:pt>
                <c:pt idx="10">
                  <c:v>15.2240238189697</c:v>
                </c:pt>
                <c:pt idx="11">
                  <c:v>15.2946550846099</c:v>
                </c:pt>
                <c:pt idx="12">
                  <c:v>15.3556132316589</c:v>
                </c:pt>
                <c:pt idx="13">
                  <c:v>15.425990104675201</c:v>
                </c:pt>
                <c:pt idx="14">
                  <c:v>15.5002350807189</c:v>
                </c:pt>
                <c:pt idx="15">
                  <c:v>15.5750226974487</c:v>
                </c:pt>
                <c:pt idx="16">
                  <c:v>15.6483724117279</c:v>
                </c:pt>
                <c:pt idx="17">
                  <c:v>15.7261087894439</c:v>
                </c:pt>
                <c:pt idx="18">
                  <c:v>15.806306838989199</c:v>
                </c:pt>
                <c:pt idx="19">
                  <c:v>15.8920783996582</c:v>
                </c:pt>
                <c:pt idx="20">
                  <c:v>15.9663567543029</c:v>
                </c:pt>
                <c:pt idx="21">
                  <c:v>16.052937984466499</c:v>
                </c:pt>
                <c:pt idx="22">
                  <c:v>16.147096633911101</c:v>
                </c:pt>
                <c:pt idx="23">
                  <c:v>16.241093635559</c:v>
                </c:pt>
                <c:pt idx="24">
                  <c:v>16.335888862609799</c:v>
                </c:pt>
                <c:pt idx="25">
                  <c:v>16.441784381866398</c:v>
                </c:pt>
                <c:pt idx="26">
                  <c:v>16.543888092041001</c:v>
                </c:pt>
                <c:pt idx="27">
                  <c:v>16.661486625671301</c:v>
                </c:pt>
                <c:pt idx="28">
                  <c:v>16.763756275176998</c:v>
                </c:pt>
                <c:pt idx="29">
                  <c:v>16.890262842178299</c:v>
                </c:pt>
                <c:pt idx="30">
                  <c:v>17.028517961502001</c:v>
                </c:pt>
                <c:pt idx="31">
                  <c:v>17.182722330093299</c:v>
                </c:pt>
              </c:numCache>
            </c:numRef>
          </c:cat>
          <c:val>
            <c:numRef>
              <c:f>'Trial 9 '!$E$187:$E$218</c:f>
              <c:numCache>
                <c:formatCode>General</c:formatCode>
                <c:ptCount val="32"/>
                <c:pt idx="0">
                  <c:v>15.450343593844089</c:v>
                </c:pt>
                <c:pt idx="1">
                  <c:v>13.564746379787437</c:v>
                </c:pt>
                <c:pt idx="2">
                  <c:v>13.762010361945022</c:v>
                </c:pt>
                <c:pt idx="3">
                  <c:v>13.458288189100756</c:v>
                </c:pt>
                <c:pt idx="4">
                  <c:v>14.521228007136765</c:v>
                </c:pt>
                <c:pt idx="5">
                  <c:v>13.589367840976351</c:v>
                </c:pt>
                <c:pt idx="6">
                  <c:v>12.334681273422451</c:v>
                </c:pt>
                <c:pt idx="7">
                  <c:v>12.561914063722222</c:v>
                </c:pt>
                <c:pt idx="8">
                  <c:v>12.741198537709012</c:v>
                </c:pt>
                <c:pt idx="9">
                  <c:v>11.959334392201193</c:v>
                </c:pt>
                <c:pt idx="10">
                  <c:v>12.625562571449416</c:v>
                </c:pt>
                <c:pt idx="11">
                  <c:v>11.119695453261631</c:v>
                </c:pt>
                <c:pt idx="12">
                  <c:v>12.884219770757177</c:v>
                </c:pt>
                <c:pt idx="13">
                  <c:v>11.15989002829858</c:v>
                </c:pt>
                <c:pt idx="14">
                  <c:v>10.578468810269069</c:v>
                </c:pt>
                <c:pt idx="15">
                  <c:v>10.501714023526228</c:v>
                </c:pt>
                <c:pt idx="16">
                  <c:v>10.707583132606278</c:v>
                </c:pt>
                <c:pt idx="17">
                  <c:v>10.103354265705509</c:v>
                </c:pt>
                <c:pt idx="18">
                  <c:v>9.7932327263623424</c:v>
                </c:pt>
                <c:pt idx="19">
                  <c:v>9.15685988772392</c:v>
                </c:pt>
                <c:pt idx="20">
                  <c:v>10.573715144260815</c:v>
                </c:pt>
                <c:pt idx="21">
                  <c:v>9.0712289709144063</c:v>
                </c:pt>
                <c:pt idx="22">
                  <c:v>8.3412216299846182</c:v>
                </c:pt>
                <c:pt idx="23">
                  <c:v>8.3555661311351983</c:v>
                </c:pt>
                <c:pt idx="24">
                  <c:v>8.2852078931839888</c:v>
                </c:pt>
                <c:pt idx="25">
                  <c:v>7.4167270618346395</c:v>
                </c:pt>
                <c:pt idx="26">
                  <c:v>7.6921608632475005</c:v>
                </c:pt>
                <c:pt idx="27">
                  <c:v>6.6786390880224822</c:v>
                </c:pt>
                <c:pt idx="28">
                  <c:v>7.6796798189251412</c:v>
                </c:pt>
                <c:pt idx="29">
                  <c:v>6.2083588387105353</c:v>
                </c:pt>
                <c:pt idx="30">
                  <c:v>5.680789016995206</c:v>
                </c:pt>
                <c:pt idx="31">
                  <c:v>5.0932290088295842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42-42BC-B0E7-7934372C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24720"/>
        <c:axId val="1820388159"/>
      </c:lineChart>
      <c:lineChart>
        <c:grouping val="standard"/>
        <c:varyColors val="0"/>
        <c:ser>
          <c:idx val="0"/>
          <c:order val="1"/>
          <c:tx>
            <c:v>DRag Factor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'Trial 9 '!$B$187:$B$218</c:f>
              <c:numCache>
                <c:formatCode>General</c:formatCode>
                <c:ptCount val="32"/>
                <c:pt idx="0">
                  <c:v>14.623096704483</c:v>
                </c:pt>
                <c:pt idx="1">
                  <c:v>14.6809966564178</c:v>
                </c:pt>
                <c:pt idx="2">
                  <c:v>14.7380666732788</c:v>
                </c:pt>
                <c:pt idx="3">
                  <c:v>14.796424627304001</c:v>
                </c:pt>
                <c:pt idx="4">
                  <c:v>14.8505108356475</c:v>
                </c:pt>
                <c:pt idx="5">
                  <c:v>14.9083058834075</c:v>
                </c:pt>
                <c:pt idx="6">
                  <c:v>14.971979856491</c:v>
                </c:pt>
                <c:pt idx="7">
                  <c:v>15.034502029418899</c:v>
                </c:pt>
                <c:pt idx="8">
                  <c:v>15.096144437789899</c:v>
                </c:pt>
                <c:pt idx="9">
                  <c:v>15.1618168354034</c:v>
                </c:pt>
                <c:pt idx="10">
                  <c:v>15.2240238189697</c:v>
                </c:pt>
                <c:pt idx="11">
                  <c:v>15.2946550846099</c:v>
                </c:pt>
                <c:pt idx="12">
                  <c:v>15.3556132316589</c:v>
                </c:pt>
                <c:pt idx="13">
                  <c:v>15.425990104675201</c:v>
                </c:pt>
                <c:pt idx="14">
                  <c:v>15.5002350807189</c:v>
                </c:pt>
                <c:pt idx="15">
                  <c:v>15.5750226974487</c:v>
                </c:pt>
                <c:pt idx="16">
                  <c:v>15.6483724117279</c:v>
                </c:pt>
                <c:pt idx="17">
                  <c:v>15.7261087894439</c:v>
                </c:pt>
                <c:pt idx="18">
                  <c:v>15.806306838989199</c:v>
                </c:pt>
                <c:pt idx="19">
                  <c:v>15.8920783996582</c:v>
                </c:pt>
                <c:pt idx="20">
                  <c:v>15.9663567543029</c:v>
                </c:pt>
                <c:pt idx="21">
                  <c:v>16.052937984466499</c:v>
                </c:pt>
                <c:pt idx="22">
                  <c:v>16.147096633911101</c:v>
                </c:pt>
                <c:pt idx="23">
                  <c:v>16.241093635559</c:v>
                </c:pt>
                <c:pt idx="24">
                  <c:v>16.335888862609799</c:v>
                </c:pt>
                <c:pt idx="25">
                  <c:v>16.441784381866398</c:v>
                </c:pt>
                <c:pt idx="26">
                  <c:v>16.543888092041001</c:v>
                </c:pt>
                <c:pt idx="27">
                  <c:v>16.661486625671301</c:v>
                </c:pt>
                <c:pt idx="28">
                  <c:v>16.763756275176998</c:v>
                </c:pt>
                <c:pt idx="29">
                  <c:v>16.890262842178299</c:v>
                </c:pt>
                <c:pt idx="30">
                  <c:v>17.028517961502001</c:v>
                </c:pt>
                <c:pt idx="31">
                  <c:v>17.182722330093299</c:v>
                </c:pt>
              </c:numCache>
            </c:numRef>
          </c:cat>
          <c:val>
            <c:numRef>
              <c:f>'Trial 9 '!$L$187:$L$218</c:f>
            </c:numRef>
          </c:val>
          <c:smooth val="0"/>
          <c:extLst>
            <c:ext xmlns:c16="http://schemas.microsoft.com/office/drawing/2014/chart" uri="{C3380CC4-5D6E-409C-BE32-E72D297353CC}">
              <c16:uniqueId val="{00000005-5042-42BC-B0E7-7934372C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429599"/>
        <c:axId val="1937431663"/>
      </c:lineChart>
      <c:cat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auto val="1"/>
        <c:lblAlgn val="ctr"/>
        <c:lblOffset val="100"/>
        <c:noMultiLvlLbl val="0"/>
      </c:cat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between"/>
      </c:valAx>
      <c:valAx>
        <c:axId val="19374316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429599"/>
        <c:crosses val="max"/>
        <c:crossBetween val="between"/>
      </c:valAx>
      <c:catAx>
        <c:axId val="11344295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4316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0127418668904815"/>
          <c:h val="1.8035579863239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'!$Q$15:$Q$416</c:f>
              <c:numCache>
                <c:formatCode>General</c:formatCode>
                <c:ptCount val="402"/>
                <c:pt idx="0">
                  <c:v>13.795865417055255</c:v>
                </c:pt>
                <c:pt idx="1">
                  <c:v>10.954798504750812</c:v>
                </c:pt>
                <c:pt idx="2">
                  <c:v>46.152069103451879</c:v>
                </c:pt>
                <c:pt idx="3">
                  <c:v>8.8105309580102524</c:v>
                </c:pt>
                <c:pt idx="4">
                  <c:v>0.47253059882666931</c:v>
                </c:pt>
                <c:pt idx="5">
                  <c:v>0</c:v>
                </c:pt>
                <c:pt idx="6">
                  <c:v>12.229333663482826</c:v>
                </c:pt>
                <c:pt idx="7">
                  <c:v>0</c:v>
                </c:pt>
                <c:pt idx="8">
                  <c:v>6.3216497112613874</c:v>
                </c:pt>
                <c:pt idx="9">
                  <c:v>0</c:v>
                </c:pt>
                <c:pt idx="10">
                  <c:v>30.097608318160045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12.548068359613378</c:v>
                </c:pt>
                <c:pt idx="15">
                  <c:v>0</c:v>
                </c:pt>
                <c:pt idx="16">
                  <c:v>5.1230565428195662</c:v>
                </c:pt>
                <c:pt idx="17">
                  <c:v>0</c:v>
                </c:pt>
                <c:pt idx="18">
                  <c:v>12.374192396569994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3.7097531181361281</c:v>
                </c:pt>
                <c:pt idx="23">
                  <c:v>0</c:v>
                </c:pt>
                <c:pt idx="24">
                  <c:v>0.47608081918081696</c:v>
                </c:pt>
                <c:pt idx="25">
                  <c:v>0</c:v>
                </c:pt>
                <c:pt idx="26">
                  <c:v>2.7599426077152986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2.7945756118513709</c:v>
                </c:pt>
                <c:pt idx="34">
                  <c:v>36.565153199081379</c:v>
                </c:pt>
                <c:pt idx="35">
                  <c:v>23.411251344315186</c:v>
                </c:pt>
                <c:pt idx="36">
                  <c:v>33.67283146660958</c:v>
                </c:pt>
                <c:pt idx="37">
                  <c:v>45.455780163040728</c:v>
                </c:pt>
                <c:pt idx="38">
                  <c:v>84.240880656881984</c:v>
                </c:pt>
                <c:pt idx="39">
                  <c:v>0</c:v>
                </c:pt>
                <c:pt idx="40">
                  <c:v>58.068062339728186</c:v>
                </c:pt>
                <c:pt idx="41">
                  <c:v>0</c:v>
                </c:pt>
                <c:pt idx="42">
                  <c:v>0</c:v>
                </c:pt>
                <c:pt idx="43">
                  <c:v>135.81620973111887</c:v>
                </c:pt>
                <c:pt idx="44">
                  <c:v>0</c:v>
                </c:pt>
                <c:pt idx="45">
                  <c:v>24.897034297765245</c:v>
                </c:pt>
                <c:pt idx="46">
                  <c:v>0</c:v>
                </c:pt>
                <c:pt idx="47">
                  <c:v>23.062675858855993</c:v>
                </c:pt>
                <c:pt idx="48">
                  <c:v>0</c:v>
                </c:pt>
                <c:pt idx="49">
                  <c:v>44.930014401497679</c:v>
                </c:pt>
                <c:pt idx="50">
                  <c:v>0</c:v>
                </c:pt>
                <c:pt idx="51">
                  <c:v>0</c:v>
                </c:pt>
                <c:pt idx="52">
                  <c:v>1.8459273249841752</c:v>
                </c:pt>
                <c:pt idx="53">
                  <c:v>12.94248932338494</c:v>
                </c:pt>
                <c:pt idx="54">
                  <c:v>0</c:v>
                </c:pt>
                <c:pt idx="55">
                  <c:v>14.041412878048062</c:v>
                </c:pt>
                <c:pt idx="56">
                  <c:v>0</c:v>
                </c:pt>
                <c:pt idx="57">
                  <c:v>36.005314733654913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9.7123316978044247</c:v>
                </c:pt>
                <c:pt idx="62">
                  <c:v>0</c:v>
                </c:pt>
                <c:pt idx="63">
                  <c:v>4.3013218196244773</c:v>
                </c:pt>
                <c:pt idx="64">
                  <c:v>0</c:v>
                </c:pt>
                <c:pt idx="65">
                  <c:v>27.231940548713123</c:v>
                </c:pt>
                <c:pt idx="66">
                  <c:v>0</c:v>
                </c:pt>
                <c:pt idx="67">
                  <c:v>0</c:v>
                </c:pt>
                <c:pt idx="68">
                  <c:v>0.25219623783716444</c:v>
                </c:pt>
                <c:pt idx="69">
                  <c:v>2.7886842955014224</c:v>
                </c:pt>
                <c:pt idx="70">
                  <c:v>0</c:v>
                </c:pt>
                <c:pt idx="71">
                  <c:v>3.7224246412460777</c:v>
                </c:pt>
                <c:pt idx="72">
                  <c:v>0</c:v>
                </c:pt>
                <c:pt idx="73">
                  <c:v>14.475476504663982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1.2926991809683162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14.231044904347723</c:v>
                </c:pt>
                <c:pt idx="82">
                  <c:v>14.176492521886441</c:v>
                </c:pt>
                <c:pt idx="83">
                  <c:v>24.596352464927197</c:v>
                </c:pt>
                <c:pt idx="84">
                  <c:v>30.200366910223043</c:v>
                </c:pt>
                <c:pt idx="85">
                  <c:v>96.312000159534421</c:v>
                </c:pt>
                <c:pt idx="86">
                  <c:v>0</c:v>
                </c:pt>
                <c:pt idx="87">
                  <c:v>38.651013896048255</c:v>
                </c:pt>
                <c:pt idx="88">
                  <c:v>0</c:v>
                </c:pt>
                <c:pt idx="89">
                  <c:v>81.935687246262759</c:v>
                </c:pt>
                <c:pt idx="90">
                  <c:v>0</c:v>
                </c:pt>
                <c:pt idx="91">
                  <c:v>0</c:v>
                </c:pt>
                <c:pt idx="92">
                  <c:v>20.858167769217946</c:v>
                </c:pt>
                <c:pt idx="93">
                  <c:v>1.059827154253544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57.727772288358871</c:v>
                </c:pt>
                <c:pt idx="98">
                  <c:v>0</c:v>
                </c:pt>
                <c:pt idx="99">
                  <c:v>0</c:v>
                </c:pt>
                <c:pt idx="100">
                  <c:v>1.1417843247606738</c:v>
                </c:pt>
                <c:pt idx="101">
                  <c:v>13.703347753023017</c:v>
                </c:pt>
                <c:pt idx="102">
                  <c:v>0</c:v>
                </c:pt>
                <c:pt idx="103">
                  <c:v>9.6818480650161955</c:v>
                </c:pt>
                <c:pt idx="104">
                  <c:v>0</c:v>
                </c:pt>
                <c:pt idx="105">
                  <c:v>31.217287833969568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11.684188058430472</c:v>
                </c:pt>
                <c:pt idx="110">
                  <c:v>0</c:v>
                </c:pt>
                <c:pt idx="111">
                  <c:v>10.684231990720169</c:v>
                </c:pt>
                <c:pt idx="112">
                  <c:v>0</c:v>
                </c:pt>
                <c:pt idx="113">
                  <c:v>23.459603141349259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2.9849180780340401</c:v>
                </c:pt>
                <c:pt idx="118">
                  <c:v>0</c:v>
                </c:pt>
                <c:pt idx="119">
                  <c:v>0.11763072997967862</c:v>
                </c:pt>
                <c:pt idx="120">
                  <c:v>0</c:v>
                </c:pt>
                <c:pt idx="121">
                  <c:v>5.7957236910547039</c:v>
                </c:pt>
                <c:pt idx="122">
                  <c:v>0</c:v>
                </c:pt>
                <c:pt idx="123">
                  <c:v>0</c:v>
                </c:pt>
                <c:pt idx="124">
                  <c:v>20.812476550350922</c:v>
                </c:pt>
                <c:pt idx="125">
                  <c:v>40.424025058519312</c:v>
                </c:pt>
                <c:pt idx="126">
                  <c:v>20.275042033095179</c:v>
                </c:pt>
                <c:pt idx="127">
                  <c:v>61.897530055833286</c:v>
                </c:pt>
                <c:pt idx="128">
                  <c:v>0</c:v>
                </c:pt>
                <c:pt idx="129">
                  <c:v>0</c:v>
                </c:pt>
                <c:pt idx="130">
                  <c:v>98.150695941894782</c:v>
                </c:pt>
                <c:pt idx="131">
                  <c:v>25.664334205512173</c:v>
                </c:pt>
                <c:pt idx="132">
                  <c:v>36.613245415948285</c:v>
                </c:pt>
                <c:pt idx="133">
                  <c:v>0</c:v>
                </c:pt>
                <c:pt idx="134">
                  <c:v>13.932914184106469</c:v>
                </c:pt>
                <c:pt idx="135">
                  <c:v>0</c:v>
                </c:pt>
                <c:pt idx="136">
                  <c:v>92.179182776296713</c:v>
                </c:pt>
                <c:pt idx="137">
                  <c:v>0</c:v>
                </c:pt>
                <c:pt idx="138">
                  <c:v>4.1965535711359179</c:v>
                </c:pt>
                <c:pt idx="139">
                  <c:v>0</c:v>
                </c:pt>
                <c:pt idx="140">
                  <c:v>15.277267043746354</c:v>
                </c:pt>
                <c:pt idx="141">
                  <c:v>0</c:v>
                </c:pt>
                <c:pt idx="142">
                  <c:v>25.634944817863708</c:v>
                </c:pt>
                <c:pt idx="143">
                  <c:v>0</c:v>
                </c:pt>
                <c:pt idx="144">
                  <c:v>55.205930610471846</c:v>
                </c:pt>
                <c:pt idx="145">
                  <c:v>0</c:v>
                </c:pt>
                <c:pt idx="146">
                  <c:v>0</c:v>
                </c:pt>
                <c:pt idx="147">
                  <c:v>6.4832634105637119</c:v>
                </c:pt>
                <c:pt idx="148">
                  <c:v>10.041130882472263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26.835148766871935</c:v>
                </c:pt>
                <c:pt idx="153">
                  <c:v>0</c:v>
                </c:pt>
                <c:pt idx="154">
                  <c:v>0</c:v>
                </c:pt>
                <c:pt idx="155">
                  <c:v>0.30105860275061475</c:v>
                </c:pt>
                <c:pt idx="156">
                  <c:v>5.314190236844988</c:v>
                </c:pt>
                <c:pt idx="157">
                  <c:v>0</c:v>
                </c:pt>
                <c:pt idx="158">
                  <c:v>6.7938646946128891</c:v>
                </c:pt>
                <c:pt idx="159">
                  <c:v>0</c:v>
                </c:pt>
                <c:pt idx="160">
                  <c:v>10.96548306244428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1.0982791104479031</c:v>
                </c:pt>
                <c:pt idx="165">
                  <c:v>0</c:v>
                </c:pt>
                <c:pt idx="166">
                  <c:v>11.380135112152006</c:v>
                </c:pt>
                <c:pt idx="167">
                  <c:v>12.401882909434832</c:v>
                </c:pt>
                <c:pt idx="168">
                  <c:v>88.878615124686377</c:v>
                </c:pt>
                <c:pt idx="169">
                  <c:v>0</c:v>
                </c:pt>
                <c:pt idx="170">
                  <c:v>2.0170085264783491</c:v>
                </c:pt>
                <c:pt idx="171">
                  <c:v>18.396245572903887</c:v>
                </c:pt>
                <c:pt idx="172">
                  <c:v>21.75161516557613</c:v>
                </c:pt>
                <c:pt idx="173">
                  <c:v>0</c:v>
                </c:pt>
                <c:pt idx="174">
                  <c:v>4.4111733100178654</c:v>
                </c:pt>
                <c:pt idx="175">
                  <c:v>0</c:v>
                </c:pt>
                <c:pt idx="176">
                  <c:v>23.949184320915254</c:v>
                </c:pt>
                <c:pt idx="177">
                  <c:v>0</c:v>
                </c:pt>
                <c:pt idx="178">
                  <c:v>0</c:v>
                </c:pt>
                <c:pt idx="179">
                  <c:v>4.1298894831921142</c:v>
                </c:pt>
                <c:pt idx="180">
                  <c:v>3.4439984153074334</c:v>
                </c:pt>
                <c:pt idx="181">
                  <c:v>0</c:v>
                </c:pt>
                <c:pt idx="182">
                  <c:v>11.459838102502735</c:v>
                </c:pt>
                <c:pt idx="183">
                  <c:v>0</c:v>
                </c:pt>
                <c:pt idx="184">
                  <c:v>30.925627614103909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2.7030643361880498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16.729684673040641</c:v>
                </c:pt>
                <c:pt idx="193">
                  <c:v>0</c:v>
                </c:pt>
                <c:pt idx="194">
                  <c:v>0</c:v>
                </c:pt>
                <c:pt idx="195">
                  <c:v>0.22094038714989678</c:v>
                </c:pt>
                <c:pt idx="196">
                  <c:v>0</c:v>
                </c:pt>
                <c:pt idx="197">
                  <c:v>0</c:v>
                </c:pt>
                <c:pt idx="198">
                  <c:v>1.7878624600499606</c:v>
                </c:pt>
                <c:pt idx="199">
                  <c:v>0</c:v>
                </c:pt>
                <c:pt idx="200">
                  <c:v>6.2375896419191346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7.1172291847369609</c:v>
                </c:pt>
                <c:pt idx="207">
                  <c:v>13.840012796377444</c:v>
                </c:pt>
                <c:pt idx="208">
                  <c:v>81.771279709331651</c:v>
                </c:pt>
                <c:pt idx="209">
                  <c:v>3.4771578172931834</c:v>
                </c:pt>
                <c:pt idx="210">
                  <c:v>24.213926388003298</c:v>
                </c:pt>
                <c:pt idx="211">
                  <c:v>21.499053323085363</c:v>
                </c:pt>
                <c:pt idx="212">
                  <c:v>22.935053324057492</c:v>
                </c:pt>
                <c:pt idx="213">
                  <c:v>0</c:v>
                </c:pt>
                <c:pt idx="214">
                  <c:v>0.7910928490788357</c:v>
                </c:pt>
                <c:pt idx="215">
                  <c:v>0</c:v>
                </c:pt>
                <c:pt idx="216">
                  <c:v>0</c:v>
                </c:pt>
                <c:pt idx="217">
                  <c:v>91.088042485400763</c:v>
                </c:pt>
                <c:pt idx="218">
                  <c:v>0</c:v>
                </c:pt>
                <c:pt idx="219">
                  <c:v>4.2746790465699496</c:v>
                </c:pt>
                <c:pt idx="220">
                  <c:v>0</c:v>
                </c:pt>
                <c:pt idx="221">
                  <c:v>1.1442012073922472</c:v>
                </c:pt>
                <c:pt idx="222">
                  <c:v>0</c:v>
                </c:pt>
                <c:pt idx="223">
                  <c:v>37.424167841800596</c:v>
                </c:pt>
                <c:pt idx="224">
                  <c:v>0</c:v>
                </c:pt>
                <c:pt idx="225">
                  <c:v>0</c:v>
                </c:pt>
                <c:pt idx="226">
                  <c:v>0.68035416721791919</c:v>
                </c:pt>
                <c:pt idx="227">
                  <c:v>0.62762677520771804</c:v>
                </c:pt>
                <c:pt idx="228">
                  <c:v>0</c:v>
                </c:pt>
                <c:pt idx="229">
                  <c:v>4.2439869742255238</c:v>
                </c:pt>
                <c:pt idx="230">
                  <c:v>0</c:v>
                </c:pt>
                <c:pt idx="231">
                  <c:v>5.1527038237867409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5.8126072694578186</c:v>
                </c:pt>
                <c:pt idx="238">
                  <c:v>18.191100809115579</c:v>
                </c:pt>
                <c:pt idx="239">
                  <c:v>62.630475091750107</c:v>
                </c:pt>
                <c:pt idx="240">
                  <c:v>31.484942754550055</c:v>
                </c:pt>
                <c:pt idx="241">
                  <c:v>24.223954760755284</c:v>
                </c:pt>
                <c:pt idx="242">
                  <c:v>5.525310757259331</c:v>
                </c:pt>
                <c:pt idx="243">
                  <c:v>49.477170028879904</c:v>
                </c:pt>
                <c:pt idx="244">
                  <c:v>0</c:v>
                </c:pt>
                <c:pt idx="245">
                  <c:v>55.664719141105614</c:v>
                </c:pt>
                <c:pt idx="246">
                  <c:v>0</c:v>
                </c:pt>
                <c:pt idx="247">
                  <c:v>85.622955463978045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0.81228646820747974</c:v>
                </c:pt>
                <c:pt idx="252">
                  <c:v>0</c:v>
                </c:pt>
                <c:pt idx="253">
                  <c:v>9.4130451206643038</c:v>
                </c:pt>
                <c:pt idx="254">
                  <c:v>0</c:v>
                </c:pt>
                <c:pt idx="255">
                  <c:v>9.9208656260277142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9.9153246379501017</c:v>
                </c:pt>
                <c:pt idx="264">
                  <c:v>23.878294096444833</c:v>
                </c:pt>
                <c:pt idx="265">
                  <c:v>38.623633107625125</c:v>
                </c:pt>
                <c:pt idx="266">
                  <c:v>0</c:v>
                </c:pt>
                <c:pt idx="267">
                  <c:v>239.16927948632846</c:v>
                </c:pt>
                <c:pt idx="268">
                  <c:v>16.115233225521315</c:v>
                </c:pt>
                <c:pt idx="269">
                  <c:v>0</c:v>
                </c:pt>
                <c:pt idx="270">
                  <c:v>100.46603716453953</c:v>
                </c:pt>
                <c:pt idx="271">
                  <c:v>0</c:v>
                </c:pt>
                <c:pt idx="272">
                  <c:v>0</c:v>
                </c:pt>
                <c:pt idx="273">
                  <c:v>29.494605612810581</c:v>
                </c:pt>
                <c:pt idx="274">
                  <c:v>6.4087128316422204</c:v>
                </c:pt>
                <c:pt idx="275">
                  <c:v>0</c:v>
                </c:pt>
                <c:pt idx="276">
                  <c:v>79.971000406224292</c:v>
                </c:pt>
                <c:pt idx="277">
                  <c:v>38.10556412842319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5.8142349189872569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3.7681112627332025</c:v>
                </c:pt>
                <c:pt idx="286">
                  <c:v>0</c:v>
                </c:pt>
                <c:pt idx="287">
                  <c:v>0</c:v>
                </c:pt>
                <c:pt idx="288">
                  <c:v>0.3750945771583874</c:v>
                </c:pt>
                <c:pt idx="289">
                  <c:v>16.160776657098239</c:v>
                </c:pt>
                <c:pt idx="290">
                  <c:v>25.709583471671902</c:v>
                </c:pt>
                <c:pt idx="291">
                  <c:v>0</c:v>
                </c:pt>
                <c:pt idx="292">
                  <c:v>12.531400357778645</c:v>
                </c:pt>
                <c:pt idx="293">
                  <c:v>187.62626081010302</c:v>
                </c:pt>
                <c:pt idx="294">
                  <c:v>0</c:v>
                </c:pt>
                <c:pt idx="295">
                  <c:v>0</c:v>
                </c:pt>
                <c:pt idx="296">
                  <c:v>1.1789763661438168</c:v>
                </c:pt>
                <c:pt idx="297">
                  <c:v>0</c:v>
                </c:pt>
                <c:pt idx="298">
                  <c:v>0</c:v>
                </c:pt>
                <c:pt idx="299">
                  <c:v>96.048256242456304</c:v>
                </c:pt>
                <c:pt idx="300">
                  <c:v>0</c:v>
                </c:pt>
                <c:pt idx="301">
                  <c:v>0</c:v>
                </c:pt>
                <c:pt idx="302">
                  <c:v>16.886416519831883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4.6331034995614271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17.52390422099089</c:v>
                </c:pt>
                <c:pt idx="311">
                  <c:v>20.167240171627373</c:v>
                </c:pt>
                <c:pt idx="312">
                  <c:v>104.4704640107159</c:v>
                </c:pt>
                <c:pt idx="313">
                  <c:v>1.6896493366919352</c:v>
                </c:pt>
                <c:pt idx="314">
                  <c:v>0</c:v>
                </c:pt>
                <c:pt idx="315">
                  <c:v>195.15645548825356</c:v>
                </c:pt>
                <c:pt idx="316">
                  <c:v>32.109719519613733</c:v>
                </c:pt>
                <c:pt idx="317">
                  <c:v>0</c:v>
                </c:pt>
                <c:pt idx="318">
                  <c:v>23.262035028926668</c:v>
                </c:pt>
                <c:pt idx="319">
                  <c:v>0</c:v>
                </c:pt>
                <c:pt idx="320">
                  <c:v>85.49236992113417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14.150503227502121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6.890282534730515</c:v>
                </c:pt>
                <c:pt idx="329">
                  <c:v>0</c:v>
                </c:pt>
                <c:pt idx="330">
                  <c:v>7.6236125098660965</c:v>
                </c:pt>
                <c:pt idx="331">
                  <c:v>26.055964453717131</c:v>
                </c:pt>
                <c:pt idx="332">
                  <c:v>75.100001723350189</c:v>
                </c:pt>
                <c:pt idx="333">
                  <c:v>34.140510161221705</c:v>
                </c:pt>
                <c:pt idx="334">
                  <c:v>0</c:v>
                </c:pt>
                <c:pt idx="335">
                  <c:v>448.77124164587747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98.055758794436883</c:v>
                </c:pt>
                <c:pt idx="340">
                  <c:v>0</c:v>
                </c:pt>
                <c:pt idx="341">
                  <c:v>0</c:v>
                </c:pt>
                <c:pt idx="342">
                  <c:v>78.534195813695234</c:v>
                </c:pt>
                <c:pt idx="343">
                  <c:v>0</c:v>
                </c:pt>
                <c:pt idx="344">
                  <c:v>0</c:v>
                </c:pt>
                <c:pt idx="345">
                  <c:v>7.06744424811738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43.061037762616138</c:v>
                </c:pt>
                <c:pt idx="350">
                  <c:v>12.175038331555305</c:v>
                </c:pt>
                <c:pt idx="351">
                  <c:v>39.543986288863735</c:v>
                </c:pt>
                <c:pt idx="352">
                  <c:v>34.574119761306498</c:v>
                </c:pt>
                <c:pt idx="353">
                  <c:v>57.768068416878926</c:v>
                </c:pt>
                <c:pt idx="354">
                  <c:v>0</c:v>
                </c:pt>
                <c:pt idx="355">
                  <c:v>0</c:v>
                </c:pt>
                <c:pt idx="356">
                  <c:v>246.27034460379284</c:v>
                </c:pt>
                <c:pt idx="357">
                  <c:v>0</c:v>
                </c:pt>
                <c:pt idx="358">
                  <c:v>181.44306024479766</c:v>
                </c:pt>
                <c:pt idx="359">
                  <c:v>0</c:v>
                </c:pt>
                <c:pt idx="360">
                  <c:v>56.235397350638493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1.1076945772139777</c:v>
                </c:pt>
                <c:pt idx="367">
                  <c:v>0</c:v>
                </c:pt>
                <c:pt idx="368">
                  <c:v>6.8717905715474972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0.65955035995351219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23.124102227645743</c:v>
                </c:pt>
                <c:pt idx="379">
                  <c:v>0</c:v>
                </c:pt>
                <c:pt idx="380">
                  <c:v>490.16782257825304</c:v>
                </c:pt>
                <c:pt idx="381">
                  <c:v>0</c:v>
                </c:pt>
                <c:pt idx="382">
                  <c:v>177.61668759752598</c:v>
                </c:pt>
                <c:pt idx="383">
                  <c:v>0</c:v>
                </c:pt>
                <c:pt idx="384">
                  <c:v>235.41426836707132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112.90796908346269</c:v>
                </c:pt>
                <c:pt idx="390">
                  <c:v>0</c:v>
                </c:pt>
                <c:pt idx="391">
                  <c:v>71.779202683522755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22.003253599311606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59-4A3C-9E79-7BFB5D70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9 '!$B$13:$B$416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1">
                        <c:v>0.47241997718811002</c:v>
                      </c:pt>
                      <c:pt idx="2">
                        <c:v>0.609913110733032</c:v>
                      </c:pt>
                      <c:pt idx="3">
                        <c:v>0.71399879455566395</c:v>
                      </c:pt>
                      <c:pt idx="4">
                        <c:v>0.78467035293579102</c:v>
                      </c:pt>
                      <c:pt idx="5">
                        <c:v>0.85175156593322698</c:v>
                      </c:pt>
                      <c:pt idx="6">
                        <c:v>0.91877245903015103</c:v>
                      </c:pt>
                      <c:pt idx="7">
                        <c:v>0.98621129989624001</c:v>
                      </c:pt>
                      <c:pt idx="8">
                        <c:v>1.0496127605438199</c:v>
                      </c:pt>
                      <c:pt idx="9">
                        <c:v>1.11959600448608</c:v>
                      </c:pt>
                      <c:pt idx="10">
                        <c:v>1.1870248317718499</c:v>
                      </c:pt>
                      <c:pt idx="11">
                        <c:v>1.2594790458679199</c:v>
                      </c:pt>
                      <c:pt idx="12">
                        <c:v>1.32167243957519</c:v>
                      </c:pt>
                      <c:pt idx="13">
                        <c:v>1.39437556266784</c:v>
                      </c:pt>
                      <c:pt idx="14">
                        <c:v>1.4733803272247299</c:v>
                      </c:pt>
                      <c:pt idx="15">
                        <c:v>1.55543756484985</c:v>
                      </c:pt>
                      <c:pt idx="16">
                        <c:v>1.62939500808715</c:v>
                      </c:pt>
                      <c:pt idx="17">
                        <c:v>1.71735191345214</c:v>
                      </c:pt>
                      <c:pt idx="18">
                        <c:v>1.8003671169280999</c:v>
                      </c:pt>
                      <c:pt idx="19">
                        <c:v>1.89628911018371</c:v>
                      </c:pt>
                      <c:pt idx="20">
                        <c:v>1.97905445098876</c:v>
                      </c:pt>
                      <c:pt idx="21">
                        <c:v>2.0750343799590998</c:v>
                      </c:pt>
                      <c:pt idx="22">
                        <c:v>2.18029761314392</c:v>
                      </c:pt>
                      <c:pt idx="23">
                        <c:v>2.2911381721496502</c:v>
                      </c:pt>
                      <c:pt idx="24">
                        <c:v>2.3934590816497798</c:v>
                      </c:pt>
                      <c:pt idx="25">
                        <c:v>2.5153648853302002</c:v>
                      </c:pt>
                      <c:pt idx="26">
                        <c:v>2.6355094909667902</c:v>
                      </c:pt>
                      <c:pt idx="27">
                        <c:v>2.7722141742706299</c:v>
                      </c:pt>
                      <c:pt idx="28">
                        <c:v>2.8952503204345699</c:v>
                      </c:pt>
                      <c:pt idx="29">
                        <c:v>3.0427584648132302</c:v>
                      </c:pt>
                      <c:pt idx="30">
                        <c:v>3.21487140655517</c:v>
                      </c:pt>
                      <c:pt idx="31">
                        <c:v>3.4049263000488201</c:v>
                      </c:pt>
                      <c:pt idx="32">
                        <c:v>3.60541343688964</c:v>
                      </c:pt>
                      <c:pt idx="33">
                        <c:v>3.8712356090545601</c:v>
                      </c:pt>
                      <c:pt idx="34">
                        <c:v>4.1914854049682599</c:v>
                      </c:pt>
                      <c:pt idx="35">
                        <c:v>4.3845908641815097</c:v>
                      </c:pt>
                      <c:pt idx="36">
                        <c:v>4.4749150276184002</c:v>
                      </c:pt>
                      <c:pt idx="37">
                        <c:v>4.5486245155334402</c:v>
                      </c:pt>
                      <c:pt idx="38">
                        <c:v>4.6107037067413303</c:v>
                      </c:pt>
                      <c:pt idx="39">
                        <c:v>4.6642928123474103</c:v>
                      </c:pt>
                      <c:pt idx="40">
                        <c:v>4.7096395492553702</c:v>
                      </c:pt>
                      <c:pt idx="41">
                        <c:v>4.7623553276062003</c:v>
                      </c:pt>
                      <c:pt idx="42">
                        <c:v>4.8090097904205296</c:v>
                      </c:pt>
                      <c:pt idx="43">
                        <c:v>4.8624153137206996</c:v>
                      </c:pt>
                      <c:pt idx="44">
                        <c:v>4.9575109481811497</c:v>
                      </c:pt>
                      <c:pt idx="45">
                        <c:v>5.0118062496185303</c:v>
                      </c:pt>
                      <c:pt idx="46">
                        <c:v>5.0661594867706299</c:v>
                      </c:pt>
                      <c:pt idx="47">
                        <c:v>5.1170759201049796</c:v>
                      </c:pt>
                      <c:pt idx="48">
                        <c:v>5.1740667819976798</c:v>
                      </c:pt>
                      <c:pt idx="49">
                        <c:v>5.2272479534149099</c:v>
                      </c:pt>
                      <c:pt idx="50">
                        <c:v>5.28639483451843</c:v>
                      </c:pt>
                      <c:pt idx="51">
                        <c:v>5.3382916450500399</c:v>
                      </c:pt>
                      <c:pt idx="52">
                        <c:v>5.3956663608550999</c:v>
                      </c:pt>
                      <c:pt idx="53">
                        <c:v>5.4565372467040998</c:v>
                      </c:pt>
                      <c:pt idx="54">
                        <c:v>5.5170319080352703</c:v>
                      </c:pt>
                      <c:pt idx="55">
                        <c:v>5.5746705532073904</c:v>
                      </c:pt>
                      <c:pt idx="56">
                        <c:v>5.6390273571014404</c:v>
                      </c:pt>
                      <c:pt idx="57">
                        <c:v>5.6995384693145699</c:v>
                      </c:pt>
                      <c:pt idx="58">
                        <c:v>5.7671344280242902</c:v>
                      </c:pt>
                      <c:pt idx="59">
                        <c:v>5.8253438472747803</c:v>
                      </c:pt>
                      <c:pt idx="60">
                        <c:v>5.8893885612487704</c:v>
                      </c:pt>
                      <c:pt idx="61">
                        <c:v>5.9594523906707701</c:v>
                      </c:pt>
                      <c:pt idx="62">
                        <c:v>6.0306241512298504</c:v>
                      </c:pt>
                      <c:pt idx="63">
                        <c:v>6.0977818965911803</c:v>
                      </c:pt>
                      <c:pt idx="64">
                        <c:v>6.1714348793029696</c:v>
                      </c:pt>
                      <c:pt idx="65">
                        <c:v>6.2429337501525799</c:v>
                      </c:pt>
                      <c:pt idx="66">
                        <c:v>6.3206100463867099</c:v>
                      </c:pt>
                      <c:pt idx="67">
                        <c:v>6.3864610195159903</c:v>
                      </c:pt>
                      <c:pt idx="68">
                        <c:v>6.4636242389678902</c:v>
                      </c:pt>
                      <c:pt idx="69">
                        <c:v>6.54728078842163</c:v>
                      </c:pt>
                      <c:pt idx="70">
                        <c:v>6.6308538913726798</c:v>
                      </c:pt>
                      <c:pt idx="71">
                        <c:v>6.7121088504791198</c:v>
                      </c:pt>
                      <c:pt idx="72">
                        <c:v>6.8030650615692103</c:v>
                      </c:pt>
                      <c:pt idx="73">
                        <c:v>6.8898141384124703</c:v>
                      </c:pt>
                      <c:pt idx="74">
                        <c:v>6.9864223003387398</c:v>
                      </c:pt>
                      <c:pt idx="75">
                        <c:v>7.0681061744689897</c:v>
                      </c:pt>
                      <c:pt idx="76">
                        <c:v>7.1653761863708496</c:v>
                      </c:pt>
                      <c:pt idx="77">
                        <c:v>7.2725362777709899</c:v>
                      </c:pt>
                      <c:pt idx="78">
                        <c:v>7.3821668624877903</c:v>
                      </c:pt>
                      <c:pt idx="79">
                        <c:v>7.4886188507079998</c:v>
                      </c:pt>
                      <c:pt idx="80">
                        <c:v>7.6084954738616899</c:v>
                      </c:pt>
                      <c:pt idx="81">
                        <c:v>7.7307789325714102</c:v>
                      </c:pt>
                      <c:pt idx="82">
                        <c:v>7.8643431663513104</c:v>
                      </c:pt>
                      <c:pt idx="83">
                        <c:v>7.9625132083892796</c:v>
                      </c:pt>
                      <c:pt idx="84">
                        <c:v>8.0452473163604701</c:v>
                      </c:pt>
                      <c:pt idx="85">
                        <c:v>8.1146526336669904</c:v>
                      </c:pt>
                      <c:pt idx="86">
                        <c:v>8.1750404834747297</c:v>
                      </c:pt>
                      <c:pt idx="87">
                        <c:v>8.2229025363922101</c:v>
                      </c:pt>
                      <c:pt idx="88">
                        <c:v>8.2769372463226301</c:v>
                      </c:pt>
                      <c:pt idx="89">
                        <c:v>8.3261430263519198</c:v>
                      </c:pt>
                      <c:pt idx="90">
                        <c:v>8.3838748931884695</c:v>
                      </c:pt>
                      <c:pt idx="91">
                        <c:v>8.4315536022186208</c:v>
                      </c:pt>
                      <c:pt idx="92">
                        <c:v>8.4822325706481898</c:v>
                      </c:pt>
                      <c:pt idx="93">
                        <c:v>8.5418097972869802</c:v>
                      </c:pt>
                      <c:pt idx="94">
                        <c:v>8.5972936153411794</c:v>
                      </c:pt>
                      <c:pt idx="95">
                        <c:v>8.6526858806610107</c:v>
                      </c:pt>
                      <c:pt idx="96">
                        <c:v>8.7110764980316109</c:v>
                      </c:pt>
                      <c:pt idx="97">
                        <c:v>8.7697806358337402</c:v>
                      </c:pt>
                      <c:pt idx="98">
                        <c:v>8.8314805030822701</c:v>
                      </c:pt>
                      <c:pt idx="99">
                        <c:v>8.8834104537963796</c:v>
                      </c:pt>
                      <c:pt idx="100">
                        <c:v>8.9430165290832502</c:v>
                      </c:pt>
                      <c:pt idx="101">
                        <c:v>9.0088784694671595</c:v>
                      </c:pt>
                      <c:pt idx="102">
                        <c:v>9.0744466781616193</c:v>
                      </c:pt>
                      <c:pt idx="103">
                        <c:v>9.1359889507293701</c:v>
                      </c:pt>
                      <c:pt idx="104">
                        <c:v>9.2048320770263601</c:v>
                      </c:pt>
                      <c:pt idx="105">
                        <c:v>9.2701287269592196</c:v>
                      </c:pt>
                      <c:pt idx="106">
                        <c:v>9.3435113430023193</c:v>
                      </c:pt>
                      <c:pt idx="107">
                        <c:v>9.4059696197509695</c:v>
                      </c:pt>
                      <c:pt idx="108">
                        <c:v>9.4750950336456299</c:v>
                      </c:pt>
                      <c:pt idx="109">
                        <c:v>9.55102086067199</c:v>
                      </c:pt>
                      <c:pt idx="110">
                        <c:v>9.6302020549774099</c:v>
                      </c:pt>
                      <c:pt idx="111">
                        <c:v>9.7025809288024902</c:v>
                      </c:pt>
                      <c:pt idx="112">
                        <c:v>9.7866678237915004</c:v>
                      </c:pt>
                      <c:pt idx="113">
                        <c:v>9.8629961013793892</c:v>
                      </c:pt>
                      <c:pt idx="114">
                        <c:v>9.9524905681610107</c:v>
                      </c:pt>
                      <c:pt idx="115">
                        <c:v>10.025775194168</c:v>
                      </c:pt>
                      <c:pt idx="116">
                        <c:v>10.112850189208901</c:v>
                      </c:pt>
                      <c:pt idx="117">
                        <c:v>10.2060811519622</c:v>
                      </c:pt>
                      <c:pt idx="118">
                        <c:v>10.3041675090789</c:v>
                      </c:pt>
                      <c:pt idx="119">
                        <c:v>10.397693872451701</c:v>
                      </c:pt>
                      <c:pt idx="120">
                        <c:v>10.499078273773099</c:v>
                      </c:pt>
                      <c:pt idx="121">
                        <c:v>10.6004114151</c:v>
                      </c:pt>
                      <c:pt idx="122">
                        <c:v>10.7151134014129</c:v>
                      </c:pt>
                      <c:pt idx="123">
                        <c:v>10.816358327865601</c:v>
                      </c:pt>
                      <c:pt idx="124">
                        <c:v>10.9315810203552</c:v>
                      </c:pt>
                      <c:pt idx="125">
                        <c:v>11.0558559894561</c:v>
                      </c:pt>
                      <c:pt idx="126">
                        <c:v>11.1445696353912</c:v>
                      </c:pt>
                      <c:pt idx="127">
                        <c:v>11.2118253707885</c:v>
                      </c:pt>
                      <c:pt idx="128">
                        <c:v>11.2730164527893</c:v>
                      </c:pt>
                      <c:pt idx="129">
                        <c:v>11.3242356777191</c:v>
                      </c:pt>
                      <c:pt idx="130">
                        <c:v>11.3784227371215</c:v>
                      </c:pt>
                      <c:pt idx="131">
                        <c:v>11.472254991531299</c:v>
                      </c:pt>
                      <c:pt idx="132">
                        <c:v>11.530391693115201</c:v>
                      </c:pt>
                      <c:pt idx="133">
                        <c:v>11.5840661525726</c:v>
                      </c:pt>
                      <c:pt idx="134">
                        <c:v>11.633217573165799</c:v>
                      </c:pt>
                      <c:pt idx="135">
                        <c:v>11.690960168838499</c:v>
                      </c:pt>
                      <c:pt idx="136">
                        <c:v>11.7461347579956</c:v>
                      </c:pt>
                      <c:pt idx="137">
                        <c:v>11.8047716617584</c:v>
                      </c:pt>
                      <c:pt idx="138">
                        <c:v>11.8521356582641</c:v>
                      </c:pt>
                      <c:pt idx="139">
                        <c:v>11.911736965179401</c:v>
                      </c:pt>
                      <c:pt idx="140">
                        <c:v>11.9704492092132</c:v>
                      </c:pt>
                      <c:pt idx="141">
                        <c:v>12.0327491760253</c:v>
                      </c:pt>
                      <c:pt idx="142">
                        <c:v>12.091368198394701</c:v>
                      </c:pt>
                      <c:pt idx="143">
                        <c:v>12.157147407531699</c:v>
                      </c:pt>
                      <c:pt idx="144">
                        <c:v>12.2161769866943</c:v>
                      </c:pt>
                      <c:pt idx="145">
                        <c:v>12.2858116626739</c:v>
                      </c:pt>
                      <c:pt idx="146">
                        <c:v>12.3420352935791</c:v>
                      </c:pt>
                      <c:pt idx="147">
                        <c:v>12.405449628829899</c:v>
                      </c:pt>
                      <c:pt idx="148">
                        <c:v>12.4788746833801</c:v>
                      </c:pt>
                      <c:pt idx="149">
                        <c:v>12.5491635799407</c:v>
                      </c:pt>
                      <c:pt idx="150">
                        <c:v>12.6155025959014</c:v>
                      </c:pt>
                      <c:pt idx="151">
                        <c:v>12.6891696453094</c:v>
                      </c:pt>
                      <c:pt idx="152">
                        <c:v>12.763084411621</c:v>
                      </c:pt>
                      <c:pt idx="153">
                        <c:v>12.841563463210999</c:v>
                      </c:pt>
                      <c:pt idx="154">
                        <c:v>12.907968044281001</c:v>
                      </c:pt>
                      <c:pt idx="155">
                        <c:v>12.985234498977601</c:v>
                      </c:pt>
                      <c:pt idx="156">
                        <c:v>13.071364879608099</c:v>
                      </c:pt>
                      <c:pt idx="157">
                        <c:v>13.1573340892791</c:v>
                      </c:pt>
                      <c:pt idx="158">
                        <c:v>13.2386064529418</c:v>
                      </c:pt>
                      <c:pt idx="159">
                        <c:v>13.332100629806501</c:v>
                      </c:pt>
                      <c:pt idx="160">
                        <c:v>13.417838096618601</c:v>
                      </c:pt>
                      <c:pt idx="161">
                        <c:v>13.518561363220201</c:v>
                      </c:pt>
                      <c:pt idx="162">
                        <c:v>13.6052258014678</c:v>
                      </c:pt>
                      <c:pt idx="163">
                        <c:v>13.705617904663001</c:v>
                      </c:pt>
                      <c:pt idx="164">
                        <c:v>13.8145895004272</c:v>
                      </c:pt>
                      <c:pt idx="165">
                        <c:v>13.9305641651153</c:v>
                      </c:pt>
                      <c:pt idx="166">
                        <c:v>14.043157339096</c:v>
                      </c:pt>
                      <c:pt idx="167">
                        <c:v>14.1663036346435</c:v>
                      </c:pt>
                      <c:pt idx="168">
                        <c:v>14.2638773918151</c:v>
                      </c:pt>
                      <c:pt idx="169">
                        <c:v>14.347573518753</c:v>
                      </c:pt>
                      <c:pt idx="170">
                        <c:v>14.4043869972229</c:v>
                      </c:pt>
                      <c:pt idx="171">
                        <c:v>14.4615924358367</c:v>
                      </c:pt>
                      <c:pt idx="172">
                        <c:v>14.518486499786301</c:v>
                      </c:pt>
                      <c:pt idx="173">
                        <c:v>14.5722630023956</c:v>
                      </c:pt>
                      <c:pt idx="174">
                        <c:v>14.623096704483</c:v>
                      </c:pt>
                      <c:pt idx="175">
                        <c:v>14.6809966564178</c:v>
                      </c:pt>
                      <c:pt idx="176">
                        <c:v>14.7380666732788</c:v>
                      </c:pt>
                      <c:pt idx="177">
                        <c:v>14.796424627304001</c:v>
                      </c:pt>
                      <c:pt idx="178">
                        <c:v>14.8505108356475</c:v>
                      </c:pt>
                      <c:pt idx="179">
                        <c:v>14.9083058834075</c:v>
                      </c:pt>
                      <c:pt idx="180">
                        <c:v>14.971979856491</c:v>
                      </c:pt>
                      <c:pt idx="181">
                        <c:v>15.034502029418899</c:v>
                      </c:pt>
                      <c:pt idx="182">
                        <c:v>15.096144437789899</c:v>
                      </c:pt>
                      <c:pt idx="183">
                        <c:v>15.1618168354034</c:v>
                      </c:pt>
                      <c:pt idx="184">
                        <c:v>15.2240238189697</c:v>
                      </c:pt>
                      <c:pt idx="185">
                        <c:v>15.2946550846099</c:v>
                      </c:pt>
                      <c:pt idx="186">
                        <c:v>15.3556132316589</c:v>
                      </c:pt>
                      <c:pt idx="187">
                        <c:v>15.425990104675201</c:v>
                      </c:pt>
                      <c:pt idx="188">
                        <c:v>15.5002350807189</c:v>
                      </c:pt>
                      <c:pt idx="189">
                        <c:v>15.5750226974487</c:v>
                      </c:pt>
                      <c:pt idx="190">
                        <c:v>15.6483724117279</c:v>
                      </c:pt>
                      <c:pt idx="191">
                        <c:v>15.7261087894439</c:v>
                      </c:pt>
                      <c:pt idx="192">
                        <c:v>15.806306838989199</c:v>
                      </c:pt>
                      <c:pt idx="193">
                        <c:v>15.8920783996582</c:v>
                      </c:pt>
                      <c:pt idx="194">
                        <c:v>15.9663567543029</c:v>
                      </c:pt>
                      <c:pt idx="195">
                        <c:v>16.052937984466499</c:v>
                      </c:pt>
                      <c:pt idx="196">
                        <c:v>16.147096633911101</c:v>
                      </c:pt>
                      <c:pt idx="197">
                        <c:v>16.241093635559</c:v>
                      </c:pt>
                      <c:pt idx="198">
                        <c:v>16.335888862609799</c:v>
                      </c:pt>
                      <c:pt idx="199">
                        <c:v>16.441784381866398</c:v>
                      </c:pt>
                      <c:pt idx="200">
                        <c:v>16.543888092041001</c:v>
                      </c:pt>
                      <c:pt idx="201">
                        <c:v>16.661486625671301</c:v>
                      </c:pt>
                      <c:pt idx="202">
                        <c:v>16.763756275176998</c:v>
                      </c:pt>
                      <c:pt idx="203">
                        <c:v>16.890262842178299</c:v>
                      </c:pt>
                      <c:pt idx="204">
                        <c:v>17.028517961502001</c:v>
                      </c:pt>
                      <c:pt idx="205">
                        <c:v>17.182722330093299</c:v>
                      </c:pt>
                      <c:pt idx="206">
                        <c:v>17.337905883788999</c:v>
                      </c:pt>
                      <c:pt idx="207">
                        <c:v>17.507310390472401</c:v>
                      </c:pt>
                      <c:pt idx="208">
                        <c:v>17.631385087966901</c:v>
                      </c:pt>
                      <c:pt idx="209">
                        <c:v>17.726450443267801</c:v>
                      </c:pt>
                      <c:pt idx="210">
                        <c:v>17.787180662155102</c:v>
                      </c:pt>
                      <c:pt idx="211">
                        <c:v>17.847125768661499</c:v>
                      </c:pt>
                      <c:pt idx="212">
                        <c:v>17.9023418426513</c:v>
                      </c:pt>
                      <c:pt idx="213">
                        <c:v>17.954352855682298</c:v>
                      </c:pt>
                      <c:pt idx="214">
                        <c:v>18.003633499145501</c:v>
                      </c:pt>
                      <c:pt idx="215">
                        <c:v>18.056193113327001</c:v>
                      </c:pt>
                      <c:pt idx="216">
                        <c:v>18.1087341308593</c:v>
                      </c:pt>
                      <c:pt idx="217">
                        <c:v>18.165893077850299</c:v>
                      </c:pt>
                      <c:pt idx="218">
                        <c:v>18.2708404064178</c:v>
                      </c:pt>
                      <c:pt idx="219">
                        <c:v>18.332202672958299</c:v>
                      </c:pt>
                      <c:pt idx="220">
                        <c:v>18.393919467926001</c:v>
                      </c:pt>
                      <c:pt idx="221">
                        <c:v>18.454586982727001</c:v>
                      </c:pt>
                      <c:pt idx="222">
                        <c:v>18.519723415374699</c:v>
                      </c:pt>
                      <c:pt idx="223">
                        <c:v>18.5845818519592</c:v>
                      </c:pt>
                      <c:pt idx="224">
                        <c:v>18.653320550918501</c:v>
                      </c:pt>
                      <c:pt idx="225">
                        <c:v>18.711925983428898</c:v>
                      </c:pt>
                      <c:pt idx="226">
                        <c:v>18.782277345657299</c:v>
                      </c:pt>
                      <c:pt idx="227">
                        <c:v>18.8603179454803</c:v>
                      </c:pt>
                      <c:pt idx="228">
                        <c:v>18.938014745712199</c:v>
                      </c:pt>
                      <c:pt idx="229">
                        <c:v>19.015412569045999</c:v>
                      </c:pt>
                      <c:pt idx="230">
                        <c:v>19.106149196624699</c:v>
                      </c:pt>
                      <c:pt idx="231">
                        <c:v>19.1921963691711</c:v>
                      </c:pt>
                      <c:pt idx="232">
                        <c:v>19.295376777648901</c:v>
                      </c:pt>
                      <c:pt idx="233">
                        <c:v>19.389864206314002</c:v>
                      </c:pt>
                      <c:pt idx="234">
                        <c:v>19.508817911148</c:v>
                      </c:pt>
                      <c:pt idx="235">
                        <c:v>19.652855157852098</c:v>
                      </c:pt>
                      <c:pt idx="236">
                        <c:v>19.8307540416717</c:v>
                      </c:pt>
                      <c:pt idx="237">
                        <c:v>20.050113677978501</c:v>
                      </c:pt>
                      <c:pt idx="238">
                        <c:v>20.500427961349398</c:v>
                      </c:pt>
                      <c:pt idx="239">
                        <c:v>20.6750938892364</c:v>
                      </c:pt>
                      <c:pt idx="240">
                        <c:v>20.779141902923499</c:v>
                      </c:pt>
                      <c:pt idx="241">
                        <c:v>20.8455519676208</c:v>
                      </c:pt>
                      <c:pt idx="242">
                        <c:v>20.903868675231902</c:v>
                      </c:pt>
                      <c:pt idx="243">
                        <c:v>20.9578838348388</c:v>
                      </c:pt>
                      <c:pt idx="244">
                        <c:v>21.011110544204701</c:v>
                      </c:pt>
                      <c:pt idx="245">
                        <c:v>21.0587830543518</c:v>
                      </c:pt>
                      <c:pt idx="246">
                        <c:v>21.117210626602098</c:v>
                      </c:pt>
                      <c:pt idx="247">
                        <c:v>21.167533636093101</c:v>
                      </c:pt>
                      <c:pt idx="248">
                        <c:v>21.230811119079501</c:v>
                      </c:pt>
                      <c:pt idx="249">
                        <c:v>21.280796051025298</c:v>
                      </c:pt>
                      <c:pt idx="250">
                        <c:v>21.340547561645501</c:v>
                      </c:pt>
                      <c:pt idx="251">
                        <c:v>21.4040079116821</c:v>
                      </c:pt>
                      <c:pt idx="252">
                        <c:v>21.471388101577698</c:v>
                      </c:pt>
                      <c:pt idx="253">
                        <c:v>21.538568735122599</c:v>
                      </c:pt>
                      <c:pt idx="254">
                        <c:v>21.614393472671502</c:v>
                      </c:pt>
                      <c:pt idx="255">
                        <c:v>21.685316085815401</c:v>
                      </c:pt>
                      <c:pt idx="256">
                        <c:v>21.769905090331999</c:v>
                      </c:pt>
                      <c:pt idx="257">
                        <c:v>21.847025632858202</c:v>
                      </c:pt>
                      <c:pt idx="258">
                        <c:v>21.939406156539899</c:v>
                      </c:pt>
                      <c:pt idx="259">
                        <c:v>22.045562505722</c:v>
                      </c:pt>
                      <c:pt idx="260">
                        <c:v>22.165624856948799</c:v>
                      </c:pt>
                      <c:pt idx="261">
                        <c:v>22.289117336273101</c:v>
                      </c:pt>
                      <c:pt idx="262">
                        <c:v>22.452821016311599</c:v>
                      </c:pt>
                      <c:pt idx="263">
                        <c:v>22.645752668380698</c:v>
                      </c:pt>
                      <c:pt idx="264">
                        <c:v>22.9163477420806</c:v>
                      </c:pt>
                      <c:pt idx="265">
                        <c:v>23.052680492401102</c:v>
                      </c:pt>
                      <c:pt idx="266">
                        <c:v>23.142503976821899</c:v>
                      </c:pt>
                      <c:pt idx="267">
                        <c:v>23.2106931209564</c:v>
                      </c:pt>
                      <c:pt idx="268">
                        <c:v>23.305617809295601</c:v>
                      </c:pt>
                      <c:pt idx="269">
                        <c:v>23.352962017059301</c:v>
                      </c:pt>
                      <c:pt idx="270">
                        <c:v>23.398928165435699</c:v>
                      </c:pt>
                      <c:pt idx="271">
                        <c:v>23.447335243225002</c:v>
                      </c:pt>
                      <c:pt idx="272">
                        <c:v>23.488908052444401</c:v>
                      </c:pt>
                      <c:pt idx="273">
                        <c:v>23.537073373794499</c:v>
                      </c:pt>
                      <c:pt idx="274">
                        <c:v>23.593603134155199</c:v>
                      </c:pt>
                      <c:pt idx="275">
                        <c:v>23.6455957889556</c:v>
                      </c:pt>
                      <c:pt idx="276">
                        <c:v>23.6968014240264</c:v>
                      </c:pt>
                      <c:pt idx="277">
                        <c:v>23.811519622802699</c:v>
                      </c:pt>
                      <c:pt idx="278">
                        <c:v>23.876517057418798</c:v>
                      </c:pt>
                      <c:pt idx="279">
                        <c:v>23.9328579902648</c:v>
                      </c:pt>
                      <c:pt idx="280">
                        <c:v>23.9982042312622</c:v>
                      </c:pt>
                      <c:pt idx="281">
                        <c:v>24.069270372390701</c:v>
                      </c:pt>
                      <c:pt idx="282">
                        <c:v>24.147744178771902</c:v>
                      </c:pt>
                      <c:pt idx="283">
                        <c:v>24.222578048706001</c:v>
                      </c:pt>
                      <c:pt idx="284">
                        <c:v>24.309479236602701</c:v>
                      </c:pt>
                      <c:pt idx="285">
                        <c:v>24.3990941047668</c:v>
                      </c:pt>
                      <c:pt idx="286">
                        <c:v>24.509541273117001</c:v>
                      </c:pt>
                      <c:pt idx="287">
                        <c:v>24.6114647388458</c:v>
                      </c:pt>
                      <c:pt idx="288">
                        <c:v>24.744740247726401</c:v>
                      </c:pt>
                      <c:pt idx="289">
                        <c:v>24.923454761505099</c:v>
                      </c:pt>
                      <c:pt idx="290">
                        <c:v>25.0957190990448</c:v>
                      </c:pt>
                      <c:pt idx="291">
                        <c:v>25.202020168304401</c:v>
                      </c:pt>
                      <c:pt idx="292">
                        <c:v>25.281412601470901</c:v>
                      </c:pt>
                      <c:pt idx="293">
                        <c:v>25.387780904769802</c:v>
                      </c:pt>
                      <c:pt idx="294">
                        <c:v>25.476130247116</c:v>
                      </c:pt>
                      <c:pt idx="295">
                        <c:v>25.525383710861199</c:v>
                      </c:pt>
                      <c:pt idx="296">
                        <c:v>25.578405618667599</c:v>
                      </c:pt>
                      <c:pt idx="297">
                        <c:v>25.631587266921901</c:v>
                      </c:pt>
                      <c:pt idx="298">
                        <c:v>25.684684991836502</c:v>
                      </c:pt>
                      <c:pt idx="299">
                        <c:v>25.7428424358367</c:v>
                      </c:pt>
                      <c:pt idx="300">
                        <c:v>25.8587501049041</c:v>
                      </c:pt>
                      <c:pt idx="301">
                        <c:v>25.921179771423301</c:v>
                      </c:pt>
                      <c:pt idx="302">
                        <c:v>25.992602109909001</c:v>
                      </c:pt>
                      <c:pt idx="303">
                        <c:v>26.0683336257934</c:v>
                      </c:pt>
                      <c:pt idx="304">
                        <c:v>26.136263608932399</c:v>
                      </c:pt>
                      <c:pt idx="305">
                        <c:v>26.2206099033355</c:v>
                      </c:pt>
                      <c:pt idx="306">
                        <c:v>26.306226491928101</c:v>
                      </c:pt>
                      <c:pt idx="307">
                        <c:v>26.4102411270141</c:v>
                      </c:pt>
                      <c:pt idx="308">
                        <c:v>26.506052732467602</c:v>
                      </c:pt>
                      <c:pt idx="309">
                        <c:v>26.629136562347401</c:v>
                      </c:pt>
                      <c:pt idx="310">
                        <c:v>26.784529209136899</c:v>
                      </c:pt>
                      <c:pt idx="311">
                        <c:v>26.9576222896575</c:v>
                      </c:pt>
                      <c:pt idx="312">
                        <c:v>27.062224388122502</c:v>
                      </c:pt>
                      <c:pt idx="313">
                        <c:v>27.144085645675599</c:v>
                      </c:pt>
                      <c:pt idx="314">
                        <c:v>27.1986148357391</c:v>
                      </c:pt>
                      <c:pt idx="315">
                        <c:v>27.252955675125101</c:v>
                      </c:pt>
                      <c:pt idx="316">
                        <c:v>27.39182639122</c:v>
                      </c:pt>
                      <c:pt idx="317">
                        <c:v>27.445920228958101</c:v>
                      </c:pt>
                      <c:pt idx="318">
                        <c:v>27.495835542678801</c:v>
                      </c:pt>
                      <c:pt idx="319">
                        <c:v>27.555279970169</c:v>
                      </c:pt>
                      <c:pt idx="320">
                        <c:v>27.610278129577601</c:v>
                      </c:pt>
                      <c:pt idx="321">
                        <c:v>27.673923730850198</c:v>
                      </c:pt>
                      <c:pt idx="322">
                        <c:v>27.724080562591499</c:v>
                      </c:pt>
                      <c:pt idx="323">
                        <c:v>27.788404464721602</c:v>
                      </c:pt>
                      <c:pt idx="324">
                        <c:v>27.857738733291601</c:v>
                      </c:pt>
                      <c:pt idx="325">
                        <c:v>27.935805797576901</c:v>
                      </c:pt>
                      <c:pt idx="326">
                        <c:v>28.006338357925401</c:v>
                      </c:pt>
                      <c:pt idx="327">
                        <c:v>28.086332082748399</c:v>
                      </c:pt>
                      <c:pt idx="328">
                        <c:v>28.170192718505799</c:v>
                      </c:pt>
                      <c:pt idx="329">
                        <c:v>28.267609834670999</c:v>
                      </c:pt>
                      <c:pt idx="330">
                        <c:v>28.356018781661898</c:v>
                      </c:pt>
                      <c:pt idx="331">
                        <c:v>28.462609052657999</c:v>
                      </c:pt>
                      <c:pt idx="332">
                        <c:v>28.556198358535699</c:v>
                      </c:pt>
                      <c:pt idx="333">
                        <c:v>28.630298137664699</c:v>
                      </c:pt>
                      <c:pt idx="334">
                        <c:v>28.685739755630401</c:v>
                      </c:pt>
                      <c:pt idx="335">
                        <c:v>28.736407041549601</c:v>
                      </c:pt>
                      <c:pt idx="336">
                        <c:v>28.8348228931427</c:v>
                      </c:pt>
                      <c:pt idx="337">
                        <c:v>28.8753116130828</c:v>
                      </c:pt>
                      <c:pt idx="338">
                        <c:v>28.9264254570007</c:v>
                      </c:pt>
                      <c:pt idx="339">
                        <c:v>28.981724262237499</c:v>
                      </c:pt>
                      <c:pt idx="340">
                        <c:v>29.086198568344098</c:v>
                      </c:pt>
                      <c:pt idx="341">
                        <c:v>29.1464507579803</c:v>
                      </c:pt>
                      <c:pt idx="342">
                        <c:v>29.207039594650201</c:v>
                      </c:pt>
                      <c:pt idx="343">
                        <c:v>29.325401067733701</c:v>
                      </c:pt>
                      <c:pt idx="344">
                        <c:v>29.391286373138399</c:v>
                      </c:pt>
                      <c:pt idx="345">
                        <c:v>29.465976476669301</c:v>
                      </c:pt>
                      <c:pt idx="346">
                        <c:v>29.546169042587199</c:v>
                      </c:pt>
                      <c:pt idx="347">
                        <c:v>29.6216783523559</c:v>
                      </c:pt>
                      <c:pt idx="348">
                        <c:v>29.711523771286</c:v>
                      </c:pt>
                      <c:pt idx="349">
                        <c:v>29.8019423484802</c:v>
                      </c:pt>
                      <c:pt idx="350">
                        <c:v>29.9024641513824</c:v>
                      </c:pt>
                      <c:pt idx="351">
                        <c:v>29.973028182983398</c:v>
                      </c:pt>
                      <c:pt idx="352">
                        <c:v>30.038866996765101</c:v>
                      </c:pt>
                      <c:pt idx="353">
                        <c:v>30.095471382141099</c:v>
                      </c:pt>
                      <c:pt idx="354">
                        <c:v>30.146905422210601</c:v>
                      </c:pt>
                      <c:pt idx="355">
                        <c:v>30.192759275436401</c:v>
                      </c:pt>
                      <c:pt idx="356">
                        <c:v>30.279550075530999</c:v>
                      </c:pt>
                      <c:pt idx="357">
                        <c:v>30.4209675788879</c:v>
                      </c:pt>
                      <c:pt idx="358">
                        <c:v>30.471826791763299</c:v>
                      </c:pt>
                      <c:pt idx="359">
                        <c:v>30.634014844894399</c:v>
                      </c:pt>
                      <c:pt idx="360">
                        <c:v>30.690632581710801</c:v>
                      </c:pt>
                      <c:pt idx="361">
                        <c:v>30.752782344818101</c:v>
                      </c:pt>
                      <c:pt idx="362">
                        <c:v>30.805118799209499</c:v>
                      </c:pt>
                      <c:pt idx="363">
                        <c:v>30.867230176925599</c:v>
                      </c:pt>
                      <c:pt idx="364">
                        <c:v>30.938901662826499</c:v>
                      </c:pt>
                      <c:pt idx="365">
                        <c:v>31.010632514953599</c:v>
                      </c:pt>
                      <c:pt idx="366">
                        <c:v>31.082616806030199</c:v>
                      </c:pt>
                      <c:pt idx="367">
                        <c:v>31.165271997451701</c:v>
                      </c:pt>
                      <c:pt idx="368">
                        <c:v>31.247091770172101</c:v>
                      </c:pt>
                      <c:pt idx="369">
                        <c:v>31.344456911087001</c:v>
                      </c:pt>
                      <c:pt idx="370">
                        <c:v>31.432848691940301</c:v>
                      </c:pt>
                      <c:pt idx="371">
                        <c:v>31.545280694961502</c:v>
                      </c:pt>
                      <c:pt idx="372">
                        <c:v>31.678122282028198</c:v>
                      </c:pt>
                      <c:pt idx="373">
                        <c:v>31.841737985610902</c:v>
                      </c:pt>
                      <c:pt idx="374">
                        <c:v>32.035645961761396</c:v>
                      </c:pt>
                      <c:pt idx="375">
                        <c:v>32.289658546447697</c:v>
                      </c:pt>
                      <c:pt idx="376">
                        <c:v>32.5090746879577</c:v>
                      </c:pt>
                      <c:pt idx="377">
                        <c:v>32.733840227126997</c:v>
                      </c:pt>
                      <c:pt idx="378">
                        <c:v>33.074818611144998</c:v>
                      </c:pt>
                      <c:pt idx="379">
                        <c:v>33.4231150150299</c:v>
                      </c:pt>
                      <c:pt idx="380">
                        <c:v>33.536894559860201</c:v>
                      </c:pt>
                      <c:pt idx="381">
                        <c:v>33.7212364673614</c:v>
                      </c:pt>
                      <c:pt idx="382">
                        <c:v>33.764169931411701</c:v>
                      </c:pt>
                      <c:pt idx="383">
                        <c:v>33.811943769454899</c:v>
                      </c:pt>
                      <c:pt idx="384">
                        <c:v>33.8503096103668</c:v>
                      </c:pt>
                      <c:pt idx="385">
                        <c:v>33.945279836654599</c:v>
                      </c:pt>
                      <c:pt idx="386">
                        <c:v>33.992817640304501</c:v>
                      </c:pt>
                      <c:pt idx="387">
                        <c:v>34.041126966476398</c:v>
                      </c:pt>
                      <c:pt idx="388">
                        <c:v>34.094747066497803</c:v>
                      </c:pt>
                      <c:pt idx="389">
                        <c:v>34.2007989883422</c:v>
                      </c:pt>
                      <c:pt idx="390">
                        <c:v>34.310294866561797</c:v>
                      </c:pt>
                      <c:pt idx="391">
                        <c:v>34.369398593902503</c:v>
                      </c:pt>
                      <c:pt idx="392">
                        <c:v>34.4999132156372</c:v>
                      </c:pt>
                      <c:pt idx="393">
                        <c:v>34.569119215011597</c:v>
                      </c:pt>
                      <c:pt idx="394">
                        <c:v>34.638376474380401</c:v>
                      </c:pt>
                      <c:pt idx="395">
                        <c:v>34.7182230949401</c:v>
                      </c:pt>
                      <c:pt idx="396">
                        <c:v>34.870371341705301</c:v>
                      </c:pt>
                      <c:pt idx="397">
                        <c:v>34.965563535690301</c:v>
                      </c:pt>
                      <c:pt idx="398">
                        <c:v>35.066211223602203</c:v>
                      </c:pt>
                      <c:pt idx="399">
                        <c:v>35.171908855438197</c:v>
                      </c:pt>
                      <c:pt idx="400">
                        <c:v>35.301074028015101</c:v>
                      </c:pt>
                      <c:pt idx="401">
                        <c:v>35.443003654479902</c:v>
                      </c:pt>
                      <c:pt idx="402">
                        <c:v>35.627204179763702</c:v>
                      </c:pt>
                      <c:pt idx="403">
                        <c:v>35.841773033141997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9 '!$I$13:$I$416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6.4928791651818949E-4</c:v>
                      </c:pt>
                      <c:pt idx="8">
                        <c:v>0</c:v>
                      </c:pt>
                      <c:pt idx="9">
                        <c:v>1.0808609722577054E-2</c:v>
                      </c:pt>
                      <c:pt idx="10">
                        <c:v>0</c:v>
                      </c:pt>
                      <c:pt idx="11">
                        <c:v>7.759780005215702E-3</c:v>
                      </c:pt>
                      <c:pt idx="12">
                        <c:v>0</c:v>
                      </c:pt>
                      <c:pt idx="13">
                        <c:v>1.7594332611140746E-2</c:v>
                      </c:pt>
                      <c:pt idx="14">
                        <c:v>9.024562204972577E-3</c:v>
                      </c:pt>
                      <c:pt idx="15">
                        <c:v>4.0227595784349873E-3</c:v>
                      </c:pt>
                      <c:pt idx="16">
                        <c:v>0</c:v>
                      </c:pt>
                      <c:pt idx="17">
                        <c:v>1.9708563955751591E-2</c:v>
                      </c:pt>
                      <c:pt idx="18">
                        <c:v>0</c:v>
                      </c:pt>
                      <c:pt idx="19">
                        <c:v>1.6187736247357313E-2</c:v>
                      </c:pt>
                      <c:pt idx="20">
                        <c:v>0</c:v>
                      </c:pt>
                      <c:pt idx="21">
                        <c:v>1.6623813004154574E-2</c:v>
                      </c:pt>
                      <c:pt idx="22">
                        <c:v>1.0070422190723256E-2</c:v>
                      </c:pt>
                      <c:pt idx="23">
                        <c:v>5.5166423711948539E-3</c:v>
                      </c:pt>
                      <c:pt idx="24">
                        <c:v>0</c:v>
                      </c:pt>
                      <c:pt idx="25">
                        <c:v>1.9928855464418947E-2</c:v>
                      </c:pt>
                      <c:pt idx="26">
                        <c:v>0</c:v>
                      </c:pt>
                      <c:pt idx="27">
                        <c:v>1.4351047865687057E-2</c:v>
                      </c:pt>
                      <c:pt idx="28">
                        <c:v>0</c:v>
                      </c:pt>
                      <c:pt idx="29">
                        <c:v>2.0709148046345147E-2</c:v>
                      </c:pt>
                      <c:pt idx="30">
                        <c:v>1.7367180293919215E-2</c:v>
                      </c:pt>
                      <c:pt idx="31">
                        <c:v>1.0853796552575207E-2</c:v>
                      </c:pt>
                      <c:pt idx="32">
                        <c:v>5.7151044591956801E-3</c:v>
                      </c:pt>
                      <c:pt idx="33">
                        <c:v>3.393009974869618E-2</c:v>
                      </c:pt>
                      <c:pt idx="34">
                        <c:v>2.1318355064879977E-2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1.6919615038726375E-2</c:v>
                      </c:pt>
                      <c:pt idx="42">
                        <c:v>0</c:v>
                      </c:pt>
                      <c:pt idx="43">
                        <c:v>1.5066220723684371E-2</c:v>
                      </c:pt>
                      <c:pt idx="44">
                        <c:v>8.1277885773466646E-2</c:v>
                      </c:pt>
                      <c:pt idx="45">
                        <c:v>0</c:v>
                      </c:pt>
                      <c:pt idx="46">
                        <c:v>1.1109886963051702E-4</c:v>
                      </c:pt>
                      <c:pt idx="47">
                        <c:v>0</c:v>
                      </c:pt>
                      <c:pt idx="48">
                        <c:v>1.242146942129143E-2</c:v>
                      </c:pt>
                      <c:pt idx="49">
                        <c:v>0</c:v>
                      </c:pt>
                      <c:pt idx="50">
                        <c:v>1.1679647502649408E-2</c:v>
                      </c:pt>
                      <c:pt idx="51">
                        <c:v>0</c:v>
                      </c:pt>
                      <c:pt idx="52">
                        <c:v>1.099004245153699E-2</c:v>
                      </c:pt>
                      <c:pt idx="53">
                        <c:v>6.3445017260558715E-3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1.2135621316339678E-2</c:v>
                      </c:pt>
                      <c:pt idx="57">
                        <c:v>0</c:v>
                      </c:pt>
                      <c:pt idx="58">
                        <c:v>1.2190480650649288E-2</c:v>
                      </c:pt>
                      <c:pt idx="59">
                        <c:v>0</c:v>
                      </c:pt>
                      <c:pt idx="60">
                        <c:v>1.0437465412871983E-2</c:v>
                      </c:pt>
                      <c:pt idx="61">
                        <c:v>9.7853170751632315E-3</c:v>
                      </c:pt>
                      <c:pt idx="62">
                        <c:v>1.6464343459117227E-3</c:v>
                      </c:pt>
                      <c:pt idx="63">
                        <c:v>0</c:v>
                      </c:pt>
                      <c:pt idx="64">
                        <c:v>1.0069883315622995E-2</c:v>
                      </c:pt>
                      <c:pt idx="65">
                        <c:v>0</c:v>
                      </c:pt>
                      <c:pt idx="66">
                        <c:v>8.9956768305200149E-3</c:v>
                      </c:pt>
                      <c:pt idx="67">
                        <c:v>0</c:v>
                      </c:pt>
                      <c:pt idx="68">
                        <c:v>1.788595673542788E-2</c:v>
                      </c:pt>
                      <c:pt idx="69">
                        <c:v>8.7615845365643825E-3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1.2430924508699101E-2</c:v>
                      </c:pt>
                      <c:pt idx="73">
                        <c:v>0</c:v>
                      </c:pt>
                      <c:pt idx="74">
                        <c:v>1.1833065611226512E-2</c:v>
                      </c:pt>
                      <c:pt idx="75">
                        <c:v>0</c:v>
                      </c:pt>
                      <c:pt idx="76">
                        <c:v>1.9866790096993121E-2</c:v>
                      </c:pt>
                      <c:pt idx="77">
                        <c:v>1.0586352074868776E-2</c:v>
                      </c:pt>
                      <c:pt idx="78">
                        <c:v>2.4003586009219632E-3</c:v>
                      </c:pt>
                      <c:pt idx="79">
                        <c:v>0</c:v>
                      </c:pt>
                      <c:pt idx="80">
                        <c:v>1.3130287245710833E-2</c:v>
                      </c:pt>
                      <c:pt idx="81">
                        <c:v>2.0904387051540697E-3</c:v>
                      </c:pt>
                      <c:pt idx="82">
                        <c:v>9.6049862111421205E-3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1.342784573085277E-2</c:v>
                      </c:pt>
                      <c:pt idx="89">
                        <c:v>0</c:v>
                      </c:pt>
                      <c:pt idx="90">
                        <c:v>1.8040939458772377E-2</c:v>
                      </c:pt>
                      <c:pt idx="91">
                        <c:v>0</c:v>
                      </c:pt>
                      <c:pt idx="92">
                        <c:v>6.5517880133375483E-3</c:v>
                      </c:pt>
                      <c:pt idx="93">
                        <c:v>1.8281118237870438E-2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5.6358447036234946E-3</c:v>
                      </c:pt>
                      <c:pt idx="97">
                        <c:v>5.5904697389409514E-4</c:v>
                      </c:pt>
                      <c:pt idx="98">
                        <c:v>5.3132395205446508E-3</c:v>
                      </c:pt>
                      <c:pt idx="99">
                        <c:v>0</c:v>
                      </c:pt>
                      <c:pt idx="100">
                        <c:v>1.5390389942341872E-2</c:v>
                      </c:pt>
                      <c:pt idx="101">
                        <c:v>1.0927539066662724E-2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1.2351668804564626E-2</c:v>
                      </c:pt>
                      <c:pt idx="105">
                        <c:v>0</c:v>
                      </c:pt>
                      <c:pt idx="106">
                        <c:v>1.2893372692650885E-2</c:v>
                      </c:pt>
                      <c:pt idx="107">
                        <c:v>0</c:v>
                      </c:pt>
                      <c:pt idx="108">
                        <c:v>1.1114115635691181E-2</c:v>
                      </c:pt>
                      <c:pt idx="109">
                        <c:v>1.024290329528715E-2</c:v>
                      </c:pt>
                      <c:pt idx="110">
                        <c:v>4.4641212565009148E-3</c:v>
                      </c:pt>
                      <c:pt idx="111">
                        <c:v>0</c:v>
                      </c:pt>
                      <c:pt idx="112">
                        <c:v>1.6842137058421022E-2</c:v>
                      </c:pt>
                      <c:pt idx="113">
                        <c:v>0</c:v>
                      </c:pt>
                      <c:pt idx="114">
                        <c:v>1.7959744296845926E-2</c:v>
                      </c:pt>
                      <c:pt idx="115">
                        <c:v>0</c:v>
                      </c:pt>
                      <c:pt idx="116">
                        <c:v>1.9592440303558341E-2</c:v>
                      </c:pt>
                      <c:pt idx="117">
                        <c:v>7.3608572384363108E-3</c:v>
                      </c:pt>
                      <c:pt idx="118">
                        <c:v>5.4223788894494241E-3</c:v>
                      </c:pt>
                      <c:pt idx="119">
                        <c:v>0</c:v>
                      </c:pt>
                      <c:pt idx="120">
                        <c:v>8.7479359356207077E-3</c:v>
                      </c:pt>
                      <c:pt idx="121">
                        <c:v>0</c:v>
                      </c:pt>
                      <c:pt idx="122">
                        <c:v>1.3736240988941275E-2</c:v>
                      </c:pt>
                      <c:pt idx="123">
                        <c:v>0</c:v>
                      </c:pt>
                      <c:pt idx="124">
                        <c:v>1.4374409651938256E-2</c:v>
                      </c:pt>
                      <c:pt idx="125">
                        <c:v>8.1798495650495292E-3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6.0329842655601372E-3</c:v>
                      </c:pt>
                      <c:pt idx="131">
                        <c:v>7.6176408790683284E-2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1.819876910625905E-2</c:v>
                      </c:pt>
                      <c:pt idx="136">
                        <c:v>0</c:v>
                      </c:pt>
                      <c:pt idx="137">
                        <c:v>6.5336059743889901E-3</c:v>
                      </c:pt>
                      <c:pt idx="138">
                        <c:v>0</c:v>
                      </c:pt>
                      <c:pt idx="139">
                        <c:v>2.6900673656208705E-2</c:v>
                      </c:pt>
                      <c:pt idx="140">
                        <c:v>0</c:v>
                      </c:pt>
                      <c:pt idx="141">
                        <c:v>6.3623230669430713E-3</c:v>
                      </c:pt>
                      <c:pt idx="142">
                        <c:v>0</c:v>
                      </c:pt>
                      <c:pt idx="143">
                        <c:v>1.2717779748227794E-2</c:v>
                      </c:pt>
                      <c:pt idx="144">
                        <c:v>0</c:v>
                      </c:pt>
                      <c:pt idx="145">
                        <c:v>1.8705549492536475E-2</c:v>
                      </c:pt>
                      <c:pt idx="146">
                        <c:v>0</c:v>
                      </c:pt>
                      <c:pt idx="147">
                        <c:v>1.3316131144647596E-2</c:v>
                      </c:pt>
                      <c:pt idx="148">
                        <c:v>1.6436273508387469E-2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1.1501220709046158E-2</c:v>
                      </c:pt>
                      <c:pt idx="152">
                        <c:v>3.5011271825120284E-4</c:v>
                      </c:pt>
                      <c:pt idx="153">
                        <c:v>6.4293503588849386E-3</c:v>
                      </c:pt>
                      <c:pt idx="154">
                        <c:v>0</c:v>
                      </c:pt>
                      <c:pt idx="155">
                        <c:v>1.7030689236914184E-2</c:v>
                      </c:pt>
                      <c:pt idx="156">
                        <c:v>1.1944298625619333E-2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1.5657350402387731E-2</c:v>
                      </c:pt>
                      <c:pt idx="160">
                        <c:v>0</c:v>
                      </c:pt>
                      <c:pt idx="161">
                        <c:v>1.8198466696480467E-2</c:v>
                      </c:pt>
                      <c:pt idx="162">
                        <c:v>0</c:v>
                      </c:pt>
                      <c:pt idx="163">
                        <c:v>1.6492301450541483E-2</c:v>
                      </c:pt>
                      <c:pt idx="164">
                        <c:v>8.8979010041014862E-3</c:v>
                      </c:pt>
                      <c:pt idx="165">
                        <c:v>6.6911475966290792E-3</c:v>
                      </c:pt>
                      <c:pt idx="166">
                        <c:v>0</c:v>
                      </c:pt>
                      <c:pt idx="167">
                        <c:v>9.7587546412186872E-3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7.1831684005166515E-4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1.4473140215587306E-2</c:v>
                      </c:pt>
                      <c:pt idx="176">
                        <c:v>0</c:v>
                      </c:pt>
                      <c:pt idx="177">
                        <c:v>2.3496987953513793E-3</c:v>
                      </c:pt>
                      <c:pt idx="178">
                        <c:v>0</c:v>
                      </c:pt>
                      <c:pt idx="179">
                        <c:v>7.1396514908169872E-3</c:v>
                      </c:pt>
                      <c:pt idx="180">
                        <c:v>1.0590899247513367E-2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6.806906865178773E-3</c:v>
                      </c:pt>
                      <c:pt idx="184">
                        <c:v>0</c:v>
                      </c:pt>
                      <c:pt idx="185">
                        <c:v>1.4100005341411304E-2</c:v>
                      </c:pt>
                      <c:pt idx="186">
                        <c:v>0</c:v>
                      </c:pt>
                      <c:pt idx="187">
                        <c:v>1.6087402364561309E-2</c:v>
                      </c:pt>
                      <c:pt idx="188">
                        <c:v>5.7226025832005931E-3</c:v>
                      </c:pt>
                      <c:pt idx="189">
                        <c:v>7.6097572241527929E-4</c:v>
                      </c:pt>
                      <c:pt idx="190">
                        <c:v>0</c:v>
                      </c:pt>
                      <c:pt idx="191">
                        <c:v>6.2267496957060008E-3</c:v>
                      </c:pt>
                      <c:pt idx="192">
                        <c:v>3.2970943540983969E-3</c:v>
                      </c:pt>
                      <c:pt idx="193">
                        <c:v>7.235867171763455E-3</c:v>
                      </c:pt>
                      <c:pt idx="194">
                        <c:v>0</c:v>
                      </c:pt>
                      <c:pt idx="195">
                        <c:v>1.7245265091799116E-2</c:v>
                      </c:pt>
                      <c:pt idx="196">
                        <c:v>9.1121967099976331E-3</c:v>
                      </c:pt>
                      <c:pt idx="197">
                        <c:v>0</c:v>
                      </c:pt>
                      <c:pt idx="198">
                        <c:v>8.8417262413940478E-4</c:v>
                      </c:pt>
                      <c:pt idx="199">
                        <c:v>1.2191958062699714E-2</c:v>
                      </c:pt>
                      <c:pt idx="200">
                        <c:v>0</c:v>
                      </c:pt>
                      <c:pt idx="201">
                        <c:v>1.5800492670246184E-2</c:v>
                      </c:pt>
                      <c:pt idx="202">
                        <c:v>0</c:v>
                      </c:pt>
                      <c:pt idx="203">
                        <c:v>2.4674941789663354E-2</c:v>
                      </c:pt>
                      <c:pt idx="204">
                        <c:v>9.6693394055398976E-3</c:v>
                      </c:pt>
                      <c:pt idx="205">
                        <c:v>1.2011148712883144E-2</c:v>
                      </c:pt>
                      <c:pt idx="206">
                        <c:v>6.6114031556535743E-4</c:v>
                      </c:pt>
                      <c:pt idx="207">
                        <c:v>9.5413214503801257E-3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6.9276619694526821E-3</c:v>
                      </c:pt>
                      <c:pt idx="216">
                        <c:v>0</c:v>
                      </c:pt>
                      <c:pt idx="217">
                        <c:v>9.1511217870482702E-3</c:v>
                      </c:pt>
                      <c:pt idx="218">
                        <c:v>8.7048967291323484E-2</c:v>
                      </c:pt>
                      <c:pt idx="219">
                        <c:v>0</c:v>
                      </c:pt>
                      <c:pt idx="220">
                        <c:v>6.0155479249209909E-4</c:v>
                      </c:pt>
                      <c:pt idx="221">
                        <c:v>0</c:v>
                      </c:pt>
                      <c:pt idx="222">
                        <c:v>7.669581840983309E-3</c:v>
                      </c:pt>
                      <c:pt idx="223">
                        <c:v>0</c:v>
                      </c:pt>
                      <c:pt idx="224">
                        <c:v>6.2290259010541783E-3</c:v>
                      </c:pt>
                      <c:pt idx="225">
                        <c:v>0</c:v>
                      </c:pt>
                      <c:pt idx="226">
                        <c:v>2.0867721998475617E-2</c:v>
                      </c:pt>
                      <c:pt idx="227">
                        <c:v>1.1379843495438219E-2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1.7943769086403275E-2</c:v>
                      </c:pt>
                      <c:pt idx="231">
                        <c:v>0</c:v>
                      </c:pt>
                      <c:pt idx="232">
                        <c:v>2.0731384713771055E-2</c:v>
                      </c:pt>
                      <c:pt idx="233">
                        <c:v>0</c:v>
                      </c:pt>
                      <c:pt idx="234">
                        <c:v>2.6959967419904526E-2</c:v>
                      </c:pt>
                      <c:pt idx="235">
                        <c:v>2.1955149932744149E-2</c:v>
                      </c:pt>
                      <c:pt idx="236">
                        <c:v>2.4477026605905328E-2</c:v>
                      </c:pt>
                      <c:pt idx="237">
                        <c:v>2.4265512968951217E-2</c:v>
                      </c:pt>
                      <c:pt idx="238">
                        <c:v>0.10962144124305011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2.348931881444602E-2</c:v>
                      </c:pt>
                      <c:pt idx="247">
                        <c:v>0</c:v>
                      </c:pt>
                      <c:pt idx="248">
                        <c:v>2.6802708378330358E-2</c:v>
                      </c:pt>
                      <c:pt idx="249">
                        <c:v>0</c:v>
                      </c:pt>
                      <c:pt idx="250">
                        <c:v>2.0343649631139254E-2</c:v>
                      </c:pt>
                      <c:pt idx="251">
                        <c:v>6.4627098798540738E-3</c:v>
                      </c:pt>
                      <c:pt idx="252">
                        <c:v>6.4311906068965832E-3</c:v>
                      </c:pt>
                      <c:pt idx="253">
                        <c:v>0</c:v>
                      </c:pt>
                      <c:pt idx="254">
                        <c:v>1.3396810317480861E-2</c:v>
                      </c:pt>
                      <c:pt idx="255">
                        <c:v>0</c:v>
                      </c:pt>
                      <c:pt idx="256">
                        <c:v>2.006294325378891E-2</c:v>
                      </c:pt>
                      <c:pt idx="257">
                        <c:v>0</c:v>
                      </c:pt>
                      <c:pt idx="258">
                        <c:v>2.0602002764751198E-2</c:v>
                      </c:pt>
                      <c:pt idx="259">
                        <c:v>1.5526112653001193E-2</c:v>
                      </c:pt>
                      <c:pt idx="260">
                        <c:v>1.3638978176451167E-2</c:v>
                      </c:pt>
                      <c:pt idx="261">
                        <c:v>2.9746030219767934E-3</c:v>
                      </c:pt>
                      <c:pt idx="262">
                        <c:v>3.3902525505604554E-2</c:v>
                      </c:pt>
                      <c:pt idx="263">
                        <c:v>1.8589416609577109E-2</c:v>
                      </c:pt>
                      <c:pt idx="264">
                        <c:v>4.1912016568750238E-2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4.0822472863545005E-2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5.52894953396562E-3</c:v>
                      </c:pt>
                      <c:pt idx="272">
                        <c:v>0</c:v>
                      </c:pt>
                      <c:pt idx="273">
                        <c:v>1.6510760784589573E-2</c:v>
                      </c:pt>
                      <c:pt idx="274">
                        <c:v>1.8081226084394018E-2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0.12914196986525109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1.6641791055305492E-2</c:v>
                      </c:pt>
                      <c:pt idx="281">
                        <c:v>9.1136711935278884E-3</c:v>
                      </c:pt>
                      <c:pt idx="282">
                        <c:v>1.0852858345432547E-2</c:v>
                      </c:pt>
                      <c:pt idx="283">
                        <c:v>0</c:v>
                      </c:pt>
                      <c:pt idx="284">
                        <c:v>1.6789511923931015E-2</c:v>
                      </c:pt>
                      <c:pt idx="285">
                        <c:v>3.2513107761927506E-3</c:v>
                      </c:pt>
                      <c:pt idx="286">
                        <c:v>2.4203750900495383E-2</c:v>
                      </c:pt>
                      <c:pt idx="287">
                        <c:v>0</c:v>
                      </c:pt>
                      <c:pt idx="288">
                        <c:v>3.202706826172462E-2</c:v>
                      </c:pt>
                      <c:pt idx="289">
                        <c:v>3.54980079476266E-2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3.5377070733434011E-2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7.9661928389594058E-3</c:v>
                      </c:pt>
                      <c:pt idx="297">
                        <c:v>3.1367872748822701E-4</c:v>
                      </c:pt>
                      <c:pt idx="298">
                        <c:v>0</c:v>
                      </c:pt>
                      <c:pt idx="299">
                        <c:v>9.9214697425745405E-3</c:v>
                      </c:pt>
                      <c:pt idx="300">
                        <c:v>0.1033888940781726</c:v>
                      </c:pt>
                      <c:pt idx="301">
                        <c:v>0</c:v>
                      </c:pt>
                      <c:pt idx="302">
                        <c:v>1.4997651454658062E-2</c:v>
                      </c:pt>
                      <c:pt idx="303">
                        <c:v>6.281824913440379E-3</c:v>
                      </c:pt>
                      <c:pt idx="304">
                        <c:v>0</c:v>
                      </c:pt>
                      <c:pt idx="305">
                        <c:v>2.5161677468414682E-2</c:v>
                      </c:pt>
                      <c:pt idx="306">
                        <c:v>1.5680641434495015E-3</c:v>
                      </c:pt>
                      <c:pt idx="307">
                        <c:v>2.2373777383911136E-2</c:v>
                      </c:pt>
                      <c:pt idx="308">
                        <c:v>0</c:v>
                      </c:pt>
                      <c:pt idx="309">
                        <c:v>2.9636571745571702E-2</c:v>
                      </c:pt>
                      <c:pt idx="310">
                        <c:v>2.7330373937718998E-2</c:v>
                      </c:pt>
                      <c:pt idx="311">
                        <c:v>1.1859843665399815E-2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0.16196061338098391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1.9876697436957431E-2</c:v>
                      </c:pt>
                      <c:pt idx="320">
                        <c:v>0</c:v>
                      </c:pt>
                      <c:pt idx="321">
                        <c:v>1.6370615768958794E-2</c:v>
                      </c:pt>
                      <c:pt idx="322">
                        <c:v>0</c:v>
                      </c:pt>
                      <c:pt idx="323">
                        <c:v>2.9408676222589879E-2</c:v>
                      </c:pt>
                      <c:pt idx="324">
                        <c:v>8.110033107709776E-3</c:v>
                      </c:pt>
                      <c:pt idx="325">
                        <c:v>1.3113870249701566E-2</c:v>
                      </c:pt>
                      <c:pt idx="326">
                        <c:v>0</c:v>
                      </c:pt>
                      <c:pt idx="327">
                        <c:v>1.3966270947429403E-2</c:v>
                      </c:pt>
                      <c:pt idx="328">
                        <c:v>5.0330792566273333E-3</c:v>
                      </c:pt>
                      <c:pt idx="329">
                        <c:v>1.6831170526657748E-2</c:v>
                      </c:pt>
                      <c:pt idx="330">
                        <c:v>0</c:v>
                      </c:pt>
                      <c:pt idx="331">
                        <c:v>2.1411880374003898E-2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9.8120151247977364E-2</c:v>
                      </c:pt>
                      <c:pt idx="337">
                        <c:v>0</c:v>
                      </c:pt>
                      <c:pt idx="338">
                        <c:v>2.7322817384376721E-2</c:v>
                      </c:pt>
                      <c:pt idx="339">
                        <c:v>8.5246866784644444E-3</c:v>
                      </c:pt>
                      <c:pt idx="340">
                        <c:v>9.2588823082494928E-2</c:v>
                      </c:pt>
                      <c:pt idx="341">
                        <c:v>0</c:v>
                      </c:pt>
                      <c:pt idx="342">
                        <c:v>5.8173805919535916E-4</c:v>
                      </c:pt>
                      <c:pt idx="343">
                        <c:v>9.9278473909844303E-2</c:v>
                      </c:pt>
                      <c:pt idx="344">
                        <c:v>0</c:v>
                      </c:pt>
                      <c:pt idx="345">
                        <c:v>1.3914139702936137E-2</c:v>
                      </c:pt>
                      <c:pt idx="346">
                        <c:v>7.670426998440511E-3</c:v>
                      </c:pt>
                      <c:pt idx="347">
                        <c:v>0</c:v>
                      </c:pt>
                      <c:pt idx="348">
                        <c:v>1.9767708067795688E-2</c:v>
                      </c:pt>
                      <c:pt idx="349">
                        <c:v>6.6420805871068443E-4</c:v>
                      </c:pt>
                      <c:pt idx="350">
                        <c:v>1.1633969111600089E-2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9.2953368508708334E-2</c:v>
                      </c:pt>
                      <c:pt idx="357">
                        <c:v>6.5532512555831188E-2</c:v>
                      </c:pt>
                      <c:pt idx="358">
                        <c:v>0</c:v>
                      </c:pt>
                      <c:pt idx="359">
                        <c:v>0.22791009926858471</c:v>
                      </c:pt>
                      <c:pt idx="360">
                        <c:v>0</c:v>
                      </c:pt>
                      <c:pt idx="361">
                        <c:v>1.0173192209127076E-2</c:v>
                      </c:pt>
                      <c:pt idx="362">
                        <c:v>0</c:v>
                      </c:pt>
                      <c:pt idx="363">
                        <c:v>1.944619256083583E-2</c:v>
                      </c:pt>
                      <c:pt idx="364">
                        <c:v>1.6025705743803288E-2</c:v>
                      </c:pt>
                      <c:pt idx="365">
                        <c:v>8.6241947277225888E-5</c:v>
                      </c:pt>
                      <c:pt idx="366">
                        <c:v>3.6786874404119187E-4</c:v>
                      </c:pt>
                      <c:pt idx="367">
                        <c:v>1.5434368040044397E-2</c:v>
                      </c:pt>
                      <c:pt idx="368">
                        <c:v>0</c:v>
                      </c:pt>
                      <c:pt idx="369">
                        <c:v>1.9781911925640452E-2</c:v>
                      </c:pt>
                      <c:pt idx="370">
                        <c:v>0</c:v>
                      </c:pt>
                      <c:pt idx="371">
                        <c:v>2.8317317675108554E-2</c:v>
                      </c:pt>
                      <c:pt idx="372">
                        <c:v>1.8900344741022253E-2</c:v>
                      </c:pt>
                      <c:pt idx="373">
                        <c:v>2.4119986375073184E-2</c:v>
                      </c:pt>
                      <c:pt idx="374">
                        <c:v>1.9276686816550738E-2</c:v>
                      </c:pt>
                      <c:pt idx="375">
                        <c:v>3.2272872276899338E-2</c:v>
                      </c:pt>
                      <c:pt idx="376">
                        <c:v>0</c:v>
                      </c:pt>
                      <c:pt idx="377">
                        <c:v>2.5384103484688567E-3</c:v>
                      </c:pt>
                      <c:pt idx="378">
                        <c:v>5.3833166516524804E-2</c:v>
                      </c:pt>
                      <c:pt idx="379">
                        <c:v>2.2345612116410952E-3</c:v>
                      </c:pt>
                      <c:pt idx="380">
                        <c:v>0</c:v>
                      </c:pt>
                      <c:pt idx="381">
                        <c:v>6.4570543487678947E-2</c:v>
                      </c:pt>
                      <c:pt idx="382">
                        <c:v>0</c:v>
                      </c:pt>
                      <c:pt idx="383">
                        <c:v>1.1738389285820949E-2</c:v>
                      </c:pt>
                      <c:pt idx="384">
                        <c:v>0</c:v>
                      </c:pt>
                      <c:pt idx="385">
                        <c:v>0.15361402805724153</c:v>
                      </c:pt>
                      <c:pt idx="386">
                        <c:v>0</c:v>
                      </c:pt>
                      <c:pt idx="387">
                        <c:v>1.6897988714179575E-3</c:v>
                      </c:pt>
                      <c:pt idx="388">
                        <c:v>1.1445963274007497E-2</c:v>
                      </c:pt>
                      <c:pt idx="389">
                        <c:v>0.10181056517024584</c:v>
                      </c:pt>
                      <c:pt idx="390">
                        <c:v>3.3811514037698762E-3</c:v>
                      </c:pt>
                      <c:pt idx="391">
                        <c:v>0</c:v>
                      </c:pt>
                      <c:pt idx="392">
                        <c:v>0.12579840134416359</c:v>
                      </c:pt>
                      <c:pt idx="393">
                        <c:v>0</c:v>
                      </c:pt>
                      <c:pt idx="394">
                        <c:v>7.7118811845326563E-5</c:v>
                      </c:pt>
                      <c:pt idx="395">
                        <c:v>1.591952040552623E-2</c:v>
                      </c:pt>
                      <c:pt idx="396">
                        <c:v>9.4279451170765999E-2</c:v>
                      </c:pt>
                      <c:pt idx="397">
                        <c:v>0</c:v>
                      </c:pt>
                      <c:pt idx="398">
                        <c:v>5.9670305313977668E-3</c:v>
                      </c:pt>
                      <c:pt idx="399">
                        <c:v>5.2240614015006724E-3</c:v>
                      </c:pt>
                      <c:pt idx="400">
                        <c:v>2.3116806799259475E-2</c:v>
                      </c:pt>
                      <c:pt idx="401">
                        <c:v>1.0289217082609371E-2</c:v>
                      </c:pt>
                      <c:pt idx="402">
                        <c:v>3.100944136995698E-2</c:v>
                      </c:pt>
                      <c:pt idx="403">
                        <c:v>1.7165463644963515E-2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F59-4A3C-9E79-7BFB5D7064A3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9-4A3C-9E79-7BFB5D70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8431340659050003"/>
          <c:h val="3.2837546692224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5.4943855570552896E-2"/>
          <c:w val="0.83723532754842478"/>
          <c:h val="0.88833685130410145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'!$Q$15:$Q$416</c:f>
              <c:numCache>
                <c:formatCode>General</c:formatCode>
                <c:ptCount val="402"/>
                <c:pt idx="0">
                  <c:v>13.795865417055255</c:v>
                </c:pt>
                <c:pt idx="1">
                  <c:v>10.954798504750812</c:v>
                </c:pt>
                <c:pt idx="2">
                  <c:v>46.152069103451879</c:v>
                </c:pt>
                <c:pt idx="3">
                  <c:v>8.8105309580102524</c:v>
                </c:pt>
                <c:pt idx="4">
                  <c:v>0.47253059882666931</c:v>
                </c:pt>
                <c:pt idx="5">
                  <c:v>0</c:v>
                </c:pt>
                <c:pt idx="6">
                  <c:v>12.229333663482826</c:v>
                </c:pt>
                <c:pt idx="7">
                  <c:v>0</c:v>
                </c:pt>
                <c:pt idx="8">
                  <c:v>6.3216497112613874</c:v>
                </c:pt>
                <c:pt idx="9">
                  <c:v>0</c:v>
                </c:pt>
                <c:pt idx="10">
                  <c:v>30.097608318160045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12.548068359613378</c:v>
                </c:pt>
                <c:pt idx="15">
                  <c:v>0</c:v>
                </c:pt>
                <c:pt idx="16">
                  <c:v>5.1230565428195662</c:v>
                </c:pt>
                <c:pt idx="17">
                  <c:v>0</c:v>
                </c:pt>
                <c:pt idx="18">
                  <c:v>12.374192396569994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3.7097531181361281</c:v>
                </c:pt>
                <c:pt idx="23">
                  <c:v>0</c:v>
                </c:pt>
                <c:pt idx="24">
                  <c:v>0.47608081918081696</c:v>
                </c:pt>
                <c:pt idx="25">
                  <c:v>0</c:v>
                </c:pt>
                <c:pt idx="26">
                  <c:v>2.7599426077152986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2.7945756118513709</c:v>
                </c:pt>
                <c:pt idx="34">
                  <c:v>36.565153199081379</c:v>
                </c:pt>
                <c:pt idx="35">
                  <c:v>23.411251344315186</c:v>
                </c:pt>
                <c:pt idx="36">
                  <c:v>33.67283146660958</c:v>
                </c:pt>
                <c:pt idx="37">
                  <c:v>45.455780163040728</c:v>
                </c:pt>
                <c:pt idx="38">
                  <c:v>84.240880656881984</c:v>
                </c:pt>
                <c:pt idx="39">
                  <c:v>0</c:v>
                </c:pt>
                <c:pt idx="40">
                  <c:v>58.068062339728186</c:v>
                </c:pt>
                <c:pt idx="41">
                  <c:v>0</c:v>
                </c:pt>
                <c:pt idx="42">
                  <c:v>0</c:v>
                </c:pt>
                <c:pt idx="43">
                  <c:v>135.81620973111887</c:v>
                </c:pt>
                <c:pt idx="44">
                  <c:v>0</c:v>
                </c:pt>
                <c:pt idx="45">
                  <c:v>24.897034297765245</c:v>
                </c:pt>
                <c:pt idx="46">
                  <c:v>0</c:v>
                </c:pt>
                <c:pt idx="47">
                  <c:v>23.062675858855993</c:v>
                </c:pt>
                <c:pt idx="48">
                  <c:v>0</c:v>
                </c:pt>
                <c:pt idx="49">
                  <c:v>44.930014401497679</c:v>
                </c:pt>
                <c:pt idx="50">
                  <c:v>0</c:v>
                </c:pt>
                <c:pt idx="51">
                  <c:v>0</c:v>
                </c:pt>
                <c:pt idx="52">
                  <c:v>1.8459273249841752</c:v>
                </c:pt>
                <c:pt idx="53">
                  <c:v>12.94248932338494</c:v>
                </c:pt>
                <c:pt idx="54">
                  <c:v>0</c:v>
                </c:pt>
                <c:pt idx="55">
                  <c:v>14.041412878048062</c:v>
                </c:pt>
                <c:pt idx="56">
                  <c:v>0</c:v>
                </c:pt>
                <c:pt idx="57">
                  <c:v>36.005314733654913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9.7123316978044247</c:v>
                </c:pt>
                <c:pt idx="62">
                  <c:v>0</c:v>
                </c:pt>
                <c:pt idx="63">
                  <c:v>4.3013218196244773</c:v>
                </c:pt>
                <c:pt idx="64">
                  <c:v>0</c:v>
                </c:pt>
                <c:pt idx="65">
                  <c:v>27.231940548713123</c:v>
                </c:pt>
                <c:pt idx="66">
                  <c:v>0</c:v>
                </c:pt>
                <c:pt idx="67">
                  <c:v>0</c:v>
                </c:pt>
                <c:pt idx="68">
                  <c:v>0.25219623783716444</c:v>
                </c:pt>
                <c:pt idx="69">
                  <c:v>2.7886842955014224</c:v>
                </c:pt>
                <c:pt idx="70">
                  <c:v>0</c:v>
                </c:pt>
                <c:pt idx="71">
                  <c:v>3.7224246412460777</c:v>
                </c:pt>
                <c:pt idx="72">
                  <c:v>0</c:v>
                </c:pt>
                <c:pt idx="73">
                  <c:v>14.475476504663982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1.2926991809683162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14.231044904347723</c:v>
                </c:pt>
                <c:pt idx="82">
                  <c:v>14.176492521886441</c:v>
                </c:pt>
                <c:pt idx="83">
                  <c:v>24.596352464927197</c:v>
                </c:pt>
                <c:pt idx="84">
                  <c:v>30.200366910223043</c:v>
                </c:pt>
                <c:pt idx="85">
                  <c:v>96.312000159534421</c:v>
                </c:pt>
                <c:pt idx="86">
                  <c:v>0</c:v>
                </c:pt>
                <c:pt idx="87">
                  <c:v>38.651013896048255</c:v>
                </c:pt>
                <c:pt idx="88">
                  <c:v>0</c:v>
                </c:pt>
                <c:pt idx="89">
                  <c:v>81.935687246262759</c:v>
                </c:pt>
                <c:pt idx="90">
                  <c:v>0</c:v>
                </c:pt>
                <c:pt idx="91">
                  <c:v>0</c:v>
                </c:pt>
                <c:pt idx="92">
                  <c:v>20.858167769217946</c:v>
                </c:pt>
                <c:pt idx="93">
                  <c:v>1.059827154253544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57.727772288358871</c:v>
                </c:pt>
                <c:pt idx="98">
                  <c:v>0</c:v>
                </c:pt>
                <c:pt idx="99">
                  <c:v>0</c:v>
                </c:pt>
                <c:pt idx="100">
                  <c:v>1.1417843247606738</c:v>
                </c:pt>
                <c:pt idx="101">
                  <c:v>13.703347753023017</c:v>
                </c:pt>
                <c:pt idx="102">
                  <c:v>0</c:v>
                </c:pt>
                <c:pt idx="103">
                  <c:v>9.6818480650161955</c:v>
                </c:pt>
                <c:pt idx="104">
                  <c:v>0</c:v>
                </c:pt>
                <c:pt idx="105">
                  <c:v>31.217287833969568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11.684188058430472</c:v>
                </c:pt>
                <c:pt idx="110">
                  <c:v>0</c:v>
                </c:pt>
                <c:pt idx="111">
                  <c:v>10.684231990720169</c:v>
                </c:pt>
                <c:pt idx="112">
                  <c:v>0</c:v>
                </c:pt>
                <c:pt idx="113">
                  <c:v>23.459603141349259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2.9849180780340401</c:v>
                </c:pt>
                <c:pt idx="118">
                  <c:v>0</c:v>
                </c:pt>
                <c:pt idx="119">
                  <c:v>0.11763072997967862</c:v>
                </c:pt>
                <c:pt idx="120">
                  <c:v>0</c:v>
                </c:pt>
                <c:pt idx="121">
                  <c:v>5.7957236910547039</c:v>
                </c:pt>
                <c:pt idx="122">
                  <c:v>0</c:v>
                </c:pt>
                <c:pt idx="123">
                  <c:v>0</c:v>
                </c:pt>
                <c:pt idx="124">
                  <c:v>20.812476550350922</c:v>
                </c:pt>
                <c:pt idx="125">
                  <c:v>40.424025058519312</c:v>
                </c:pt>
                <c:pt idx="126">
                  <c:v>20.275042033095179</c:v>
                </c:pt>
                <c:pt idx="127">
                  <c:v>61.897530055833286</c:v>
                </c:pt>
                <c:pt idx="128">
                  <c:v>0</c:v>
                </c:pt>
                <c:pt idx="129">
                  <c:v>0</c:v>
                </c:pt>
                <c:pt idx="130">
                  <c:v>98.150695941894782</c:v>
                </c:pt>
                <c:pt idx="131">
                  <c:v>25.664334205512173</c:v>
                </c:pt>
                <c:pt idx="132">
                  <c:v>36.613245415948285</c:v>
                </c:pt>
                <c:pt idx="133">
                  <c:v>0</c:v>
                </c:pt>
                <c:pt idx="134">
                  <c:v>13.932914184106469</c:v>
                </c:pt>
                <c:pt idx="135">
                  <c:v>0</c:v>
                </c:pt>
                <c:pt idx="136">
                  <c:v>92.179182776296713</c:v>
                </c:pt>
                <c:pt idx="137">
                  <c:v>0</c:v>
                </c:pt>
                <c:pt idx="138">
                  <c:v>4.1965535711359179</c:v>
                </c:pt>
                <c:pt idx="139">
                  <c:v>0</c:v>
                </c:pt>
                <c:pt idx="140">
                  <c:v>15.277267043746354</c:v>
                </c:pt>
                <c:pt idx="141">
                  <c:v>0</c:v>
                </c:pt>
                <c:pt idx="142">
                  <c:v>25.634944817863708</c:v>
                </c:pt>
                <c:pt idx="143">
                  <c:v>0</c:v>
                </c:pt>
                <c:pt idx="144">
                  <c:v>55.205930610471846</c:v>
                </c:pt>
                <c:pt idx="145">
                  <c:v>0</c:v>
                </c:pt>
                <c:pt idx="146">
                  <c:v>0</c:v>
                </c:pt>
                <c:pt idx="147">
                  <c:v>6.4832634105637119</c:v>
                </c:pt>
                <c:pt idx="148">
                  <c:v>10.041130882472263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26.835148766871935</c:v>
                </c:pt>
                <c:pt idx="153">
                  <c:v>0</c:v>
                </c:pt>
                <c:pt idx="154">
                  <c:v>0</c:v>
                </c:pt>
                <c:pt idx="155">
                  <c:v>0.30105860275061475</c:v>
                </c:pt>
                <c:pt idx="156">
                  <c:v>5.314190236844988</c:v>
                </c:pt>
                <c:pt idx="157">
                  <c:v>0</c:v>
                </c:pt>
                <c:pt idx="158">
                  <c:v>6.7938646946128891</c:v>
                </c:pt>
                <c:pt idx="159">
                  <c:v>0</c:v>
                </c:pt>
                <c:pt idx="160">
                  <c:v>10.96548306244428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1.0982791104479031</c:v>
                </c:pt>
                <c:pt idx="165">
                  <c:v>0</c:v>
                </c:pt>
                <c:pt idx="166">
                  <c:v>11.380135112152006</c:v>
                </c:pt>
                <c:pt idx="167">
                  <c:v>12.401882909434832</c:v>
                </c:pt>
                <c:pt idx="168">
                  <c:v>88.878615124686377</c:v>
                </c:pt>
                <c:pt idx="169">
                  <c:v>0</c:v>
                </c:pt>
                <c:pt idx="170">
                  <c:v>2.0170085264783491</c:v>
                </c:pt>
                <c:pt idx="171">
                  <c:v>18.396245572903887</c:v>
                </c:pt>
                <c:pt idx="172">
                  <c:v>21.75161516557613</c:v>
                </c:pt>
                <c:pt idx="173">
                  <c:v>0</c:v>
                </c:pt>
                <c:pt idx="174">
                  <c:v>4.4111733100178654</c:v>
                </c:pt>
                <c:pt idx="175">
                  <c:v>0</c:v>
                </c:pt>
                <c:pt idx="176">
                  <c:v>23.949184320915254</c:v>
                </c:pt>
                <c:pt idx="177">
                  <c:v>0</c:v>
                </c:pt>
                <c:pt idx="178">
                  <c:v>0</c:v>
                </c:pt>
                <c:pt idx="179">
                  <c:v>4.1298894831921142</c:v>
                </c:pt>
                <c:pt idx="180">
                  <c:v>3.4439984153074334</c:v>
                </c:pt>
                <c:pt idx="181">
                  <c:v>0</c:v>
                </c:pt>
                <c:pt idx="182">
                  <c:v>11.459838102502735</c:v>
                </c:pt>
                <c:pt idx="183">
                  <c:v>0</c:v>
                </c:pt>
                <c:pt idx="184">
                  <c:v>30.925627614103909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2.7030643361880498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16.729684673040641</c:v>
                </c:pt>
                <c:pt idx="193">
                  <c:v>0</c:v>
                </c:pt>
                <c:pt idx="194">
                  <c:v>0</c:v>
                </c:pt>
                <c:pt idx="195">
                  <c:v>0.22094038714989678</c:v>
                </c:pt>
                <c:pt idx="196">
                  <c:v>0</c:v>
                </c:pt>
                <c:pt idx="197">
                  <c:v>0</c:v>
                </c:pt>
                <c:pt idx="198">
                  <c:v>1.7878624600499606</c:v>
                </c:pt>
                <c:pt idx="199">
                  <c:v>0</c:v>
                </c:pt>
                <c:pt idx="200">
                  <c:v>6.2375896419191346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7.1172291847369609</c:v>
                </c:pt>
                <c:pt idx="207">
                  <c:v>13.840012796377444</c:v>
                </c:pt>
                <c:pt idx="208">
                  <c:v>81.771279709331651</c:v>
                </c:pt>
                <c:pt idx="209">
                  <c:v>3.4771578172931834</c:v>
                </c:pt>
                <c:pt idx="210">
                  <c:v>24.213926388003298</c:v>
                </c:pt>
                <c:pt idx="211">
                  <c:v>21.499053323085363</c:v>
                </c:pt>
                <c:pt idx="212">
                  <c:v>22.935053324057492</c:v>
                </c:pt>
                <c:pt idx="213">
                  <c:v>0</c:v>
                </c:pt>
                <c:pt idx="214">
                  <c:v>0.7910928490788357</c:v>
                </c:pt>
                <c:pt idx="215">
                  <c:v>0</c:v>
                </c:pt>
                <c:pt idx="216">
                  <c:v>0</c:v>
                </c:pt>
                <c:pt idx="217">
                  <c:v>91.088042485400763</c:v>
                </c:pt>
                <c:pt idx="218">
                  <c:v>0</c:v>
                </c:pt>
                <c:pt idx="219">
                  <c:v>4.2746790465699496</c:v>
                </c:pt>
                <c:pt idx="220">
                  <c:v>0</c:v>
                </c:pt>
                <c:pt idx="221">
                  <c:v>1.1442012073922472</c:v>
                </c:pt>
                <c:pt idx="222">
                  <c:v>0</c:v>
                </c:pt>
                <c:pt idx="223">
                  <c:v>37.424167841800596</c:v>
                </c:pt>
                <c:pt idx="224">
                  <c:v>0</c:v>
                </c:pt>
                <c:pt idx="225">
                  <c:v>0</c:v>
                </c:pt>
                <c:pt idx="226">
                  <c:v>0.68035416721791919</c:v>
                </c:pt>
                <c:pt idx="227">
                  <c:v>0.62762677520771804</c:v>
                </c:pt>
                <c:pt idx="228">
                  <c:v>0</c:v>
                </c:pt>
                <c:pt idx="229">
                  <c:v>4.2439869742255238</c:v>
                </c:pt>
                <c:pt idx="230">
                  <c:v>0</c:v>
                </c:pt>
                <c:pt idx="231">
                  <c:v>5.1527038237867409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5.8126072694578186</c:v>
                </c:pt>
                <c:pt idx="238">
                  <c:v>18.191100809115579</c:v>
                </c:pt>
                <c:pt idx="239">
                  <c:v>62.630475091750107</c:v>
                </c:pt>
                <c:pt idx="240">
                  <c:v>31.484942754550055</c:v>
                </c:pt>
                <c:pt idx="241">
                  <c:v>24.223954760755284</c:v>
                </c:pt>
                <c:pt idx="242">
                  <c:v>5.525310757259331</c:v>
                </c:pt>
                <c:pt idx="243">
                  <c:v>49.477170028879904</c:v>
                </c:pt>
                <c:pt idx="244">
                  <c:v>0</c:v>
                </c:pt>
                <c:pt idx="245">
                  <c:v>55.664719141105614</c:v>
                </c:pt>
                <c:pt idx="246">
                  <c:v>0</c:v>
                </c:pt>
                <c:pt idx="247">
                  <c:v>85.622955463978045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0.81228646820747974</c:v>
                </c:pt>
                <c:pt idx="252">
                  <c:v>0</c:v>
                </c:pt>
                <c:pt idx="253">
                  <c:v>9.4130451206643038</c:v>
                </c:pt>
                <c:pt idx="254">
                  <c:v>0</c:v>
                </c:pt>
                <c:pt idx="255">
                  <c:v>9.9208656260277142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9.9153246379501017</c:v>
                </c:pt>
                <c:pt idx="264">
                  <c:v>23.878294096444833</c:v>
                </c:pt>
                <c:pt idx="265">
                  <c:v>38.623633107625125</c:v>
                </c:pt>
                <c:pt idx="266">
                  <c:v>0</c:v>
                </c:pt>
                <c:pt idx="267">
                  <c:v>239.16927948632846</c:v>
                </c:pt>
                <c:pt idx="268">
                  <c:v>16.115233225521315</c:v>
                </c:pt>
                <c:pt idx="269">
                  <c:v>0</c:v>
                </c:pt>
                <c:pt idx="270">
                  <c:v>100.46603716453953</c:v>
                </c:pt>
                <c:pt idx="271">
                  <c:v>0</c:v>
                </c:pt>
                <c:pt idx="272">
                  <c:v>0</c:v>
                </c:pt>
                <c:pt idx="273">
                  <c:v>29.494605612810581</c:v>
                </c:pt>
                <c:pt idx="274">
                  <c:v>6.4087128316422204</c:v>
                </c:pt>
                <c:pt idx="275">
                  <c:v>0</c:v>
                </c:pt>
                <c:pt idx="276">
                  <c:v>79.971000406224292</c:v>
                </c:pt>
                <c:pt idx="277">
                  <c:v>38.10556412842319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5.8142349189872569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3.7681112627332025</c:v>
                </c:pt>
                <c:pt idx="286">
                  <c:v>0</c:v>
                </c:pt>
                <c:pt idx="287">
                  <c:v>0</c:v>
                </c:pt>
                <c:pt idx="288">
                  <c:v>0.3750945771583874</c:v>
                </c:pt>
                <c:pt idx="289">
                  <c:v>16.160776657098239</c:v>
                </c:pt>
                <c:pt idx="290">
                  <c:v>25.709583471671902</c:v>
                </c:pt>
                <c:pt idx="291">
                  <c:v>0</c:v>
                </c:pt>
                <c:pt idx="292">
                  <c:v>12.531400357778645</c:v>
                </c:pt>
                <c:pt idx="293">
                  <c:v>187.62626081010302</c:v>
                </c:pt>
                <c:pt idx="294">
                  <c:v>0</c:v>
                </c:pt>
                <c:pt idx="295">
                  <c:v>0</c:v>
                </c:pt>
                <c:pt idx="296">
                  <c:v>1.1789763661438168</c:v>
                </c:pt>
                <c:pt idx="297">
                  <c:v>0</c:v>
                </c:pt>
                <c:pt idx="298">
                  <c:v>0</c:v>
                </c:pt>
                <c:pt idx="299">
                  <c:v>96.048256242456304</c:v>
                </c:pt>
                <c:pt idx="300">
                  <c:v>0</c:v>
                </c:pt>
                <c:pt idx="301">
                  <c:v>0</c:v>
                </c:pt>
                <c:pt idx="302">
                  <c:v>16.886416519831883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4.6331034995614271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17.52390422099089</c:v>
                </c:pt>
                <c:pt idx="311">
                  <c:v>20.167240171627373</c:v>
                </c:pt>
                <c:pt idx="312">
                  <c:v>104.4704640107159</c:v>
                </c:pt>
                <c:pt idx="313">
                  <c:v>1.6896493366919352</c:v>
                </c:pt>
                <c:pt idx="314">
                  <c:v>0</c:v>
                </c:pt>
                <c:pt idx="315">
                  <c:v>195.15645548825356</c:v>
                </c:pt>
                <c:pt idx="316">
                  <c:v>32.109719519613733</c:v>
                </c:pt>
                <c:pt idx="317">
                  <c:v>0</c:v>
                </c:pt>
                <c:pt idx="318">
                  <c:v>23.262035028926668</c:v>
                </c:pt>
                <c:pt idx="319">
                  <c:v>0</c:v>
                </c:pt>
                <c:pt idx="320">
                  <c:v>85.49236992113417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14.150503227502121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6.890282534730515</c:v>
                </c:pt>
                <c:pt idx="329">
                  <c:v>0</c:v>
                </c:pt>
                <c:pt idx="330">
                  <c:v>7.6236125098660965</c:v>
                </c:pt>
                <c:pt idx="331">
                  <c:v>26.055964453717131</c:v>
                </c:pt>
                <c:pt idx="332">
                  <c:v>75.100001723350189</c:v>
                </c:pt>
                <c:pt idx="333">
                  <c:v>34.140510161221705</c:v>
                </c:pt>
                <c:pt idx="334">
                  <c:v>0</c:v>
                </c:pt>
                <c:pt idx="335">
                  <c:v>448.77124164587747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98.055758794436883</c:v>
                </c:pt>
                <c:pt idx="340">
                  <c:v>0</c:v>
                </c:pt>
                <c:pt idx="341">
                  <c:v>0</c:v>
                </c:pt>
                <c:pt idx="342">
                  <c:v>78.534195813695234</c:v>
                </c:pt>
                <c:pt idx="343">
                  <c:v>0</c:v>
                </c:pt>
                <c:pt idx="344">
                  <c:v>0</c:v>
                </c:pt>
                <c:pt idx="345">
                  <c:v>7.06744424811738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43.061037762616138</c:v>
                </c:pt>
                <c:pt idx="350">
                  <c:v>12.175038331555305</c:v>
                </c:pt>
                <c:pt idx="351">
                  <c:v>39.543986288863735</c:v>
                </c:pt>
                <c:pt idx="352">
                  <c:v>34.574119761306498</c:v>
                </c:pt>
                <c:pt idx="353">
                  <c:v>57.768068416878926</c:v>
                </c:pt>
                <c:pt idx="354">
                  <c:v>0</c:v>
                </c:pt>
                <c:pt idx="355">
                  <c:v>0</c:v>
                </c:pt>
                <c:pt idx="356">
                  <c:v>246.27034460379284</c:v>
                </c:pt>
                <c:pt idx="357">
                  <c:v>0</c:v>
                </c:pt>
                <c:pt idx="358">
                  <c:v>181.44306024479766</c:v>
                </c:pt>
                <c:pt idx="359">
                  <c:v>0</c:v>
                </c:pt>
                <c:pt idx="360">
                  <c:v>56.235397350638493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1.1076945772139777</c:v>
                </c:pt>
                <c:pt idx="367">
                  <c:v>0</c:v>
                </c:pt>
                <c:pt idx="368">
                  <c:v>6.8717905715474972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0.65955035995351219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23.124102227645743</c:v>
                </c:pt>
                <c:pt idx="379">
                  <c:v>0</c:v>
                </c:pt>
                <c:pt idx="380">
                  <c:v>490.16782257825304</c:v>
                </c:pt>
                <c:pt idx="381">
                  <c:v>0</c:v>
                </c:pt>
                <c:pt idx="382">
                  <c:v>177.61668759752598</c:v>
                </c:pt>
                <c:pt idx="383">
                  <c:v>0</c:v>
                </c:pt>
                <c:pt idx="384">
                  <c:v>235.41426836707132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112.90796908346269</c:v>
                </c:pt>
                <c:pt idx="390">
                  <c:v>0</c:v>
                </c:pt>
                <c:pt idx="391">
                  <c:v>71.779202683522755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22.003253599311606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CE-496B-B384-BE4347D3C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9 '!$B$13:$B$416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1">
                        <c:v>0.47241997718811002</c:v>
                      </c:pt>
                      <c:pt idx="2">
                        <c:v>0.609913110733032</c:v>
                      </c:pt>
                      <c:pt idx="3">
                        <c:v>0.71399879455566395</c:v>
                      </c:pt>
                      <c:pt idx="4">
                        <c:v>0.78467035293579102</c:v>
                      </c:pt>
                      <c:pt idx="5">
                        <c:v>0.85175156593322698</c:v>
                      </c:pt>
                      <c:pt idx="6">
                        <c:v>0.91877245903015103</c:v>
                      </c:pt>
                      <c:pt idx="7">
                        <c:v>0.98621129989624001</c:v>
                      </c:pt>
                      <c:pt idx="8">
                        <c:v>1.0496127605438199</c:v>
                      </c:pt>
                      <c:pt idx="9">
                        <c:v>1.11959600448608</c:v>
                      </c:pt>
                      <c:pt idx="10">
                        <c:v>1.1870248317718499</c:v>
                      </c:pt>
                      <c:pt idx="11">
                        <c:v>1.2594790458679199</c:v>
                      </c:pt>
                      <c:pt idx="12">
                        <c:v>1.32167243957519</c:v>
                      </c:pt>
                      <c:pt idx="13">
                        <c:v>1.39437556266784</c:v>
                      </c:pt>
                      <c:pt idx="14">
                        <c:v>1.4733803272247299</c:v>
                      </c:pt>
                      <c:pt idx="15">
                        <c:v>1.55543756484985</c:v>
                      </c:pt>
                      <c:pt idx="16">
                        <c:v>1.62939500808715</c:v>
                      </c:pt>
                      <c:pt idx="17">
                        <c:v>1.71735191345214</c:v>
                      </c:pt>
                      <c:pt idx="18">
                        <c:v>1.8003671169280999</c:v>
                      </c:pt>
                      <c:pt idx="19">
                        <c:v>1.89628911018371</c:v>
                      </c:pt>
                      <c:pt idx="20">
                        <c:v>1.97905445098876</c:v>
                      </c:pt>
                      <c:pt idx="21">
                        <c:v>2.0750343799590998</c:v>
                      </c:pt>
                      <c:pt idx="22">
                        <c:v>2.18029761314392</c:v>
                      </c:pt>
                      <c:pt idx="23">
                        <c:v>2.2911381721496502</c:v>
                      </c:pt>
                      <c:pt idx="24">
                        <c:v>2.3934590816497798</c:v>
                      </c:pt>
                      <c:pt idx="25">
                        <c:v>2.5153648853302002</c:v>
                      </c:pt>
                      <c:pt idx="26">
                        <c:v>2.6355094909667902</c:v>
                      </c:pt>
                      <c:pt idx="27">
                        <c:v>2.7722141742706299</c:v>
                      </c:pt>
                      <c:pt idx="28">
                        <c:v>2.8952503204345699</c:v>
                      </c:pt>
                      <c:pt idx="29">
                        <c:v>3.0427584648132302</c:v>
                      </c:pt>
                      <c:pt idx="30">
                        <c:v>3.21487140655517</c:v>
                      </c:pt>
                      <c:pt idx="31">
                        <c:v>3.4049263000488201</c:v>
                      </c:pt>
                      <c:pt idx="32">
                        <c:v>3.60541343688964</c:v>
                      </c:pt>
                      <c:pt idx="33">
                        <c:v>3.8712356090545601</c:v>
                      </c:pt>
                      <c:pt idx="34">
                        <c:v>4.1914854049682599</c:v>
                      </c:pt>
                      <c:pt idx="35">
                        <c:v>4.3845908641815097</c:v>
                      </c:pt>
                      <c:pt idx="36">
                        <c:v>4.4749150276184002</c:v>
                      </c:pt>
                      <c:pt idx="37">
                        <c:v>4.5486245155334402</c:v>
                      </c:pt>
                      <c:pt idx="38">
                        <c:v>4.6107037067413303</c:v>
                      </c:pt>
                      <c:pt idx="39">
                        <c:v>4.6642928123474103</c:v>
                      </c:pt>
                      <c:pt idx="40">
                        <c:v>4.7096395492553702</c:v>
                      </c:pt>
                      <c:pt idx="41">
                        <c:v>4.7623553276062003</c:v>
                      </c:pt>
                      <c:pt idx="42">
                        <c:v>4.8090097904205296</c:v>
                      </c:pt>
                      <c:pt idx="43">
                        <c:v>4.8624153137206996</c:v>
                      </c:pt>
                      <c:pt idx="44">
                        <c:v>4.9575109481811497</c:v>
                      </c:pt>
                      <c:pt idx="45">
                        <c:v>5.0118062496185303</c:v>
                      </c:pt>
                      <c:pt idx="46">
                        <c:v>5.0661594867706299</c:v>
                      </c:pt>
                      <c:pt idx="47">
                        <c:v>5.1170759201049796</c:v>
                      </c:pt>
                      <c:pt idx="48">
                        <c:v>5.1740667819976798</c:v>
                      </c:pt>
                      <c:pt idx="49">
                        <c:v>5.2272479534149099</c:v>
                      </c:pt>
                      <c:pt idx="50">
                        <c:v>5.28639483451843</c:v>
                      </c:pt>
                      <c:pt idx="51">
                        <c:v>5.3382916450500399</c:v>
                      </c:pt>
                      <c:pt idx="52">
                        <c:v>5.3956663608550999</c:v>
                      </c:pt>
                      <c:pt idx="53">
                        <c:v>5.4565372467040998</c:v>
                      </c:pt>
                      <c:pt idx="54">
                        <c:v>5.5170319080352703</c:v>
                      </c:pt>
                      <c:pt idx="55">
                        <c:v>5.5746705532073904</c:v>
                      </c:pt>
                      <c:pt idx="56">
                        <c:v>5.6390273571014404</c:v>
                      </c:pt>
                      <c:pt idx="57">
                        <c:v>5.6995384693145699</c:v>
                      </c:pt>
                      <c:pt idx="58">
                        <c:v>5.7671344280242902</c:v>
                      </c:pt>
                      <c:pt idx="59">
                        <c:v>5.8253438472747803</c:v>
                      </c:pt>
                      <c:pt idx="60">
                        <c:v>5.8893885612487704</c:v>
                      </c:pt>
                      <c:pt idx="61">
                        <c:v>5.9594523906707701</c:v>
                      </c:pt>
                      <c:pt idx="62">
                        <c:v>6.0306241512298504</c:v>
                      </c:pt>
                      <c:pt idx="63">
                        <c:v>6.0977818965911803</c:v>
                      </c:pt>
                      <c:pt idx="64">
                        <c:v>6.1714348793029696</c:v>
                      </c:pt>
                      <c:pt idx="65">
                        <c:v>6.2429337501525799</c:v>
                      </c:pt>
                      <c:pt idx="66">
                        <c:v>6.3206100463867099</c:v>
                      </c:pt>
                      <c:pt idx="67">
                        <c:v>6.3864610195159903</c:v>
                      </c:pt>
                      <c:pt idx="68">
                        <c:v>6.4636242389678902</c:v>
                      </c:pt>
                      <c:pt idx="69">
                        <c:v>6.54728078842163</c:v>
                      </c:pt>
                      <c:pt idx="70">
                        <c:v>6.6308538913726798</c:v>
                      </c:pt>
                      <c:pt idx="71">
                        <c:v>6.7121088504791198</c:v>
                      </c:pt>
                      <c:pt idx="72">
                        <c:v>6.8030650615692103</c:v>
                      </c:pt>
                      <c:pt idx="73">
                        <c:v>6.8898141384124703</c:v>
                      </c:pt>
                      <c:pt idx="74">
                        <c:v>6.9864223003387398</c:v>
                      </c:pt>
                      <c:pt idx="75">
                        <c:v>7.0681061744689897</c:v>
                      </c:pt>
                      <c:pt idx="76">
                        <c:v>7.1653761863708496</c:v>
                      </c:pt>
                      <c:pt idx="77">
                        <c:v>7.2725362777709899</c:v>
                      </c:pt>
                      <c:pt idx="78">
                        <c:v>7.3821668624877903</c:v>
                      </c:pt>
                      <c:pt idx="79">
                        <c:v>7.4886188507079998</c:v>
                      </c:pt>
                      <c:pt idx="80">
                        <c:v>7.6084954738616899</c:v>
                      </c:pt>
                      <c:pt idx="81">
                        <c:v>7.7307789325714102</c:v>
                      </c:pt>
                      <c:pt idx="82">
                        <c:v>7.8643431663513104</c:v>
                      </c:pt>
                      <c:pt idx="83">
                        <c:v>7.9625132083892796</c:v>
                      </c:pt>
                      <c:pt idx="84">
                        <c:v>8.0452473163604701</c:v>
                      </c:pt>
                      <c:pt idx="85">
                        <c:v>8.1146526336669904</c:v>
                      </c:pt>
                      <c:pt idx="86">
                        <c:v>8.1750404834747297</c:v>
                      </c:pt>
                      <c:pt idx="87">
                        <c:v>8.2229025363922101</c:v>
                      </c:pt>
                      <c:pt idx="88">
                        <c:v>8.2769372463226301</c:v>
                      </c:pt>
                      <c:pt idx="89">
                        <c:v>8.3261430263519198</c:v>
                      </c:pt>
                      <c:pt idx="90">
                        <c:v>8.3838748931884695</c:v>
                      </c:pt>
                      <c:pt idx="91">
                        <c:v>8.4315536022186208</c:v>
                      </c:pt>
                      <c:pt idx="92">
                        <c:v>8.4822325706481898</c:v>
                      </c:pt>
                      <c:pt idx="93">
                        <c:v>8.5418097972869802</c:v>
                      </c:pt>
                      <c:pt idx="94">
                        <c:v>8.5972936153411794</c:v>
                      </c:pt>
                      <c:pt idx="95">
                        <c:v>8.6526858806610107</c:v>
                      </c:pt>
                      <c:pt idx="96">
                        <c:v>8.7110764980316109</c:v>
                      </c:pt>
                      <c:pt idx="97">
                        <c:v>8.7697806358337402</c:v>
                      </c:pt>
                      <c:pt idx="98">
                        <c:v>8.8314805030822701</c:v>
                      </c:pt>
                      <c:pt idx="99">
                        <c:v>8.8834104537963796</c:v>
                      </c:pt>
                      <c:pt idx="100">
                        <c:v>8.9430165290832502</c:v>
                      </c:pt>
                      <c:pt idx="101">
                        <c:v>9.0088784694671595</c:v>
                      </c:pt>
                      <c:pt idx="102">
                        <c:v>9.0744466781616193</c:v>
                      </c:pt>
                      <c:pt idx="103">
                        <c:v>9.1359889507293701</c:v>
                      </c:pt>
                      <c:pt idx="104">
                        <c:v>9.2048320770263601</c:v>
                      </c:pt>
                      <c:pt idx="105">
                        <c:v>9.2701287269592196</c:v>
                      </c:pt>
                      <c:pt idx="106">
                        <c:v>9.3435113430023193</c:v>
                      </c:pt>
                      <c:pt idx="107">
                        <c:v>9.4059696197509695</c:v>
                      </c:pt>
                      <c:pt idx="108">
                        <c:v>9.4750950336456299</c:v>
                      </c:pt>
                      <c:pt idx="109">
                        <c:v>9.55102086067199</c:v>
                      </c:pt>
                      <c:pt idx="110">
                        <c:v>9.6302020549774099</c:v>
                      </c:pt>
                      <c:pt idx="111">
                        <c:v>9.7025809288024902</c:v>
                      </c:pt>
                      <c:pt idx="112">
                        <c:v>9.7866678237915004</c:v>
                      </c:pt>
                      <c:pt idx="113">
                        <c:v>9.8629961013793892</c:v>
                      </c:pt>
                      <c:pt idx="114">
                        <c:v>9.9524905681610107</c:v>
                      </c:pt>
                      <c:pt idx="115">
                        <c:v>10.025775194168</c:v>
                      </c:pt>
                      <c:pt idx="116">
                        <c:v>10.112850189208901</c:v>
                      </c:pt>
                      <c:pt idx="117">
                        <c:v>10.2060811519622</c:v>
                      </c:pt>
                      <c:pt idx="118">
                        <c:v>10.3041675090789</c:v>
                      </c:pt>
                      <c:pt idx="119">
                        <c:v>10.397693872451701</c:v>
                      </c:pt>
                      <c:pt idx="120">
                        <c:v>10.499078273773099</c:v>
                      </c:pt>
                      <c:pt idx="121">
                        <c:v>10.6004114151</c:v>
                      </c:pt>
                      <c:pt idx="122">
                        <c:v>10.7151134014129</c:v>
                      </c:pt>
                      <c:pt idx="123">
                        <c:v>10.816358327865601</c:v>
                      </c:pt>
                      <c:pt idx="124">
                        <c:v>10.9315810203552</c:v>
                      </c:pt>
                      <c:pt idx="125">
                        <c:v>11.0558559894561</c:v>
                      </c:pt>
                      <c:pt idx="126">
                        <c:v>11.1445696353912</c:v>
                      </c:pt>
                      <c:pt idx="127">
                        <c:v>11.2118253707885</c:v>
                      </c:pt>
                      <c:pt idx="128">
                        <c:v>11.2730164527893</c:v>
                      </c:pt>
                      <c:pt idx="129">
                        <c:v>11.3242356777191</c:v>
                      </c:pt>
                      <c:pt idx="130">
                        <c:v>11.3784227371215</c:v>
                      </c:pt>
                      <c:pt idx="131">
                        <c:v>11.472254991531299</c:v>
                      </c:pt>
                      <c:pt idx="132">
                        <c:v>11.530391693115201</c:v>
                      </c:pt>
                      <c:pt idx="133">
                        <c:v>11.5840661525726</c:v>
                      </c:pt>
                      <c:pt idx="134">
                        <c:v>11.633217573165799</c:v>
                      </c:pt>
                      <c:pt idx="135">
                        <c:v>11.690960168838499</c:v>
                      </c:pt>
                      <c:pt idx="136">
                        <c:v>11.7461347579956</c:v>
                      </c:pt>
                      <c:pt idx="137">
                        <c:v>11.8047716617584</c:v>
                      </c:pt>
                      <c:pt idx="138">
                        <c:v>11.8521356582641</c:v>
                      </c:pt>
                      <c:pt idx="139">
                        <c:v>11.911736965179401</c:v>
                      </c:pt>
                      <c:pt idx="140">
                        <c:v>11.9704492092132</c:v>
                      </c:pt>
                      <c:pt idx="141">
                        <c:v>12.0327491760253</c:v>
                      </c:pt>
                      <c:pt idx="142">
                        <c:v>12.091368198394701</c:v>
                      </c:pt>
                      <c:pt idx="143">
                        <c:v>12.157147407531699</c:v>
                      </c:pt>
                      <c:pt idx="144">
                        <c:v>12.2161769866943</c:v>
                      </c:pt>
                      <c:pt idx="145">
                        <c:v>12.2858116626739</c:v>
                      </c:pt>
                      <c:pt idx="146">
                        <c:v>12.3420352935791</c:v>
                      </c:pt>
                      <c:pt idx="147">
                        <c:v>12.405449628829899</c:v>
                      </c:pt>
                      <c:pt idx="148">
                        <c:v>12.4788746833801</c:v>
                      </c:pt>
                      <c:pt idx="149">
                        <c:v>12.5491635799407</c:v>
                      </c:pt>
                      <c:pt idx="150">
                        <c:v>12.6155025959014</c:v>
                      </c:pt>
                      <c:pt idx="151">
                        <c:v>12.6891696453094</c:v>
                      </c:pt>
                      <c:pt idx="152">
                        <c:v>12.763084411621</c:v>
                      </c:pt>
                      <c:pt idx="153">
                        <c:v>12.841563463210999</c:v>
                      </c:pt>
                      <c:pt idx="154">
                        <c:v>12.907968044281001</c:v>
                      </c:pt>
                      <c:pt idx="155">
                        <c:v>12.985234498977601</c:v>
                      </c:pt>
                      <c:pt idx="156">
                        <c:v>13.071364879608099</c:v>
                      </c:pt>
                      <c:pt idx="157">
                        <c:v>13.1573340892791</c:v>
                      </c:pt>
                      <c:pt idx="158">
                        <c:v>13.2386064529418</c:v>
                      </c:pt>
                      <c:pt idx="159">
                        <c:v>13.332100629806501</c:v>
                      </c:pt>
                      <c:pt idx="160">
                        <c:v>13.417838096618601</c:v>
                      </c:pt>
                      <c:pt idx="161">
                        <c:v>13.518561363220201</c:v>
                      </c:pt>
                      <c:pt idx="162">
                        <c:v>13.6052258014678</c:v>
                      </c:pt>
                      <c:pt idx="163">
                        <c:v>13.705617904663001</c:v>
                      </c:pt>
                      <c:pt idx="164">
                        <c:v>13.8145895004272</c:v>
                      </c:pt>
                      <c:pt idx="165">
                        <c:v>13.9305641651153</c:v>
                      </c:pt>
                      <c:pt idx="166">
                        <c:v>14.043157339096</c:v>
                      </c:pt>
                      <c:pt idx="167">
                        <c:v>14.1663036346435</c:v>
                      </c:pt>
                      <c:pt idx="168">
                        <c:v>14.2638773918151</c:v>
                      </c:pt>
                      <c:pt idx="169">
                        <c:v>14.347573518753</c:v>
                      </c:pt>
                      <c:pt idx="170">
                        <c:v>14.4043869972229</c:v>
                      </c:pt>
                      <c:pt idx="171">
                        <c:v>14.4615924358367</c:v>
                      </c:pt>
                      <c:pt idx="172">
                        <c:v>14.518486499786301</c:v>
                      </c:pt>
                      <c:pt idx="173">
                        <c:v>14.5722630023956</c:v>
                      </c:pt>
                      <c:pt idx="174">
                        <c:v>14.623096704483</c:v>
                      </c:pt>
                      <c:pt idx="175">
                        <c:v>14.6809966564178</c:v>
                      </c:pt>
                      <c:pt idx="176">
                        <c:v>14.7380666732788</c:v>
                      </c:pt>
                      <c:pt idx="177">
                        <c:v>14.796424627304001</c:v>
                      </c:pt>
                      <c:pt idx="178">
                        <c:v>14.8505108356475</c:v>
                      </c:pt>
                      <c:pt idx="179">
                        <c:v>14.9083058834075</c:v>
                      </c:pt>
                      <c:pt idx="180">
                        <c:v>14.971979856491</c:v>
                      </c:pt>
                      <c:pt idx="181">
                        <c:v>15.034502029418899</c:v>
                      </c:pt>
                      <c:pt idx="182">
                        <c:v>15.096144437789899</c:v>
                      </c:pt>
                      <c:pt idx="183">
                        <c:v>15.1618168354034</c:v>
                      </c:pt>
                      <c:pt idx="184">
                        <c:v>15.2240238189697</c:v>
                      </c:pt>
                      <c:pt idx="185">
                        <c:v>15.2946550846099</c:v>
                      </c:pt>
                      <c:pt idx="186">
                        <c:v>15.3556132316589</c:v>
                      </c:pt>
                      <c:pt idx="187">
                        <c:v>15.425990104675201</c:v>
                      </c:pt>
                      <c:pt idx="188">
                        <c:v>15.5002350807189</c:v>
                      </c:pt>
                      <c:pt idx="189">
                        <c:v>15.5750226974487</c:v>
                      </c:pt>
                      <c:pt idx="190">
                        <c:v>15.6483724117279</c:v>
                      </c:pt>
                      <c:pt idx="191">
                        <c:v>15.7261087894439</c:v>
                      </c:pt>
                      <c:pt idx="192">
                        <c:v>15.806306838989199</c:v>
                      </c:pt>
                      <c:pt idx="193">
                        <c:v>15.8920783996582</c:v>
                      </c:pt>
                      <c:pt idx="194">
                        <c:v>15.9663567543029</c:v>
                      </c:pt>
                      <c:pt idx="195">
                        <c:v>16.052937984466499</c:v>
                      </c:pt>
                      <c:pt idx="196">
                        <c:v>16.147096633911101</c:v>
                      </c:pt>
                      <c:pt idx="197">
                        <c:v>16.241093635559</c:v>
                      </c:pt>
                      <c:pt idx="198">
                        <c:v>16.335888862609799</c:v>
                      </c:pt>
                      <c:pt idx="199">
                        <c:v>16.441784381866398</c:v>
                      </c:pt>
                      <c:pt idx="200">
                        <c:v>16.543888092041001</c:v>
                      </c:pt>
                      <c:pt idx="201">
                        <c:v>16.661486625671301</c:v>
                      </c:pt>
                      <c:pt idx="202">
                        <c:v>16.763756275176998</c:v>
                      </c:pt>
                      <c:pt idx="203">
                        <c:v>16.890262842178299</c:v>
                      </c:pt>
                      <c:pt idx="204">
                        <c:v>17.028517961502001</c:v>
                      </c:pt>
                      <c:pt idx="205">
                        <c:v>17.182722330093299</c:v>
                      </c:pt>
                      <c:pt idx="206">
                        <c:v>17.337905883788999</c:v>
                      </c:pt>
                      <c:pt idx="207">
                        <c:v>17.507310390472401</c:v>
                      </c:pt>
                      <c:pt idx="208">
                        <c:v>17.631385087966901</c:v>
                      </c:pt>
                      <c:pt idx="209">
                        <c:v>17.726450443267801</c:v>
                      </c:pt>
                      <c:pt idx="210">
                        <c:v>17.787180662155102</c:v>
                      </c:pt>
                      <c:pt idx="211">
                        <c:v>17.847125768661499</c:v>
                      </c:pt>
                      <c:pt idx="212">
                        <c:v>17.9023418426513</c:v>
                      </c:pt>
                      <c:pt idx="213">
                        <c:v>17.954352855682298</c:v>
                      </c:pt>
                      <c:pt idx="214">
                        <c:v>18.003633499145501</c:v>
                      </c:pt>
                      <c:pt idx="215">
                        <c:v>18.056193113327001</c:v>
                      </c:pt>
                      <c:pt idx="216">
                        <c:v>18.1087341308593</c:v>
                      </c:pt>
                      <c:pt idx="217">
                        <c:v>18.165893077850299</c:v>
                      </c:pt>
                      <c:pt idx="218">
                        <c:v>18.2708404064178</c:v>
                      </c:pt>
                      <c:pt idx="219">
                        <c:v>18.332202672958299</c:v>
                      </c:pt>
                      <c:pt idx="220">
                        <c:v>18.393919467926001</c:v>
                      </c:pt>
                      <c:pt idx="221">
                        <c:v>18.454586982727001</c:v>
                      </c:pt>
                      <c:pt idx="222">
                        <c:v>18.519723415374699</c:v>
                      </c:pt>
                      <c:pt idx="223">
                        <c:v>18.5845818519592</c:v>
                      </c:pt>
                      <c:pt idx="224">
                        <c:v>18.653320550918501</c:v>
                      </c:pt>
                      <c:pt idx="225">
                        <c:v>18.711925983428898</c:v>
                      </c:pt>
                      <c:pt idx="226">
                        <c:v>18.782277345657299</c:v>
                      </c:pt>
                      <c:pt idx="227">
                        <c:v>18.8603179454803</c:v>
                      </c:pt>
                      <c:pt idx="228">
                        <c:v>18.938014745712199</c:v>
                      </c:pt>
                      <c:pt idx="229">
                        <c:v>19.015412569045999</c:v>
                      </c:pt>
                      <c:pt idx="230">
                        <c:v>19.106149196624699</c:v>
                      </c:pt>
                      <c:pt idx="231">
                        <c:v>19.1921963691711</c:v>
                      </c:pt>
                      <c:pt idx="232">
                        <c:v>19.295376777648901</c:v>
                      </c:pt>
                      <c:pt idx="233">
                        <c:v>19.389864206314002</c:v>
                      </c:pt>
                      <c:pt idx="234">
                        <c:v>19.508817911148</c:v>
                      </c:pt>
                      <c:pt idx="235">
                        <c:v>19.652855157852098</c:v>
                      </c:pt>
                      <c:pt idx="236">
                        <c:v>19.8307540416717</c:v>
                      </c:pt>
                      <c:pt idx="237">
                        <c:v>20.050113677978501</c:v>
                      </c:pt>
                      <c:pt idx="238">
                        <c:v>20.500427961349398</c:v>
                      </c:pt>
                      <c:pt idx="239">
                        <c:v>20.6750938892364</c:v>
                      </c:pt>
                      <c:pt idx="240">
                        <c:v>20.779141902923499</c:v>
                      </c:pt>
                      <c:pt idx="241">
                        <c:v>20.8455519676208</c:v>
                      </c:pt>
                      <c:pt idx="242">
                        <c:v>20.903868675231902</c:v>
                      </c:pt>
                      <c:pt idx="243">
                        <c:v>20.9578838348388</c:v>
                      </c:pt>
                      <c:pt idx="244">
                        <c:v>21.011110544204701</c:v>
                      </c:pt>
                      <c:pt idx="245">
                        <c:v>21.0587830543518</c:v>
                      </c:pt>
                      <c:pt idx="246">
                        <c:v>21.117210626602098</c:v>
                      </c:pt>
                      <c:pt idx="247">
                        <c:v>21.167533636093101</c:v>
                      </c:pt>
                      <c:pt idx="248">
                        <c:v>21.230811119079501</c:v>
                      </c:pt>
                      <c:pt idx="249">
                        <c:v>21.280796051025298</c:v>
                      </c:pt>
                      <c:pt idx="250">
                        <c:v>21.340547561645501</c:v>
                      </c:pt>
                      <c:pt idx="251">
                        <c:v>21.4040079116821</c:v>
                      </c:pt>
                      <c:pt idx="252">
                        <c:v>21.471388101577698</c:v>
                      </c:pt>
                      <c:pt idx="253">
                        <c:v>21.538568735122599</c:v>
                      </c:pt>
                      <c:pt idx="254">
                        <c:v>21.614393472671502</c:v>
                      </c:pt>
                      <c:pt idx="255">
                        <c:v>21.685316085815401</c:v>
                      </c:pt>
                      <c:pt idx="256">
                        <c:v>21.769905090331999</c:v>
                      </c:pt>
                      <c:pt idx="257">
                        <c:v>21.847025632858202</c:v>
                      </c:pt>
                      <c:pt idx="258">
                        <c:v>21.939406156539899</c:v>
                      </c:pt>
                      <c:pt idx="259">
                        <c:v>22.045562505722</c:v>
                      </c:pt>
                      <c:pt idx="260">
                        <c:v>22.165624856948799</c:v>
                      </c:pt>
                      <c:pt idx="261">
                        <c:v>22.289117336273101</c:v>
                      </c:pt>
                      <c:pt idx="262">
                        <c:v>22.452821016311599</c:v>
                      </c:pt>
                      <c:pt idx="263">
                        <c:v>22.645752668380698</c:v>
                      </c:pt>
                      <c:pt idx="264">
                        <c:v>22.9163477420806</c:v>
                      </c:pt>
                      <c:pt idx="265">
                        <c:v>23.052680492401102</c:v>
                      </c:pt>
                      <c:pt idx="266">
                        <c:v>23.142503976821899</c:v>
                      </c:pt>
                      <c:pt idx="267">
                        <c:v>23.2106931209564</c:v>
                      </c:pt>
                      <c:pt idx="268">
                        <c:v>23.305617809295601</c:v>
                      </c:pt>
                      <c:pt idx="269">
                        <c:v>23.352962017059301</c:v>
                      </c:pt>
                      <c:pt idx="270">
                        <c:v>23.398928165435699</c:v>
                      </c:pt>
                      <c:pt idx="271">
                        <c:v>23.447335243225002</c:v>
                      </c:pt>
                      <c:pt idx="272">
                        <c:v>23.488908052444401</c:v>
                      </c:pt>
                      <c:pt idx="273">
                        <c:v>23.537073373794499</c:v>
                      </c:pt>
                      <c:pt idx="274">
                        <c:v>23.593603134155199</c:v>
                      </c:pt>
                      <c:pt idx="275">
                        <c:v>23.6455957889556</c:v>
                      </c:pt>
                      <c:pt idx="276">
                        <c:v>23.6968014240264</c:v>
                      </c:pt>
                      <c:pt idx="277">
                        <c:v>23.811519622802699</c:v>
                      </c:pt>
                      <c:pt idx="278">
                        <c:v>23.876517057418798</c:v>
                      </c:pt>
                      <c:pt idx="279">
                        <c:v>23.9328579902648</c:v>
                      </c:pt>
                      <c:pt idx="280">
                        <c:v>23.9982042312622</c:v>
                      </c:pt>
                      <c:pt idx="281">
                        <c:v>24.069270372390701</c:v>
                      </c:pt>
                      <c:pt idx="282">
                        <c:v>24.147744178771902</c:v>
                      </c:pt>
                      <c:pt idx="283">
                        <c:v>24.222578048706001</c:v>
                      </c:pt>
                      <c:pt idx="284">
                        <c:v>24.309479236602701</c:v>
                      </c:pt>
                      <c:pt idx="285">
                        <c:v>24.3990941047668</c:v>
                      </c:pt>
                      <c:pt idx="286">
                        <c:v>24.509541273117001</c:v>
                      </c:pt>
                      <c:pt idx="287">
                        <c:v>24.6114647388458</c:v>
                      </c:pt>
                      <c:pt idx="288">
                        <c:v>24.744740247726401</c:v>
                      </c:pt>
                      <c:pt idx="289">
                        <c:v>24.923454761505099</c:v>
                      </c:pt>
                      <c:pt idx="290">
                        <c:v>25.0957190990448</c:v>
                      </c:pt>
                      <c:pt idx="291">
                        <c:v>25.202020168304401</c:v>
                      </c:pt>
                      <c:pt idx="292">
                        <c:v>25.281412601470901</c:v>
                      </c:pt>
                      <c:pt idx="293">
                        <c:v>25.387780904769802</c:v>
                      </c:pt>
                      <c:pt idx="294">
                        <c:v>25.476130247116</c:v>
                      </c:pt>
                      <c:pt idx="295">
                        <c:v>25.525383710861199</c:v>
                      </c:pt>
                      <c:pt idx="296">
                        <c:v>25.578405618667599</c:v>
                      </c:pt>
                      <c:pt idx="297">
                        <c:v>25.631587266921901</c:v>
                      </c:pt>
                      <c:pt idx="298">
                        <c:v>25.684684991836502</c:v>
                      </c:pt>
                      <c:pt idx="299">
                        <c:v>25.7428424358367</c:v>
                      </c:pt>
                      <c:pt idx="300">
                        <c:v>25.8587501049041</c:v>
                      </c:pt>
                      <c:pt idx="301">
                        <c:v>25.921179771423301</c:v>
                      </c:pt>
                      <c:pt idx="302">
                        <c:v>25.992602109909001</c:v>
                      </c:pt>
                      <c:pt idx="303">
                        <c:v>26.0683336257934</c:v>
                      </c:pt>
                      <c:pt idx="304">
                        <c:v>26.136263608932399</c:v>
                      </c:pt>
                      <c:pt idx="305">
                        <c:v>26.2206099033355</c:v>
                      </c:pt>
                      <c:pt idx="306">
                        <c:v>26.306226491928101</c:v>
                      </c:pt>
                      <c:pt idx="307">
                        <c:v>26.4102411270141</c:v>
                      </c:pt>
                      <c:pt idx="308">
                        <c:v>26.506052732467602</c:v>
                      </c:pt>
                      <c:pt idx="309">
                        <c:v>26.629136562347401</c:v>
                      </c:pt>
                      <c:pt idx="310">
                        <c:v>26.784529209136899</c:v>
                      </c:pt>
                      <c:pt idx="311">
                        <c:v>26.9576222896575</c:v>
                      </c:pt>
                      <c:pt idx="312">
                        <c:v>27.062224388122502</c:v>
                      </c:pt>
                      <c:pt idx="313">
                        <c:v>27.144085645675599</c:v>
                      </c:pt>
                      <c:pt idx="314">
                        <c:v>27.1986148357391</c:v>
                      </c:pt>
                      <c:pt idx="315">
                        <c:v>27.252955675125101</c:v>
                      </c:pt>
                      <c:pt idx="316">
                        <c:v>27.39182639122</c:v>
                      </c:pt>
                      <c:pt idx="317">
                        <c:v>27.445920228958101</c:v>
                      </c:pt>
                      <c:pt idx="318">
                        <c:v>27.495835542678801</c:v>
                      </c:pt>
                      <c:pt idx="319">
                        <c:v>27.555279970169</c:v>
                      </c:pt>
                      <c:pt idx="320">
                        <c:v>27.610278129577601</c:v>
                      </c:pt>
                      <c:pt idx="321">
                        <c:v>27.673923730850198</c:v>
                      </c:pt>
                      <c:pt idx="322">
                        <c:v>27.724080562591499</c:v>
                      </c:pt>
                      <c:pt idx="323">
                        <c:v>27.788404464721602</c:v>
                      </c:pt>
                      <c:pt idx="324">
                        <c:v>27.857738733291601</c:v>
                      </c:pt>
                      <c:pt idx="325">
                        <c:v>27.935805797576901</c:v>
                      </c:pt>
                      <c:pt idx="326">
                        <c:v>28.006338357925401</c:v>
                      </c:pt>
                      <c:pt idx="327">
                        <c:v>28.086332082748399</c:v>
                      </c:pt>
                      <c:pt idx="328">
                        <c:v>28.170192718505799</c:v>
                      </c:pt>
                      <c:pt idx="329">
                        <c:v>28.267609834670999</c:v>
                      </c:pt>
                      <c:pt idx="330">
                        <c:v>28.356018781661898</c:v>
                      </c:pt>
                      <c:pt idx="331">
                        <c:v>28.462609052657999</c:v>
                      </c:pt>
                      <c:pt idx="332">
                        <c:v>28.556198358535699</c:v>
                      </c:pt>
                      <c:pt idx="333">
                        <c:v>28.630298137664699</c:v>
                      </c:pt>
                      <c:pt idx="334">
                        <c:v>28.685739755630401</c:v>
                      </c:pt>
                      <c:pt idx="335">
                        <c:v>28.736407041549601</c:v>
                      </c:pt>
                      <c:pt idx="336">
                        <c:v>28.8348228931427</c:v>
                      </c:pt>
                      <c:pt idx="337">
                        <c:v>28.8753116130828</c:v>
                      </c:pt>
                      <c:pt idx="338">
                        <c:v>28.9264254570007</c:v>
                      </c:pt>
                      <c:pt idx="339">
                        <c:v>28.981724262237499</c:v>
                      </c:pt>
                      <c:pt idx="340">
                        <c:v>29.086198568344098</c:v>
                      </c:pt>
                      <c:pt idx="341">
                        <c:v>29.1464507579803</c:v>
                      </c:pt>
                      <c:pt idx="342">
                        <c:v>29.207039594650201</c:v>
                      </c:pt>
                      <c:pt idx="343">
                        <c:v>29.325401067733701</c:v>
                      </c:pt>
                      <c:pt idx="344">
                        <c:v>29.391286373138399</c:v>
                      </c:pt>
                      <c:pt idx="345">
                        <c:v>29.465976476669301</c:v>
                      </c:pt>
                      <c:pt idx="346">
                        <c:v>29.546169042587199</c:v>
                      </c:pt>
                      <c:pt idx="347">
                        <c:v>29.6216783523559</c:v>
                      </c:pt>
                      <c:pt idx="348">
                        <c:v>29.711523771286</c:v>
                      </c:pt>
                      <c:pt idx="349">
                        <c:v>29.8019423484802</c:v>
                      </c:pt>
                      <c:pt idx="350">
                        <c:v>29.9024641513824</c:v>
                      </c:pt>
                      <c:pt idx="351">
                        <c:v>29.973028182983398</c:v>
                      </c:pt>
                      <c:pt idx="352">
                        <c:v>30.038866996765101</c:v>
                      </c:pt>
                      <c:pt idx="353">
                        <c:v>30.095471382141099</c:v>
                      </c:pt>
                      <c:pt idx="354">
                        <c:v>30.146905422210601</c:v>
                      </c:pt>
                      <c:pt idx="355">
                        <c:v>30.192759275436401</c:v>
                      </c:pt>
                      <c:pt idx="356">
                        <c:v>30.279550075530999</c:v>
                      </c:pt>
                      <c:pt idx="357">
                        <c:v>30.4209675788879</c:v>
                      </c:pt>
                      <c:pt idx="358">
                        <c:v>30.471826791763299</c:v>
                      </c:pt>
                      <c:pt idx="359">
                        <c:v>30.634014844894399</c:v>
                      </c:pt>
                      <c:pt idx="360">
                        <c:v>30.690632581710801</c:v>
                      </c:pt>
                      <c:pt idx="361">
                        <c:v>30.752782344818101</c:v>
                      </c:pt>
                      <c:pt idx="362">
                        <c:v>30.805118799209499</c:v>
                      </c:pt>
                      <c:pt idx="363">
                        <c:v>30.867230176925599</c:v>
                      </c:pt>
                      <c:pt idx="364">
                        <c:v>30.938901662826499</c:v>
                      </c:pt>
                      <c:pt idx="365">
                        <c:v>31.010632514953599</c:v>
                      </c:pt>
                      <c:pt idx="366">
                        <c:v>31.082616806030199</c:v>
                      </c:pt>
                      <c:pt idx="367">
                        <c:v>31.165271997451701</c:v>
                      </c:pt>
                      <c:pt idx="368">
                        <c:v>31.247091770172101</c:v>
                      </c:pt>
                      <c:pt idx="369">
                        <c:v>31.344456911087001</c:v>
                      </c:pt>
                      <c:pt idx="370">
                        <c:v>31.432848691940301</c:v>
                      </c:pt>
                      <c:pt idx="371">
                        <c:v>31.545280694961502</c:v>
                      </c:pt>
                      <c:pt idx="372">
                        <c:v>31.678122282028198</c:v>
                      </c:pt>
                      <c:pt idx="373">
                        <c:v>31.841737985610902</c:v>
                      </c:pt>
                      <c:pt idx="374">
                        <c:v>32.035645961761396</c:v>
                      </c:pt>
                      <c:pt idx="375">
                        <c:v>32.289658546447697</c:v>
                      </c:pt>
                      <c:pt idx="376">
                        <c:v>32.5090746879577</c:v>
                      </c:pt>
                      <c:pt idx="377">
                        <c:v>32.733840227126997</c:v>
                      </c:pt>
                      <c:pt idx="378">
                        <c:v>33.074818611144998</c:v>
                      </c:pt>
                      <c:pt idx="379">
                        <c:v>33.4231150150299</c:v>
                      </c:pt>
                      <c:pt idx="380">
                        <c:v>33.536894559860201</c:v>
                      </c:pt>
                      <c:pt idx="381">
                        <c:v>33.7212364673614</c:v>
                      </c:pt>
                      <c:pt idx="382">
                        <c:v>33.764169931411701</c:v>
                      </c:pt>
                      <c:pt idx="383">
                        <c:v>33.811943769454899</c:v>
                      </c:pt>
                      <c:pt idx="384">
                        <c:v>33.8503096103668</c:v>
                      </c:pt>
                      <c:pt idx="385">
                        <c:v>33.945279836654599</c:v>
                      </c:pt>
                      <c:pt idx="386">
                        <c:v>33.992817640304501</c:v>
                      </c:pt>
                      <c:pt idx="387">
                        <c:v>34.041126966476398</c:v>
                      </c:pt>
                      <c:pt idx="388">
                        <c:v>34.094747066497803</c:v>
                      </c:pt>
                      <c:pt idx="389">
                        <c:v>34.2007989883422</c:v>
                      </c:pt>
                      <c:pt idx="390">
                        <c:v>34.310294866561797</c:v>
                      </c:pt>
                      <c:pt idx="391">
                        <c:v>34.369398593902503</c:v>
                      </c:pt>
                      <c:pt idx="392">
                        <c:v>34.4999132156372</c:v>
                      </c:pt>
                      <c:pt idx="393">
                        <c:v>34.569119215011597</c:v>
                      </c:pt>
                      <c:pt idx="394">
                        <c:v>34.638376474380401</c:v>
                      </c:pt>
                      <c:pt idx="395">
                        <c:v>34.7182230949401</c:v>
                      </c:pt>
                      <c:pt idx="396">
                        <c:v>34.870371341705301</c:v>
                      </c:pt>
                      <c:pt idx="397">
                        <c:v>34.965563535690301</c:v>
                      </c:pt>
                      <c:pt idx="398">
                        <c:v>35.066211223602203</c:v>
                      </c:pt>
                      <c:pt idx="399">
                        <c:v>35.171908855438197</c:v>
                      </c:pt>
                      <c:pt idx="400">
                        <c:v>35.301074028015101</c:v>
                      </c:pt>
                      <c:pt idx="401">
                        <c:v>35.443003654479902</c:v>
                      </c:pt>
                      <c:pt idx="402">
                        <c:v>35.627204179763702</c:v>
                      </c:pt>
                      <c:pt idx="403">
                        <c:v>35.841773033141997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9 '!$I$13:$I$416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6.4928791651818949E-4</c:v>
                      </c:pt>
                      <c:pt idx="8">
                        <c:v>0</c:v>
                      </c:pt>
                      <c:pt idx="9">
                        <c:v>1.0808609722577054E-2</c:v>
                      </c:pt>
                      <c:pt idx="10">
                        <c:v>0</c:v>
                      </c:pt>
                      <c:pt idx="11">
                        <c:v>7.759780005215702E-3</c:v>
                      </c:pt>
                      <c:pt idx="12">
                        <c:v>0</c:v>
                      </c:pt>
                      <c:pt idx="13">
                        <c:v>1.7594332611140746E-2</c:v>
                      </c:pt>
                      <c:pt idx="14">
                        <c:v>9.024562204972577E-3</c:v>
                      </c:pt>
                      <c:pt idx="15">
                        <c:v>4.0227595784349873E-3</c:v>
                      </c:pt>
                      <c:pt idx="16">
                        <c:v>0</c:v>
                      </c:pt>
                      <c:pt idx="17">
                        <c:v>1.9708563955751591E-2</c:v>
                      </c:pt>
                      <c:pt idx="18">
                        <c:v>0</c:v>
                      </c:pt>
                      <c:pt idx="19">
                        <c:v>1.6187736247357313E-2</c:v>
                      </c:pt>
                      <c:pt idx="20">
                        <c:v>0</c:v>
                      </c:pt>
                      <c:pt idx="21">
                        <c:v>1.6623813004154574E-2</c:v>
                      </c:pt>
                      <c:pt idx="22">
                        <c:v>1.0070422190723256E-2</c:v>
                      </c:pt>
                      <c:pt idx="23">
                        <c:v>5.5166423711948539E-3</c:v>
                      </c:pt>
                      <c:pt idx="24">
                        <c:v>0</c:v>
                      </c:pt>
                      <c:pt idx="25">
                        <c:v>1.9928855464418947E-2</c:v>
                      </c:pt>
                      <c:pt idx="26">
                        <c:v>0</c:v>
                      </c:pt>
                      <c:pt idx="27">
                        <c:v>1.4351047865687057E-2</c:v>
                      </c:pt>
                      <c:pt idx="28">
                        <c:v>0</c:v>
                      </c:pt>
                      <c:pt idx="29">
                        <c:v>2.0709148046345147E-2</c:v>
                      </c:pt>
                      <c:pt idx="30">
                        <c:v>1.7367180293919215E-2</c:v>
                      </c:pt>
                      <c:pt idx="31">
                        <c:v>1.0853796552575207E-2</c:v>
                      </c:pt>
                      <c:pt idx="32">
                        <c:v>5.7151044591956801E-3</c:v>
                      </c:pt>
                      <c:pt idx="33">
                        <c:v>3.393009974869618E-2</c:v>
                      </c:pt>
                      <c:pt idx="34">
                        <c:v>2.1318355064879977E-2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1.6919615038726375E-2</c:v>
                      </c:pt>
                      <c:pt idx="42">
                        <c:v>0</c:v>
                      </c:pt>
                      <c:pt idx="43">
                        <c:v>1.5066220723684371E-2</c:v>
                      </c:pt>
                      <c:pt idx="44">
                        <c:v>8.1277885773466646E-2</c:v>
                      </c:pt>
                      <c:pt idx="45">
                        <c:v>0</c:v>
                      </c:pt>
                      <c:pt idx="46">
                        <c:v>1.1109886963051702E-4</c:v>
                      </c:pt>
                      <c:pt idx="47">
                        <c:v>0</c:v>
                      </c:pt>
                      <c:pt idx="48">
                        <c:v>1.242146942129143E-2</c:v>
                      </c:pt>
                      <c:pt idx="49">
                        <c:v>0</c:v>
                      </c:pt>
                      <c:pt idx="50">
                        <c:v>1.1679647502649408E-2</c:v>
                      </c:pt>
                      <c:pt idx="51">
                        <c:v>0</c:v>
                      </c:pt>
                      <c:pt idx="52">
                        <c:v>1.099004245153699E-2</c:v>
                      </c:pt>
                      <c:pt idx="53">
                        <c:v>6.3445017260558715E-3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1.2135621316339678E-2</c:v>
                      </c:pt>
                      <c:pt idx="57">
                        <c:v>0</c:v>
                      </c:pt>
                      <c:pt idx="58">
                        <c:v>1.2190480650649288E-2</c:v>
                      </c:pt>
                      <c:pt idx="59">
                        <c:v>0</c:v>
                      </c:pt>
                      <c:pt idx="60">
                        <c:v>1.0437465412871983E-2</c:v>
                      </c:pt>
                      <c:pt idx="61">
                        <c:v>9.7853170751632315E-3</c:v>
                      </c:pt>
                      <c:pt idx="62">
                        <c:v>1.6464343459117227E-3</c:v>
                      </c:pt>
                      <c:pt idx="63">
                        <c:v>0</c:v>
                      </c:pt>
                      <c:pt idx="64">
                        <c:v>1.0069883315622995E-2</c:v>
                      </c:pt>
                      <c:pt idx="65">
                        <c:v>0</c:v>
                      </c:pt>
                      <c:pt idx="66">
                        <c:v>8.9956768305200149E-3</c:v>
                      </c:pt>
                      <c:pt idx="67">
                        <c:v>0</c:v>
                      </c:pt>
                      <c:pt idx="68">
                        <c:v>1.788595673542788E-2</c:v>
                      </c:pt>
                      <c:pt idx="69">
                        <c:v>8.7615845365643825E-3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1.2430924508699101E-2</c:v>
                      </c:pt>
                      <c:pt idx="73">
                        <c:v>0</c:v>
                      </c:pt>
                      <c:pt idx="74">
                        <c:v>1.1833065611226512E-2</c:v>
                      </c:pt>
                      <c:pt idx="75">
                        <c:v>0</c:v>
                      </c:pt>
                      <c:pt idx="76">
                        <c:v>1.9866790096993121E-2</c:v>
                      </c:pt>
                      <c:pt idx="77">
                        <c:v>1.0586352074868776E-2</c:v>
                      </c:pt>
                      <c:pt idx="78">
                        <c:v>2.4003586009219632E-3</c:v>
                      </c:pt>
                      <c:pt idx="79">
                        <c:v>0</c:v>
                      </c:pt>
                      <c:pt idx="80">
                        <c:v>1.3130287245710833E-2</c:v>
                      </c:pt>
                      <c:pt idx="81">
                        <c:v>2.0904387051540697E-3</c:v>
                      </c:pt>
                      <c:pt idx="82">
                        <c:v>9.6049862111421205E-3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1.342784573085277E-2</c:v>
                      </c:pt>
                      <c:pt idx="89">
                        <c:v>0</c:v>
                      </c:pt>
                      <c:pt idx="90">
                        <c:v>1.8040939458772377E-2</c:v>
                      </c:pt>
                      <c:pt idx="91">
                        <c:v>0</c:v>
                      </c:pt>
                      <c:pt idx="92">
                        <c:v>6.5517880133375483E-3</c:v>
                      </c:pt>
                      <c:pt idx="93">
                        <c:v>1.8281118237870438E-2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5.6358447036234946E-3</c:v>
                      </c:pt>
                      <c:pt idx="97">
                        <c:v>5.5904697389409514E-4</c:v>
                      </c:pt>
                      <c:pt idx="98">
                        <c:v>5.3132395205446508E-3</c:v>
                      </c:pt>
                      <c:pt idx="99">
                        <c:v>0</c:v>
                      </c:pt>
                      <c:pt idx="100">
                        <c:v>1.5390389942341872E-2</c:v>
                      </c:pt>
                      <c:pt idx="101">
                        <c:v>1.0927539066662724E-2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1.2351668804564626E-2</c:v>
                      </c:pt>
                      <c:pt idx="105">
                        <c:v>0</c:v>
                      </c:pt>
                      <c:pt idx="106">
                        <c:v>1.2893372692650885E-2</c:v>
                      </c:pt>
                      <c:pt idx="107">
                        <c:v>0</c:v>
                      </c:pt>
                      <c:pt idx="108">
                        <c:v>1.1114115635691181E-2</c:v>
                      </c:pt>
                      <c:pt idx="109">
                        <c:v>1.024290329528715E-2</c:v>
                      </c:pt>
                      <c:pt idx="110">
                        <c:v>4.4641212565009148E-3</c:v>
                      </c:pt>
                      <c:pt idx="111">
                        <c:v>0</c:v>
                      </c:pt>
                      <c:pt idx="112">
                        <c:v>1.6842137058421022E-2</c:v>
                      </c:pt>
                      <c:pt idx="113">
                        <c:v>0</c:v>
                      </c:pt>
                      <c:pt idx="114">
                        <c:v>1.7959744296845926E-2</c:v>
                      </c:pt>
                      <c:pt idx="115">
                        <c:v>0</c:v>
                      </c:pt>
                      <c:pt idx="116">
                        <c:v>1.9592440303558341E-2</c:v>
                      </c:pt>
                      <c:pt idx="117">
                        <c:v>7.3608572384363108E-3</c:v>
                      </c:pt>
                      <c:pt idx="118">
                        <c:v>5.4223788894494241E-3</c:v>
                      </c:pt>
                      <c:pt idx="119">
                        <c:v>0</c:v>
                      </c:pt>
                      <c:pt idx="120">
                        <c:v>8.7479359356207077E-3</c:v>
                      </c:pt>
                      <c:pt idx="121">
                        <c:v>0</c:v>
                      </c:pt>
                      <c:pt idx="122">
                        <c:v>1.3736240988941275E-2</c:v>
                      </c:pt>
                      <c:pt idx="123">
                        <c:v>0</c:v>
                      </c:pt>
                      <c:pt idx="124">
                        <c:v>1.4374409651938256E-2</c:v>
                      </c:pt>
                      <c:pt idx="125">
                        <c:v>8.1798495650495292E-3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6.0329842655601372E-3</c:v>
                      </c:pt>
                      <c:pt idx="131">
                        <c:v>7.6176408790683284E-2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1.819876910625905E-2</c:v>
                      </c:pt>
                      <c:pt idx="136">
                        <c:v>0</c:v>
                      </c:pt>
                      <c:pt idx="137">
                        <c:v>6.5336059743889901E-3</c:v>
                      </c:pt>
                      <c:pt idx="138">
                        <c:v>0</c:v>
                      </c:pt>
                      <c:pt idx="139">
                        <c:v>2.6900673656208705E-2</c:v>
                      </c:pt>
                      <c:pt idx="140">
                        <c:v>0</c:v>
                      </c:pt>
                      <c:pt idx="141">
                        <c:v>6.3623230669430713E-3</c:v>
                      </c:pt>
                      <c:pt idx="142">
                        <c:v>0</c:v>
                      </c:pt>
                      <c:pt idx="143">
                        <c:v>1.2717779748227794E-2</c:v>
                      </c:pt>
                      <c:pt idx="144">
                        <c:v>0</c:v>
                      </c:pt>
                      <c:pt idx="145">
                        <c:v>1.8705549492536475E-2</c:v>
                      </c:pt>
                      <c:pt idx="146">
                        <c:v>0</c:v>
                      </c:pt>
                      <c:pt idx="147">
                        <c:v>1.3316131144647596E-2</c:v>
                      </c:pt>
                      <c:pt idx="148">
                        <c:v>1.6436273508387469E-2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1.1501220709046158E-2</c:v>
                      </c:pt>
                      <c:pt idx="152">
                        <c:v>3.5011271825120284E-4</c:v>
                      </c:pt>
                      <c:pt idx="153">
                        <c:v>6.4293503588849386E-3</c:v>
                      </c:pt>
                      <c:pt idx="154">
                        <c:v>0</c:v>
                      </c:pt>
                      <c:pt idx="155">
                        <c:v>1.7030689236914184E-2</c:v>
                      </c:pt>
                      <c:pt idx="156">
                        <c:v>1.1944298625619333E-2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1.5657350402387731E-2</c:v>
                      </c:pt>
                      <c:pt idx="160">
                        <c:v>0</c:v>
                      </c:pt>
                      <c:pt idx="161">
                        <c:v>1.8198466696480467E-2</c:v>
                      </c:pt>
                      <c:pt idx="162">
                        <c:v>0</c:v>
                      </c:pt>
                      <c:pt idx="163">
                        <c:v>1.6492301450541483E-2</c:v>
                      </c:pt>
                      <c:pt idx="164">
                        <c:v>8.8979010041014862E-3</c:v>
                      </c:pt>
                      <c:pt idx="165">
                        <c:v>6.6911475966290792E-3</c:v>
                      </c:pt>
                      <c:pt idx="166">
                        <c:v>0</c:v>
                      </c:pt>
                      <c:pt idx="167">
                        <c:v>9.7587546412186872E-3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7.1831684005166515E-4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1.4473140215587306E-2</c:v>
                      </c:pt>
                      <c:pt idx="176">
                        <c:v>0</c:v>
                      </c:pt>
                      <c:pt idx="177">
                        <c:v>2.3496987953513793E-3</c:v>
                      </c:pt>
                      <c:pt idx="178">
                        <c:v>0</c:v>
                      </c:pt>
                      <c:pt idx="179">
                        <c:v>7.1396514908169872E-3</c:v>
                      </c:pt>
                      <c:pt idx="180">
                        <c:v>1.0590899247513367E-2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6.806906865178773E-3</c:v>
                      </c:pt>
                      <c:pt idx="184">
                        <c:v>0</c:v>
                      </c:pt>
                      <c:pt idx="185">
                        <c:v>1.4100005341411304E-2</c:v>
                      </c:pt>
                      <c:pt idx="186">
                        <c:v>0</c:v>
                      </c:pt>
                      <c:pt idx="187">
                        <c:v>1.6087402364561309E-2</c:v>
                      </c:pt>
                      <c:pt idx="188">
                        <c:v>5.7226025832005931E-3</c:v>
                      </c:pt>
                      <c:pt idx="189">
                        <c:v>7.6097572241527929E-4</c:v>
                      </c:pt>
                      <c:pt idx="190">
                        <c:v>0</c:v>
                      </c:pt>
                      <c:pt idx="191">
                        <c:v>6.2267496957060008E-3</c:v>
                      </c:pt>
                      <c:pt idx="192">
                        <c:v>3.2970943540983969E-3</c:v>
                      </c:pt>
                      <c:pt idx="193">
                        <c:v>7.235867171763455E-3</c:v>
                      </c:pt>
                      <c:pt idx="194">
                        <c:v>0</c:v>
                      </c:pt>
                      <c:pt idx="195">
                        <c:v>1.7245265091799116E-2</c:v>
                      </c:pt>
                      <c:pt idx="196">
                        <c:v>9.1121967099976331E-3</c:v>
                      </c:pt>
                      <c:pt idx="197">
                        <c:v>0</c:v>
                      </c:pt>
                      <c:pt idx="198">
                        <c:v>8.8417262413940478E-4</c:v>
                      </c:pt>
                      <c:pt idx="199">
                        <c:v>1.2191958062699714E-2</c:v>
                      </c:pt>
                      <c:pt idx="200">
                        <c:v>0</c:v>
                      </c:pt>
                      <c:pt idx="201">
                        <c:v>1.5800492670246184E-2</c:v>
                      </c:pt>
                      <c:pt idx="202">
                        <c:v>0</c:v>
                      </c:pt>
                      <c:pt idx="203">
                        <c:v>2.4674941789663354E-2</c:v>
                      </c:pt>
                      <c:pt idx="204">
                        <c:v>9.6693394055398976E-3</c:v>
                      </c:pt>
                      <c:pt idx="205">
                        <c:v>1.2011148712883144E-2</c:v>
                      </c:pt>
                      <c:pt idx="206">
                        <c:v>6.6114031556535743E-4</c:v>
                      </c:pt>
                      <c:pt idx="207">
                        <c:v>9.5413214503801257E-3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6.9276619694526821E-3</c:v>
                      </c:pt>
                      <c:pt idx="216">
                        <c:v>0</c:v>
                      </c:pt>
                      <c:pt idx="217">
                        <c:v>9.1511217870482702E-3</c:v>
                      </c:pt>
                      <c:pt idx="218">
                        <c:v>8.7048967291323484E-2</c:v>
                      </c:pt>
                      <c:pt idx="219">
                        <c:v>0</c:v>
                      </c:pt>
                      <c:pt idx="220">
                        <c:v>6.0155479249209909E-4</c:v>
                      </c:pt>
                      <c:pt idx="221">
                        <c:v>0</c:v>
                      </c:pt>
                      <c:pt idx="222">
                        <c:v>7.669581840983309E-3</c:v>
                      </c:pt>
                      <c:pt idx="223">
                        <c:v>0</c:v>
                      </c:pt>
                      <c:pt idx="224">
                        <c:v>6.2290259010541783E-3</c:v>
                      </c:pt>
                      <c:pt idx="225">
                        <c:v>0</c:v>
                      </c:pt>
                      <c:pt idx="226">
                        <c:v>2.0867721998475617E-2</c:v>
                      </c:pt>
                      <c:pt idx="227">
                        <c:v>1.1379843495438219E-2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1.7943769086403275E-2</c:v>
                      </c:pt>
                      <c:pt idx="231">
                        <c:v>0</c:v>
                      </c:pt>
                      <c:pt idx="232">
                        <c:v>2.0731384713771055E-2</c:v>
                      </c:pt>
                      <c:pt idx="233">
                        <c:v>0</c:v>
                      </c:pt>
                      <c:pt idx="234">
                        <c:v>2.6959967419904526E-2</c:v>
                      </c:pt>
                      <c:pt idx="235">
                        <c:v>2.1955149932744149E-2</c:v>
                      </c:pt>
                      <c:pt idx="236">
                        <c:v>2.4477026605905328E-2</c:v>
                      </c:pt>
                      <c:pt idx="237">
                        <c:v>2.4265512968951217E-2</c:v>
                      </c:pt>
                      <c:pt idx="238">
                        <c:v>0.10962144124305011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2.348931881444602E-2</c:v>
                      </c:pt>
                      <c:pt idx="247">
                        <c:v>0</c:v>
                      </c:pt>
                      <c:pt idx="248">
                        <c:v>2.6802708378330358E-2</c:v>
                      </c:pt>
                      <c:pt idx="249">
                        <c:v>0</c:v>
                      </c:pt>
                      <c:pt idx="250">
                        <c:v>2.0343649631139254E-2</c:v>
                      </c:pt>
                      <c:pt idx="251">
                        <c:v>6.4627098798540738E-3</c:v>
                      </c:pt>
                      <c:pt idx="252">
                        <c:v>6.4311906068965832E-3</c:v>
                      </c:pt>
                      <c:pt idx="253">
                        <c:v>0</c:v>
                      </c:pt>
                      <c:pt idx="254">
                        <c:v>1.3396810317480861E-2</c:v>
                      </c:pt>
                      <c:pt idx="255">
                        <c:v>0</c:v>
                      </c:pt>
                      <c:pt idx="256">
                        <c:v>2.006294325378891E-2</c:v>
                      </c:pt>
                      <c:pt idx="257">
                        <c:v>0</c:v>
                      </c:pt>
                      <c:pt idx="258">
                        <c:v>2.0602002764751198E-2</c:v>
                      </c:pt>
                      <c:pt idx="259">
                        <c:v>1.5526112653001193E-2</c:v>
                      </c:pt>
                      <c:pt idx="260">
                        <c:v>1.3638978176451167E-2</c:v>
                      </c:pt>
                      <c:pt idx="261">
                        <c:v>2.9746030219767934E-3</c:v>
                      </c:pt>
                      <c:pt idx="262">
                        <c:v>3.3902525505604554E-2</c:v>
                      </c:pt>
                      <c:pt idx="263">
                        <c:v>1.8589416609577109E-2</c:v>
                      </c:pt>
                      <c:pt idx="264">
                        <c:v>4.1912016568750238E-2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4.0822472863545005E-2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5.52894953396562E-3</c:v>
                      </c:pt>
                      <c:pt idx="272">
                        <c:v>0</c:v>
                      </c:pt>
                      <c:pt idx="273">
                        <c:v>1.6510760784589573E-2</c:v>
                      </c:pt>
                      <c:pt idx="274">
                        <c:v>1.8081226084394018E-2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0.12914196986525109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1.6641791055305492E-2</c:v>
                      </c:pt>
                      <c:pt idx="281">
                        <c:v>9.1136711935278884E-3</c:v>
                      </c:pt>
                      <c:pt idx="282">
                        <c:v>1.0852858345432547E-2</c:v>
                      </c:pt>
                      <c:pt idx="283">
                        <c:v>0</c:v>
                      </c:pt>
                      <c:pt idx="284">
                        <c:v>1.6789511923931015E-2</c:v>
                      </c:pt>
                      <c:pt idx="285">
                        <c:v>3.2513107761927506E-3</c:v>
                      </c:pt>
                      <c:pt idx="286">
                        <c:v>2.4203750900495383E-2</c:v>
                      </c:pt>
                      <c:pt idx="287">
                        <c:v>0</c:v>
                      </c:pt>
                      <c:pt idx="288">
                        <c:v>3.202706826172462E-2</c:v>
                      </c:pt>
                      <c:pt idx="289">
                        <c:v>3.54980079476266E-2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3.5377070733434011E-2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7.9661928389594058E-3</c:v>
                      </c:pt>
                      <c:pt idx="297">
                        <c:v>3.1367872748822701E-4</c:v>
                      </c:pt>
                      <c:pt idx="298">
                        <c:v>0</c:v>
                      </c:pt>
                      <c:pt idx="299">
                        <c:v>9.9214697425745405E-3</c:v>
                      </c:pt>
                      <c:pt idx="300">
                        <c:v>0.1033888940781726</c:v>
                      </c:pt>
                      <c:pt idx="301">
                        <c:v>0</c:v>
                      </c:pt>
                      <c:pt idx="302">
                        <c:v>1.4997651454658062E-2</c:v>
                      </c:pt>
                      <c:pt idx="303">
                        <c:v>6.281824913440379E-3</c:v>
                      </c:pt>
                      <c:pt idx="304">
                        <c:v>0</c:v>
                      </c:pt>
                      <c:pt idx="305">
                        <c:v>2.5161677468414682E-2</c:v>
                      </c:pt>
                      <c:pt idx="306">
                        <c:v>1.5680641434495015E-3</c:v>
                      </c:pt>
                      <c:pt idx="307">
                        <c:v>2.2373777383911136E-2</c:v>
                      </c:pt>
                      <c:pt idx="308">
                        <c:v>0</c:v>
                      </c:pt>
                      <c:pt idx="309">
                        <c:v>2.9636571745571702E-2</c:v>
                      </c:pt>
                      <c:pt idx="310">
                        <c:v>2.7330373937718998E-2</c:v>
                      </c:pt>
                      <c:pt idx="311">
                        <c:v>1.1859843665399815E-2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0.16196061338098391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1.9876697436957431E-2</c:v>
                      </c:pt>
                      <c:pt idx="320">
                        <c:v>0</c:v>
                      </c:pt>
                      <c:pt idx="321">
                        <c:v>1.6370615768958794E-2</c:v>
                      </c:pt>
                      <c:pt idx="322">
                        <c:v>0</c:v>
                      </c:pt>
                      <c:pt idx="323">
                        <c:v>2.9408676222589879E-2</c:v>
                      </c:pt>
                      <c:pt idx="324">
                        <c:v>8.110033107709776E-3</c:v>
                      </c:pt>
                      <c:pt idx="325">
                        <c:v>1.3113870249701566E-2</c:v>
                      </c:pt>
                      <c:pt idx="326">
                        <c:v>0</c:v>
                      </c:pt>
                      <c:pt idx="327">
                        <c:v>1.3966270947429403E-2</c:v>
                      </c:pt>
                      <c:pt idx="328">
                        <c:v>5.0330792566273333E-3</c:v>
                      </c:pt>
                      <c:pt idx="329">
                        <c:v>1.6831170526657748E-2</c:v>
                      </c:pt>
                      <c:pt idx="330">
                        <c:v>0</c:v>
                      </c:pt>
                      <c:pt idx="331">
                        <c:v>2.1411880374003898E-2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9.8120151247977364E-2</c:v>
                      </c:pt>
                      <c:pt idx="337">
                        <c:v>0</c:v>
                      </c:pt>
                      <c:pt idx="338">
                        <c:v>2.7322817384376721E-2</c:v>
                      </c:pt>
                      <c:pt idx="339">
                        <c:v>8.5246866784644444E-3</c:v>
                      </c:pt>
                      <c:pt idx="340">
                        <c:v>9.2588823082494928E-2</c:v>
                      </c:pt>
                      <c:pt idx="341">
                        <c:v>0</c:v>
                      </c:pt>
                      <c:pt idx="342">
                        <c:v>5.8173805919535916E-4</c:v>
                      </c:pt>
                      <c:pt idx="343">
                        <c:v>9.9278473909844303E-2</c:v>
                      </c:pt>
                      <c:pt idx="344">
                        <c:v>0</c:v>
                      </c:pt>
                      <c:pt idx="345">
                        <c:v>1.3914139702936137E-2</c:v>
                      </c:pt>
                      <c:pt idx="346">
                        <c:v>7.670426998440511E-3</c:v>
                      </c:pt>
                      <c:pt idx="347">
                        <c:v>0</c:v>
                      </c:pt>
                      <c:pt idx="348">
                        <c:v>1.9767708067795688E-2</c:v>
                      </c:pt>
                      <c:pt idx="349">
                        <c:v>6.6420805871068443E-4</c:v>
                      </c:pt>
                      <c:pt idx="350">
                        <c:v>1.1633969111600089E-2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9.2953368508708334E-2</c:v>
                      </c:pt>
                      <c:pt idx="357">
                        <c:v>6.5532512555831188E-2</c:v>
                      </c:pt>
                      <c:pt idx="358">
                        <c:v>0</c:v>
                      </c:pt>
                      <c:pt idx="359">
                        <c:v>0.22791009926858471</c:v>
                      </c:pt>
                      <c:pt idx="360">
                        <c:v>0</c:v>
                      </c:pt>
                      <c:pt idx="361">
                        <c:v>1.0173192209127076E-2</c:v>
                      </c:pt>
                      <c:pt idx="362">
                        <c:v>0</c:v>
                      </c:pt>
                      <c:pt idx="363">
                        <c:v>1.944619256083583E-2</c:v>
                      </c:pt>
                      <c:pt idx="364">
                        <c:v>1.6025705743803288E-2</c:v>
                      </c:pt>
                      <c:pt idx="365">
                        <c:v>8.6241947277225888E-5</c:v>
                      </c:pt>
                      <c:pt idx="366">
                        <c:v>3.6786874404119187E-4</c:v>
                      </c:pt>
                      <c:pt idx="367">
                        <c:v>1.5434368040044397E-2</c:v>
                      </c:pt>
                      <c:pt idx="368">
                        <c:v>0</c:v>
                      </c:pt>
                      <c:pt idx="369">
                        <c:v>1.9781911925640452E-2</c:v>
                      </c:pt>
                      <c:pt idx="370">
                        <c:v>0</c:v>
                      </c:pt>
                      <c:pt idx="371">
                        <c:v>2.8317317675108554E-2</c:v>
                      </c:pt>
                      <c:pt idx="372">
                        <c:v>1.8900344741022253E-2</c:v>
                      </c:pt>
                      <c:pt idx="373">
                        <c:v>2.4119986375073184E-2</c:v>
                      </c:pt>
                      <c:pt idx="374">
                        <c:v>1.9276686816550738E-2</c:v>
                      </c:pt>
                      <c:pt idx="375">
                        <c:v>3.2272872276899338E-2</c:v>
                      </c:pt>
                      <c:pt idx="376">
                        <c:v>0</c:v>
                      </c:pt>
                      <c:pt idx="377">
                        <c:v>2.5384103484688567E-3</c:v>
                      </c:pt>
                      <c:pt idx="378">
                        <c:v>5.3833166516524804E-2</c:v>
                      </c:pt>
                      <c:pt idx="379">
                        <c:v>2.2345612116410952E-3</c:v>
                      </c:pt>
                      <c:pt idx="380">
                        <c:v>0</c:v>
                      </c:pt>
                      <c:pt idx="381">
                        <c:v>6.4570543487678947E-2</c:v>
                      </c:pt>
                      <c:pt idx="382">
                        <c:v>0</c:v>
                      </c:pt>
                      <c:pt idx="383">
                        <c:v>1.1738389285820949E-2</c:v>
                      </c:pt>
                      <c:pt idx="384">
                        <c:v>0</c:v>
                      </c:pt>
                      <c:pt idx="385">
                        <c:v>0.15361402805724153</c:v>
                      </c:pt>
                      <c:pt idx="386">
                        <c:v>0</c:v>
                      </c:pt>
                      <c:pt idx="387">
                        <c:v>1.6897988714179575E-3</c:v>
                      </c:pt>
                      <c:pt idx="388">
                        <c:v>1.1445963274007497E-2</c:v>
                      </c:pt>
                      <c:pt idx="389">
                        <c:v>0.10181056517024584</c:v>
                      </c:pt>
                      <c:pt idx="390">
                        <c:v>3.3811514037698762E-3</c:v>
                      </c:pt>
                      <c:pt idx="391">
                        <c:v>0</c:v>
                      </c:pt>
                      <c:pt idx="392">
                        <c:v>0.12579840134416359</c:v>
                      </c:pt>
                      <c:pt idx="393">
                        <c:v>0</c:v>
                      </c:pt>
                      <c:pt idx="394">
                        <c:v>7.7118811845326563E-5</c:v>
                      </c:pt>
                      <c:pt idx="395">
                        <c:v>1.591952040552623E-2</c:v>
                      </c:pt>
                      <c:pt idx="396">
                        <c:v>9.4279451170765999E-2</c:v>
                      </c:pt>
                      <c:pt idx="397">
                        <c:v>0</c:v>
                      </c:pt>
                      <c:pt idx="398">
                        <c:v>5.9670305313977668E-3</c:v>
                      </c:pt>
                      <c:pt idx="399">
                        <c:v>5.2240614015006724E-3</c:v>
                      </c:pt>
                      <c:pt idx="400">
                        <c:v>2.3116806799259475E-2</c:v>
                      </c:pt>
                      <c:pt idx="401">
                        <c:v>1.0289217082609371E-2</c:v>
                      </c:pt>
                      <c:pt idx="402">
                        <c:v>3.100944136995698E-2</c:v>
                      </c:pt>
                      <c:pt idx="403">
                        <c:v>1.7165463644963515E-2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3CE-496B-B384-BE4347D3CADF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CE-496B-B384-BE4347D3C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8561130134240376"/>
          <c:h val="3.3500007650551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Sheet'!$B$79:$B$206</c:f>
              <c:numCache>
                <c:formatCode>General</c:formatCode>
                <c:ptCount val="128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</c:numCache>
            </c:numRef>
          </c:xVal>
          <c:yVal>
            <c:numRef>
              <c:f>'Empty Sheet'!$I$79:$I$206</c:f>
              <c:numCache>
                <c:formatCode>General</c:formatCode>
                <c:ptCount val="128"/>
                <c:pt idx="0">
                  <c:v>2.5423075981351382E-5</c:v>
                </c:pt>
                <c:pt idx="1">
                  <c:v>0</c:v>
                </c:pt>
                <c:pt idx="2">
                  <c:v>2.9804488642998125E-4</c:v>
                </c:pt>
                <c:pt idx="3">
                  <c:v>1.613972171991081E-5</c:v>
                </c:pt>
                <c:pt idx="4">
                  <c:v>4.7949686177765972E-5</c:v>
                </c:pt>
                <c:pt idx="5">
                  <c:v>0</c:v>
                </c:pt>
                <c:pt idx="6">
                  <c:v>4.8767556279500825E-5</c:v>
                </c:pt>
                <c:pt idx="7">
                  <c:v>1.7511974307196664E-4</c:v>
                </c:pt>
                <c:pt idx="8">
                  <c:v>3.752071915266787E-5</c:v>
                </c:pt>
                <c:pt idx="9">
                  <c:v>1.7665028670453957E-4</c:v>
                </c:pt>
                <c:pt idx="10">
                  <c:v>2.1398348500083284E-5</c:v>
                </c:pt>
                <c:pt idx="11">
                  <c:v>9.9830381078224709E-6</c:v>
                </c:pt>
                <c:pt idx="12">
                  <c:v>6.2883117717172904E-6</c:v>
                </c:pt>
                <c:pt idx="13">
                  <c:v>1.7261249345551104E-4</c:v>
                </c:pt>
                <c:pt idx="14">
                  <c:v>5.2731431359973268E-5</c:v>
                </c:pt>
                <c:pt idx="15">
                  <c:v>4.7172995558778179E-5</c:v>
                </c:pt>
                <c:pt idx="16">
                  <c:v>1.3905723612635558E-4</c:v>
                </c:pt>
                <c:pt idx="17">
                  <c:v>3.0776534346677784E-5</c:v>
                </c:pt>
                <c:pt idx="18">
                  <c:v>1.7587597027212865E-4</c:v>
                </c:pt>
                <c:pt idx="19">
                  <c:v>0</c:v>
                </c:pt>
                <c:pt idx="20">
                  <c:v>2.9387020816741224E-4</c:v>
                </c:pt>
                <c:pt idx="21">
                  <c:v>0</c:v>
                </c:pt>
                <c:pt idx="22">
                  <c:v>0</c:v>
                </c:pt>
                <c:pt idx="23">
                  <c:v>2.1825388206757199E-4</c:v>
                </c:pt>
                <c:pt idx="24">
                  <c:v>0</c:v>
                </c:pt>
                <c:pt idx="25">
                  <c:v>2.5373964872397764E-4</c:v>
                </c:pt>
                <c:pt idx="26">
                  <c:v>0</c:v>
                </c:pt>
                <c:pt idx="27">
                  <c:v>2.2333923068998577E-4</c:v>
                </c:pt>
                <c:pt idx="28">
                  <c:v>0</c:v>
                </c:pt>
                <c:pt idx="29">
                  <c:v>1.7339625673810271E-4</c:v>
                </c:pt>
                <c:pt idx="30">
                  <c:v>2.579364536299686E-5</c:v>
                </c:pt>
                <c:pt idx="31">
                  <c:v>1.2474778245234115E-4</c:v>
                </c:pt>
                <c:pt idx="32">
                  <c:v>5.3915685108161034E-5</c:v>
                </c:pt>
                <c:pt idx="33">
                  <c:v>1.2898432140526987E-4</c:v>
                </c:pt>
                <c:pt idx="34">
                  <c:v>5.1920662795051533E-5</c:v>
                </c:pt>
                <c:pt idx="35">
                  <c:v>0</c:v>
                </c:pt>
                <c:pt idx="36">
                  <c:v>1.5525259373235287E-4</c:v>
                </c:pt>
                <c:pt idx="37">
                  <c:v>1.5930663627589743E-4</c:v>
                </c:pt>
                <c:pt idx="38">
                  <c:v>0</c:v>
                </c:pt>
                <c:pt idx="39">
                  <c:v>1.5929772510524104E-4</c:v>
                </c:pt>
                <c:pt idx="40">
                  <c:v>1.3188277458252119E-4</c:v>
                </c:pt>
                <c:pt idx="41">
                  <c:v>1.2611513776181026E-5</c:v>
                </c:pt>
                <c:pt idx="42">
                  <c:v>1.6363058970397573E-4</c:v>
                </c:pt>
                <c:pt idx="43">
                  <c:v>4.0911979364909688E-5</c:v>
                </c:pt>
                <c:pt idx="44">
                  <c:v>4.4573024973308288E-5</c:v>
                </c:pt>
                <c:pt idx="45">
                  <c:v>1.7033745127606839E-4</c:v>
                </c:pt>
                <c:pt idx="46">
                  <c:v>0</c:v>
                </c:pt>
                <c:pt idx="47">
                  <c:v>1.8554381907500531E-4</c:v>
                </c:pt>
                <c:pt idx="48">
                  <c:v>9.1593135774482222E-5</c:v>
                </c:pt>
                <c:pt idx="49">
                  <c:v>2.0222415610990759E-4</c:v>
                </c:pt>
                <c:pt idx="50">
                  <c:v>0</c:v>
                </c:pt>
                <c:pt idx="51">
                  <c:v>2.4920453954358044E-4</c:v>
                </c:pt>
                <c:pt idx="52">
                  <c:v>2.8501013933991785E-5</c:v>
                </c:pt>
                <c:pt idx="53">
                  <c:v>2.5429986586546566E-6</c:v>
                </c:pt>
                <c:pt idx="54">
                  <c:v>2.6023857013010527E-4</c:v>
                </c:pt>
                <c:pt idx="55">
                  <c:v>0</c:v>
                </c:pt>
                <c:pt idx="56">
                  <c:v>2.516572206263184E-4</c:v>
                </c:pt>
                <c:pt idx="57">
                  <c:v>0</c:v>
                </c:pt>
                <c:pt idx="58">
                  <c:v>2.7293629145799927E-4</c:v>
                </c:pt>
                <c:pt idx="59">
                  <c:v>0</c:v>
                </c:pt>
                <c:pt idx="60">
                  <c:v>2.73723202023829E-4</c:v>
                </c:pt>
                <c:pt idx="61">
                  <c:v>3.0150778701975563E-5</c:v>
                </c:pt>
                <c:pt idx="62">
                  <c:v>0</c:v>
                </c:pt>
                <c:pt idx="63">
                  <c:v>1.7255861903847002E-4</c:v>
                </c:pt>
                <c:pt idx="64">
                  <c:v>1.5642852620910403E-4</c:v>
                </c:pt>
                <c:pt idx="65">
                  <c:v>6.071871255789503E-5</c:v>
                </c:pt>
                <c:pt idx="66">
                  <c:v>1.1901299701290597E-4</c:v>
                </c:pt>
                <c:pt idx="67">
                  <c:v>6.1286566082509328E-5</c:v>
                </c:pt>
                <c:pt idx="68">
                  <c:v>3.9641178704572315E-5</c:v>
                </c:pt>
                <c:pt idx="69">
                  <c:v>1.4518528133074571E-4</c:v>
                </c:pt>
                <c:pt idx="70">
                  <c:v>4.4388629085107326E-5</c:v>
                </c:pt>
                <c:pt idx="71">
                  <c:v>2.1117700504064688E-4</c:v>
                </c:pt>
                <c:pt idx="72">
                  <c:v>3.8937643025142508E-5</c:v>
                </c:pt>
                <c:pt idx="73">
                  <c:v>9.8556196034861924E-5</c:v>
                </c:pt>
                <c:pt idx="74">
                  <c:v>1.2569861473384417E-4</c:v>
                </c:pt>
                <c:pt idx="75">
                  <c:v>1.3578733770359735E-4</c:v>
                </c:pt>
                <c:pt idx="76">
                  <c:v>4.2623565472365549E-5</c:v>
                </c:pt>
                <c:pt idx="77">
                  <c:v>1.1744312571856833E-4</c:v>
                </c:pt>
                <c:pt idx="78">
                  <c:v>1.2859566197736812E-4</c:v>
                </c:pt>
                <c:pt idx="79">
                  <c:v>1.170680709738544E-5</c:v>
                </c:pt>
                <c:pt idx="80">
                  <c:v>2.5410815453876608E-4</c:v>
                </c:pt>
                <c:pt idx="81">
                  <c:v>2.0511527301372051E-5</c:v>
                </c:pt>
                <c:pt idx="82">
                  <c:v>1.2932087042270184E-4</c:v>
                </c:pt>
                <c:pt idx="83">
                  <c:v>1.2177827300948627E-4</c:v>
                </c:pt>
                <c:pt idx="84">
                  <c:v>2.6383056452343984E-5</c:v>
                </c:pt>
                <c:pt idx="85">
                  <c:v>2.7621132062130983E-4</c:v>
                </c:pt>
                <c:pt idx="86">
                  <c:v>0</c:v>
                </c:pt>
                <c:pt idx="87">
                  <c:v>1.1642873555402343E-4</c:v>
                </c:pt>
                <c:pt idx="88">
                  <c:v>2.2083744330739298E-4</c:v>
                </c:pt>
                <c:pt idx="89">
                  <c:v>1.9578537259723944E-5</c:v>
                </c:pt>
                <c:pt idx="90">
                  <c:v>2.3268385731351512E-4</c:v>
                </c:pt>
                <c:pt idx="91">
                  <c:v>9.3334461566540564E-6</c:v>
                </c:pt>
                <c:pt idx="92">
                  <c:v>1.3152039798571363E-4</c:v>
                </c:pt>
                <c:pt idx="93">
                  <c:v>1.9764775013198584E-4</c:v>
                </c:pt>
                <c:pt idx="94">
                  <c:v>1.4326312287502254E-5</c:v>
                </c:pt>
                <c:pt idx="95">
                  <c:v>2.6079784337132889E-4</c:v>
                </c:pt>
                <c:pt idx="96">
                  <c:v>0</c:v>
                </c:pt>
                <c:pt idx="97">
                  <c:v>2.113136101543293E-4</c:v>
                </c:pt>
                <c:pt idx="98">
                  <c:v>1.1910317989051321E-4</c:v>
                </c:pt>
                <c:pt idx="99">
                  <c:v>1.0378780352896057E-4</c:v>
                </c:pt>
                <c:pt idx="100">
                  <c:v>1.8698193196487015E-4</c:v>
                </c:pt>
                <c:pt idx="101">
                  <c:v>7.7203421283850117E-5</c:v>
                </c:pt>
                <c:pt idx="102">
                  <c:v>1.879163827261744E-4</c:v>
                </c:pt>
                <c:pt idx="103">
                  <c:v>1.0433558467681315E-4</c:v>
                </c:pt>
                <c:pt idx="104">
                  <c:v>1.5050555003504642E-4</c:v>
                </c:pt>
                <c:pt idx="105">
                  <c:v>9.8980468906016857E-5</c:v>
                </c:pt>
                <c:pt idx="106">
                  <c:v>2.5074762662642892E-4</c:v>
                </c:pt>
                <c:pt idx="107">
                  <c:v>4.4634027665024466E-5</c:v>
                </c:pt>
                <c:pt idx="108">
                  <c:v>2.3657578445342688E-4</c:v>
                </c:pt>
                <c:pt idx="109">
                  <c:v>1.2865449578076818E-4</c:v>
                </c:pt>
                <c:pt idx="110">
                  <c:v>1.2612331629606634E-4</c:v>
                </c:pt>
                <c:pt idx="111">
                  <c:v>1.3488256330409257E-4</c:v>
                </c:pt>
                <c:pt idx="112">
                  <c:v>2.7431615847240673E-4</c:v>
                </c:pt>
                <c:pt idx="113">
                  <c:v>1.0269362141567977E-4</c:v>
                </c:pt>
                <c:pt idx="114">
                  <c:v>2.0025369717546017E-4</c:v>
                </c:pt>
                <c:pt idx="115">
                  <c:v>9.4171702091252639E-5</c:v>
                </c:pt>
                <c:pt idx="116">
                  <c:v>3.2533692311594535E-4</c:v>
                </c:pt>
                <c:pt idx="117">
                  <c:v>7.2321160471297004E-5</c:v>
                </c:pt>
                <c:pt idx="118">
                  <c:v>2.2875634632516718E-4</c:v>
                </c:pt>
                <c:pt idx="119">
                  <c:v>2.2819818206827689E-4</c:v>
                </c:pt>
                <c:pt idx="120">
                  <c:v>1.4358614647985994E-4</c:v>
                </c:pt>
                <c:pt idx="121">
                  <c:v>2.5552054317224857E-4</c:v>
                </c:pt>
                <c:pt idx="122">
                  <c:v>1.6927178963856799E-4</c:v>
                </c:pt>
                <c:pt idx="123">
                  <c:v>3.0784058301147941E-4</c:v>
                </c:pt>
                <c:pt idx="124">
                  <c:v>1.4168036994886932E-4</c:v>
                </c:pt>
                <c:pt idx="125">
                  <c:v>3.0952847526113453E-4</c:v>
                </c:pt>
                <c:pt idx="126">
                  <c:v>1.9802859846120745E-4</c:v>
                </c:pt>
                <c:pt idx="127">
                  <c:v>2.4158126916738203E-4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31-4973-B2C1-24201C78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Sheet'!$B$79:$B$214</c:f>
              <c:numCache>
                <c:formatCode>General</c:formatCode>
                <c:ptCount val="136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  <c:pt idx="128">
                  <c:v>81.859686851501394</c:v>
                </c:pt>
                <c:pt idx="129">
                  <c:v>82.633938312530503</c:v>
                </c:pt>
                <c:pt idx="130">
                  <c:v>83.450767517089801</c:v>
                </c:pt>
                <c:pt idx="131">
                  <c:v>84.290753364562903</c:v>
                </c:pt>
                <c:pt idx="132">
                  <c:v>85.152812242507906</c:v>
                </c:pt>
                <c:pt idx="133">
                  <c:v>86.280628681182804</c:v>
                </c:pt>
                <c:pt idx="134">
                  <c:v>88.291026592254596</c:v>
                </c:pt>
                <c:pt idx="135">
                  <c:v>91.160554647445593</c:v>
                </c:pt>
              </c:numCache>
            </c:numRef>
          </c:xVal>
          <c:yVal>
            <c:numRef>
              <c:f>'Empty Sheet'!$E$79:$E$214</c:f>
              <c:numCache>
                <c:formatCode>General</c:formatCode>
                <c:ptCount val="136"/>
                <c:pt idx="0">
                  <c:v>25.587102037997369</c:v>
                </c:pt>
                <c:pt idx="1">
                  <c:v>25.735022271325615</c:v>
                </c:pt>
                <c:pt idx="2">
                  <c:v>25.158870006645017</c:v>
                </c:pt>
                <c:pt idx="3">
                  <c:v>25.127708862089317</c:v>
                </c:pt>
                <c:pt idx="4">
                  <c:v>25.035471682563919</c:v>
                </c:pt>
                <c:pt idx="5">
                  <c:v>25.044274591024678</c:v>
                </c:pt>
                <c:pt idx="6">
                  <c:v>24.950781479520732</c:v>
                </c:pt>
                <c:pt idx="7">
                  <c:v>24.619513811340592</c:v>
                </c:pt>
                <c:pt idx="8">
                  <c:v>24.548741260435367</c:v>
                </c:pt>
                <c:pt idx="9">
                  <c:v>24.220000943533989</c:v>
                </c:pt>
                <c:pt idx="10">
                  <c:v>24.18024469335996</c:v>
                </c:pt>
                <c:pt idx="11">
                  <c:v>24.161711302415426</c:v>
                </c:pt>
                <c:pt idx="12">
                  <c:v>24.150042764628779</c:v>
                </c:pt>
                <c:pt idx="13">
                  <c:v>23.833936953713138</c:v>
                </c:pt>
                <c:pt idx="14">
                  <c:v>23.737759394635987</c:v>
                </c:pt>
                <c:pt idx="15">
                  <c:v>23.652030671336011</c:v>
                </c:pt>
                <c:pt idx="16">
                  <c:v>23.401989889797051</c:v>
                </c:pt>
                <c:pt idx="17">
                  <c:v>23.346780723989625</c:v>
                </c:pt>
                <c:pt idx="18">
                  <c:v>23.03548840965173</c:v>
                </c:pt>
                <c:pt idx="19">
                  <c:v>23.259926060846368</c:v>
                </c:pt>
                <c:pt idx="20">
                  <c:v>22.746318806131214</c:v>
                </c:pt>
                <c:pt idx="21">
                  <c:v>22.836237747581496</c:v>
                </c:pt>
                <c:pt idx="22">
                  <c:v>22.837068888051629</c:v>
                </c:pt>
                <c:pt idx="23">
                  <c:v>22.460413493714281</c:v>
                </c:pt>
                <c:pt idx="24">
                  <c:v>22.565689980774973</c:v>
                </c:pt>
                <c:pt idx="25">
                  <c:v>22.13415525112244</c:v>
                </c:pt>
                <c:pt idx="26">
                  <c:v>22.275652407386239</c:v>
                </c:pt>
                <c:pt idx="27">
                  <c:v>21.899840586421917</c:v>
                </c:pt>
                <c:pt idx="28">
                  <c:v>22.033926175619687</c:v>
                </c:pt>
                <c:pt idx="29">
                  <c:v>21.744226408371023</c:v>
                </c:pt>
                <c:pt idx="30">
                  <c:v>21.701217216186262</c:v>
                </c:pt>
                <c:pt idx="31">
                  <c:v>21.495183423677311</c:v>
                </c:pt>
                <c:pt idx="32">
                  <c:v>21.406503495765524</c:v>
                </c:pt>
                <c:pt idx="33">
                  <c:v>21.19643342503463</c:v>
                </c:pt>
                <c:pt idx="34">
                  <c:v>21.112208938853563</c:v>
                </c:pt>
                <c:pt idx="35">
                  <c:v>21.11576132315562</c:v>
                </c:pt>
                <c:pt idx="36">
                  <c:v>20.866841179948381</c:v>
                </c:pt>
                <c:pt idx="37">
                  <c:v>20.614509751758163</c:v>
                </c:pt>
                <c:pt idx="38">
                  <c:v>20.772955535091075</c:v>
                </c:pt>
                <c:pt idx="39">
                  <c:v>20.52177329655116</c:v>
                </c:pt>
                <c:pt idx="40">
                  <c:v>20.315905354380938</c:v>
                </c:pt>
                <c:pt idx="41">
                  <c:v>20.296237941666742</c:v>
                </c:pt>
                <c:pt idx="42">
                  <c:v>20.044227643003016</c:v>
                </c:pt>
                <c:pt idx="43">
                  <c:v>19.981415846205604</c:v>
                </c:pt>
                <c:pt idx="44">
                  <c:v>19.91321684742185</c:v>
                </c:pt>
                <c:pt idx="45">
                  <c:v>19.655958872536825</c:v>
                </c:pt>
                <c:pt idx="46">
                  <c:v>19.784531329361414</c:v>
                </c:pt>
                <c:pt idx="47">
                  <c:v>19.506439036168217</c:v>
                </c:pt>
                <c:pt idx="48">
                  <c:v>19.37011900280142</c:v>
                </c:pt>
                <c:pt idx="49">
                  <c:v>19.073749458368123</c:v>
                </c:pt>
                <c:pt idx="50">
                  <c:v>19.265263186603001</c:v>
                </c:pt>
                <c:pt idx="51">
                  <c:v>18.903305200999416</c:v>
                </c:pt>
                <c:pt idx="52">
                  <c:v>18.86199926183215</c:v>
                </c:pt>
                <c:pt idx="53">
                  <c:v>18.858314465641804</c:v>
                </c:pt>
                <c:pt idx="54">
                  <c:v>18.488621937527746</c:v>
                </c:pt>
                <c:pt idx="55">
                  <c:v>18.620970551532444</c:v>
                </c:pt>
                <c:pt idx="56">
                  <c:v>18.267739660655263</c:v>
                </c:pt>
                <c:pt idx="57">
                  <c:v>18.346485728339143</c:v>
                </c:pt>
                <c:pt idx="58">
                  <c:v>17.969638696925383</c:v>
                </c:pt>
                <c:pt idx="59">
                  <c:v>18.136876757367759</c:v>
                </c:pt>
                <c:pt idx="60">
                  <c:v>17.763283250153556</c:v>
                </c:pt>
                <c:pt idx="61">
                  <c:v>17.722226810004905</c:v>
                </c:pt>
                <c:pt idx="62">
                  <c:v>17.72238174301792</c:v>
                </c:pt>
                <c:pt idx="63">
                  <c:v>17.490480611862964</c:v>
                </c:pt>
                <c:pt idx="64">
                  <c:v>17.282753417975908</c:v>
                </c:pt>
                <c:pt idx="65">
                  <c:v>17.202497231749408</c:v>
                </c:pt>
                <c:pt idx="66">
                  <c:v>17.046614858900789</c:v>
                </c:pt>
                <c:pt idx="67">
                  <c:v>16.966718386101295</c:v>
                </c:pt>
                <c:pt idx="68">
                  <c:v>16.915196935168137</c:v>
                </c:pt>
                <c:pt idx="69">
                  <c:v>16.728582089742218</c:v>
                </c:pt>
                <c:pt idx="70">
                  <c:v>16.671720810207127</c:v>
                </c:pt>
                <c:pt idx="71">
                  <c:v>16.405524993478505</c:v>
                </c:pt>
                <c:pt idx="72">
                  <c:v>16.356589173251148</c:v>
                </c:pt>
                <c:pt idx="73">
                  <c:v>16.233657223053623</c:v>
                </c:pt>
                <c:pt idx="74">
                  <c:v>16.078369556073611</c:v>
                </c:pt>
                <c:pt idx="75">
                  <c:v>15.912350448289242</c:v>
                </c:pt>
                <c:pt idx="76">
                  <c:v>15.860407263045246</c:v>
                </c:pt>
                <c:pt idx="77">
                  <c:v>15.718565222650797</c:v>
                </c:pt>
                <c:pt idx="78">
                  <c:v>15.564773279392826</c:v>
                </c:pt>
                <c:pt idx="79">
                  <c:v>15.550785291284235</c:v>
                </c:pt>
                <c:pt idx="80">
                  <c:v>15.252976394758258</c:v>
                </c:pt>
                <c:pt idx="81">
                  <c:v>15.228975184278614</c:v>
                </c:pt>
                <c:pt idx="82">
                  <c:v>15.079141416585637</c:v>
                </c:pt>
                <c:pt idx="83">
                  <c:v>14.939354632180452</c:v>
                </c:pt>
                <c:pt idx="84">
                  <c:v>14.909131329943271</c:v>
                </c:pt>
                <c:pt idx="85">
                  <c:v>14.599291167522292</c:v>
                </c:pt>
                <c:pt idx="86">
                  <c:v>14.632379887377642</c:v>
                </c:pt>
                <c:pt idx="87">
                  <c:v>14.502640533540136</c:v>
                </c:pt>
                <c:pt idx="88">
                  <c:v>14.260661986979391</c:v>
                </c:pt>
                <c:pt idx="89">
                  <c:v>14.239241390429488</c:v>
                </c:pt>
                <c:pt idx="90">
                  <c:v>13.989136813512904</c:v>
                </c:pt>
                <c:pt idx="91">
                  <c:v>13.979111774508862</c:v>
                </c:pt>
                <c:pt idx="92">
                  <c:v>13.839259212957103</c:v>
                </c:pt>
                <c:pt idx="93">
                  <c:v>13.632233936921503</c:v>
                </c:pt>
                <c:pt idx="94">
                  <c:v>13.617244403556539</c:v>
                </c:pt>
                <c:pt idx="95">
                  <c:v>13.349733759306826</c:v>
                </c:pt>
                <c:pt idx="96">
                  <c:v>13.351938689076039</c:v>
                </c:pt>
                <c:pt idx="97">
                  <c:v>13.138613821555865</c:v>
                </c:pt>
                <c:pt idx="98">
                  <c:v>13.01946738939025</c:v>
                </c:pt>
                <c:pt idx="99">
                  <c:v>12.916463315204718</c:v>
                </c:pt>
                <c:pt idx="100">
                  <c:v>12.733521644589382</c:v>
                </c:pt>
                <c:pt idx="101">
                  <c:v>12.658431849102662</c:v>
                </c:pt>
                <c:pt idx="102">
                  <c:v>12.478261551661042</c:v>
                </c:pt>
                <c:pt idx="103">
                  <c:v>12.379022348558273</c:v>
                </c:pt>
                <c:pt idx="104">
                  <c:v>12.237504941535121</c:v>
                </c:pt>
                <c:pt idx="105">
                  <c:v>12.145138028617582</c:v>
                </c:pt>
                <c:pt idx="106">
                  <c:v>11.915567554393785</c:v>
                </c:pt>
                <c:pt idx="107">
                  <c:v>11.874842805542263</c:v>
                </c:pt>
                <c:pt idx="108">
                  <c:v>11.662841215181333</c:v>
                </c:pt>
                <c:pt idx="109">
                  <c:v>11.548679167330143</c:v>
                </c:pt>
                <c:pt idx="110">
                  <c:v>11.437837317793267</c:v>
                </c:pt>
                <c:pt idx="111">
                  <c:v>11.320513441716486</c:v>
                </c:pt>
                <c:pt idx="112">
                  <c:v>11.086832473912716</c:v>
                </c:pt>
                <c:pt idx="113">
                  <c:v>11.000036007855712</c:v>
                </c:pt>
                <c:pt idx="114">
                  <c:v>10.833346734425213</c:v>
                </c:pt>
                <c:pt idx="115">
                  <c:v>10.755522225449937</c:v>
                </c:pt>
                <c:pt idx="116">
                  <c:v>10.493217274637912</c:v>
                </c:pt>
                <c:pt idx="117">
                  <c:v>10.435230108702994</c:v>
                </c:pt>
                <c:pt idx="118">
                  <c:v>10.254981264013875</c:v>
                </c:pt>
                <c:pt idx="119">
                  <c:v>10.078270638575654</c:v>
                </c:pt>
                <c:pt idx="120">
                  <c:v>9.9682946501348617</c:v>
                </c:pt>
                <c:pt idx="121">
                  <c:v>9.7763538931466343</c:v>
                </c:pt>
                <c:pt idx="122">
                  <c:v>9.6508336183555254</c:v>
                </c:pt>
                <c:pt idx="123">
                  <c:v>9.4278349293396619</c:v>
                </c:pt>
                <c:pt idx="124">
                  <c:v>9.3263073867198152</c:v>
                </c:pt>
                <c:pt idx="125">
                  <c:v>9.109653281152335</c:v>
                </c:pt>
                <c:pt idx="126">
                  <c:v>8.9731208270093639</c:v>
                </c:pt>
                <c:pt idx="127">
                  <c:v>8.8095959926791831</c:v>
                </c:pt>
                <c:pt idx="128">
                  <c:v>8.5956265363679591</c:v>
                </c:pt>
                <c:pt idx="129">
                  <c:v>8.1151739756850869</c:v>
                </c:pt>
                <c:pt idx="130">
                  <c:v>7.6921653536733441</c:v>
                </c:pt>
                <c:pt idx="131">
                  <c:v>7.4801085352581334</c:v>
                </c:pt>
                <c:pt idx="132">
                  <c:v>7.288580244260805</c:v>
                </c:pt>
                <c:pt idx="133">
                  <c:v>5.5711063358518418</c:v>
                </c:pt>
                <c:pt idx="134">
                  <c:v>3.1253441284317036</c:v>
                </c:pt>
                <c:pt idx="135">
                  <c:v>2.1896232364110388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31-4973-B2C1-24201C78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Sheet'!$E$78:$E$214</c:f>
              <c:numCache>
                <c:formatCode>General</c:formatCode>
                <c:ptCount val="137"/>
                <c:pt idx="0">
                  <c:v>25.637084041842392</c:v>
                </c:pt>
                <c:pt idx="1">
                  <c:v>25.587102037997369</c:v>
                </c:pt>
                <c:pt idx="2">
                  <c:v>25.735022271325615</c:v>
                </c:pt>
                <c:pt idx="3">
                  <c:v>25.158870006645017</c:v>
                </c:pt>
                <c:pt idx="4">
                  <c:v>25.127708862089317</c:v>
                </c:pt>
                <c:pt idx="5">
                  <c:v>25.035471682563919</c:v>
                </c:pt>
                <c:pt idx="6">
                  <c:v>25.044274591024678</c:v>
                </c:pt>
                <c:pt idx="7">
                  <c:v>24.950781479520732</c:v>
                </c:pt>
                <c:pt idx="8">
                  <c:v>24.619513811340592</c:v>
                </c:pt>
                <c:pt idx="9">
                  <c:v>24.548741260435367</c:v>
                </c:pt>
                <c:pt idx="10">
                  <c:v>24.220000943533989</c:v>
                </c:pt>
                <c:pt idx="11">
                  <c:v>24.18024469335996</c:v>
                </c:pt>
                <c:pt idx="12">
                  <c:v>24.161711302415426</c:v>
                </c:pt>
                <c:pt idx="13">
                  <c:v>24.150042764628779</c:v>
                </c:pt>
                <c:pt idx="14">
                  <c:v>23.833936953713138</c:v>
                </c:pt>
                <c:pt idx="15">
                  <c:v>23.737759394635987</c:v>
                </c:pt>
                <c:pt idx="16">
                  <c:v>23.652030671336011</c:v>
                </c:pt>
                <c:pt idx="17">
                  <c:v>23.401989889797051</c:v>
                </c:pt>
                <c:pt idx="18">
                  <c:v>23.346780723989625</c:v>
                </c:pt>
                <c:pt idx="19">
                  <c:v>23.03548840965173</c:v>
                </c:pt>
                <c:pt idx="20">
                  <c:v>23.259926060846368</c:v>
                </c:pt>
                <c:pt idx="21">
                  <c:v>22.746318806131214</c:v>
                </c:pt>
                <c:pt idx="22">
                  <c:v>22.836237747581496</c:v>
                </c:pt>
                <c:pt idx="23">
                  <c:v>22.837068888051629</c:v>
                </c:pt>
                <c:pt idx="24">
                  <c:v>22.460413493714281</c:v>
                </c:pt>
                <c:pt idx="25">
                  <c:v>22.565689980774973</c:v>
                </c:pt>
                <c:pt idx="26">
                  <c:v>22.13415525112244</c:v>
                </c:pt>
                <c:pt idx="27">
                  <c:v>22.275652407386239</c:v>
                </c:pt>
                <c:pt idx="28">
                  <c:v>21.899840586421917</c:v>
                </c:pt>
                <c:pt idx="29">
                  <c:v>22.033926175619687</c:v>
                </c:pt>
                <c:pt idx="30">
                  <c:v>21.744226408371023</c:v>
                </c:pt>
                <c:pt idx="31">
                  <c:v>21.701217216186262</c:v>
                </c:pt>
                <c:pt idx="32">
                  <c:v>21.495183423677311</c:v>
                </c:pt>
                <c:pt idx="33">
                  <c:v>21.406503495765524</c:v>
                </c:pt>
                <c:pt idx="34">
                  <c:v>21.19643342503463</c:v>
                </c:pt>
                <c:pt idx="35">
                  <c:v>21.112208938853563</c:v>
                </c:pt>
                <c:pt idx="36">
                  <c:v>21.11576132315562</c:v>
                </c:pt>
                <c:pt idx="37">
                  <c:v>20.866841179948381</c:v>
                </c:pt>
                <c:pt idx="38">
                  <c:v>20.614509751758163</c:v>
                </c:pt>
                <c:pt idx="39">
                  <c:v>20.772955535091075</c:v>
                </c:pt>
                <c:pt idx="40">
                  <c:v>20.52177329655116</c:v>
                </c:pt>
                <c:pt idx="41">
                  <c:v>20.315905354380938</c:v>
                </c:pt>
                <c:pt idx="42">
                  <c:v>20.296237941666742</c:v>
                </c:pt>
                <c:pt idx="43">
                  <c:v>20.044227643003016</c:v>
                </c:pt>
                <c:pt idx="44">
                  <c:v>19.981415846205604</c:v>
                </c:pt>
                <c:pt idx="45">
                  <c:v>19.91321684742185</c:v>
                </c:pt>
                <c:pt idx="46">
                  <c:v>19.655958872536825</c:v>
                </c:pt>
                <c:pt idx="47">
                  <c:v>19.784531329361414</c:v>
                </c:pt>
                <c:pt idx="48">
                  <c:v>19.506439036168217</c:v>
                </c:pt>
                <c:pt idx="49">
                  <c:v>19.37011900280142</c:v>
                </c:pt>
                <c:pt idx="50">
                  <c:v>19.073749458368123</c:v>
                </c:pt>
                <c:pt idx="51">
                  <c:v>19.265263186603001</c:v>
                </c:pt>
                <c:pt idx="52">
                  <c:v>18.903305200999416</c:v>
                </c:pt>
                <c:pt idx="53">
                  <c:v>18.86199926183215</c:v>
                </c:pt>
                <c:pt idx="54">
                  <c:v>18.858314465641804</c:v>
                </c:pt>
                <c:pt idx="55">
                  <c:v>18.488621937527746</c:v>
                </c:pt>
                <c:pt idx="56">
                  <c:v>18.620970551532444</c:v>
                </c:pt>
                <c:pt idx="57">
                  <c:v>18.267739660655263</c:v>
                </c:pt>
                <c:pt idx="58">
                  <c:v>18.346485728339143</c:v>
                </c:pt>
                <c:pt idx="59">
                  <c:v>17.969638696925383</c:v>
                </c:pt>
                <c:pt idx="60">
                  <c:v>18.136876757367759</c:v>
                </c:pt>
                <c:pt idx="61">
                  <c:v>17.763283250153556</c:v>
                </c:pt>
                <c:pt idx="62">
                  <c:v>17.722226810004905</c:v>
                </c:pt>
                <c:pt idx="63">
                  <c:v>17.72238174301792</c:v>
                </c:pt>
                <c:pt idx="64">
                  <c:v>17.490480611862964</c:v>
                </c:pt>
                <c:pt idx="65">
                  <c:v>17.282753417975908</c:v>
                </c:pt>
                <c:pt idx="66">
                  <c:v>17.202497231749408</c:v>
                </c:pt>
                <c:pt idx="67">
                  <c:v>17.046614858900789</c:v>
                </c:pt>
                <c:pt idx="68">
                  <c:v>16.966718386101295</c:v>
                </c:pt>
                <c:pt idx="69">
                  <c:v>16.915196935168137</c:v>
                </c:pt>
                <c:pt idx="70">
                  <c:v>16.728582089742218</c:v>
                </c:pt>
                <c:pt idx="71">
                  <c:v>16.671720810207127</c:v>
                </c:pt>
                <c:pt idx="72">
                  <c:v>16.405524993478505</c:v>
                </c:pt>
                <c:pt idx="73">
                  <c:v>16.356589173251148</c:v>
                </c:pt>
                <c:pt idx="74">
                  <c:v>16.233657223053623</c:v>
                </c:pt>
                <c:pt idx="75">
                  <c:v>16.078369556073611</c:v>
                </c:pt>
                <c:pt idx="76">
                  <c:v>15.912350448289242</c:v>
                </c:pt>
                <c:pt idx="77">
                  <c:v>15.860407263045246</c:v>
                </c:pt>
                <c:pt idx="78">
                  <c:v>15.718565222650797</c:v>
                </c:pt>
                <c:pt idx="79">
                  <c:v>15.564773279392826</c:v>
                </c:pt>
                <c:pt idx="80">
                  <c:v>15.550785291284235</c:v>
                </c:pt>
                <c:pt idx="81">
                  <c:v>15.252976394758258</c:v>
                </c:pt>
                <c:pt idx="82">
                  <c:v>15.228975184278614</c:v>
                </c:pt>
                <c:pt idx="83">
                  <c:v>15.079141416585637</c:v>
                </c:pt>
                <c:pt idx="84">
                  <c:v>14.939354632180452</c:v>
                </c:pt>
                <c:pt idx="85">
                  <c:v>14.909131329943271</c:v>
                </c:pt>
                <c:pt idx="86">
                  <c:v>14.599291167522292</c:v>
                </c:pt>
                <c:pt idx="87">
                  <c:v>14.632379887377642</c:v>
                </c:pt>
                <c:pt idx="88">
                  <c:v>14.502640533540136</c:v>
                </c:pt>
                <c:pt idx="89">
                  <c:v>14.260661986979391</c:v>
                </c:pt>
                <c:pt idx="90">
                  <c:v>14.239241390429488</c:v>
                </c:pt>
                <c:pt idx="91">
                  <c:v>13.989136813512904</c:v>
                </c:pt>
                <c:pt idx="92">
                  <c:v>13.979111774508862</c:v>
                </c:pt>
                <c:pt idx="93">
                  <c:v>13.839259212957103</c:v>
                </c:pt>
                <c:pt idx="94">
                  <c:v>13.632233936921503</c:v>
                </c:pt>
                <c:pt idx="95">
                  <c:v>13.617244403556539</c:v>
                </c:pt>
                <c:pt idx="96">
                  <c:v>13.349733759306826</c:v>
                </c:pt>
                <c:pt idx="97">
                  <c:v>13.351938689076039</c:v>
                </c:pt>
                <c:pt idx="98">
                  <c:v>13.138613821555865</c:v>
                </c:pt>
                <c:pt idx="99">
                  <c:v>13.01946738939025</c:v>
                </c:pt>
                <c:pt idx="100">
                  <c:v>12.916463315204718</c:v>
                </c:pt>
                <c:pt idx="101">
                  <c:v>12.733521644589382</c:v>
                </c:pt>
                <c:pt idx="102">
                  <c:v>12.658431849102662</c:v>
                </c:pt>
                <c:pt idx="103">
                  <c:v>12.478261551661042</c:v>
                </c:pt>
                <c:pt idx="104">
                  <c:v>12.379022348558273</c:v>
                </c:pt>
                <c:pt idx="105">
                  <c:v>12.237504941535121</c:v>
                </c:pt>
                <c:pt idx="106">
                  <c:v>12.145138028617582</c:v>
                </c:pt>
                <c:pt idx="107">
                  <c:v>11.915567554393785</c:v>
                </c:pt>
                <c:pt idx="108">
                  <c:v>11.874842805542263</c:v>
                </c:pt>
                <c:pt idx="109">
                  <c:v>11.662841215181333</c:v>
                </c:pt>
                <c:pt idx="110">
                  <c:v>11.548679167330143</c:v>
                </c:pt>
                <c:pt idx="111">
                  <c:v>11.437837317793267</c:v>
                </c:pt>
                <c:pt idx="112">
                  <c:v>11.320513441716486</c:v>
                </c:pt>
                <c:pt idx="113">
                  <c:v>11.086832473912716</c:v>
                </c:pt>
                <c:pt idx="114">
                  <c:v>11.000036007855712</c:v>
                </c:pt>
                <c:pt idx="115">
                  <c:v>10.833346734425213</c:v>
                </c:pt>
                <c:pt idx="116">
                  <c:v>10.755522225449937</c:v>
                </c:pt>
                <c:pt idx="117">
                  <c:v>10.493217274637912</c:v>
                </c:pt>
                <c:pt idx="118">
                  <c:v>10.435230108702994</c:v>
                </c:pt>
                <c:pt idx="119">
                  <c:v>10.254981264013875</c:v>
                </c:pt>
                <c:pt idx="120">
                  <c:v>10.078270638575654</c:v>
                </c:pt>
                <c:pt idx="121">
                  <c:v>9.9682946501348617</c:v>
                </c:pt>
                <c:pt idx="122">
                  <c:v>9.7763538931466343</c:v>
                </c:pt>
                <c:pt idx="123">
                  <c:v>9.6508336183555254</c:v>
                </c:pt>
                <c:pt idx="124">
                  <c:v>9.4278349293396619</c:v>
                </c:pt>
                <c:pt idx="125">
                  <c:v>9.3263073867198152</c:v>
                </c:pt>
                <c:pt idx="126">
                  <c:v>9.109653281152335</c:v>
                </c:pt>
                <c:pt idx="127">
                  <c:v>8.9731208270093639</c:v>
                </c:pt>
                <c:pt idx="128">
                  <c:v>8.8095959926791831</c:v>
                </c:pt>
                <c:pt idx="129">
                  <c:v>8.5956265363679591</c:v>
                </c:pt>
                <c:pt idx="130">
                  <c:v>8.1151739756850869</c:v>
                </c:pt>
                <c:pt idx="131">
                  <c:v>7.6921653536733441</c:v>
                </c:pt>
                <c:pt idx="132">
                  <c:v>7.4801085352581334</c:v>
                </c:pt>
                <c:pt idx="133">
                  <c:v>7.288580244260805</c:v>
                </c:pt>
                <c:pt idx="134">
                  <c:v>5.5711063358518418</c:v>
                </c:pt>
                <c:pt idx="135">
                  <c:v>3.1253441284317036</c:v>
                </c:pt>
                <c:pt idx="136">
                  <c:v>2.1896232364110388</c:v>
                </c:pt>
              </c:numCache>
            </c:numRef>
          </c:xVal>
          <c:yVal>
            <c:numRef>
              <c:f>'Empty Sheet'!$I$78:$I$214</c:f>
              <c:numCache>
                <c:formatCode>General</c:formatCode>
                <c:ptCount val="137"/>
                <c:pt idx="0">
                  <c:v>1.2518070382970477E-4</c:v>
                </c:pt>
                <c:pt idx="1">
                  <c:v>2.5423075981351382E-5</c:v>
                </c:pt>
                <c:pt idx="2">
                  <c:v>0</c:v>
                </c:pt>
                <c:pt idx="3">
                  <c:v>2.9804488642998125E-4</c:v>
                </c:pt>
                <c:pt idx="4">
                  <c:v>1.613972171991081E-5</c:v>
                </c:pt>
                <c:pt idx="5">
                  <c:v>4.7949686177765972E-5</c:v>
                </c:pt>
                <c:pt idx="6">
                  <c:v>0</c:v>
                </c:pt>
                <c:pt idx="7">
                  <c:v>4.8767556279500825E-5</c:v>
                </c:pt>
                <c:pt idx="8">
                  <c:v>1.7511974307196664E-4</c:v>
                </c:pt>
                <c:pt idx="9">
                  <c:v>3.752071915266787E-5</c:v>
                </c:pt>
                <c:pt idx="10">
                  <c:v>1.7665028670453957E-4</c:v>
                </c:pt>
                <c:pt idx="11">
                  <c:v>2.1398348500083284E-5</c:v>
                </c:pt>
                <c:pt idx="12">
                  <c:v>9.9830381078224709E-6</c:v>
                </c:pt>
                <c:pt idx="13">
                  <c:v>6.2883117717172904E-6</c:v>
                </c:pt>
                <c:pt idx="14">
                  <c:v>1.7261249345551104E-4</c:v>
                </c:pt>
                <c:pt idx="15">
                  <c:v>5.2731431359973268E-5</c:v>
                </c:pt>
                <c:pt idx="16">
                  <c:v>4.7172995558778179E-5</c:v>
                </c:pt>
                <c:pt idx="17">
                  <c:v>1.3905723612635558E-4</c:v>
                </c:pt>
                <c:pt idx="18">
                  <c:v>3.0776534346677784E-5</c:v>
                </c:pt>
                <c:pt idx="19">
                  <c:v>1.7587597027212865E-4</c:v>
                </c:pt>
                <c:pt idx="20">
                  <c:v>0</c:v>
                </c:pt>
                <c:pt idx="21">
                  <c:v>2.9387020816741224E-4</c:v>
                </c:pt>
                <c:pt idx="22">
                  <c:v>0</c:v>
                </c:pt>
                <c:pt idx="23">
                  <c:v>0</c:v>
                </c:pt>
                <c:pt idx="24">
                  <c:v>2.1825388206757199E-4</c:v>
                </c:pt>
                <c:pt idx="25">
                  <c:v>0</c:v>
                </c:pt>
                <c:pt idx="26">
                  <c:v>2.5373964872397764E-4</c:v>
                </c:pt>
                <c:pt idx="27">
                  <c:v>0</c:v>
                </c:pt>
                <c:pt idx="28">
                  <c:v>2.2333923068998577E-4</c:v>
                </c:pt>
                <c:pt idx="29">
                  <c:v>0</c:v>
                </c:pt>
                <c:pt idx="30">
                  <c:v>1.7339625673810271E-4</c:v>
                </c:pt>
                <c:pt idx="31">
                  <c:v>2.579364536299686E-5</c:v>
                </c:pt>
                <c:pt idx="32">
                  <c:v>1.2474778245234115E-4</c:v>
                </c:pt>
                <c:pt idx="33">
                  <c:v>5.3915685108161034E-5</c:v>
                </c:pt>
                <c:pt idx="34">
                  <c:v>1.2898432140526987E-4</c:v>
                </c:pt>
                <c:pt idx="35">
                  <c:v>5.1920662795051533E-5</c:v>
                </c:pt>
                <c:pt idx="36">
                  <c:v>0</c:v>
                </c:pt>
                <c:pt idx="37">
                  <c:v>1.5525259373235287E-4</c:v>
                </c:pt>
                <c:pt idx="38">
                  <c:v>1.5930663627589743E-4</c:v>
                </c:pt>
                <c:pt idx="39">
                  <c:v>0</c:v>
                </c:pt>
                <c:pt idx="40">
                  <c:v>1.5929772510524104E-4</c:v>
                </c:pt>
                <c:pt idx="41">
                  <c:v>1.3188277458252119E-4</c:v>
                </c:pt>
                <c:pt idx="42">
                  <c:v>1.2611513776181026E-5</c:v>
                </c:pt>
                <c:pt idx="43">
                  <c:v>1.6363058970397573E-4</c:v>
                </c:pt>
                <c:pt idx="44">
                  <c:v>4.0911979364909688E-5</c:v>
                </c:pt>
                <c:pt idx="45">
                  <c:v>4.4573024973308288E-5</c:v>
                </c:pt>
                <c:pt idx="46">
                  <c:v>1.7033745127606839E-4</c:v>
                </c:pt>
                <c:pt idx="47">
                  <c:v>0</c:v>
                </c:pt>
                <c:pt idx="48">
                  <c:v>1.8554381907500531E-4</c:v>
                </c:pt>
                <c:pt idx="49">
                  <c:v>9.1593135774482222E-5</c:v>
                </c:pt>
                <c:pt idx="50">
                  <c:v>2.0222415610990759E-4</c:v>
                </c:pt>
                <c:pt idx="51">
                  <c:v>0</c:v>
                </c:pt>
                <c:pt idx="52">
                  <c:v>2.4920453954358044E-4</c:v>
                </c:pt>
                <c:pt idx="53">
                  <c:v>2.8501013933991785E-5</c:v>
                </c:pt>
                <c:pt idx="54">
                  <c:v>2.5429986586546566E-6</c:v>
                </c:pt>
                <c:pt idx="55">
                  <c:v>2.6023857013010527E-4</c:v>
                </c:pt>
                <c:pt idx="56">
                  <c:v>0</c:v>
                </c:pt>
                <c:pt idx="57">
                  <c:v>2.516572206263184E-4</c:v>
                </c:pt>
                <c:pt idx="58">
                  <c:v>0</c:v>
                </c:pt>
                <c:pt idx="59">
                  <c:v>2.7293629145799927E-4</c:v>
                </c:pt>
                <c:pt idx="60">
                  <c:v>0</c:v>
                </c:pt>
                <c:pt idx="61">
                  <c:v>2.73723202023829E-4</c:v>
                </c:pt>
                <c:pt idx="62">
                  <c:v>3.0150778701975563E-5</c:v>
                </c:pt>
                <c:pt idx="63">
                  <c:v>0</c:v>
                </c:pt>
                <c:pt idx="64">
                  <c:v>1.7255861903847002E-4</c:v>
                </c:pt>
                <c:pt idx="65">
                  <c:v>1.5642852620910403E-4</c:v>
                </c:pt>
                <c:pt idx="66">
                  <c:v>6.071871255789503E-5</c:v>
                </c:pt>
                <c:pt idx="67">
                  <c:v>1.1901299701290597E-4</c:v>
                </c:pt>
                <c:pt idx="68">
                  <c:v>6.1286566082509328E-5</c:v>
                </c:pt>
                <c:pt idx="69">
                  <c:v>3.9641178704572315E-5</c:v>
                </c:pt>
                <c:pt idx="70">
                  <c:v>1.4518528133074571E-4</c:v>
                </c:pt>
                <c:pt idx="71">
                  <c:v>4.4388629085107326E-5</c:v>
                </c:pt>
                <c:pt idx="72">
                  <c:v>2.1117700504064688E-4</c:v>
                </c:pt>
                <c:pt idx="73">
                  <c:v>3.8937643025142508E-5</c:v>
                </c:pt>
                <c:pt idx="74">
                  <c:v>9.8556196034861924E-5</c:v>
                </c:pt>
                <c:pt idx="75">
                  <c:v>1.2569861473384417E-4</c:v>
                </c:pt>
                <c:pt idx="76">
                  <c:v>1.3578733770359735E-4</c:v>
                </c:pt>
                <c:pt idx="77">
                  <c:v>4.2623565472365549E-5</c:v>
                </c:pt>
                <c:pt idx="78">
                  <c:v>1.1744312571856833E-4</c:v>
                </c:pt>
                <c:pt idx="79">
                  <c:v>1.2859566197736812E-4</c:v>
                </c:pt>
                <c:pt idx="80">
                  <c:v>1.170680709738544E-5</c:v>
                </c:pt>
                <c:pt idx="81">
                  <c:v>2.5410815453876608E-4</c:v>
                </c:pt>
                <c:pt idx="82">
                  <c:v>2.0511527301372051E-5</c:v>
                </c:pt>
                <c:pt idx="83">
                  <c:v>1.2932087042270184E-4</c:v>
                </c:pt>
                <c:pt idx="84">
                  <c:v>1.2177827300948627E-4</c:v>
                </c:pt>
                <c:pt idx="85">
                  <c:v>2.6383056452343984E-5</c:v>
                </c:pt>
                <c:pt idx="86">
                  <c:v>2.7621132062130983E-4</c:v>
                </c:pt>
                <c:pt idx="87">
                  <c:v>0</c:v>
                </c:pt>
                <c:pt idx="88">
                  <c:v>1.1642873555402343E-4</c:v>
                </c:pt>
                <c:pt idx="89">
                  <c:v>2.2083744330739298E-4</c:v>
                </c:pt>
                <c:pt idx="90">
                  <c:v>1.9578537259723944E-5</c:v>
                </c:pt>
                <c:pt idx="91">
                  <c:v>2.3268385731351512E-4</c:v>
                </c:pt>
                <c:pt idx="92">
                  <c:v>9.3334461566540564E-6</c:v>
                </c:pt>
                <c:pt idx="93">
                  <c:v>1.3152039798571363E-4</c:v>
                </c:pt>
                <c:pt idx="94">
                  <c:v>1.9764775013198584E-4</c:v>
                </c:pt>
                <c:pt idx="95">
                  <c:v>1.4326312287502254E-5</c:v>
                </c:pt>
                <c:pt idx="96">
                  <c:v>2.6079784337132889E-4</c:v>
                </c:pt>
                <c:pt idx="97">
                  <c:v>0</c:v>
                </c:pt>
                <c:pt idx="98">
                  <c:v>2.113136101543293E-4</c:v>
                </c:pt>
                <c:pt idx="99">
                  <c:v>1.1910317989051321E-4</c:v>
                </c:pt>
                <c:pt idx="100">
                  <c:v>1.0378780352896057E-4</c:v>
                </c:pt>
                <c:pt idx="101">
                  <c:v>1.8698193196487015E-4</c:v>
                </c:pt>
                <c:pt idx="102">
                  <c:v>7.7203421283850117E-5</c:v>
                </c:pt>
                <c:pt idx="103">
                  <c:v>1.879163827261744E-4</c:v>
                </c:pt>
                <c:pt idx="104">
                  <c:v>1.0433558467681315E-4</c:v>
                </c:pt>
                <c:pt idx="105">
                  <c:v>1.5050555003504642E-4</c:v>
                </c:pt>
                <c:pt idx="106">
                  <c:v>9.8980468906016857E-5</c:v>
                </c:pt>
                <c:pt idx="107">
                  <c:v>2.5074762662642892E-4</c:v>
                </c:pt>
                <c:pt idx="108">
                  <c:v>4.4634027665024466E-5</c:v>
                </c:pt>
                <c:pt idx="109">
                  <c:v>2.3657578445342688E-4</c:v>
                </c:pt>
                <c:pt idx="110">
                  <c:v>1.2865449578076818E-4</c:v>
                </c:pt>
                <c:pt idx="111">
                  <c:v>1.2612331629606634E-4</c:v>
                </c:pt>
                <c:pt idx="112">
                  <c:v>1.3488256330409257E-4</c:v>
                </c:pt>
                <c:pt idx="113">
                  <c:v>2.7431615847240673E-4</c:v>
                </c:pt>
                <c:pt idx="114">
                  <c:v>1.0269362141567977E-4</c:v>
                </c:pt>
                <c:pt idx="115">
                  <c:v>2.0025369717546017E-4</c:v>
                </c:pt>
                <c:pt idx="116">
                  <c:v>9.4171702091252639E-5</c:v>
                </c:pt>
                <c:pt idx="117">
                  <c:v>3.2533692311594535E-4</c:v>
                </c:pt>
                <c:pt idx="118">
                  <c:v>7.2321160471297004E-5</c:v>
                </c:pt>
                <c:pt idx="119">
                  <c:v>2.2875634632516718E-4</c:v>
                </c:pt>
                <c:pt idx="120">
                  <c:v>2.2819818206827689E-4</c:v>
                </c:pt>
                <c:pt idx="121">
                  <c:v>1.4358614647985994E-4</c:v>
                </c:pt>
                <c:pt idx="122">
                  <c:v>2.5552054317224857E-4</c:v>
                </c:pt>
                <c:pt idx="123">
                  <c:v>1.6927178963856799E-4</c:v>
                </c:pt>
                <c:pt idx="124">
                  <c:v>3.0784058301147941E-4</c:v>
                </c:pt>
                <c:pt idx="125">
                  <c:v>1.4168036994886932E-4</c:v>
                </c:pt>
                <c:pt idx="126">
                  <c:v>3.0952847526113453E-4</c:v>
                </c:pt>
                <c:pt idx="127">
                  <c:v>1.9802859846120745E-4</c:v>
                </c:pt>
                <c:pt idx="128">
                  <c:v>2.4158126916738203E-4</c:v>
                </c:pt>
                <c:pt idx="129">
                  <c:v>3.2397371657551309E-4</c:v>
                </c:pt>
                <c:pt idx="130">
                  <c:v>7.7052761931567363E-4</c:v>
                </c:pt>
                <c:pt idx="131">
                  <c:v>7.1570844380425139E-4</c:v>
                </c:pt>
                <c:pt idx="132">
                  <c:v>3.6896050040662384E-4</c:v>
                </c:pt>
                <c:pt idx="133">
                  <c:v>3.4199954386224187E-4</c:v>
                </c:pt>
                <c:pt idx="134">
                  <c:v>4.0122153305030958E-3</c:v>
                </c:pt>
                <c:pt idx="135">
                  <c:v>1.0184786248101397E-2</c:v>
                </c:pt>
                <c:pt idx="136">
                  <c:v>5.5617628369214441E-3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16-4B4A-A1C7-CBBF9D35A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'Empty Sheet'!$B$79:$B$206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30.992407798767001</c:v>
                      </c:pt>
                      <c:pt idx="1">
                        <c:v>31.236557006835898</c:v>
                      </c:pt>
                      <c:pt idx="2">
                        <c:v>31.4862973690032</c:v>
                      </c:pt>
                      <c:pt idx="3">
                        <c:v>31.7363474369049</c:v>
                      </c:pt>
                      <c:pt idx="4">
                        <c:v>31.987318754196099</c:v>
                      </c:pt>
                      <c:pt idx="5">
                        <c:v>32.238201856613102</c:v>
                      </c:pt>
                      <c:pt idx="6">
                        <c:v>32.490025043487499</c:v>
                      </c:pt>
                      <c:pt idx="7">
                        <c:v>32.745236635208101</c:v>
                      </c:pt>
                      <c:pt idx="8">
                        <c:v>33.001183986663797</c:v>
                      </c:pt>
                      <c:pt idx="9">
                        <c:v>33.260605335235503</c:v>
                      </c:pt>
                      <c:pt idx="10">
                        <c:v>33.5204532146453</c:v>
                      </c:pt>
                      <c:pt idx="11">
                        <c:v>33.780500411987298</c:v>
                      </c:pt>
                      <c:pt idx="12">
                        <c:v>34.040673255920403</c:v>
                      </c:pt>
                      <c:pt idx="13">
                        <c:v>34.304296731948803</c:v>
                      </c:pt>
                      <c:pt idx="14">
                        <c:v>34.568988323211599</c:v>
                      </c:pt>
                      <c:pt idx="15">
                        <c:v>34.8346393108367</c:v>
                      </c:pt>
                      <c:pt idx="16">
                        <c:v>35.103128671646097</c:v>
                      </c:pt>
                      <c:pt idx="17">
                        <c:v>35.372252941131499</c:v>
                      </c:pt>
                      <c:pt idx="18">
                        <c:v>35.645014047622603</c:v>
                      </c:pt>
                      <c:pt idx="19">
                        <c:v>35.915143251419003</c:v>
                      </c:pt>
                      <c:pt idx="20">
                        <c:v>36.191371917724602</c:v>
                      </c:pt>
                      <c:pt idx="21">
                        <c:v>36.466512918472198</c:v>
                      </c:pt>
                      <c:pt idx="22">
                        <c:v>36.741643905639599</c:v>
                      </c:pt>
                      <c:pt idx="23">
                        <c:v>37.021388769149702</c:v>
                      </c:pt>
                      <c:pt idx="24">
                        <c:v>37.299828529357903</c:v>
                      </c:pt>
                      <c:pt idx="25">
                        <c:v>37.583696842193604</c:v>
                      </c:pt>
                      <c:pt idx="26">
                        <c:v>37.865761995315502</c:v>
                      </c:pt>
                      <c:pt idx="27">
                        <c:v>38.152667522430399</c:v>
                      </c:pt>
                      <c:pt idx="28">
                        <c:v>38.437827110290499</c:v>
                      </c:pt>
                      <c:pt idx="29">
                        <c:v>38.726785898208597</c:v>
                      </c:pt>
                      <c:pt idx="30">
                        <c:v>39.016317367553697</c:v>
                      </c:pt>
                      <c:pt idx="31">
                        <c:v>39.308624029159503</c:v>
                      </c:pt>
                      <c:pt idx="32">
                        <c:v>39.602141618728602</c:v>
                      </c:pt>
                      <c:pt idx="33">
                        <c:v>39.898568153381298</c:v>
                      </c:pt>
                      <c:pt idx="34">
                        <c:v>40.196177244186401</c:v>
                      </c:pt>
                      <c:pt idx="35">
                        <c:v>40.493736267089801</c:v>
                      </c:pt>
                      <c:pt idx="36">
                        <c:v>40.7948448657989</c:v>
                      </c:pt>
                      <c:pt idx="37">
                        <c:v>41.099639177322302</c:v>
                      </c:pt>
                      <c:pt idx="38">
                        <c:v>41.402108669280999</c:v>
                      </c:pt>
                      <c:pt idx="39">
                        <c:v>41.708280324935899</c:v>
                      </c:pt>
                      <c:pt idx="40">
                        <c:v>42.017554521560598</c:v>
                      </c:pt>
                      <c:pt idx="41">
                        <c:v>42.327128410339299</c:v>
                      </c:pt>
                      <c:pt idx="42">
                        <c:v>42.640594482421797</c:v>
                      </c:pt>
                      <c:pt idx="43">
                        <c:v>42.9550459384918</c:v>
                      </c:pt>
                      <c:pt idx="44">
                        <c:v>43.270574331283498</c:v>
                      </c:pt>
                      <c:pt idx="45">
                        <c:v>43.5902323722839</c:v>
                      </c:pt>
                      <c:pt idx="46">
                        <c:v>43.907813072204497</c:v>
                      </c:pt>
                      <c:pt idx="47">
                        <c:v>44.229921340942298</c:v>
                      </c:pt>
                      <c:pt idx="48">
                        <c:v>44.554296493530202</c:v>
                      </c:pt>
                      <c:pt idx="49">
                        <c:v>44.8837118148803</c:v>
                      </c:pt>
                      <c:pt idx="50">
                        <c:v>45.209852457046502</c:v>
                      </c:pt>
                      <c:pt idx="51">
                        <c:v>45.542237997054997</c:v>
                      </c:pt>
                      <c:pt idx="52">
                        <c:v>45.875351428985503</c:v>
                      </c:pt>
                      <c:pt idx="53">
                        <c:v>46.208529949188197</c:v>
                      </c:pt>
                      <c:pt idx="54">
                        <c:v>46.548370599746697</c:v>
                      </c:pt>
                      <c:pt idx="55">
                        <c:v>46.885795831680298</c:v>
                      </c:pt>
                      <c:pt idx="56">
                        <c:v>47.2297456264495</c:v>
                      </c:pt>
                      <c:pt idx="57">
                        <c:v>47.572219133376997</c:v>
                      </c:pt>
                      <c:pt idx="58">
                        <c:v>47.9218747615814</c:v>
                      </c:pt>
                      <c:pt idx="59">
                        <c:v>48.268306255340498</c:v>
                      </c:pt>
                      <c:pt idx="60">
                        <c:v>48.622023820876997</c:v>
                      </c:pt>
                      <c:pt idx="61">
                        <c:v>48.976560831069897</c:v>
                      </c:pt>
                      <c:pt idx="62">
                        <c:v>49.331094741821197</c:v>
                      </c:pt>
                      <c:pt idx="63">
                        <c:v>49.690329313278198</c:v>
                      </c:pt>
                      <c:pt idx="64">
                        <c:v>50.053881645202601</c:v>
                      </c:pt>
                      <c:pt idx="65">
                        <c:v>50.419130086898797</c:v>
                      </c:pt>
                      <c:pt idx="66">
                        <c:v>50.787718534469597</c:v>
                      </c:pt>
                      <c:pt idx="67">
                        <c:v>51.158042669296201</c:v>
                      </c:pt>
                      <c:pt idx="68">
                        <c:v>51.529494762420597</c:v>
                      </c:pt>
                      <c:pt idx="69">
                        <c:v>51.905090570449801</c:v>
                      </c:pt>
                      <c:pt idx="70">
                        <c:v>52.281967401504502</c:v>
                      </c:pt>
                      <c:pt idx="71">
                        <c:v>52.664959430694502</c:v>
                      </c:pt>
                      <c:pt idx="72">
                        <c:v>53.049097299575799</c:v>
                      </c:pt>
                      <c:pt idx="73">
                        <c:v>53.4361441135406</c:v>
                      </c:pt>
                      <c:pt idx="74">
                        <c:v>53.826929092407198</c:v>
                      </c:pt>
                      <c:pt idx="75">
                        <c:v>54.221791267394998</c:v>
                      </c:pt>
                      <c:pt idx="76">
                        <c:v>54.617946624755803</c:v>
                      </c:pt>
                      <c:pt idx="77">
                        <c:v>55.017676830291698</c:v>
                      </c:pt>
                      <c:pt idx="78">
                        <c:v>55.421356678008998</c:v>
                      </c:pt>
                      <c:pt idx="79">
                        <c:v>55.825399637222198</c:v>
                      </c:pt>
                      <c:pt idx="80">
                        <c:v>56.237331390380803</c:v>
                      </c:pt>
                      <c:pt idx="81">
                        <c:v>56.649912357330301</c:v>
                      </c:pt>
                      <c:pt idx="82">
                        <c:v>57.066592931747401</c:v>
                      </c:pt>
                      <c:pt idx="83">
                        <c:v>57.487172365188599</c:v>
                      </c:pt>
                      <c:pt idx="84">
                        <c:v>57.9086043834686</c:v>
                      </c:pt>
                      <c:pt idx="85">
                        <c:v>58.338980436325002</c:v>
                      </c:pt>
                      <c:pt idx="86">
                        <c:v>58.768383264541598</c:v>
                      </c:pt>
                      <c:pt idx="87">
                        <c:v>59.201627492904599</c:v>
                      </c:pt>
                      <c:pt idx="88">
                        <c:v>59.642223119735696</c:v>
                      </c:pt>
                      <c:pt idx="89">
                        <c:v>60.083481550216597</c:v>
                      </c:pt>
                      <c:pt idx="90">
                        <c:v>60.532629013061502</c:v>
                      </c:pt>
                      <c:pt idx="91">
                        <c:v>60.982098579406703</c:v>
                      </c:pt>
                      <c:pt idx="92">
                        <c:v>61.436110258102403</c:v>
                      </c:pt>
                      <c:pt idx="93">
                        <c:v>61.897016763687098</c:v>
                      </c:pt>
                      <c:pt idx="94">
                        <c:v>62.358430624008101</c:v>
                      </c:pt>
                      <c:pt idx="95">
                        <c:v>62.829090595245297</c:v>
                      </c:pt>
                      <c:pt idx="96">
                        <c:v>63.2996728420257</c:v>
                      </c:pt>
                      <c:pt idx="97">
                        <c:v>63.777895689010599</c:v>
                      </c:pt>
                      <c:pt idx="98">
                        <c:v>64.260494947433401</c:v>
                      </c:pt>
                      <c:pt idx="99">
                        <c:v>64.746942758560095</c:v>
                      </c:pt>
                      <c:pt idx="100">
                        <c:v>65.240379333496094</c:v>
                      </c:pt>
                      <c:pt idx="101">
                        <c:v>65.736742973327594</c:v>
                      </c:pt>
                      <c:pt idx="102">
                        <c:v>66.240273475646902</c:v>
                      </c:pt>
                      <c:pt idx="103">
                        <c:v>66.747840642929006</c:v>
                      </c:pt>
                      <c:pt idx="104">
                        <c:v>67.261277437209998</c:v>
                      </c:pt>
                      <c:pt idx="105">
                        <c:v>67.7786190509796</c:v>
                      </c:pt>
                      <c:pt idx="106">
                        <c:v>68.305927991866994</c:v>
                      </c:pt>
                      <c:pt idx="107">
                        <c:v>68.835045337677002</c:v>
                      </c:pt>
                      <c:pt idx="108">
                        <c:v>69.373780727386404</c:v>
                      </c:pt>
                      <c:pt idx="109">
                        <c:v>69.917841672897296</c:v>
                      </c:pt>
                      <c:pt idx="110">
                        <c:v>70.467175006866398</c:v>
                      </c:pt>
                      <c:pt idx="111">
                        <c:v>71.022201538085895</c:v>
                      </c:pt>
                      <c:pt idx="112">
                        <c:v>71.588926553726196</c:v>
                      </c:pt>
                      <c:pt idx="113">
                        <c:v>72.160123348235999</c:v>
                      </c:pt>
                      <c:pt idx="114">
                        <c:v>72.740108966827293</c:v>
                      </c:pt>
                      <c:pt idx="115">
                        <c:v>73.324291229248004</c:v>
                      </c:pt>
                      <c:pt idx="116">
                        <c:v>73.923076629638601</c:v>
                      </c:pt>
                      <c:pt idx="117">
                        <c:v>74.525189399719196</c:v>
                      </c:pt>
                      <c:pt idx="118">
                        <c:v>75.137885332107501</c:v>
                      </c:pt>
                      <c:pt idx="119">
                        <c:v>75.761324167251502</c:v>
                      </c:pt>
                      <c:pt idx="120">
                        <c:v>76.391641139984102</c:v>
                      </c:pt>
                      <c:pt idx="121">
                        <c:v>77.034333229064899</c:v>
                      </c:pt>
                      <c:pt idx="122">
                        <c:v>77.685384273528996</c:v>
                      </c:pt>
                      <c:pt idx="123">
                        <c:v>78.351834774017306</c:v>
                      </c:pt>
                      <c:pt idx="124">
                        <c:v>79.025540351867605</c:v>
                      </c:pt>
                      <c:pt idx="125">
                        <c:v>79.715268611907902</c:v>
                      </c:pt>
                      <c:pt idx="126">
                        <c:v>80.415491580963106</c:v>
                      </c:pt>
                      <c:pt idx="127">
                        <c:v>81.128712177276597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'Empty Sheet'!$I$79:$I$206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2.5423075981351382E-5</c:v>
                      </c:pt>
                      <c:pt idx="1">
                        <c:v>0</c:v>
                      </c:pt>
                      <c:pt idx="2">
                        <c:v>2.9804488642998125E-4</c:v>
                      </c:pt>
                      <c:pt idx="3">
                        <c:v>1.613972171991081E-5</c:v>
                      </c:pt>
                      <c:pt idx="4">
                        <c:v>4.7949686177765972E-5</c:v>
                      </c:pt>
                      <c:pt idx="5">
                        <c:v>0</c:v>
                      </c:pt>
                      <c:pt idx="6">
                        <c:v>4.8767556279500825E-5</c:v>
                      </c:pt>
                      <c:pt idx="7">
                        <c:v>1.7511974307196664E-4</c:v>
                      </c:pt>
                      <c:pt idx="8">
                        <c:v>3.752071915266787E-5</c:v>
                      </c:pt>
                      <c:pt idx="9">
                        <c:v>1.7665028670453957E-4</c:v>
                      </c:pt>
                      <c:pt idx="10">
                        <c:v>2.1398348500083284E-5</c:v>
                      </c:pt>
                      <c:pt idx="11">
                        <c:v>9.9830381078224709E-6</c:v>
                      </c:pt>
                      <c:pt idx="12">
                        <c:v>6.2883117717172904E-6</c:v>
                      </c:pt>
                      <c:pt idx="13">
                        <c:v>1.7261249345551104E-4</c:v>
                      </c:pt>
                      <c:pt idx="14">
                        <c:v>5.2731431359973268E-5</c:v>
                      </c:pt>
                      <c:pt idx="15">
                        <c:v>4.7172995558778179E-5</c:v>
                      </c:pt>
                      <c:pt idx="16">
                        <c:v>1.3905723612635558E-4</c:v>
                      </c:pt>
                      <c:pt idx="17">
                        <c:v>3.0776534346677784E-5</c:v>
                      </c:pt>
                      <c:pt idx="18">
                        <c:v>1.7587597027212865E-4</c:v>
                      </c:pt>
                      <c:pt idx="19">
                        <c:v>0</c:v>
                      </c:pt>
                      <c:pt idx="20">
                        <c:v>2.9387020816741224E-4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2.1825388206757199E-4</c:v>
                      </c:pt>
                      <c:pt idx="24">
                        <c:v>0</c:v>
                      </c:pt>
                      <c:pt idx="25">
                        <c:v>2.5373964872397764E-4</c:v>
                      </c:pt>
                      <c:pt idx="26">
                        <c:v>0</c:v>
                      </c:pt>
                      <c:pt idx="27">
                        <c:v>2.2333923068998577E-4</c:v>
                      </c:pt>
                      <c:pt idx="28">
                        <c:v>0</c:v>
                      </c:pt>
                      <c:pt idx="29">
                        <c:v>1.7339625673810271E-4</c:v>
                      </c:pt>
                      <c:pt idx="30">
                        <c:v>2.579364536299686E-5</c:v>
                      </c:pt>
                      <c:pt idx="31">
                        <c:v>1.2474778245234115E-4</c:v>
                      </c:pt>
                      <c:pt idx="32">
                        <c:v>5.3915685108161034E-5</c:v>
                      </c:pt>
                      <c:pt idx="33">
                        <c:v>1.2898432140526987E-4</c:v>
                      </c:pt>
                      <c:pt idx="34">
                        <c:v>5.1920662795051533E-5</c:v>
                      </c:pt>
                      <c:pt idx="35">
                        <c:v>0</c:v>
                      </c:pt>
                      <c:pt idx="36">
                        <c:v>1.5525259373235287E-4</c:v>
                      </c:pt>
                      <c:pt idx="37">
                        <c:v>1.5930663627589743E-4</c:v>
                      </c:pt>
                      <c:pt idx="38">
                        <c:v>0</c:v>
                      </c:pt>
                      <c:pt idx="39">
                        <c:v>1.5929772510524104E-4</c:v>
                      </c:pt>
                      <c:pt idx="40">
                        <c:v>1.3188277458252119E-4</c:v>
                      </c:pt>
                      <c:pt idx="41">
                        <c:v>1.2611513776181026E-5</c:v>
                      </c:pt>
                      <c:pt idx="42">
                        <c:v>1.6363058970397573E-4</c:v>
                      </c:pt>
                      <c:pt idx="43">
                        <c:v>4.0911979364909688E-5</c:v>
                      </c:pt>
                      <c:pt idx="44">
                        <c:v>4.4573024973308288E-5</c:v>
                      </c:pt>
                      <c:pt idx="45">
                        <c:v>1.7033745127606839E-4</c:v>
                      </c:pt>
                      <c:pt idx="46">
                        <c:v>0</c:v>
                      </c:pt>
                      <c:pt idx="47">
                        <c:v>1.8554381907500531E-4</c:v>
                      </c:pt>
                      <c:pt idx="48">
                        <c:v>9.1593135774482222E-5</c:v>
                      </c:pt>
                      <c:pt idx="49">
                        <c:v>2.0222415610990759E-4</c:v>
                      </c:pt>
                      <c:pt idx="50">
                        <c:v>0</c:v>
                      </c:pt>
                      <c:pt idx="51">
                        <c:v>2.4920453954358044E-4</c:v>
                      </c:pt>
                      <c:pt idx="52">
                        <c:v>2.8501013933991785E-5</c:v>
                      </c:pt>
                      <c:pt idx="53">
                        <c:v>2.5429986586546566E-6</c:v>
                      </c:pt>
                      <c:pt idx="54">
                        <c:v>2.6023857013010527E-4</c:v>
                      </c:pt>
                      <c:pt idx="55">
                        <c:v>0</c:v>
                      </c:pt>
                      <c:pt idx="56">
                        <c:v>2.516572206263184E-4</c:v>
                      </c:pt>
                      <c:pt idx="57">
                        <c:v>0</c:v>
                      </c:pt>
                      <c:pt idx="58">
                        <c:v>2.7293629145799927E-4</c:v>
                      </c:pt>
                      <c:pt idx="59">
                        <c:v>0</c:v>
                      </c:pt>
                      <c:pt idx="60">
                        <c:v>2.73723202023829E-4</c:v>
                      </c:pt>
                      <c:pt idx="61">
                        <c:v>3.0150778701975563E-5</c:v>
                      </c:pt>
                      <c:pt idx="62">
                        <c:v>0</c:v>
                      </c:pt>
                      <c:pt idx="63">
                        <c:v>1.7255861903847002E-4</c:v>
                      </c:pt>
                      <c:pt idx="64">
                        <c:v>1.5642852620910403E-4</c:v>
                      </c:pt>
                      <c:pt idx="65">
                        <c:v>6.071871255789503E-5</c:v>
                      </c:pt>
                      <c:pt idx="66">
                        <c:v>1.1901299701290597E-4</c:v>
                      </c:pt>
                      <c:pt idx="67">
                        <c:v>6.1286566082509328E-5</c:v>
                      </c:pt>
                      <c:pt idx="68">
                        <c:v>3.9641178704572315E-5</c:v>
                      </c:pt>
                      <c:pt idx="69">
                        <c:v>1.4518528133074571E-4</c:v>
                      </c:pt>
                      <c:pt idx="70">
                        <c:v>4.4388629085107326E-5</c:v>
                      </c:pt>
                      <c:pt idx="71">
                        <c:v>2.1117700504064688E-4</c:v>
                      </c:pt>
                      <c:pt idx="72">
                        <c:v>3.8937643025142508E-5</c:v>
                      </c:pt>
                      <c:pt idx="73">
                        <c:v>9.8556196034861924E-5</c:v>
                      </c:pt>
                      <c:pt idx="74">
                        <c:v>1.2569861473384417E-4</c:v>
                      </c:pt>
                      <c:pt idx="75">
                        <c:v>1.3578733770359735E-4</c:v>
                      </c:pt>
                      <c:pt idx="76">
                        <c:v>4.2623565472365549E-5</c:v>
                      </c:pt>
                      <c:pt idx="77">
                        <c:v>1.1744312571856833E-4</c:v>
                      </c:pt>
                      <c:pt idx="78">
                        <c:v>1.2859566197736812E-4</c:v>
                      </c:pt>
                      <c:pt idx="79">
                        <c:v>1.170680709738544E-5</c:v>
                      </c:pt>
                      <c:pt idx="80">
                        <c:v>2.5410815453876608E-4</c:v>
                      </c:pt>
                      <c:pt idx="81">
                        <c:v>2.0511527301372051E-5</c:v>
                      </c:pt>
                      <c:pt idx="82">
                        <c:v>1.2932087042270184E-4</c:v>
                      </c:pt>
                      <c:pt idx="83">
                        <c:v>1.2177827300948627E-4</c:v>
                      </c:pt>
                      <c:pt idx="84">
                        <c:v>2.6383056452343984E-5</c:v>
                      </c:pt>
                      <c:pt idx="85">
                        <c:v>2.7621132062130983E-4</c:v>
                      </c:pt>
                      <c:pt idx="86">
                        <c:v>0</c:v>
                      </c:pt>
                      <c:pt idx="87">
                        <c:v>1.1642873555402343E-4</c:v>
                      </c:pt>
                      <c:pt idx="88">
                        <c:v>2.2083744330739298E-4</c:v>
                      </c:pt>
                      <c:pt idx="89">
                        <c:v>1.9578537259723944E-5</c:v>
                      </c:pt>
                      <c:pt idx="90">
                        <c:v>2.3268385731351512E-4</c:v>
                      </c:pt>
                      <c:pt idx="91">
                        <c:v>9.3334461566540564E-6</c:v>
                      </c:pt>
                      <c:pt idx="92">
                        <c:v>1.3152039798571363E-4</c:v>
                      </c:pt>
                      <c:pt idx="93">
                        <c:v>1.9764775013198584E-4</c:v>
                      </c:pt>
                      <c:pt idx="94">
                        <c:v>1.4326312287502254E-5</c:v>
                      </c:pt>
                      <c:pt idx="95">
                        <c:v>2.6079784337132889E-4</c:v>
                      </c:pt>
                      <c:pt idx="96">
                        <c:v>0</c:v>
                      </c:pt>
                      <c:pt idx="97">
                        <c:v>2.113136101543293E-4</c:v>
                      </c:pt>
                      <c:pt idx="98">
                        <c:v>1.1910317989051321E-4</c:v>
                      </c:pt>
                      <c:pt idx="99">
                        <c:v>1.0378780352896057E-4</c:v>
                      </c:pt>
                      <c:pt idx="100">
                        <c:v>1.8698193196487015E-4</c:v>
                      </c:pt>
                      <c:pt idx="101">
                        <c:v>7.7203421283850117E-5</c:v>
                      </c:pt>
                      <c:pt idx="102">
                        <c:v>1.879163827261744E-4</c:v>
                      </c:pt>
                      <c:pt idx="103">
                        <c:v>1.0433558467681315E-4</c:v>
                      </c:pt>
                      <c:pt idx="104">
                        <c:v>1.5050555003504642E-4</c:v>
                      </c:pt>
                      <c:pt idx="105">
                        <c:v>9.8980468906016857E-5</c:v>
                      </c:pt>
                      <c:pt idx="106">
                        <c:v>2.5074762662642892E-4</c:v>
                      </c:pt>
                      <c:pt idx="107">
                        <c:v>4.4634027665024466E-5</c:v>
                      </c:pt>
                      <c:pt idx="108">
                        <c:v>2.3657578445342688E-4</c:v>
                      </c:pt>
                      <c:pt idx="109">
                        <c:v>1.2865449578076818E-4</c:v>
                      </c:pt>
                      <c:pt idx="110">
                        <c:v>1.2612331629606634E-4</c:v>
                      </c:pt>
                      <c:pt idx="111">
                        <c:v>1.3488256330409257E-4</c:v>
                      </c:pt>
                      <c:pt idx="112">
                        <c:v>2.7431615847240673E-4</c:v>
                      </c:pt>
                      <c:pt idx="113">
                        <c:v>1.0269362141567977E-4</c:v>
                      </c:pt>
                      <c:pt idx="114">
                        <c:v>2.0025369717546017E-4</c:v>
                      </c:pt>
                      <c:pt idx="115">
                        <c:v>9.4171702091252639E-5</c:v>
                      </c:pt>
                      <c:pt idx="116">
                        <c:v>3.2533692311594535E-4</c:v>
                      </c:pt>
                      <c:pt idx="117">
                        <c:v>7.2321160471297004E-5</c:v>
                      </c:pt>
                      <c:pt idx="118">
                        <c:v>2.2875634632516718E-4</c:v>
                      </c:pt>
                      <c:pt idx="119">
                        <c:v>2.2819818206827689E-4</c:v>
                      </c:pt>
                      <c:pt idx="120">
                        <c:v>1.4358614647985994E-4</c:v>
                      </c:pt>
                      <c:pt idx="121">
                        <c:v>2.5552054317224857E-4</c:v>
                      </c:pt>
                      <c:pt idx="122">
                        <c:v>1.6927178963856799E-4</c:v>
                      </c:pt>
                      <c:pt idx="123">
                        <c:v>3.0784058301147941E-4</c:v>
                      </c:pt>
                      <c:pt idx="124">
                        <c:v>1.4168036994886932E-4</c:v>
                      </c:pt>
                      <c:pt idx="125">
                        <c:v>3.0952847526113453E-4</c:v>
                      </c:pt>
                      <c:pt idx="126">
                        <c:v>1.9802859846120745E-4</c:v>
                      </c:pt>
                      <c:pt idx="127">
                        <c:v>2.4158126916738203E-4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216-4B4A-A1C7-CBBF9D35ADB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'Empty Sheet'!$B$79:$B$214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30.992407798767001</c:v>
                      </c:pt>
                      <c:pt idx="1">
                        <c:v>31.236557006835898</c:v>
                      </c:pt>
                      <c:pt idx="2">
                        <c:v>31.4862973690032</c:v>
                      </c:pt>
                      <c:pt idx="3">
                        <c:v>31.7363474369049</c:v>
                      </c:pt>
                      <c:pt idx="4">
                        <c:v>31.987318754196099</c:v>
                      </c:pt>
                      <c:pt idx="5">
                        <c:v>32.238201856613102</c:v>
                      </c:pt>
                      <c:pt idx="6">
                        <c:v>32.490025043487499</c:v>
                      </c:pt>
                      <c:pt idx="7">
                        <c:v>32.745236635208101</c:v>
                      </c:pt>
                      <c:pt idx="8">
                        <c:v>33.001183986663797</c:v>
                      </c:pt>
                      <c:pt idx="9">
                        <c:v>33.260605335235503</c:v>
                      </c:pt>
                      <c:pt idx="10">
                        <c:v>33.5204532146453</c:v>
                      </c:pt>
                      <c:pt idx="11">
                        <c:v>33.780500411987298</c:v>
                      </c:pt>
                      <c:pt idx="12">
                        <c:v>34.040673255920403</c:v>
                      </c:pt>
                      <c:pt idx="13">
                        <c:v>34.304296731948803</c:v>
                      </c:pt>
                      <c:pt idx="14">
                        <c:v>34.568988323211599</c:v>
                      </c:pt>
                      <c:pt idx="15">
                        <c:v>34.8346393108367</c:v>
                      </c:pt>
                      <c:pt idx="16">
                        <c:v>35.103128671646097</c:v>
                      </c:pt>
                      <c:pt idx="17">
                        <c:v>35.372252941131499</c:v>
                      </c:pt>
                      <c:pt idx="18">
                        <c:v>35.645014047622603</c:v>
                      </c:pt>
                      <c:pt idx="19">
                        <c:v>35.915143251419003</c:v>
                      </c:pt>
                      <c:pt idx="20">
                        <c:v>36.191371917724602</c:v>
                      </c:pt>
                      <c:pt idx="21">
                        <c:v>36.466512918472198</c:v>
                      </c:pt>
                      <c:pt idx="22">
                        <c:v>36.741643905639599</c:v>
                      </c:pt>
                      <c:pt idx="23">
                        <c:v>37.021388769149702</c:v>
                      </c:pt>
                      <c:pt idx="24">
                        <c:v>37.299828529357903</c:v>
                      </c:pt>
                      <c:pt idx="25">
                        <c:v>37.583696842193604</c:v>
                      </c:pt>
                      <c:pt idx="26">
                        <c:v>37.865761995315502</c:v>
                      </c:pt>
                      <c:pt idx="27">
                        <c:v>38.152667522430399</c:v>
                      </c:pt>
                      <c:pt idx="28">
                        <c:v>38.437827110290499</c:v>
                      </c:pt>
                      <c:pt idx="29">
                        <c:v>38.726785898208597</c:v>
                      </c:pt>
                      <c:pt idx="30">
                        <c:v>39.016317367553697</c:v>
                      </c:pt>
                      <c:pt idx="31">
                        <c:v>39.308624029159503</c:v>
                      </c:pt>
                      <c:pt idx="32">
                        <c:v>39.602141618728602</c:v>
                      </c:pt>
                      <c:pt idx="33">
                        <c:v>39.898568153381298</c:v>
                      </c:pt>
                      <c:pt idx="34">
                        <c:v>40.196177244186401</c:v>
                      </c:pt>
                      <c:pt idx="35">
                        <c:v>40.493736267089801</c:v>
                      </c:pt>
                      <c:pt idx="36">
                        <c:v>40.7948448657989</c:v>
                      </c:pt>
                      <c:pt idx="37">
                        <c:v>41.099639177322302</c:v>
                      </c:pt>
                      <c:pt idx="38">
                        <c:v>41.402108669280999</c:v>
                      </c:pt>
                      <c:pt idx="39">
                        <c:v>41.708280324935899</c:v>
                      </c:pt>
                      <c:pt idx="40">
                        <c:v>42.017554521560598</c:v>
                      </c:pt>
                      <c:pt idx="41">
                        <c:v>42.327128410339299</c:v>
                      </c:pt>
                      <c:pt idx="42">
                        <c:v>42.640594482421797</c:v>
                      </c:pt>
                      <c:pt idx="43">
                        <c:v>42.9550459384918</c:v>
                      </c:pt>
                      <c:pt idx="44">
                        <c:v>43.270574331283498</c:v>
                      </c:pt>
                      <c:pt idx="45">
                        <c:v>43.5902323722839</c:v>
                      </c:pt>
                      <c:pt idx="46">
                        <c:v>43.907813072204497</c:v>
                      </c:pt>
                      <c:pt idx="47">
                        <c:v>44.229921340942298</c:v>
                      </c:pt>
                      <c:pt idx="48">
                        <c:v>44.554296493530202</c:v>
                      </c:pt>
                      <c:pt idx="49">
                        <c:v>44.8837118148803</c:v>
                      </c:pt>
                      <c:pt idx="50">
                        <c:v>45.209852457046502</c:v>
                      </c:pt>
                      <c:pt idx="51">
                        <c:v>45.542237997054997</c:v>
                      </c:pt>
                      <c:pt idx="52">
                        <c:v>45.875351428985503</c:v>
                      </c:pt>
                      <c:pt idx="53">
                        <c:v>46.208529949188197</c:v>
                      </c:pt>
                      <c:pt idx="54">
                        <c:v>46.548370599746697</c:v>
                      </c:pt>
                      <c:pt idx="55">
                        <c:v>46.885795831680298</c:v>
                      </c:pt>
                      <c:pt idx="56">
                        <c:v>47.2297456264495</c:v>
                      </c:pt>
                      <c:pt idx="57">
                        <c:v>47.572219133376997</c:v>
                      </c:pt>
                      <c:pt idx="58">
                        <c:v>47.9218747615814</c:v>
                      </c:pt>
                      <c:pt idx="59">
                        <c:v>48.268306255340498</c:v>
                      </c:pt>
                      <c:pt idx="60">
                        <c:v>48.622023820876997</c:v>
                      </c:pt>
                      <c:pt idx="61">
                        <c:v>48.976560831069897</c:v>
                      </c:pt>
                      <c:pt idx="62">
                        <c:v>49.331094741821197</c:v>
                      </c:pt>
                      <c:pt idx="63">
                        <c:v>49.690329313278198</c:v>
                      </c:pt>
                      <c:pt idx="64">
                        <c:v>50.053881645202601</c:v>
                      </c:pt>
                      <c:pt idx="65">
                        <c:v>50.419130086898797</c:v>
                      </c:pt>
                      <c:pt idx="66">
                        <c:v>50.787718534469597</c:v>
                      </c:pt>
                      <c:pt idx="67">
                        <c:v>51.158042669296201</c:v>
                      </c:pt>
                      <c:pt idx="68">
                        <c:v>51.529494762420597</c:v>
                      </c:pt>
                      <c:pt idx="69">
                        <c:v>51.905090570449801</c:v>
                      </c:pt>
                      <c:pt idx="70">
                        <c:v>52.281967401504502</c:v>
                      </c:pt>
                      <c:pt idx="71">
                        <c:v>52.664959430694502</c:v>
                      </c:pt>
                      <c:pt idx="72">
                        <c:v>53.049097299575799</c:v>
                      </c:pt>
                      <c:pt idx="73">
                        <c:v>53.4361441135406</c:v>
                      </c:pt>
                      <c:pt idx="74">
                        <c:v>53.826929092407198</c:v>
                      </c:pt>
                      <c:pt idx="75">
                        <c:v>54.221791267394998</c:v>
                      </c:pt>
                      <c:pt idx="76">
                        <c:v>54.617946624755803</c:v>
                      </c:pt>
                      <c:pt idx="77">
                        <c:v>55.017676830291698</c:v>
                      </c:pt>
                      <c:pt idx="78">
                        <c:v>55.421356678008998</c:v>
                      </c:pt>
                      <c:pt idx="79">
                        <c:v>55.825399637222198</c:v>
                      </c:pt>
                      <c:pt idx="80">
                        <c:v>56.237331390380803</c:v>
                      </c:pt>
                      <c:pt idx="81">
                        <c:v>56.649912357330301</c:v>
                      </c:pt>
                      <c:pt idx="82">
                        <c:v>57.066592931747401</c:v>
                      </c:pt>
                      <c:pt idx="83">
                        <c:v>57.487172365188599</c:v>
                      </c:pt>
                      <c:pt idx="84">
                        <c:v>57.9086043834686</c:v>
                      </c:pt>
                      <c:pt idx="85">
                        <c:v>58.338980436325002</c:v>
                      </c:pt>
                      <c:pt idx="86">
                        <c:v>58.768383264541598</c:v>
                      </c:pt>
                      <c:pt idx="87">
                        <c:v>59.201627492904599</c:v>
                      </c:pt>
                      <c:pt idx="88">
                        <c:v>59.642223119735696</c:v>
                      </c:pt>
                      <c:pt idx="89">
                        <c:v>60.083481550216597</c:v>
                      </c:pt>
                      <c:pt idx="90">
                        <c:v>60.532629013061502</c:v>
                      </c:pt>
                      <c:pt idx="91">
                        <c:v>60.982098579406703</c:v>
                      </c:pt>
                      <c:pt idx="92">
                        <c:v>61.436110258102403</c:v>
                      </c:pt>
                      <c:pt idx="93">
                        <c:v>61.897016763687098</c:v>
                      </c:pt>
                      <c:pt idx="94">
                        <c:v>62.358430624008101</c:v>
                      </c:pt>
                      <c:pt idx="95">
                        <c:v>62.829090595245297</c:v>
                      </c:pt>
                      <c:pt idx="96">
                        <c:v>63.2996728420257</c:v>
                      </c:pt>
                      <c:pt idx="97">
                        <c:v>63.777895689010599</c:v>
                      </c:pt>
                      <c:pt idx="98">
                        <c:v>64.260494947433401</c:v>
                      </c:pt>
                      <c:pt idx="99">
                        <c:v>64.746942758560095</c:v>
                      </c:pt>
                      <c:pt idx="100">
                        <c:v>65.240379333496094</c:v>
                      </c:pt>
                      <c:pt idx="101">
                        <c:v>65.736742973327594</c:v>
                      </c:pt>
                      <c:pt idx="102">
                        <c:v>66.240273475646902</c:v>
                      </c:pt>
                      <c:pt idx="103">
                        <c:v>66.747840642929006</c:v>
                      </c:pt>
                      <c:pt idx="104">
                        <c:v>67.261277437209998</c:v>
                      </c:pt>
                      <c:pt idx="105">
                        <c:v>67.7786190509796</c:v>
                      </c:pt>
                      <c:pt idx="106">
                        <c:v>68.305927991866994</c:v>
                      </c:pt>
                      <c:pt idx="107">
                        <c:v>68.835045337677002</c:v>
                      </c:pt>
                      <c:pt idx="108">
                        <c:v>69.373780727386404</c:v>
                      </c:pt>
                      <c:pt idx="109">
                        <c:v>69.917841672897296</c:v>
                      </c:pt>
                      <c:pt idx="110">
                        <c:v>70.467175006866398</c:v>
                      </c:pt>
                      <c:pt idx="111">
                        <c:v>71.022201538085895</c:v>
                      </c:pt>
                      <c:pt idx="112">
                        <c:v>71.588926553726196</c:v>
                      </c:pt>
                      <c:pt idx="113">
                        <c:v>72.160123348235999</c:v>
                      </c:pt>
                      <c:pt idx="114">
                        <c:v>72.740108966827293</c:v>
                      </c:pt>
                      <c:pt idx="115">
                        <c:v>73.324291229248004</c:v>
                      </c:pt>
                      <c:pt idx="116">
                        <c:v>73.923076629638601</c:v>
                      </c:pt>
                      <c:pt idx="117">
                        <c:v>74.525189399719196</c:v>
                      </c:pt>
                      <c:pt idx="118">
                        <c:v>75.137885332107501</c:v>
                      </c:pt>
                      <c:pt idx="119">
                        <c:v>75.761324167251502</c:v>
                      </c:pt>
                      <c:pt idx="120">
                        <c:v>76.391641139984102</c:v>
                      </c:pt>
                      <c:pt idx="121">
                        <c:v>77.034333229064899</c:v>
                      </c:pt>
                      <c:pt idx="122">
                        <c:v>77.685384273528996</c:v>
                      </c:pt>
                      <c:pt idx="123">
                        <c:v>78.351834774017306</c:v>
                      </c:pt>
                      <c:pt idx="124">
                        <c:v>79.025540351867605</c:v>
                      </c:pt>
                      <c:pt idx="125">
                        <c:v>79.715268611907902</c:v>
                      </c:pt>
                      <c:pt idx="126">
                        <c:v>80.415491580963106</c:v>
                      </c:pt>
                      <c:pt idx="127">
                        <c:v>81.128712177276597</c:v>
                      </c:pt>
                      <c:pt idx="128">
                        <c:v>81.859686851501394</c:v>
                      </c:pt>
                      <c:pt idx="129">
                        <c:v>82.633938312530503</c:v>
                      </c:pt>
                      <c:pt idx="130">
                        <c:v>83.450767517089801</c:v>
                      </c:pt>
                      <c:pt idx="131">
                        <c:v>84.290753364562903</c:v>
                      </c:pt>
                      <c:pt idx="132">
                        <c:v>85.152812242507906</c:v>
                      </c:pt>
                      <c:pt idx="133">
                        <c:v>86.280628681182804</c:v>
                      </c:pt>
                      <c:pt idx="134">
                        <c:v>88.291026592254596</c:v>
                      </c:pt>
                      <c:pt idx="135">
                        <c:v>91.160554647445593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'Empty Sheet'!$E$79:$E$214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25.587102037997369</c:v>
                      </c:pt>
                      <c:pt idx="1">
                        <c:v>25.735022271325615</c:v>
                      </c:pt>
                      <c:pt idx="2">
                        <c:v>25.158870006645017</c:v>
                      </c:pt>
                      <c:pt idx="3">
                        <c:v>25.127708862089317</c:v>
                      </c:pt>
                      <c:pt idx="4">
                        <c:v>25.035471682563919</c:v>
                      </c:pt>
                      <c:pt idx="5">
                        <c:v>25.044274591024678</c:v>
                      </c:pt>
                      <c:pt idx="6">
                        <c:v>24.950781479520732</c:v>
                      </c:pt>
                      <c:pt idx="7">
                        <c:v>24.619513811340592</c:v>
                      </c:pt>
                      <c:pt idx="8">
                        <c:v>24.548741260435367</c:v>
                      </c:pt>
                      <c:pt idx="9">
                        <c:v>24.220000943533989</c:v>
                      </c:pt>
                      <c:pt idx="10">
                        <c:v>24.18024469335996</c:v>
                      </c:pt>
                      <c:pt idx="11">
                        <c:v>24.161711302415426</c:v>
                      </c:pt>
                      <c:pt idx="12">
                        <c:v>24.150042764628779</c:v>
                      </c:pt>
                      <c:pt idx="13">
                        <c:v>23.833936953713138</c:v>
                      </c:pt>
                      <c:pt idx="14">
                        <c:v>23.737759394635987</c:v>
                      </c:pt>
                      <c:pt idx="15">
                        <c:v>23.652030671336011</c:v>
                      </c:pt>
                      <c:pt idx="16">
                        <c:v>23.401989889797051</c:v>
                      </c:pt>
                      <c:pt idx="17">
                        <c:v>23.346780723989625</c:v>
                      </c:pt>
                      <c:pt idx="18">
                        <c:v>23.03548840965173</c:v>
                      </c:pt>
                      <c:pt idx="19">
                        <c:v>23.259926060846368</c:v>
                      </c:pt>
                      <c:pt idx="20">
                        <c:v>22.746318806131214</c:v>
                      </c:pt>
                      <c:pt idx="21">
                        <c:v>22.836237747581496</c:v>
                      </c:pt>
                      <c:pt idx="22">
                        <c:v>22.837068888051629</c:v>
                      </c:pt>
                      <c:pt idx="23">
                        <c:v>22.460413493714281</c:v>
                      </c:pt>
                      <c:pt idx="24">
                        <c:v>22.565689980774973</c:v>
                      </c:pt>
                      <c:pt idx="25">
                        <c:v>22.13415525112244</c:v>
                      </c:pt>
                      <c:pt idx="26">
                        <c:v>22.275652407386239</c:v>
                      </c:pt>
                      <c:pt idx="27">
                        <c:v>21.899840586421917</c:v>
                      </c:pt>
                      <c:pt idx="28">
                        <c:v>22.033926175619687</c:v>
                      </c:pt>
                      <c:pt idx="29">
                        <c:v>21.744226408371023</c:v>
                      </c:pt>
                      <c:pt idx="30">
                        <c:v>21.701217216186262</c:v>
                      </c:pt>
                      <c:pt idx="31">
                        <c:v>21.495183423677311</c:v>
                      </c:pt>
                      <c:pt idx="32">
                        <c:v>21.406503495765524</c:v>
                      </c:pt>
                      <c:pt idx="33">
                        <c:v>21.19643342503463</c:v>
                      </c:pt>
                      <c:pt idx="34">
                        <c:v>21.112208938853563</c:v>
                      </c:pt>
                      <c:pt idx="35">
                        <c:v>21.11576132315562</c:v>
                      </c:pt>
                      <c:pt idx="36">
                        <c:v>20.866841179948381</c:v>
                      </c:pt>
                      <c:pt idx="37">
                        <c:v>20.614509751758163</c:v>
                      </c:pt>
                      <c:pt idx="38">
                        <c:v>20.772955535091075</c:v>
                      </c:pt>
                      <c:pt idx="39">
                        <c:v>20.52177329655116</c:v>
                      </c:pt>
                      <c:pt idx="40">
                        <c:v>20.315905354380938</c:v>
                      </c:pt>
                      <c:pt idx="41">
                        <c:v>20.296237941666742</c:v>
                      </c:pt>
                      <c:pt idx="42">
                        <c:v>20.044227643003016</c:v>
                      </c:pt>
                      <c:pt idx="43">
                        <c:v>19.981415846205604</c:v>
                      </c:pt>
                      <c:pt idx="44">
                        <c:v>19.91321684742185</c:v>
                      </c:pt>
                      <c:pt idx="45">
                        <c:v>19.655958872536825</c:v>
                      </c:pt>
                      <c:pt idx="46">
                        <c:v>19.784531329361414</c:v>
                      </c:pt>
                      <c:pt idx="47">
                        <c:v>19.506439036168217</c:v>
                      </c:pt>
                      <c:pt idx="48">
                        <c:v>19.37011900280142</c:v>
                      </c:pt>
                      <c:pt idx="49">
                        <c:v>19.073749458368123</c:v>
                      </c:pt>
                      <c:pt idx="50">
                        <c:v>19.265263186603001</c:v>
                      </c:pt>
                      <c:pt idx="51">
                        <c:v>18.903305200999416</c:v>
                      </c:pt>
                      <c:pt idx="52">
                        <c:v>18.86199926183215</c:v>
                      </c:pt>
                      <c:pt idx="53">
                        <c:v>18.858314465641804</c:v>
                      </c:pt>
                      <c:pt idx="54">
                        <c:v>18.488621937527746</c:v>
                      </c:pt>
                      <c:pt idx="55">
                        <c:v>18.620970551532444</c:v>
                      </c:pt>
                      <c:pt idx="56">
                        <c:v>18.267739660655263</c:v>
                      </c:pt>
                      <c:pt idx="57">
                        <c:v>18.346485728339143</c:v>
                      </c:pt>
                      <c:pt idx="58">
                        <c:v>17.969638696925383</c:v>
                      </c:pt>
                      <c:pt idx="59">
                        <c:v>18.136876757367759</c:v>
                      </c:pt>
                      <c:pt idx="60">
                        <c:v>17.763283250153556</c:v>
                      </c:pt>
                      <c:pt idx="61">
                        <c:v>17.722226810004905</c:v>
                      </c:pt>
                      <c:pt idx="62">
                        <c:v>17.72238174301792</c:v>
                      </c:pt>
                      <c:pt idx="63">
                        <c:v>17.490480611862964</c:v>
                      </c:pt>
                      <c:pt idx="64">
                        <c:v>17.282753417975908</c:v>
                      </c:pt>
                      <c:pt idx="65">
                        <c:v>17.202497231749408</c:v>
                      </c:pt>
                      <c:pt idx="66">
                        <c:v>17.046614858900789</c:v>
                      </c:pt>
                      <c:pt idx="67">
                        <c:v>16.966718386101295</c:v>
                      </c:pt>
                      <c:pt idx="68">
                        <c:v>16.915196935168137</c:v>
                      </c:pt>
                      <c:pt idx="69">
                        <c:v>16.728582089742218</c:v>
                      </c:pt>
                      <c:pt idx="70">
                        <c:v>16.671720810207127</c:v>
                      </c:pt>
                      <c:pt idx="71">
                        <c:v>16.405524993478505</c:v>
                      </c:pt>
                      <c:pt idx="72">
                        <c:v>16.356589173251148</c:v>
                      </c:pt>
                      <c:pt idx="73">
                        <c:v>16.233657223053623</c:v>
                      </c:pt>
                      <c:pt idx="74">
                        <c:v>16.078369556073611</c:v>
                      </c:pt>
                      <c:pt idx="75">
                        <c:v>15.912350448289242</c:v>
                      </c:pt>
                      <c:pt idx="76">
                        <c:v>15.860407263045246</c:v>
                      </c:pt>
                      <c:pt idx="77">
                        <c:v>15.718565222650797</c:v>
                      </c:pt>
                      <c:pt idx="78">
                        <c:v>15.564773279392826</c:v>
                      </c:pt>
                      <c:pt idx="79">
                        <c:v>15.550785291284235</c:v>
                      </c:pt>
                      <c:pt idx="80">
                        <c:v>15.252976394758258</c:v>
                      </c:pt>
                      <c:pt idx="81">
                        <c:v>15.228975184278614</c:v>
                      </c:pt>
                      <c:pt idx="82">
                        <c:v>15.079141416585637</c:v>
                      </c:pt>
                      <c:pt idx="83">
                        <c:v>14.939354632180452</c:v>
                      </c:pt>
                      <c:pt idx="84">
                        <c:v>14.909131329943271</c:v>
                      </c:pt>
                      <c:pt idx="85">
                        <c:v>14.599291167522292</c:v>
                      </c:pt>
                      <c:pt idx="86">
                        <c:v>14.632379887377642</c:v>
                      </c:pt>
                      <c:pt idx="87">
                        <c:v>14.502640533540136</c:v>
                      </c:pt>
                      <c:pt idx="88">
                        <c:v>14.260661986979391</c:v>
                      </c:pt>
                      <c:pt idx="89">
                        <c:v>14.239241390429488</c:v>
                      </c:pt>
                      <c:pt idx="90">
                        <c:v>13.989136813512904</c:v>
                      </c:pt>
                      <c:pt idx="91">
                        <c:v>13.979111774508862</c:v>
                      </c:pt>
                      <c:pt idx="92">
                        <c:v>13.839259212957103</c:v>
                      </c:pt>
                      <c:pt idx="93">
                        <c:v>13.632233936921503</c:v>
                      </c:pt>
                      <c:pt idx="94">
                        <c:v>13.617244403556539</c:v>
                      </c:pt>
                      <c:pt idx="95">
                        <c:v>13.349733759306826</c:v>
                      </c:pt>
                      <c:pt idx="96">
                        <c:v>13.351938689076039</c:v>
                      </c:pt>
                      <c:pt idx="97">
                        <c:v>13.138613821555865</c:v>
                      </c:pt>
                      <c:pt idx="98">
                        <c:v>13.01946738939025</c:v>
                      </c:pt>
                      <c:pt idx="99">
                        <c:v>12.916463315204718</c:v>
                      </c:pt>
                      <c:pt idx="100">
                        <c:v>12.733521644589382</c:v>
                      </c:pt>
                      <c:pt idx="101">
                        <c:v>12.658431849102662</c:v>
                      </c:pt>
                      <c:pt idx="102">
                        <c:v>12.478261551661042</c:v>
                      </c:pt>
                      <c:pt idx="103">
                        <c:v>12.379022348558273</c:v>
                      </c:pt>
                      <c:pt idx="104">
                        <c:v>12.237504941535121</c:v>
                      </c:pt>
                      <c:pt idx="105">
                        <c:v>12.145138028617582</c:v>
                      </c:pt>
                      <c:pt idx="106">
                        <c:v>11.915567554393785</c:v>
                      </c:pt>
                      <c:pt idx="107">
                        <c:v>11.874842805542263</c:v>
                      </c:pt>
                      <c:pt idx="108">
                        <c:v>11.662841215181333</c:v>
                      </c:pt>
                      <c:pt idx="109">
                        <c:v>11.548679167330143</c:v>
                      </c:pt>
                      <c:pt idx="110">
                        <c:v>11.437837317793267</c:v>
                      </c:pt>
                      <c:pt idx="111">
                        <c:v>11.320513441716486</c:v>
                      </c:pt>
                      <c:pt idx="112">
                        <c:v>11.086832473912716</c:v>
                      </c:pt>
                      <c:pt idx="113">
                        <c:v>11.000036007855712</c:v>
                      </c:pt>
                      <c:pt idx="114">
                        <c:v>10.833346734425213</c:v>
                      </c:pt>
                      <c:pt idx="115">
                        <c:v>10.755522225449937</c:v>
                      </c:pt>
                      <c:pt idx="116">
                        <c:v>10.493217274637912</c:v>
                      </c:pt>
                      <c:pt idx="117">
                        <c:v>10.435230108702994</c:v>
                      </c:pt>
                      <c:pt idx="118">
                        <c:v>10.254981264013875</c:v>
                      </c:pt>
                      <c:pt idx="119">
                        <c:v>10.078270638575654</c:v>
                      </c:pt>
                      <c:pt idx="120">
                        <c:v>9.9682946501348617</c:v>
                      </c:pt>
                      <c:pt idx="121">
                        <c:v>9.7763538931466343</c:v>
                      </c:pt>
                      <c:pt idx="122">
                        <c:v>9.6508336183555254</c:v>
                      </c:pt>
                      <c:pt idx="123">
                        <c:v>9.4278349293396619</c:v>
                      </c:pt>
                      <c:pt idx="124">
                        <c:v>9.3263073867198152</c:v>
                      </c:pt>
                      <c:pt idx="125">
                        <c:v>9.109653281152335</c:v>
                      </c:pt>
                      <c:pt idx="126">
                        <c:v>8.9731208270093639</c:v>
                      </c:pt>
                      <c:pt idx="127">
                        <c:v>8.8095959926791831</c:v>
                      </c:pt>
                      <c:pt idx="128">
                        <c:v>8.5956265363679591</c:v>
                      </c:pt>
                      <c:pt idx="129">
                        <c:v>8.1151739756850869</c:v>
                      </c:pt>
                      <c:pt idx="130">
                        <c:v>7.6921653536733441</c:v>
                      </c:pt>
                      <c:pt idx="131">
                        <c:v>7.4801085352581334</c:v>
                      </c:pt>
                      <c:pt idx="132">
                        <c:v>7.288580244260805</c:v>
                      </c:pt>
                      <c:pt idx="133">
                        <c:v>5.5711063358518418</c:v>
                      </c:pt>
                      <c:pt idx="134">
                        <c:v>3.1253441284317036</c:v>
                      </c:pt>
                      <c:pt idx="135">
                        <c:v>2.1896232364110388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16-4B4A-A1C7-CBBF9D35ADBA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Sheet'!$B$79:$B$206</c:f>
              <c:numCache>
                <c:formatCode>General</c:formatCode>
                <c:ptCount val="128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</c:numCache>
            </c:numRef>
          </c:xVal>
          <c:yVal>
            <c:numRef>
              <c:f>'Empty Sheet'!$J$79:$J$206</c:f>
              <c:numCache>
                <c:formatCode>General</c:formatCode>
                <c:ptCount val="128"/>
                <c:pt idx="0">
                  <c:v>4.658678140462375E-5</c:v>
                </c:pt>
                <c:pt idx="1">
                  <c:v>4.5701626728387518E-5</c:v>
                </c:pt>
                <c:pt idx="2">
                  <c:v>4.9149321880236237E-5</c:v>
                </c:pt>
                <c:pt idx="3">
                  <c:v>4.9335790169257541E-5</c:v>
                </c:pt>
                <c:pt idx="4">
                  <c:v>4.9887737451537504E-5</c:v>
                </c:pt>
                <c:pt idx="5">
                  <c:v>4.9835060847308339E-5</c:v>
                </c:pt>
                <c:pt idx="6">
                  <c:v>5.0394523626547957E-5</c:v>
                </c:pt>
                <c:pt idx="7">
                  <c:v>5.2376829352937889E-5</c:v>
                </c:pt>
                <c:pt idx="8">
                  <c:v>5.2800332297554771E-5</c:v>
                </c:pt>
                <c:pt idx="9">
                  <c:v>5.476751435389262E-5</c:v>
                </c:pt>
                <c:pt idx="10">
                  <c:v>5.5005415754934013E-5</c:v>
                </c:pt>
                <c:pt idx="11">
                  <c:v>5.5116319566346088E-5</c:v>
                </c:pt>
                <c:pt idx="12">
                  <c:v>5.518614409646139E-5</c:v>
                </c:pt>
                <c:pt idx="13">
                  <c:v>5.7077721268980599E-5</c:v>
                </c:pt>
                <c:pt idx="14">
                  <c:v>5.7653247782498253E-5</c:v>
                </c:pt>
                <c:pt idx="15">
                  <c:v>5.8166248462725314E-5</c:v>
                </c:pt>
                <c:pt idx="16">
                  <c:v>5.9662492499454453E-5</c:v>
                </c:pt>
                <c:pt idx="17">
                  <c:v>5.9992864147646104E-5</c:v>
                </c:pt>
                <c:pt idx="18">
                  <c:v>6.1855637356644062E-5</c:v>
                </c:pt>
                <c:pt idx="19">
                  <c:v>6.0512602451895343E-5</c:v>
                </c:pt>
                <c:pt idx="20">
                  <c:v>6.358602826411083E-5</c:v>
                </c:pt>
                <c:pt idx="21">
                  <c:v>6.3047953318472335E-5</c:v>
                </c:pt>
                <c:pt idx="22">
                  <c:v>6.3042979773899054E-5</c:v>
                </c:pt>
                <c:pt idx="23">
                  <c:v>6.529688565361374E-5</c:v>
                </c:pt>
                <c:pt idx="24">
                  <c:v>6.4666911155042563E-5</c:v>
                </c:pt>
                <c:pt idx="25">
                  <c:v>6.7249214977283336E-5</c:v>
                </c:pt>
                <c:pt idx="26">
                  <c:v>6.6402495994200754E-5</c:v>
                </c:pt>
                <c:pt idx="27">
                  <c:v>6.8651353930851265E-5</c:v>
                </c:pt>
                <c:pt idx="28">
                  <c:v>6.7848985765091806E-5</c:v>
                </c:pt>
                <c:pt idx="29">
                  <c:v>6.9582549172307807E-5</c:v>
                </c:pt>
                <c:pt idx="30">
                  <c:v>6.9839916178341424E-5</c:v>
                </c:pt>
                <c:pt idx="31">
                  <c:v>7.1072822392714976E-5</c:v>
                </c:pt>
                <c:pt idx="32">
                  <c:v>7.1603483081339117E-5</c:v>
                </c:pt>
                <c:pt idx="33">
                  <c:v>7.2860542384592782E-5</c:v>
                </c:pt>
                <c:pt idx="34">
                  <c:v>7.3364541709900296E-5</c:v>
                </c:pt>
                <c:pt idx="35">
                  <c:v>7.3343284242236782E-5</c:v>
                </c:pt>
                <c:pt idx="36">
                  <c:v>7.4832822379188908E-5</c:v>
                </c:pt>
                <c:pt idx="37">
                  <c:v>7.6342773645479163E-5</c:v>
                </c:pt>
                <c:pt idx="38">
                  <c:v>7.5394634078015005E-5</c:v>
                </c:pt>
                <c:pt idx="39">
                  <c:v>7.6897708593437865E-5</c:v>
                </c:pt>
                <c:pt idx="40">
                  <c:v>7.812962235938447E-5</c:v>
                </c:pt>
                <c:pt idx="41">
                  <c:v>7.8247312157066226E-5</c:v>
                </c:pt>
                <c:pt idx="42">
                  <c:v>7.9755341784269965E-5</c:v>
                </c:pt>
                <c:pt idx="43">
                  <c:v>8.0131207576305681E-5</c:v>
                </c:pt>
                <c:pt idx="44">
                  <c:v>8.0539310385027653E-5</c:v>
                </c:pt>
                <c:pt idx="45">
                  <c:v>8.2078742106739649E-5</c:v>
                </c:pt>
                <c:pt idx="46">
                  <c:v>8.130936452510131E-5</c:v>
                </c:pt>
                <c:pt idx="47">
                  <c:v>8.2973468807569391E-5</c:v>
                </c:pt>
                <c:pt idx="48">
                  <c:v>8.3789207887236309E-5</c:v>
                </c:pt>
                <c:pt idx="49">
                  <c:v>8.5562683241125154E-5</c:v>
                </c:pt>
                <c:pt idx="50">
                  <c:v>8.4416665091367654E-5</c:v>
                </c:pt>
                <c:pt idx="51">
                  <c:v>8.6582621677219502E-5</c:v>
                </c:pt>
                <c:pt idx="52">
                  <c:v>8.6829796417196424E-5</c:v>
                </c:pt>
                <c:pt idx="53">
                  <c:v>8.6851846237599443E-5</c:v>
                </c:pt>
                <c:pt idx="54">
                  <c:v>8.9064086325833973E-5</c:v>
                </c:pt>
                <c:pt idx="55">
                  <c:v>8.8272112219629854E-5</c:v>
                </c:pt>
                <c:pt idx="56">
                  <c:v>9.0385845870638909E-5</c:v>
                </c:pt>
                <c:pt idx="57">
                  <c:v>8.9914629401618572E-5</c:v>
                </c:pt>
                <c:pt idx="58">
                  <c:v>9.2169682037598509E-5</c:v>
                </c:pt>
                <c:pt idx="59">
                  <c:v>9.1168929483911339E-5</c:v>
                </c:pt>
                <c:pt idx="60">
                  <c:v>9.3404513031081121E-5</c:v>
                </c:pt>
                <c:pt idx="61">
                  <c:v>9.3650194768930652E-5</c:v>
                </c:pt>
                <c:pt idx="62">
                  <c:v>9.3649267649780781E-5</c:v>
                </c:pt>
                <c:pt idx="63">
                  <c:v>9.5036964018612038E-5</c:v>
                </c:pt>
                <c:pt idx="64">
                  <c:v>9.6280003546832173E-5</c:v>
                </c:pt>
                <c:pt idx="65">
                  <c:v>9.6760256565211542E-5</c:v>
                </c:pt>
                <c:pt idx="66">
                  <c:v>9.7693056684337686E-5</c:v>
                </c:pt>
                <c:pt idx="67">
                  <c:v>9.8171157177569861E-5</c:v>
                </c:pt>
                <c:pt idx="68">
                  <c:v>9.8479461539953883E-5</c:v>
                </c:pt>
                <c:pt idx="69">
                  <c:v>9.9596164774982572E-5</c:v>
                </c:pt>
                <c:pt idx="70">
                  <c:v>9.9936422671720554E-5</c:v>
                </c:pt>
                <c:pt idx="71">
                  <c:v>1.0152933843902463E-4</c:v>
                </c:pt>
                <c:pt idx="72">
                  <c:v>1.0182217038726513E-4</c:v>
                </c:pt>
                <c:pt idx="73">
                  <c:v>1.0255779517724713E-4</c:v>
                </c:pt>
                <c:pt idx="74">
                  <c:v>1.0348703657645552E-4</c:v>
                </c:pt>
                <c:pt idx="75">
                  <c:v>1.0448049491743718E-4</c:v>
                </c:pt>
                <c:pt idx="76">
                  <c:v>1.0479132293793725E-4</c:v>
                </c:pt>
                <c:pt idx="77">
                  <c:v>1.0564010570765763E-4</c:v>
                </c:pt>
                <c:pt idx="78">
                  <c:v>1.0656039669611333E-4</c:v>
                </c:pt>
                <c:pt idx="79">
                  <c:v>1.0664410081695514E-4</c:v>
                </c:pt>
                <c:pt idx="80">
                  <c:v>1.0842618925376658E-4</c:v>
                </c:pt>
                <c:pt idx="81">
                  <c:v>1.0856981249727679E-4</c:v>
                </c:pt>
                <c:pt idx="82">
                  <c:v>1.0946641776315156E-4</c:v>
                </c:pt>
                <c:pt idx="83">
                  <c:v>1.1030290188103218E-4</c:v>
                </c:pt>
                <c:pt idx="84">
                  <c:v>1.1048375812161947E-4</c:v>
                </c:pt>
                <c:pt idx="85">
                  <c:v>1.1233784165354661E-4</c:v>
                </c:pt>
                <c:pt idx="86">
                  <c:v>1.121398387539322E-4</c:v>
                </c:pt>
                <c:pt idx="87">
                  <c:v>1.1291619904729583E-4</c:v>
                </c:pt>
                <c:pt idx="88">
                  <c:v>1.1436419866991532E-4</c:v>
                </c:pt>
                <c:pt idx="89">
                  <c:v>1.1449237951966995E-4</c:v>
                </c:pt>
                <c:pt idx="90">
                  <c:v>1.1598900530793878E-4</c:v>
                </c:pt>
                <c:pt idx="91">
                  <c:v>1.1604899514133897E-4</c:v>
                </c:pt>
                <c:pt idx="92">
                  <c:v>1.1688587286966471E-4</c:v>
                </c:pt>
                <c:pt idx="93">
                  <c:v>1.1812471212146173E-4</c:v>
                </c:pt>
                <c:pt idx="94">
                  <c:v>1.1821440948911768E-4</c:v>
                </c:pt>
                <c:pt idx="95">
                  <c:v>1.1981519318430796E-4</c:v>
                </c:pt>
                <c:pt idx="96">
                  <c:v>1.1980199888456899E-4</c:v>
                </c:pt>
                <c:pt idx="97">
                  <c:v>1.2107853489180971E-4</c:v>
                </c:pt>
                <c:pt idx="98">
                  <c:v>1.2179150714188875E-4</c:v>
                </c:pt>
                <c:pt idx="99">
                  <c:v>1.2240788352181498E-4</c:v>
                </c:pt>
                <c:pt idx="100">
                  <c:v>1.2350260647877714E-4</c:v>
                </c:pt>
                <c:pt idx="101">
                  <c:v>1.2395194381496967E-4</c:v>
                </c:pt>
                <c:pt idx="102">
                  <c:v>1.2503008287486034E-4</c:v>
                </c:pt>
                <c:pt idx="103">
                  <c:v>1.256239302662273E-4</c:v>
                </c:pt>
                <c:pt idx="104">
                  <c:v>1.2647077042985384E-4</c:v>
                </c:pt>
                <c:pt idx="105">
                  <c:v>1.2702349403675241E-4</c:v>
                </c:pt>
                <c:pt idx="106">
                  <c:v>1.2839724375450761E-4</c:v>
                </c:pt>
                <c:pt idx="107">
                  <c:v>1.286409406516351E-4</c:v>
                </c:pt>
                <c:pt idx="108">
                  <c:v>1.299095581683549E-4</c:v>
                </c:pt>
                <c:pt idx="109">
                  <c:v>1.3059270386269644E-4</c:v>
                </c:pt>
                <c:pt idx="110">
                  <c:v>1.3125598149032509E-4</c:v>
                </c:pt>
                <c:pt idx="111">
                  <c:v>1.3195804756476856E-4</c:v>
                </c:pt>
                <c:pt idx="112">
                  <c:v>1.333563944761063E-4</c:v>
                </c:pt>
                <c:pt idx="113">
                  <c:v>1.3387578452899143E-4</c:v>
                </c:pt>
                <c:pt idx="114">
                  <c:v>1.3487325314119952E-4</c:v>
                </c:pt>
                <c:pt idx="115">
                  <c:v>1.3533895500290758E-4</c:v>
                </c:pt>
                <c:pt idx="116">
                  <c:v>1.3690858782856673E-4</c:v>
                </c:pt>
                <c:pt idx="117">
                  <c:v>1.3725558302952128E-4</c:v>
                </c:pt>
                <c:pt idx="118">
                  <c:v>1.3833419211614097E-4</c:v>
                </c:pt>
                <c:pt idx="119">
                  <c:v>1.3939162849876328E-4</c:v>
                </c:pt>
                <c:pt idx="120">
                  <c:v>1.4004972481359299E-4</c:v>
                </c:pt>
                <c:pt idx="121">
                  <c:v>1.4119829830341055E-4</c:v>
                </c:pt>
                <c:pt idx="122">
                  <c:v>1.4194941162776054E-4</c:v>
                </c:pt>
                <c:pt idx="123">
                  <c:v>1.4328383578283147E-4</c:v>
                </c:pt>
                <c:pt idx="124">
                  <c:v>1.4389137659786863E-4</c:v>
                </c:pt>
                <c:pt idx="125">
                  <c:v>1.4518783476558442E-4</c:v>
                </c:pt>
                <c:pt idx="126">
                  <c:v>1.4600484497117596E-4</c:v>
                </c:pt>
                <c:pt idx="127">
                  <c:v>1.4698337757980778E-4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D-41FD-A6C9-C51319DD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Sheet'!$B$79:$B$214</c:f>
              <c:numCache>
                <c:formatCode>General</c:formatCode>
                <c:ptCount val="136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  <c:pt idx="128">
                  <c:v>81.859686851501394</c:v>
                </c:pt>
                <c:pt idx="129">
                  <c:v>82.633938312530503</c:v>
                </c:pt>
                <c:pt idx="130">
                  <c:v>83.450767517089801</c:v>
                </c:pt>
                <c:pt idx="131">
                  <c:v>84.290753364562903</c:v>
                </c:pt>
                <c:pt idx="132">
                  <c:v>85.152812242507906</c:v>
                </c:pt>
                <c:pt idx="133">
                  <c:v>86.280628681182804</c:v>
                </c:pt>
                <c:pt idx="134">
                  <c:v>88.291026592254596</c:v>
                </c:pt>
                <c:pt idx="135">
                  <c:v>91.160554647445593</c:v>
                </c:pt>
              </c:numCache>
            </c:numRef>
          </c:xVal>
          <c:yVal>
            <c:numRef>
              <c:f>'Empty Sheet'!$E$79:$E$214</c:f>
              <c:numCache>
                <c:formatCode>General</c:formatCode>
                <c:ptCount val="136"/>
                <c:pt idx="0">
                  <c:v>25.587102037997369</c:v>
                </c:pt>
                <c:pt idx="1">
                  <c:v>25.735022271325615</c:v>
                </c:pt>
                <c:pt idx="2">
                  <c:v>25.158870006645017</c:v>
                </c:pt>
                <c:pt idx="3">
                  <c:v>25.127708862089317</c:v>
                </c:pt>
                <c:pt idx="4">
                  <c:v>25.035471682563919</c:v>
                </c:pt>
                <c:pt idx="5">
                  <c:v>25.044274591024678</c:v>
                </c:pt>
                <c:pt idx="6">
                  <c:v>24.950781479520732</c:v>
                </c:pt>
                <c:pt idx="7">
                  <c:v>24.619513811340592</c:v>
                </c:pt>
                <c:pt idx="8">
                  <c:v>24.548741260435367</c:v>
                </c:pt>
                <c:pt idx="9">
                  <c:v>24.220000943533989</c:v>
                </c:pt>
                <c:pt idx="10">
                  <c:v>24.18024469335996</c:v>
                </c:pt>
                <c:pt idx="11">
                  <c:v>24.161711302415426</c:v>
                </c:pt>
                <c:pt idx="12">
                  <c:v>24.150042764628779</c:v>
                </c:pt>
                <c:pt idx="13">
                  <c:v>23.833936953713138</c:v>
                </c:pt>
                <c:pt idx="14">
                  <c:v>23.737759394635987</c:v>
                </c:pt>
                <c:pt idx="15">
                  <c:v>23.652030671336011</c:v>
                </c:pt>
                <c:pt idx="16">
                  <c:v>23.401989889797051</c:v>
                </c:pt>
                <c:pt idx="17">
                  <c:v>23.346780723989625</c:v>
                </c:pt>
                <c:pt idx="18">
                  <c:v>23.03548840965173</c:v>
                </c:pt>
                <c:pt idx="19">
                  <c:v>23.259926060846368</c:v>
                </c:pt>
                <c:pt idx="20">
                  <c:v>22.746318806131214</c:v>
                </c:pt>
                <c:pt idx="21">
                  <c:v>22.836237747581496</c:v>
                </c:pt>
                <c:pt idx="22">
                  <c:v>22.837068888051629</c:v>
                </c:pt>
                <c:pt idx="23">
                  <c:v>22.460413493714281</c:v>
                </c:pt>
                <c:pt idx="24">
                  <c:v>22.565689980774973</c:v>
                </c:pt>
                <c:pt idx="25">
                  <c:v>22.13415525112244</c:v>
                </c:pt>
                <c:pt idx="26">
                  <c:v>22.275652407386239</c:v>
                </c:pt>
                <c:pt idx="27">
                  <c:v>21.899840586421917</c:v>
                </c:pt>
                <c:pt idx="28">
                  <c:v>22.033926175619687</c:v>
                </c:pt>
                <c:pt idx="29">
                  <c:v>21.744226408371023</c:v>
                </c:pt>
                <c:pt idx="30">
                  <c:v>21.701217216186262</c:v>
                </c:pt>
                <c:pt idx="31">
                  <c:v>21.495183423677311</c:v>
                </c:pt>
                <c:pt idx="32">
                  <c:v>21.406503495765524</c:v>
                </c:pt>
                <c:pt idx="33">
                  <c:v>21.19643342503463</c:v>
                </c:pt>
                <c:pt idx="34">
                  <c:v>21.112208938853563</c:v>
                </c:pt>
                <c:pt idx="35">
                  <c:v>21.11576132315562</c:v>
                </c:pt>
                <c:pt idx="36">
                  <c:v>20.866841179948381</c:v>
                </c:pt>
                <c:pt idx="37">
                  <c:v>20.614509751758163</c:v>
                </c:pt>
                <c:pt idx="38">
                  <c:v>20.772955535091075</c:v>
                </c:pt>
                <c:pt idx="39">
                  <c:v>20.52177329655116</c:v>
                </c:pt>
                <c:pt idx="40">
                  <c:v>20.315905354380938</c:v>
                </c:pt>
                <c:pt idx="41">
                  <c:v>20.296237941666742</c:v>
                </c:pt>
                <c:pt idx="42">
                  <c:v>20.044227643003016</c:v>
                </c:pt>
                <c:pt idx="43">
                  <c:v>19.981415846205604</c:v>
                </c:pt>
                <c:pt idx="44">
                  <c:v>19.91321684742185</c:v>
                </c:pt>
                <c:pt idx="45">
                  <c:v>19.655958872536825</c:v>
                </c:pt>
                <c:pt idx="46">
                  <c:v>19.784531329361414</c:v>
                </c:pt>
                <c:pt idx="47">
                  <c:v>19.506439036168217</c:v>
                </c:pt>
                <c:pt idx="48">
                  <c:v>19.37011900280142</c:v>
                </c:pt>
                <c:pt idx="49">
                  <c:v>19.073749458368123</c:v>
                </c:pt>
                <c:pt idx="50">
                  <c:v>19.265263186603001</c:v>
                </c:pt>
                <c:pt idx="51">
                  <c:v>18.903305200999416</c:v>
                </c:pt>
                <c:pt idx="52">
                  <c:v>18.86199926183215</c:v>
                </c:pt>
                <c:pt idx="53">
                  <c:v>18.858314465641804</c:v>
                </c:pt>
                <c:pt idx="54">
                  <c:v>18.488621937527746</c:v>
                </c:pt>
                <c:pt idx="55">
                  <c:v>18.620970551532444</c:v>
                </c:pt>
                <c:pt idx="56">
                  <c:v>18.267739660655263</c:v>
                </c:pt>
                <c:pt idx="57">
                  <c:v>18.346485728339143</c:v>
                </c:pt>
                <c:pt idx="58">
                  <c:v>17.969638696925383</c:v>
                </c:pt>
                <c:pt idx="59">
                  <c:v>18.136876757367759</c:v>
                </c:pt>
                <c:pt idx="60">
                  <c:v>17.763283250153556</c:v>
                </c:pt>
                <c:pt idx="61">
                  <c:v>17.722226810004905</c:v>
                </c:pt>
                <c:pt idx="62">
                  <c:v>17.72238174301792</c:v>
                </c:pt>
                <c:pt idx="63">
                  <c:v>17.490480611862964</c:v>
                </c:pt>
                <c:pt idx="64">
                  <c:v>17.282753417975908</c:v>
                </c:pt>
                <c:pt idx="65">
                  <c:v>17.202497231749408</c:v>
                </c:pt>
                <c:pt idx="66">
                  <c:v>17.046614858900789</c:v>
                </c:pt>
                <c:pt idx="67">
                  <c:v>16.966718386101295</c:v>
                </c:pt>
                <c:pt idx="68">
                  <c:v>16.915196935168137</c:v>
                </c:pt>
                <c:pt idx="69">
                  <c:v>16.728582089742218</c:v>
                </c:pt>
                <c:pt idx="70">
                  <c:v>16.671720810207127</c:v>
                </c:pt>
                <c:pt idx="71">
                  <c:v>16.405524993478505</c:v>
                </c:pt>
                <c:pt idx="72">
                  <c:v>16.356589173251148</c:v>
                </c:pt>
                <c:pt idx="73">
                  <c:v>16.233657223053623</c:v>
                </c:pt>
                <c:pt idx="74">
                  <c:v>16.078369556073611</c:v>
                </c:pt>
                <c:pt idx="75">
                  <c:v>15.912350448289242</c:v>
                </c:pt>
                <c:pt idx="76">
                  <c:v>15.860407263045246</c:v>
                </c:pt>
                <c:pt idx="77">
                  <c:v>15.718565222650797</c:v>
                </c:pt>
                <c:pt idx="78">
                  <c:v>15.564773279392826</c:v>
                </c:pt>
                <c:pt idx="79">
                  <c:v>15.550785291284235</c:v>
                </c:pt>
                <c:pt idx="80">
                  <c:v>15.252976394758258</c:v>
                </c:pt>
                <c:pt idx="81">
                  <c:v>15.228975184278614</c:v>
                </c:pt>
                <c:pt idx="82">
                  <c:v>15.079141416585637</c:v>
                </c:pt>
                <c:pt idx="83">
                  <c:v>14.939354632180452</c:v>
                </c:pt>
                <c:pt idx="84">
                  <c:v>14.909131329943271</c:v>
                </c:pt>
                <c:pt idx="85">
                  <c:v>14.599291167522292</c:v>
                </c:pt>
                <c:pt idx="86">
                  <c:v>14.632379887377642</c:v>
                </c:pt>
                <c:pt idx="87">
                  <c:v>14.502640533540136</c:v>
                </c:pt>
                <c:pt idx="88">
                  <c:v>14.260661986979391</c:v>
                </c:pt>
                <c:pt idx="89">
                  <c:v>14.239241390429488</c:v>
                </c:pt>
                <c:pt idx="90">
                  <c:v>13.989136813512904</c:v>
                </c:pt>
                <c:pt idx="91">
                  <c:v>13.979111774508862</c:v>
                </c:pt>
                <c:pt idx="92">
                  <c:v>13.839259212957103</c:v>
                </c:pt>
                <c:pt idx="93">
                  <c:v>13.632233936921503</c:v>
                </c:pt>
                <c:pt idx="94">
                  <c:v>13.617244403556539</c:v>
                </c:pt>
                <c:pt idx="95">
                  <c:v>13.349733759306826</c:v>
                </c:pt>
                <c:pt idx="96">
                  <c:v>13.351938689076039</c:v>
                </c:pt>
                <c:pt idx="97">
                  <c:v>13.138613821555865</c:v>
                </c:pt>
                <c:pt idx="98">
                  <c:v>13.01946738939025</c:v>
                </c:pt>
                <c:pt idx="99">
                  <c:v>12.916463315204718</c:v>
                </c:pt>
                <c:pt idx="100">
                  <c:v>12.733521644589382</c:v>
                </c:pt>
                <c:pt idx="101">
                  <c:v>12.658431849102662</c:v>
                </c:pt>
                <c:pt idx="102">
                  <c:v>12.478261551661042</c:v>
                </c:pt>
                <c:pt idx="103">
                  <c:v>12.379022348558273</c:v>
                </c:pt>
                <c:pt idx="104">
                  <c:v>12.237504941535121</c:v>
                </c:pt>
                <c:pt idx="105">
                  <c:v>12.145138028617582</c:v>
                </c:pt>
                <c:pt idx="106">
                  <c:v>11.915567554393785</c:v>
                </c:pt>
                <c:pt idx="107">
                  <c:v>11.874842805542263</c:v>
                </c:pt>
                <c:pt idx="108">
                  <c:v>11.662841215181333</c:v>
                </c:pt>
                <c:pt idx="109">
                  <c:v>11.548679167330143</c:v>
                </c:pt>
                <c:pt idx="110">
                  <c:v>11.437837317793267</c:v>
                </c:pt>
                <c:pt idx="111">
                  <c:v>11.320513441716486</c:v>
                </c:pt>
                <c:pt idx="112">
                  <c:v>11.086832473912716</c:v>
                </c:pt>
                <c:pt idx="113">
                  <c:v>11.000036007855712</c:v>
                </c:pt>
                <c:pt idx="114">
                  <c:v>10.833346734425213</c:v>
                </c:pt>
                <c:pt idx="115">
                  <c:v>10.755522225449937</c:v>
                </c:pt>
                <c:pt idx="116">
                  <c:v>10.493217274637912</c:v>
                </c:pt>
                <c:pt idx="117">
                  <c:v>10.435230108702994</c:v>
                </c:pt>
                <c:pt idx="118">
                  <c:v>10.254981264013875</c:v>
                </c:pt>
                <c:pt idx="119">
                  <c:v>10.078270638575654</c:v>
                </c:pt>
                <c:pt idx="120">
                  <c:v>9.9682946501348617</c:v>
                </c:pt>
                <c:pt idx="121">
                  <c:v>9.7763538931466343</c:v>
                </c:pt>
                <c:pt idx="122">
                  <c:v>9.6508336183555254</c:v>
                </c:pt>
                <c:pt idx="123">
                  <c:v>9.4278349293396619</c:v>
                </c:pt>
                <c:pt idx="124">
                  <c:v>9.3263073867198152</c:v>
                </c:pt>
                <c:pt idx="125">
                  <c:v>9.109653281152335</c:v>
                </c:pt>
                <c:pt idx="126">
                  <c:v>8.9731208270093639</c:v>
                </c:pt>
                <c:pt idx="127">
                  <c:v>8.8095959926791831</c:v>
                </c:pt>
                <c:pt idx="128">
                  <c:v>8.5956265363679591</c:v>
                </c:pt>
                <c:pt idx="129">
                  <c:v>8.1151739756850869</c:v>
                </c:pt>
                <c:pt idx="130">
                  <c:v>7.6921653536733441</c:v>
                </c:pt>
                <c:pt idx="131">
                  <c:v>7.4801085352581334</c:v>
                </c:pt>
                <c:pt idx="132">
                  <c:v>7.288580244260805</c:v>
                </c:pt>
                <c:pt idx="133">
                  <c:v>5.5711063358518418</c:v>
                </c:pt>
                <c:pt idx="134">
                  <c:v>3.1253441284317036</c:v>
                </c:pt>
                <c:pt idx="135">
                  <c:v>2.1896232364110388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D-41FD-A6C9-C51319DD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'Empty Sheet'!$B$13:$B$214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0.31150746345519997</c:v>
                </c:pt>
                <c:pt idx="2">
                  <c:v>1.2966117858886701</c:v>
                </c:pt>
                <c:pt idx="3">
                  <c:v>2.2664864063262899</c:v>
                </c:pt>
                <c:pt idx="4">
                  <c:v>3.2212395668029701</c:v>
                </c:pt>
                <c:pt idx="5">
                  <c:v>4.1114807128906197</c:v>
                </c:pt>
                <c:pt idx="6">
                  <c:v>4.9337012767791704</c:v>
                </c:pt>
                <c:pt idx="7">
                  <c:v>5.7045590877532897</c:v>
                </c:pt>
                <c:pt idx="8">
                  <c:v>6.4611046314239502</c:v>
                </c:pt>
                <c:pt idx="9">
                  <c:v>7.2060174942016602</c:v>
                </c:pt>
                <c:pt idx="10">
                  <c:v>7.9257869720458896</c:v>
                </c:pt>
                <c:pt idx="11">
                  <c:v>8.61759352684021</c:v>
                </c:pt>
                <c:pt idx="12">
                  <c:v>9.3161470890045095</c:v>
                </c:pt>
                <c:pt idx="13">
                  <c:v>10.024041652679401</c:v>
                </c:pt>
                <c:pt idx="14">
                  <c:v>10.741856098175001</c:v>
                </c:pt>
                <c:pt idx="15">
                  <c:v>11.432804346084501</c:v>
                </c:pt>
                <c:pt idx="16">
                  <c:v>12.0435245037078</c:v>
                </c:pt>
                <c:pt idx="17">
                  <c:v>12.602224111557</c:v>
                </c:pt>
                <c:pt idx="18">
                  <c:v>13.144223928451501</c:v>
                </c:pt>
                <c:pt idx="19">
                  <c:v>13.6699199676513</c:v>
                </c:pt>
                <c:pt idx="20">
                  <c:v>14.1994161605834</c:v>
                </c:pt>
                <c:pt idx="21">
                  <c:v>14.7168595790863</c:v>
                </c:pt>
                <c:pt idx="22">
                  <c:v>15.192941904067901</c:v>
                </c:pt>
                <c:pt idx="23">
                  <c:v>15.6432638168334</c:v>
                </c:pt>
                <c:pt idx="24">
                  <c:v>16.0757412910461</c:v>
                </c:pt>
                <c:pt idx="25">
                  <c:v>16.5042564868927</c:v>
                </c:pt>
                <c:pt idx="26">
                  <c:v>16.924411296844401</c:v>
                </c:pt>
                <c:pt idx="27">
                  <c:v>17.341914415359401</c:v>
                </c:pt>
                <c:pt idx="28">
                  <c:v>17.755543947219799</c:v>
                </c:pt>
                <c:pt idx="29">
                  <c:v>18.166542768478301</c:v>
                </c:pt>
                <c:pt idx="30">
                  <c:v>18.579286575317301</c:v>
                </c:pt>
                <c:pt idx="31">
                  <c:v>18.9905908107757</c:v>
                </c:pt>
                <c:pt idx="32">
                  <c:v>19.404580593109099</c:v>
                </c:pt>
                <c:pt idx="33">
                  <c:v>19.8183126449584</c:v>
                </c:pt>
                <c:pt idx="34">
                  <c:v>20.233021497726401</c:v>
                </c:pt>
                <c:pt idx="35">
                  <c:v>20.651078462600701</c:v>
                </c:pt>
                <c:pt idx="36">
                  <c:v>21.069473743438699</c:v>
                </c:pt>
                <c:pt idx="37">
                  <c:v>21.4881978034973</c:v>
                </c:pt>
                <c:pt idx="38">
                  <c:v>21.910656929016099</c:v>
                </c:pt>
                <c:pt idx="39">
                  <c:v>22.336316108703599</c:v>
                </c:pt>
                <c:pt idx="40">
                  <c:v>22.762478828430101</c:v>
                </c:pt>
                <c:pt idx="41">
                  <c:v>23.189028024673402</c:v>
                </c:pt>
                <c:pt idx="42">
                  <c:v>23.615599870681699</c:v>
                </c:pt>
                <c:pt idx="43">
                  <c:v>24.043926239013601</c:v>
                </c:pt>
                <c:pt idx="44">
                  <c:v>24.475420951843201</c:v>
                </c:pt>
                <c:pt idx="45">
                  <c:v>24.905868053436201</c:v>
                </c:pt>
                <c:pt idx="46">
                  <c:v>25.329716682434</c:v>
                </c:pt>
                <c:pt idx="47">
                  <c:v>25.737606048583899</c:v>
                </c:pt>
                <c:pt idx="48">
                  <c:v>26.1154336929321</c:v>
                </c:pt>
                <c:pt idx="49">
                  <c:v>26.4656658172607</c:v>
                </c:pt>
                <c:pt idx="50">
                  <c:v>26.7882766723632</c:v>
                </c:pt>
                <c:pt idx="51">
                  <c:v>27.089340686798</c:v>
                </c:pt>
                <c:pt idx="52">
                  <c:v>27.365880489349301</c:v>
                </c:pt>
                <c:pt idx="53">
                  <c:v>27.633102178573601</c:v>
                </c:pt>
                <c:pt idx="54">
                  <c:v>27.902017116546599</c:v>
                </c:pt>
                <c:pt idx="55">
                  <c:v>28.168073415756201</c:v>
                </c:pt>
                <c:pt idx="56">
                  <c:v>28.434428215026799</c:v>
                </c:pt>
                <c:pt idx="57">
                  <c:v>28.701447010040201</c:v>
                </c:pt>
                <c:pt idx="58">
                  <c:v>28.968525648117001</c:v>
                </c:pt>
                <c:pt idx="59">
                  <c:v>29.236482620239201</c:v>
                </c:pt>
                <c:pt idx="60">
                  <c:v>29.500423431396399</c:v>
                </c:pt>
                <c:pt idx="61">
                  <c:v>29.7581033706665</c:v>
                </c:pt>
                <c:pt idx="62">
                  <c:v>30.011152267456001</c:v>
                </c:pt>
                <c:pt idx="63">
                  <c:v>30.259018182754499</c:v>
                </c:pt>
                <c:pt idx="64">
                  <c:v>30.5017652511596</c:v>
                </c:pt>
                <c:pt idx="65">
                  <c:v>30.746847152709901</c:v>
                </c:pt>
                <c:pt idx="66">
                  <c:v>30.992407798767001</c:v>
                </c:pt>
                <c:pt idx="67">
                  <c:v>31.236557006835898</c:v>
                </c:pt>
                <c:pt idx="68">
                  <c:v>31.4862973690032</c:v>
                </c:pt>
                <c:pt idx="69">
                  <c:v>31.7363474369049</c:v>
                </c:pt>
                <c:pt idx="70">
                  <c:v>31.987318754196099</c:v>
                </c:pt>
                <c:pt idx="71">
                  <c:v>32.238201856613102</c:v>
                </c:pt>
                <c:pt idx="72">
                  <c:v>32.490025043487499</c:v>
                </c:pt>
                <c:pt idx="73">
                  <c:v>32.745236635208101</c:v>
                </c:pt>
                <c:pt idx="74">
                  <c:v>33.001183986663797</c:v>
                </c:pt>
                <c:pt idx="75">
                  <c:v>33.260605335235503</c:v>
                </c:pt>
                <c:pt idx="76">
                  <c:v>33.5204532146453</c:v>
                </c:pt>
                <c:pt idx="77">
                  <c:v>33.780500411987298</c:v>
                </c:pt>
                <c:pt idx="78">
                  <c:v>34.040673255920403</c:v>
                </c:pt>
                <c:pt idx="79">
                  <c:v>34.304296731948803</c:v>
                </c:pt>
                <c:pt idx="80">
                  <c:v>34.568988323211599</c:v>
                </c:pt>
                <c:pt idx="81">
                  <c:v>34.8346393108367</c:v>
                </c:pt>
                <c:pt idx="82">
                  <c:v>35.103128671646097</c:v>
                </c:pt>
                <c:pt idx="83">
                  <c:v>35.372252941131499</c:v>
                </c:pt>
                <c:pt idx="84">
                  <c:v>35.645014047622603</c:v>
                </c:pt>
                <c:pt idx="85">
                  <c:v>35.915143251419003</c:v>
                </c:pt>
                <c:pt idx="86">
                  <c:v>36.191371917724602</c:v>
                </c:pt>
                <c:pt idx="87">
                  <c:v>36.466512918472198</c:v>
                </c:pt>
                <c:pt idx="88">
                  <c:v>36.741643905639599</c:v>
                </c:pt>
                <c:pt idx="89">
                  <c:v>37.021388769149702</c:v>
                </c:pt>
                <c:pt idx="90">
                  <c:v>37.299828529357903</c:v>
                </c:pt>
                <c:pt idx="91">
                  <c:v>37.583696842193604</c:v>
                </c:pt>
                <c:pt idx="92">
                  <c:v>37.865761995315502</c:v>
                </c:pt>
                <c:pt idx="93">
                  <c:v>38.152667522430399</c:v>
                </c:pt>
                <c:pt idx="94">
                  <c:v>38.437827110290499</c:v>
                </c:pt>
                <c:pt idx="95">
                  <c:v>38.726785898208597</c:v>
                </c:pt>
                <c:pt idx="96">
                  <c:v>39.016317367553697</c:v>
                </c:pt>
                <c:pt idx="97">
                  <c:v>39.308624029159503</c:v>
                </c:pt>
                <c:pt idx="98">
                  <c:v>39.602141618728602</c:v>
                </c:pt>
                <c:pt idx="99">
                  <c:v>39.898568153381298</c:v>
                </c:pt>
                <c:pt idx="100">
                  <c:v>40.196177244186401</c:v>
                </c:pt>
                <c:pt idx="101">
                  <c:v>40.493736267089801</c:v>
                </c:pt>
                <c:pt idx="102">
                  <c:v>40.7948448657989</c:v>
                </c:pt>
                <c:pt idx="103">
                  <c:v>41.099639177322302</c:v>
                </c:pt>
                <c:pt idx="104">
                  <c:v>41.402108669280999</c:v>
                </c:pt>
                <c:pt idx="105">
                  <c:v>41.708280324935899</c:v>
                </c:pt>
                <c:pt idx="106">
                  <c:v>42.017554521560598</c:v>
                </c:pt>
                <c:pt idx="107">
                  <c:v>42.327128410339299</c:v>
                </c:pt>
                <c:pt idx="108">
                  <c:v>42.640594482421797</c:v>
                </c:pt>
                <c:pt idx="109">
                  <c:v>42.9550459384918</c:v>
                </c:pt>
                <c:pt idx="110">
                  <c:v>43.270574331283498</c:v>
                </c:pt>
                <c:pt idx="111">
                  <c:v>43.5902323722839</c:v>
                </c:pt>
                <c:pt idx="112">
                  <c:v>43.907813072204497</c:v>
                </c:pt>
                <c:pt idx="113">
                  <c:v>44.229921340942298</c:v>
                </c:pt>
                <c:pt idx="114">
                  <c:v>44.554296493530202</c:v>
                </c:pt>
                <c:pt idx="115">
                  <c:v>44.8837118148803</c:v>
                </c:pt>
                <c:pt idx="116">
                  <c:v>45.209852457046502</c:v>
                </c:pt>
                <c:pt idx="117">
                  <c:v>45.542237997054997</c:v>
                </c:pt>
                <c:pt idx="118">
                  <c:v>45.875351428985503</c:v>
                </c:pt>
                <c:pt idx="119">
                  <c:v>46.208529949188197</c:v>
                </c:pt>
                <c:pt idx="120">
                  <c:v>46.548370599746697</c:v>
                </c:pt>
                <c:pt idx="121">
                  <c:v>46.885795831680298</c:v>
                </c:pt>
                <c:pt idx="122">
                  <c:v>47.2297456264495</c:v>
                </c:pt>
                <c:pt idx="123">
                  <c:v>47.572219133376997</c:v>
                </c:pt>
                <c:pt idx="124">
                  <c:v>47.9218747615814</c:v>
                </c:pt>
                <c:pt idx="125">
                  <c:v>48.268306255340498</c:v>
                </c:pt>
                <c:pt idx="126">
                  <c:v>48.622023820876997</c:v>
                </c:pt>
                <c:pt idx="127">
                  <c:v>48.976560831069897</c:v>
                </c:pt>
                <c:pt idx="128">
                  <c:v>49.331094741821197</c:v>
                </c:pt>
                <c:pt idx="129">
                  <c:v>49.690329313278198</c:v>
                </c:pt>
                <c:pt idx="130">
                  <c:v>50.053881645202601</c:v>
                </c:pt>
                <c:pt idx="131">
                  <c:v>50.419130086898797</c:v>
                </c:pt>
                <c:pt idx="132">
                  <c:v>50.787718534469597</c:v>
                </c:pt>
                <c:pt idx="133">
                  <c:v>51.158042669296201</c:v>
                </c:pt>
                <c:pt idx="134">
                  <c:v>51.529494762420597</c:v>
                </c:pt>
                <c:pt idx="135">
                  <c:v>51.905090570449801</c:v>
                </c:pt>
                <c:pt idx="136">
                  <c:v>52.281967401504502</c:v>
                </c:pt>
                <c:pt idx="137">
                  <c:v>52.664959430694502</c:v>
                </c:pt>
                <c:pt idx="138">
                  <c:v>53.049097299575799</c:v>
                </c:pt>
                <c:pt idx="139">
                  <c:v>53.4361441135406</c:v>
                </c:pt>
                <c:pt idx="140">
                  <c:v>53.826929092407198</c:v>
                </c:pt>
                <c:pt idx="141">
                  <c:v>54.221791267394998</c:v>
                </c:pt>
                <c:pt idx="142">
                  <c:v>54.617946624755803</c:v>
                </c:pt>
                <c:pt idx="143">
                  <c:v>55.017676830291698</c:v>
                </c:pt>
                <c:pt idx="144">
                  <c:v>55.421356678008998</c:v>
                </c:pt>
                <c:pt idx="145">
                  <c:v>55.825399637222198</c:v>
                </c:pt>
                <c:pt idx="146">
                  <c:v>56.237331390380803</c:v>
                </c:pt>
                <c:pt idx="147">
                  <c:v>56.649912357330301</c:v>
                </c:pt>
                <c:pt idx="148">
                  <c:v>57.066592931747401</c:v>
                </c:pt>
                <c:pt idx="149">
                  <c:v>57.487172365188599</c:v>
                </c:pt>
                <c:pt idx="150">
                  <c:v>57.9086043834686</c:v>
                </c:pt>
                <c:pt idx="151">
                  <c:v>58.338980436325002</c:v>
                </c:pt>
                <c:pt idx="152">
                  <c:v>58.768383264541598</c:v>
                </c:pt>
                <c:pt idx="153">
                  <c:v>59.201627492904599</c:v>
                </c:pt>
                <c:pt idx="154">
                  <c:v>59.642223119735696</c:v>
                </c:pt>
                <c:pt idx="155">
                  <c:v>60.083481550216597</c:v>
                </c:pt>
                <c:pt idx="156">
                  <c:v>60.532629013061502</c:v>
                </c:pt>
                <c:pt idx="157">
                  <c:v>60.982098579406703</c:v>
                </c:pt>
                <c:pt idx="158">
                  <c:v>61.436110258102403</c:v>
                </c:pt>
                <c:pt idx="159">
                  <c:v>61.897016763687098</c:v>
                </c:pt>
                <c:pt idx="160">
                  <c:v>62.358430624008101</c:v>
                </c:pt>
                <c:pt idx="161">
                  <c:v>62.829090595245297</c:v>
                </c:pt>
                <c:pt idx="162">
                  <c:v>63.2996728420257</c:v>
                </c:pt>
                <c:pt idx="163">
                  <c:v>63.777895689010599</c:v>
                </c:pt>
                <c:pt idx="164">
                  <c:v>64.260494947433401</c:v>
                </c:pt>
                <c:pt idx="165">
                  <c:v>64.746942758560095</c:v>
                </c:pt>
                <c:pt idx="166">
                  <c:v>65.240379333496094</c:v>
                </c:pt>
                <c:pt idx="167">
                  <c:v>65.736742973327594</c:v>
                </c:pt>
                <c:pt idx="168">
                  <c:v>66.240273475646902</c:v>
                </c:pt>
                <c:pt idx="169">
                  <c:v>66.747840642929006</c:v>
                </c:pt>
                <c:pt idx="170">
                  <c:v>67.261277437209998</c:v>
                </c:pt>
                <c:pt idx="171">
                  <c:v>67.7786190509796</c:v>
                </c:pt>
                <c:pt idx="172">
                  <c:v>68.305927991866994</c:v>
                </c:pt>
                <c:pt idx="173">
                  <c:v>68.835045337677002</c:v>
                </c:pt>
                <c:pt idx="174">
                  <c:v>69.373780727386404</c:v>
                </c:pt>
                <c:pt idx="175">
                  <c:v>69.917841672897296</c:v>
                </c:pt>
                <c:pt idx="176">
                  <c:v>70.467175006866398</c:v>
                </c:pt>
                <c:pt idx="177">
                  <c:v>71.022201538085895</c:v>
                </c:pt>
                <c:pt idx="178">
                  <c:v>71.588926553726196</c:v>
                </c:pt>
                <c:pt idx="179">
                  <c:v>72.160123348235999</c:v>
                </c:pt>
                <c:pt idx="180">
                  <c:v>72.740108966827293</c:v>
                </c:pt>
                <c:pt idx="181">
                  <c:v>73.324291229248004</c:v>
                </c:pt>
                <c:pt idx="182">
                  <c:v>73.923076629638601</c:v>
                </c:pt>
                <c:pt idx="183">
                  <c:v>74.525189399719196</c:v>
                </c:pt>
                <c:pt idx="184">
                  <c:v>75.137885332107501</c:v>
                </c:pt>
                <c:pt idx="185">
                  <c:v>75.761324167251502</c:v>
                </c:pt>
                <c:pt idx="186">
                  <c:v>76.391641139984102</c:v>
                </c:pt>
                <c:pt idx="187">
                  <c:v>77.034333229064899</c:v>
                </c:pt>
                <c:pt idx="188">
                  <c:v>77.685384273528996</c:v>
                </c:pt>
                <c:pt idx="189">
                  <c:v>78.351834774017306</c:v>
                </c:pt>
                <c:pt idx="190">
                  <c:v>79.025540351867605</c:v>
                </c:pt>
                <c:pt idx="191">
                  <c:v>79.715268611907902</c:v>
                </c:pt>
                <c:pt idx="192">
                  <c:v>80.415491580963106</c:v>
                </c:pt>
                <c:pt idx="193">
                  <c:v>81.128712177276597</c:v>
                </c:pt>
                <c:pt idx="194">
                  <c:v>81.859686851501394</c:v>
                </c:pt>
                <c:pt idx="195">
                  <c:v>82.633938312530503</c:v>
                </c:pt>
                <c:pt idx="196">
                  <c:v>83.450767517089801</c:v>
                </c:pt>
                <c:pt idx="197">
                  <c:v>84.290753364562903</c:v>
                </c:pt>
                <c:pt idx="198">
                  <c:v>85.152812242507906</c:v>
                </c:pt>
                <c:pt idx="199">
                  <c:v>86.280628681182804</c:v>
                </c:pt>
                <c:pt idx="200">
                  <c:v>88.291026592254596</c:v>
                </c:pt>
                <c:pt idx="201">
                  <c:v>91.160554647445593</c:v>
                </c:pt>
              </c:numCache>
            </c:numRef>
          </c:xVal>
          <c:yVal>
            <c:numRef>
              <c:f>'Empty Sheet'!$Q$14:$Q$214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5.4706324091601144E-2</c:v>
                </c:pt>
                <c:pt idx="3">
                  <c:v>5.7833563509086625E-2</c:v>
                </c:pt>
                <c:pt idx="4">
                  <c:v>0.30917306188196486</c:v>
                </c:pt>
                <c:pt idx="5">
                  <c:v>0.44375454744860149</c:v>
                </c:pt>
                <c:pt idx="6">
                  <c:v>0.4402630766294609</c:v>
                </c:pt>
                <c:pt idx="7">
                  <c:v>0.13842166439377257</c:v>
                </c:pt>
                <c:pt idx="8">
                  <c:v>0.12008906256603935</c:v>
                </c:pt>
                <c:pt idx="9">
                  <c:v>0.29222214882363634</c:v>
                </c:pt>
                <c:pt idx="10">
                  <c:v>0.37880025397353745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0.36629634801335581</c:v>
                </c:pt>
                <c:pt idx="15">
                  <c:v>1.6456190589700082</c:v>
                </c:pt>
                <c:pt idx="16">
                  <c:v>1.5767858769082312</c:v>
                </c:pt>
                <c:pt idx="17">
                  <c:v>0.6060526949057875</c:v>
                </c:pt>
                <c:pt idx="18">
                  <c:v>0.66843645684202968</c:v>
                </c:pt>
                <c:pt idx="19">
                  <c:v>0</c:v>
                </c:pt>
                <c:pt idx="20">
                  <c:v>0.53040880209342445</c:v>
                </c:pt>
                <c:pt idx="21">
                  <c:v>2.3914323967034989</c:v>
                </c:pt>
                <c:pt idx="22">
                  <c:v>1.9128312006569541</c:v>
                </c:pt>
                <c:pt idx="23">
                  <c:v>1.5814827886918448</c:v>
                </c:pt>
                <c:pt idx="24">
                  <c:v>0.3758875550484676</c:v>
                </c:pt>
                <c:pt idx="25">
                  <c:v>0.84919458333516629</c:v>
                </c:pt>
                <c:pt idx="26">
                  <c:v>0.27996878531097519</c:v>
                </c:pt>
                <c:pt idx="27">
                  <c:v>0.42324718142729106</c:v>
                </c:pt>
                <c:pt idx="28">
                  <c:v>0.29574332110040791</c:v>
                </c:pt>
                <c:pt idx="29">
                  <c:v>0</c:v>
                </c:pt>
                <c:pt idx="30">
                  <c:v>0.16182224850954541</c:v>
                </c:pt>
                <c:pt idx="31">
                  <c:v>0</c:v>
                </c:pt>
                <c:pt idx="32">
                  <c:v>2.8378785403125384E-2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9.8274409687875819E-2</c:v>
                </c:pt>
                <c:pt idx="45">
                  <c:v>0.64992975362884797</c:v>
                </c:pt>
                <c:pt idx="46">
                  <c:v>1.7912245510393465</c:v>
                </c:pt>
                <c:pt idx="47">
                  <c:v>4.4112880193525736</c:v>
                </c:pt>
                <c:pt idx="48">
                  <c:v>5.4884796059973411</c:v>
                </c:pt>
                <c:pt idx="49">
                  <c:v>7.5827347049451648</c:v>
                </c:pt>
                <c:pt idx="50">
                  <c:v>7.901384880336991</c:v>
                </c:pt>
                <c:pt idx="51">
                  <c:v>12.434788534715691</c:v>
                </c:pt>
                <c:pt idx="52">
                  <c:v>5.7007285587283745</c:v>
                </c:pt>
                <c:pt idx="53">
                  <c:v>0</c:v>
                </c:pt>
                <c:pt idx="54">
                  <c:v>1.8222117863262972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2.6314889204644589</c:v>
                </c:pt>
                <c:pt idx="60">
                  <c:v>4.4757062967374361</c:v>
                </c:pt>
                <c:pt idx="61">
                  <c:v>3.5806341426321859</c:v>
                </c:pt>
                <c:pt idx="62">
                  <c:v>4.3421009677375215</c:v>
                </c:pt>
                <c:pt idx="63">
                  <c:v>4.6608860639765393</c:v>
                </c:pt>
                <c:pt idx="64">
                  <c:v>0</c:v>
                </c:pt>
                <c:pt idx="65">
                  <c:v>0</c:v>
                </c:pt>
                <c:pt idx="66">
                  <c:v>1.2750059543343286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7.1858580245667839E-2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1.580330447816604</c:v>
                </c:pt>
                <c:pt idx="85">
                  <c:v>0</c:v>
                </c:pt>
                <c:pt idx="86">
                  <c:v>0.61028940456026659</c:v>
                </c:pt>
                <c:pt idx="87">
                  <c:v>5.6414492600916546E-3</c:v>
                </c:pt>
                <c:pt idx="88">
                  <c:v>0</c:v>
                </c:pt>
                <c:pt idx="89">
                  <c:v>0.69769265689593085</c:v>
                </c:pt>
                <c:pt idx="90">
                  <c:v>0</c:v>
                </c:pt>
                <c:pt idx="91">
                  <c:v>0.91378517848727669</c:v>
                </c:pt>
                <c:pt idx="92">
                  <c:v>0</c:v>
                </c:pt>
                <c:pt idx="93">
                  <c:v>0.84723017961612701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2.0614317653797891E-2</c:v>
                </c:pt>
                <c:pt idx="101">
                  <c:v>0</c:v>
                </c:pt>
                <c:pt idx="102">
                  <c:v>0</c:v>
                </c:pt>
                <c:pt idx="103">
                  <c:v>0.88984179814093756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0.6549905124113411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0.92509287589986455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0.59725467387443576</c:v>
                </c:pt>
                <c:pt idx="121">
                  <c:v>0</c:v>
                </c:pt>
                <c:pt idx="122">
                  <c:v>0.34496114719646132</c:v>
                </c:pt>
                <c:pt idx="123">
                  <c:v>0</c:v>
                </c:pt>
                <c:pt idx="124">
                  <c:v>0.71597137431345892</c:v>
                </c:pt>
                <c:pt idx="125">
                  <c:v>0</c:v>
                </c:pt>
                <c:pt idx="126">
                  <c:v>0</c:v>
                </c:pt>
                <c:pt idx="127">
                  <c:v>6.3332068649546837E-4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9.2203081105971391E-2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5.1158635531957878E-3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7E-4426-AA74-DE7AAD784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89359-B26D-460E-8A42-664080F4B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205509</xdr:colOff>
      <xdr:row>56</xdr:row>
      <xdr:rowOff>16164</xdr:rowOff>
    </xdr:from>
    <xdr:to>
      <xdr:col>44</xdr:col>
      <xdr:colOff>498079</xdr:colOff>
      <xdr:row>95</xdr:row>
      <xdr:rowOff>131266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D8750-5305-42AA-9397-49FD8E1E5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591243</xdr:colOff>
      <xdr:row>98</xdr:row>
      <xdr:rowOff>129192</xdr:rowOff>
    </xdr:from>
    <xdr:to>
      <xdr:col>48</xdr:col>
      <xdr:colOff>376794</xdr:colOff>
      <xdr:row>144</xdr:row>
      <xdr:rowOff>208311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258D25-1C8B-497F-B106-9CE80E9BD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13138</xdr:colOff>
      <xdr:row>10</xdr:row>
      <xdr:rowOff>84082</xdr:rowOff>
    </xdr:from>
    <xdr:to>
      <xdr:col>35</xdr:col>
      <xdr:colOff>285937</xdr:colOff>
      <xdr:row>51</xdr:row>
      <xdr:rowOff>183930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01229-72D3-4C47-9C29-30484311A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205509</xdr:colOff>
      <xdr:row>56</xdr:row>
      <xdr:rowOff>16164</xdr:rowOff>
    </xdr:from>
    <xdr:to>
      <xdr:col>48</xdr:col>
      <xdr:colOff>248817</xdr:colOff>
      <xdr:row>97</xdr:row>
      <xdr:rowOff>15551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F2F39-9B70-4F46-8A65-3EA1198D1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63500</xdr:colOff>
      <xdr:row>98</xdr:row>
      <xdr:rowOff>76200</xdr:rowOff>
    </xdr:from>
    <xdr:to>
      <xdr:col>45</xdr:col>
      <xdr:colOff>356070</xdr:colOff>
      <xdr:row>137</xdr:row>
      <xdr:rowOff>191302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A2BCDB-C034-4D72-8721-550EB2C6D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69B33-D4D2-48FF-B280-3E22FCFE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89131-AB57-4050-AE15-217AF66F9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2D642-36FD-4F24-BB7E-B047B57EC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B79815-CFF6-4256-82A5-990884839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FE15B-67A1-440A-8AC8-F204EC334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04DCA-E54A-4F24-A31E-CF5517F0F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36EB7-1D0D-4F79-817F-0137221B7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7D7CB-A58E-4A00-89DC-69F7093CF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D99C7-97CF-45C1-9B1E-991FD64A9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69FA5-21BF-4C4D-9913-31F89CEBC524}"/>
            </a:ext>
            <a:ext uri="{147F2762-F138-4A5C-976F-8EAC2B608ADB}">
              <a16:predDERef xmlns:a16="http://schemas.microsoft.com/office/drawing/2014/main" pred="{BB9D99C7-97CF-45C1-9B1E-991FD64A9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A35D6-036C-48F1-9EE2-F4E50CC1F81B}"/>
            </a:ext>
            <a:ext uri="{147F2762-F138-4A5C-976F-8EAC2B608ADB}">
              <a16:predDERef xmlns:a16="http://schemas.microsoft.com/office/drawing/2014/main" pred="{22C69FA5-21BF-4C4D-9913-31F89CEBC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3C4164-0963-47F2-A331-EED42C6E7129}"/>
            </a:ext>
            <a:ext uri="{147F2762-F138-4A5C-976F-8EAC2B608ADB}">
              <a16:predDERef xmlns:a16="http://schemas.microsoft.com/office/drawing/2014/main" pred="{723A35D6-036C-48F1-9EE2-F4E50CC1F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052BE-E7E1-4FD2-B81C-95E68A1FF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A86B6-9B49-478B-AD85-EEBC80051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3E8B34-D85B-4E73-822C-675C2BDC0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1F6667-AC05-4E2D-8F8F-CA83931BD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3BD7A-3AE4-4E10-A898-E07ADB2CF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368512</xdr:colOff>
      <xdr:row>90</xdr:row>
      <xdr:rowOff>68651</xdr:rowOff>
    </xdr:from>
    <xdr:to>
      <xdr:col>81</xdr:col>
      <xdr:colOff>0</xdr:colOff>
      <xdr:row>141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073712-C6D7-4785-8791-78B2CF24C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475615</xdr:colOff>
      <xdr:row>51</xdr:row>
      <xdr:rowOff>142875</xdr:rowOff>
    </xdr:from>
    <xdr:to>
      <xdr:col>42</xdr:col>
      <xdr:colOff>203035</xdr:colOff>
      <xdr:row>91</xdr:row>
      <xdr:rowOff>91993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B9C920-4898-4030-A442-5F3D06B5D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95</xdr:row>
      <xdr:rowOff>95250</xdr:rowOff>
    </xdr:from>
    <xdr:to>
      <xdr:col>42</xdr:col>
      <xdr:colOff>286855</xdr:colOff>
      <xdr:row>134</xdr:row>
      <xdr:rowOff>212257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C939DC-3659-4AEE-818C-B6478CAD6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239058</xdr:colOff>
      <xdr:row>12</xdr:row>
      <xdr:rowOff>79827</xdr:rowOff>
    </xdr:from>
    <xdr:to>
      <xdr:col>48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2E34F-ABC9-4F23-B90B-81E0CBD46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552450</xdr:colOff>
      <xdr:row>82</xdr:row>
      <xdr:rowOff>228600</xdr:rowOff>
    </xdr:from>
    <xdr:to>
      <xdr:col>47</xdr:col>
      <xdr:colOff>229705</xdr:colOff>
      <xdr:row>122</xdr:row>
      <xdr:rowOff>78907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A49B36-9D85-4E8A-B3A0-86735D7FF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317500</xdr:colOff>
      <xdr:row>136</xdr:row>
      <xdr:rowOff>158750</xdr:rowOff>
    </xdr:from>
    <xdr:to>
      <xdr:col>48</xdr:col>
      <xdr:colOff>2375</xdr:colOff>
      <xdr:row>176</xdr:row>
      <xdr:rowOff>10962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D67FE6-8792-4048-A5F2-1F27528C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239058</xdr:colOff>
      <xdr:row>12</xdr:row>
      <xdr:rowOff>79827</xdr:rowOff>
    </xdr:from>
    <xdr:to>
      <xdr:col>45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D80A2-82EA-42E8-A6AF-5C6625A71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376325</xdr:colOff>
      <xdr:row>89</xdr:row>
      <xdr:rowOff>171276</xdr:rowOff>
    </xdr:from>
    <xdr:to>
      <xdr:col>46</xdr:col>
      <xdr:colOff>277092</xdr:colOff>
      <xdr:row>131</xdr:row>
      <xdr:rowOff>196533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20BEC8-CB6A-4CDD-B150-7D7863BFA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190501</xdr:colOff>
      <xdr:row>52</xdr:row>
      <xdr:rowOff>121228</xdr:rowOff>
    </xdr:from>
    <xdr:to>
      <xdr:col>45</xdr:col>
      <xdr:colOff>406524</xdr:colOff>
      <xdr:row>93</xdr:row>
      <xdr:rowOff>112043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96BDD-7DDF-41DF-82A1-E5233E112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22FFD-69D0-48FF-94B7-235762C9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A4952-B933-477A-8F89-3F4FF67F7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95828-6458-4CB5-AA75-311C8BE4E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782F80-0554-4F80-8F99-1C992E015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DCB80-1B71-4C7A-BDE5-0B9D2524D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34233-50E9-4585-8EE2-19A3693B3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64159-44E5-4880-9DBA-57AA259BD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74BEAC-17BF-432F-9532-551325272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240963</xdr:colOff>
      <xdr:row>12</xdr:row>
      <xdr:rowOff>79827</xdr:rowOff>
    </xdr:from>
    <xdr:to>
      <xdr:col>45</xdr:col>
      <xdr:colOff>514350</xdr:colOff>
      <xdr:row>51</xdr:row>
      <xdr:rowOff>196834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58FDE-F5F6-486F-AA2A-24EC4DD4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190500</xdr:colOff>
      <xdr:row>52</xdr:row>
      <xdr:rowOff>247650</xdr:rowOff>
    </xdr:from>
    <xdr:to>
      <xdr:col>48</xdr:col>
      <xdr:colOff>266700</xdr:colOff>
      <xdr:row>96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BEDABD-ADAB-4069-8895-9A1B6D7A0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476250</xdr:colOff>
      <xdr:row>97</xdr:row>
      <xdr:rowOff>19050</xdr:rowOff>
    </xdr:from>
    <xdr:to>
      <xdr:col>46</xdr:col>
      <xdr:colOff>132417</xdr:colOff>
      <xdr:row>136</xdr:row>
      <xdr:rowOff>139867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5AB10F-D36F-46DA-97A6-1D6E358F9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419100</xdr:colOff>
      <xdr:row>136</xdr:row>
      <xdr:rowOff>76200</xdr:rowOff>
    </xdr:from>
    <xdr:to>
      <xdr:col>46</xdr:col>
      <xdr:colOff>84792</xdr:colOff>
      <xdr:row>175</xdr:row>
      <xdr:rowOff>198922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DBE4EE-2529-432A-A7B1-A880973D9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239170D-372C-800C-A672-641843A62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E85226-23B1-4437-A979-5912B1EB0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66A7264-D369-495E-B79F-A722DC8F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121920</xdr:colOff>
      <xdr:row>97</xdr:row>
      <xdr:rowOff>182879</xdr:rowOff>
    </xdr:from>
    <xdr:to>
      <xdr:col>73</xdr:col>
      <xdr:colOff>517071</xdr:colOff>
      <xdr:row>143</xdr:row>
      <xdr:rowOff>258534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B4CFFE9-FE96-5817-7343-F02B186A9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E0DFAB-EAD9-4B12-AD61-1B59F9766CDA}" name="Table1" displayName="Table1" ref="A12:Q784" totalsRowShown="0" headerRowDxfId="0" dataDxfId="1">
  <autoFilter ref="A12:Q784" xr:uid="{1FE0DFAB-EAD9-4B12-AD61-1B59F9766CDA}">
    <filterColumn colId="4">
      <customFilters>
        <customFilter operator="lessThan" val="50"/>
      </customFilters>
    </filterColumn>
  </autoFilter>
  <tableColumns count="17">
    <tableColumn id="1" xr3:uid="{BED7CB6B-F57C-4F72-A4AB-C0D0D0930D5C}" name="Time" dataDxfId="17"/>
    <tableColumn id="2" xr3:uid="{956C4EC9-0ADE-4031-A116-846450A959C9}" name="tick time stamp"/>
    <tableColumn id="3" xr3:uid="{1AAD4651-15FC-4867-9EBB-B4B057696958}" name="dt" dataDxfId="16">
      <calculatedColumnFormula>B13-B12</calculatedColumnFormula>
    </tableColumn>
    <tableColumn id="4" xr3:uid="{D3A94FA9-3850-402E-B887-021CC5E46318}" name="frequency" dataDxfId="15">
      <calculatedColumnFormula>1/C13</calculatedColumnFormula>
    </tableColumn>
    <tableColumn id="5" xr3:uid="{E0378DA5-9B3F-4A1D-AC96-5403EF75A8E3}" name="Angular velocity" dataDxfId="14">
      <calculatedColumnFormula>2*PI()*D13</calculatedColumnFormula>
    </tableColumn>
    <tableColumn id="6" xr3:uid="{B9A9072E-F38C-4154-A5A0-08AD71799357}" name="RPM" dataDxfId="13">
      <calculatedColumnFormula>E13*(60/(2*PI()))</calculatedColumnFormula>
    </tableColumn>
    <tableColumn id="7" xr3:uid="{28FE6C3A-7DD1-49AB-976A-0BB5F2F9D2CB}" name="dw" dataDxfId="12">
      <calculatedColumnFormula>E13-E12</calculatedColumnFormula>
    </tableColumn>
    <tableColumn id="8" xr3:uid="{78AFAF8D-BB16-49B2-91D6-52ECFE7A5A90}" name="dw/dt" dataDxfId="11">
      <calculatedColumnFormula>G13/C13</calculatedColumnFormula>
    </tableColumn>
    <tableColumn id="9" xr3:uid="{FCAC3FDE-E71B-4A05-AECE-81E703BCA17C}" name="k (drag coeff)" dataDxfId="10">
      <calculatedColumnFormula>IF(H13&lt;0,(-B$6*H13)/E13^2,0)</calculatedColumnFormula>
    </tableColumn>
    <tableColumn id="10" xr3:uid="{2BDA9494-F8B6-4467-A96E-5FC3173EDD05}" name="k ( calculated from spin down" dataDxfId="9">
      <calculatedColumnFormula>-0.000005984*E13 + 0.0001997</calculatedColumnFormula>
    </tableColumn>
    <tableColumn id="11" xr3:uid="{7B95DBE7-2D1A-4167-A215-0C8ACB19282D}" name="k (0 when acceleratikng)" dataDxfId="8">
      <calculatedColumnFormula>IF(H13&lt;-7,(-B$6*H13)/E13^2,NA())</calculatedColumnFormula>
    </tableColumn>
    <tableColumn id="12" xr3:uid="{2DB04C44-516A-491D-9758-83A60AB1BE00}" name="k (drag coeff all the time)" dataDxfId="7">
      <calculatedColumnFormula>(-B$6*H13)/E13^2</calculatedColumnFormula>
    </tableColumn>
    <tableColumn id="13" xr3:uid="{95C4EDAC-FA27-4E30-8DC6-F3356B797B60}" name="drag torque" dataDxfId="6">
      <calculatedColumnFormula>J13*E13^2</calculatedColumnFormula>
    </tableColumn>
    <tableColumn id="14" xr3:uid="{3B7F98A5-05D9-46F3-BC62-4069C48ED03C}" name="Drag power " dataDxfId="5">
      <calculatedColumnFormula>M13*E13</calculatedColumnFormula>
    </tableColumn>
    <tableColumn id="15" xr3:uid="{45313182-7E04-4EA3-8713-10DD7929833B}" name="net Torque" dataDxfId="4">
      <calculatedColumnFormula>B$6*H13</calculatedColumnFormula>
    </tableColumn>
    <tableColumn id="16" xr3:uid="{5E91EE5B-5558-4F09-A18B-6355DAB48E64}" name="Applied Torque" dataDxfId="3">
      <calculatedColumnFormula>IF(H13&gt;0, O13 +M13, 0)</calculatedColumnFormula>
    </tableColumn>
    <tableColumn id="17" xr3:uid="{057A7E31-6880-4AA2-AB5F-9685C212B837}" name="Applied Power" dataDxfId="2">
      <calculatedColumnFormula>P13*E13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17"/>
  <sheetViews>
    <sheetView zoomScale="137" workbookViewId="0">
      <selection activeCell="F11" sqref="F11"/>
    </sheetView>
  </sheetViews>
  <sheetFormatPr defaultRowHeight="14.4" x14ac:dyDescent="0.3"/>
  <cols>
    <col min="1" max="1" width="21.33203125" customWidth="1"/>
    <col min="3" max="3" width="13.33203125" customWidth="1"/>
  </cols>
  <sheetData>
    <row r="2" spans="1:3" x14ac:dyDescent="0.3">
      <c r="A2" s="3" t="s">
        <v>0</v>
      </c>
      <c r="B2" s="3" t="s">
        <v>1</v>
      </c>
      <c r="C2" s="3" t="s">
        <v>2</v>
      </c>
    </row>
    <row r="3" spans="1:3" x14ac:dyDescent="0.3">
      <c r="A3" t="s">
        <v>3</v>
      </c>
      <c r="B3" s="2" t="s">
        <v>4</v>
      </c>
      <c r="C3" s="2" t="s">
        <v>5</v>
      </c>
    </row>
    <row r="4" spans="1:3" x14ac:dyDescent="0.3">
      <c r="A4" t="s">
        <v>6</v>
      </c>
      <c r="B4" t="s">
        <v>7</v>
      </c>
      <c r="C4" t="s">
        <v>8</v>
      </c>
    </row>
    <row r="5" spans="1:3" x14ac:dyDescent="0.3">
      <c r="A5" t="s">
        <v>9</v>
      </c>
      <c r="B5" t="s">
        <v>10</v>
      </c>
      <c r="C5" t="s">
        <v>11</v>
      </c>
    </row>
    <row r="6" spans="1:3" x14ac:dyDescent="0.3">
      <c r="A6" t="s">
        <v>12</v>
      </c>
      <c r="B6" t="s">
        <v>13</v>
      </c>
    </row>
    <row r="7" spans="1:3" x14ac:dyDescent="0.3">
      <c r="A7" t="s">
        <v>14</v>
      </c>
      <c r="B7" t="s">
        <v>15</v>
      </c>
      <c r="C7" t="s">
        <v>16</v>
      </c>
    </row>
    <row r="8" spans="1:3" x14ac:dyDescent="0.3">
      <c r="A8" t="s">
        <v>17</v>
      </c>
      <c r="C8" t="s">
        <v>18</v>
      </c>
    </row>
    <row r="9" spans="1:3" x14ac:dyDescent="0.3">
      <c r="A9" t="s">
        <v>19</v>
      </c>
      <c r="B9" t="s">
        <v>20</v>
      </c>
      <c r="C9" t="s">
        <v>21</v>
      </c>
    </row>
    <row r="10" spans="1:3" x14ac:dyDescent="0.3">
      <c r="A10" t="s">
        <v>22</v>
      </c>
      <c r="B10" t="s">
        <v>23</v>
      </c>
      <c r="C10" t="s">
        <v>24</v>
      </c>
    </row>
    <row r="11" spans="1:3" x14ac:dyDescent="0.3">
      <c r="A11" t="s">
        <v>25</v>
      </c>
      <c r="B11" t="s">
        <v>26</v>
      </c>
      <c r="C11" t="s">
        <v>27</v>
      </c>
    </row>
    <row r="12" spans="1:3" x14ac:dyDescent="0.3">
      <c r="A12" t="s">
        <v>28</v>
      </c>
      <c r="B12" t="s">
        <v>29</v>
      </c>
      <c r="C12" t="s">
        <v>30</v>
      </c>
    </row>
    <row r="13" spans="1:3" x14ac:dyDescent="0.3">
      <c r="A13" t="s">
        <v>31</v>
      </c>
      <c r="B13" t="s">
        <v>32</v>
      </c>
      <c r="C13" t="s">
        <v>33</v>
      </c>
    </row>
    <row r="14" spans="1:3" x14ac:dyDescent="0.3">
      <c r="A14" t="s">
        <v>34</v>
      </c>
      <c r="B14" t="s">
        <v>23</v>
      </c>
      <c r="C14" t="s">
        <v>35</v>
      </c>
    </row>
    <row r="15" spans="1:3" x14ac:dyDescent="0.3">
      <c r="A15" t="s">
        <v>36</v>
      </c>
      <c r="B15" t="s">
        <v>32</v>
      </c>
      <c r="C15" t="s">
        <v>37</v>
      </c>
    </row>
    <row r="16" spans="1:3" x14ac:dyDescent="0.3">
      <c r="A16" t="s">
        <v>38</v>
      </c>
      <c r="B16" t="s">
        <v>23</v>
      </c>
      <c r="C16" t="s">
        <v>39</v>
      </c>
    </row>
    <row r="17" spans="1:2" x14ac:dyDescent="0.3">
      <c r="A17" t="s">
        <v>40</v>
      </c>
      <c r="B17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4E013-F4D2-4274-BDFE-2869299D5994}">
  <dimension ref="B1:AY774"/>
  <sheetViews>
    <sheetView topLeftCell="AI721" zoomScale="59" workbookViewId="0">
      <selection activeCell="AY3" sqref="AY3:AY774"/>
    </sheetView>
  </sheetViews>
  <sheetFormatPr defaultRowHeight="14.4" x14ac:dyDescent="0.3"/>
  <cols>
    <col min="3" max="3" width="12.109375" customWidth="1"/>
    <col min="6" max="6" width="24.109375" customWidth="1"/>
    <col min="10" max="10" width="12.44140625" customWidth="1"/>
    <col min="11" max="11" width="12.6640625" bestFit="1" customWidth="1"/>
  </cols>
  <sheetData>
    <row r="1" spans="2:51" x14ac:dyDescent="0.3">
      <c r="Z1" t="s">
        <v>42</v>
      </c>
      <c r="AA1">
        <v>2.5652425289153999</v>
      </c>
    </row>
    <row r="2" spans="2:51" ht="15.6" x14ac:dyDescent="0.3">
      <c r="B2" s="1" t="s">
        <v>43</v>
      </c>
      <c r="C2" s="1" t="s">
        <v>44</v>
      </c>
      <c r="D2" s="1"/>
      <c r="F2" s="1" t="s">
        <v>45</v>
      </c>
      <c r="N2" t="s">
        <v>42</v>
      </c>
      <c r="O2">
        <v>1.89608407020568</v>
      </c>
      <c r="R2" s="14" t="s">
        <v>42</v>
      </c>
      <c r="S2">
        <v>2.3401732444763099</v>
      </c>
      <c r="V2" s="14" t="s">
        <v>42</v>
      </c>
      <c r="W2">
        <v>4.2617759704589799</v>
      </c>
      <c r="Z2" s="14" t="s">
        <v>42</v>
      </c>
      <c r="AA2">
        <v>3.1963183879852202</v>
      </c>
    </row>
    <row r="3" spans="2:51" ht="15.6" x14ac:dyDescent="0.3">
      <c r="B3" s="2" t="s">
        <v>4</v>
      </c>
      <c r="C3">
        <v>0</v>
      </c>
      <c r="F3" t="s">
        <v>46</v>
      </c>
      <c r="G3" t="e">
        <f>C4/C5</f>
        <v>#DIV/0!</v>
      </c>
      <c r="J3" t="s">
        <v>42</v>
      </c>
      <c r="K3">
        <v>2.1984233856201101</v>
      </c>
      <c r="N3" s="14" t="s">
        <v>42</v>
      </c>
      <c r="O3">
        <v>3.1373362541198699</v>
      </c>
      <c r="R3" s="14" t="s">
        <v>42</v>
      </c>
      <c r="S3">
        <v>3.0525853633880602</v>
      </c>
      <c r="V3" s="14" t="s">
        <v>42</v>
      </c>
      <c r="W3">
        <v>4.5918247699737504</v>
      </c>
      <c r="Z3" s="14" t="s">
        <v>42</v>
      </c>
      <c r="AA3">
        <v>3.53275322914123</v>
      </c>
      <c r="AD3" s="14" t="s">
        <v>42</v>
      </c>
      <c r="AE3">
        <v>1.0919446945190401</v>
      </c>
      <c r="AI3" s="14" t="s">
        <v>42</v>
      </c>
      <c r="AJ3">
        <v>1.0215246677398599</v>
      </c>
      <c r="AN3" s="14" t="s">
        <v>42</v>
      </c>
      <c r="AO3">
        <v>0.47241997718811002</v>
      </c>
      <c r="AR3" t="s">
        <v>47</v>
      </c>
      <c r="AS3">
        <v>11.567700386047299</v>
      </c>
      <c r="AX3" t="s">
        <v>42</v>
      </c>
      <c r="AY3">
        <v>1.56929755210876</v>
      </c>
    </row>
    <row r="4" spans="2:51" ht="15.6" x14ac:dyDescent="0.3">
      <c r="B4" t="s">
        <v>7</v>
      </c>
      <c r="C4">
        <v>0</v>
      </c>
      <c r="F4" t="s">
        <v>48</v>
      </c>
      <c r="G4">
        <f>0.5*C6*C5^2</f>
        <v>0</v>
      </c>
      <c r="J4" s="14" t="s">
        <v>42</v>
      </c>
      <c r="K4">
        <v>3.4036831855773899</v>
      </c>
      <c r="N4" s="14" t="s">
        <v>42</v>
      </c>
      <c r="O4">
        <v>3.7799777984619101</v>
      </c>
      <c r="R4" s="14" t="s">
        <v>42</v>
      </c>
      <c r="S4">
        <v>3.4834096431732098</v>
      </c>
      <c r="V4" s="14" t="s">
        <v>42</v>
      </c>
      <c r="W4">
        <v>4.8935403823852504</v>
      </c>
      <c r="Z4" s="14" t="s">
        <v>42</v>
      </c>
      <c r="AA4">
        <v>3.7646102905273402</v>
      </c>
      <c r="AD4" s="14" t="s">
        <v>42</v>
      </c>
      <c r="AE4">
        <v>1.67464447021484</v>
      </c>
      <c r="AI4" s="14" t="s">
        <v>42</v>
      </c>
      <c r="AJ4">
        <v>1.7331082820892301</v>
      </c>
      <c r="AN4" s="14" t="s">
        <v>42</v>
      </c>
      <c r="AO4">
        <v>0.609913110733032</v>
      </c>
      <c r="AR4" t="s">
        <v>47</v>
      </c>
      <c r="AS4">
        <v>11.801943540573101</v>
      </c>
      <c r="AX4" t="s">
        <v>42</v>
      </c>
      <c r="AY4">
        <v>1.94372057914733</v>
      </c>
    </row>
    <row r="5" spans="2:51" ht="15.6" x14ac:dyDescent="0.3">
      <c r="B5" t="s">
        <v>10</v>
      </c>
      <c r="C5">
        <v>0</v>
      </c>
      <c r="F5" t="s">
        <v>49</v>
      </c>
      <c r="G5">
        <f>C7*C3</f>
        <v>0</v>
      </c>
      <c r="J5" s="14" t="s">
        <v>42</v>
      </c>
      <c r="K5">
        <v>4.1559126377105704</v>
      </c>
      <c r="N5" s="14" t="s">
        <v>42</v>
      </c>
      <c r="O5">
        <v>4.2451789379119802</v>
      </c>
      <c r="R5" s="14" t="s">
        <v>42</v>
      </c>
      <c r="S5">
        <v>3.82342481613159</v>
      </c>
      <c r="V5" s="14" t="s">
        <v>42</v>
      </c>
      <c r="W5">
        <v>5.15443634986877</v>
      </c>
      <c r="Z5" s="14" t="s">
        <v>42</v>
      </c>
      <c r="AA5">
        <v>3.95355176925659</v>
      </c>
      <c r="AD5" s="14" t="s">
        <v>42</v>
      </c>
      <c r="AE5">
        <v>1.9282357692718499</v>
      </c>
      <c r="AI5" s="14" t="s">
        <v>42</v>
      </c>
      <c r="AJ5">
        <v>1.9518244266510001</v>
      </c>
      <c r="AN5" s="14" t="s">
        <v>42</v>
      </c>
      <c r="AO5">
        <v>0.71399879455566395</v>
      </c>
      <c r="AR5" t="s">
        <v>47</v>
      </c>
      <c r="AS5">
        <v>11.9004321098327</v>
      </c>
      <c r="AX5" t="s">
        <v>42</v>
      </c>
      <c r="AY5">
        <v>2.16835260391235</v>
      </c>
    </row>
    <row r="6" spans="2:51" ht="15.6" x14ac:dyDescent="0.3">
      <c r="B6" t="s">
        <v>13</v>
      </c>
      <c r="C6">
        <v>0</v>
      </c>
      <c r="J6" s="14" t="s">
        <v>42</v>
      </c>
      <c r="K6">
        <v>4.7685799598693803</v>
      </c>
      <c r="N6" s="14" t="s">
        <v>42</v>
      </c>
      <c r="O6">
        <v>4.6353945732116699</v>
      </c>
      <c r="R6" s="14" t="s">
        <v>42</v>
      </c>
      <c r="S6">
        <v>4.11466264724731</v>
      </c>
      <c r="V6" s="14" t="s">
        <v>42</v>
      </c>
      <c r="W6">
        <v>5.3976361751556396</v>
      </c>
      <c r="Z6" s="14" t="s">
        <v>42</v>
      </c>
      <c r="AA6">
        <v>4.1157636642456001</v>
      </c>
      <c r="AD6" s="14" t="s">
        <v>42</v>
      </c>
      <c r="AE6">
        <v>2.1231155395507799</v>
      </c>
      <c r="AI6" s="14" t="s">
        <v>42</v>
      </c>
      <c r="AJ6">
        <v>2.1037614345550502</v>
      </c>
      <c r="AN6" s="14" t="s">
        <v>42</v>
      </c>
      <c r="AO6">
        <v>0.78467035293579102</v>
      </c>
      <c r="AR6" t="s">
        <v>47</v>
      </c>
      <c r="AS6">
        <v>11.990551233291599</v>
      </c>
      <c r="AX6" t="s">
        <v>42</v>
      </c>
      <c r="AY6">
        <v>2.27703356742858</v>
      </c>
    </row>
    <row r="7" spans="2:51" ht="15.6" x14ac:dyDescent="0.3">
      <c r="B7" t="s">
        <v>15</v>
      </c>
      <c r="C7">
        <v>0</v>
      </c>
      <c r="J7" s="14" t="s">
        <v>42</v>
      </c>
      <c r="K7">
        <v>5.3281047344207701</v>
      </c>
      <c r="N7" s="14" t="s">
        <v>42</v>
      </c>
      <c r="O7">
        <v>5.02829885482788</v>
      </c>
      <c r="R7" s="14" t="s">
        <v>42</v>
      </c>
      <c r="S7">
        <v>4.3574042320251403</v>
      </c>
      <c r="V7" s="14" t="s">
        <v>42</v>
      </c>
      <c r="W7">
        <v>5.60957503318786</v>
      </c>
      <c r="Z7" s="14" t="s">
        <v>42</v>
      </c>
      <c r="AA7">
        <v>4.2990970611572203</v>
      </c>
      <c r="AD7" s="14" t="s">
        <v>42</v>
      </c>
      <c r="AE7">
        <v>2.2801346778869598</v>
      </c>
      <c r="AI7" s="14" t="s">
        <v>42</v>
      </c>
      <c r="AJ7">
        <v>2.27388215065002</v>
      </c>
      <c r="AN7" s="14" t="s">
        <v>42</v>
      </c>
      <c r="AO7">
        <v>0.85175156593322698</v>
      </c>
      <c r="AR7" t="s">
        <v>47</v>
      </c>
      <c r="AS7">
        <v>12.1974320411682</v>
      </c>
      <c r="AX7" t="s">
        <v>42</v>
      </c>
      <c r="AY7">
        <v>2.3586974143981898</v>
      </c>
    </row>
    <row r="8" spans="2:51" ht="15.6" x14ac:dyDescent="0.3">
      <c r="B8" t="s">
        <v>20</v>
      </c>
      <c r="C8">
        <v>0</v>
      </c>
      <c r="J8" s="14" t="s">
        <v>42</v>
      </c>
      <c r="K8">
        <v>5.8201479911804199</v>
      </c>
      <c r="N8" s="14" t="s">
        <v>42</v>
      </c>
      <c r="O8">
        <v>5.4236104488372803</v>
      </c>
      <c r="R8" s="14" t="s">
        <v>42</v>
      </c>
      <c r="S8">
        <v>4.58404111862182</v>
      </c>
      <c r="V8" s="14" t="s">
        <v>42</v>
      </c>
      <c r="W8">
        <v>5.8311779499053902</v>
      </c>
      <c r="Z8" s="14" t="s">
        <v>42</v>
      </c>
      <c r="AA8">
        <v>4.4737815856933496</v>
      </c>
      <c r="AD8" s="14" t="s">
        <v>42</v>
      </c>
      <c r="AE8">
        <v>2.4479241371154701</v>
      </c>
      <c r="AI8" s="14" t="s">
        <v>42</v>
      </c>
      <c r="AJ8">
        <v>2.4472055435180602</v>
      </c>
      <c r="AN8" s="14" t="s">
        <v>42</v>
      </c>
      <c r="AO8">
        <v>0.91877245903015103</v>
      </c>
      <c r="AR8" t="s">
        <v>47</v>
      </c>
      <c r="AS8">
        <v>12.264618158340401</v>
      </c>
      <c r="AX8" t="s">
        <v>42</v>
      </c>
      <c r="AY8">
        <v>2.4218289852142298</v>
      </c>
    </row>
    <row r="9" spans="2:51" ht="15.6" x14ac:dyDescent="0.3">
      <c r="B9" t="s">
        <v>23</v>
      </c>
      <c r="C9">
        <v>0</v>
      </c>
      <c r="J9" s="14" t="s">
        <v>42</v>
      </c>
      <c r="K9">
        <v>6.2717616558074898</v>
      </c>
      <c r="N9" s="14" t="s">
        <v>42</v>
      </c>
      <c r="O9">
        <v>5.775634765625</v>
      </c>
      <c r="R9" s="14" t="s">
        <v>42</v>
      </c>
      <c r="S9">
        <v>4.7873468399047798</v>
      </c>
      <c r="V9" s="14" t="s">
        <v>42</v>
      </c>
      <c r="W9">
        <v>6.0336596965789697</v>
      </c>
      <c r="Z9" s="14" t="s">
        <v>42</v>
      </c>
      <c r="AA9">
        <v>4.6533045768737704</v>
      </c>
      <c r="AD9" s="14" t="s">
        <v>42</v>
      </c>
      <c r="AE9">
        <v>2.6139683723449698</v>
      </c>
      <c r="AI9" s="14" t="s">
        <v>42</v>
      </c>
      <c r="AJ9">
        <v>2.6417884826660099</v>
      </c>
      <c r="AN9" s="14" t="s">
        <v>42</v>
      </c>
      <c r="AO9">
        <v>0.98621129989624001</v>
      </c>
      <c r="AR9" t="s">
        <v>47</v>
      </c>
      <c r="AS9">
        <v>12.386661529541</v>
      </c>
      <c r="AX9" t="s">
        <v>42</v>
      </c>
      <c r="AY9">
        <v>2.47844338417053</v>
      </c>
    </row>
    <row r="10" spans="2:51" ht="15.6" x14ac:dyDescent="0.3">
      <c r="B10" t="s">
        <v>26</v>
      </c>
      <c r="C10">
        <v>0</v>
      </c>
      <c r="J10" s="14" t="s">
        <v>42</v>
      </c>
      <c r="K10">
        <v>6.6852228641510001</v>
      </c>
      <c r="N10" s="14" t="s">
        <v>42</v>
      </c>
      <c r="O10">
        <v>6.0993902683258003</v>
      </c>
      <c r="R10" s="14" t="s">
        <v>42</v>
      </c>
      <c r="S10">
        <v>4.9870209693908603</v>
      </c>
      <c r="V10" s="14" t="s">
        <v>42</v>
      </c>
      <c r="W10">
        <v>6.2269377708434996</v>
      </c>
      <c r="Z10" s="14" t="s">
        <v>42</v>
      </c>
      <c r="AA10">
        <v>4.8237762451171804</v>
      </c>
      <c r="AD10" s="14" t="s">
        <v>42</v>
      </c>
      <c r="AE10">
        <v>2.7884128093719398</v>
      </c>
      <c r="AI10" s="14" t="s">
        <v>42</v>
      </c>
      <c r="AJ10">
        <v>2.8366844654083199</v>
      </c>
      <c r="AN10" s="14" t="s">
        <v>42</v>
      </c>
      <c r="AO10">
        <v>1.0496127605438199</v>
      </c>
      <c r="AR10" t="s">
        <v>47</v>
      </c>
      <c r="AS10">
        <v>12.449366569519</v>
      </c>
      <c r="AX10" t="s">
        <v>42</v>
      </c>
      <c r="AY10">
        <v>2.5305883884429901</v>
      </c>
    </row>
    <row r="11" spans="2:51" ht="15.6" x14ac:dyDescent="0.3">
      <c r="B11" t="s">
        <v>29</v>
      </c>
      <c r="C11">
        <v>0</v>
      </c>
      <c r="J11" s="14" t="s">
        <v>42</v>
      </c>
      <c r="K11">
        <v>7.0725932121276802</v>
      </c>
      <c r="N11" s="14" t="s">
        <v>42</v>
      </c>
      <c r="O11">
        <v>6.4234058856964102</v>
      </c>
      <c r="R11" s="14" t="s">
        <v>42</v>
      </c>
      <c r="S11">
        <v>5.1710186004638601</v>
      </c>
      <c r="V11" s="14" t="s">
        <v>42</v>
      </c>
      <c r="W11">
        <v>6.40191650390625</v>
      </c>
      <c r="Z11" s="14" t="s">
        <v>42</v>
      </c>
      <c r="AA11">
        <v>5.0143971443176198</v>
      </c>
      <c r="AD11" s="14" t="s">
        <v>42</v>
      </c>
      <c r="AE11">
        <v>2.96427130699157</v>
      </c>
      <c r="AI11" s="14" t="s">
        <v>42</v>
      </c>
      <c r="AJ11">
        <v>3.0733764171600302</v>
      </c>
      <c r="AN11" s="14" t="s">
        <v>42</v>
      </c>
      <c r="AO11">
        <v>1.11959600448608</v>
      </c>
      <c r="AR11" t="s">
        <v>47</v>
      </c>
      <c r="AS11">
        <v>12.5136427879333</v>
      </c>
      <c r="AX11" t="s">
        <v>42</v>
      </c>
      <c r="AY11">
        <v>2.5774662494659402</v>
      </c>
    </row>
    <row r="12" spans="2:51" ht="15.6" x14ac:dyDescent="0.3">
      <c r="B12" t="s">
        <v>32</v>
      </c>
      <c r="C12">
        <v>0</v>
      </c>
      <c r="J12" s="14" t="s">
        <v>42</v>
      </c>
      <c r="K12">
        <v>7.4269874095916704</v>
      </c>
      <c r="N12" s="14" t="s">
        <v>42</v>
      </c>
      <c r="O12">
        <v>6.7494881153106601</v>
      </c>
      <c r="R12" s="14" t="s">
        <v>42</v>
      </c>
      <c r="S12">
        <v>5.3549914360046298</v>
      </c>
      <c r="V12" s="14" t="s">
        <v>42</v>
      </c>
      <c r="W12">
        <v>6.5869891643524099</v>
      </c>
      <c r="Z12" s="14" t="s">
        <v>42</v>
      </c>
      <c r="AA12">
        <v>5.2005929946899396</v>
      </c>
      <c r="AD12" s="14" t="s">
        <v>42</v>
      </c>
      <c r="AE12">
        <v>3.1740860939025799</v>
      </c>
      <c r="AI12" s="14" t="s">
        <v>42</v>
      </c>
      <c r="AJ12">
        <v>3.3426027297973602</v>
      </c>
      <c r="AN12" s="14" t="s">
        <v>42</v>
      </c>
      <c r="AO12">
        <v>1.1870248317718499</v>
      </c>
      <c r="AR12" t="s">
        <v>47</v>
      </c>
      <c r="AS12">
        <v>12.7442562580108</v>
      </c>
      <c r="AX12" t="s">
        <v>42</v>
      </c>
      <c r="AY12">
        <v>2.58467292785644</v>
      </c>
    </row>
    <row r="13" spans="2:51" ht="15.6" x14ac:dyDescent="0.3">
      <c r="B13" t="s">
        <v>23</v>
      </c>
      <c r="C13">
        <v>0</v>
      </c>
      <c r="J13" s="14" t="s">
        <v>42</v>
      </c>
      <c r="K13">
        <v>7.7623033523559499</v>
      </c>
      <c r="N13" s="14" t="s">
        <v>42</v>
      </c>
      <c r="O13">
        <v>7.0739603042602504</v>
      </c>
      <c r="R13" s="14" t="s">
        <v>42</v>
      </c>
      <c r="S13">
        <v>5.53059601783752</v>
      </c>
      <c r="V13" s="14" t="s">
        <v>42</v>
      </c>
      <c r="W13">
        <v>6.7677805423736501</v>
      </c>
      <c r="Z13" s="14" t="s">
        <v>42</v>
      </c>
      <c r="AA13">
        <v>5.3885586261749197</v>
      </c>
      <c r="AD13" s="14" t="s">
        <v>42</v>
      </c>
      <c r="AE13">
        <v>3.3969254493713299</v>
      </c>
      <c r="AI13" s="14" t="s">
        <v>42</v>
      </c>
      <c r="AJ13">
        <v>3.6835076808929399</v>
      </c>
      <c r="AN13" s="14" t="s">
        <v>42</v>
      </c>
      <c r="AO13">
        <v>1.2594790458679199</v>
      </c>
      <c r="AR13" t="s">
        <v>47</v>
      </c>
      <c r="AS13">
        <v>12.800356388092</v>
      </c>
      <c r="AX13" t="s">
        <v>42</v>
      </c>
      <c r="AY13">
        <v>2.6210584640502899</v>
      </c>
    </row>
    <row r="14" spans="2:51" ht="15.6" x14ac:dyDescent="0.3">
      <c r="B14" t="s">
        <v>32</v>
      </c>
      <c r="C14">
        <v>0</v>
      </c>
      <c r="J14" s="14" t="s">
        <v>42</v>
      </c>
      <c r="K14">
        <v>8.0786118507385201</v>
      </c>
      <c r="N14" s="14" t="s">
        <v>42</v>
      </c>
      <c r="O14">
        <v>7.3434259891510001</v>
      </c>
      <c r="R14" s="14" t="s">
        <v>42</v>
      </c>
      <c r="S14">
        <v>5.70339035987854</v>
      </c>
      <c r="V14" s="14" t="s">
        <v>42</v>
      </c>
      <c r="W14">
        <v>6.9467685222625697</v>
      </c>
      <c r="Z14" s="14" t="s">
        <v>42</v>
      </c>
      <c r="AA14">
        <v>5.5680589675903303</v>
      </c>
      <c r="AD14" s="14" t="s">
        <v>42</v>
      </c>
      <c r="AE14">
        <v>3.6431365013122501</v>
      </c>
      <c r="AI14" s="14" t="s">
        <v>42</v>
      </c>
      <c r="AJ14">
        <v>4.0954816341400102</v>
      </c>
      <c r="AN14" s="14" t="s">
        <v>42</v>
      </c>
      <c r="AO14">
        <v>1.32167243957519</v>
      </c>
      <c r="AR14" t="s">
        <v>47</v>
      </c>
      <c r="AS14">
        <v>13.4521160125732</v>
      </c>
      <c r="AX14" t="s">
        <v>42</v>
      </c>
      <c r="AY14">
        <v>2.6630661487579301</v>
      </c>
    </row>
    <row r="15" spans="2:51" ht="15.6" x14ac:dyDescent="0.3">
      <c r="B15" t="s">
        <v>23</v>
      </c>
      <c r="C15">
        <v>0</v>
      </c>
      <c r="J15" s="14" t="s">
        <v>42</v>
      </c>
      <c r="K15">
        <v>8.3877918720245308</v>
      </c>
      <c r="N15" s="14" t="s">
        <v>42</v>
      </c>
      <c r="O15">
        <v>7.6057312488555899</v>
      </c>
      <c r="R15" s="14" t="s">
        <v>42</v>
      </c>
      <c r="S15">
        <v>5.8678236007690403</v>
      </c>
      <c r="V15" s="14" t="s">
        <v>42</v>
      </c>
      <c r="W15">
        <v>7.1143500804901096</v>
      </c>
      <c r="Z15" s="14" t="s">
        <v>42</v>
      </c>
      <c r="AA15">
        <v>5.7666454315185502</v>
      </c>
      <c r="AD15" s="14" t="s">
        <v>42</v>
      </c>
      <c r="AE15">
        <v>3.9100217819213801</v>
      </c>
      <c r="AI15" s="14" t="s">
        <v>42</v>
      </c>
      <c r="AJ15">
        <v>4.7682905197143501</v>
      </c>
      <c r="AN15" s="14" t="s">
        <v>42</v>
      </c>
      <c r="AO15">
        <v>1.39437556266784</v>
      </c>
      <c r="AR15" t="s">
        <v>47</v>
      </c>
      <c r="AS15">
        <v>13.7458503246307</v>
      </c>
      <c r="AX15" t="s">
        <v>42</v>
      </c>
      <c r="AY15">
        <v>2.7037875652313201</v>
      </c>
    </row>
    <row r="16" spans="2:51" ht="15.6" x14ac:dyDescent="0.3">
      <c r="B16" t="s">
        <v>41</v>
      </c>
      <c r="C16">
        <v>0</v>
      </c>
      <c r="J16" s="14" t="s">
        <v>42</v>
      </c>
      <c r="K16">
        <v>8.6885182857513392</v>
      </c>
      <c r="N16" s="14" t="s">
        <v>42</v>
      </c>
      <c r="O16">
        <v>7.87284207344055</v>
      </c>
      <c r="R16" s="14" t="s">
        <v>42</v>
      </c>
      <c r="S16">
        <v>6.0327022075652996</v>
      </c>
      <c r="V16" s="14" t="s">
        <v>42</v>
      </c>
      <c r="W16">
        <v>7.2989554405212402</v>
      </c>
      <c r="Z16" s="14" t="s">
        <v>42</v>
      </c>
      <c r="AA16">
        <v>5.9601342678069997</v>
      </c>
      <c r="AD16" s="14" t="s">
        <v>42</v>
      </c>
      <c r="AE16">
        <v>4.2652437686920104</v>
      </c>
      <c r="AI16" s="14" t="s">
        <v>42</v>
      </c>
      <c r="AJ16">
        <v>5.0999364852905202</v>
      </c>
      <c r="AN16" s="14" t="s">
        <v>42</v>
      </c>
      <c r="AO16">
        <v>1.4733803272247299</v>
      </c>
      <c r="AR16" t="s">
        <v>47</v>
      </c>
      <c r="AS16">
        <v>13.8301358222961</v>
      </c>
      <c r="AX16" t="s">
        <v>42</v>
      </c>
      <c r="AY16">
        <v>2.74002957344055</v>
      </c>
    </row>
    <row r="17" spans="10:51" ht="15.6" x14ac:dyDescent="0.3">
      <c r="J17" s="14" t="s">
        <v>42</v>
      </c>
      <c r="K17">
        <v>8.98024082183837</v>
      </c>
      <c r="N17" s="14" t="s">
        <v>42</v>
      </c>
      <c r="O17">
        <v>8.1405482292175293</v>
      </c>
      <c r="R17" s="14" t="s">
        <v>42</v>
      </c>
      <c r="S17">
        <v>6.1893024444579998</v>
      </c>
      <c r="V17" s="14" t="s">
        <v>42</v>
      </c>
      <c r="W17">
        <v>7.4732573032379097</v>
      </c>
      <c r="Z17" s="14" t="s">
        <v>42</v>
      </c>
      <c r="AA17">
        <v>6.15996885299682</v>
      </c>
      <c r="AD17" s="14" t="s">
        <v>42</v>
      </c>
      <c r="AE17">
        <v>4.7357313632964999</v>
      </c>
      <c r="AI17" s="14" t="s">
        <v>42</v>
      </c>
      <c r="AJ17">
        <v>5.2568216323852504</v>
      </c>
      <c r="AN17" s="14" t="s">
        <v>42</v>
      </c>
      <c r="AO17">
        <v>1.55543756484985</v>
      </c>
      <c r="AR17" t="s">
        <v>47</v>
      </c>
      <c r="AS17">
        <v>13.9155344963073</v>
      </c>
      <c r="AX17" t="s">
        <v>42</v>
      </c>
      <c r="AY17">
        <v>2.77576231956481</v>
      </c>
    </row>
    <row r="18" spans="10:51" ht="15.6" x14ac:dyDescent="0.3">
      <c r="J18" s="14" t="s">
        <v>42</v>
      </c>
      <c r="K18">
        <v>9.2690687179565394</v>
      </c>
      <c r="N18" s="14" t="s">
        <v>42</v>
      </c>
      <c r="O18">
        <v>8.41009473800659</v>
      </c>
      <c r="R18" s="14" t="s">
        <v>42</v>
      </c>
      <c r="S18">
        <v>6.3465645313262904</v>
      </c>
      <c r="V18" s="14" t="s">
        <v>42</v>
      </c>
      <c r="W18">
        <v>7.64581298828125</v>
      </c>
      <c r="Z18" s="14" t="s">
        <v>42</v>
      </c>
      <c r="AA18">
        <v>6.34687948226928</v>
      </c>
      <c r="AD18" s="14" t="s">
        <v>42</v>
      </c>
      <c r="AE18">
        <v>5.0553956031799299</v>
      </c>
      <c r="AI18" s="14" t="s">
        <v>42</v>
      </c>
      <c r="AJ18">
        <v>5.3768970966339102</v>
      </c>
      <c r="AN18" s="14" t="s">
        <v>42</v>
      </c>
      <c r="AO18">
        <v>1.62939500808715</v>
      </c>
      <c r="AR18" t="s">
        <v>47</v>
      </c>
      <c r="AS18">
        <v>14.108134508132901</v>
      </c>
      <c r="AX18" t="s">
        <v>42</v>
      </c>
      <c r="AY18">
        <v>2.8090591430664</v>
      </c>
    </row>
    <row r="19" spans="10:51" ht="15.6" x14ac:dyDescent="0.3">
      <c r="J19" s="14" t="s">
        <v>42</v>
      </c>
      <c r="K19">
        <v>9.5505733489990199</v>
      </c>
      <c r="N19" s="14" t="s">
        <v>42</v>
      </c>
      <c r="O19">
        <v>8.6819350719451904</v>
      </c>
      <c r="R19" s="14" t="s">
        <v>42</v>
      </c>
      <c r="S19">
        <v>6.4944612979888898</v>
      </c>
      <c r="V19" s="14" t="s">
        <v>42</v>
      </c>
      <c r="W19">
        <v>7.7957899570464999</v>
      </c>
      <c r="Z19" s="14" t="s">
        <v>42</v>
      </c>
      <c r="AA19">
        <v>6.5569434165954501</v>
      </c>
      <c r="AD19" s="14" t="s">
        <v>42</v>
      </c>
      <c r="AE19">
        <v>5.2097673416137598</v>
      </c>
      <c r="AI19" s="14" t="s">
        <v>42</v>
      </c>
      <c r="AJ19">
        <v>5.5130865573883003</v>
      </c>
      <c r="AN19" s="14" t="s">
        <v>42</v>
      </c>
      <c r="AO19">
        <v>1.71735191345214</v>
      </c>
      <c r="AR19" t="s">
        <v>47</v>
      </c>
      <c r="AS19">
        <v>14.2019619941711</v>
      </c>
      <c r="AX19" t="s">
        <v>42</v>
      </c>
      <c r="AY19">
        <v>2.8418540954589799</v>
      </c>
    </row>
    <row r="20" spans="10:51" ht="15.6" x14ac:dyDescent="0.3">
      <c r="J20" s="14" t="s">
        <v>42</v>
      </c>
      <c r="K20">
        <v>9.8271172046661306</v>
      </c>
      <c r="N20" s="14" t="s">
        <v>42</v>
      </c>
      <c r="O20">
        <v>8.9546849727630597</v>
      </c>
      <c r="R20" s="14" t="s">
        <v>42</v>
      </c>
      <c r="S20">
        <v>6.6434028148651096</v>
      </c>
      <c r="V20" s="14" t="s">
        <v>42</v>
      </c>
      <c r="W20">
        <v>7.9540748596191397</v>
      </c>
      <c r="Z20" s="14" t="s">
        <v>42</v>
      </c>
      <c r="AA20">
        <v>6.7629969120025599</v>
      </c>
      <c r="AD20" s="14" t="s">
        <v>42</v>
      </c>
      <c r="AE20">
        <v>5.3399145603179896</v>
      </c>
      <c r="AI20" s="14" t="s">
        <v>42</v>
      </c>
      <c r="AJ20">
        <v>5.6533963680267298</v>
      </c>
      <c r="AN20" s="14" t="s">
        <v>42</v>
      </c>
      <c r="AO20">
        <v>1.8003671169280999</v>
      </c>
      <c r="AR20" t="s">
        <v>47</v>
      </c>
      <c r="AS20">
        <v>14.3058769702911</v>
      </c>
      <c r="AX20" t="s">
        <v>42</v>
      </c>
      <c r="AY20">
        <v>2.84727907180786</v>
      </c>
    </row>
    <row r="21" spans="10:51" ht="15.6" x14ac:dyDescent="0.3">
      <c r="J21" s="14" t="s">
        <v>42</v>
      </c>
      <c r="K21">
        <v>10.0980713367462</v>
      </c>
      <c r="N21" s="14" t="s">
        <v>42</v>
      </c>
      <c r="O21">
        <v>9.2272801399230904</v>
      </c>
      <c r="R21" s="14" t="s">
        <v>42</v>
      </c>
      <c r="S21">
        <v>6.7873759269714302</v>
      </c>
      <c r="V21" s="14" t="s">
        <v>42</v>
      </c>
      <c r="W21">
        <v>8.1056458950042707</v>
      </c>
      <c r="Z21" s="14" t="s">
        <v>42</v>
      </c>
      <c r="AA21">
        <v>6.9694349765777499</v>
      </c>
      <c r="AD21" s="14" t="s">
        <v>42</v>
      </c>
      <c r="AE21">
        <v>5.4507260322570801</v>
      </c>
      <c r="AI21" s="14" t="s">
        <v>42</v>
      </c>
      <c r="AJ21">
        <v>5.8017404079437203</v>
      </c>
      <c r="AN21" s="14" t="s">
        <v>42</v>
      </c>
      <c r="AO21">
        <v>1.89628911018371</v>
      </c>
      <c r="AR21" t="s">
        <v>47</v>
      </c>
      <c r="AS21">
        <v>14.557589292526201</v>
      </c>
      <c r="AX21" t="s">
        <v>42</v>
      </c>
      <c r="AY21">
        <v>2.8741397857665998</v>
      </c>
    </row>
    <row r="22" spans="10:51" ht="15.6" x14ac:dyDescent="0.3">
      <c r="J22" s="14" t="s">
        <v>42</v>
      </c>
      <c r="K22">
        <v>10.363357067108099</v>
      </c>
      <c r="N22" s="14" t="s">
        <v>42</v>
      </c>
      <c r="O22">
        <v>9.4923441410064697</v>
      </c>
      <c r="R22" s="14" t="s">
        <v>42</v>
      </c>
      <c r="S22">
        <v>6.9333586692809996</v>
      </c>
      <c r="V22" s="14" t="s">
        <v>42</v>
      </c>
      <c r="W22">
        <v>8.2569866180419904</v>
      </c>
      <c r="Z22" s="14" t="s">
        <v>42</v>
      </c>
      <c r="AA22">
        <v>7.1696205139160103</v>
      </c>
      <c r="AD22" s="14" t="s">
        <v>42</v>
      </c>
      <c r="AE22">
        <v>5.5578675270080504</v>
      </c>
      <c r="AI22" s="14" t="s">
        <v>42</v>
      </c>
      <c r="AJ22">
        <v>5.9489500522613499</v>
      </c>
      <c r="AN22" s="14" t="s">
        <v>42</v>
      </c>
      <c r="AO22">
        <v>1.97905445098876</v>
      </c>
      <c r="AR22" t="s">
        <v>47</v>
      </c>
      <c r="AS22">
        <v>14.678973674774101</v>
      </c>
      <c r="AX22" t="s">
        <v>42</v>
      </c>
      <c r="AY22">
        <v>2.9048209190368599</v>
      </c>
    </row>
    <row r="23" spans="10:51" ht="15.6" x14ac:dyDescent="0.3">
      <c r="J23" s="14" t="s">
        <v>42</v>
      </c>
      <c r="K23">
        <v>10.6245017051696</v>
      </c>
      <c r="N23" s="14" t="s">
        <v>42</v>
      </c>
      <c r="O23">
        <v>9.7355799674987793</v>
      </c>
      <c r="R23" s="14" t="s">
        <v>42</v>
      </c>
      <c r="S23">
        <v>7.0736000537872297</v>
      </c>
      <c r="V23" s="14" t="s">
        <v>42</v>
      </c>
      <c r="W23">
        <v>8.3953545093536306</v>
      </c>
      <c r="Z23" s="14" t="s">
        <v>42</v>
      </c>
      <c r="AA23">
        <v>7.3910655975341797</v>
      </c>
      <c r="AD23" s="14" t="s">
        <v>42</v>
      </c>
      <c r="AE23">
        <v>5.6593248844146702</v>
      </c>
      <c r="AI23" s="14" t="s">
        <v>42</v>
      </c>
      <c r="AJ23">
        <v>6.1186637878417898</v>
      </c>
      <c r="AN23" s="14" t="s">
        <v>42</v>
      </c>
      <c r="AO23">
        <v>2.0750343799590998</v>
      </c>
      <c r="AR23" t="s">
        <v>47</v>
      </c>
      <c r="AS23">
        <v>14.7768371105194</v>
      </c>
      <c r="AX23" t="s">
        <v>42</v>
      </c>
      <c r="AY23">
        <v>2.9340946674346902</v>
      </c>
    </row>
    <row r="24" spans="10:51" ht="15.6" x14ac:dyDescent="0.3">
      <c r="J24" s="14" t="s">
        <v>42</v>
      </c>
      <c r="K24">
        <v>10.8793287277221</v>
      </c>
      <c r="N24" s="14" t="s">
        <v>42</v>
      </c>
      <c r="O24">
        <v>9.9805383682250906</v>
      </c>
      <c r="R24" s="14" t="s">
        <v>42</v>
      </c>
      <c r="S24">
        <v>7.2132463455200098</v>
      </c>
      <c r="V24" s="14" t="s">
        <v>42</v>
      </c>
      <c r="W24">
        <v>8.5369582176208496</v>
      </c>
      <c r="Z24" s="14" t="s">
        <v>42</v>
      </c>
      <c r="AA24">
        <v>7.6073815822601301</v>
      </c>
      <c r="AD24" s="14" t="s">
        <v>42</v>
      </c>
      <c r="AE24">
        <v>5.7757763862609801</v>
      </c>
      <c r="AI24" s="14" t="s">
        <v>42</v>
      </c>
      <c r="AJ24">
        <v>6.2971282005309996</v>
      </c>
      <c r="AN24" s="14" t="s">
        <v>42</v>
      </c>
      <c r="AO24">
        <v>2.18029761314392</v>
      </c>
      <c r="AR24" t="s">
        <v>47</v>
      </c>
      <c r="AS24">
        <v>14.8589868545532</v>
      </c>
      <c r="AX24" t="s">
        <v>42</v>
      </c>
      <c r="AY24">
        <v>2.9614739418029701</v>
      </c>
    </row>
    <row r="25" spans="10:51" ht="15.6" x14ac:dyDescent="0.3">
      <c r="J25" s="14" t="s">
        <v>42</v>
      </c>
      <c r="K25">
        <v>11.1278855800628</v>
      </c>
      <c r="N25" s="14" t="s">
        <v>42</v>
      </c>
      <c r="O25">
        <v>10.4730880260467</v>
      </c>
      <c r="R25" s="14" t="s">
        <v>42</v>
      </c>
      <c r="S25">
        <v>7.3466732501983598</v>
      </c>
      <c r="V25" s="14" t="s">
        <v>42</v>
      </c>
      <c r="W25">
        <v>8.6674909591674805</v>
      </c>
      <c r="Z25" s="14" t="s">
        <v>42</v>
      </c>
      <c r="AA25">
        <v>7.8267107009887598</v>
      </c>
      <c r="AD25" s="14" t="s">
        <v>42</v>
      </c>
      <c r="AE25">
        <v>5.8914191722869802</v>
      </c>
      <c r="AI25" s="14" t="s">
        <v>42</v>
      </c>
      <c r="AJ25">
        <v>6.4912056922912598</v>
      </c>
      <c r="AN25" s="14" t="s">
        <v>42</v>
      </c>
      <c r="AO25">
        <v>2.2911381721496502</v>
      </c>
      <c r="AR25" t="s">
        <v>47</v>
      </c>
      <c r="AS25">
        <v>14.925943136215199</v>
      </c>
      <c r="AX25" t="s">
        <v>42</v>
      </c>
      <c r="AY25">
        <v>2.9664423465728702</v>
      </c>
    </row>
    <row r="26" spans="10:51" ht="15.6" x14ac:dyDescent="0.3">
      <c r="J26" s="14" t="s">
        <v>42</v>
      </c>
      <c r="K26">
        <v>11.605305194854701</v>
      </c>
      <c r="N26" s="14" t="s">
        <v>42</v>
      </c>
      <c r="O26">
        <v>10.7212328910827</v>
      </c>
      <c r="R26" s="14" t="s">
        <v>42</v>
      </c>
      <c r="S26">
        <v>7.4818713665008501</v>
      </c>
      <c r="V26" s="14" t="s">
        <v>42</v>
      </c>
      <c r="W26">
        <v>8.7984073162078804</v>
      </c>
      <c r="Z26" s="14" t="s">
        <v>42</v>
      </c>
      <c r="AA26">
        <v>8.0359227657318097</v>
      </c>
      <c r="AD26" s="14" t="s">
        <v>42</v>
      </c>
      <c r="AE26">
        <v>6.0128376483917201</v>
      </c>
      <c r="AI26" s="14" t="s">
        <v>42</v>
      </c>
      <c r="AJ26">
        <v>6.6916155815124503</v>
      </c>
      <c r="AN26" s="14" t="s">
        <v>42</v>
      </c>
      <c r="AO26">
        <v>2.3934590816497798</v>
      </c>
      <c r="AR26" t="s">
        <v>47</v>
      </c>
      <c r="AS26">
        <v>15.256299495697</v>
      </c>
      <c r="AX26" t="s">
        <v>42</v>
      </c>
      <c r="AY26">
        <v>2.9896323680877601</v>
      </c>
    </row>
    <row r="27" spans="10:51" ht="15.6" x14ac:dyDescent="0.3">
      <c r="J27" s="14" t="s">
        <v>42</v>
      </c>
      <c r="K27">
        <v>11.8367910385131</v>
      </c>
      <c r="N27" s="14" t="s">
        <v>42</v>
      </c>
      <c r="O27">
        <v>10.9707350730896</v>
      </c>
      <c r="R27" s="14" t="s">
        <v>42</v>
      </c>
      <c r="S27">
        <v>7.6100585460662797</v>
      </c>
      <c r="V27" s="14" t="s">
        <v>42</v>
      </c>
      <c r="W27">
        <v>8.9220983982086093</v>
      </c>
      <c r="Z27" s="14" t="s">
        <v>42</v>
      </c>
      <c r="AA27">
        <v>8.2719440460205007</v>
      </c>
      <c r="AD27" s="14" t="s">
        <v>42</v>
      </c>
      <c r="AE27">
        <v>6.1308014392852703</v>
      </c>
      <c r="AI27" s="14" t="s">
        <v>42</v>
      </c>
      <c r="AJ27">
        <v>6.9379374980926496</v>
      </c>
      <c r="AN27" s="14" t="s">
        <v>42</v>
      </c>
      <c r="AO27">
        <v>2.5153648853302002</v>
      </c>
      <c r="AR27" t="s">
        <v>47</v>
      </c>
      <c r="AS27">
        <v>15.288486957550001</v>
      </c>
      <c r="AX27" t="s">
        <v>42</v>
      </c>
      <c r="AY27">
        <v>3.0158710479736301</v>
      </c>
    </row>
    <row r="28" spans="10:51" ht="15.6" x14ac:dyDescent="0.3">
      <c r="J28" s="14" t="s">
        <v>42</v>
      </c>
      <c r="K28">
        <v>12.511218547821001</v>
      </c>
      <c r="N28" s="14" t="s">
        <v>42</v>
      </c>
      <c r="O28">
        <v>11.221408605575499</v>
      </c>
      <c r="R28" s="14" t="s">
        <v>42</v>
      </c>
      <c r="S28">
        <v>7.7393238544464102</v>
      </c>
      <c r="V28" s="14" t="s">
        <v>42</v>
      </c>
      <c r="W28">
        <v>9.0596549510955793</v>
      </c>
      <c r="Z28" s="14" t="s">
        <v>42</v>
      </c>
      <c r="AA28">
        <v>8.5011777877807599</v>
      </c>
      <c r="AD28" s="14" t="s">
        <v>42</v>
      </c>
      <c r="AE28">
        <v>6.2645199298858598</v>
      </c>
      <c r="AI28" s="14" t="s">
        <v>42</v>
      </c>
      <c r="AJ28">
        <v>7.20891904830932</v>
      </c>
      <c r="AN28" s="14" t="s">
        <v>42</v>
      </c>
      <c r="AO28">
        <v>2.6355094909667902</v>
      </c>
      <c r="AR28" t="s">
        <v>47</v>
      </c>
      <c r="AS28">
        <v>15.319708108901899</v>
      </c>
      <c r="AX28" t="s">
        <v>42</v>
      </c>
      <c r="AY28">
        <v>3.0423398017883301</v>
      </c>
    </row>
    <row r="29" spans="10:51" ht="15.6" x14ac:dyDescent="0.3">
      <c r="J29" s="14" t="s">
        <v>42</v>
      </c>
      <c r="K29">
        <v>12.7271478176116</v>
      </c>
      <c r="N29" s="14" t="s">
        <v>42</v>
      </c>
      <c r="O29">
        <v>11.4744882583618</v>
      </c>
      <c r="R29" s="14" t="s">
        <v>42</v>
      </c>
      <c r="S29">
        <v>7.8602814674377397</v>
      </c>
      <c r="V29" s="14" t="s">
        <v>42</v>
      </c>
      <c r="W29">
        <v>9.1887936592101997</v>
      </c>
      <c r="Z29" s="14" t="s">
        <v>42</v>
      </c>
      <c r="AA29">
        <v>8.7343022823333705</v>
      </c>
      <c r="AD29" s="14" t="s">
        <v>42</v>
      </c>
      <c r="AE29">
        <v>6.3982775211334202</v>
      </c>
      <c r="AI29" s="14" t="s">
        <v>42</v>
      </c>
      <c r="AJ29">
        <v>7.5392174720764098</v>
      </c>
      <c r="AN29" s="14" t="s">
        <v>42</v>
      </c>
      <c r="AO29">
        <v>2.7722141742706299</v>
      </c>
      <c r="AR29" t="s">
        <v>47</v>
      </c>
      <c r="AS29">
        <v>15.634672641754101</v>
      </c>
      <c r="AX29" t="s">
        <v>42</v>
      </c>
      <c r="AY29">
        <v>3.04702591896057</v>
      </c>
    </row>
    <row r="30" spans="10:51" ht="15.6" x14ac:dyDescent="0.3">
      <c r="J30" s="14" t="s">
        <v>42</v>
      </c>
      <c r="K30">
        <v>12.942137956619201</v>
      </c>
      <c r="N30" s="14" t="s">
        <v>42</v>
      </c>
      <c r="O30">
        <v>11.729171276092501</v>
      </c>
      <c r="R30" s="14" t="s">
        <v>42</v>
      </c>
      <c r="S30">
        <v>7.9870014190673801</v>
      </c>
      <c r="V30" s="14" t="s">
        <v>42</v>
      </c>
      <c r="W30">
        <v>9.3042187690734792</v>
      </c>
      <c r="Z30" s="14" t="s">
        <v>42</v>
      </c>
      <c r="AA30">
        <v>8.9276254177093506</v>
      </c>
      <c r="AD30" s="14" t="s">
        <v>42</v>
      </c>
      <c r="AE30">
        <v>6.5379557609558097</v>
      </c>
      <c r="AI30" s="14" t="s">
        <v>42</v>
      </c>
      <c r="AJ30">
        <v>7.9325509071350098</v>
      </c>
      <c r="AN30" s="14" t="s">
        <v>42</v>
      </c>
      <c r="AO30">
        <v>2.8952503204345699</v>
      </c>
      <c r="AR30" t="s">
        <v>47</v>
      </c>
      <c r="AS30">
        <v>15.6869347095489</v>
      </c>
      <c r="AX30" t="s">
        <v>42</v>
      </c>
      <c r="AY30">
        <v>3.0687830448150599</v>
      </c>
    </row>
    <row r="31" spans="10:51" ht="15.6" x14ac:dyDescent="0.3">
      <c r="J31" s="14" t="s">
        <v>42</v>
      </c>
      <c r="K31">
        <v>13.1548373699188</v>
      </c>
      <c r="N31" s="14" t="s">
        <v>42</v>
      </c>
      <c r="O31">
        <v>11.960758686065599</v>
      </c>
      <c r="R31" s="14" t="s">
        <v>42</v>
      </c>
      <c r="S31">
        <v>8.1067728996276802</v>
      </c>
      <c r="V31" s="14" t="s">
        <v>42</v>
      </c>
      <c r="W31">
        <v>9.4005815982818604</v>
      </c>
      <c r="Z31" s="14" t="s">
        <v>42</v>
      </c>
      <c r="AA31">
        <v>9.1061050891876203</v>
      </c>
      <c r="AD31" s="14" t="s">
        <v>42</v>
      </c>
      <c r="AE31">
        <v>6.6734516620635898</v>
      </c>
      <c r="AI31" s="14" t="s">
        <v>42</v>
      </c>
      <c r="AJ31">
        <v>8.4619390964508003</v>
      </c>
      <c r="AN31" s="14" t="s">
        <v>42</v>
      </c>
      <c r="AO31">
        <v>3.0427584648132302</v>
      </c>
      <c r="AR31" t="s">
        <v>47</v>
      </c>
      <c r="AS31">
        <v>15.8280477523803</v>
      </c>
      <c r="AX31" t="s">
        <v>42</v>
      </c>
      <c r="AY31">
        <v>3.0938546657562198</v>
      </c>
    </row>
    <row r="32" spans="10:51" ht="15.6" x14ac:dyDescent="0.3">
      <c r="J32" s="14" t="s">
        <v>42</v>
      </c>
      <c r="K32">
        <v>13.363621234893699</v>
      </c>
      <c r="N32" s="14" t="s">
        <v>42</v>
      </c>
      <c r="O32">
        <v>12.187636137008599</v>
      </c>
      <c r="R32" s="14" t="s">
        <v>42</v>
      </c>
      <c r="S32">
        <v>8.2287445068359304</v>
      </c>
      <c r="V32" s="14" t="s">
        <v>42</v>
      </c>
      <c r="W32">
        <v>9.50599861145019</v>
      </c>
      <c r="Z32" s="14" t="s">
        <v>42</v>
      </c>
      <c r="AA32">
        <v>9.2556312084197998</v>
      </c>
      <c r="AD32" s="14" t="s">
        <v>42</v>
      </c>
      <c r="AE32">
        <v>6.8344962596893302</v>
      </c>
      <c r="AI32" s="14" t="s">
        <v>42</v>
      </c>
      <c r="AJ32">
        <v>8.7102751731872505</v>
      </c>
      <c r="AN32" s="14" t="s">
        <v>42</v>
      </c>
      <c r="AO32">
        <v>3.21487140655517</v>
      </c>
      <c r="AR32" t="s">
        <v>47</v>
      </c>
      <c r="AS32">
        <v>15.943128585815399</v>
      </c>
      <c r="AX32" t="s">
        <v>42</v>
      </c>
      <c r="AY32">
        <v>3.1183445453643799</v>
      </c>
    </row>
    <row r="33" spans="10:51" ht="15.6" x14ac:dyDescent="0.3">
      <c r="J33" s="14" t="s">
        <v>42</v>
      </c>
      <c r="K33">
        <v>13.568798303604099</v>
      </c>
      <c r="N33" s="14" t="s">
        <v>42</v>
      </c>
      <c r="O33">
        <v>12.416887283325099</v>
      </c>
      <c r="R33" s="14" t="s">
        <v>42</v>
      </c>
      <c r="S33">
        <v>8.3454120159149099</v>
      </c>
      <c r="V33" s="14" t="s">
        <v>42</v>
      </c>
      <c r="W33">
        <v>9.6077439785003609</v>
      </c>
      <c r="Z33" s="14" t="s">
        <v>42</v>
      </c>
      <c r="AA33">
        <v>9.3971095085144007</v>
      </c>
      <c r="AD33" s="14" t="s">
        <v>42</v>
      </c>
      <c r="AE33">
        <v>6.99617266654968</v>
      </c>
      <c r="AI33" s="14" t="s">
        <v>42</v>
      </c>
      <c r="AJ33">
        <v>8.8443281650543195</v>
      </c>
      <c r="AN33" s="14" t="s">
        <v>42</v>
      </c>
      <c r="AO33">
        <v>3.4049263000488201</v>
      </c>
      <c r="AR33" t="s">
        <v>47</v>
      </c>
      <c r="AS33">
        <v>15.9748644828796</v>
      </c>
      <c r="AX33" t="s">
        <v>42</v>
      </c>
      <c r="AY33">
        <v>3.1429259777068999</v>
      </c>
    </row>
    <row r="34" spans="10:51" ht="15.6" x14ac:dyDescent="0.3">
      <c r="J34" s="14" t="s">
        <v>42</v>
      </c>
      <c r="K34">
        <v>13.772720336914</v>
      </c>
      <c r="N34" s="14" t="s">
        <v>42</v>
      </c>
      <c r="O34">
        <v>12.647412300109799</v>
      </c>
      <c r="R34" s="14" t="s">
        <v>42</v>
      </c>
      <c r="S34">
        <v>8.4654860496520996</v>
      </c>
      <c r="V34" s="14" t="s">
        <v>42</v>
      </c>
      <c r="W34">
        <v>9.7108225822448695</v>
      </c>
      <c r="Z34" s="14" t="s">
        <v>42</v>
      </c>
      <c r="AA34">
        <v>9.5302872657775808</v>
      </c>
      <c r="AD34" s="14" t="s">
        <v>42</v>
      </c>
      <c r="AE34">
        <v>7.1668426990508998</v>
      </c>
      <c r="AI34" s="14" t="s">
        <v>42</v>
      </c>
      <c r="AJ34">
        <v>8.9541771411895699</v>
      </c>
      <c r="AN34" s="14" t="s">
        <v>42</v>
      </c>
      <c r="AO34">
        <v>3.60541343688964</v>
      </c>
      <c r="AR34" t="s">
        <v>47</v>
      </c>
      <c r="AS34">
        <v>16.158195734024002</v>
      </c>
      <c r="AX34" t="s">
        <v>42</v>
      </c>
      <c r="AY34">
        <v>3.1676175594329798</v>
      </c>
    </row>
    <row r="35" spans="10:51" ht="15.6" x14ac:dyDescent="0.3">
      <c r="J35" s="14" t="s">
        <v>42</v>
      </c>
      <c r="K35">
        <v>13.9700534343719</v>
      </c>
      <c r="N35" s="14" t="s">
        <v>42</v>
      </c>
      <c r="O35">
        <v>12.877698898315399</v>
      </c>
      <c r="R35" s="14" t="s">
        <v>42</v>
      </c>
      <c r="S35">
        <v>8.5793168544769198</v>
      </c>
      <c r="V35" s="14" t="s">
        <v>42</v>
      </c>
      <c r="W35">
        <v>9.8073704242706299</v>
      </c>
      <c r="Z35" s="14" t="s">
        <v>42</v>
      </c>
      <c r="AA35">
        <v>9.6807730197906494</v>
      </c>
      <c r="AD35" s="14" t="s">
        <v>42</v>
      </c>
      <c r="AE35">
        <v>7.3396267890930096</v>
      </c>
      <c r="AI35" s="14" t="s">
        <v>42</v>
      </c>
      <c r="AJ35">
        <v>9.0778963565826398</v>
      </c>
      <c r="AN35" s="14" t="s">
        <v>42</v>
      </c>
      <c r="AO35">
        <v>3.8712356090545601</v>
      </c>
      <c r="AR35" t="s">
        <v>47</v>
      </c>
      <c r="AS35">
        <v>16.190569639205901</v>
      </c>
      <c r="AX35" t="s">
        <v>42</v>
      </c>
      <c r="AY35">
        <v>3.1902697086334202</v>
      </c>
    </row>
    <row r="36" spans="10:51" ht="15.6" x14ac:dyDescent="0.3">
      <c r="J36" s="14" t="s">
        <v>42</v>
      </c>
      <c r="K36">
        <v>14.3543555736541</v>
      </c>
      <c r="N36" s="14" t="s">
        <v>42</v>
      </c>
      <c r="O36">
        <v>13.112218141555701</v>
      </c>
      <c r="R36" s="14" t="s">
        <v>42</v>
      </c>
      <c r="S36">
        <v>8.6939995288848806</v>
      </c>
      <c r="V36" s="14" t="s">
        <v>42</v>
      </c>
      <c r="W36">
        <v>9.9146888256072998</v>
      </c>
      <c r="Z36" s="14" t="s">
        <v>42</v>
      </c>
      <c r="AA36">
        <v>9.8263335227966309</v>
      </c>
      <c r="AD36" s="14" t="s">
        <v>42</v>
      </c>
      <c r="AE36">
        <v>7.5422377586364702</v>
      </c>
      <c r="AI36" s="14" t="s">
        <v>42</v>
      </c>
      <c r="AJ36">
        <v>9.2046213150024396</v>
      </c>
      <c r="AN36" s="14" t="s">
        <v>42</v>
      </c>
      <c r="AO36">
        <v>4.1914854049682599</v>
      </c>
      <c r="AR36" t="s">
        <v>47</v>
      </c>
      <c r="AS36">
        <v>16.222190618515</v>
      </c>
      <c r="AX36" t="s">
        <v>42</v>
      </c>
      <c r="AY36">
        <v>3.2131960391998202</v>
      </c>
    </row>
    <row r="37" spans="10:51" ht="15.6" x14ac:dyDescent="0.3">
      <c r="J37" s="14" t="s">
        <v>42</v>
      </c>
      <c r="K37">
        <v>14.5402357578277</v>
      </c>
      <c r="N37" s="14" t="s">
        <v>42</v>
      </c>
      <c r="O37">
        <v>13.3458695411682</v>
      </c>
      <c r="R37" s="14" t="s">
        <v>42</v>
      </c>
      <c r="S37">
        <v>8.8053770065307599</v>
      </c>
      <c r="V37" s="14" t="s">
        <v>42</v>
      </c>
      <c r="W37">
        <v>10.0174376964569</v>
      </c>
      <c r="Z37" s="14" t="s">
        <v>42</v>
      </c>
      <c r="AA37">
        <v>9.9751768112182599</v>
      </c>
      <c r="AD37" s="14" t="s">
        <v>42</v>
      </c>
      <c r="AE37">
        <v>7.7590057849883998</v>
      </c>
      <c r="AI37" s="14" t="s">
        <v>42</v>
      </c>
      <c r="AJ37">
        <v>9.3394076824188197</v>
      </c>
      <c r="AN37" s="14" t="s">
        <v>42</v>
      </c>
      <c r="AO37">
        <v>4.3845908641815097</v>
      </c>
      <c r="AR37" t="s">
        <v>47</v>
      </c>
      <c r="AS37">
        <v>16.2540955543518</v>
      </c>
      <c r="AX37" t="s">
        <v>42</v>
      </c>
      <c r="AY37">
        <v>3.23509669303894</v>
      </c>
    </row>
    <row r="38" spans="10:51" ht="15.6" x14ac:dyDescent="0.3">
      <c r="J38" s="14" t="s">
        <v>42</v>
      </c>
      <c r="K38">
        <v>14.7225182056427</v>
      </c>
      <c r="N38" s="14" t="s">
        <v>42</v>
      </c>
      <c r="O38">
        <v>13.580564975738501</v>
      </c>
      <c r="R38" s="14" t="s">
        <v>42</v>
      </c>
      <c r="S38">
        <v>8.9171845912933296</v>
      </c>
      <c r="V38" s="14" t="s">
        <v>42</v>
      </c>
      <c r="W38">
        <v>10.111914396286</v>
      </c>
      <c r="Z38" s="14" t="s">
        <v>42</v>
      </c>
      <c r="AA38">
        <v>10.1148064136505</v>
      </c>
      <c r="AD38" s="14" t="s">
        <v>42</v>
      </c>
      <c r="AE38">
        <v>7.9980576038360596</v>
      </c>
      <c r="AI38" s="14" t="s">
        <v>42</v>
      </c>
      <c r="AJ38">
        <v>9.4708561897277797</v>
      </c>
      <c r="AN38" s="14" t="s">
        <v>42</v>
      </c>
      <c r="AO38">
        <v>4.4749150276184002</v>
      </c>
      <c r="AR38" t="s">
        <v>47</v>
      </c>
      <c r="AS38">
        <v>16.2886848449707</v>
      </c>
      <c r="AX38" t="s">
        <v>42</v>
      </c>
      <c r="AY38">
        <v>3.2572855949401802</v>
      </c>
    </row>
    <row r="39" spans="10:51" ht="15.6" x14ac:dyDescent="0.3">
      <c r="J39" s="14" t="s">
        <v>42</v>
      </c>
      <c r="K39">
        <v>15.7562992572784</v>
      </c>
      <c r="N39" s="14" t="s">
        <v>42</v>
      </c>
      <c r="O39">
        <v>13.8176758289337</v>
      </c>
      <c r="R39" s="14" t="s">
        <v>42</v>
      </c>
      <c r="S39">
        <v>9.2382354736328107</v>
      </c>
      <c r="V39" s="14" t="s">
        <v>42</v>
      </c>
      <c r="W39">
        <v>10.196173667907701</v>
      </c>
      <c r="Z39" s="14" t="s">
        <v>42</v>
      </c>
      <c r="AA39">
        <v>10.2695651054382</v>
      </c>
      <c r="AD39" s="14" t="s">
        <v>42</v>
      </c>
      <c r="AE39">
        <v>8.2550296783447195</v>
      </c>
      <c r="AI39" s="14" t="s">
        <v>42</v>
      </c>
      <c r="AJ39">
        <v>9.6251270771026594</v>
      </c>
      <c r="AN39" s="14" t="s">
        <v>42</v>
      </c>
      <c r="AO39">
        <v>4.5486245155334402</v>
      </c>
      <c r="AR39" t="s">
        <v>47</v>
      </c>
      <c r="AS39">
        <v>16.3203024864196</v>
      </c>
      <c r="AX39" t="s">
        <v>42</v>
      </c>
      <c r="AY39">
        <v>3.2797713279724099</v>
      </c>
    </row>
    <row r="40" spans="10:51" ht="15.6" x14ac:dyDescent="0.3">
      <c r="J40" s="14" t="s">
        <v>42</v>
      </c>
      <c r="K40">
        <v>16.093649387359601</v>
      </c>
      <c r="N40" s="14" t="s">
        <v>42</v>
      </c>
      <c r="O40">
        <v>14.056981563568099</v>
      </c>
      <c r="R40" s="14" t="s">
        <v>42</v>
      </c>
      <c r="S40">
        <v>9.3450059890746999</v>
      </c>
      <c r="V40" s="14" t="s">
        <v>42</v>
      </c>
      <c r="W40">
        <v>10.287629127502401</v>
      </c>
      <c r="Z40" s="14" t="s">
        <v>42</v>
      </c>
      <c r="AA40">
        <v>10.421779870986899</v>
      </c>
      <c r="AD40" s="14" t="s">
        <v>42</v>
      </c>
      <c r="AE40">
        <v>8.5962536334991402</v>
      </c>
      <c r="AI40" s="14" t="s">
        <v>42</v>
      </c>
      <c r="AJ40">
        <v>9.7800412178039497</v>
      </c>
      <c r="AN40" s="14" t="s">
        <v>42</v>
      </c>
      <c r="AO40">
        <v>4.6107037067413303</v>
      </c>
      <c r="AR40" t="s">
        <v>47</v>
      </c>
      <c r="AS40">
        <v>16.352642059326101</v>
      </c>
      <c r="AX40" t="s">
        <v>42</v>
      </c>
      <c r="AY40">
        <v>3.3018083572387602</v>
      </c>
    </row>
    <row r="41" spans="10:51" ht="15.6" x14ac:dyDescent="0.3">
      <c r="J41" s="14" t="s">
        <v>42</v>
      </c>
      <c r="K41">
        <v>16.263100624084402</v>
      </c>
      <c r="N41" s="14" t="s">
        <v>42</v>
      </c>
      <c r="O41">
        <v>14.2960486412048</v>
      </c>
      <c r="R41" s="14" t="s">
        <v>42</v>
      </c>
      <c r="S41">
        <v>9.4487752914428693</v>
      </c>
      <c r="V41" s="14" t="s">
        <v>42</v>
      </c>
      <c r="W41">
        <v>10.3756473064422</v>
      </c>
      <c r="Z41" s="14" t="s">
        <v>42</v>
      </c>
      <c r="AA41">
        <v>10.577305316925001</v>
      </c>
      <c r="AD41" s="14" t="s">
        <v>42</v>
      </c>
      <c r="AE41">
        <v>9.0675630569458008</v>
      </c>
      <c r="AI41" s="14" t="s">
        <v>42</v>
      </c>
      <c r="AJ41">
        <v>9.9477941989898593</v>
      </c>
      <c r="AN41" s="14" t="s">
        <v>42</v>
      </c>
      <c r="AO41">
        <v>4.6642928123474103</v>
      </c>
      <c r="AR41" t="s">
        <v>47</v>
      </c>
      <c r="AS41">
        <v>16.495887517928999</v>
      </c>
      <c r="AX41" t="s">
        <v>42</v>
      </c>
      <c r="AY41">
        <v>3.3234679698943999</v>
      </c>
    </row>
    <row r="42" spans="10:51" ht="15.6" x14ac:dyDescent="0.3">
      <c r="J42" s="14" t="s">
        <v>42</v>
      </c>
      <c r="K42">
        <v>16.778185606002801</v>
      </c>
      <c r="N42" s="14" t="s">
        <v>42</v>
      </c>
      <c r="O42">
        <v>14.5366220474243</v>
      </c>
      <c r="R42" s="14" t="s">
        <v>42</v>
      </c>
      <c r="S42">
        <v>9.5551586151122994</v>
      </c>
      <c r="V42" s="14" t="s">
        <v>42</v>
      </c>
      <c r="W42">
        <v>10.4633154869079</v>
      </c>
      <c r="Z42" s="14" t="s">
        <v>42</v>
      </c>
      <c r="AA42">
        <v>10.7233409881591</v>
      </c>
      <c r="AD42" s="14" t="s">
        <v>42</v>
      </c>
      <c r="AE42">
        <v>9.5021512508392298</v>
      </c>
      <c r="AI42" s="14" t="s">
        <v>42</v>
      </c>
      <c r="AJ42">
        <v>10.1139273643493</v>
      </c>
      <c r="AN42" s="14" t="s">
        <v>42</v>
      </c>
      <c r="AO42">
        <v>4.7096395492553702</v>
      </c>
      <c r="AR42" t="s">
        <v>47</v>
      </c>
      <c r="AS42">
        <v>16.527887821197499</v>
      </c>
      <c r="AX42" t="s">
        <v>42</v>
      </c>
      <c r="AY42">
        <v>3.3442494869232098</v>
      </c>
    </row>
    <row r="43" spans="10:51" ht="15.6" x14ac:dyDescent="0.3">
      <c r="J43" s="14" t="s">
        <v>42</v>
      </c>
      <c r="K43">
        <v>16.951982259750299</v>
      </c>
      <c r="N43" s="14" t="s">
        <v>42</v>
      </c>
      <c r="O43">
        <v>14.7797751426696</v>
      </c>
      <c r="R43" s="14" t="s">
        <v>42</v>
      </c>
      <c r="S43">
        <v>9.6560082435607892</v>
      </c>
      <c r="V43" s="14" t="s">
        <v>42</v>
      </c>
      <c r="W43">
        <v>10.547235012054401</v>
      </c>
      <c r="Z43" s="14" t="s">
        <v>42</v>
      </c>
      <c r="AA43">
        <v>10.8862392902374</v>
      </c>
      <c r="AD43" s="14" t="s">
        <v>42</v>
      </c>
      <c r="AE43">
        <v>9.6623785495758003</v>
      </c>
      <c r="AI43" s="14" t="s">
        <v>42</v>
      </c>
      <c r="AJ43">
        <v>10.310082197189301</v>
      </c>
      <c r="AN43" s="14" t="s">
        <v>42</v>
      </c>
      <c r="AO43">
        <v>4.7623553276062003</v>
      </c>
      <c r="AR43" t="s">
        <v>47</v>
      </c>
      <c r="AS43">
        <v>16.6772911548614</v>
      </c>
      <c r="AX43" t="s">
        <v>42</v>
      </c>
      <c r="AY43">
        <v>3.3661930561065598</v>
      </c>
    </row>
    <row r="44" spans="10:51" ht="15.6" x14ac:dyDescent="0.3">
      <c r="J44" s="14" t="s">
        <v>42</v>
      </c>
      <c r="K44">
        <v>17.126047611236501</v>
      </c>
      <c r="N44" s="14" t="s">
        <v>42</v>
      </c>
      <c r="O44">
        <v>15.0228807926177</v>
      </c>
      <c r="R44" s="14" t="s">
        <v>42</v>
      </c>
      <c r="S44">
        <v>9.7603623867034894</v>
      </c>
      <c r="V44" s="14" t="s">
        <v>42</v>
      </c>
      <c r="W44">
        <v>10.640463113784699</v>
      </c>
      <c r="Z44" s="14" t="s">
        <v>42</v>
      </c>
      <c r="AA44">
        <v>11.046399116516101</v>
      </c>
      <c r="AD44" s="14" t="s">
        <v>42</v>
      </c>
      <c r="AE44">
        <v>9.7905385494232107</v>
      </c>
      <c r="AI44" s="14" t="s">
        <v>42</v>
      </c>
      <c r="AJ44">
        <v>10.515625</v>
      </c>
      <c r="AN44" s="14" t="s">
        <v>42</v>
      </c>
      <c r="AO44">
        <v>4.8090097904205296</v>
      </c>
      <c r="AR44" t="s">
        <v>47</v>
      </c>
      <c r="AS44">
        <v>16.835955381393401</v>
      </c>
      <c r="AX44" t="s">
        <v>42</v>
      </c>
      <c r="AY44">
        <v>3.3871502876281698</v>
      </c>
    </row>
    <row r="45" spans="10:51" ht="15.6" x14ac:dyDescent="0.3">
      <c r="J45" s="14" t="s">
        <v>42</v>
      </c>
      <c r="K45">
        <v>17.475673198699901</v>
      </c>
      <c r="N45" s="14" t="s">
        <v>42</v>
      </c>
      <c r="O45">
        <v>15.2692477703094</v>
      </c>
      <c r="R45" s="14" t="s">
        <v>42</v>
      </c>
      <c r="S45">
        <v>9.9609398841857892</v>
      </c>
      <c r="V45" s="14" t="s">
        <v>42</v>
      </c>
      <c r="W45">
        <v>10.7303199768066</v>
      </c>
      <c r="Z45" s="14" t="s">
        <v>42</v>
      </c>
      <c r="AA45">
        <v>11.206703186035099</v>
      </c>
      <c r="AD45" s="14" t="s">
        <v>42</v>
      </c>
      <c r="AE45">
        <v>9.9035511016845703</v>
      </c>
      <c r="AI45" s="14" t="s">
        <v>42</v>
      </c>
      <c r="AJ45">
        <v>10.749448776245099</v>
      </c>
      <c r="AN45" s="14" t="s">
        <v>42</v>
      </c>
      <c r="AO45">
        <v>4.8624153137206996</v>
      </c>
      <c r="AR45" t="s">
        <v>47</v>
      </c>
      <c r="AS45">
        <v>17.0457556247711</v>
      </c>
      <c r="AX45" t="s">
        <v>42</v>
      </c>
      <c r="AY45">
        <v>3.40873050689697</v>
      </c>
    </row>
    <row r="46" spans="10:51" ht="15.6" x14ac:dyDescent="0.3">
      <c r="J46" s="14" t="s">
        <v>42</v>
      </c>
      <c r="K46">
        <v>17.6529381275177</v>
      </c>
      <c r="N46" s="14" t="s">
        <v>42</v>
      </c>
      <c r="O46">
        <v>15.732759475708001</v>
      </c>
      <c r="R46" s="14" t="s">
        <v>42</v>
      </c>
      <c r="S46">
        <v>10.2441282272338</v>
      </c>
      <c r="V46" s="14" t="s">
        <v>42</v>
      </c>
      <c r="W46">
        <v>10.8980340957641</v>
      </c>
      <c r="Z46" s="14" t="s">
        <v>42</v>
      </c>
      <c r="AA46">
        <v>11.3606333732604</v>
      </c>
      <c r="AD46" s="14" t="s">
        <v>42</v>
      </c>
      <c r="AE46">
        <v>10.016753435134801</v>
      </c>
      <c r="AI46" s="14" t="s">
        <v>42</v>
      </c>
      <c r="AJ46">
        <v>11.004304885864199</v>
      </c>
      <c r="AN46" s="14" t="s">
        <v>42</v>
      </c>
      <c r="AO46">
        <v>4.9575109481811497</v>
      </c>
      <c r="AR46" t="s">
        <v>47</v>
      </c>
      <c r="AS46">
        <v>17.087329387664699</v>
      </c>
      <c r="AX46" t="s">
        <v>42</v>
      </c>
      <c r="AY46">
        <v>3.4306964874267498</v>
      </c>
    </row>
    <row r="47" spans="10:51" ht="15.6" x14ac:dyDescent="0.3">
      <c r="J47" s="14" t="s">
        <v>42</v>
      </c>
      <c r="K47">
        <v>18.187100410461401</v>
      </c>
      <c r="N47" s="14" t="s">
        <v>42</v>
      </c>
      <c r="O47">
        <v>15.959380388259801</v>
      </c>
      <c r="R47" s="14" t="s">
        <v>42</v>
      </c>
      <c r="S47">
        <v>10.3373339176177</v>
      </c>
      <c r="V47" s="14" t="s">
        <v>42</v>
      </c>
      <c r="W47">
        <v>10.9855074882507</v>
      </c>
      <c r="Z47" s="14" t="s">
        <v>42</v>
      </c>
      <c r="AA47">
        <v>11.529011964797901</v>
      </c>
      <c r="AD47" s="14" t="s">
        <v>42</v>
      </c>
      <c r="AE47">
        <v>10.1223344802856</v>
      </c>
      <c r="AI47" s="14" t="s">
        <v>42</v>
      </c>
      <c r="AJ47">
        <v>11.3356161117553</v>
      </c>
      <c r="AN47" s="14" t="s">
        <v>42</v>
      </c>
      <c r="AO47">
        <v>5.0118062496185303</v>
      </c>
      <c r="AR47" t="s">
        <v>47</v>
      </c>
      <c r="AS47">
        <v>17.1862018108367</v>
      </c>
      <c r="AX47" t="s">
        <v>42</v>
      </c>
      <c r="AY47">
        <v>3.4518189430236799</v>
      </c>
    </row>
    <row r="48" spans="10:51" ht="15.6" x14ac:dyDescent="0.3">
      <c r="J48" s="14" t="s">
        <v>42</v>
      </c>
      <c r="K48">
        <v>18.367617368698099</v>
      </c>
      <c r="N48" s="14" t="s">
        <v>42</v>
      </c>
      <c r="O48">
        <v>16.189928770065301</v>
      </c>
      <c r="R48" s="14" t="s">
        <v>42</v>
      </c>
      <c r="S48">
        <v>10.5157263278961</v>
      </c>
      <c r="V48" s="14" t="s">
        <v>42</v>
      </c>
      <c r="W48">
        <v>11.0675354003906</v>
      </c>
      <c r="Z48" s="14" t="s">
        <v>42</v>
      </c>
      <c r="AA48">
        <v>11.6980485916137</v>
      </c>
      <c r="AD48" s="14" t="s">
        <v>42</v>
      </c>
      <c r="AE48">
        <v>10.24529671669</v>
      </c>
      <c r="AI48" s="14" t="s">
        <v>42</v>
      </c>
      <c r="AJ48">
        <v>11.7059910297393</v>
      </c>
      <c r="AN48" s="14" t="s">
        <v>42</v>
      </c>
      <c r="AO48">
        <v>5.0661594867706299</v>
      </c>
      <c r="AR48" t="s">
        <v>47</v>
      </c>
      <c r="AS48">
        <v>17.284891605377101</v>
      </c>
      <c r="AX48" t="s">
        <v>42</v>
      </c>
      <c r="AY48">
        <v>3.4727096557617099</v>
      </c>
    </row>
    <row r="49" spans="10:51" ht="15.6" x14ac:dyDescent="0.3">
      <c r="J49" s="14" t="s">
        <v>42</v>
      </c>
      <c r="K49">
        <v>18.730514526367099</v>
      </c>
      <c r="N49" s="14" t="s">
        <v>42</v>
      </c>
      <c r="O49">
        <v>16.420976638793899</v>
      </c>
      <c r="R49" s="14" t="s">
        <v>42</v>
      </c>
      <c r="S49">
        <v>10.603132963180499</v>
      </c>
      <c r="V49" s="14" t="s">
        <v>42</v>
      </c>
      <c r="W49">
        <v>11.1524817943573</v>
      </c>
      <c r="Z49" s="14" t="s">
        <v>42</v>
      </c>
      <c r="AA49">
        <v>11.864882946014401</v>
      </c>
      <c r="AD49" s="14" t="s">
        <v>42</v>
      </c>
      <c r="AE49">
        <v>10.369446277618399</v>
      </c>
      <c r="AI49" s="14" t="s">
        <v>42</v>
      </c>
      <c r="AJ49">
        <v>11.904789686202999</v>
      </c>
      <c r="AN49" s="14" t="s">
        <v>42</v>
      </c>
      <c r="AO49">
        <v>5.1170759201049796</v>
      </c>
      <c r="AR49" t="s">
        <v>47</v>
      </c>
      <c r="AS49">
        <v>17.4914419651031</v>
      </c>
      <c r="AX49" t="s">
        <v>42</v>
      </c>
      <c r="AY49">
        <v>3.4939727783203098</v>
      </c>
    </row>
    <row r="50" spans="10:51" ht="15.6" x14ac:dyDescent="0.3">
      <c r="J50" s="14" t="s">
        <v>42</v>
      </c>
      <c r="K50">
        <v>19.652410745620699</v>
      </c>
      <c r="N50" s="14" t="s">
        <v>42</v>
      </c>
      <c r="O50">
        <v>16.652738094329798</v>
      </c>
      <c r="R50" s="14" t="s">
        <v>42</v>
      </c>
      <c r="S50">
        <v>10.6911098957061</v>
      </c>
      <c r="V50" s="14" t="s">
        <v>42</v>
      </c>
      <c r="W50">
        <v>11.2299757003784</v>
      </c>
      <c r="Z50" s="14" t="s">
        <v>42</v>
      </c>
      <c r="AA50">
        <v>12.0238711833953</v>
      </c>
      <c r="AD50" s="14" t="s">
        <v>42</v>
      </c>
      <c r="AE50">
        <v>10.497339010238599</v>
      </c>
      <c r="AI50" s="14" t="s">
        <v>42</v>
      </c>
      <c r="AJ50">
        <v>12.013856887817299</v>
      </c>
      <c r="AN50" s="14" t="s">
        <v>42</v>
      </c>
      <c r="AO50">
        <v>5.1740667819976798</v>
      </c>
      <c r="AR50" t="s">
        <v>47</v>
      </c>
      <c r="AS50">
        <v>17.545738458633402</v>
      </c>
      <c r="AX50" t="s">
        <v>42</v>
      </c>
      <c r="AY50">
        <v>3.4977614879608101</v>
      </c>
    </row>
    <row r="51" spans="10:51" ht="15.6" x14ac:dyDescent="0.3">
      <c r="J51" s="14" t="s">
        <v>42</v>
      </c>
      <c r="K51">
        <v>19.839060306549001</v>
      </c>
      <c r="N51" s="14" t="s">
        <v>42</v>
      </c>
      <c r="O51">
        <v>16.884458303451499</v>
      </c>
      <c r="R51" s="14" t="s">
        <v>42</v>
      </c>
      <c r="S51">
        <v>10.776398658752401</v>
      </c>
      <c r="V51" s="14" t="s">
        <v>42</v>
      </c>
      <c r="W51">
        <v>11.3184309005737</v>
      </c>
      <c r="Z51" s="14" t="s">
        <v>42</v>
      </c>
      <c r="AA51">
        <v>12.203166961669901</v>
      </c>
      <c r="AD51" s="14" t="s">
        <v>42</v>
      </c>
      <c r="AE51">
        <v>10.6240448951721</v>
      </c>
      <c r="AI51" s="14" t="s">
        <v>42</v>
      </c>
      <c r="AJ51">
        <v>12.129146814346299</v>
      </c>
      <c r="AN51" s="14" t="s">
        <v>42</v>
      </c>
      <c r="AO51">
        <v>5.2272479534149099</v>
      </c>
      <c r="AR51" t="s">
        <v>47</v>
      </c>
      <c r="AS51">
        <v>17.597780942916799</v>
      </c>
      <c r="AX51" t="s">
        <v>42</v>
      </c>
      <c r="AY51">
        <v>3.5155167579650799</v>
      </c>
    </row>
    <row r="52" spans="10:51" ht="15.6" x14ac:dyDescent="0.3">
      <c r="J52" s="14" t="s">
        <v>42</v>
      </c>
      <c r="K52">
        <v>20.027166366577099</v>
      </c>
      <c r="N52" s="14" t="s">
        <v>42</v>
      </c>
      <c r="O52">
        <v>17.119425535202001</v>
      </c>
      <c r="R52" s="14" t="s">
        <v>42</v>
      </c>
      <c r="S52">
        <v>10.8622322082519</v>
      </c>
      <c r="V52" s="14" t="s">
        <v>42</v>
      </c>
      <c r="W52">
        <v>11.4011373519897</v>
      </c>
      <c r="Z52" s="14" t="s">
        <v>42</v>
      </c>
      <c r="AA52">
        <v>12.3763737678527</v>
      </c>
      <c r="AD52" s="14" t="s">
        <v>42</v>
      </c>
      <c r="AE52">
        <v>10.769264221191399</v>
      </c>
      <c r="AI52" s="14" t="s">
        <v>42</v>
      </c>
      <c r="AJ52">
        <v>12.2427198886871</v>
      </c>
      <c r="AN52" s="14" t="s">
        <v>42</v>
      </c>
      <c r="AO52">
        <v>5.28639483451843</v>
      </c>
      <c r="AR52" t="s">
        <v>47</v>
      </c>
      <c r="AS52">
        <v>17.660342693328801</v>
      </c>
      <c r="AX52" t="s">
        <v>42</v>
      </c>
      <c r="AY52">
        <v>3.53549599647521</v>
      </c>
    </row>
    <row r="53" spans="10:51" ht="15.6" x14ac:dyDescent="0.3">
      <c r="J53" s="14" t="s">
        <v>42</v>
      </c>
      <c r="K53">
        <v>20.215530633926299</v>
      </c>
      <c r="N53" s="14" t="s">
        <v>42</v>
      </c>
      <c r="O53">
        <v>17.592549800872799</v>
      </c>
      <c r="R53" s="14" t="s">
        <v>42</v>
      </c>
      <c r="S53">
        <v>10.944522857666</v>
      </c>
      <c r="V53" s="14" t="s">
        <v>42</v>
      </c>
      <c r="W53">
        <v>11.487211942672699</v>
      </c>
      <c r="Z53" s="14" t="s">
        <v>42</v>
      </c>
      <c r="AA53">
        <v>12.553210973739599</v>
      </c>
      <c r="AD53" s="14" t="s">
        <v>42</v>
      </c>
      <c r="AE53">
        <v>10.915612697601301</v>
      </c>
      <c r="AI53" s="14" t="s">
        <v>42</v>
      </c>
      <c r="AJ53">
        <v>12.364894866943301</v>
      </c>
      <c r="AN53" s="14" t="s">
        <v>42</v>
      </c>
      <c r="AO53">
        <v>5.3382916450500399</v>
      </c>
      <c r="AR53" t="s">
        <v>47</v>
      </c>
      <c r="AS53">
        <v>17.7762784957885</v>
      </c>
      <c r="AX53" t="s">
        <v>42</v>
      </c>
      <c r="AY53">
        <v>3.5556831359863201</v>
      </c>
    </row>
    <row r="54" spans="10:51" ht="15.6" x14ac:dyDescent="0.3">
      <c r="J54" s="14" t="s">
        <v>42</v>
      </c>
      <c r="K54">
        <v>20.406639814376799</v>
      </c>
      <c r="N54" s="14" t="s">
        <v>42</v>
      </c>
      <c r="O54">
        <v>17.831450223922701</v>
      </c>
      <c r="R54" s="14" t="s">
        <v>42</v>
      </c>
      <c r="S54">
        <v>11.030211210250799</v>
      </c>
      <c r="V54" s="14" t="s">
        <v>42</v>
      </c>
      <c r="W54">
        <v>11.564270257949801</v>
      </c>
      <c r="Z54" s="14" t="s">
        <v>42</v>
      </c>
      <c r="AA54">
        <v>12.7220666408538</v>
      </c>
      <c r="AD54" s="14" t="s">
        <v>42</v>
      </c>
      <c r="AE54">
        <v>11.0701315402984</v>
      </c>
      <c r="AI54" s="14" t="s">
        <v>42</v>
      </c>
      <c r="AJ54">
        <v>12.4844706058502</v>
      </c>
      <c r="AN54" s="14" t="s">
        <v>42</v>
      </c>
      <c r="AO54">
        <v>5.3956663608550999</v>
      </c>
      <c r="AR54" t="s">
        <v>47</v>
      </c>
      <c r="AS54">
        <v>17.8383755683898</v>
      </c>
      <c r="AX54" t="s">
        <v>42</v>
      </c>
      <c r="AY54">
        <v>3.5594274997711102</v>
      </c>
    </row>
    <row r="55" spans="10:51" ht="15.6" x14ac:dyDescent="0.3">
      <c r="J55" s="14" t="s">
        <v>42</v>
      </c>
      <c r="K55">
        <v>20.788372516631998</v>
      </c>
      <c r="N55" s="14" t="s">
        <v>42</v>
      </c>
      <c r="O55">
        <v>18.055721282958899</v>
      </c>
      <c r="R55" s="14" t="s">
        <v>42</v>
      </c>
      <c r="S55">
        <v>11.1110739707946</v>
      </c>
      <c r="V55" s="14" t="s">
        <v>42</v>
      </c>
      <c r="W55">
        <v>11.6471869945526</v>
      </c>
      <c r="Z55" s="14" t="s">
        <v>42</v>
      </c>
      <c r="AA55">
        <v>12.911067247390701</v>
      </c>
      <c r="AD55" s="14" t="s">
        <v>42</v>
      </c>
      <c r="AE55">
        <v>11.2231388092041</v>
      </c>
      <c r="AI55" s="14" t="s">
        <v>42</v>
      </c>
      <c r="AJ55">
        <v>12.6175606250762</v>
      </c>
      <c r="AN55" s="14" t="s">
        <v>42</v>
      </c>
      <c r="AO55">
        <v>5.4565372467040998</v>
      </c>
      <c r="AR55" t="s">
        <v>47</v>
      </c>
      <c r="AS55">
        <v>17.905897140502901</v>
      </c>
      <c r="AX55" t="s">
        <v>42</v>
      </c>
      <c r="AY55">
        <v>3.5750339031219398</v>
      </c>
    </row>
    <row r="56" spans="10:51" ht="15.6" x14ac:dyDescent="0.3">
      <c r="J56" s="14" t="s">
        <v>42</v>
      </c>
      <c r="K56">
        <v>20.980810880661</v>
      </c>
      <c r="N56" s="14" t="s">
        <v>42</v>
      </c>
      <c r="O56">
        <v>18.270539999008101</v>
      </c>
      <c r="R56" s="14" t="s">
        <v>42</v>
      </c>
      <c r="S56">
        <v>11.194018363952599</v>
      </c>
      <c r="V56" s="14" t="s">
        <v>42</v>
      </c>
      <c r="W56">
        <v>11.728380918502801</v>
      </c>
      <c r="Z56" s="14" t="s">
        <v>42</v>
      </c>
      <c r="AA56">
        <v>13.089615106582601</v>
      </c>
      <c r="AD56" s="14" t="s">
        <v>42</v>
      </c>
      <c r="AE56">
        <v>11.4035794734954</v>
      </c>
      <c r="AI56" s="14" t="s">
        <v>42</v>
      </c>
      <c r="AJ56">
        <v>12.755185842514001</v>
      </c>
      <c r="AN56" s="14" t="s">
        <v>42</v>
      </c>
      <c r="AO56">
        <v>5.5170319080352703</v>
      </c>
      <c r="AR56" t="s">
        <v>47</v>
      </c>
      <c r="AS56">
        <v>17.9657881259918</v>
      </c>
      <c r="AX56" t="s">
        <v>42</v>
      </c>
      <c r="AY56">
        <v>3.59456133842468</v>
      </c>
    </row>
    <row r="57" spans="10:51" ht="15.6" x14ac:dyDescent="0.3">
      <c r="J57" s="14" t="s">
        <v>42</v>
      </c>
      <c r="K57">
        <v>21.175410509109401</v>
      </c>
      <c r="N57" s="14" t="s">
        <v>42</v>
      </c>
      <c r="O57">
        <v>18.488526105880698</v>
      </c>
      <c r="R57" s="14" t="s">
        <v>42</v>
      </c>
      <c r="S57">
        <v>11.274510622024501</v>
      </c>
      <c r="V57" s="14" t="s">
        <v>42</v>
      </c>
      <c r="W57">
        <v>11.8057444095611</v>
      </c>
      <c r="Z57" s="14" t="s">
        <v>42</v>
      </c>
      <c r="AA57">
        <v>13.2768788337707</v>
      </c>
      <c r="AD57" s="14" t="s">
        <v>42</v>
      </c>
      <c r="AE57">
        <v>11.5938401222229</v>
      </c>
      <c r="AI57" s="14" t="s">
        <v>42</v>
      </c>
      <c r="AJ57">
        <v>12.901364088058401</v>
      </c>
      <c r="AN57" s="14" t="s">
        <v>42</v>
      </c>
      <c r="AO57">
        <v>5.5746705532073904</v>
      </c>
      <c r="AR57" t="s">
        <v>47</v>
      </c>
      <c r="AS57">
        <v>18.019083976745598</v>
      </c>
      <c r="AX57" t="s">
        <v>42</v>
      </c>
      <c r="AY57">
        <v>3.61421394348144</v>
      </c>
    </row>
    <row r="58" spans="10:51" ht="15.6" x14ac:dyDescent="0.3">
      <c r="J58" s="14" t="s">
        <v>42</v>
      </c>
      <c r="K58">
        <v>21.7613620758056</v>
      </c>
      <c r="N58" s="14" t="s">
        <v>42</v>
      </c>
      <c r="O58">
        <v>18.705801486968902</v>
      </c>
      <c r="R58" s="14" t="s">
        <v>42</v>
      </c>
      <c r="S58">
        <v>11.357684850692699</v>
      </c>
      <c r="V58" s="14" t="s">
        <v>42</v>
      </c>
      <c r="W58">
        <v>11.880482673645</v>
      </c>
      <c r="Z58" s="14" t="s">
        <v>42</v>
      </c>
      <c r="AA58">
        <v>13.4525561332702</v>
      </c>
      <c r="AD58" s="14" t="s">
        <v>42</v>
      </c>
      <c r="AE58">
        <v>11.809993743896401</v>
      </c>
      <c r="AI58" s="14" t="s">
        <v>42</v>
      </c>
      <c r="AJ58">
        <v>13.042335987091001</v>
      </c>
      <c r="AN58" s="14" t="s">
        <v>42</v>
      </c>
      <c r="AO58">
        <v>5.6390273571014404</v>
      </c>
      <c r="AR58" t="s">
        <v>47</v>
      </c>
      <c r="AS58">
        <v>18.199345111846899</v>
      </c>
      <c r="AX58" t="s">
        <v>42</v>
      </c>
      <c r="AY58">
        <v>3.6333227157592698</v>
      </c>
    </row>
    <row r="59" spans="10:51" ht="15.6" x14ac:dyDescent="0.3">
      <c r="J59" s="14" t="s">
        <v>42</v>
      </c>
      <c r="K59">
        <v>21.959919929504299</v>
      </c>
      <c r="N59" s="14" t="s">
        <v>42</v>
      </c>
      <c r="O59">
        <v>18.9260332584381</v>
      </c>
      <c r="R59" s="14" t="s">
        <v>42</v>
      </c>
      <c r="S59">
        <v>11.435768127441399</v>
      </c>
      <c r="V59" s="14" t="s">
        <v>42</v>
      </c>
      <c r="W59">
        <v>11.963927030563299</v>
      </c>
      <c r="Z59" s="14" t="s">
        <v>42</v>
      </c>
      <c r="AA59">
        <v>13.646426200866699</v>
      </c>
      <c r="AD59" s="14" t="s">
        <v>42</v>
      </c>
      <c r="AE59">
        <v>12.0409514904022</v>
      </c>
      <c r="AI59" s="14" t="s">
        <v>42</v>
      </c>
      <c r="AJ59">
        <v>13.2105913162231</v>
      </c>
      <c r="AN59" s="14" t="s">
        <v>42</v>
      </c>
      <c r="AO59">
        <v>5.6995384693145699</v>
      </c>
      <c r="AR59" t="s">
        <v>47</v>
      </c>
      <c r="AS59">
        <v>18.252260923385599</v>
      </c>
      <c r="AX59" t="s">
        <v>42</v>
      </c>
      <c r="AY59">
        <v>3.6519584655761701</v>
      </c>
    </row>
    <row r="60" spans="10:51" ht="15.6" x14ac:dyDescent="0.3">
      <c r="J60" s="14" t="s">
        <v>42</v>
      </c>
      <c r="K60">
        <v>22.357025623321501</v>
      </c>
      <c r="N60" s="14" t="s">
        <v>42</v>
      </c>
      <c r="O60">
        <v>19.144344329833899</v>
      </c>
      <c r="R60" s="14" t="s">
        <v>42</v>
      </c>
      <c r="S60">
        <v>11.5162408351898</v>
      </c>
      <c r="V60" s="14" t="s">
        <v>42</v>
      </c>
      <c r="W60">
        <v>12.0450990200042</v>
      </c>
      <c r="Z60" s="14" t="s">
        <v>42</v>
      </c>
      <c r="AA60">
        <v>13.8378775119781</v>
      </c>
      <c r="AD60" s="14" t="s">
        <v>42</v>
      </c>
      <c r="AE60">
        <v>12.3506004810333</v>
      </c>
      <c r="AI60" s="14" t="s">
        <v>42</v>
      </c>
      <c r="AJ60">
        <v>13.3836867809295</v>
      </c>
      <c r="AN60" s="14" t="s">
        <v>42</v>
      </c>
      <c r="AO60">
        <v>5.7671344280242902</v>
      </c>
      <c r="AR60" t="s">
        <v>47</v>
      </c>
      <c r="AS60">
        <v>18.508707523345901</v>
      </c>
      <c r="AX60" t="s">
        <v>42</v>
      </c>
      <c r="AY60">
        <v>3.6696891784667902</v>
      </c>
    </row>
    <row r="61" spans="10:51" ht="15.6" x14ac:dyDescent="0.3">
      <c r="J61" s="14" t="s">
        <v>42</v>
      </c>
      <c r="K61">
        <v>22.7590346336364</v>
      </c>
      <c r="N61" s="14" t="s">
        <v>42</v>
      </c>
      <c r="O61">
        <v>19.366112709045399</v>
      </c>
      <c r="R61" s="14" t="s">
        <v>42</v>
      </c>
      <c r="S61">
        <v>11.594138145446699</v>
      </c>
      <c r="V61" s="14" t="s">
        <v>42</v>
      </c>
      <c r="W61">
        <v>12.1261699199676</v>
      </c>
      <c r="Z61" s="14" t="s">
        <v>42</v>
      </c>
      <c r="AA61">
        <v>14.033856868743801</v>
      </c>
      <c r="AD61" s="14" t="s">
        <v>42</v>
      </c>
      <c r="AE61">
        <v>12.7055375576019</v>
      </c>
      <c r="AI61" s="14" t="s">
        <v>42</v>
      </c>
      <c r="AJ61">
        <v>13.5717651844024</v>
      </c>
      <c r="AN61" s="14" t="s">
        <v>42</v>
      </c>
      <c r="AO61">
        <v>5.8253438472747803</v>
      </c>
      <c r="AR61" t="s">
        <v>47</v>
      </c>
      <c r="AS61">
        <v>18.604229450225802</v>
      </c>
      <c r="AX61" t="s">
        <v>42</v>
      </c>
      <c r="AY61">
        <v>3.6882779598236</v>
      </c>
    </row>
    <row r="62" spans="10:51" ht="15.6" x14ac:dyDescent="0.3">
      <c r="J62" s="14" t="s">
        <v>42</v>
      </c>
      <c r="K62">
        <v>22.9618113040924</v>
      </c>
      <c r="N62" s="14" t="s">
        <v>42</v>
      </c>
      <c r="O62">
        <v>19.812767982482899</v>
      </c>
      <c r="R62" s="14" t="s">
        <v>42</v>
      </c>
      <c r="S62">
        <v>11.672414064407301</v>
      </c>
      <c r="V62" s="14" t="s">
        <v>42</v>
      </c>
      <c r="W62">
        <v>12.2840156555175</v>
      </c>
      <c r="Z62" s="14" t="s">
        <v>42</v>
      </c>
      <c r="AA62">
        <v>14.2167198657989</v>
      </c>
      <c r="AD62" s="14" t="s">
        <v>42</v>
      </c>
      <c r="AE62">
        <v>12.8953943252563</v>
      </c>
      <c r="AI62" s="14" t="s">
        <v>42</v>
      </c>
      <c r="AJ62">
        <v>13.770257711410499</v>
      </c>
      <c r="AN62" s="14" t="s">
        <v>42</v>
      </c>
      <c r="AO62">
        <v>5.8893885612487704</v>
      </c>
      <c r="AR62" t="s">
        <v>47</v>
      </c>
      <c r="AS62">
        <v>18.755184173583899</v>
      </c>
      <c r="AX62" t="s">
        <v>42</v>
      </c>
      <c r="AY62">
        <v>3.7059369087219198</v>
      </c>
    </row>
    <row r="63" spans="10:51" ht="15.6" x14ac:dyDescent="0.3">
      <c r="J63" s="14" t="s">
        <v>42</v>
      </c>
      <c r="K63">
        <v>23.991801261901799</v>
      </c>
      <c r="N63" s="14" t="s">
        <v>42</v>
      </c>
      <c r="O63">
        <v>20.0392487049102</v>
      </c>
      <c r="R63" s="14" t="s">
        <v>42</v>
      </c>
      <c r="S63">
        <v>11.750606060028</v>
      </c>
      <c r="V63" s="14" t="s">
        <v>42</v>
      </c>
      <c r="W63">
        <v>12.359335184097199</v>
      </c>
      <c r="Z63" s="14" t="s">
        <v>42</v>
      </c>
      <c r="AA63">
        <v>14.4068071842193</v>
      </c>
      <c r="AD63" s="14" t="s">
        <v>42</v>
      </c>
      <c r="AE63">
        <v>13.014217376708901</v>
      </c>
      <c r="AI63" s="14" t="s">
        <v>42</v>
      </c>
      <c r="AJ63">
        <v>14.0161578655242</v>
      </c>
      <c r="AN63" s="14" t="s">
        <v>42</v>
      </c>
      <c r="AO63">
        <v>5.9594523906707701</v>
      </c>
      <c r="AR63" t="s">
        <v>47</v>
      </c>
      <c r="AS63">
        <v>18.776244163513098</v>
      </c>
      <c r="AX63" t="s">
        <v>42</v>
      </c>
      <c r="AY63">
        <v>3.7238790988922101</v>
      </c>
    </row>
    <row r="64" spans="10:51" ht="15.6" x14ac:dyDescent="0.3">
      <c r="J64" s="14" t="s">
        <v>42</v>
      </c>
      <c r="K64">
        <v>25.696095228195102</v>
      </c>
      <c r="N64" s="14" t="s">
        <v>42</v>
      </c>
      <c r="O64">
        <v>20.491921663284302</v>
      </c>
      <c r="R64" s="14" t="s">
        <v>42</v>
      </c>
      <c r="S64">
        <v>11.9083347320556</v>
      </c>
      <c r="V64" s="14" t="s">
        <v>42</v>
      </c>
      <c r="W64">
        <v>12.4382140636444</v>
      </c>
      <c r="Z64" s="14" t="s">
        <v>42</v>
      </c>
      <c r="AA64">
        <v>14.557315587997399</v>
      </c>
      <c r="AD64" s="14" t="s">
        <v>42</v>
      </c>
      <c r="AE64">
        <v>13.132789611816399</v>
      </c>
      <c r="AI64" s="14" t="s">
        <v>42</v>
      </c>
      <c r="AJ64">
        <v>14.303797006607001</v>
      </c>
      <c r="AN64" s="14" t="s">
        <v>42</v>
      </c>
      <c r="AO64">
        <v>6.0306241512298504</v>
      </c>
      <c r="AR64" t="s">
        <v>47</v>
      </c>
      <c r="AS64">
        <v>19.041450023651102</v>
      </c>
      <c r="AX64" t="s">
        <v>42</v>
      </c>
      <c r="AY64">
        <v>3.7421398162841699</v>
      </c>
    </row>
    <row r="65" spans="10:51" ht="15.6" x14ac:dyDescent="0.3">
      <c r="J65" s="14" t="s">
        <v>42</v>
      </c>
      <c r="K65">
        <v>26.3534979820251</v>
      </c>
      <c r="N65" s="14" t="s">
        <v>42</v>
      </c>
      <c r="O65">
        <v>20.7209005355834</v>
      </c>
      <c r="R65" s="14" t="s">
        <v>42</v>
      </c>
      <c r="S65">
        <v>11.989387512206999</v>
      </c>
      <c r="V65" s="14" t="s">
        <v>42</v>
      </c>
      <c r="W65">
        <v>12.587885141372601</v>
      </c>
      <c r="Z65" s="14" t="s">
        <v>42</v>
      </c>
      <c r="AA65">
        <v>14.694128274917601</v>
      </c>
      <c r="AD65" s="14" t="s">
        <v>42</v>
      </c>
      <c r="AE65">
        <v>13.2460215091705</v>
      </c>
      <c r="AI65" s="14" t="s">
        <v>42</v>
      </c>
      <c r="AJ65">
        <v>14.714275598525999</v>
      </c>
      <c r="AN65" s="14" t="s">
        <v>42</v>
      </c>
      <c r="AO65">
        <v>6.0977818965911803</v>
      </c>
      <c r="AR65" t="s">
        <v>47</v>
      </c>
      <c r="AS65">
        <v>19.1713078022003</v>
      </c>
      <c r="AX65" t="s">
        <v>42</v>
      </c>
      <c r="AY65">
        <v>3.7596487998962398</v>
      </c>
    </row>
    <row r="66" spans="10:51" ht="15.6" x14ac:dyDescent="0.3">
      <c r="J66" s="14" t="s">
        <v>42</v>
      </c>
      <c r="K66">
        <v>26.575845241546599</v>
      </c>
      <c r="N66" s="14" t="s">
        <v>42</v>
      </c>
      <c r="O66">
        <v>20.9506337642669</v>
      </c>
      <c r="R66" s="14" t="s">
        <v>42</v>
      </c>
      <c r="S66">
        <v>12.068846464157099</v>
      </c>
      <c r="V66" s="14" t="s">
        <v>42</v>
      </c>
      <c r="W66">
        <v>12.6672739982604</v>
      </c>
      <c r="Z66" s="14" t="s">
        <v>42</v>
      </c>
      <c r="AA66">
        <v>14.820282459258999</v>
      </c>
      <c r="AD66" s="14" t="s">
        <v>42</v>
      </c>
      <c r="AE66">
        <v>13.3658542633056</v>
      </c>
      <c r="AI66" s="14" t="s">
        <v>42</v>
      </c>
      <c r="AJ66">
        <v>14.946809053420999</v>
      </c>
      <c r="AN66" s="14" t="s">
        <v>42</v>
      </c>
      <c r="AO66">
        <v>6.1714348793029696</v>
      </c>
      <c r="AR66" t="s">
        <v>47</v>
      </c>
      <c r="AS66">
        <v>19.258785963058401</v>
      </c>
      <c r="AX66" t="s">
        <v>42</v>
      </c>
      <c r="AY66">
        <v>3.77703380584716</v>
      </c>
    </row>
    <row r="67" spans="10:51" ht="15.6" x14ac:dyDescent="0.3">
      <c r="J67" s="14" t="s">
        <v>42</v>
      </c>
      <c r="K67">
        <v>27.4759888648986</v>
      </c>
      <c r="N67" s="14" t="s">
        <v>42</v>
      </c>
      <c r="O67">
        <v>21.1813161373138</v>
      </c>
      <c r="R67" s="14" t="s">
        <v>42</v>
      </c>
      <c r="S67">
        <v>12.2275454998016</v>
      </c>
      <c r="V67" s="14" t="s">
        <v>42</v>
      </c>
      <c r="W67">
        <v>12.7428948879241</v>
      </c>
      <c r="Z67" s="14" t="s">
        <v>42</v>
      </c>
      <c r="AA67">
        <v>14.961112499237</v>
      </c>
      <c r="AD67" s="14" t="s">
        <v>42</v>
      </c>
      <c r="AE67">
        <v>13.4853098392486</v>
      </c>
      <c r="AI67" s="14" t="s">
        <v>42</v>
      </c>
      <c r="AJ67">
        <v>15.0747082233428</v>
      </c>
      <c r="AN67" s="14" t="s">
        <v>42</v>
      </c>
      <c r="AO67">
        <v>6.2429337501525799</v>
      </c>
      <c r="AR67" t="s">
        <v>47</v>
      </c>
      <c r="AS67">
        <v>19.284247398376401</v>
      </c>
      <c r="AX67" t="s">
        <v>42</v>
      </c>
      <c r="AY67">
        <v>3.7948644161224299</v>
      </c>
    </row>
    <row r="68" spans="10:51" ht="15.6" x14ac:dyDescent="0.3">
      <c r="J68" s="14" t="s">
        <v>42</v>
      </c>
      <c r="K68">
        <v>27.702845573425201</v>
      </c>
      <c r="N68" s="14" t="s">
        <v>42</v>
      </c>
      <c r="O68">
        <v>21.412795782089201</v>
      </c>
      <c r="R68" s="14" t="s">
        <v>42</v>
      </c>
      <c r="S68">
        <v>12.3088769912719</v>
      </c>
      <c r="V68" s="14" t="s">
        <v>42</v>
      </c>
      <c r="W68">
        <v>12.897199630737299</v>
      </c>
      <c r="Z68" s="14" t="s">
        <v>42</v>
      </c>
      <c r="AA68">
        <v>15.0968215465545</v>
      </c>
      <c r="AD68" s="14" t="s">
        <v>42</v>
      </c>
      <c r="AE68">
        <v>13.6231191158294</v>
      </c>
      <c r="AI68" s="14" t="s">
        <v>42</v>
      </c>
      <c r="AJ68">
        <v>15.1756355762481</v>
      </c>
      <c r="AN68" s="14" t="s">
        <v>42</v>
      </c>
      <c r="AO68">
        <v>6.3206100463867099</v>
      </c>
      <c r="AR68" t="s">
        <v>47</v>
      </c>
      <c r="AS68">
        <v>19.397252321243201</v>
      </c>
      <c r="AX68" t="s">
        <v>42</v>
      </c>
      <c r="AY68">
        <v>3.8130199909210201</v>
      </c>
    </row>
    <row r="69" spans="10:51" ht="15.6" x14ac:dyDescent="0.3">
      <c r="J69" s="14" t="s">
        <v>42</v>
      </c>
      <c r="K69">
        <v>27.932622432708701</v>
      </c>
      <c r="N69" s="14" t="s">
        <v>42</v>
      </c>
      <c r="O69">
        <v>21.647071599960299</v>
      </c>
      <c r="R69" s="14" t="s">
        <v>42</v>
      </c>
      <c r="S69">
        <v>12.631417036056501</v>
      </c>
      <c r="V69" s="14" t="s">
        <v>42</v>
      </c>
      <c r="W69">
        <v>12.976605892181301</v>
      </c>
      <c r="Z69" s="14" t="s">
        <v>42</v>
      </c>
      <c r="AA69">
        <v>15.2313768863677</v>
      </c>
      <c r="AD69" s="14" t="s">
        <v>42</v>
      </c>
      <c r="AE69">
        <v>13.7701263427734</v>
      </c>
      <c r="AI69" s="14" t="s">
        <v>42</v>
      </c>
      <c r="AJ69">
        <v>15.279760599136299</v>
      </c>
      <c r="AN69" s="14" t="s">
        <v>42</v>
      </c>
      <c r="AO69">
        <v>6.3864610195159903</v>
      </c>
      <c r="AR69" t="s">
        <v>47</v>
      </c>
      <c r="AS69">
        <v>19.471143722534102</v>
      </c>
      <c r="AX69" t="s">
        <v>42</v>
      </c>
      <c r="AY69">
        <v>3.8300130367278999</v>
      </c>
    </row>
    <row r="70" spans="10:51" ht="15.6" x14ac:dyDescent="0.3">
      <c r="J70" s="14" t="s">
        <v>42</v>
      </c>
      <c r="K70">
        <v>28.163898229598999</v>
      </c>
      <c r="N70" s="14" t="s">
        <v>42</v>
      </c>
      <c r="O70">
        <v>21.878827810287401</v>
      </c>
      <c r="R70" s="14" t="s">
        <v>42</v>
      </c>
      <c r="S70">
        <v>12.7949578762054</v>
      </c>
      <c r="V70" s="14" t="s">
        <v>42</v>
      </c>
      <c r="W70">
        <v>13.0560829639434</v>
      </c>
      <c r="Z70" s="14" t="s">
        <v>42</v>
      </c>
      <c r="AA70">
        <v>15.363589763641301</v>
      </c>
      <c r="AD70" s="14" t="s">
        <v>42</v>
      </c>
      <c r="AE70">
        <v>13.930104970932</v>
      </c>
      <c r="AI70" s="14" t="s">
        <v>42</v>
      </c>
      <c r="AJ70">
        <v>15.381920337677</v>
      </c>
      <c r="AN70" s="14" t="s">
        <v>42</v>
      </c>
      <c r="AO70">
        <v>6.4636242389678902</v>
      </c>
      <c r="AR70" t="s">
        <v>47</v>
      </c>
      <c r="AS70">
        <v>19.5198414325714</v>
      </c>
      <c r="AX70" t="s">
        <v>42</v>
      </c>
      <c r="AY70">
        <v>3.84751296043396</v>
      </c>
    </row>
    <row r="71" spans="10:51" ht="15.6" x14ac:dyDescent="0.3">
      <c r="J71" s="14" t="s">
        <v>42</v>
      </c>
      <c r="K71">
        <v>29.817267894744798</v>
      </c>
      <c r="N71" s="14" t="s">
        <v>42</v>
      </c>
      <c r="O71">
        <v>22.0995125770568</v>
      </c>
      <c r="R71" s="14" t="s">
        <v>42</v>
      </c>
      <c r="S71">
        <v>12.958302974700899</v>
      </c>
      <c r="V71" s="14" t="s">
        <v>42</v>
      </c>
      <c r="W71">
        <v>13.129281520843501</v>
      </c>
      <c r="Z71" s="14" t="s">
        <v>42</v>
      </c>
      <c r="AA71">
        <v>15.5083537101745</v>
      </c>
      <c r="AD71" s="14" t="s">
        <v>42</v>
      </c>
      <c r="AE71">
        <v>14.104646444320601</v>
      </c>
      <c r="AI71" s="14" t="s">
        <v>42</v>
      </c>
      <c r="AJ71">
        <v>15.503310680389401</v>
      </c>
      <c r="AN71" s="14" t="s">
        <v>42</v>
      </c>
      <c r="AO71">
        <v>6.54728078842163</v>
      </c>
      <c r="AR71" t="s">
        <v>47</v>
      </c>
      <c r="AS71">
        <v>19.594475269317599</v>
      </c>
      <c r="AX71" t="s">
        <v>42</v>
      </c>
      <c r="AY71">
        <v>3.8644235134124698</v>
      </c>
    </row>
    <row r="72" spans="10:51" ht="15.6" x14ac:dyDescent="0.3">
      <c r="J72" s="14" t="s">
        <v>42</v>
      </c>
      <c r="K72">
        <v>30.057925939559901</v>
      </c>
      <c r="N72" s="14" t="s">
        <v>42</v>
      </c>
      <c r="O72">
        <v>22.544090747833199</v>
      </c>
      <c r="R72" s="14" t="s">
        <v>42</v>
      </c>
      <c r="S72">
        <v>13.1215260028839</v>
      </c>
      <c r="V72" s="14" t="s">
        <v>42</v>
      </c>
      <c r="W72">
        <v>13.368957996368399</v>
      </c>
      <c r="Z72" s="14" t="s">
        <v>42</v>
      </c>
      <c r="AA72">
        <v>15.648608684539701</v>
      </c>
      <c r="AD72" s="14" t="s">
        <v>42</v>
      </c>
      <c r="AE72">
        <v>14.334100484847999</v>
      </c>
      <c r="AI72" s="14" t="s">
        <v>42</v>
      </c>
      <c r="AJ72">
        <v>15.621240139007501</v>
      </c>
      <c r="AN72" s="14" t="s">
        <v>42</v>
      </c>
      <c r="AO72">
        <v>6.6308538913726798</v>
      </c>
      <c r="AR72" t="s">
        <v>47</v>
      </c>
      <c r="AS72">
        <v>19.697510004043501</v>
      </c>
      <c r="AX72" t="s">
        <v>42</v>
      </c>
      <c r="AY72">
        <v>3.88177466392517</v>
      </c>
    </row>
    <row r="73" spans="10:51" ht="15.6" x14ac:dyDescent="0.3">
      <c r="J73" s="14" t="s">
        <v>42</v>
      </c>
      <c r="K73">
        <v>30.301177263259799</v>
      </c>
      <c r="N73" s="14" t="s">
        <v>42</v>
      </c>
      <c r="O73">
        <v>22.768166303634601</v>
      </c>
      <c r="R73" s="14" t="s">
        <v>42</v>
      </c>
      <c r="S73">
        <v>13.2034945487976</v>
      </c>
      <c r="V73" s="14" t="s">
        <v>42</v>
      </c>
      <c r="W73">
        <v>13.4431030750274</v>
      </c>
      <c r="Z73" s="14" t="s">
        <v>42</v>
      </c>
      <c r="AA73">
        <v>15.790576457977201</v>
      </c>
      <c r="AD73" s="14" t="s">
        <v>42</v>
      </c>
      <c r="AE73">
        <v>14.623112201690599</v>
      </c>
      <c r="AI73" s="14" t="s">
        <v>42</v>
      </c>
      <c r="AJ73">
        <v>15.7504608631134</v>
      </c>
      <c r="AN73" s="14" t="s">
        <v>42</v>
      </c>
      <c r="AO73">
        <v>6.7121088504791198</v>
      </c>
      <c r="AR73" t="s">
        <v>47</v>
      </c>
      <c r="AS73">
        <v>19.803056478500299</v>
      </c>
      <c r="AX73" t="s">
        <v>42</v>
      </c>
      <c r="AY73">
        <v>3.8994829654693599</v>
      </c>
    </row>
    <row r="74" spans="10:51" ht="15.6" x14ac:dyDescent="0.3">
      <c r="J74" s="14" t="s">
        <v>42</v>
      </c>
      <c r="K74">
        <v>30.545413732528601</v>
      </c>
      <c r="N74" s="14" t="s">
        <v>42</v>
      </c>
      <c r="O74">
        <v>22.992766618728599</v>
      </c>
      <c r="R74" s="14" t="s">
        <v>42</v>
      </c>
      <c r="S74">
        <v>13.286316394805899</v>
      </c>
      <c r="V74" s="14" t="s">
        <v>42</v>
      </c>
      <c r="W74">
        <v>13.526112794875999</v>
      </c>
      <c r="Z74" s="14" t="s">
        <v>42</v>
      </c>
      <c r="AA74">
        <v>15.9269595146179</v>
      </c>
      <c r="AD74" s="14" t="s">
        <v>42</v>
      </c>
      <c r="AE74">
        <v>15.147453308105399</v>
      </c>
      <c r="AI74" s="14" t="s">
        <v>42</v>
      </c>
      <c r="AJ74">
        <v>15.8765451908111</v>
      </c>
      <c r="AN74" s="14" t="s">
        <v>42</v>
      </c>
      <c r="AO74">
        <v>6.8030650615692103</v>
      </c>
      <c r="AR74" t="s">
        <v>47</v>
      </c>
      <c r="AS74">
        <v>19.8854384422302</v>
      </c>
      <c r="AX74" t="s">
        <v>42</v>
      </c>
      <c r="AY74">
        <v>3.9026474952697701</v>
      </c>
    </row>
    <row r="75" spans="10:51" ht="15.6" x14ac:dyDescent="0.3">
      <c r="J75" s="14" t="s">
        <v>42</v>
      </c>
      <c r="K75">
        <v>31.0394637584686</v>
      </c>
      <c r="N75" s="14" t="s">
        <v>42</v>
      </c>
      <c r="O75">
        <v>23.447330236434901</v>
      </c>
      <c r="R75" s="14" t="s">
        <v>42</v>
      </c>
      <c r="S75">
        <v>13.369251012802099</v>
      </c>
      <c r="V75" s="14" t="s">
        <v>42</v>
      </c>
      <c r="W75">
        <v>13.6057953834533</v>
      </c>
      <c r="Z75" s="14" t="s">
        <v>42</v>
      </c>
      <c r="AA75">
        <v>16.076760530471802</v>
      </c>
      <c r="AD75" s="14" t="s">
        <v>42</v>
      </c>
      <c r="AE75">
        <v>16.435082435607899</v>
      </c>
      <c r="AI75" s="14" t="s">
        <v>42</v>
      </c>
      <c r="AJ75">
        <v>16.024057149887</v>
      </c>
      <c r="AN75" s="14" t="s">
        <v>42</v>
      </c>
      <c r="AO75">
        <v>6.8898141384124703</v>
      </c>
      <c r="AR75" t="s">
        <v>47</v>
      </c>
      <c r="AS75">
        <v>20.030636548995901</v>
      </c>
      <c r="AX75" t="s">
        <v>42</v>
      </c>
      <c r="AY75">
        <v>3.9169902801513601</v>
      </c>
    </row>
    <row r="76" spans="10:51" ht="15.6" x14ac:dyDescent="0.3">
      <c r="J76" s="14" t="s">
        <v>42</v>
      </c>
      <c r="K76">
        <v>31.287946939468299</v>
      </c>
      <c r="N76" s="14" t="s">
        <v>42</v>
      </c>
      <c r="O76">
        <v>23.6743578910827</v>
      </c>
      <c r="R76" s="14" t="s">
        <v>42</v>
      </c>
      <c r="S76">
        <v>13.452008485794</v>
      </c>
      <c r="V76" s="14" t="s">
        <v>42</v>
      </c>
      <c r="W76">
        <v>13.686325311660701</v>
      </c>
      <c r="Z76" s="14" t="s">
        <v>42</v>
      </c>
      <c r="AA76">
        <v>16.2246463298797</v>
      </c>
      <c r="AD76" s="14" t="s">
        <v>42</v>
      </c>
      <c r="AE76">
        <v>16.627394199371299</v>
      </c>
      <c r="AI76" s="14" t="s">
        <v>42</v>
      </c>
      <c r="AJ76">
        <v>16.179425239562899</v>
      </c>
      <c r="AN76" s="14" t="s">
        <v>42</v>
      </c>
      <c r="AO76">
        <v>6.9864223003387398</v>
      </c>
      <c r="AR76" t="s">
        <v>47</v>
      </c>
      <c r="AS76">
        <v>20.151204586028999</v>
      </c>
      <c r="AX76" t="s">
        <v>42</v>
      </c>
      <c r="AY76">
        <v>3.9343273639678902</v>
      </c>
    </row>
    <row r="77" spans="10:51" ht="15.6" x14ac:dyDescent="0.3">
      <c r="J77" s="14" t="s">
        <v>42</v>
      </c>
      <c r="K77">
        <v>32.554152011871302</v>
      </c>
      <c r="N77" s="14" t="s">
        <v>42</v>
      </c>
      <c r="O77">
        <v>23.9043495655059</v>
      </c>
      <c r="R77" s="14" t="s">
        <v>42</v>
      </c>
      <c r="S77">
        <v>13.536062002182</v>
      </c>
      <c r="V77" s="14" t="s">
        <v>42</v>
      </c>
      <c r="W77">
        <v>13.763366937637301</v>
      </c>
      <c r="Z77" s="14" t="s">
        <v>42</v>
      </c>
      <c r="AA77">
        <v>16.3744874000549</v>
      </c>
      <c r="AD77" s="14" t="s">
        <v>42</v>
      </c>
      <c r="AE77">
        <v>16.769499778747502</v>
      </c>
      <c r="AI77" s="14" t="s">
        <v>42</v>
      </c>
      <c r="AJ77">
        <v>16.349163770675599</v>
      </c>
      <c r="AN77" s="14" t="s">
        <v>42</v>
      </c>
      <c r="AO77">
        <v>7.0681061744689897</v>
      </c>
      <c r="AR77" t="s">
        <v>47</v>
      </c>
      <c r="AS77">
        <v>20.3079943656921</v>
      </c>
      <c r="AX77" t="s">
        <v>42</v>
      </c>
      <c r="AY77">
        <v>3.9510755538940399</v>
      </c>
    </row>
    <row r="78" spans="10:51" ht="15.6" x14ac:dyDescent="0.3">
      <c r="J78" s="14" t="s">
        <v>42</v>
      </c>
      <c r="K78">
        <v>32.812494277954102</v>
      </c>
      <c r="N78" s="14" t="s">
        <v>42</v>
      </c>
      <c r="O78">
        <v>24.136574983596802</v>
      </c>
      <c r="R78" s="14" t="s">
        <v>42</v>
      </c>
      <c r="S78">
        <v>13.619329214096</v>
      </c>
      <c r="V78" s="14" t="s">
        <v>42</v>
      </c>
      <c r="W78">
        <v>13.8467381000518</v>
      </c>
      <c r="Z78" s="14" t="s">
        <v>42</v>
      </c>
      <c r="AA78">
        <v>16.516238927841101</v>
      </c>
      <c r="AD78" s="14" t="s">
        <v>42</v>
      </c>
      <c r="AE78">
        <v>16.9057149887084</v>
      </c>
      <c r="AI78" s="14" t="s">
        <v>42</v>
      </c>
      <c r="AJ78">
        <v>16.522565126419</v>
      </c>
      <c r="AN78" s="14" t="s">
        <v>42</v>
      </c>
      <c r="AO78">
        <v>7.1653761863708496</v>
      </c>
      <c r="AR78" t="s">
        <v>47</v>
      </c>
      <c r="AS78">
        <v>20.339547157287502</v>
      </c>
      <c r="AX78" t="s">
        <v>42</v>
      </c>
      <c r="AY78">
        <v>3.96887135505676</v>
      </c>
    </row>
    <row r="79" spans="10:51" ht="15.6" x14ac:dyDescent="0.3">
      <c r="J79" s="14" t="s">
        <v>42</v>
      </c>
      <c r="K79">
        <v>33.071908235549898</v>
      </c>
      <c r="N79" s="14" t="s">
        <v>42</v>
      </c>
      <c r="O79">
        <v>24.3691518306732</v>
      </c>
      <c r="R79" s="14" t="s">
        <v>42</v>
      </c>
      <c r="S79">
        <v>13.702741384506201</v>
      </c>
      <c r="V79" s="14" t="s">
        <v>42</v>
      </c>
      <c r="W79">
        <v>13.927480936050401</v>
      </c>
      <c r="Z79" s="14" t="s">
        <v>42</v>
      </c>
      <c r="AA79">
        <v>16.670503854751502</v>
      </c>
      <c r="AD79" s="14" t="s">
        <v>42</v>
      </c>
      <c r="AE79">
        <v>17.033831834792998</v>
      </c>
      <c r="AI79" s="14" t="s">
        <v>42</v>
      </c>
      <c r="AJ79">
        <v>16.7402567863464</v>
      </c>
      <c r="AN79" s="14" t="s">
        <v>42</v>
      </c>
      <c r="AO79">
        <v>7.2725362777709899</v>
      </c>
      <c r="AR79" t="s">
        <v>47</v>
      </c>
      <c r="AS79">
        <v>20.373083353042599</v>
      </c>
      <c r="AX79" t="s">
        <v>42</v>
      </c>
      <c r="AY79">
        <v>3.98598909378051</v>
      </c>
    </row>
    <row r="80" spans="10:51" ht="15.6" x14ac:dyDescent="0.3">
      <c r="J80" s="14" t="s">
        <v>42</v>
      </c>
      <c r="K80">
        <v>33.861232519149702</v>
      </c>
      <c r="N80" s="14" t="s">
        <v>42</v>
      </c>
      <c r="O80">
        <v>24.836202621459901</v>
      </c>
      <c r="R80" s="14" t="s">
        <v>42</v>
      </c>
      <c r="S80">
        <v>13.786528110504101</v>
      </c>
      <c r="V80" s="14" t="s">
        <v>42</v>
      </c>
      <c r="W80">
        <v>14.0082442760467</v>
      </c>
      <c r="Z80" s="14" t="s">
        <v>42</v>
      </c>
      <c r="AA80">
        <v>16.824222803115799</v>
      </c>
      <c r="AD80" s="14" t="s">
        <v>42</v>
      </c>
      <c r="AE80">
        <v>17.190444946288999</v>
      </c>
      <c r="AI80" s="14" t="s">
        <v>42</v>
      </c>
      <c r="AJ80">
        <v>16.9849851131439</v>
      </c>
      <c r="AN80" s="14" t="s">
        <v>42</v>
      </c>
      <c r="AO80">
        <v>7.3821668624877903</v>
      </c>
      <c r="AR80" t="s">
        <v>47</v>
      </c>
      <c r="AS80">
        <v>20.5438919067382</v>
      </c>
      <c r="AX80" t="s">
        <v>42</v>
      </c>
      <c r="AY80">
        <v>4.0037419795989901</v>
      </c>
    </row>
    <row r="81" spans="10:51" ht="15.6" x14ac:dyDescent="0.3">
      <c r="J81" s="14" t="s">
        <v>42</v>
      </c>
      <c r="K81">
        <v>34.663868427276597</v>
      </c>
      <c r="N81" s="14" t="s">
        <v>42</v>
      </c>
      <c r="O81">
        <v>25.051190376281699</v>
      </c>
      <c r="R81" s="14" t="s">
        <v>42</v>
      </c>
      <c r="S81">
        <v>14.0396978855133</v>
      </c>
      <c r="V81" s="14" t="s">
        <v>42</v>
      </c>
      <c r="W81">
        <v>14.0859904289245</v>
      </c>
      <c r="Z81" s="14" t="s">
        <v>42</v>
      </c>
      <c r="AA81">
        <v>16.977606058120699</v>
      </c>
      <c r="AD81" s="14" t="s">
        <v>42</v>
      </c>
      <c r="AE81">
        <v>17.358824491500801</v>
      </c>
      <c r="AI81" s="14" t="s">
        <v>42</v>
      </c>
      <c r="AJ81">
        <v>17.292636632919301</v>
      </c>
      <c r="AN81" s="14" t="s">
        <v>42</v>
      </c>
      <c r="AO81">
        <v>7.4886188507079998</v>
      </c>
      <c r="AR81" t="s">
        <v>47</v>
      </c>
      <c r="AS81">
        <v>20.617132186889599</v>
      </c>
      <c r="AX81" t="s">
        <v>42</v>
      </c>
      <c r="AY81">
        <v>4.0219142436981201</v>
      </c>
    </row>
    <row r="82" spans="10:51" ht="15.6" x14ac:dyDescent="0.3">
      <c r="J82" s="14" t="s">
        <v>42</v>
      </c>
      <c r="K82">
        <v>34.934524059295597</v>
      </c>
      <c r="N82" s="14" t="s">
        <v>42</v>
      </c>
      <c r="O82">
        <v>25.265876293182298</v>
      </c>
      <c r="R82" s="14" t="s">
        <v>42</v>
      </c>
      <c r="S82">
        <v>14.295655965805</v>
      </c>
      <c r="V82" s="14" t="s">
        <v>42</v>
      </c>
      <c r="W82">
        <v>14.1707639694213</v>
      </c>
      <c r="Z82" s="14" t="s">
        <v>42</v>
      </c>
      <c r="AA82">
        <v>17.124602317810002</v>
      </c>
      <c r="AD82" s="14" t="s">
        <v>42</v>
      </c>
      <c r="AE82">
        <v>17.554114818572899</v>
      </c>
      <c r="AI82" s="14" t="s">
        <v>42</v>
      </c>
      <c r="AJ82">
        <v>17.528056621551499</v>
      </c>
      <c r="AN82" s="14" t="s">
        <v>42</v>
      </c>
      <c r="AO82">
        <v>7.6084954738616899</v>
      </c>
      <c r="AR82" t="s">
        <v>47</v>
      </c>
      <c r="AS82">
        <v>20.691334962844799</v>
      </c>
      <c r="AX82" t="s">
        <v>42</v>
      </c>
      <c r="AY82">
        <v>4.0395858287811199</v>
      </c>
    </row>
    <row r="83" spans="10:51" ht="15.6" x14ac:dyDescent="0.3">
      <c r="J83" s="14" t="s">
        <v>42</v>
      </c>
      <c r="K83">
        <v>35.482456684112499</v>
      </c>
      <c r="N83" s="14" t="s">
        <v>42</v>
      </c>
      <c r="O83">
        <v>25.6977438926696</v>
      </c>
      <c r="R83" s="14" t="s">
        <v>42</v>
      </c>
      <c r="S83">
        <v>14.3797395229339</v>
      </c>
      <c r="V83" s="14" t="s">
        <v>42</v>
      </c>
      <c r="W83">
        <v>14.252402544021599</v>
      </c>
      <c r="Z83" s="14" t="s">
        <v>42</v>
      </c>
      <c r="AA83">
        <v>17.288764715194699</v>
      </c>
      <c r="AD83" s="14" t="s">
        <v>42</v>
      </c>
      <c r="AE83">
        <v>17.769385337829501</v>
      </c>
      <c r="AI83" s="14" t="s">
        <v>42</v>
      </c>
      <c r="AJ83">
        <v>17.6549730300903</v>
      </c>
      <c r="AN83" s="14" t="s">
        <v>42</v>
      </c>
      <c r="AO83">
        <v>7.7307789325714102</v>
      </c>
      <c r="AR83" t="s">
        <v>47</v>
      </c>
      <c r="AS83">
        <v>20.845196723937899</v>
      </c>
      <c r="AX83" t="s">
        <v>42</v>
      </c>
      <c r="AY83">
        <v>4.0572853088378897</v>
      </c>
    </row>
    <row r="84" spans="10:51" ht="15.6" x14ac:dyDescent="0.3">
      <c r="J84" s="14" t="s">
        <v>42</v>
      </c>
      <c r="K84">
        <v>35.758842468261697</v>
      </c>
      <c r="N84" s="14" t="s">
        <v>42</v>
      </c>
      <c r="O84">
        <v>25.9141843318939</v>
      </c>
      <c r="R84" s="14" t="s">
        <v>42</v>
      </c>
      <c r="S84">
        <v>14.464793443679801</v>
      </c>
      <c r="V84" s="14" t="s">
        <v>42</v>
      </c>
      <c r="W84">
        <v>14.333474636077799</v>
      </c>
      <c r="Z84" s="14" t="s">
        <v>42</v>
      </c>
      <c r="AA84">
        <v>17.448264837265</v>
      </c>
      <c r="AD84" s="14" t="s">
        <v>42</v>
      </c>
      <c r="AE84">
        <v>18.123562812805101</v>
      </c>
      <c r="AI84" s="14" t="s">
        <v>42</v>
      </c>
      <c r="AJ84">
        <v>17.829331636428801</v>
      </c>
      <c r="AN84" s="14" t="s">
        <v>42</v>
      </c>
      <c r="AO84">
        <v>7.8643431663513104</v>
      </c>
      <c r="AR84" t="s">
        <v>47</v>
      </c>
      <c r="AS84">
        <v>20.886753082275298</v>
      </c>
      <c r="AX84" t="s">
        <v>42</v>
      </c>
      <c r="AY84">
        <v>4.0755152702331499</v>
      </c>
    </row>
    <row r="85" spans="10:51" ht="15.6" x14ac:dyDescent="0.3">
      <c r="J85" s="14" t="s">
        <v>42</v>
      </c>
      <c r="K85">
        <v>36.316489458084099</v>
      </c>
      <c r="N85" s="14" t="s">
        <v>42</v>
      </c>
      <c r="O85">
        <v>26.133219242095901</v>
      </c>
      <c r="R85" s="14" t="s">
        <v>42</v>
      </c>
      <c r="S85">
        <v>14.6384589672088</v>
      </c>
      <c r="V85" s="14" t="s">
        <v>42</v>
      </c>
      <c r="W85">
        <v>14.4114508628845</v>
      </c>
      <c r="Z85" s="14" t="s">
        <v>42</v>
      </c>
      <c r="AA85">
        <v>17.610193252563398</v>
      </c>
      <c r="AD85" s="14" t="s">
        <v>42</v>
      </c>
      <c r="AE85">
        <v>19.150723695755001</v>
      </c>
      <c r="AI85" s="14" t="s">
        <v>42</v>
      </c>
      <c r="AJ85">
        <v>17.9120500087738</v>
      </c>
      <c r="AN85" s="14" t="s">
        <v>42</v>
      </c>
      <c r="AO85">
        <v>7.9625132083892796</v>
      </c>
      <c r="AR85" t="s">
        <v>47</v>
      </c>
      <c r="AS85">
        <v>20.9287559986114</v>
      </c>
      <c r="AX85" t="s">
        <v>42</v>
      </c>
      <c r="AY85">
        <v>4.0943062305450404</v>
      </c>
    </row>
    <row r="86" spans="10:51" ht="15.6" x14ac:dyDescent="0.3">
      <c r="J86" s="14" t="s">
        <v>42</v>
      </c>
      <c r="K86">
        <v>36.883464813232401</v>
      </c>
      <c r="N86" s="14" t="s">
        <v>42</v>
      </c>
      <c r="O86">
        <v>26.573282480239801</v>
      </c>
      <c r="R86" s="14" t="s">
        <v>42</v>
      </c>
      <c r="S86">
        <v>14.723014831542899</v>
      </c>
      <c r="V86" s="14" t="s">
        <v>42</v>
      </c>
      <c r="W86">
        <v>14.4963321685791</v>
      </c>
      <c r="Z86" s="14" t="s">
        <v>42</v>
      </c>
      <c r="AA86">
        <v>17.765021324157701</v>
      </c>
      <c r="AD86" s="14" t="s">
        <v>42</v>
      </c>
      <c r="AE86">
        <v>19.3781077861785</v>
      </c>
      <c r="AI86" s="14" t="s">
        <v>42</v>
      </c>
      <c r="AJ86">
        <v>18.0101704597473</v>
      </c>
      <c r="AN86" s="14" t="s">
        <v>42</v>
      </c>
      <c r="AO86">
        <v>8.0452473163604701</v>
      </c>
      <c r="AR86" t="s">
        <v>47</v>
      </c>
      <c r="AS86">
        <v>20.971704721450799</v>
      </c>
      <c r="AX86" t="s">
        <v>42</v>
      </c>
      <c r="AY86">
        <v>4.1119599342346103</v>
      </c>
    </row>
    <row r="87" spans="10:51" ht="15.6" x14ac:dyDescent="0.3">
      <c r="J87" s="14" t="s">
        <v>42</v>
      </c>
      <c r="K87">
        <v>37.168538570404003</v>
      </c>
      <c r="N87" s="14" t="s">
        <v>42</v>
      </c>
      <c r="O87">
        <v>27.0197031497955</v>
      </c>
      <c r="R87" s="14" t="s">
        <v>42</v>
      </c>
      <c r="S87">
        <v>14.811137676238999</v>
      </c>
      <c r="V87" s="14" t="s">
        <v>42</v>
      </c>
      <c r="W87">
        <v>14.580820560455299</v>
      </c>
      <c r="Z87" s="14" t="s">
        <v>42</v>
      </c>
      <c r="AA87">
        <v>17.936408996581999</v>
      </c>
      <c r="AD87" s="14" t="s">
        <v>42</v>
      </c>
      <c r="AE87">
        <v>19.531399965286202</v>
      </c>
      <c r="AI87" s="14" t="s">
        <v>42</v>
      </c>
      <c r="AJ87">
        <v>18.104902267456001</v>
      </c>
      <c r="AN87" s="14" t="s">
        <v>42</v>
      </c>
      <c r="AO87">
        <v>8.1146526336669904</v>
      </c>
      <c r="AR87" t="s">
        <v>47</v>
      </c>
      <c r="AS87">
        <v>21.0164988040924</v>
      </c>
      <c r="AX87" t="s">
        <v>42</v>
      </c>
      <c r="AY87">
        <v>4.1301949024200404</v>
      </c>
    </row>
    <row r="88" spans="10:51" ht="15.6" x14ac:dyDescent="0.3">
      <c r="J88" s="14" t="s">
        <v>42</v>
      </c>
      <c r="K88">
        <v>38.037393569946197</v>
      </c>
      <c r="N88" s="14" t="s">
        <v>42</v>
      </c>
      <c r="O88">
        <v>27.2441244125366</v>
      </c>
      <c r="R88" s="14" t="s">
        <v>42</v>
      </c>
      <c r="S88">
        <v>14.896048545837401</v>
      </c>
      <c r="V88" s="14" t="s">
        <v>42</v>
      </c>
      <c r="W88">
        <v>14.6626121997833</v>
      </c>
      <c r="Z88" s="14" t="s">
        <v>42</v>
      </c>
      <c r="AA88">
        <v>18.101850271224901</v>
      </c>
      <c r="AD88" s="14" t="s">
        <v>42</v>
      </c>
      <c r="AE88">
        <v>19.691207408905001</v>
      </c>
      <c r="AI88" s="14" t="s">
        <v>42</v>
      </c>
      <c r="AJ88">
        <v>18.204647064208899</v>
      </c>
      <c r="AN88" s="14" t="s">
        <v>42</v>
      </c>
      <c r="AO88">
        <v>8.1750404834747297</v>
      </c>
      <c r="AR88" t="s">
        <v>47</v>
      </c>
      <c r="AS88">
        <v>21.058519363403299</v>
      </c>
      <c r="AX88" t="s">
        <v>42</v>
      </c>
      <c r="AY88">
        <v>4.1479139328002903</v>
      </c>
    </row>
    <row r="89" spans="10:51" ht="15.6" x14ac:dyDescent="0.3">
      <c r="J89" s="14" t="s">
        <v>42</v>
      </c>
      <c r="K89">
        <v>38.626213788986199</v>
      </c>
      <c r="N89" s="14" t="s">
        <v>42</v>
      </c>
      <c r="O89">
        <v>27.469449281692501</v>
      </c>
      <c r="R89" s="14" t="s">
        <v>42</v>
      </c>
      <c r="S89">
        <v>14.9839739799499</v>
      </c>
      <c r="V89" s="14" t="s">
        <v>42</v>
      </c>
      <c r="W89">
        <v>14.741734743118201</v>
      </c>
      <c r="Z89" s="14" t="s">
        <v>42</v>
      </c>
      <c r="AA89">
        <v>18.269876956939601</v>
      </c>
      <c r="AD89" s="14" t="s">
        <v>42</v>
      </c>
      <c r="AE89">
        <v>19.856873750686599</v>
      </c>
      <c r="AI89" s="14" t="s">
        <v>42</v>
      </c>
      <c r="AJ89">
        <v>18.302839517593299</v>
      </c>
      <c r="AN89" s="14" t="s">
        <v>42</v>
      </c>
      <c r="AO89">
        <v>8.2229025363922101</v>
      </c>
      <c r="AR89" t="s">
        <v>47</v>
      </c>
      <c r="AS89">
        <v>21.164571285247799</v>
      </c>
      <c r="AX89" t="s">
        <v>42</v>
      </c>
      <c r="AY89">
        <v>4.1661446094512904</v>
      </c>
    </row>
    <row r="90" spans="10:51" ht="15.6" x14ac:dyDescent="0.3">
      <c r="J90" s="14" t="s">
        <v>42</v>
      </c>
      <c r="K90">
        <v>38.923148155212402</v>
      </c>
      <c r="N90" s="14" t="s">
        <v>42</v>
      </c>
      <c r="O90">
        <v>27.696916103363002</v>
      </c>
      <c r="R90" s="14" t="s">
        <v>42</v>
      </c>
      <c r="S90">
        <v>15.069717884063699</v>
      </c>
      <c r="V90" s="14" t="s">
        <v>42</v>
      </c>
      <c r="W90">
        <v>14.8272743225097</v>
      </c>
      <c r="Z90" s="14" t="s">
        <v>42</v>
      </c>
      <c r="AA90">
        <v>18.4306704998016</v>
      </c>
      <c r="AD90" s="14" t="s">
        <v>42</v>
      </c>
      <c r="AE90">
        <v>20.037426471710202</v>
      </c>
      <c r="AI90" s="14" t="s">
        <v>42</v>
      </c>
      <c r="AJ90">
        <v>18.414414882659901</v>
      </c>
      <c r="AN90" s="14" t="s">
        <v>42</v>
      </c>
      <c r="AO90">
        <v>8.2769372463226301</v>
      </c>
      <c r="AX90" t="s">
        <v>42</v>
      </c>
      <c r="AY90">
        <v>4.1848125457763601</v>
      </c>
    </row>
    <row r="91" spans="10:51" ht="15.6" x14ac:dyDescent="0.3">
      <c r="J91" s="14" t="s">
        <v>42</v>
      </c>
      <c r="K91">
        <v>39.22314453125</v>
      </c>
      <c r="N91" s="14" t="s">
        <v>42</v>
      </c>
      <c r="O91">
        <v>28.140188455581601</v>
      </c>
      <c r="R91" s="14" t="s">
        <v>42</v>
      </c>
      <c r="S91">
        <v>15.158195495605399</v>
      </c>
      <c r="V91" s="14" t="s">
        <v>42</v>
      </c>
      <c r="W91">
        <v>14.9120330810546</v>
      </c>
      <c r="Z91" s="14" t="s">
        <v>42</v>
      </c>
      <c r="AA91">
        <v>18.6086764335632</v>
      </c>
      <c r="AD91" s="14" t="s">
        <v>42</v>
      </c>
      <c r="AE91">
        <v>20.237779378890899</v>
      </c>
      <c r="AI91" s="14" t="s">
        <v>42</v>
      </c>
      <c r="AJ91">
        <v>18.5273902416229</v>
      </c>
      <c r="AN91" s="14" t="s">
        <v>42</v>
      </c>
      <c r="AO91">
        <v>8.3261430263519198</v>
      </c>
      <c r="AX91" t="s">
        <v>42</v>
      </c>
      <c r="AY91">
        <v>4.2033152580261204</v>
      </c>
    </row>
    <row r="92" spans="10:51" ht="15.6" x14ac:dyDescent="0.3">
      <c r="J92" s="14" t="s">
        <v>42</v>
      </c>
      <c r="K92">
        <v>39.5242085456848</v>
      </c>
      <c r="N92" s="14" t="s">
        <v>42</v>
      </c>
      <c r="O92">
        <v>28.565875768661499</v>
      </c>
      <c r="R92" s="14" t="s">
        <v>42</v>
      </c>
      <c r="S92">
        <v>15.334337234496999</v>
      </c>
      <c r="V92" s="14" t="s">
        <v>42</v>
      </c>
      <c r="W92">
        <v>14.9951863288879</v>
      </c>
      <c r="Z92" s="14" t="s">
        <v>42</v>
      </c>
      <c r="AA92">
        <v>18.782226800918501</v>
      </c>
      <c r="AD92" s="14" t="s">
        <v>42</v>
      </c>
      <c r="AE92">
        <v>20.5545670986175</v>
      </c>
      <c r="AI92" s="14" t="s">
        <v>42</v>
      </c>
      <c r="AJ92">
        <v>18.643132686614901</v>
      </c>
      <c r="AN92" s="14" t="s">
        <v>42</v>
      </c>
      <c r="AO92">
        <v>8.3838748931884695</v>
      </c>
      <c r="AX92" t="s">
        <v>42</v>
      </c>
      <c r="AY92">
        <v>4.2215921878814697</v>
      </c>
    </row>
    <row r="93" spans="10:51" ht="15.6" x14ac:dyDescent="0.3">
      <c r="J93" s="14" t="s">
        <v>42</v>
      </c>
      <c r="K93">
        <v>39.829193353652897</v>
      </c>
      <c r="N93" s="14" t="s">
        <v>42</v>
      </c>
      <c r="O93">
        <v>28.779304027557298</v>
      </c>
      <c r="R93" s="14" t="s">
        <v>42</v>
      </c>
      <c r="S93">
        <v>15.4208443164825</v>
      </c>
      <c r="V93" s="14" t="s">
        <v>42</v>
      </c>
      <c r="W93">
        <v>15.0745863914489</v>
      </c>
      <c r="Z93" s="14" t="s">
        <v>42</v>
      </c>
      <c r="AA93">
        <v>18.960871934890701</v>
      </c>
      <c r="AD93" s="14" t="s">
        <v>42</v>
      </c>
      <c r="AE93">
        <v>21.284571647644</v>
      </c>
      <c r="AI93" s="14" t="s">
        <v>42</v>
      </c>
      <c r="AJ93">
        <v>18.7606136798858</v>
      </c>
      <c r="AN93" s="14" t="s">
        <v>42</v>
      </c>
      <c r="AO93">
        <v>8.4315536022186208</v>
      </c>
      <c r="AX93" t="s">
        <v>42</v>
      </c>
      <c r="AY93">
        <v>4.23923587799072</v>
      </c>
    </row>
    <row r="94" spans="10:51" ht="15.6" x14ac:dyDescent="0.3">
      <c r="J94" s="14" t="s">
        <v>42</v>
      </c>
      <c r="K94">
        <v>40.133802652359002</v>
      </c>
      <c r="N94" s="14" t="s">
        <v>42</v>
      </c>
      <c r="O94">
        <v>28.9959778785705</v>
      </c>
      <c r="R94" s="14" t="s">
        <v>42</v>
      </c>
      <c r="S94">
        <v>15.689320087432799</v>
      </c>
      <c r="V94" s="14" t="s">
        <v>42</v>
      </c>
      <c r="W94">
        <v>15.163481235504101</v>
      </c>
      <c r="Z94" s="14" t="s">
        <v>42</v>
      </c>
      <c r="AA94">
        <v>19.129746675491301</v>
      </c>
      <c r="AD94" s="14" t="s">
        <v>42</v>
      </c>
      <c r="AE94">
        <v>21.525991916656402</v>
      </c>
      <c r="AI94" s="14" t="s">
        <v>42</v>
      </c>
      <c r="AJ94">
        <v>18.891967058181699</v>
      </c>
      <c r="AN94" s="14" t="s">
        <v>42</v>
      </c>
      <c r="AO94">
        <v>8.4822325706481898</v>
      </c>
      <c r="AX94" t="s">
        <v>42</v>
      </c>
      <c r="AY94">
        <v>4.2579991817474303</v>
      </c>
    </row>
    <row r="95" spans="10:51" ht="15.6" x14ac:dyDescent="0.3">
      <c r="J95" s="14" t="s">
        <v>42</v>
      </c>
      <c r="K95">
        <v>40.442759990692103</v>
      </c>
      <c r="N95" s="14" t="s">
        <v>42</v>
      </c>
      <c r="O95">
        <v>29.210035085678101</v>
      </c>
      <c r="R95" s="14" t="s">
        <v>42</v>
      </c>
      <c r="S95">
        <v>15.778315067291199</v>
      </c>
      <c r="V95" s="14" t="s">
        <v>42</v>
      </c>
      <c r="W95">
        <v>15.332006454467701</v>
      </c>
      <c r="Z95" s="14" t="s">
        <v>42</v>
      </c>
      <c r="AA95">
        <v>19.315404653549098</v>
      </c>
      <c r="AD95" s="14" t="s">
        <v>42</v>
      </c>
      <c r="AE95">
        <v>21.678562164306602</v>
      </c>
      <c r="AI95" s="14" t="s">
        <v>42</v>
      </c>
      <c r="AJ95">
        <v>19.029611825942901</v>
      </c>
      <c r="AN95" s="14" t="s">
        <v>42</v>
      </c>
      <c r="AO95">
        <v>8.5418097972869802</v>
      </c>
      <c r="AX95" t="s">
        <v>42</v>
      </c>
      <c r="AY95">
        <v>4.2759985923767001</v>
      </c>
    </row>
    <row r="96" spans="10:51" ht="15.6" x14ac:dyDescent="0.3">
      <c r="J96" s="14" t="s">
        <v>42</v>
      </c>
      <c r="K96">
        <v>40.752023935317901</v>
      </c>
      <c r="N96" s="14" t="s">
        <v>42</v>
      </c>
      <c r="O96">
        <v>29.428300619125299</v>
      </c>
      <c r="R96" s="14" t="s">
        <v>42</v>
      </c>
      <c r="S96">
        <v>15.8673899173736</v>
      </c>
      <c r="V96" s="14" t="s">
        <v>42</v>
      </c>
      <c r="W96">
        <v>15.414976119995099</v>
      </c>
      <c r="Z96" s="14" t="s">
        <v>42</v>
      </c>
      <c r="AA96">
        <v>19.497305154800401</v>
      </c>
      <c r="AD96" s="14" t="s">
        <v>42</v>
      </c>
      <c r="AE96">
        <v>21.833824157714801</v>
      </c>
      <c r="AI96" s="14" t="s">
        <v>42</v>
      </c>
      <c r="AJ96">
        <v>19.175475597381499</v>
      </c>
      <c r="AN96" s="14" t="s">
        <v>42</v>
      </c>
      <c r="AO96">
        <v>8.5972936153411794</v>
      </c>
      <c r="AX96" t="s">
        <v>42</v>
      </c>
      <c r="AY96">
        <v>4.29457306861877</v>
      </c>
    </row>
    <row r="97" spans="10:51" ht="15.6" x14ac:dyDescent="0.3">
      <c r="J97" s="14" t="s">
        <v>42</v>
      </c>
      <c r="K97">
        <v>41.380736827850299</v>
      </c>
      <c r="N97" s="14" t="s">
        <v>42</v>
      </c>
      <c r="O97">
        <v>29.646655082702601</v>
      </c>
      <c r="R97" s="14" t="s">
        <v>42</v>
      </c>
      <c r="S97">
        <v>15.956974506378099</v>
      </c>
      <c r="V97" s="14" t="s">
        <v>42</v>
      </c>
      <c r="W97">
        <v>15.5013597011566</v>
      </c>
      <c r="Z97" s="14" t="s">
        <v>42</v>
      </c>
      <c r="AA97">
        <v>19.682178974151601</v>
      </c>
      <c r="AD97" s="14" t="s">
        <v>42</v>
      </c>
      <c r="AE97">
        <v>21.9912974834442</v>
      </c>
      <c r="AI97" s="14" t="s">
        <v>42</v>
      </c>
      <c r="AJ97">
        <v>19.3257415294647</v>
      </c>
      <c r="AN97" s="14" t="s">
        <v>42</v>
      </c>
      <c r="AO97">
        <v>8.6526858806610107</v>
      </c>
      <c r="AX97" t="s">
        <v>42</v>
      </c>
      <c r="AY97">
        <v>4.31351637840271</v>
      </c>
    </row>
    <row r="98" spans="10:51" ht="15.6" x14ac:dyDescent="0.3">
      <c r="J98" s="14" t="s">
        <v>42</v>
      </c>
      <c r="K98">
        <v>41.697306632995598</v>
      </c>
      <c r="N98" s="14" t="s">
        <v>42</v>
      </c>
      <c r="O98">
        <v>29.866751432418798</v>
      </c>
      <c r="R98" s="14" t="s">
        <v>42</v>
      </c>
      <c r="S98">
        <v>16.1377964019775</v>
      </c>
      <c r="V98" s="14" t="s">
        <v>42</v>
      </c>
      <c r="W98">
        <v>15.587741374969401</v>
      </c>
      <c r="Z98" s="14" t="s">
        <v>42</v>
      </c>
      <c r="AA98">
        <v>19.858711957931501</v>
      </c>
      <c r="AD98" s="14" t="s">
        <v>42</v>
      </c>
      <c r="AE98">
        <v>22.164944410324001</v>
      </c>
      <c r="AI98" s="14" t="s">
        <v>42</v>
      </c>
      <c r="AJ98">
        <v>19.504456043243401</v>
      </c>
      <c r="AN98" s="14" t="s">
        <v>42</v>
      </c>
      <c r="AO98">
        <v>8.7110764980316109</v>
      </c>
      <c r="AX98" t="s">
        <v>42</v>
      </c>
      <c r="AY98">
        <v>4.33178281784057</v>
      </c>
    </row>
    <row r="99" spans="10:51" ht="15.6" x14ac:dyDescent="0.3">
      <c r="J99" s="14" t="s">
        <v>42</v>
      </c>
      <c r="K99">
        <v>42.016404151916497</v>
      </c>
      <c r="N99" s="14" t="s">
        <v>42</v>
      </c>
      <c r="O99">
        <v>30.0887770652771</v>
      </c>
      <c r="R99" s="14" t="s">
        <v>42</v>
      </c>
      <c r="S99">
        <v>16.227365016937199</v>
      </c>
      <c r="V99" s="14" t="s">
        <v>42</v>
      </c>
      <c r="W99">
        <v>15.674323797225901</v>
      </c>
      <c r="Z99" s="14" t="s">
        <v>42</v>
      </c>
      <c r="AA99">
        <v>20.054845571517902</v>
      </c>
      <c r="AD99" s="14" t="s">
        <v>42</v>
      </c>
      <c r="AE99">
        <v>22.3566250801086</v>
      </c>
      <c r="AI99" s="14" t="s">
        <v>42</v>
      </c>
      <c r="AJ99">
        <v>19.6940755844116</v>
      </c>
      <c r="AN99" s="14" t="s">
        <v>42</v>
      </c>
      <c r="AO99">
        <v>8.7697806358337402</v>
      </c>
      <c r="AX99" t="s">
        <v>42</v>
      </c>
      <c r="AY99">
        <v>4.3499300479888898</v>
      </c>
    </row>
    <row r="100" spans="10:51" ht="15.6" x14ac:dyDescent="0.3">
      <c r="J100" s="14" t="s">
        <v>42</v>
      </c>
      <c r="K100">
        <v>42.663495302200303</v>
      </c>
      <c r="N100" s="14" t="s">
        <v>42</v>
      </c>
      <c r="O100">
        <v>30.308829307556099</v>
      </c>
      <c r="R100" s="14" t="s">
        <v>42</v>
      </c>
      <c r="S100">
        <v>16.3174662590026</v>
      </c>
      <c r="V100" s="14" t="s">
        <v>42</v>
      </c>
      <c r="W100">
        <v>15.7543768882751</v>
      </c>
      <c r="Z100" s="14" t="s">
        <v>42</v>
      </c>
      <c r="AA100">
        <v>20.248987436294499</v>
      </c>
      <c r="AD100" s="14" t="s">
        <v>42</v>
      </c>
      <c r="AE100">
        <v>22.6260132789611</v>
      </c>
      <c r="AI100" s="14" t="s">
        <v>42</v>
      </c>
      <c r="AJ100">
        <v>19.853101491928101</v>
      </c>
      <c r="AN100" s="14" t="s">
        <v>42</v>
      </c>
      <c r="AO100">
        <v>8.8314805030822701</v>
      </c>
      <c r="AX100" t="s">
        <v>42</v>
      </c>
      <c r="AY100">
        <v>4.3684661388397199</v>
      </c>
    </row>
    <row r="101" spans="10:51" ht="15.6" x14ac:dyDescent="0.3">
      <c r="J101" s="14" t="s">
        <v>42</v>
      </c>
      <c r="K101">
        <v>42.990088462829497</v>
      </c>
      <c r="N101" s="14" t="s">
        <v>42</v>
      </c>
      <c r="O101">
        <v>30.531909227371202</v>
      </c>
      <c r="R101" s="14" t="s">
        <v>42</v>
      </c>
      <c r="S101">
        <v>16.410507440566999</v>
      </c>
      <c r="V101" s="14" t="s">
        <v>42</v>
      </c>
      <c r="W101">
        <v>16.020649909973098</v>
      </c>
      <c r="Z101" s="14" t="s">
        <v>42</v>
      </c>
      <c r="AA101">
        <v>20.442165613174399</v>
      </c>
      <c r="AD101" s="14" t="s">
        <v>42</v>
      </c>
      <c r="AE101">
        <v>22.997178554534901</v>
      </c>
      <c r="AI101" s="14" t="s">
        <v>42</v>
      </c>
      <c r="AJ101">
        <v>19.954049110412502</v>
      </c>
      <c r="AN101" s="14" t="s">
        <v>42</v>
      </c>
      <c r="AO101">
        <v>8.8834104537963796</v>
      </c>
      <c r="AX101" t="s">
        <v>42</v>
      </c>
      <c r="AY101">
        <v>4.3872685432434002</v>
      </c>
    </row>
    <row r="102" spans="10:51" ht="15.6" x14ac:dyDescent="0.3">
      <c r="J102" s="14" t="s">
        <v>42</v>
      </c>
      <c r="K102">
        <v>43.317869663238497</v>
      </c>
      <c r="N102" s="14" t="s">
        <v>42</v>
      </c>
      <c r="O102">
        <v>31.2079210281372</v>
      </c>
      <c r="R102" s="14" t="s">
        <v>42</v>
      </c>
      <c r="S102">
        <v>16.500461578369102</v>
      </c>
      <c r="V102" s="14" t="s">
        <v>42</v>
      </c>
      <c r="W102">
        <v>16.100972414016699</v>
      </c>
      <c r="Z102" s="14" t="s">
        <v>42</v>
      </c>
      <c r="AA102">
        <v>20.6289784908294</v>
      </c>
      <c r="AD102" s="14" t="s">
        <v>42</v>
      </c>
      <c r="AE102">
        <v>23.8091173171997</v>
      </c>
      <c r="AI102" s="14" t="s">
        <v>42</v>
      </c>
      <c r="AJ102">
        <v>20.056895256042399</v>
      </c>
      <c r="AN102" s="14" t="s">
        <v>42</v>
      </c>
      <c r="AO102">
        <v>8.9430165290832502</v>
      </c>
      <c r="AX102" t="s">
        <v>42</v>
      </c>
      <c r="AY102">
        <v>4.4046730995178196</v>
      </c>
    </row>
    <row r="103" spans="10:51" ht="15.6" x14ac:dyDescent="0.3">
      <c r="J103" s="14" t="s">
        <v>42</v>
      </c>
      <c r="K103">
        <v>43.649638175964299</v>
      </c>
      <c r="N103" s="14" t="s">
        <v>42</v>
      </c>
      <c r="O103">
        <v>31.422888994216901</v>
      </c>
      <c r="R103" s="14" t="s">
        <v>42</v>
      </c>
      <c r="S103">
        <v>16.593925237655601</v>
      </c>
      <c r="V103" s="14" t="s">
        <v>42</v>
      </c>
      <c r="W103">
        <v>16.194437742233202</v>
      </c>
      <c r="Z103" s="14" t="s">
        <v>42</v>
      </c>
      <c r="AA103">
        <v>20.833608865737901</v>
      </c>
      <c r="AD103" s="14" t="s">
        <v>42</v>
      </c>
      <c r="AE103">
        <v>24.1134705543518</v>
      </c>
      <c r="AI103" s="14" t="s">
        <v>42</v>
      </c>
      <c r="AJ103">
        <v>20.158115148544301</v>
      </c>
      <c r="AN103" s="14" t="s">
        <v>42</v>
      </c>
      <c r="AO103">
        <v>9.0088784694671595</v>
      </c>
      <c r="AX103" t="s">
        <v>42</v>
      </c>
      <c r="AY103">
        <v>4.4078986644744802</v>
      </c>
    </row>
    <row r="104" spans="10:51" ht="15.6" x14ac:dyDescent="0.3">
      <c r="J104" s="14" t="s">
        <v>42</v>
      </c>
      <c r="K104">
        <v>43.9855856895446</v>
      </c>
      <c r="N104" s="14" t="s">
        <v>42</v>
      </c>
      <c r="O104">
        <v>32.0365664958953</v>
      </c>
      <c r="R104" s="14" t="s">
        <v>42</v>
      </c>
      <c r="S104">
        <v>16.6843953132629</v>
      </c>
      <c r="V104" s="14" t="s">
        <v>42</v>
      </c>
      <c r="W104">
        <v>16.280220985412502</v>
      </c>
      <c r="Z104" s="14" t="s">
        <v>42</v>
      </c>
      <c r="AA104">
        <v>21.036006689071598</v>
      </c>
      <c r="AD104" s="14" t="s">
        <v>42</v>
      </c>
      <c r="AE104">
        <v>24.291374921798699</v>
      </c>
      <c r="AI104" s="14" t="s">
        <v>42</v>
      </c>
      <c r="AJ104">
        <v>20.262584924697801</v>
      </c>
      <c r="AN104" s="14" t="s">
        <v>42</v>
      </c>
      <c r="AO104">
        <v>9.0744466781616193</v>
      </c>
      <c r="AX104" t="s">
        <v>42</v>
      </c>
      <c r="AY104">
        <v>4.4223818778991699</v>
      </c>
    </row>
    <row r="105" spans="10:51" ht="15.6" x14ac:dyDescent="0.3">
      <c r="J105" s="14" t="s">
        <v>42</v>
      </c>
      <c r="K105">
        <v>44.321781396865802</v>
      </c>
      <c r="N105" s="14" t="s">
        <v>42</v>
      </c>
      <c r="O105">
        <v>32.241980791091898</v>
      </c>
      <c r="R105" s="14" t="s">
        <v>42</v>
      </c>
      <c r="S105">
        <v>16.777560949325501</v>
      </c>
      <c r="V105" s="14" t="s">
        <v>42</v>
      </c>
      <c r="W105">
        <v>16.370136976242001</v>
      </c>
      <c r="Z105" s="14" t="s">
        <v>42</v>
      </c>
      <c r="AA105">
        <v>21.240344762802099</v>
      </c>
      <c r="AD105" s="14" t="s">
        <v>42</v>
      </c>
      <c r="AE105">
        <v>24.429923057556099</v>
      </c>
      <c r="AI105" s="14" t="s">
        <v>42</v>
      </c>
      <c r="AJ105">
        <v>20.368442535400298</v>
      </c>
      <c r="AN105" s="14" t="s">
        <v>42</v>
      </c>
      <c r="AO105">
        <v>9.1359889507293701</v>
      </c>
      <c r="AX105" t="s">
        <v>42</v>
      </c>
      <c r="AY105">
        <v>4.4391598701476997</v>
      </c>
    </row>
    <row r="106" spans="10:51" ht="15.6" x14ac:dyDescent="0.3">
      <c r="J106" s="14" t="s">
        <v>42</v>
      </c>
      <c r="K106">
        <v>44.661012411117497</v>
      </c>
      <c r="N106" s="14" t="s">
        <v>42</v>
      </c>
      <c r="O106">
        <v>32.450237512588501</v>
      </c>
      <c r="R106" s="14" t="s">
        <v>42</v>
      </c>
      <c r="S106">
        <v>16.868153810501099</v>
      </c>
      <c r="V106" s="14" t="s">
        <v>42</v>
      </c>
      <c r="W106">
        <v>16.451509952545099</v>
      </c>
      <c r="Z106" s="14" t="s">
        <v>42</v>
      </c>
      <c r="AA106">
        <v>21.4364926815032</v>
      </c>
      <c r="AD106" s="14" t="s">
        <v>42</v>
      </c>
      <c r="AE106">
        <v>24.5626637935638</v>
      </c>
      <c r="AI106" s="14" t="s">
        <v>42</v>
      </c>
      <c r="AJ106">
        <v>20.4904782772064</v>
      </c>
      <c r="AN106" s="14" t="s">
        <v>42</v>
      </c>
      <c r="AO106">
        <v>9.2048320770263601</v>
      </c>
      <c r="AX106" t="s">
        <v>42</v>
      </c>
      <c r="AY106">
        <v>4.4423508644104004</v>
      </c>
    </row>
    <row r="107" spans="10:51" ht="15.6" x14ac:dyDescent="0.3">
      <c r="J107" s="14" t="s">
        <v>42</v>
      </c>
      <c r="K107">
        <v>45.0037295818328</v>
      </c>
      <c r="N107" s="14" t="s">
        <v>42</v>
      </c>
      <c r="O107">
        <v>32.657303094863799</v>
      </c>
      <c r="R107" s="14" t="s">
        <v>42</v>
      </c>
      <c r="S107">
        <v>16.9619393348693</v>
      </c>
      <c r="V107" s="14" t="s">
        <v>42</v>
      </c>
      <c r="W107">
        <v>16.545452117919901</v>
      </c>
      <c r="Z107" s="14" t="s">
        <v>42</v>
      </c>
      <c r="AA107">
        <v>21.6535530090332</v>
      </c>
      <c r="AD107" s="14" t="s">
        <v>42</v>
      </c>
      <c r="AE107">
        <v>24.692340373992899</v>
      </c>
      <c r="AI107" s="14" t="s">
        <v>42</v>
      </c>
      <c r="AJ107">
        <v>20.614523649215698</v>
      </c>
      <c r="AN107" s="14" t="s">
        <v>42</v>
      </c>
      <c r="AO107">
        <v>9.2701287269592196</v>
      </c>
      <c r="AX107" t="s">
        <v>42</v>
      </c>
      <c r="AY107">
        <v>4.4561431407928396</v>
      </c>
    </row>
    <row r="108" spans="10:51" ht="15.6" x14ac:dyDescent="0.3">
      <c r="J108" s="14" t="s">
        <v>42</v>
      </c>
      <c r="K108">
        <v>45.696274757385197</v>
      </c>
      <c r="N108" s="14" t="s">
        <v>42</v>
      </c>
      <c r="O108">
        <v>32.867943763732903</v>
      </c>
      <c r="R108" s="14" t="s">
        <v>42</v>
      </c>
      <c r="S108">
        <v>17.052476882934499</v>
      </c>
      <c r="V108" s="14" t="s">
        <v>42</v>
      </c>
      <c r="W108">
        <v>16.633171081542901</v>
      </c>
      <c r="Z108" s="14" t="s">
        <v>42</v>
      </c>
      <c r="AA108">
        <v>21.866265773773101</v>
      </c>
      <c r="AD108" s="14" t="s">
        <v>42</v>
      </c>
      <c r="AE108">
        <v>24.846372127532899</v>
      </c>
      <c r="AI108" s="14" t="s">
        <v>42</v>
      </c>
      <c r="AJ108">
        <v>20.746974468231201</v>
      </c>
      <c r="AN108" s="14" t="s">
        <v>42</v>
      </c>
      <c r="AO108">
        <v>9.3435113430023193</v>
      </c>
      <c r="AX108" t="s">
        <v>42</v>
      </c>
      <c r="AY108">
        <v>4.4731647968292201</v>
      </c>
    </row>
    <row r="109" spans="10:51" ht="15.6" x14ac:dyDescent="0.3">
      <c r="J109" s="14" t="s">
        <v>42</v>
      </c>
      <c r="K109">
        <v>46.047134399413999</v>
      </c>
      <c r="N109" s="14" t="s">
        <v>42</v>
      </c>
      <c r="O109">
        <v>33.077878236770601</v>
      </c>
      <c r="R109" s="14" t="s">
        <v>42</v>
      </c>
      <c r="S109">
        <v>17.1467733383178</v>
      </c>
      <c r="V109" s="14" t="s">
        <v>42</v>
      </c>
      <c r="W109">
        <v>16.724200963973999</v>
      </c>
      <c r="Z109" s="14" t="s">
        <v>42</v>
      </c>
      <c r="AA109">
        <v>22.0830957889556</v>
      </c>
      <c r="AD109" s="14" t="s">
        <v>42</v>
      </c>
      <c r="AE109">
        <v>25.010152339935299</v>
      </c>
      <c r="AI109" s="14" t="s">
        <v>42</v>
      </c>
      <c r="AJ109">
        <v>20.8750610351562</v>
      </c>
      <c r="AN109" s="14" t="s">
        <v>42</v>
      </c>
      <c r="AO109">
        <v>9.4059696197509695</v>
      </c>
      <c r="AX109" t="s">
        <v>42</v>
      </c>
      <c r="AY109">
        <v>4.4896812438964799</v>
      </c>
    </row>
    <row r="110" spans="10:51" ht="15.6" x14ac:dyDescent="0.3">
      <c r="J110" s="14" t="s">
        <v>42</v>
      </c>
      <c r="K110">
        <v>46.401827573776202</v>
      </c>
      <c r="N110" s="14" t="s">
        <v>42</v>
      </c>
      <c r="O110">
        <v>33.2907779216766</v>
      </c>
      <c r="R110" s="14" t="s">
        <v>42</v>
      </c>
      <c r="S110">
        <v>17.238765716552699</v>
      </c>
      <c r="V110" s="14" t="s">
        <v>42</v>
      </c>
      <c r="W110">
        <v>16.808582067489599</v>
      </c>
      <c r="Z110" s="14" t="s">
        <v>42</v>
      </c>
      <c r="AA110">
        <v>22.286146879196099</v>
      </c>
      <c r="AD110" s="14" t="s">
        <v>42</v>
      </c>
      <c r="AE110">
        <v>25.198413372039699</v>
      </c>
      <c r="AI110" s="14" t="s">
        <v>42</v>
      </c>
      <c r="AJ110">
        <v>21.030895471572801</v>
      </c>
      <c r="AN110" s="14" t="s">
        <v>42</v>
      </c>
      <c r="AO110">
        <v>9.4750950336456299</v>
      </c>
      <c r="AX110" t="s">
        <v>42</v>
      </c>
      <c r="AY110">
        <v>4.5057272911071697</v>
      </c>
    </row>
    <row r="111" spans="10:51" ht="15.6" x14ac:dyDescent="0.3">
      <c r="J111" s="14" t="s">
        <v>42</v>
      </c>
      <c r="K111">
        <v>47.480066299438398</v>
      </c>
      <c r="N111" s="14" t="s">
        <v>42</v>
      </c>
      <c r="O111">
        <v>33.502776145935002</v>
      </c>
      <c r="R111" s="14" t="s">
        <v>42</v>
      </c>
      <c r="S111">
        <v>17.333013296127302</v>
      </c>
      <c r="V111" s="14" t="s">
        <v>42</v>
      </c>
      <c r="W111">
        <v>16.902919054031301</v>
      </c>
      <c r="Z111" s="14" t="s">
        <v>42</v>
      </c>
      <c r="AA111">
        <v>22.5166912078857</v>
      </c>
      <c r="AD111" s="14" t="s">
        <v>42</v>
      </c>
      <c r="AE111">
        <v>25.404127836227399</v>
      </c>
      <c r="AI111" s="14" t="s">
        <v>42</v>
      </c>
      <c r="AJ111">
        <v>21.1887817382812</v>
      </c>
      <c r="AN111" s="14" t="s">
        <v>42</v>
      </c>
      <c r="AO111">
        <v>9.55102086067199</v>
      </c>
      <c r="AX111" t="s">
        <v>42</v>
      </c>
      <c r="AY111">
        <v>4.5087978839874197</v>
      </c>
    </row>
    <row r="112" spans="10:51" ht="15.6" x14ac:dyDescent="0.3">
      <c r="J112" s="14" t="s">
        <v>42</v>
      </c>
      <c r="K112">
        <v>47.845993518829303</v>
      </c>
      <c r="N112" s="14" t="s">
        <v>42</v>
      </c>
      <c r="O112">
        <v>33.933998107910099</v>
      </c>
      <c r="R112" s="14" t="s">
        <v>42</v>
      </c>
      <c r="S112">
        <v>17.427352428436201</v>
      </c>
      <c r="V112" s="14" t="s">
        <v>42</v>
      </c>
      <c r="W112">
        <v>16.991636037826499</v>
      </c>
      <c r="Z112" s="14" t="s">
        <v>42</v>
      </c>
      <c r="AA112">
        <v>22.742805480956999</v>
      </c>
      <c r="AD112" s="14" t="s">
        <v>42</v>
      </c>
      <c r="AE112">
        <v>25.688619613647401</v>
      </c>
      <c r="AI112" s="14" t="s">
        <v>42</v>
      </c>
      <c r="AJ112">
        <v>21.364633083343499</v>
      </c>
      <c r="AN112" s="14" t="s">
        <v>42</v>
      </c>
      <c r="AO112">
        <v>9.6302020549774099</v>
      </c>
      <c r="AX112" t="s">
        <v>42</v>
      </c>
      <c r="AY112">
        <v>4.5209932327270499</v>
      </c>
    </row>
    <row r="113" spans="10:51" ht="15.6" x14ac:dyDescent="0.3">
      <c r="J113" s="14" t="s">
        <v>42</v>
      </c>
      <c r="K113">
        <v>48.585380077361997</v>
      </c>
      <c r="N113" s="14" t="s">
        <v>42</v>
      </c>
      <c r="O113">
        <v>34.148537635803201</v>
      </c>
      <c r="R113" s="14" t="s">
        <v>42</v>
      </c>
      <c r="S113">
        <v>17.614393472671502</v>
      </c>
      <c r="V113" s="14" t="s">
        <v>42</v>
      </c>
      <c r="W113">
        <v>17.082708358764599</v>
      </c>
      <c r="Z113" s="14" t="s">
        <v>42</v>
      </c>
      <c r="AA113">
        <v>22.972251176834099</v>
      </c>
      <c r="AD113" s="14" t="s">
        <v>42</v>
      </c>
      <c r="AE113">
        <v>26.1012859344482</v>
      </c>
      <c r="AI113" s="14" t="s">
        <v>42</v>
      </c>
      <c r="AJ113">
        <v>21.546890735626199</v>
      </c>
      <c r="AN113" s="14" t="s">
        <v>42</v>
      </c>
      <c r="AO113">
        <v>9.7025809288024902</v>
      </c>
      <c r="AX113" t="s">
        <v>42</v>
      </c>
      <c r="AY113">
        <v>4.5369009971618599</v>
      </c>
    </row>
    <row r="114" spans="10:51" ht="15.6" x14ac:dyDescent="0.3">
      <c r="J114" s="14" t="s">
        <v>42</v>
      </c>
      <c r="K114">
        <v>50.108731269836397</v>
      </c>
      <c r="N114" s="14" t="s">
        <v>42</v>
      </c>
      <c r="O114">
        <v>34.367815256118703</v>
      </c>
      <c r="R114" s="14" t="s">
        <v>42</v>
      </c>
      <c r="S114">
        <v>17.709170818328801</v>
      </c>
      <c r="V114" s="14" t="s">
        <v>42</v>
      </c>
      <c r="W114">
        <v>17.168233871459901</v>
      </c>
      <c r="Z114" s="14" t="s">
        <v>42</v>
      </c>
      <c r="AA114">
        <v>23.187228679656901</v>
      </c>
      <c r="AD114" s="14" t="s">
        <v>42</v>
      </c>
      <c r="AE114">
        <v>26.749287128448401</v>
      </c>
      <c r="AI114" s="14" t="s">
        <v>42</v>
      </c>
      <c r="AJ114">
        <v>21.720239162445001</v>
      </c>
      <c r="AN114" s="14" t="s">
        <v>42</v>
      </c>
      <c r="AO114">
        <v>9.7866678237915004</v>
      </c>
      <c r="AX114" t="s">
        <v>42</v>
      </c>
      <c r="AY114">
        <v>4.5519714355468697</v>
      </c>
    </row>
    <row r="115" spans="10:51" ht="15.6" x14ac:dyDescent="0.3">
      <c r="J115" s="14" t="s">
        <v>42</v>
      </c>
      <c r="K115">
        <v>50.496309757232602</v>
      </c>
      <c r="N115" s="14" t="s">
        <v>42</v>
      </c>
      <c r="O115">
        <v>34.586406946182201</v>
      </c>
      <c r="R115" s="14" t="s">
        <v>42</v>
      </c>
      <c r="S115">
        <v>17.803743124008101</v>
      </c>
      <c r="V115" s="14" t="s">
        <v>42</v>
      </c>
      <c r="W115">
        <v>17.263901948928801</v>
      </c>
      <c r="Z115" s="14" t="s">
        <v>42</v>
      </c>
      <c r="AA115">
        <v>23.434474468231201</v>
      </c>
      <c r="AD115" s="14" t="s">
        <v>42</v>
      </c>
      <c r="AE115">
        <v>27.4101672172546</v>
      </c>
      <c r="AI115" s="14" t="s">
        <v>42</v>
      </c>
      <c r="AJ115">
        <v>21.832746267318701</v>
      </c>
      <c r="AN115" s="14" t="s">
        <v>42</v>
      </c>
      <c r="AO115">
        <v>9.8629961013793892</v>
      </c>
      <c r="AX115" t="s">
        <v>42</v>
      </c>
      <c r="AY115">
        <v>4.5673351287841797</v>
      </c>
    </row>
    <row r="116" spans="10:51" ht="15.6" x14ac:dyDescent="0.3">
      <c r="J116" s="14" t="s">
        <v>42</v>
      </c>
      <c r="K116">
        <v>50.890111923217702</v>
      </c>
      <c r="N116" s="14" t="s">
        <v>42</v>
      </c>
      <c r="O116">
        <v>34.806225061416598</v>
      </c>
      <c r="R116" s="14" t="s">
        <v>42</v>
      </c>
      <c r="S116">
        <v>17.898968696594199</v>
      </c>
      <c r="V116" s="14" t="s">
        <v>42</v>
      </c>
      <c r="W116">
        <v>17.444801330566399</v>
      </c>
      <c r="Z116" s="14" t="s">
        <v>42</v>
      </c>
      <c r="AA116">
        <v>23.667795419692901</v>
      </c>
      <c r="AD116" s="14" t="s">
        <v>42</v>
      </c>
      <c r="AE116">
        <v>28.1858229637146</v>
      </c>
      <c r="AI116" s="14" t="s">
        <v>42</v>
      </c>
      <c r="AJ116">
        <v>21.9275562763214</v>
      </c>
      <c r="AN116" s="14" t="s">
        <v>42</v>
      </c>
      <c r="AO116">
        <v>9.9524905681610107</v>
      </c>
      <c r="AX116" t="s">
        <v>42</v>
      </c>
      <c r="AY116">
        <v>4.58284091949462</v>
      </c>
    </row>
    <row r="117" spans="10:51" ht="15.6" x14ac:dyDescent="0.3">
      <c r="J117" s="14" t="s">
        <v>42</v>
      </c>
      <c r="K117">
        <v>51.6856143474578</v>
      </c>
      <c r="N117" s="14" t="s">
        <v>42</v>
      </c>
      <c r="O117">
        <v>35.025306701660099</v>
      </c>
      <c r="R117" s="14" t="s">
        <v>42</v>
      </c>
      <c r="S117">
        <v>17.994396448135301</v>
      </c>
      <c r="V117" s="14" t="s">
        <v>42</v>
      </c>
      <c r="W117">
        <v>17.5330374240875</v>
      </c>
      <c r="Z117" s="14" t="s">
        <v>42</v>
      </c>
      <c r="AA117">
        <v>23.912236690521201</v>
      </c>
      <c r="AD117" s="14" t="s">
        <v>42</v>
      </c>
      <c r="AE117">
        <v>29.019489049911499</v>
      </c>
      <c r="AI117" s="14" t="s">
        <v>42</v>
      </c>
      <c r="AJ117">
        <v>22.017371654510399</v>
      </c>
      <c r="AN117" s="14" t="s">
        <v>42</v>
      </c>
      <c r="AO117">
        <v>10.025775194168</v>
      </c>
      <c r="AX117" t="s">
        <v>42</v>
      </c>
      <c r="AY117">
        <v>4.5976879596710196</v>
      </c>
    </row>
    <row r="118" spans="10:51" ht="15.6" x14ac:dyDescent="0.3">
      <c r="J118" s="14" t="s">
        <v>42</v>
      </c>
      <c r="K118">
        <v>52.498944520950303</v>
      </c>
      <c r="N118" s="14" t="s">
        <v>42</v>
      </c>
      <c r="O118">
        <v>35.247571945190401</v>
      </c>
      <c r="R118" s="14" t="s">
        <v>42</v>
      </c>
      <c r="S118">
        <v>18.090716361999501</v>
      </c>
      <c r="V118" s="14" t="s">
        <v>42</v>
      </c>
      <c r="W118">
        <v>17.628666639327999</v>
      </c>
      <c r="Z118" s="14" t="s">
        <v>42</v>
      </c>
      <c r="AA118">
        <v>24.142358303070001</v>
      </c>
      <c r="AD118" s="14" t="s">
        <v>42</v>
      </c>
      <c r="AE118">
        <v>29.973659276962199</v>
      </c>
      <c r="AI118" s="14" t="s">
        <v>42</v>
      </c>
      <c r="AJ118">
        <v>22.1192033290863</v>
      </c>
      <c r="AN118" s="14" t="s">
        <v>42</v>
      </c>
      <c r="AO118">
        <v>10.112850189208901</v>
      </c>
      <c r="AX118" t="s">
        <v>42</v>
      </c>
      <c r="AY118">
        <v>4.6123683452606201</v>
      </c>
    </row>
    <row r="119" spans="10:51" ht="15.6" x14ac:dyDescent="0.3">
      <c r="J119" s="14" t="s">
        <v>42</v>
      </c>
      <c r="K119">
        <v>52.910860061645501</v>
      </c>
      <c r="N119" s="14" t="s">
        <v>42</v>
      </c>
      <c r="O119">
        <v>35.697062730789099</v>
      </c>
      <c r="R119" s="14" t="s">
        <v>42</v>
      </c>
      <c r="S119">
        <v>18.281338930130001</v>
      </c>
      <c r="V119" s="14" t="s">
        <v>42</v>
      </c>
      <c r="W119">
        <v>17.721807718276899</v>
      </c>
      <c r="Z119" s="14" t="s">
        <v>42</v>
      </c>
      <c r="AA119">
        <v>24.400795936584402</v>
      </c>
      <c r="AD119" s="14" t="s">
        <v>42</v>
      </c>
      <c r="AE119">
        <v>30.985575437545702</v>
      </c>
      <c r="AI119" s="14" t="s">
        <v>42</v>
      </c>
      <c r="AJ119">
        <v>22.2272336483001</v>
      </c>
      <c r="AN119" s="14" t="s">
        <v>42</v>
      </c>
      <c r="AO119">
        <v>10.2060811519622</v>
      </c>
      <c r="AX119" t="s">
        <v>42</v>
      </c>
      <c r="AY119">
        <v>4.6273050308227504</v>
      </c>
    </row>
    <row r="120" spans="10:51" ht="15.6" x14ac:dyDescent="0.3">
      <c r="J120" s="14" t="s">
        <v>42</v>
      </c>
      <c r="K120">
        <v>53.746974468231201</v>
      </c>
      <c r="N120" s="14" t="s">
        <v>42</v>
      </c>
      <c r="O120">
        <v>35.920899868011396</v>
      </c>
      <c r="R120" s="14" t="s">
        <v>42</v>
      </c>
      <c r="S120">
        <v>18.473916769027699</v>
      </c>
      <c r="V120" s="14" t="s">
        <v>42</v>
      </c>
      <c r="W120">
        <v>17.813154458999598</v>
      </c>
      <c r="Z120" s="14" t="s">
        <v>42</v>
      </c>
      <c r="AA120">
        <v>24.654662370681699</v>
      </c>
      <c r="AD120" s="16" t="s">
        <v>42</v>
      </c>
      <c r="AE120">
        <v>32.357829332351599</v>
      </c>
      <c r="AI120" s="14" t="s">
        <v>42</v>
      </c>
      <c r="AJ120">
        <v>22.3381538391113</v>
      </c>
      <c r="AN120" s="14" t="s">
        <v>42</v>
      </c>
      <c r="AO120">
        <v>10.3041675090789</v>
      </c>
      <c r="AX120" t="s">
        <v>42</v>
      </c>
      <c r="AY120">
        <v>4.6301765441894496</v>
      </c>
    </row>
    <row r="121" spans="10:51" ht="15.6" x14ac:dyDescent="0.3">
      <c r="J121" s="14" t="s">
        <v>42</v>
      </c>
      <c r="K121">
        <v>54.169557809829698</v>
      </c>
      <c r="N121" s="14" t="s">
        <v>42</v>
      </c>
      <c r="O121">
        <v>36.149504661560002</v>
      </c>
      <c r="R121" s="14" t="s">
        <v>42</v>
      </c>
      <c r="S121">
        <v>18.569802761077799</v>
      </c>
      <c r="V121" s="14" t="s">
        <v>42</v>
      </c>
      <c r="W121">
        <v>17.902335882186801</v>
      </c>
      <c r="Z121" s="14" t="s">
        <v>42</v>
      </c>
      <c r="AA121">
        <v>24.9105992317199</v>
      </c>
      <c r="AI121" s="14" t="s">
        <v>42</v>
      </c>
      <c r="AJ121">
        <v>22.445729970932</v>
      </c>
      <c r="AN121" s="14" t="s">
        <v>42</v>
      </c>
      <c r="AO121">
        <v>10.397693872451701</v>
      </c>
      <c r="AX121" t="s">
        <v>42</v>
      </c>
      <c r="AY121">
        <v>4.6425690650939897</v>
      </c>
    </row>
    <row r="122" spans="10:51" ht="15.6" x14ac:dyDescent="0.3">
      <c r="J122" s="14" t="s">
        <v>42</v>
      </c>
      <c r="K122">
        <v>55.469159364700303</v>
      </c>
      <c r="N122" s="14" t="s">
        <v>42</v>
      </c>
      <c r="O122">
        <v>36.376377344131399</v>
      </c>
      <c r="R122" s="14" t="s">
        <v>42</v>
      </c>
      <c r="S122">
        <v>18.764577627182</v>
      </c>
      <c r="V122" s="14" t="s">
        <v>42</v>
      </c>
      <c r="W122">
        <v>17.998474836349398</v>
      </c>
      <c r="Z122" s="14" t="s">
        <v>42</v>
      </c>
      <c r="AA122">
        <v>25.156146526336599</v>
      </c>
      <c r="AI122" s="14" t="s">
        <v>42</v>
      </c>
      <c r="AJ122">
        <v>22.5701696872711</v>
      </c>
      <c r="AN122" s="14" t="s">
        <v>42</v>
      </c>
      <c r="AO122">
        <v>10.499078273773099</v>
      </c>
      <c r="AX122" t="s">
        <v>42</v>
      </c>
      <c r="AY122">
        <v>4.6567823886871302</v>
      </c>
    </row>
    <row r="123" spans="10:51" ht="15.6" x14ac:dyDescent="0.3">
      <c r="J123" s="14" t="s">
        <v>42</v>
      </c>
      <c r="K123">
        <v>56.359591484069803</v>
      </c>
      <c r="N123" s="14" t="s">
        <v>42</v>
      </c>
      <c r="O123">
        <v>36.6049032211303</v>
      </c>
      <c r="R123" s="14" t="s">
        <v>42</v>
      </c>
      <c r="S123">
        <v>18.860970735549898</v>
      </c>
      <c r="V123" s="14" t="s">
        <v>42</v>
      </c>
      <c r="W123">
        <v>18.094372749328599</v>
      </c>
      <c r="Z123" s="14" t="s">
        <v>42</v>
      </c>
      <c r="AA123">
        <v>25.431708335876401</v>
      </c>
      <c r="AI123" s="14" t="s">
        <v>42</v>
      </c>
      <c r="AJ123">
        <v>22.694781780242899</v>
      </c>
      <c r="AN123" s="14" t="s">
        <v>42</v>
      </c>
      <c r="AO123">
        <v>10.6004114151</v>
      </c>
      <c r="AX123" t="s">
        <v>42</v>
      </c>
      <c r="AY123">
        <v>4.6713826656341499</v>
      </c>
    </row>
    <row r="124" spans="10:51" ht="15.6" x14ac:dyDescent="0.3">
      <c r="J124" s="14" t="s">
        <v>42</v>
      </c>
      <c r="K124">
        <v>57.2691009044647</v>
      </c>
      <c r="N124" s="14" t="s">
        <v>42</v>
      </c>
      <c r="O124">
        <v>36.836054325103703</v>
      </c>
      <c r="R124" s="14" t="s">
        <v>42</v>
      </c>
      <c r="S124">
        <v>19.0581500530242</v>
      </c>
      <c r="V124" s="14" t="s">
        <v>42</v>
      </c>
      <c r="W124">
        <v>18.187671184539699</v>
      </c>
      <c r="Z124" s="14" t="s">
        <v>42</v>
      </c>
      <c r="AA124">
        <v>25.701133489608701</v>
      </c>
      <c r="AI124" s="14" t="s">
        <v>42</v>
      </c>
      <c r="AJ124">
        <v>22.828033924102701</v>
      </c>
      <c r="AN124" s="14" t="s">
        <v>42</v>
      </c>
      <c r="AO124">
        <v>10.7151134014129</v>
      </c>
      <c r="AX124" t="s">
        <v>42</v>
      </c>
      <c r="AY124">
        <v>4.6854832172393799</v>
      </c>
    </row>
    <row r="125" spans="10:51" ht="15.6" x14ac:dyDescent="0.3">
      <c r="J125" s="14" t="s">
        <v>42</v>
      </c>
      <c r="K125">
        <v>57.732307672500603</v>
      </c>
      <c r="N125" s="14" t="s">
        <v>42</v>
      </c>
      <c r="O125">
        <v>37.068684816360403</v>
      </c>
      <c r="R125" s="14" t="s">
        <v>42</v>
      </c>
      <c r="S125">
        <v>19.154568672180101</v>
      </c>
      <c r="V125" s="14" t="s">
        <v>42</v>
      </c>
      <c r="W125">
        <v>18.278087615966701</v>
      </c>
      <c r="Z125" s="14" t="s">
        <v>42</v>
      </c>
      <c r="AA125">
        <v>25.978882551193198</v>
      </c>
      <c r="AI125" s="14" t="s">
        <v>42</v>
      </c>
      <c r="AJ125">
        <v>22.9602885246276</v>
      </c>
      <c r="AN125" s="14" t="s">
        <v>42</v>
      </c>
      <c r="AO125">
        <v>10.816358327865601</v>
      </c>
      <c r="AX125" t="s">
        <v>42</v>
      </c>
      <c r="AY125">
        <v>4.69990754127502</v>
      </c>
    </row>
    <row r="126" spans="10:51" ht="15.6" x14ac:dyDescent="0.3">
      <c r="J126" s="14" t="s">
        <v>42</v>
      </c>
      <c r="K126">
        <v>58.673623561859102</v>
      </c>
      <c r="N126" s="14" t="s">
        <v>42</v>
      </c>
      <c r="O126">
        <v>37.300977230072</v>
      </c>
      <c r="R126" s="14" t="s">
        <v>42</v>
      </c>
      <c r="S126">
        <v>19.2541453838348</v>
      </c>
      <c r="V126" s="14" t="s">
        <v>42</v>
      </c>
      <c r="W126">
        <v>18.3745584487915</v>
      </c>
      <c r="Z126" s="14" t="s">
        <v>42</v>
      </c>
      <c r="AA126">
        <v>26.239229440689002</v>
      </c>
      <c r="AI126" s="14" t="s">
        <v>42</v>
      </c>
      <c r="AJ126">
        <v>23.113990068435601</v>
      </c>
      <c r="AN126" s="14" t="s">
        <v>42</v>
      </c>
      <c r="AO126">
        <v>10.9315810203552</v>
      </c>
      <c r="AX126" t="s">
        <v>42</v>
      </c>
      <c r="AY126">
        <v>4.7145969867706299</v>
      </c>
    </row>
    <row r="127" spans="10:51" ht="15.6" x14ac:dyDescent="0.3">
      <c r="J127" s="14" t="s">
        <v>42</v>
      </c>
      <c r="K127">
        <v>59.636518001556396</v>
      </c>
      <c r="N127" s="14" t="s">
        <v>42</v>
      </c>
      <c r="O127">
        <v>37.7722165584564</v>
      </c>
      <c r="R127" s="14" t="s">
        <v>42</v>
      </c>
      <c r="S127">
        <v>19.351812124252302</v>
      </c>
      <c r="V127" s="14" t="s">
        <v>42</v>
      </c>
      <c r="W127">
        <v>18.565905570983801</v>
      </c>
      <c r="Z127" s="14" t="s">
        <v>42</v>
      </c>
      <c r="AA127">
        <v>26.5350131988525</v>
      </c>
      <c r="AI127" s="14" t="s">
        <v>42</v>
      </c>
      <c r="AJ127">
        <v>23.2749743461608</v>
      </c>
      <c r="AN127" s="14" t="s">
        <v>42</v>
      </c>
      <c r="AO127">
        <v>11.0558559894561</v>
      </c>
      <c r="AX127" t="s">
        <v>42</v>
      </c>
      <c r="AY127">
        <v>4.7290129661559996</v>
      </c>
    </row>
    <row r="128" spans="10:51" ht="15.6" x14ac:dyDescent="0.3">
      <c r="J128" s="14" t="s">
        <v>42</v>
      </c>
      <c r="K128">
        <v>60.1279554367065</v>
      </c>
      <c r="N128" s="14" t="s">
        <v>42</v>
      </c>
      <c r="O128">
        <v>38.009799003601003</v>
      </c>
      <c r="R128" s="14" t="s">
        <v>42</v>
      </c>
      <c r="S128">
        <v>19.5491268634796</v>
      </c>
      <c r="V128" s="14" t="s">
        <v>42</v>
      </c>
      <c r="W128">
        <v>18.6564633846282</v>
      </c>
      <c r="Z128" s="14" t="s">
        <v>42</v>
      </c>
      <c r="AA128">
        <v>26.824312686920099</v>
      </c>
      <c r="AI128" s="14" t="s">
        <v>42</v>
      </c>
      <c r="AJ128">
        <v>23.4110074043273</v>
      </c>
      <c r="AN128" s="14" t="s">
        <v>42</v>
      </c>
      <c r="AO128">
        <v>11.1445696353912</v>
      </c>
      <c r="AX128" t="s">
        <v>42</v>
      </c>
      <c r="AY128">
        <v>4.7431695461273096</v>
      </c>
    </row>
    <row r="129" spans="10:51" ht="15.6" x14ac:dyDescent="0.3">
      <c r="J129" s="14" t="s">
        <v>42</v>
      </c>
      <c r="K129">
        <v>60.625499486923196</v>
      </c>
      <c r="N129" s="14" t="s">
        <v>42</v>
      </c>
      <c r="O129">
        <v>38.247286558151202</v>
      </c>
      <c r="R129" s="14" t="s">
        <v>42</v>
      </c>
      <c r="S129">
        <v>19.649552583694401</v>
      </c>
      <c r="V129" s="14" t="s">
        <v>42</v>
      </c>
      <c r="W129">
        <v>18.756445169448799</v>
      </c>
      <c r="Z129" s="14" t="s">
        <v>42</v>
      </c>
      <c r="AA129">
        <v>27.121298074722201</v>
      </c>
      <c r="AI129" s="14" t="s">
        <v>42</v>
      </c>
      <c r="AJ129">
        <v>23.505481004714898</v>
      </c>
      <c r="AN129" s="14" t="s">
        <v>42</v>
      </c>
      <c r="AO129">
        <v>11.2118253707885</v>
      </c>
      <c r="AX129" t="s">
        <v>42</v>
      </c>
      <c r="AY129">
        <v>4.7459876537322998</v>
      </c>
    </row>
    <row r="130" spans="10:51" ht="15.6" x14ac:dyDescent="0.3">
      <c r="J130" s="14" t="s">
        <v>42</v>
      </c>
      <c r="K130">
        <v>61.6387133598327</v>
      </c>
      <c r="N130" s="14" t="s">
        <v>42</v>
      </c>
      <c r="O130">
        <v>38.727872371673499</v>
      </c>
      <c r="R130" s="14" t="s">
        <v>42</v>
      </c>
      <c r="S130">
        <v>19.746929883956899</v>
      </c>
      <c r="V130" s="14" t="s">
        <v>42</v>
      </c>
      <c r="W130">
        <v>18.948729515075598</v>
      </c>
      <c r="Z130" s="14" t="s">
        <v>42</v>
      </c>
      <c r="AA130">
        <v>27.402930974960299</v>
      </c>
      <c r="AI130" s="14" t="s">
        <v>42</v>
      </c>
      <c r="AJ130">
        <v>23.605232715606601</v>
      </c>
      <c r="AN130" s="14" t="s">
        <v>42</v>
      </c>
      <c r="AO130">
        <v>11.2730164527893</v>
      </c>
      <c r="AX130" t="s">
        <v>42</v>
      </c>
      <c r="AY130">
        <v>4.7567870616912797</v>
      </c>
    </row>
    <row r="131" spans="10:51" ht="15.6" x14ac:dyDescent="0.3">
      <c r="J131" s="14" t="s">
        <v>42</v>
      </c>
      <c r="K131">
        <v>62.155124664306598</v>
      </c>
      <c r="N131" s="14" t="s">
        <v>42</v>
      </c>
      <c r="O131">
        <v>38.971625804901102</v>
      </c>
      <c r="R131" s="14" t="s">
        <v>42</v>
      </c>
      <c r="S131">
        <v>19.847875118255601</v>
      </c>
      <c r="V131" s="14" t="s">
        <v>42</v>
      </c>
      <c r="W131">
        <v>19.042633295059201</v>
      </c>
      <c r="Z131" s="14" t="s">
        <v>42</v>
      </c>
      <c r="AA131">
        <v>27.721723794937098</v>
      </c>
      <c r="AI131" s="14" t="s">
        <v>42</v>
      </c>
      <c r="AJ131">
        <v>23.706778526306099</v>
      </c>
      <c r="AN131" s="14" t="s">
        <v>42</v>
      </c>
      <c r="AO131">
        <v>11.3242356777191</v>
      </c>
      <c r="AX131" t="s">
        <v>42</v>
      </c>
      <c r="AY131">
        <v>4.7711100578308097</v>
      </c>
    </row>
    <row r="132" spans="10:51" ht="15.6" x14ac:dyDescent="0.3">
      <c r="J132" s="14" t="s">
        <v>42</v>
      </c>
      <c r="K132">
        <v>62.678226232528601</v>
      </c>
      <c r="N132" s="14" t="s">
        <v>42</v>
      </c>
      <c r="O132">
        <v>39.2161445617675</v>
      </c>
      <c r="R132" s="14" t="s">
        <v>42</v>
      </c>
      <c r="S132">
        <v>20.048363685607899</v>
      </c>
      <c r="V132" s="14" t="s">
        <v>42</v>
      </c>
      <c r="W132">
        <v>19.1445651054382</v>
      </c>
      <c r="Z132" s="14" t="s">
        <v>42</v>
      </c>
      <c r="AA132">
        <v>28.032616615295399</v>
      </c>
      <c r="AI132" s="14" t="s">
        <v>42</v>
      </c>
      <c r="AJ132">
        <v>23.8134040832519</v>
      </c>
      <c r="AN132" s="14" t="s">
        <v>42</v>
      </c>
      <c r="AO132">
        <v>11.3784227371215</v>
      </c>
      <c r="AX132" t="s">
        <v>42</v>
      </c>
      <c r="AY132">
        <v>4.7738523483276296</v>
      </c>
    </row>
    <row r="133" spans="10:51" ht="15.6" x14ac:dyDescent="0.3">
      <c r="J133" s="14" t="s">
        <v>42</v>
      </c>
      <c r="K133">
        <v>63.207114934921201</v>
      </c>
      <c r="N133" s="14" t="s">
        <v>42</v>
      </c>
      <c r="O133">
        <v>39.459441661834703</v>
      </c>
      <c r="R133" s="14" t="s">
        <v>42</v>
      </c>
      <c r="S133">
        <v>20.249502658843902</v>
      </c>
      <c r="V133" s="14" t="s">
        <v>42</v>
      </c>
      <c r="W133">
        <v>19.243333578109699</v>
      </c>
      <c r="Z133" s="14" t="s">
        <v>42</v>
      </c>
      <c r="AA133">
        <v>28.3568885326385</v>
      </c>
      <c r="AI133" s="14" t="s">
        <v>42</v>
      </c>
      <c r="AJ133">
        <v>23.9158065319061</v>
      </c>
      <c r="AN133" s="14" t="s">
        <v>42</v>
      </c>
      <c r="AO133">
        <v>11.472254991531299</v>
      </c>
      <c r="AX133" t="s">
        <v>42</v>
      </c>
      <c r="AY133">
        <v>4.7847917079925502</v>
      </c>
    </row>
    <row r="134" spans="10:51" ht="15.6" x14ac:dyDescent="0.3">
      <c r="J134" s="14" t="s">
        <v>42</v>
      </c>
      <c r="K134">
        <v>63.746200561523402</v>
      </c>
      <c r="N134" s="14" t="s">
        <v>42</v>
      </c>
      <c r="O134">
        <v>39.706421136856001</v>
      </c>
      <c r="R134" s="14" t="s">
        <v>42</v>
      </c>
      <c r="S134">
        <v>20.350973129272401</v>
      </c>
      <c r="V134" s="14" t="s">
        <v>42</v>
      </c>
      <c r="W134">
        <v>19.342215299606298</v>
      </c>
      <c r="Z134" s="14" t="s">
        <v>42</v>
      </c>
      <c r="AA134">
        <v>28.663851261138898</v>
      </c>
      <c r="AI134" s="14" t="s">
        <v>42</v>
      </c>
      <c r="AJ134">
        <v>24.037499427795399</v>
      </c>
      <c r="AN134" s="14" t="s">
        <v>42</v>
      </c>
      <c r="AO134">
        <v>11.530391693115201</v>
      </c>
      <c r="AX134" t="s">
        <v>42</v>
      </c>
      <c r="AY134">
        <v>4.7988610267639098</v>
      </c>
    </row>
    <row r="135" spans="10:51" ht="15.6" x14ac:dyDescent="0.3">
      <c r="J135" s="14" t="s">
        <v>42</v>
      </c>
      <c r="K135">
        <v>64.2913751602172</v>
      </c>
      <c r="N135" s="14" t="s">
        <v>42</v>
      </c>
      <c r="O135">
        <v>39.954764842986997</v>
      </c>
      <c r="R135" s="14" t="s">
        <v>42</v>
      </c>
      <c r="S135">
        <v>20.453041076660099</v>
      </c>
      <c r="V135" s="14" t="s">
        <v>42</v>
      </c>
      <c r="W135">
        <v>19.437010765075598</v>
      </c>
      <c r="Z135" s="14" t="s">
        <v>42</v>
      </c>
      <c r="AA135">
        <v>29.0078074932098</v>
      </c>
      <c r="AI135" s="14" t="s">
        <v>42</v>
      </c>
      <c r="AJ135">
        <v>24.157843589782701</v>
      </c>
      <c r="AN135" s="14" t="s">
        <v>42</v>
      </c>
      <c r="AO135">
        <v>11.5840661525726</v>
      </c>
      <c r="AX135" t="s">
        <v>42</v>
      </c>
      <c r="AY135">
        <v>4.81314921379089</v>
      </c>
    </row>
    <row r="136" spans="10:51" ht="15.6" x14ac:dyDescent="0.3">
      <c r="J136" s="14" t="s">
        <v>42</v>
      </c>
      <c r="K136">
        <v>64.8451278209686</v>
      </c>
      <c r="N136" s="14" t="s">
        <v>42</v>
      </c>
      <c r="O136">
        <v>40.204335212707498</v>
      </c>
      <c r="R136" s="14" t="s">
        <v>42</v>
      </c>
      <c r="S136">
        <v>20.657147884368801</v>
      </c>
      <c r="V136" s="14" t="s">
        <v>42</v>
      </c>
      <c r="W136">
        <v>19.543125629424999</v>
      </c>
      <c r="Z136" s="14" t="s">
        <v>42</v>
      </c>
      <c r="AA136">
        <v>29.346541166305499</v>
      </c>
      <c r="AI136" s="14" t="s">
        <v>42</v>
      </c>
      <c r="AJ136">
        <v>24.2858660221099</v>
      </c>
      <c r="AN136" s="14" t="s">
        <v>42</v>
      </c>
      <c r="AO136">
        <v>11.633217573165799</v>
      </c>
      <c r="AX136" t="s">
        <v>42</v>
      </c>
      <c r="AY136">
        <v>4.8269050121307302</v>
      </c>
    </row>
    <row r="137" spans="10:51" ht="15.6" x14ac:dyDescent="0.3">
      <c r="J137" s="14" t="s">
        <v>42</v>
      </c>
      <c r="K137">
        <v>66.555551767349201</v>
      </c>
      <c r="N137" s="14" t="s">
        <v>42</v>
      </c>
      <c r="O137">
        <v>40.455548524856503</v>
      </c>
      <c r="R137" s="14" t="s">
        <v>42</v>
      </c>
      <c r="S137">
        <v>20.9615428447723</v>
      </c>
      <c r="V137" s="14" t="s">
        <v>42</v>
      </c>
      <c r="W137">
        <v>19.645061492919901</v>
      </c>
      <c r="Z137" s="14" t="s">
        <v>42</v>
      </c>
      <c r="AA137">
        <v>29.697470903396599</v>
      </c>
      <c r="AI137" s="14" t="s">
        <v>42</v>
      </c>
      <c r="AJ137">
        <v>24.410842657089201</v>
      </c>
      <c r="AN137" s="14" t="s">
        <v>42</v>
      </c>
      <c r="AO137">
        <v>11.690960168838499</v>
      </c>
      <c r="AX137" t="s">
        <v>42</v>
      </c>
      <c r="AY137">
        <v>4.8405497074127197</v>
      </c>
    </row>
    <row r="138" spans="10:51" ht="15.6" x14ac:dyDescent="0.3">
      <c r="J138" s="14" t="s">
        <v>42</v>
      </c>
      <c r="K138">
        <v>67.143268346786499</v>
      </c>
      <c r="N138" s="14" t="s">
        <v>42</v>
      </c>
      <c r="O138">
        <v>40.961667776107703</v>
      </c>
      <c r="R138" s="14" t="s">
        <v>42</v>
      </c>
      <c r="S138">
        <v>21.067433595657299</v>
      </c>
      <c r="V138" s="14" t="s">
        <v>42</v>
      </c>
      <c r="W138">
        <v>19.751245021820001</v>
      </c>
      <c r="Z138" s="14" t="s">
        <v>42</v>
      </c>
      <c r="AA138">
        <v>30.035407543182298</v>
      </c>
      <c r="AI138" s="14" t="s">
        <v>42</v>
      </c>
      <c r="AJ138">
        <v>24.5596904754638</v>
      </c>
      <c r="AN138" s="14" t="s">
        <v>42</v>
      </c>
      <c r="AO138">
        <v>11.7461347579956</v>
      </c>
      <c r="AX138" t="s">
        <v>42</v>
      </c>
      <c r="AY138">
        <v>4.8545062541961599</v>
      </c>
    </row>
    <row r="139" spans="10:51" ht="15.6" x14ac:dyDescent="0.3">
      <c r="J139" s="14" t="s">
        <v>42</v>
      </c>
      <c r="K139">
        <v>67.742763757705603</v>
      </c>
      <c r="N139" s="14" t="s">
        <v>42</v>
      </c>
      <c r="O139">
        <v>41.217855930328298</v>
      </c>
      <c r="R139" s="14" t="s">
        <v>42</v>
      </c>
      <c r="S139">
        <v>21.1671686172485</v>
      </c>
      <c r="V139" s="14" t="s">
        <v>42</v>
      </c>
      <c r="W139">
        <v>19.850600004196099</v>
      </c>
      <c r="Z139" s="14" t="s">
        <v>42</v>
      </c>
      <c r="AA139">
        <v>30.412201166152901</v>
      </c>
      <c r="AI139" s="14" t="s">
        <v>42</v>
      </c>
      <c r="AJ139">
        <v>24.7102851867675</v>
      </c>
      <c r="AN139" s="14" t="s">
        <v>42</v>
      </c>
      <c r="AO139">
        <v>11.8047716617584</v>
      </c>
      <c r="AX139" t="s">
        <v>42</v>
      </c>
      <c r="AY139">
        <v>4.8687677383422798</v>
      </c>
    </row>
    <row r="140" spans="10:51" ht="15.6" x14ac:dyDescent="0.3">
      <c r="J140" s="14" t="s">
        <v>42</v>
      </c>
      <c r="K140">
        <v>68.349508762359605</v>
      </c>
      <c r="N140" s="14" t="s">
        <v>42</v>
      </c>
      <c r="O140">
        <v>41.473356962203901</v>
      </c>
      <c r="R140" s="14" t="s">
        <v>42</v>
      </c>
      <c r="S140">
        <v>21.272912740707302</v>
      </c>
      <c r="V140" s="14" t="s">
        <v>42</v>
      </c>
      <c r="W140">
        <v>19.9645240306854</v>
      </c>
      <c r="Z140" s="14" t="s">
        <v>42</v>
      </c>
      <c r="AA140">
        <v>30.785049200057902</v>
      </c>
      <c r="AI140" s="14" t="s">
        <v>42</v>
      </c>
      <c r="AJ140">
        <v>24.8714613914489</v>
      </c>
      <c r="AN140" s="14" t="s">
        <v>42</v>
      </c>
      <c r="AO140">
        <v>11.8521356582641</v>
      </c>
      <c r="AX140" t="s">
        <v>42</v>
      </c>
      <c r="AY140">
        <v>4.8820948600768999</v>
      </c>
    </row>
    <row r="141" spans="10:51" ht="15.6" x14ac:dyDescent="0.3">
      <c r="J141" s="14" t="s">
        <v>42</v>
      </c>
      <c r="K141">
        <v>68.967717409133897</v>
      </c>
      <c r="N141" s="14" t="s">
        <v>42</v>
      </c>
      <c r="O141">
        <v>41.733925819396902</v>
      </c>
      <c r="R141" s="14" t="s">
        <v>42</v>
      </c>
      <c r="S141">
        <v>21.375707387924098</v>
      </c>
      <c r="V141" s="14" t="s">
        <v>42</v>
      </c>
      <c r="W141">
        <v>20.0738072395324</v>
      </c>
      <c r="Z141" s="14" t="s">
        <v>42</v>
      </c>
      <c r="AA141">
        <v>31.173008203506399</v>
      </c>
      <c r="AI141" s="14" t="s">
        <v>42</v>
      </c>
      <c r="AJ141">
        <v>25.038034200668299</v>
      </c>
      <c r="AN141" s="14" t="s">
        <v>42</v>
      </c>
      <c r="AO141">
        <v>11.911736965179401</v>
      </c>
      <c r="AX141" t="s">
        <v>42</v>
      </c>
      <c r="AY141">
        <v>4.8958027362823398</v>
      </c>
    </row>
    <row r="142" spans="10:51" ht="15.6" x14ac:dyDescent="0.3">
      <c r="J142" s="14" t="s">
        <v>42</v>
      </c>
      <c r="K142">
        <v>69.598809957504201</v>
      </c>
      <c r="N142" s="14" t="s">
        <v>42</v>
      </c>
      <c r="O142">
        <v>41.995031356811502</v>
      </c>
      <c r="R142" s="14" t="s">
        <v>42</v>
      </c>
      <c r="S142">
        <v>21.583533525466901</v>
      </c>
      <c r="V142" s="14" t="s">
        <v>42</v>
      </c>
      <c r="W142">
        <v>20.187764644622799</v>
      </c>
      <c r="Z142" s="14" t="s">
        <v>42</v>
      </c>
      <c r="AA142">
        <v>31.479894161224301</v>
      </c>
      <c r="AI142" s="14" t="s">
        <v>42</v>
      </c>
      <c r="AJ142">
        <v>25.1879510879516</v>
      </c>
      <c r="AN142" s="14" t="s">
        <v>42</v>
      </c>
      <c r="AO142">
        <v>11.9704492092132</v>
      </c>
      <c r="AX142" t="s">
        <v>42</v>
      </c>
      <c r="AY142">
        <v>4.9090676307678196</v>
      </c>
    </row>
    <row r="143" spans="10:51" ht="15.6" x14ac:dyDescent="0.3">
      <c r="J143" s="14" t="s">
        <v>42</v>
      </c>
      <c r="K143">
        <v>70.240439653396606</v>
      </c>
      <c r="N143" s="14" t="s">
        <v>42</v>
      </c>
      <c r="O143">
        <v>42.259397983550997</v>
      </c>
      <c r="R143" s="14" t="s">
        <v>42</v>
      </c>
      <c r="S143">
        <v>21.689789772033599</v>
      </c>
      <c r="V143" s="14" t="s">
        <v>42</v>
      </c>
      <c r="W143">
        <v>20.2929639816284</v>
      </c>
      <c r="Z143" s="14" t="s">
        <v>42</v>
      </c>
      <c r="AA143">
        <v>31.7045798301696</v>
      </c>
      <c r="AI143" s="14" t="s">
        <v>42</v>
      </c>
      <c r="AJ143">
        <v>25.298907756805399</v>
      </c>
      <c r="AN143" s="14" t="s">
        <v>42</v>
      </c>
      <c r="AO143">
        <v>12.0327491760253</v>
      </c>
      <c r="AX143" t="s">
        <v>42</v>
      </c>
      <c r="AY143">
        <v>4.9227380752563397</v>
      </c>
    </row>
    <row r="144" spans="10:51" ht="15.6" x14ac:dyDescent="0.3">
      <c r="J144" s="14" t="s">
        <v>42</v>
      </c>
      <c r="K144">
        <v>70.893939018249498</v>
      </c>
      <c r="N144" s="14" t="s">
        <v>42</v>
      </c>
      <c r="O144">
        <v>42.525549888610797</v>
      </c>
      <c r="R144" s="14" t="s">
        <v>42</v>
      </c>
      <c r="S144">
        <v>21.793732404708798</v>
      </c>
      <c r="V144" s="14" t="s">
        <v>42</v>
      </c>
      <c r="W144">
        <v>20.410606861114498</v>
      </c>
      <c r="Z144" s="14" t="s">
        <v>42</v>
      </c>
      <c r="AA144">
        <v>31.877449035644499</v>
      </c>
      <c r="AI144" s="14" t="s">
        <v>42</v>
      </c>
      <c r="AJ144">
        <v>25.404162168502801</v>
      </c>
      <c r="AN144" s="14" t="s">
        <v>42</v>
      </c>
      <c r="AO144">
        <v>12.091368198394701</v>
      </c>
      <c r="AX144" t="s">
        <v>42</v>
      </c>
      <c r="AY144">
        <v>4.9367361068725497</v>
      </c>
    </row>
    <row r="145" spans="10:51" ht="15.6" x14ac:dyDescent="0.3">
      <c r="J145" s="14" t="s">
        <v>42</v>
      </c>
      <c r="K145">
        <v>71.5605690479278</v>
      </c>
      <c r="N145" s="14" t="s">
        <v>42</v>
      </c>
      <c r="O145">
        <v>42.798272609710601</v>
      </c>
      <c r="R145" s="14" t="s">
        <v>42</v>
      </c>
      <c r="S145">
        <v>22.1097283363342</v>
      </c>
      <c r="V145" s="14" t="s">
        <v>42</v>
      </c>
      <c r="W145">
        <v>20.5247318744659</v>
      </c>
      <c r="Z145" s="14" t="s">
        <v>42</v>
      </c>
      <c r="AA145">
        <v>32.035084247589097</v>
      </c>
      <c r="AI145" s="14" t="s">
        <v>42</v>
      </c>
      <c r="AJ145">
        <v>25.5093653202056</v>
      </c>
      <c r="AN145" s="14" t="s">
        <v>42</v>
      </c>
      <c r="AO145">
        <v>12.157147407531699</v>
      </c>
      <c r="AX145" t="s">
        <v>42</v>
      </c>
      <c r="AY145">
        <v>4.9505903720855704</v>
      </c>
    </row>
    <row r="146" spans="10:51" ht="15.6" x14ac:dyDescent="0.3">
      <c r="J146" s="14" t="s">
        <v>42</v>
      </c>
      <c r="K146">
        <v>72.237581014633093</v>
      </c>
      <c r="N146" s="14" t="s">
        <v>42</v>
      </c>
      <c r="O146">
        <v>43.080845117568899</v>
      </c>
      <c r="R146" s="14" t="s">
        <v>42</v>
      </c>
      <c r="S146">
        <v>22.535698413848799</v>
      </c>
      <c r="V146" s="14" t="s">
        <v>42</v>
      </c>
      <c r="W146">
        <v>20.6427114009857</v>
      </c>
      <c r="Z146" s="14" t="s">
        <v>42</v>
      </c>
      <c r="AA146">
        <v>32.1859738826751</v>
      </c>
      <c r="AI146" s="14" t="s">
        <v>42</v>
      </c>
      <c r="AJ146">
        <v>25.628037691116301</v>
      </c>
      <c r="AN146" s="14" t="s">
        <v>42</v>
      </c>
      <c r="AO146">
        <v>12.2161769866943</v>
      </c>
      <c r="AX146" t="s">
        <v>42</v>
      </c>
      <c r="AY146">
        <v>4.9643170833587602</v>
      </c>
    </row>
    <row r="147" spans="10:51" ht="15.6" x14ac:dyDescent="0.3">
      <c r="J147" s="14" t="s">
        <v>42</v>
      </c>
      <c r="K147">
        <v>73.639776468276906</v>
      </c>
      <c r="N147" s="14" t="s">
        <v>42</v>
      </c>
      <c r="O147">
        <v>43.3830437660217</v>
      </c>
      <c r="R147" s="14" t="s">
        <v>42</v>
      </c>
      <c r="S147">
        <v>22.640674114227199</v>
      </c>
      <c r="V147" s="14" t="s">
        <v>42</v>
      </c>
      <c r="W147">
        <v>20.7498857975006</v>
      </c>
      <c r="Z147" s="14" t="s">
        <v>42</v>
      </c>
      <c r="AA147">
        <v>32.354804515838602</v>
      </c>
      <c r="AI147" s="14" t="s">
        <v>42</v>
      </c>
      <c r="AJ147">
        <v>25.7497413158416</v>
      </c>
      <c r="AN147" s="14" t="s">
        <v>42</v>
      </c>
      <c r="AO147">
        <v>12.2858116626739</v>
      </c>
      <c r="AX147" t="s">
        <v>42</v>
      </c>
      <c r="AY147">
        <v>4.9775860309600803</v>
      </c>
    </row>
    <row r="148" spans="10:51" ht="15.6" x14ac:dyDescent="0.3">
      <c r="J148" s="14" t="s">
        <v>42</v>
      </c>
      <c r="K148">
        <v>74.365411281585693</v>
      </c>
      <c r="N148" s="14" t="s">
        <v>42</v>
      </c>
      <c r="O148">
        <v>43.695703268051098</v>
      </c>
      <c r="R148" s="14" t="s">
        <v>42</v>
      </c>
      <c r="S148">
        <v>22.855301618576</v>
      </c>
      <c r="V148" s="14" t="s">
        <v>42</v>
      </c>
      <c r="W148">
        <v>20.8719494342803</v>
      </c>
      <c r="Z148" s="14" t="s">
        <v>42</v>
      </c>
      <c r="AA148">
        <v>32.517863273620598</v>
      </c>
      <c r="AI148" s="14" t="s">
        <v>42</v>
      </c>
      <c r="AJ148">
        <v>25.877146720886198</v>
      </c>
      <c r="AN148" s="14" t="s">
        <v>42</v>
      </c>
      <c r="AO148">
        <v>12.3420352935791</v>
      </c>
      <c r="AX148" t="s">
        <v>42</v>
      </c>
      <c r="AY148">
        <v>4.9916310310363698</v>
      </c>
    </row>
    <row r="149" spans="10:51" ht="15.6" x14ac:dyDescent="0.3">
      <c r="J149" s="14" t="s">
        <v>42</v>
      </c>
      <c r="K149">
        <v>75.106341361999498</v>
      </c>
      <c r="N149" s="14" t="s">
        <v>42</v>
      </c>
      <c r="O149">
        <v>44.018422365188599</v>
      </c>
      <c r="R149" s="14" t="s">
        <v>42</v>
      </c>
      <c r="S149">
        <v>22.964312791824302</v>
      </c>
      <c r="V149" s="14" t="s">
        <v>42</v>
      </c>
      <c r="W149">
        <v>20.993489503860399</v>
      </c>
      <c r="Z149" s="14" t="s">
        <v>42</v>
      </c>
      <c r="AA149">
        <v>32.683581352233801</v>
      </c>
      <c r="AI149" s="14" t="s">
        <v>42</v>
      </c>
      <c r="AJ149">
        <v>26.003237724304199</v>
      </c>
      <c r="AN149" s="14" t="s">
        <v>42</v>
      </c>
      <c r="AO149">
        <v>12.405449628829899</v>
      </c>
      <c r="AX149" t="s">
        <v>42</v>
      </c>
      <c r="AY149">
        <v>5.0051670074462802</v>
      </c>
    </row>
    <row r="150" spans="10:51" ht="15.6" x14ac:dyDescent="0.3">
      <c r="J150" s="14" t="s">
        <v>42</v>
      </c>
      <c r="K150">
        <v>75.862249612808199</v>
      </c>
      <c r="N150" s="14" t="s">
        <v>42</v>
      </c>
      <c r="O150">
        <v>44.350382328033398</v>
      </c>
      <c r="R150" s="14" t="s">
        <v>42</v>
      </c>
      <c r="S150">
        <v>23.072366237640299</v>
      </c>
      <c r="V150" s="14" t="s">
        <v>42</v>
      </c>
      <c r="W150">
        <v>21.1182780265808</v>
      </c>
      <c r="Z150" s="14" t="s">
        <v>42</v>
      </c>
      <c r="AA150">
        <v>32.839686393737701</v>
      </c>
      <c r="AI150" s="14" t="s">
        <v>42</v>
      </c>
      <c r="AJ150">
        <v>26.1526584625244</v>
      </c>
      <c r="AN150" s="14" t="s">
        <v>42</v>
      </c>
      <c r="AO150">
        <v>12.4788746833801</v>
      </c>
      <c r="AX150" t="s">
        <v>42</v>
      </c>
      <c r="AY150">
        <v>5.0190987586975098</v>
      </c>
    </row>
    <row r="151" spans="10:51" ht="15.6" x14ac:dyDescent="0.3">
      <c r="J151" s="14" t="s">
        <v>42</v>
      </c>
      <c r="K151">
        <v>76.638056039810095</v>
      </c>
      <c r="N151" s="14" t="s">
        <v>42</v>
      </c>
      <c r="O151">
        <v>44.700777769088702</v>
      </c>
      <c r="R151" s="14" t="s">
        <v>42</v>
      </c>
      <c r="S151">
        <v>23.288355112075799</v>
      </c>
      <c r="V151" s="14" t="s">
        <v>42</v>
      </c>
      <c r="W151">
        <v>21.233485698699901</v>
      </c>
      <c r="Z151" s="14" t="s">
        <v>42</v>
      </c>
      <c r="AA151">
        <v>33.016864061355498</v>
      </c>
      <c r="AI151" s="14" t="s">
        <v>42</v>
      </c>
      <c r="AJ151">
        <v>26.3045105934143</v>
      </c>
      <c r="AN151" s="14" t="s">
        <v>42</v>
      </c>
      <c r="AO151">
        <v>12.5491635799407</v>
      </c>
      <c r="AX151" t="s">
        <v>42</v>
      </c>
      <c r="AY151">
        <v>5.0219175815582204</v>
      </c>
    </row>
    <row r="152" spans="10:51" ht="15.6" x14ac:dyDescent="0.3">
      <c r="J152" s="14" t="s">
        <v>42</v>
      </c>
      <c r="K152">
        <v>77.435821294784503</v>
      </c>
      <c r="N152" s="14" t="s">
        <v>42</v>
      </c>
      <c r="O152">
        <v>45.072392225265503</v>
      </c>
      <c r="R152" s="14" t="s">
        <v>42</v>
      </c>
      <c r="S152">
        <v>23.3998329639434</v>
      </c>
      <c r="V152" s="14" t="s">
        <v>42</v>
      </c>
      <c r="W152">
        <v>21.366947174072202</v>
      </c>
      <c r="Z152" s="14" t="s">
        <v>42</v>
      </c>
      <c r="AA152">
        <v>33.188157558441098</v>
      </c>
      <c r="AI152" s="14" t="s">
        <v>42</v>
      </c>
      <c r="AJ152">
        <v>26.4721584320068</v>
      </c>
      <c r="AN152" s="14" t="s">
        <v>42</v>
      </c>
      <c r="AO152">
        <v>12.6155025959014</v>
      </c>
      <c r="AX152" t="s">
        <v>42</v>
      </c>
      <c r="AY152">
        <v>5.0333034992218</v>
      </c>
    </row>
    <row r="153" spans="10:51" ht="15.6" x14ac:dyDescent="0.3">
      <c r="J153" s="14" t="s">
        <v>42</v>
      </c>
      <c r="K153">
        <v>78.254438638687105</v>
      </c>
      <c r="N153" s="14" t="s">
        <v>42</v>
      </c>
      <c r="O153">
        <v>45.486007213592501</v>
      </c>
      <c r="R153" s="14" t="s">
        <v>42</v>
      </c>
      <c r="S153">
        <v>23.6183083057403</v>
      </c>
      <c r="V153" s="14" t="s">
        <v>42</v>
      </c>
      <c r="W153">
        <v>21.497494697570801</v>
      </c>
      <c r="Z153" s="14" t="s">
        <v>42</v>
      </c>
      <c r="AA153">
        <v>33.359136819839399</v>
      </c>
      <c r="AI153" s="14" t="s">
        <v>42</v>
      </c>
      <c r="AJ153">
        <v>26.642821788787799</v>
      </c>
      <c r="AN153" s="14" t="s">
        <v>42</v>
      </c>
      <c r="AO153">
        <v>12.6891696453094</v>
      </c>
      <c r="AX153" t="s">
        <v>42</v>
      </c>
      <c r="AY153">
        <v>5.0470070838928196</v>
      </c>
    </row>
    <row r="154" spans="10:51" ht="15.6" x14ac:dyDescent="0.3">
      <c r="J154" s="14" t="s">
        <v>42</v>
      </c>
      <c r="K154">
        <v>79.094675779342595</v>
      </c>
      <c r="N154" s="14" t="s">
        <v>42</v>
      </c>
      <c r="O154">
        <v>45.957652091979902</v>
      </c>
      <c r="R154" s="14" t="s">
        <v>42</v>
      </c>
      <c r="S154">
        <v>23.7267389297485</v>
      </c>
      <c r="V154" s="14" t="s">
        <v>42</v>
      </c>
      <c r="W154">
        <v>21.630944013595499</v>
      </c>
      <c r="Z154" s="14" t="s">
        <v>42</v>
      </c>
      <c r="AA154">
        <v>33.523164749145501</v>
      </c>
      <c r="AI154" s="14" t="s">
        <v>42</v>
      </c>
      <c r="AJ154">
        <v>26.852777957916199</v>
      </c>
      <c r="AN154" s="14" t="s">
        <v>42</v>
      </c>
      <c r="AO154">
        <v>12.763084411621</v>
      </c>
      <c r="AX154" t="s">
        <v>42</v>
      </c>
      <c r="AY154">
        <v>5.0606408119201598</v>
      </c>
    </row>
    <row r="155" spans="10:51" ht="15.6" x14ac:dyDescent="0.3">
      <c r="J155" s="14" t="s">
        <v>42</v>
      </c>
      <c r="K155">
        <v>79.961626291274996</v>
      </c>
      <c r="N155" s="14" t="s">
        <v>42</v>
      </c>
      <c r="O155">
        <v>46.523857116699197</v>
      </c>
      <c r="R155" s="14" t="s">
        <v>42</v>
      </c>
      <c r="S155">
        <v>23.9470677375793</v>
      </c>
      <c r="V155" s="14" t="s">
        <v>42</v>
      </c>
      <c r="W155">
        <v>21.761328935623101</v>
      </c>
      <c r="Z155" s="14" t="s">
        <v>42</v>
      </c>
      <c r="AA155">
        <v>33.707933664321899</v>
      </c>
      <c r="AI155" s="14" t="s">
        <v>42</v>
      </c>
      <c r="AJ155">
        <v>27.079850673675502</v>
      </c>
      <c r="AN155" s="14" t="s">
        <v>42</v>
      </c>
      <c r="AO155">
        <v>12.841563463210999</v>
      </c>
      <c r="AX155" t="s">
        <v>42</v>
      </c>
      <c r="AY155">
        <v>5.0746369361877397</v>
      </c>
    </row>
    <row r="156" spans="10:51" ht="15.6" x14ac:dyDescent="0.3">
      <c r="J156" s="14" t="s">
        <v>42</v>
      </c>
      <c r="K156">
        <v>80.853056430816594</v>
      </c>
      <c r="N156" s="14" t="s">
        <v>42</v>
      </c>
      <c r="O156">
        <v>47.394829750061</v>
      </c>
      <c r="R156" s="14" t="s">
        <v>42</v>
      </c>
      <c r="S156">
        <v>24.059721469879101</v>
      </c>
      <c r="V156" s="14" t="s">
        <v>42</v>
      </c>
      <c r="W156">
        <v>21.906402349472</v>
      </c>
      <c r="Z156" s="14" t="s">
        <v>42</v>
      </c>
      <c r="AA156">
        <v>33.8869497776031</v>
      </c>
      <c r="AI156" s="14" t="s">
        <v>42</v>
      </c>
      <c r="AJ156">
        <v>27.364687919616699</v>
      </c>
      <c r="AN156" s="14" t="s">
        <v>42</v>
      </c>
      <c r="AO156">
        <v>12.907968044281001</v>
      </c>
      <c r="AX156" t="s">
        <v>42</v>
      </c>
      <c r="AY156">
        <v>5.0889194011688197</v>
      </c>
    </row>
    <row r="157" spans="10:51" ht="15.6" x14ac:dyDescent="0.3">
      <c r="J157" s="14" t="s">
        <v>42</v>
      </c>
      <c r="K157">
        <v>81.775642395019503</v>
      </c>
      <c r="N157" s="14"/>
      <c r="R157" s="14" t="s">
        <v>42</v>
      </c>
      <c r="S157">
        <v>24.280886411666799</v>
      </c>
      <c r="V157" s="14" t="s">
        <v>42</v>
      </c>
      <c r="W157">
        <v>22.0545895099639</v>
      </c>
      <c r="Z157" s="14" t="s">
        <v>42</v>
      </c>
      <c r="AA157">
        <v>34.068667173385599</v>
      </c>
      <c r="AI157" s="14" t="s">
        <v>42</v>
      </c>
      <c r="AJ157">
        <v>27.627375841140701</v>
      </c>
      <c r="AN157" s="14" t="s">
        <v>42</v>
      </c>
      <c r="AO157">
        <v>12.985234498977601</v>
      </c>
      <c r="AX157" t="s">
        <v>42</v>
      </c>
      <c r="AY157">
        <v>5.1022365093231201</v>
      </c>
    </row>
    <row r="158" spans="10:51" ht="15.6" x14ac:dyDescent="0.3">
      <c r="J158" s="14" t="s">
        <v>42</v>
      </c>
      <c r="K158">
        <v>82.731503725051795</v>
      </c>
      <c r="R158" s="14" t="s">
        <v>42</v>
      </c>
      <c r="S158">
        <v>24.504989147186201</v>
      </c>
      <c r="V158" s="14" t="s">
        <v>42</v>
      </c>
      <c r="W158">
        <v>22.2105631828308</v>
      </c>
      <c r="Z158" s="14" t="s">
        <v>42</v>
      </c>
      <c r="AA158">
        <v>34.238146543502801</v>
      </c>
      <c r="AI158" s="14" t="s">
        <v>42</v>
      </c>
      <c r="AJ158">
        <v>27.787379503250101</v>
      </c>
      <c r="AN158" s="14" t="s">
        <v>42</v>
      </c>
      <c r="AO158">
        <v>13.071364879608099</v>
      </c>
      <c r="AX158" t="s">
        <v>42</v>
      </c>
      <c r="AY158">
        <v>5.1158959865569997</v>
      </c>
    </row>
    <row r="159" spans="10:51" ht="15.6" x14ac:dyDescent="0.3">
      <c r="J159" s="14" t="s">
        <v>42</v>
      </c>
      <c r="K159">
        <v>83.720291376113806</v>
      </c>
      <c r="R159" s="14" t="s">
        <v>42</v>
      </c>
      <c r="S159">
        <v>24.842390060424801</v>
      </c>
      <c r="V159" s="14" t="s">
        <v>42</v>
      </c>
      <c r="W159">
        <v>22.366623163223199</v>
      </c>
      <c r="Z159" s="14" t="s">
        <v>42</v>
      </c>
      <c r="AA159">
        <v>34.430663585662799</v>
      </c>
      <c r="AI159" s="14" t="s">
        <v>42</v>
      </c>
      <c r="AJ159">
        <v>27.894457578659001</v>
      </c>
      <c r="AN159" s="14" t="s">
        <v>42</v>
      </c>
      <c r="AO159">
        <v>13.1573340892791</v>
      </c>
      <c r="AX159" t="s">
        <v>42</v>
      </c>
      <c r="AY159">
        <v>5.1289563179016104</v>
      </c>
    </row>
    <row r="160" spans="10:51" ht="15.6" x14ac:dyDescent="0.3">
      <c r="J160" s="14" t="s">
        <v>42</v>
      </c>
      <c r="K160">
        <v>84.749527931213294</v>
      </c>
      <c r="R160" s="14" t="s">
        <v>42</v>
      </c>
      <c r="S160">
        <v>24.955517292022702</v>
      </c>
      <c r="V160" s="14" t="s">
        <v>42</v>
      </c>
      <c r="W160">
        <v>22.548249244689899</v>
      </c>
      <c r="Z160" s="14" t="s">
        <v>42</v>
      </c>
      <c r="AA160">
        <v>34.616054534912102</v>
      </c>
      <c r="AI160" s="14" t="s">
        <v>42</v>
      </c>
      <c r="AJ160">
        <v>27.998971700668299</v>
      </c>
      <c r="AN160" s="14" t="s">
        <v>42</v>
      </c>
      <c r="AO160">
        <v>13.2386064529418</v>
      </c>
      <c r="AX160" t="s">
        <v>42</v>
      </c>
      <c r="AY160">
        <v>5.1423053741454998</v>
      </c>
    </row>
    <row r="161" spans="10:51" ht="15.6" x14ac:dyDescent="0.3">
      <c r="J161" s="14" t="s">
        <v>42</v>
      </c>
      <c r="K161">
        <v>85.826449871063204</v>
      </c>
      <c r="R161" s="14" t="s">
        <v>42</v>
      </c>
      <c r="S161">
        <v>25.068746089935299</v>
      </c>
      <c r="V161" s="14" t="s">
        <v>42</v>
      </c>
      <c r="W161">
        <v>22.730125427246001</v>
      </c>
      <c r="Z161" s="14" t="s">
        <v>42</v>
      </c>
      <c r="AA161">
        <v>34.807955741882303</v>
      </c>
      <c r="AI161" s="14" t="s">
        <v>42</v>
      </c>
      <c r="AJ161">
        <v>28.1024503707885</v>
      </c>
      <c r="AN161" s="14" t="s">
        <v>42</v>
      </c>
      <c r="AO161">
        <v>13.332100629806501</v>
      </c>
      <c r="AX161" t="s">
        <v>42</v>
      </c>
      <c r="AY161">
        <v>5.1558136940002397</v>
      </c>
    </row>
    <row r="162" spans="10:51" ht="15.6" x14ac:dyDescent="0.3">
      <c r="J162" s="14" t="s">
        <v>42</v>
      </c>
      <c r="K162">
        <v>86.950869798660193</v>
      </c>
      <c r="R162" s="14" t="s">
        <v>42</v>
      </c>
      <c r="S162">
        <v>25.296473026275599</v>
      </c>
      <c r="V162" s="14" t="s">
        <v>42</v>
      </c>
      <c r="W162">
        <v>22.933210611343299</v>
      </c>
      <c r="Z162" s="14" t="s">
        <v>42</v>
      </c>
      <c r="AA162">
        <v>34.988855361938398</v>
      </c>
      <c r="AI162" s="14" t="s">
        <v>42</v>
      </c>
      <c r="AJ162">
        <v>28.222069740295399</v>
      </c>
      <c r="AN162" s="14" t="s">
        <v>42</v>
      </c>
      <c r="AO162">
        <v>13.417838096618601</v>
      </c>
      <c r="AX162" t="s">
        <v>42</v>
      </c>
      <c r="AY162">
        <v>5.16900205612182</v>
      </c>
    </row>
    <row r="163" spans="10:51" ht="15.6" x14ac:dyDescent="0.3">
      <c r="J163" s="14" t="s">
        <v>42</v>
      </c>
      <c r="K163">
        <v>88.133967876434298</v>
      </c>
      <c r="R163" s="14" t="s">
        <v>42</v>
      </c>
      <c r="S163">
        <v>25.5253791809082</v>
      </c>
      <c r="V163" s="14" t="s">
        <v>42</v>
      </c>
      <c r="W163">
        <v>23.1402428150177</v>
      </c>
      <c r="Z163" s="14" t="s">
        <v>42</v>
      </c>
      <c r="AA163">
        <v>35.189646720886202</v>
      </c>
      <c r="AI163" s="14" t="s">
        <v>42</v>
      </c>
      <c r="AJ163">
        <v>28.344640731811499</v>
      </c>
      <c r="AN163" s="14" t="s">
        <v>42</v>
      </c>
      <c r="AO163">
        <v>13.518561363220201</v>
      </c>
      <c r="AX163" t="s">
        <v>42</v>
      </c>
      <c r="AY163">
        <v>5.1819269657135001</v>
      </c>
    </row>
    <row r="164" spans="10:51" ht="15.6" x14ac:dyDescent="0.3">
      <c r="J164" s="14" t="s">
        <v>42</v>
      </c>
      <c r="K164">
        <v>89.387014865875202</v>
      </c>
      <c r="R164" s="14" t="s">
        <v>42</v>
      </c>
      <c r="S164">
        <v>25.643182754516602</v>
      </c>
      <c r="V164" s="14" t="s">
        <v>42</v>
      </c>
      <c r="W164">
        <v>23.398488998413001</v>
      </c>
      <c r="Z164" s="14" t="s">
        <v>42</v>
      </c>
      <c r="AA164">
        <v>35.385738611221299</v>
      </c>
      <c r="AI164" s="14" t="s">
        <v>42</v>
      </c>
      <c r="AJ164">
        <v>28.477486848831099</v>
      </c>
      <c r="AN164" s="14" t="s">
        <v>42</v>
      </c>
      <c r="AO164">
        <v>13.6052258014678</v>
      </c>
      <c r="AX164" t="s">
        <v>42</v>
      </c>
      <c r="AY164">
        <v>5.1942687034606898</v>
      </c>
    </row>
    <row r="165" spans="10:51" ht="15.6" x14ac:dyDescent="0.3">
      <c r="J165" s="14" t="s">
        <v>42</v>
      </c>
      <c r="K165">
        <v>90.723887205123901</v>
      </c>
      <c r="R165" s="14" t="s">
        <v>42</v>
      </c>
      <c r="S165">
        <v>25.7568018436431</v>
      </c>
      <c r="V165" s="14" t="s">
        <v>42</v>
      </c>
      <c r="W165">
        <v>23.689450263977001</v>
      </c>
      <c r="Z165" s="14" t="s">
        <v>42</v>
      </c>
      <c r="AA165">
        <v>35.583687782287598</v>
      </c>
      <c r="AI165" s="14" t="s">
        <v>42</v>
      </c>
      <c r="AJ165">
        <v>28.6054074764251</v>
      </c>
      <c r="AN165" s="14" t="s">
        <v>42</v>
      </c>
      <c r="AO165">
        <v>13.705617904663001</v>
      </c>
      <c r="AX165" t="s">
        <v>42</v>
      </c>
      <c r="AY165">
        <v>5.1969239711761404</v>
      </c>
    </row>
    <row r="166" spans="10:51" ht="15.6" x14ac:dyDescent="0.3">
      <c r="J166" s="14" t="s">
        <v>42</v>
      </c>
      <c r="K166">
        <v>92.159366846084595</v>
      </c>
      <c r="R166" s="14" t="s">
        <v>42</v>
      </c>
      <c r="S166">
        <v>25.874166011810299</v>
      </c>
      <c r="V166" s="14" t="s">
        <v>42</v>
      </c>
      <c r="W166">
        <v>24.0737690925598</v>
      </c>
      <c r="Z166" s="14" t="s">
        <v>42</v>
      </c>
      <c r="AA166">
        <v>35.772842645645099</v>
      </c>
      <c r="AI166" s="14" t="s">
        <v>42</v>
      </c>
      <c r="AJ166">
        <v>28.7545824050903</v>
      </c>
      <c r="AN166" s="14" t="s">
        <v>42</v>
      </c>
      <c r="AO166">
        <v>13.8145895004272</v>
      </c>
      <c r="AX166" t="s">
        <v>42</v>
      </c>
      <c r="AY166">
        <v>5.2071943283081001</v>
      </c>
    </row>
    <row r="167" spans="10:51" ht="15.6" x14ac:dyDescent="0.3">
      <c r="J167" s="14" t="s">
        <v>42</v>
      </c>
      <c r="K167">
        <v>93.723202943801795</v>
      </c>
      <c r="R167" s="14" t="s">
        <v>42</v>
      </c>
      <c r="S167">
        <v>25.988376617431602</v>
      </c>
      <c r="V167" s="14" t="s">
        <v>42</v>
      </c>
      <c r="W167">
        <v>24.535932540893501</v>
      </c>
      <c r="Z167" s="14" t="s">
        <v>42</v>
      </c>
      <c r="AA167">
        <v>35.985316276550201</v>
      </c>
      <c r="AI167" s="14" t="s">
        <v>42</v>
      </c>
      <c r="AJ167">
        <v>28.910041332244798</v>
      </c>
      <c r="AN167" s="14" t="s">
        <v>42</v>
      </c>
      <c r="AO167">
        <v>13.9305641651153</v>
      </c>
      <c r="AX167" t="s">
        <v>42</v>
      </c>
      <c r="AY167">
        <v>5.2194685935974103</v>
      </c>
    </row>
    <row r="168" spans="10:51" ht="15.6" x14ac:dyDescent="0.3">
      <c r="J168" s="14" t="s">
        <v>42</v>
      </c>
      <c r="K168">
        <v>95.458488941192599</v>
      </c>
      <c r="R168" s="14" t="s">
        <v>42</v>
      </c>
      <c r="S168">
        <v>26.1063327789306</v>
      </c>
      <c r="V168" s="14" t="s">
        <v>42</v>
      </c>
      <c r="W168">
        <v>25.064031362533498</v>
      </c>
      <c r="Z168" s="14" t="s">
        <v>42</v>
      </c>
      <c r="AA168">
        <v>36.191477298736501</v>
      </c>
      <c r="AI168" s="14" t="s">
        <v>42</v>
      </c>
      <c r="AJ168">
        <v>29.083224058151199</v>
      </c>
      <c r="AN168" s="14" t="s">
        <v>42</v>
      </c>
      <c r="AO168">
        <v>14.043157339096</v>
      </c>
      <c r="AX168" t="s">
        <v>42</v>
      </c>
      <c r="AY168">
        <v>5.2320628166198704</v>
      </c>
    </row>
    <row r="169" spans="10:51" ht="15.6" x14ac:dyDescent="0.3">
      <c r="J169" s="14" t="s">
        <v>42</v>
      </c>
      <c r="K169">
        <v>97.408487081527696</v>
      </c>
      <c r="R169" s="14" t="s">
        <v>42</v>
      </c>
      <c r="S169">
        <v>26.341344118118201</v>
      </c>
      <c r="V169" s="14" t="s">
        <v>42</v>
      </c>
      <c r="W169">
        <v>25.345380783081001</v>
      </c>
      <c r="Z169" s="14" t="s">
        <v>42</v>
      </c>
      <c r="AA169">
        <v>36.402978658676098</v>
      </c>
      <c r="AI169" s="14" t="s">
        <v>42</v>
      </c>
      <c r="AJ169">
        <v>29.2618873119354</v>
      </c>
      <c r="AN169" s="14" t="s">
        <v>42</v>
      </c>
      <c r="AO169">
        <v>14.1663036346435</v>
      </c>
      <c r="AX169" t="s">
        <v>42</v>
      </c>
      <c r="AY169">
        <v>5.2447011470794598</v>
      </c>
    </row>
    <row r="170" spans="10:51" ht="15.6" x14ac:dyDescent="0.3">
      <c r="J170" s="14" t="s">
        <v>42</v>
      </c>
      <c r="K170">
        <v>99.6925466060638</v>
      </c>
      <c r="R170" s="14" t="s">
        <v>42</v>
      </c>
      <c r="S170">
        <v>26.456224679946899</v>
      </c>
      <c r="V170" s="14" t="s">
        <v>42</v>
      </c>
      <c r="W170">
        <v>25.500177145004201</v>
      </c>
      <c r="Z170" s="14" t="s">
        <v>42</v>
      </c>
      <c r="AA170">
        <v>36.6043927669525</v>
      </c>
      <c r="AI170" s="14" t="s">
        <v>42</v>
      </c>
      <c r="AJ170">
        <v>29.476996898651102</v>
      </c>
      <c r="AN170" s="14" t="s">
        <v>42</v>
      </c>
      <c r="AO170">
        <v>14.2638773918151</v>
      </c>
      <c r="AX170" t="s">
        <v>42</v>
      </c>
      <c r="AY170">
        <v>5.2568509578704798</v>
      </c>
    </row>
    <row r="171" spans="10:51" ht="15.6" x14ac:dyDescent="0.3">
      <c r="J171" s="14" t="s">
        <v>42</v>
      </c>
      <c r="K171">
        <v>102.540729284286</v>
      </c>
      <c r="R171" s="14" t="s">
        <v>42</v>
      </c>
      <c r="S171">
        <v>26.813989877700799</v>
      </c>
      <c r="V171" s="14" t="s">
        <v>42</v>
      </c>
      <c r="W171">
        <v>25.622501373291001</v>
      </c>
      <c r="Z171" s="14" t="s">
        <v>42</v>
      </c>
      <c r="AA171">
        <v>36.8252403736114</v>
      </c>
      <c r="AI171" s="14" t="s">
        <v>42</v>
      </c>
      <c r="AJ171">
        <v>29.7135634422302</v>
      </c>
      <c r="AN171" s="14" t="s">
        <v>42</v>
      </c>
      <c r="AO171">
        <v>14.347573518753</v>
      </c>
      <c r="AX171" t="s">
        <v>42</v>
      </c>
      <c r="AY171">
        <v>5.2592928409576398</v>
      </c>
    </row>
    <row r="172" spans="10:51" ht="15.6" x14ac:dyDescent="0.3">
      <c r="J172" s="14" t="s">
        <v>42</v>
      </c>
      <c r="K172">
        <v>107.10718584060599</v>
      </c>
      <c r="R172" s="14" t="s">
        <v>42</v>
      </c>
      <c r="S172">
        <v>26.932243108749301</v>
      </c>
      <c r="V172" s="14" t="s">
        <v>42</v>
      </c>
      <c r="W172">
        <v>25.748263359069799</v>
      </c>
      <c r="Z172" s="14" t="s">
        <v>42</v>
      </c>
      <c r="AA172">
        <v>37.045201778411801</v>
      </c>
      <c r="AI172" s="14" t="s">
        <v>42</v>
      </c>
      <c r="AJ172">
        <v>30.0086233615875</v>
      </c>
      <c r="AN172" s="14" t="s">
        <v>42</v>
      </c>
      <c r="AO172">
        <v>14.4043869972229</v>
      </c>
      <c r="AX172" t="s">
        <v>42</v>
      </c>
      <c r="AY172">
        <v>5.2688565254211399</v>
      </c>
    </row>
    <row r="173" spans="10:51" ht="15.6" x14ac:dyDescent="0.3">
      <c r="J173" s="14" t="s">
        <v>50</v>
      </c>
      <c r="R173" s="14" t="s">
        <v>42</v>
      </c>
      <c r="S173">
        <v>27.0513141155242</v>
      </c>
      <c r="V173" s="14" t="s">
        <v>42</v>
      </c>
      <c r="W173">
        <v>25.870684862136802</v>
      </c>
      <c r="Z173" s="14" t="s">
        <v>42</v>
      </c>
      <c r="AA173">
        <v>37.264665126800502</v>
      </c>
      <c r="AI173" s="14" t="s">
        <v>42</v>
      </c>
      <c r="AJ173">
        <v>30.235209703445399</v>
      </c>
      <c r="AN173" s="14" t="s">
        <v>42</v>
      </c>
      <c r="AO173">
        <v>14.4615924358367</v>
      </c>
      <c r="AX173" t="s">
        <v>42</v>
      </c>
      <c r="AY173">
        <v>5.2811348438262904</v>
      </c>
    </row>
    <row r="174" spans="10:51" ht="15.6" x14ac:dyDescent="0.3">
      <c r="R174" s="14" t="s">
        <v>42</v>
      </c>
      <c r="S174">
        <v>27.1709671020507</v>
      </c>
      <c r="V174" s="14" t="s">
        <v>42</v>
      </c>
      <c r="W174">
        <v>25.993856906890802</v>
      </c>
      <c r="Z174" s="14" t="s">
        <v>42</v>
      </c>
      <c r="AA174">
        <v>37.475850820541297</v>
      </c>
      <c r="AI174" s="14" t="s">
        <v>42</v>
      </c>
      <c r="AJ174">
        <v>30.3788228034973</v>
      </c>
      <c r="AN174" s="14" t="s">
        <v>42</v>
      </c>
      <c r="AO174">
        <v>14.518486499786301</v>
      </c>
      <c r="AX174" t="s">
        <v>42</v>
      </c>
      <c r="AY174">
        <v>5.2936065196990896</v>
      </c>
    </row>
    <row r="175" spans="10:51" ht="15.6" x14ac:dyDescent="0.3">
      <c r="R175" s="14" t="s">
        <v>42</v>
      </c>
      <c r="S175">
        <v>27.293138504028299</v>
      </c>
      <c r="V175" s="14" t="s">
        <v>42</v>
      </c>
      <c r="W175">
        <v>26.190150260925201</v>
      </c>
      <c r="Z175" s="14" t="s">
        <v>42</v>
      </c>
      <c r="AA175">
        <v>37.714176177978501</v>
      </c>
      <c r="AI175" s="14" t="s">
        <v>42</v>
      </c>
      <c r="AJ175">
        <v>30.484138011932298</v>
      </c>
      <c r="AN175" s="14" t="s">
        <v>42</v>
      </c>
      <c r="AO175">
        <v>14.5722630023956</v>
      </c>
      <c r="AX175" t="s">
        <v>42</v>
      </c>
      <c r="AY175">
        <v>5.30525779724121</v>
      </c>
    </row>
    <row r="176" spans="10:51" ht="15.6" x14ac:dyDescent="0.3">
      <c r="R176" s="14" t="s">
        <v>42</v>
      </c>
      <c r="S176">
        <v>27.6517126560211</v>
      </c>
      <c r="V176" s="14" t="s">
        <v>42</v>
      </c>
      <c r="W176">
        <v>26.276552200317301</v>
      </c>
      <c r="Z176" s="14" t="s">
        <v>42</v>
      </c>
      <c r="AA176">
        <v>37.943186283111501</v>
      </c>
      <c r="AI176" s="14" t="s">
        <v>42</v>
      </c>
      <c r="AJ176">
        <v>30.589736461639401</v>
      </c>
      <c r="AN176" s="14" t="s">
        <v>42</v>
      </c>
      <c r="AO176">
        <v>14.623096704483</v>
      </c>
      <c r="AX176" t="s">
        <v>42</v>
      </c>
      <c r="AY176">
        <v>5.3171980381011901</v>
      </c>
    </row>
    <row r="177" spans="18:51" ht="15.6" x14ac:dyDescent="0.3">
      <c r="R177" s="14" t="s">
        <v>42</v>
      </c>
      <c r="S177">
        <v>27.7748458385467</v>
      </c>
      <c r="V177" s="14" t="s">
        <v>42</v>
      </c>
      <c r="W177">
        <v>26.360458374023398</v>
      </c>
      <c r="Z177" s="14" t="s">
        <v>42</v>
      </c>
      <c r="AA177">
        <v>38.180469036102203</v>
      </c>
      <c r="AI177" s="14" t="s">
        <v>42</v>
      </c>
      <c r="AJ177">
        <v>30.6921143531799</v>
      </c>
      <c r="AN177" s="14" t="s">
        <v>42</v>
      </c>
      <c r="AO177">
        <v>14.6809966564178</v>
      </c>
      <c r="AX177" t="s">
        <v>42</v>
      </c>
      <c r="AY177">
        <v>5.3287317752838099</v>
      </c>
    </row>
    <row r="178" spans="18:51" ht="15.6" x14ac:dyDescent="0.3">
      <c r="R178" s="14" t="s">
        <v>42</v>
      </c>
      <c r="S178">
        <v>28.0196387767791</v>
      </c>
      <c r="V178" s="14" t="s">
        <v>42</v>
      </c>
      <c r="W178">
        <v>26.439644575119001</v>
      </c>
      <c r="Z178" s="14" t="s">
        <v>42</v>
      </c>
      <c r="AA178">
        <v>38.404195308685303</v>
      </c>
      <c r="AI178" s="14" t="s">
        <v>42</v>
      </c>
      <c r="AJ178">
        <v>30.809625625610298</v>
      </c>
      <c r="AN178" s="14" t="s">
        <v>42</v>
      </c>
      <c r="AO178">
        <v>14.7380666732788</v>
      </c>
      <c r="AX178" t="s">
        <v>42</v>
      </c>
      <c r="AY178">
        <v>5.3405513763427699</v>
      </c>
    </row>
    <row r="179" spans="18:51" ht="15.6" x14ac:dyDescent="0.3">
      <c r="R179" s="14" t="s">
        <v>42</v>
      </c>
      <c r="S179">
        <v>28.1401348114013</v>
      </c>
      <c r="V179" s="14" t="s">
        <v>42</v>
      </c>
      <c r="W179">
        <v>26.526139259338301</v>
      </c>
      <c r="Z179" s="14" t="s">
        <v>42</v>
      </c>
      <c r="AA179">
        <v>38.651700019836397</v>
      </c>
      <c r="AI179" s="14" t="s">
        <v>42</v>
      </c>
      <c r="AJ179">
        <v>30.9305756092071</v>
      </c>
      <c r="AN179" s="14" t="s">
        <v>42</v>
      </c>
      <c r="AO179">
        <v>14.796424627304001</v>
      </c>
      <c r="AX179" t="s">
        <v>42</v>
      </c>
      <c r="AY179">
        <v>5.3526463508605904</v>
      </c>
    </row>
    <row r="180" spans="18:51" ht="15.6" x14ac:dyDescent="0.3">
      <c r="R180" s="14" t="s">
        <v>42</v>
      </c>
      <c r="S180">
        <v>28.386470317840502</v>
      </c>
      <c r="V180" s="14" t="s">
        <v>42</v>
      </c>
      <c r="W180">
        <v>26.695735692977902</v>
      </c>
      <c r="Z180" s="14" t="s">
        <v>42</v>
      </c>
      <c r="AA180">
        <v>38.897103071212698</v>
      </c>
      <c r="AI180" s="14" t="s">
        <v>42</v>
      </c>
      <c r="AJ180">
        <v>31.0601482391357</v>
      </c>
      <c r="AN180" s="14" t="s">
        <v>42</v>
      </c>
      <c r="AO180">
        <v>14.8505108356475</v>
      </c>
      <c r="AX180" t="s">
        <v>42</v>
      </c>
      <c r="AY180">
        <v>5.3645064830780003</v>
      </c>
    </row>
    <row r="181" spans="18:51" ht="15.6" x14ac:dyDescent="0.3">
      <c r="R181" s="14" t="s">
        <v>42</v>
      </c>
      <c r="S181">
        <v>28.636503458023</v>
      </c>
      <c r="V181" s="14" t="s">
        <v>42</v>
      </c>
      <c r="W181">
        <v>26.7715210914611</v>
      </c>
      <c r="Z181" s="14" t="s">
        <v>42</v>
      </c>
      <c r="AA181">
        <v>39.147621870040801</v>
      </c>
      <c r="AI181" s="14" t="s">
        <v>42</v>
      </c>
      <c r="AJ181">
        <v>31.1873004436492</v>
      </c>
      <c r="AN181" s="14" t="s">
        <v>42</v>
      </c>
      <c r="AO181">
        <v>14.9083058834075</v>
      </c>
      <c r="AX181" t="s">
        <v>42</v>
      </c>
      <c r="AY181">
        <v>5.3762459754943803</v>
      </c>
    </row>
    <row r="182" spans="18:51" ht="15.6" x14ac:dyDescent="0.3">
      <c r="R182" s="14" t="s">
        <v>42</v>
      </c>
      <c r="S182">
        <v>28.760994672775201</v>
      </c>
      <c r="V182" s="14" t="s">
        <v>42</v>
      </c>
      <c r="W182">
        <v>26.929188489913901</v>
      </c>
      <c r="Z182" s="14" t="s">
        <v>42</v>
      </c>
      <c r="AA182">
        <v>39.38689827919</v>
      </c>
      <c r="AI182" s="14" t="s">
        <v>42</v>
      </c>
      <c r="AJ182">
        <v>31.3355839252471</v>
      </c>
      <c r="AN182" s="14" t="s">
        <v>42</v>
      </c>
      <c r="AO182">
        <v>14.971979856491</v>
      </c>
      <c r="AX182" t="s">
        <v>42</v>
      </c>
      <c r="AY182">
        <v>5.3875548839569003</v>
      </c>
    </row>
    <row r="183" spans="18:51" ht="15.6" x14ac:dyDescent="0.3">
      <c r="R183" s="14" t="s">
        <v>42</v>
      </c>
      <c r="S183">
        <v>28.8855667114257</v>
      </c>
      <c r="V183" s="14" t="s">
        <v>42</v>
      </c>
      <c r="W183">
        <v>27.006353378295898</v>
      </c>
      <c r="Z183" s="14" t="s">
        <v>42</v>
      </c>
      <c r="AA183">
        <v>39.652201175689697</v>
      </c>
      <c r="AI183" s="14" t="s">
        <v>42</v>
      </c>
      <c r="AJ183">
        <v>31.487072706222499</v>
      </c>
      <c r="AN183" s="14" t="s">
        <v>42</v>
      </c>
      <c r="AO183">
        <v>15.034502029418899</v>
      </c>
      <c r="AX183" t="s">
        <v>42</v>
      </c>
      <c r="AY183">
        <v>5.3994905948638898</v>
      </c>
    </row>
    <row r="184" spans="18:51" ht="15.6" x14ac:dyDescent="0.3">
      <c r="R184" s="14" t="s">
        <v>42</v>
      </c>
      <c r="S184">
        <v>29.011277675628602</v>
      </c>
      <c r="V184" s="14" t="s">
        <v>42</v>
      </c>
      <c r="W184">
        <v>27.078513145446699</v>
      </c>
      <c r="Z184" s="14" t="s">
        <v>42</v>
      </c>
      <c r="AA184">
        <v>39.913395404815603</v>
      </c>
      <c r="AI184" s="14" t="s">
        <v>42</v>
      </c>
      <c r="AJ184">
        <v>31.6520543098449</v>
      </c>
      <c r="AN184" s="14" t="s">
        <v>42</v>
      </c>
      <c r="AO184">
        <v>15.096144437789899</v>
      </c>
      <c r="AX184" t="s">
        <v>42</v>
      </c>
      <c r="AY184">
        <v>5.4108476638793901</v>
      </c>
    </row>
    <row r="185" spans="18:51" ht="15.6" x14ac:dyDescent="0.3">
      <c r="R185" s="14" t="s">
        <v>42</v>
      </c>
      <c r="S185">
        <v>29.1370141506195</v>
      </c>
      <c r="V185" s="14" t="s">
        <v>42</v>
      </c>
      <c r="W185">
        <v>27.157950401306099</v>
      </c>
      <c r="Z185" s="14" t="s">
        <v>42</v>
      </c>
      <c r="AA185">
        <v>40.1804101467132</v>
      </c>
      <c r="AI185" s="14" t="s">
        <v>42</v>
      </c>
      <c r="AJ185">
        <v>31.822296857833798</v>
      </c>
      <c r="AN185" s="14" t="s">
        <v>42</v>
      </c>
      <c r="AO185">
        <v>15.1618168354034</v>
      </c>
      <c r="AX185" t="s">
        <v>42</v>
      </c>
      <c r="AY185">
        <v>5.4131720066070503</v>
      </c>
    </row>
    <row r="186" spans="18:51" ht="15.6" x14ac:dyDescent="0.3">
      <c r="R186" s="14" t="s">
        <v>42</v>
      </c>
      <c r="S186">
        <v>29.262954235076901</v>
      </c>
      <c r="V186" s="14" t="s">
        <v>42</v>
      </c>
      <c r="W186">
        <v>27.377446889877302</v>
      </c>
      <c r="Z186" s="14" t="s">
        <v>42</v>
      </c>
      <c r="AA186">
        <v>40.430790901183997</v>
      </c>
      <c r="AI186" s="14" t="s">
        <v>42</v>
      </c>
      <c r="AJ186">
        <v>32.025652408599797</v>
      </c>
      <c r="AN186" s="14" t="s">
        <v>42</v>
      </c>
      <c r="AO186">
        <v>15.2240238189697</v>
      </c>
      <c r="AX186" t="s">
        <v>42</v>
      </c>
      <c r="AY186">
        <v>5.42262482643127</v>
      </c>
    </row>
    <row r="187" spans="18:51" ht="15.6" x14ac:dyDescent="0.3">
      <c r="R187" s="14" t="s">
        <v>42</v>
      </c>
      <c r="S187">
        <v>29.516158819198601</v>
      </c>
      <c r="V187" s="14" t="s">
        <v>42</v>
      </c>
      <c r="W187">
        <v>27.521980047225899</v>
      </c>
      <c r="Z187" s="14" t="s">
        <v>42</v>
      </c>
      <c r="AA187">
        <v>40.718192815780597</v>
      </c>
      <c r="AI187" s="14" t="s">
        <v>42</v>
      </c>
      <c r="AJ187">
        <v>32.244422674178999</v>
      </c>
      <c r="AN187" s="14" t="s">
        <v>42</v>
      </c>
      <c r="AO187">
        <v>15.2946550846099</v>
      </c>
      <c r="AX187" t="s">
        <v>42</v>
      </c>
      <c r="AY187">
        <v>5.4344918727874703</v>
      </c>
    </row>
    <row r="188" spans="18:51" ht="15.6" x14ac:dyDescent="0.3">
      <c r="R188" s="14" t="s">
        <v>42</v>
      </c>
      <c r="S188">
        <v>29.641870737075799</v>
      </c>
      <c r="V188" s="14" t="s">
        <v>42</v>
      </c>
      <c r="W188">
        <v>27.594565153121899</v>
      </c>
      <c r="Z188" s="14" t="s">
        <v>42</v>
      </c>
      <c r="AA188">
        <v>40.994328737258897</v>
      </c>
      <c r="AI188" s="14" t="s">
        <v>42</v>
      </c>
      <c r="AJ188">
        <v>32.501911878585801</v>
      </c>
      <c r="AN188" s="14" t="s">
        <v>42</v>
      </c>
      <c r="AO188">
        <v>15.3556132316589</v>
      </c>
      <c r="AX188" t="s">
        <v>42</v>
      </c>
      <c r="AY188">
        <v>5.4459111690521196</v>
      </c>
    </row>
    <row r="189" spans="18:51" ht="15.6" x14ac:dyDescent="0.3">
      <c r="R189" s="14" t="s">
        <v>42</v>
      </c>
      <c r="S189">
        <v>29.771441459655701</v>
      </c>
      <c r="V189" s="14" t="s">
        <v>42</v>
      </c>
      <c r="W189">
        <v>27.735380649566601</v>
      </c>
      <c r="Z189" s="14" t="s">
        <v>42</v>
      </c>
      <c r="AA189">
        <v>41.280465126037598</v>
      </c>
      <c r="AI189" s="14" t="s">
        <v>42</v>
      </c>
      <c r="AJ189">
        <v>32.810863733291598</v>
      </c>
      <c r="AN189" s="14" t="s">
        <v>42</v>
      </c>
      <c r="AO189">
        <v>15.425990104675201</v>
      </c>
      <c r="AX189" t="s">
        <v>42</v>
      </c>
      <c r="AY189">
        <v>5.45719313621521</v>
      </c>
    </row>
    <row r="190" spans="18:51" ht="15.6" x14ac:dyDescent="0.3">
      <c r="R190" s="14" t="s">
        <v>42</v>
      </c>
      <c r="S190">
        <v>29.8976521492004</v>
      </c>
      <c r="V190" s="14" t="s">
        <v>42</v>
      </c>
      <c r="W190">
        <v>28.012018680572499</v>
      </c>
      <c r="Z190" s="14" t="s">
        <v>42</v>
      </c>
      <c r="AA190">
        <v>41.554306507110503</v>
      </c>
      <c r="AI190" s="14" t="s">
        <v>42</v>
      </c>
      <c r="AJ190">
        <v>33.121564149856503</v>
      </c>
      <c r="AN190" s="14" t="s">
        <v>42</v>
      </c>
      <c r="AO190">
        <v>15.5002350807189</v>
      </c>
      <c r="AX190" t="s">
        <v>42</v>
      </c>
      <c r="AY190">
        <v>5.4687645435333199</v>
      </c>
    </row>
    <row r="191" spans="18:51" ht="15.6" x14ac:dyDescent="0.3">
      <c r="R191" s="14" t="s">
        <v>42</v>
      </c>
      <c r="S191">
        <v>30.028042793273901</v>
      </c>
      <c r="V191" s="14" t="s">
        <v>42</v>
      </c>
      <c r="W191">
        <v>28.081236839294402</v>
      </c>
      <c r="Z191" s="14" t="s">
        <v>42</v>
      </c>
      <c r="AA191">
        <v>41.8594262599945</v>
      </c>
      <c r="AI191" s="14" t="s">
        <v>42</v>
      </c>
      <c r="AJ191">
        <v>33.491396665573099</v>
      </c>
      <c r="AN191" s="14" t="s">
        <v>42</v>
      </c>
      <c r="AO191">
        <v>15.5750226974487</v>
      </c>
      <c r="AX191" t="s">
        <v>42</v>
      </c>
      <c r="AY191">
        <v>5.4805326461791903</v>
      </c>
    </row>
    <row r="192" spans="18:51" ht="15.6" x14ac:dyDescent="0.3">
      <c r="R192" s="14" t="s">
        <v>42</v>
      </c>
      <c r="S192">
        <v>30.154830455780001</v>
      </c>
      <c r="V192" s="14" t="s">
        <v>42</v>
      </c>
      <c r="W192">
        <v>28.211290121078399</v>
      </c>
      <c r="Z192" s="14" t="s">
        <v>42</v>
      </c>
      <c r="AA192">
        <v>42.1578433513641</v>
      </c>
      <c r="AI192" s="14" t="s">
        <v>42</v>
      </c>
      <c r="AJ192">
        <v>33.602691173553403</v>
      </c>
      <c r="AN192" s="14" t="s">
        <v>42</v>
      </c>
      <c r="AO192">
        <v>15.6483724117279</v>
      </c>
      <c r="AX192" t="s">
        <v>42</v>
      </c>
      <c r="AY192">
        <v>5.4915630817413303</v>
      </c>
    </row>
    <row r="193" spans="18:51" ht="15.6" x14ac:dyDescent="0.3">
      <c r="R193" s="14" t="s">
        <v>42</v>
      </c>
      <c r="S193">
        <v>30.288354635238601</v>
      </c>
      <c r="V193" s="14" t="s">
        <v>42</v>
      </c>
      <c r="W193">
        <v>28.622673749923699</v>
      </c>
      <c r="Z193" s="14" t="s">
        <v>42</v>
      </c>
      <c r="AA193">
        <v>42.468043565750101</v>
      </c>
      <c r="AI193" s="14" t="s">
        <v>42</v>
      </c>
      <c r="AJ193">
        <v>33.717587709426802</v>
      </c>
      <c r="AN193" s="14" t="s">
        <v>42</v>
      </c>
      <c r="AO193">
        <v>15.7261087894439</v>
      </c>
      <c r="AX193" t="s">
        <v>42</v>
      </c>
      <c r="AY193">
        <v>5.5028951168060303</v>
      </c>
    </row>
    <row r="194" spans="18:51" ht="15.6" x14ac:dyDescent="0.3">
      <c r="R194" s="14" t="s">
        <v>42</v>
      </c>
      <c r="S194">
        <v>30.414626598358101</v>
      </c>
      <c r="V194" s="14" t="s">
        <v>42</v>
      </c>
      <c r="W194">
        <v>28.6924085617065</v>
      </c>
      <c r="Z194" s="14" t="s">
        <v>42</v>
      </c>
      <c r="AA194">
        <v>42.763189792633</v>
      </c>
      <c r="AI194" s="14" t="s">
        <v>42</v>
      </c>
      <c r="AJ194">
        <v>33.8403160572052</v>
      </c>
      <c r="AN194" s="14" t="s">
        <v>42</v>
      </c>
      <c r="AO194">
        <v>15.806306838989199</v>
      </c>
      <c r="AX194" t="s">
        <v>42</v>
      </c>
      <c r="AY194">
        <v>5.5138409137725803</v>
      </c>
    </row>
    <row r="195" spans="18:51" ht="15.6" x14ac:dyDescent="0.3">
      <c r="R195" s="14" t="s">
        <v>42</v>
      </c>
      <c r="S195">
        <v>30.8074645996093</v>
      </c>
      <c r="V195" s="14" t="s">
        <v>42</v>
      </c>
      <c r="W195">
        <v>28.758919477462701</v>
      </c>
      <c r="Z195" s="14" t="s">
        <v>42</v>
      </c>
      <c r="AA195">
        <v>43.093585014343198</v>
      </c>
      <c r="AI195" s="14" t="s">
        <v>42</v>
      </c>
      <c r="AJ195">
        <v>33.959762811660703</v>
      </c>
      <c r="AN195" s="14" t="s">
        <v>42</v>
      </c>
      <c r="AO195">
        <v>15.8920783996582</v>
      </c>
      <c r="AX195" t="s">
        <v>42</v>
      </c>
      <c r="AY195">
        <v>5.5250713825225803</v>
      </c>
    </row>
    <row r="196" spans="18:51" ht="15.6" x14ac:dyDescent="0.3">
      <c r="R196" s="14" t="s">
        <v>42</v>
      </c>
      <c r="S196">
        <v>30.937698125839201</v>
      </c>
      <c r="V196" s="14" t="s">
        <v>42</v>
      </c>
      <c r="W196">
        <v>28.828972101211502</v>
      </c>
      <c r="Z196" s="14" t="s">
        <v>42</v>
      </c>
      <c r="AA196">
        <v>43.417575359344397</v>
      </c>
      <c r="AI196" s="14" t="s">
        <v>42</v>
      </c>
      <c r="AJ196">
        <v>34.099460840225198</v>
      </c>
      <c r="AN196" s="14" t="s">
        <v>42</v>
      </c>
      <c r="AO196">
        <v>15.9663567543029</v>
      </c>
      <c r="AX196" t="s">
        <v>42</v>
      </c>
      <c r="AY196">
        <v>5.5365684032440097</v>
      </c>
    </row>
    <row r="197" spans="18:51" ht="15.6" x14ac:dyDescent="0.3">
      <c r="R197" s="14" t="s">
        <v>42</v>
      </c>
      <c r="S197">
        <v>31.072688579559301</v>
      </c>
      <c r="V197" s="14" t="s">
        <v>42</v>
      </c>
      <c r="W197">
        <v>28.899769783020002</v>
      </c>
      <c r="Z197" s="14" t="s">
        <v>42</v>
      </c>
      <c r="AA197">
        <v>43.755808591842602</v>
      </c>
      <c r="AI197" s="14" t="s">
        <v>42</v>
      </c>
      <c r="AJ197">
        <v>34.3945055007934</v>
      </c>
      <c r="AN197" s="14" t="s">
        <v>42</v>
      </c>
      <c r="AO197">
        <v>16.052937984466499</v>
      </c>
      <c r="AX197" t="s">
        <v>42</v>
      </c>
      <c r="AY197">
        <v>5.5479438304901096</v>
      </c>
    </row>
    <row r="198" spans="18:51" ht="15.6" x14ac:dyDescent="0.3">
      <c r="R198" s="14" t="s">
        <v>42</v>
      </c>
      <c r="S198">
        <v>31.203330039977999</v>
      </c>
      <c r="V198" s="14" t="s">
        <v>42</v>
      </c>
      <c r="W198">
        <v>28.970341682434</v>
      </c>
      <c r="Z198" s="14" t="s">
        <v>42</v>
      </c>
      <c r="AA198">
        <v>44.076199531555098</v>
      </c>
      <c r="AI198" s="14" t="s">
        <v>42</v>
      </c>
      <c r="AJ198">
        <v>34.545930862426701</v>
      </c>
      <c r="AN198" s="14" t="s">
        <v>42</v>
      </c>
      <c r="AO198">
        <v>16.147096633911101</v>
      </c>
      <c r="AX198" t="s">
        <v>42</v>
      </c>
      <c r="AY198">
        <v>5.5591981410980198</v>
      </c>
    </row>
    <row r="199" spans="18:51" ht="15.6" x14ac:dyDescent="0.3">
      <c r="R199" s="14" t="s">
        <v>42</v>
      </c>
      <c r="S199">
        <v>31.338164806365899</v>
      </c>
      <c r="V199" s="14" t="s">
        <v>42</v>
      </c>
      <c r="W199">
        <v>29.178452968597401</v>
      </c>
      <c r="Z199" s="14" t="s">
        <v>42</v>
      </c>
      <c r="AA199">
        <v>44.436701774597097</v>
      </c>
      <c r="AI199" s="14" t="s">
        <v>42</v>
      </c>
      <c r="AJ199">
        <v>34.726248741149902</v>
      </c>
      <c r="AN199" s="14" t="s">
        <v>42</v>
      </c>
      <c r="AO199">
        <v>16.241093635559</v>
      </c>
      <c r="AX199" t="s">
        <v>42</v>
      </c>
      <c r="AY199">
        <v>5.5700864791870099</v>
      </c>
    </row>
    <row r="200" spans="18:51" ht="15.6" x14ac:dyDescent="0.3">
      <c r="R200" s="14" t="s">
        <v>42</v>
      </c>
      <c r="S200">
        <v>31.469230651855401</v>
      </c>
      <c r="V200" s="14" t="s">
        <v>42</v>
      </c>
      <c r="W200">
        <v>29.3150973320007</v>
      </c>
      <c r="Z200" s="14" t="s">
        <v>42</v>
      </c>
      <c r="AA200">
        <v>44.795890808105398</v>
      </c>
      <c r="AI200" s="14" t="s">
        <v>42</v>
      </c>
      <c r="AJ200">
        <v>34.921155691146801</v>
      </c>
      <c r="AN200" s="14" t="s">
        <v>42</v>
      </c>
      <c r="AO200">
        <v>16.335888862609799</v>
      </c>
      <c r="AX200" t="s">
        <v>42</v>
      </c>
      <c r="AY200">
        <v>5.5816318988800004</v>
      </c>
    </row>
    <row r="201" spans="18:51" ht="15.6" x14ac:dyDescent="0.3">
      <c r="R201" s="14" t="s">
        <v>42</v>
      </c>
      <c r="S201">
        <v>31.6046476364135</v>
      </c>
      <c r="V201" s="14" t="s">
        <v>42</v>
      </c>
      <c r="W201">
        <v>29.459431648254299</v>
      </c>
      <c r="Z201" s="14" t="s">
        <v>42</v>
      </c>
      <c r="AA201">
        <v>45.162758827209402</v>
      </c>
      <c r="AI201" s="14" t="s">
        <v>42</v>
      </c>
      <c r="AJ201">
        <v>35.145781278610201</v>
      </c>
      <c r="AN201" s="14" t="s">
        <v>42</v>
      </c>
      <c r="AO201">
        <v>16.441784381866398</v>
      </c>
      <c r="AX201" t="s">
        <v>42</v>
      </c>
      <c r="AY201">
        <v>5.59266877174377</v>
      </c>
    </row>
    <row r="202" spans="18:51" ht="15.6" x14ac:dyDescent="0.3">
      <c r="R202" s="14" t="s">
        <v>42</v>
      </c>
      <c r="S202">
        <v>31.7364356517791</v>
      </c>
      <c r="V202" s="14" t="s">
        <v>42</v>
      </c>
      <c r="W202">
        <v>29.530426979064899</v>
      </c>
      <c r="Z202" s="14" t="s">
        <v>42</v>
      </c>
      <c r="AA202">
        <v>45.516794681549001</v>
      </c>
      <c r="AI202" s="14" t="s">
        <v>42</v>
      </c>
      <c r="AJ202">
        <v>35.393486499786299</v>
      </c>
      <c r="AN202" s="14" t="s">
        <v>42</v>
      </c>
      <c r="AO202">
        <v>16.543888092041001</v>
      </c>
      <c r="AX202" t="s">
        <v>42</v>
      </c>
      <c r="AY202">
        <v>5.6042325496673504</v>
      </c>
    </row>
    <row r="203" spans="18:51" ht="15.6" x14ac:dyDescent="0.3">
      <c r="R203" s="14" t="s">
        <v>42</v>
      </c>
      <c r="S203">
        <v>32.005542278289703</v>
      </c>
      <c r="V203" s="14" t="s">
        <v>42</v>
      </c>
      <c r="W203">
        <v>29.5981171131134</v>
      </c>
      <c r="Z203" s="14" t="s">
        <v>42</v>
      </c>
      <c r="AA203">
        <v>45.9147787094116</v>
      </c>
      <c r="AI203" s="14" t="s">
        <v>42</v>
      </c>
      <c r="AJ203">
        <v>35.720581531524601</v>
      </c>
      <c r="AN203" s="14" t="s">
        <v>42</v>
      </c>
      <c r="AO203">
        <v>16.661486625671301</v>
      </c>
      <c r="AX203" t="s">
        <v>42</v>
      </c>
      <c r="AY203">
        <v>5.6159555912017796</v>
      </c>
    </row>
    <row r="204" spans="18:51" ht="15.6" x14ac:dyDescent="0.3">
      <c r="R204" s="14" t="s">
        <v>42</v>
      </c>
      <c r="S204">
        <v>32.1409492492675</v>
      </c>
      <c r="V204" s="14" t="s">
        <v>42</v>
      </c>
      <c r="W204">
        <v>29.743340253829899</v>
      </c>
      <c r="Z204" s="14" t="s">
        <v>42</v>
      </c>
      <c r="AA204">
        <v>46.3143696784973</v>
      </c>
      <c r="AI204" s="14" t="s">
        <v>42</v>
      </c>
      <c r="AJ204">
        <v>35.951557636260901</v>
      </c>
      <c r="AN204" s="14" t="s">
        <v>42</v>
      </c>
      <c r="AO204">
        <v>16.763756275176998</v>
      </c>
      <c r="AX204" t="s">
        <v>42</v>
      </c>
      <c r="AY204">
        <v>5.6273069381713796</v>
      </c>
    </row>
    <row r="205" spans="18:51" ht="15.6" x14ac:dyDescent="0.3">
      <c r="R205" s="14" t="s">
        <v>42</v>
      </c>
      <c r="S205">
        <v>32.685141563415499</v>
      </c>
      <c r="V205" s="14" t="s">
        <v>42</v>
      </c>
      <c r="W205">
        <v>29.816601276397702</v>
      </c>
      <c r="Z205" s="14" t="s">
        <v>42</v>
      </c>
      <c r="AA205">
        <v>46.608812332153299</v>
      </c>
      <c r="AI205" s="14" t="s">
        <v>42</v>
      </c>
      <c r="AJ205">
        <v>36.0998020172119</v>
      </c>
      <c r="AN205" s="14" t="s">
        <v>42</v>
      </c>
      <c r="AO205">
        <v>16.890262842178299</v>
      </c>
      <c r="AX205" t="s">
        <v>42</v>
      </c>
      <c r="AY205">
        <v>5.6385934352874703</v>
      </c>
    </row>
    <row r="206" spans="18:51" ht="15.6" x14ac:dyDescent="0.3">
      <c r="R206" s="14" t="s">
        <v>42</v>
      </c>
      <c r="S206">
        <v>32.820997238159102</v>
      </c>
      <c r="V206" s="14" t="s">
        <v>42</v>
      </c>
      <c r="W206">
        <v>29.8844926357269</v>
      </c>
      <c r="Z206" s="14" t="s">
        <v>42</v>
      </c>
      <c r="AA206">
        <v>46.762573480606001</v>
      </c>
      <c r="AI206" s="14" t="s">
        <v>42</v>
      </c>
      <c r="AJ206">
        <v>36.218756914138702</v>
      </c>
      <c r="AN206" s="14" t="s">
        <v>42</v>
      </c>
      <c r="AO206">
        <v>17.028517961502001</v>
      </c>
      <c r="AX206" t="s">
        <v>42</v>
      </c>
      <c r="AY206">
        <v>5.6502306461334202</v>
      </c>
    </row>
    <row r="207" spans="18:51" ht="15.6" x14ac:dyDescent="0.3">
      <c r="R207" s="14" t="s">
        <v>42</v>
      </c>
      <c r="S207">
        <v>32.961778402328399</v>
      </c>
      <c r="V207" s="14" t="s">
        <v>42</v>
      </c>
      <c r="W207">
        <v>30.030154228210399</v>
      </c>
      <c r="Z207" s="14" t="s">
        <v>42</v>
      </c>
      <c r="AA207">
        <v>46.878747701644897</v>
      </c>
      <c r="AI207" s="14" t="s">
        <v>42</v>
      </c>
      <c r="AJ207">
        <v>36.352928638458202</v>
      </c>
      <c r="AN207" s="14" t="s">
        <v>42</v>
      </c>
      <c r="AO207">
        <v>17.182722330093299</v>
      </c>
      <c r="AX207" t="s">
        <v>42</v>
      </c>
      <c r="AY207">
        <v>5.6620688438415501</v>
      </c>
    </row>
    <row r="208" spans="18:51" ht="15.6" x14ac:dyDescent="0.3">
      <c r="R208" s="14" t="s">
        <v>42</v>
      </c>
      <c r="S208">
        <v>33.0987741947174</v>
      </c>
      <c r="V208" s="14" t="s">
        <v>42</v>
      </c>
      <c r="W208">
        <v>30.1718089580535</v>
      </c>
      <c r="Z208" s="14" t="s">
        <v>42</v>
      </c>
      <c r="AA208">
        <v>46.972683429718003</v>
      </c>
      <c r="AI208" s="14" t="s">
        <v>42</v>
      </c>
      <c r="AJ208">
        <v>36.493485689163201</v>
      </c>
      <c r="AN208" s="14" t="s">
        <v>42</v>
      </c>
      <c r="AO208">
        <v>17.337905883788999</v>
      </c>
      <c r="AX208" t="s">
        <v>42</v>
      </c>
      <c r="AY208">
        <v>5.6731743812561</v>
      </c>
    </row>
    <row r="209" spans="18:51" ht="15.6" x14ac:dyDescent="0.3">
      <c r="R209" s="14" t="s">
        <v>42</v>
      </c>
      <c r="S209">
        <v>33.375011920928898</v>
      </c>
      <c r="V209" s="14" t="s">
        <v>42</v>
      </c>
      <c r="W209">
        <v>30.2484130859375</v>
      </c>
      <c r="Z209" s="14" t="s">
        <v>42</v>
      </c>
      <c r="AA209">
        <v>47.064675807952803</v>
      </c>
      <c r="AI209" s="14" t="s">
        <v>42</v>
      </c>
      <c r="AJ209">
        <v>36.648880004882798</v>
      </c>
      <c r="AN209" s="14" t="s">
        <v>42</v>
      </c>
      <c r="AO209">
        <v>17.507310390472401</v>
      </c>
      <c r="AX209" t="s">
        <v>42</v>
      </c>
      <c r="AY209">
        <v>5.6845686435699401</v>
      </c>
    </row>
    <row r="210" spans="18:51" ht="15.6" x14ac:dyDescent="0.3">
      <c r="R210" s="14" t="s">
        <v>42</v>
      </c>
      <c r="S210">
        <v>33.516243934631298</v>
      </c>
      <c r="V210" s="14" t="s">
        <v>42</v>
      </c>
      <c r="W210">
        <v>30.320245742797798</v>
      </c>
      <c r="Z210" s="14" t="s">
        <v>42</v>
      </c>
      <c r="AA210">
        <v>47.1531212329864</v>
      </c>
      <c r="AI210" s="14" t="s">
        <v>42</v>
      </c>
      <c r="AJ210">
        <v>36.806274652481001</v>
      </c>
      <c r="AN210" s="14" t="s">
        <v>42</v>
      </c>
      <c r="AO210">
        <v>17.631385087966901</v>
      </c>
      <c r="AX210" t="s">
        <v>42</v>
      </c>
      <c r="AY210">
        <v>5.6956467628479004</v>
      </c>
    </row>
    <row r="211" spans="18:51" ht="15.6" x14ac:dyDescent="0.3">
      <c r="R211" s="14" t="s">
        <v>42</v>
      </c>
      <c r="S211">
        <v>33.653920412063599</v>
      </c>
      <c r="V211" s="14" t="s">
        <v>42</v>
      </c>
      <c r="W211">
        <v>30.4624841213226</v>
      </c>
      <c r="Z211" s="14" t="s">
        <v>42</v>
      </c>
      <c r="AA211">
        <v>47.246537923812802</v>
      </c>
      <c r="AI211" s="14" t="s">
        <v>42</v>
      </c>
      <c r="AJ211">
        <v>37.003273010253899</v>
      </c>
      <c r="AN211" s="14" t="s">
        <v>42</v>
      </c>
      <c r="AO211">
        <v>17.726450443267801</v>
      </c>
      <c r="AX211" t="s">
        <v>42</v>
      </c>
      <c r="AY211">
        <v>5.7066726684570304</v>
      </c>
    </row>
    <row r="212" spans="18:51" ht="15.6" x14ac:dyDescent="0.3">
      <c r="R212" s="14" t="s">
        <v>42</v>
      </c>
      <c r="S212">
        <v>33.79607796669</v>
      </c>
      <c r="V212" s="14" t="s">
        <v>42</v>
      </c>
      <c r="W212">
        <v>30.6133966445922</v>
      </c>
      <c r="Z212" s="14" t="s">
        <v>42</v>
      </c>
      <c r="AA212">
        <v>47.434452295303302</v>
      </c>
      <c r="AI212" s="14" t="s">
        <v>42</v>
      </c>
      <c r="AJ212">
        <v>37.223638772964399</v>
      </c>
      <c r="AN212" s="14" t="s">
        <v>42</v>
      </c>
      <c r="AO212">
        <v>17.787180662155102</v>
      </c>
      <c r="AX212" t="s">
        <v>42</v>
      </c>
      <c r="AY212">
        <v>5.7179815769195503</v>
      </c>
    </row>
    <row r="213" spans="18:51" ht="15.6" x14ac:dyDescent="0.3">
      <c r="R213" s="14" t="s">
        <v>42</v>
      </c>
      <c r="S213">
        <v>33.934030294418299</v>
      </c>
      <c r="V213" s="14" t="s">
        <v>42</v>
      </c>
      <c r="W213">
        <v>30.756873369216901</v>
      </c>
      <c r="Z213" s="14" t="s">
        <v>42</v>
      </c>
      <c r="AA213">
        <v>47.523470163345301</v>
      </c>
      <c r="AI213" s="14" t="s">
        <v>42</v>
      </c>
      <c r="AJ213">
        <v>37.487922906875603</v>
      </c>
      <c r="AN213" s="14" t="s">
        <v>42</v>
      </c>
      <c r="AO213">
        <v>17.847125768661499</v>
      </c>
      <c r="AX213" t="s">
        <v>42</v>
      </c>
      <c r="AY213">
        <v>5.7290349006652797</v>
      </c>
    </row>
    <row r="214" spans="18:51" ht="15.6" x14ac:dyDescent="0.3">
      <c r="R214" s="14" t="s">
        <v>42</v>
      </c>
      <c r="S214">
        <v>34.216029882431002</v>
      </c>
      <c r="V214" s="14" t="s">
        <v>42</v>
      </c>
      <c r="W214">
        <v>30.836299180984401</v>
      </c>
      <c r="Z214" s="14" t="s">
        <v>42</v>
      </c>
      <c r="AA214">
        <v>47.720430850982602</v>
      </c>
      <c r="AI214" s="14" t="s">
        <v>42</v>
      </c>
      <c r="AJ214">
        <v>37.813456296920698</v>
      </c>
      <c r="AN214" s="14" t="s">
        <v>42</v>
      </c>
      <c r="AO214">
        <v>17.9023418426513</v>
      </c>
      <c r="AX214" t="s">
        <v>42</v>
      </c>
      <c r="AY214">
        <v>5.7398533821105904</v>
      </c>
    </row>
    <row r="215" spans="18:51" ht="15.6" x14ac:dyDescent="0.3">
      <c r="R215" s="14" t="s">
        <v>42</v>
      </c>
      <c r="S215">
        <v>34.499793529510498</v>
      </c>
      <c r="V215" s="14" t="s">
        <v>42</v>
      </c>
      <c r="W215">
        <v>31.286295175552301</v>
      </c>
      <c r="Z215" s="14" t="s">
        <v>42</v>
      </c>
      <c r="AA215">
        <v>47.818503379821699</v>
      </c>
      <c r="AI215" s="14" t="s">
        <v>42</v>
      </c>
      <c r="AJ215">
        <v>38.446632385253899</v>
      </c>
      <c r="AN215" s="14" t="s">
        <v>42</v>
      </c>
      <c r="AO215">
        <v>17.954352855682298</v>
      </c>
      <c r="AX215" t="s">
        <v>42</v>
      </c>
      <c r="AY215">
        <v>5.7421822547912598</v>
      </c>
    </row>
    <row r="216" spans="18:51" ht="15.6" x14ac:dyDescent="0.3">
      <c r="R216" s="14" t="s">
        <v>42</v>
      </c>
      <c r="S216">
        <v>34.645892858505199</v>
      </c>
      <c r="V216" s="14" t="s">
        <v>42</v>
      </c>
      <c r="W216">
        <v>31.512149333953801</v>
      </c>
      <c r="Z216" s="14" t="s">
        <v>42</v>
      </c>
      <c r="AA216">
        <v>48.011168479919398</v>
      </c>
      <c r="AN216" s="14" t="s">
        <v>42</v>
      </c>
      <c r="AO216">
        <v>18.003633499145501</v>
      </c>
      <c r="AX216" t="s">
        <v>42</v>
      </c>
      <c r="AY216">
        <v>5.7501804828643799</v>
      </c>
    </row>
    <row r="217" spans="18:51" ht="15.6" x14ac:dyDescent="0.3">
      <c r="R217" s="14" t="s">
        <v>42</v>
      </c>
      <c r="S217">
        <v>34.931067228317197</v>
      </c>
      <c r="V217" s="14" t="s">
        <v>42</v>
      </c>
      <c r="W217">
        <v>31.817146778106601</v>
      </c>
      <c r="Z217" s="14" t="s">
        <v>42</v>
      </c>
      <c r="AA217">
        <v>48.307498693466101</v>
      </c>
      <c r="AN217" s="14" t="s">
        <v>42</v>
      </c>
      <c r="AO217">
        <v>18.056193113327001</v>
      </c>
      <c r="AX217" t="s">
        <v>42</v>
      </c>
      <c r="AY217">
        <v>5.7610049247741699</v>
      </c>
    </row>
    <row r="218" spans="18:51" ht="15.6" x14ac:dyDescent="0.3">
      <c r="R218" s="14" t="s">
        <v>42</v>
      </c>
      <c r="S218">
        <v>35.073832035064697</v>
      </c>
      <c r="V218" s="14" t="s">
        <v>42</v>
      </c>
      <c r="W218">
        <v>31.969060897827099</v>
      </c>
      <c r="Z218" s="14" t="s">
        <v>42</v>
      </c>
      <c r="AA218">
        <v>48.517296552658003</v>
      </c>
      <c r="AN218" s="14" t="s">
        <v>42</v>
      </c>
      <c r="AO218">
        <v>18.1087341308593</v>
      </c>
      <c r="AX218" t="s">
        <v>42</v>
      </c>
      <c r="AY218">
        <v>5.7711813449859601</v>
      </c>
    </row>
    <row r="219" spans="18:51" ht="15.6" x14ac:dyDescent="0.3">
      <c r="R219" s="14" t="s">
        <v>42</v>
      </c>
      <c r="S219">
        <v>35.220445156097398</v>
      </c>
      <c r="V219" s="14" t="s">
        <v>42</v>
      </c>
      <c r="W219">
        <v>32.125361442565897</v>
      </c>
      <c r="Z219" s="14" t="s">
        <v>42</v>
      </c>
      <c r="AA219">
        <v>48.623054504394503</v>
      </c>
      <c r="AN219" s="14" t="s">
        <v>42</v>
      </c>
      <c r="AO219">
        <v>18.165893077850299</v>
      </c>
      <c r="AX219" t="s">
        <v>42</v>
      </c>
      <c r="AY219">
        <v>5.7817411422729403</v>
      </c>
    </row>
    <row r="220" spans="18:51" ht="15.6" x14ac:dyDescent="0.3">
      <c r="R220" s="14" t="s">
        <v>42</v>
      </c>
      <c r="S220">
        <v>35.363541126251199</v>
      </c>
      <c r="V220" s="14" t="s">
        <v>42</v>
      </c>
      <c r="W220">
        <v>32.278036832809399</v>
      </c>
      <c r="Z220" s="14" t="s">
        <v>42</v>
      </c>
      <c r="AA220">
        <v>48.722251653671201</v>
      </c>
      <c r="AN220" s="14" t="s">
        <v>42</v>
      </c>
      <c r="AO220">
        <v>18.2708404064178</v>
      </c>
      <c r="AX220" t="s">
        <v>42</v>
      </c>
      <c r="AY220">
        <v>5.7922885417938197</v>
      </c>
    </row>
    <row r="221" spans="18:51" ht="15.6" x14ac:dyDescent="0.3">
      <c r="R221" s="14" t="s">
        <v>42</v>
      </c>
      <c r="S221">
        <v>35.5109250545501</v>
      </c>
      <c r="V221" s="14" t="s">
        <v>42</v>
      </c>
      <c r="W221">
        <v>32.358780145645099</v>
      </c>
      <c r="Z221" s="14" t="s">
        <v>42</v>
      </c>
      <c r="AA221">
        <v>48.936425209045403</v>
      </c>
      <c r="AN221" s="14" t="s">
        <v>42</v>
      </c>
      <c r="AO221">
        <v>18.332202672958299</v>
      </c>
      <c r="AX221" t="s">
        <v>42</v>
      </c>
      <c r="AY221">
        <v>5.8023872375488201</v>
      </c>
    </row>
    <row r="222" spans="18:51" ht="15.6" x14ac:dyDescent="0.3">
      <c r="R222" s="14" t="s">
        <v>42</v>
      </c>
      <c r="S222">
        <v>35.654796361923196</v>
      </c>
      <c r="V222" s="14" t="s">
        <v>42</v>
      </c>
      <c r="W222">
        <v>32.439384698867798</v>
      </c>
      <c r="Z222" s="14" t="s">
        <v>42</v>
      </c>
      <c r="AA222">
        <v>49.045183897018397</v>
      </c>
      <c r="AN222" s="14" t="s">
        <v>42</v>
      </c>
      <c r="AO222">
        <v>18.393919467926001</v>
      </c>
      <c r="AX222" t="s">
        <v>42</v>
      </c>
      <c r="AY222">
        <v>5.8123531341552699</v>
      </c>
    </row>
    <row r="223" spans="18:51" ht="15.6" x14ac:dyDescent="0.3">
      <c r="R223" s="14" t="s">
        <v>42</v>
      </c>
      <c r="S223">
        <v>35.802559852600098</v>
      </c>
      <c r="V223" s="14" t="s">
        <v>42</v>
      </c>
      <c r="W223">
        <v>32.5171799659729</v>
      </c>
      <c r="Z223" s="14" t="s">
        <v>42</v>
      </c>
      <c r="AA223">
        <v>49.146921396255401</v>
      </c>
      <c r="AN223" s="14" t="s">
        <v>42</v>
      </c>
      <c r="AO223">
        <v>18.454586982727001</v>
      </c>
      <c r="AX223" t="s">
        <v>42</v>
      </c>
      <c r="AY223">
        <v>5.8225748538970903</v>
      </c>
    </row>
    <row r="224" spans="18:51" ht="15.6" x14ac:dyDescent="0.3">
      <c r="R224" s="14" t="s">
        <v>42</v>
      </c>
      <c r="S224">
        <v>36.097774028777998</v>
      </c>
      <c r="V224" s="14" t="s">
        <v>42</v>
      </c>
      <c r="W224">
        <v>32.673465728759702</v>
      </c>
      <c r="Z224" s="14" t="s">
        <v>42</v>
      </c>
      <c r="AA224">
        <v>49.371527671813901</v>
      </c>
      <c r="AN224" s="14" t="s">
        <v>42</v>
      </c>
      <c r="AO224">
        <v>18.519723415374699</v>
      </c>
      <c r="AX224" t="s">
        <v>42</v>
      </c>
      <c r="AY224">
        <v>5.8328711986541704</v>
      </c>
    </row>
    <row r="225" spans="18:51" ht="15.6" x14ac:dyDescent="0.3">
      <c r="R225" s="14" t="s">
        <v>42</v>
      </c>
      <c r="S225">
        <v>36.242705821990903</v>
      </c>
      <c r="V225" s="14" t="s">
        <v>42</v>
      </c>
      <c r="W225">
        <v>32.7546064853668</v>
      </c>
      <c r="Z225" s="14" t="s">
        <v>42</v>
      </c>
      <c r="AA225">
        <v>49.482949256896902</v>
      </c>
      <c r="AN225" s="14" t="s">
        <v>42</v>
      </c>
      <c r="AO225">
        <v>18.5845818519592</v>
      </c>
      <c r="AX225" t="s">
        <v>42</v>
      </c>
      <c r="AY225">
        <v>5.8349440097808802</v>
      </c>
    </row>
    <row r="226" spans="18:51" ht="15.6" x14ac:dyDescent="0.3">
      <c r="R226" s="14" t="s">
        <v>42</v>
      </c>
      <c r="S226">
        <v>36.392282724380401</v>
      </c>
      <c r="V226" s="14" t="s">
        <v>42</v>
      </c>
      <c r="W226">
        <v>33.154980182647698</v>
      </c>
      <c r="Z226" s="14" t="s">
        <v>42</v>
      </c>
      <c r="AA226">
        <v>49.589788198470998</v>
      </c>
      <c r="AN226" s="14" t="s">
        <v>42</v>
      </c>
      <c r="AO226">
        <v>18.653320550918501</v>
      </c>
      <c r="AX226" t="s">
        <v>42</v>
      </c>
      <c r="AY226">
        <v>5.8425397872924796</v>
      </c>
    </row>
    <row r="227" spans="18:51" ht="15.6" x14ac:dyDescent="0.3">
      <c r="R227" s="14" t="s">
        <v>42</v>
      </c>
      <c r="S227">
        <v>36.538237094879101</v>
      </c>
      <c r="V227" s="14" t="s">
        <v>42</v>
      </c>
      <c r="W227">
        <v>33.395724534988403</v>
      </c>
      <c r="Z227" s="14" t="s">
        <v>42</v>
      </c>
      <c r="AA227">
        <v>49.706174373626702</v>
      </c>
      <c r="AN227" s="14" t="s">
        <v>42</v>
      </c>
      <c r="AO227">
        <v>18.711925983428898</v>
      </c>
      <c r="AX227" t="s">
        <v>42</v>
      </c>
      <c r="AY227">
        <v>5.8524804115295401</v>
      </c>
    </row>
    <row r="228" spans="18:51" ht="15.6" x14ac:dyDescent="0.3">
      <c r="R228" s="14" t="s">
        <v>42</v>
      </c>
      <c r="S228">
        <v>36.690646886825498</v>
      </c>
      <c r="V228" s="14" t="s">
        <v>42</v>
      </c>
      <c r="W228">
        <v>33.4767742156982</v>
      </c>
      <c r="Z228" s="14" t="s">
        <v>42</v>
      </c>
      <c r="AA228">
        <v>49.821972846984799</v>
      </c>
      <c r="AN228" s="14" t="s">
        <v>42</v>
      </c>
      <c r="AO228">
        <v>18.782277345657299</v>
      </c>
      <c r="AX228" t="s">
        <v>42</v>
      </c>
      <c r="AY228">
        <v>5.8620750904083199</v>
      </c>
    </row>
    <row r="229" spans="18:51" ht="15.6" x14ac:dyDescent="0.3">
      <c r="R229" s="14" t="s">
        <v>42</v>
      </c>
      <c r="S229">
        <v>37.291814565658498</v>
      </c>
      <c r="V229" s="14" t="s">
        <v>42</v>
      </c>
      <c r="W229">
        <v>33.554038286209099</v>
      </c>
      <c r="Z229" s="14" t="s">
        <v>42</v>
      </c>
      <c r="AA229">
        <v>49.938003063201897</v>
      </c>
      <c r="AN229" s="14" t="s">
        <v>42</v>
      </c>
      <c r="AO229">
        <v>18.8603179454803</v>
      </c>
      <c r="AX229" t="s">
        <v>42</v>
      </c>
      <c r="AY229">
        <v>5.8719198703765798</v>
      </c>
    </row>
    <row r="230" spans="18:51" ht="15.6" x14ac:dyDescent="0.3">
      <c r="R230" s="14" t="s">
        <v>42</v>
      </c>
      <c r="S230">
        <v>37.4412522315979</v>
      </c>
      <c r="V230" s="14" t="s">
        <v>42</v>
      </c>
      <c r="W230">
        <v>33.639062166213897</v>
      </c>
      <c r="Z230" s="14" t="s">
        <v>42</v>
      </c>
      <c r="AA230">
        <v>50.046082258224402</v>
      </c>
      <c r="AN230" s="14" t="s">
        <v>42</v>
      </c>
      <c r="AO230">
        <v>18.938014745712199</v>
      </c>
      <c r="AX230" t="s">
        <v>42</v>
      </c>
      <c r="AY230">
        <v>5.8819310665130597</v>
      </c>
    </row>
    <row r="231" spans="18:51" ht="15.6" x14ac:dyDescent="0.3">
      <c r="R231" s="14" t="s">
        <v>42</v>
      </c>
      <c r="S231">
        <v>37.594882249832096</v>
      </c>
      <c r="V231" s="14" t="s">
        <v>42</v>
      </c>
      <c r="W231">
        <v>33.720940351486199</v>
      </c>
      <c r="Z231" s="14" t="s">
        <v>42</v>
      </c>
      <c r="AA231">
        <v>50.287274599075303</v>
      </c>
      <c r="AN231" s="14" t="s">
        <v>42</v>
      </c>
      <c r="AO231">
        <v>19.015412569045999</v>
      </c>
      <c r="AX231" t="s">
        <v>42</v>
      </c>
      <c r="AY231">
        <v>5.89184522628784</v>
      </c>
    </row>
    <row r="232" spans="18:51" ht="15.6" x14ac:dyDescent="0.3">
      <c r="R232" s="14" t="s">
        <v>42</v>
      </c>
      <c r="S232">
        <v>37.744948625564497</v>
      </c>
      <c r="V232" s="14" t="s">
        <v>42</v>
      </c>
      <c r="W232">
        <v>33.8835704326629</v>
      </c>
      <c r="Z232" s="14" t="s">
        <v>42</v>
      </c>
      <c r="AA232">
        <v>50.408489704132002</v>
      </c>
      <c r="AN232" s="14" t="s">
        <v>42</v>
      </c>
      <c r="AO232">
        <v>19.106149196624699</v>
      </c>
      <c r="AX232" t="s">
        <v>42</v>
      </c>
      <c r="AY232">
        <v>5.9016592502593896</v>
      </c>
    </row>
    <row r="233" spans="18:51" ht="15.6" x14ac:dyDescent="0.3">
      <c r="R233" s="14" t="s">
        <v>42</v>
      </c>
      <c r="S233">
        <v>37.899109363555901</v>
      </c>
      <c r="V233" s="14" t="s">
        <v>42</v>
      </c>
      <c r="W233">
        <v>33.969288349151597</v>
      </c>
      <c r="Z233" s="14" t="s">
        <v>42</v>
      </c>
      <c r="AA233">
        <v>50.520758152008</v>
      </c>
      <c r="AN233" s="14" t="s">
        <v>42</v>
      </c>
      <c r="AO233">
        <v>19.1921963691711</v>
      </c>
      <c r="AX233" t="s">
        <v>42</v>
      </c>
      <c r="AY233">
        <v>5.9111304283142001</v>
      </c>
    </row>
    <row r="234" spans="18:51" ht="15.6" x14ac:dyDescent="0.3">
      <c r="R234" s="14" t="s">
        <v>42</v>
      </c>
      <c r="S234">
        <v>38.050009727477999</v>
      </c>
      <c r="V234" s="14" t="s">
        <v>42</v>
      </c>
      <c r="W234">
        <v>34.051224946975701</v>
      </c>
      <c r="Z234" s="14" t="s">
        <v>42</v>
      </c>
      <c r="AA234">
        <v>50.647002696990903</v>
      </c>
      <c r="AN234" s="14" t="s">
        <v>42</v>
      </c>
      <c r="AO234">
        <v>19.295376777648901</v>
      </c>
      <c r="AX234" t="s">
        <v>42</v>
      </c>
      <c r="AY234">
        <v>5.9211792945861799</v>
      </c>
    </row>
    <row r="235" spans="18:51" ht="15.6" x14ac:dyDescent="0.3">
      <c r="R235" s="14" t="s">
        <v>42</v>
      </c>
      <c r="S235">
        <v>38.3579840660095</v>
      </c>
      <c r="V235" s="14" t="s">
        <v>42</v>
      </c>
      <c r="W235">
        <v>34.137256860732997</v>
      </c>
      <c r="Z235" s="14" t="s">
        <v>42</v>
      </c>
      <c r="AA235">
        <v>50.771555900573702</v>
      </c>
      <c r="AN235" s="14" t="s">
        <v>42</v>
      </c>
      <c r="AO235">
        <v>19.389864206314002</v>
      </c>
      <c r="AX235" t="s">
        <v>42</v>
      </c>
      <c r="AY235">
        <v>5.9233334064483598</v>
      </c>
    </row>
    <row r="236" spans="18:51" ht="15.6" x14ac:dyDescent="0.3">
      <c r="R236" s="14" t="s">
        <v>42</v>
      </c>
      <c r="S236">
        <v>38.517001628875697</v>
      </c>
      <c r="V236" s="14" t="s">
        <v>42</v>
      </c>
      <c r="W236">
        <v>34.2149977684021</v>
      </c>
      <c r="Z236" s="14" t="s">
        <v>42</v>
      </c>
      <c r="AA236">
        <v>50.894060134887603</v>
      </c>
      <c r="AN236" s="14" t="s">
        <v>42</v>
      </c>
      <c r="AO236">
        <v>19.508817911148</v>
      </c>
      <c r="AX236" t="s">
        <v>42</v>
      </c>
      <c r="AY236">
        <v>5.9307227134704501</v>
      </c>
    </row>
    <row r="237" spans="18:51" ht="15.6" x14ac:dyDescent="0.3">
      <c r="R237" s="14" t="s">
        <v>42</v>
      </c>
      <c r="S237">
        <v>38.669763326644897</v>
      </c>
      <c r="V237" s="14" t="s">
        <v>42</v>
      </c>
      <c r="W237">
        <v>34.301550865173297</v>
      </c>
      <c r="Z237" s="14" t="s">
        <v>42</v>
      </c>
      <c r="AA237">
        <v>51.015015363693202</v>
      </c>
      <c r="AN237" s="14" t="s">
        <v>42</v>
      </c>
      <c r="AO237">
        <v>19.652855157852098</v>
      </c>
      <c r="AX237" t="s">
        <v>42</v>
      </c>
      <c r="AY237">
        <v>5.9407866001129097</v>
      </c>
    </row>
    <row r="238" spans="18:51" ht="15.6" x14ac:dyDescent="0.3">
      <c r="R238" s="14" t="s">
        <v>42</v>
      </c>
      <c r="S238">
        <v>38.980472564697202</v>
      </c>
      <c r="V238" s="14" t="s">
        <v>42</v>
      </c>
      <c r="W238">
        <v>34.469441413879302</v>
      </c>
      <c r="Z238" s="14" t="s">
        <v>42</v>
      </c>
      <c r="AA238">
        <v>51.1456136703491</v>
      </c>
      <c r="AN238" s="14" t="s">
        <v>42</v>
      </c>
      <c r="AO238">
        <v>19.8307540416717</v>
      </c>
      <c r="AX238" t="s">
        <v>42</v>
      </c>
      <c r="AY238">
        <v>5.9508860111236501</v>
      </c>
    </row>
    <row r="239" spans="18:51" ht="15.6" x14ac:dyDescent="0.3">
      <c r="R239" s="14" t="s">
        <v>42</v>
      </c>
      <c r="S239">
        <v>39.140739440917898</v>
      </c>
      <c r="V239" s="14" t="s">
        <v>42</v>
      </c>
      <c r="W239">
        <v>34.637426376342702</v>
      </c>
      <c r="Z239" s="14" t="s">
        <v>42</v>
      </c>
      <c r="AA239">
        <v>51.271926164626997</v>
      </c>
      <c r="AN239" s="14" t="s">
        <v>42</v>
      </c>
      <c r="AO239">
        <v>20.050113677978501</v>
      </c>
      <c r="AX239" t="s">
        <v>42</v>
      </c>
      <c r="AY239">
        <v>5.9606952667236301</v>
      </c>
    </row>
    <row r="240" spans="18:51" ht="15.6" x14ac:dyDescent="0.3">
      <c r="R240" s="14" t="s">
        <v>42</v>
      </c>
      <c r="S240">
        <v>39.296083688735898</v>
      </c>
      <c r="V240" s="14" t="s">
        <v>42</v>
      </c>
      <c r="W240">
        <v>34.7237417697906</v>
      </c>
      <c r="Z240" s="14" t="s">
        <v>42</v>
      </c>
      <c r="AA240">
        <v>51.526397943496697</v>
      </c>
      <c r="AN240" s="14" t="s">
        <v>42</v>
      </c>
      <c r="AO240">
        <v>20.500427961349398</v>
      </c>
      <c r="AX240" t="s">
        <v>42</v>
      </c>
      <c r="AY240">
        <v>5.9703881740569997</v>
      </c>
    </row>
    <row r="241" spans="18:51" ht="15.6" x14ac:dyDescent="0.3">
      <c r="R241" s="14" t="s">
        <v>42</v>
      </c>
      <c r="S241">
        <v>39.455986499786299</v>
      </c>
      <c r="V241" s="14" t="s">
        <v>42</v>
      </c>
      <c r="W241">
        <v>34.8892502784729</v>
      </c>
      <c r="Z241" s="14" t="s">
        <v>42</v>
      </c>
      <c r="AA241">
        <v>51.6598348617553</v>
      </c>
      <c r="AN241" s="14" t="s">
        <v>42</v>
      </c>
      <c r="AO241">
        <v>20.6750938892364</v>
      </c>
      <c r="AX241" t="s">
        <v>42</v>
      </c>
      <c r="AY241">
        <v>5.9804415702819798</v>
      </c>
    </row>
    <row r="242" spans="18:51" ht="15.6" x14ac:dyDescent="0.3">
      <c r="R242" s="14" t="s">
        <v>42</v>
      </c>
      <c r="S242">
        <v>39.611776590347198</v>
      </c>
      <c r="V242" s="14" t="s">
        <v>42</v>
      </c>
      <c r="W242">
        <v>34.979639053344698</v>
      </c>
      <c r="Z242" s="14" t="s">
        <v>42</v>
      </c>
      <c r="AA242">
        <v>51.9295654296875</v>
      </c>
      <c r="AN242" s="14" t="s">
        <v>42</v>
      </c>
      <c r="AO242">
        <v>20.779141902923499</v>
      </c>
      <c r="AX242" t="s">
        <v>42</v>
      </c>
      <c r="AY242">
        <v>5.9906589984893799</v>
      </c>
    </row>
    <row r="243" spans="18:51" ht="15.6" x14ac:dyDescent="0.3">
      <c r="R243" s="14" t="s">
        <v>42</v>
      </c>
      <c r="S243">
        <v>39.932380199432302</v>
      </c>
      <c r="V243" s="14" t="s">
        <v>42</v>
      </c>
      <c r="W243">
        <v>35.496760845184298</v>
      </c>
      <c r="Z243" s="14" t="s">
        <v>42</v>
      </c>
      <c r="AA243">
        <v>52.057142019271801</v>
      </c>
      <c r="AN243" s="14" t="s">
        <v>42</v>
      </c>
      <c r="AO243">
        <v>20.8455519676208</v>
      </c>
      <c r="AX243" t="s">
        <v>42</v>
      </c>
      <c r="AY243">
        <v>6.0003273487091002</v>
      </c>
    </row>
    <row r="244" spans="18:51" ht="15.6" x14ac:dyDescent="0.3">
      <c r="R244" s="14" t="s">
        <v>42</v>
      </c>
      <c r="S244">
        <v>40.093526840209897</v>
      </c>
      <c r="V244" s="14" t="s">
        <v>42</v>
      </c>
      <c r="W244">
        <v>35.579696178436201</v>
      </c>
      <c r="Z244" s="14" t="s">
        <v>42</v>
      </c>
      <c r="AA244">
        <v>52.198088645935002</v>
      </c>
      <c r="AN244" s="14" t="s">
        <v>42</v>
      </c>
      <c r="AO244">
        <v>20.903868675231902</v>
      </c>
      <c r="AX244" t="s">
        <v>42</v>
      </c>
      <c r="AY244">
        <v>6.0102846622466997</v>
      </c>
    </row>
    <row r="245" spans="18:51" ht="15.6" x14ac:dyDescent="0.3">
      <c r="R245" s="14" t="s">
        <v>42</v>
      </c>
      <c r="S245">
        <v>40.901781797409001</v>
      </c>
      <c r="V245" s="14" t="s">
        <v>42</v>
      </c>
      <c r="W245">
        <v>35.671307563781703</v>
      </c>
      <c r="Z245" s="14" t="s">
        <v>42</v>
      </c>
      <c r="AA245">
        <v>52.334008693694997</v>
      </c>
      <c r="AN245" s="14" t="s">
        <v>42</v>
      </c>
      <c r="AO245">
        <v>20.9578838348388</v>
      </c>
      <c r="AX245" t="s">
        <v>42</v>
      </c>
      <c r="AY245">
        <v>6.0125234127044598</v>
      </c>
    </row>
    <row r="246" spans="18:51" ht="15.6" x14ac:dyDescent="0.3">
      <c r="R246" s="14" t="s">
        <v>42</v>
      </c>
      <c r="S246">
        <v>41.068159341812098</v>
      </c>
      <c r="V246" s="14" t="s">
        <v>42</v>
      </c>
      <c r="W246">
        <v>35.7583360671997</v>
      </c>
      <c r="Z246" s="14" t="s">
        <v>42</v>
      </c>
      <c r="AA246">
        <v>52.4756243228912</v>
      </c>
      <c r="AN246" s="14" t="s">
        <v>42</v>
      </c>
      <c r="AO246">
        <v>21.011110544204701</v>
      </c>
      <c r="AX246" t="s">
        <v>42</v>
      </c>
      <c r="AY246">
        <v>6.01991462707519</v>
      </c>
    </row>
    <row r="247" spans="18:51" ht="15.6" x14ac:dyDescent="0.3">
      <c r="R247" s="14" t="s">
        <v>42</v>
      </c>
      <c r="S247">
        <v>41.229079723358097</v>
      </c>
      <c r="V247" s="14" t="s">
        <v>42</v>
      </c>
      <c r="W247">
        <v>36.0236716270446</v>
      </c>
      <c r="Z247" s="14" t="s">
        <v>42</v>
      </c>
      <c r="AA247">
        <v>52.607512474060002</v>
      </c>
      <c r="AN247" s="14" t="s">
        <v>42</v>
      </c>
      <c r="AO247">
        <v>21.0587830543518</v>
      </c>
      <c r="AX247" t="s">
        <v>42</v>
      </c>
      <c r="AY247">
        <v>6.0297973155975297</v>
      </c>
    </row>
    <row r="248" spans="18:51" ht="15.6" x14ac:dyDescent="0.3">
      <c r="R248" s="14" t="s">
        <v>42</v>
      </c>
      <c r="S248">
        <v>41.558155298232997</v>
      </c>
      <c r="V248" s="14" t="s">
        <v>42</v>
      </c>
      <c r="W248">
        <v>36.202097177505401</v>
      </c>
      <c r="Z248" s="14" t="s">
        <v>42</v>
      </c>
      <c r="AA248">
        <v>52.757846117019596</v>
      </c>
      <c r="AN248" s="14" t="s">
        <v>42</v>
      </c>
      <c r="AO248">
        <v>21.117210626602098</v>
      </c>
      <c r="AX248" t="s">
        <v>42</v>
      </c>
      <c r="AY248">
        <v>6.0399169921875</v>
      </c>
    </row>
    <row r="249" spans="18:51" ht="15.6" x14ac:dyDescent="0.3">
      <c r="R249" s="14" t="s">
        <v>42</v>
      </c>
      <c r="S249">
        <v>42.227952241897498</v>
      </c>
      <c r="V249" s="14" t="s">
        <v>42</v>
      </c>
      <c r="W249">
        <v>36.285690307617102</v>
      </c>
      <c r="Z249" s="14" t="s">
        <v>42</v>
      </c>
      <c r="AA249">
        <v>53.046863079071002</v>
      </c>
      <c r="AN249" s="14" t="s">
        <v>42</v>
      </c>
      <c r="AO249">
        <v>21.167533636093101</v>
      </c>
      <c r="AX249" t="s">
        <v>42</v>
      </c>
      <c r="AY249">
        <v>6.0499300956726003</v>
      </c>
    </row>
    <row r="250" spans="18:51" ht="15.6" x14ac:dyDescent="0.3">
      <c r="R250" s="14" t="s">
        <v>42</v>
      </c>
      <c r="S250">
        <v>42.564432859420698</v>
      </c>
      <c r="V250" s="14" t="s">
        <v>42</v>
      </c>
      <c r="W250">
        <v>36.381422996520897</v>
      </c>
      <c r="Z250" s="14" t="s">
        <v>42</v>
      </c>
      <c r="AA250">
        <v>53.183071613311697</v>
      </c>
      <c r="AN250" s="14" t="s">
        <v>42</v>
      </c>
      <c r="AO250">
        <v>21.230811119079501</v>
      </c>
      <c r="AX250" t="s">
        <v>42</v>
      </c>
      <c r="AY250">
        <v>6.05987477302551</v>
      </c>
    </row>
    <row r="251" spans="18:51" ht="15.6" x14ac:dyDescent="0.3">
      <c r="R251" s="14" t="s">
        <v>42</v>
      </c>
      <c r="S251">
        <v>42.735517740249598</v>
      </c>
      <c r="V251" s="14" t="s">
        <v>42</v>
      </c>
      <c r="W251">
        <v>36.560461997985797</v>
      </c>
      <c r="Z251" s="14" t="s">
        <v>42</v>
      </c>
      <c r="AA251">
        <v>53.338395118713301</v>
      </c>
      <c r="AN251" s="14" t="s">
        <v>42</v>
      </c>
      <c r="AO251">
        <v>21.280796051025298</v>
      </c>
      <c r="AX251" t="s">
        <v>42</v>
      </c>
      <c r="AY251">
        <v>6.0694985389709402</v>
      </c>
    </row>
    <row r="252" spans="18:51" ht="15.6" x14ac:dyDescent="0.3">
      <c r="R252" s="14" t="s">
        <v>42</v>
      </c>
      <c r="S252">
        <v>42.902699232101398</v>
      </c>
      <c r="V252" s="14" t="s">
        <v>42</v>
      </c>
      <c r="W252">
        <v>36.647235393524099</v>
      </c>
      <c r="Z252" s="14" t="s">
        <v>42</v>
      </c>
      <c r="AA252">
        <v>53.639662742614703</v>
      </c>
      <c r="AN252" s="14" t="s">
        <v>42</v>
      </c>
      <c r="AO252">
        <v>21.340547561645501</v>
      </c>
      <c r="AX252" t="s">
        <v>42</v>
      </c>
      <c r="AY252">
        <v>6.0717618465423504</v>
      </c>
    </row>
    <row r="253" spans="18:51" ht="15.6" x14ac:dyDescent="0.3">
      <c r="R253" s="14" t="s">
        <v>42</v>
      </c>
      <c r="S253">
        <v>43.418533563613799</v>
      </c>
      <c r="V253" s="14" t="s">
        <v>42</v>
      </c>
      <c r="W253">
        <v>36.740265369415198</v>
      </c>
      <c r="Z253" s="14" t="s">
        <v>42</v>
      </c>
      <c r="AA253">
        <v>53.785343170166001</v>
      </c>
      <c r="AN253" s="14" t="s">
        <v>42</v>
      </c>
      <c r="AO253">
        <v>21.4040079116821</v>
      </c>
      <c r="AX253" t="s">
        <v>42</v>
      </c>
      <c r="AY253">
        <v>6.0797250270843497</v>
      </c>
    </row>
    <row r="254" spans="18:51" ht="15.6" x14ac:dyDescent="0.3">
      <c r="R254" s="14" t="s">
        <v>42</v>
      </c>
      <c r="S254">
        <v>43.589036226272498</v>
      </c>
      <c r="V254" s="14" t="s">
        <v>42</v>
      </c>
      <c r="W254">
        <v>36.832483053207397</v>
      </c>
      <c r="Z254" s="14" t="s">
        <v>42</v>
      </c>
      <c r="AA254">
        <v>53.944920063018799</v>
      </c>
      <c r="AN254" s="14" t="s">
        <v>42</v>
      </c>
      <c r="AO254">
        <v>21.471388101577698</v>
      </c>
      <c r="AX254" t="s">
        <v>42</v>
      </c>
      <c r="AY254">
        <v>6.0894587039947501</v>
      </c>
    </row>
    <row r="255" spans="18:51" ht="15.6" x14ac:dyDescent="0.3">
      <c r="R255" s="14" t="s">
        <v>42</v>
      </c>
      <c r="S255">
        <v>43.765642404556203</v>
      </c>
      <c r="V255" s="14" t="s">
        <v>42</v>
      </c>
      <c r="W255">
        <v>36.9245669841766</v>
      </c>
      <c r="Z255" s="14" t="s">
        <v>42</v>
      </c>
      <c r="AA255">
        <v>54.257144927978501</v>
      </c>
      <c r="AN255" s="14" t="s">
        <v>42</v>
      </c>
      <c r="AO255">
        <v>21.538568735122599</v>
      </c>
      <c r="AX255" t="s">
        <v>42</v>
      </c>
      <c r="AY255">
        <v>6.0997502803802401</v>
      </c>
    </row>
    <row r="256" spans="18:51" ht="15.6" x14ac:dyDescent="0.3">
      <c r="R256" s="14" t="s">
        <v>42</v>
      </c>
      <c r="S256">
        <v>43.936945915222097</v>
      </c>
      <c r="V256" s="14" t="s">
        <v>42</v>
      </c>
      <c r="W256">
        <v>37.200596094131399</v>
      </c>
      <c r="Z256" s="14" t="s">
        <v>42</v>
      </c>
      <c r="AA256">
        <v>54.405727624893103</v>
      </c>
      <c r="AN256" s="14" t="s">
        <v>42</v>
      </c>
      <c r="AO256">
        <v>21.614393472671502</v>
      </c>
      <c r="AX256" t="s">
        <v>42</v>
      </c>
      <c r="AY256">
        <v>6.1019999980926496</v>
      </c>
    </row>
    <row r="257" spans="18:51" ht="15.6" x14ac:dyDescent="0.3">
      <c r="R257" s="14" t="s">
        <v>42</v>
      </c>
      <c r="S257">
        <v>44.113435745239201</v>
      </c>
      <c r="V257" s="14" t="s">
        <v>42</v>
      </c>
      <c r="W257">
        <v>37.385577440261798</v>
      </c>
      <c r="Z257" s="14" t="s">
        <v>42</v>
      </c>
      <c r="AA257">
        <v>54.576481580734203</v>
      </c>
      <c r="AN257" s="14" t="s">
        <v>42</v>
      </c>
      <c r="AO257">
        <v>21.685316085815401</v>
      </c>
      <c r="AX257" t="s">
        <v>42</v>
      </c>
      <c r="AY257">
        <v>6.1101503372192303</v>
      </c>
    </row>
    <row r="258" spans="18:51" ht="15.6" x14ac:dyDescent="0.3">
      <c r="R258" s="14" t="s">
        <v>42</v>
      </c>
      <c r="S258">
        <v>44.285706758499103</v>
      </c>
      <c r="V258" s="14" t="s">
        <v>42</v>
      </c>
      <c r="W258">
        <v>37.583278417587202</v>
      </c>
      <c r="Z258" s="14" t="s">
        <v>42</v>
      </c>
      <c r="AA258">
        <v>54.737767934799102</v>
      </c>
      <c r="AN258" s="14" t="s">
        <v>42</v>
      </c>
      <c r="AO258">
        <v>21.769905090331999</v>
      </c>
      <c r="AX258" t="s">
        <v>42</v>
      </c>
      <c r="AY258">
        <v>6.1202600002288801</v>
      </c>
    </row>
    <row r="259" spans="18:51" ht="15.6" x14ac:dyDescent="0.3">
      <c r="R259" s="14" t="s">
        <v>42</v>
      </c>
      <c r="S259">
        <v>44.462282657623199</v>
      </c>
      <c r="V259" s="14" t="s">
        <v>42</v>
      </c>
      <c r="W259">
        <v>37.684367418289099</v>
      </c>
      <c r="Z259" s="14" t="s">
        <v>42</v>
      </c>
      <c r="AA259">
        <v>54.9020836353302</v>
      </c>
      <c r="AN259" s="14" t="s">
        <v>42</v>
      </c>
      <c r="AO259">
        <v>21.847025632858202</v>
      </c>
      <c r="AX259" t="s">
        <v>42</v>
      </c>
      <c r="AY259">
        <v>6.1302545070648096</v>
      </c>
    </row>
    <row r="260" spans="18:51" ht="15.6" x14ac:dyDescent="0.3">
      <c r="R260" s="14" t="s">
        <v>42</v>
      </c>
      <c r="S260">
        <v>44.639101028442298</v>
      </c>
      <c r="V260" s="14" t="s">
        <v>42</v>
      </c>
      <c r="W260">
        <v>37.777819395065301</v>
      </c>
      <c r="Z260" s="14" t="s">
        <v>42</v>
      </c>
      <c r="AA260">
        <v>55.058832168579102</v>
      </c>
      <c r="AN260" s="14" t="s">
        <v>42</v>
      </c>
      <c r="AO260">
        <v>21.939406156539899</v>
      </c>
      <c r="AX260" t="s">
        <v>42</v>
      </c>
      <c r="AY260">
        <v>6.1406357288360596</v>
      </c>
    </row>
    <row r="261" spans="18:51" ht="15.6" x14ac:dyDescent="0.3">
      <c r="R261" s="14" t="s">
        <v>42</v>
      </c>
      <c r="S261">
        <v>44.8174242973327</v>
      </c>
      <c r="V261" s="14" t="s">
        <v>42</v>
      </c>
      <c r="W261">
        <v>37.887748956680298</v>
      </c>
      <c r="Z261" s="14" t="s">
        <v>42</v>
      </c>
      <c r="AA261">
        <v>55.233614206314002</v>
      </c>
      <c r="AN261" s="14" t="s">
        <v>42</v>
      </c>
      <c r="AO261">
        <v>22.045562505722</v>
      </c>
      <c r="AX261" t="s">
        <v>42</v>
      </c>
      <c r="AY261">
        <v>6.1512122154235804</v>
      </c>
    </row>
    <row r="262" spans="18:51" ht="15.6" x14ac:dyDescent="0.3">
      <c r="R262" s="14" t="s">
        <v>42</v>
      </c>
      <c r="S262">
        <v>45.172516345977698</v>
      </c>
      <c r="V262" s="14" t="s">
        <v>42</v>
      </c>
      <c r="W262">
        <v>38.099344968795698</v>
      </c>
      <c r="Z262" s="14" t="s">
        <v>42</v>
      </c>
      <c r="AA262">
        <v>55.402817487716597</v>
      </c>
      <c r="AN262" s="14" t="s">
        <v>42</v>
      </c>
      <c r="AO262">
        <v>22.165624856948799</v>
      </c>
      <c r="AX262" t="s">
        <v>42</v>
      </c>
      <c r="AY262">
        <v>6.1612381935119602</v>
      </c>
    </row>
    <row r="263" spans="18:51" ht="15.6" x14ac:dyDescent="0.3">
      <c r="R263" s="14" t="s">
        <v>42</v>
      </c>
      <c r="S263">
        <v>45.350612640380803</v>
      </c>
      <c r="V263" s="14" t="s">
        <v>42</v>
      </c>
      <c r="W263">
        <v>38.201612710952702</v>
      </c>
      <c r="Z263" s="14" t="s">
        <v>42</v>
      </c>
      <c r="AA263">
        <v>55.5784909725189</v>
      </c>
      <c r="AN263" s="14" t="s">
        <v>42</v>
      </c>
      <c r="AO263">
        <v>22.289117336273101</v>
      </c>
      <c r="AX263" t="s">
        <v>42</v>
      </c>
      <c r="AY263">
        <v>6.1715464591979901</v>
      </c>
    </row>
    <row r="264" spans="18:51" ht="15.6" x14ac:dyDescent="0.3">
      <c r="R264" s="14" t="s">
        <v>42</v>
      </c>
      <c r="S264">
        <v>45.532975435256901</v>
      </c>
      <c r="V264" s="14" t="s">
        <v>42</v>
      </c>
      <c r="W264">
        <v>38.316749334335299</v>
      </c>
      <c r="Z264" s="14" t="s">
        <v>42</v>
      </c>
      <c r="AA264">
        <v>55.740428209304802</v>
      </c>
      <c r="AN264" s="14" t="s">
        <v>42</v>
      </c>
      <c r="AO264">
        <v>22.452821016311599</v>
      </c>
      <c r="AX264" t="s">
        <v>42</v>
      </c>
      <c r="AY264">
        <v>6.1815192699432302</v>
      </c>
    </row>
    <row r="265" spans="18:51" ht="15.6" x14ac:dyDescent="0.3">
      <c r="R265" s="14" t="s">
        <v>42</v>
      </c>
      <c r="S265">
        <v>45.7111716270446</v>
      </c>
      <c r="V265" s="14" t="s">
        <v>42</v>
      </c>
      <c r="W265">
        <v>38.426890850067103</v>
      </c>
      <c r="Z265" s="14" t="s">
        <v>42</v>
      </c>
      <c r="AA265">
        <v>55.923202991485503</v>
      </c>
      <c r="AN265" s="14" t="s">
        <v>42</v>
      </c>
      <c r="AO265">
        <v>22.645752668380698</v>
      </c>
      <c r="AX265" t="s">
        <v>42</v>
      </c>
      <c r="AY265">
        <v>6.1837067604064897</v>
      </c>
    </row>
    <row r="266" spans="18:51" ht="15.6" x14ac:dyDescent="0.3">
      <c r="R266" s="14" t="s">
        <v>42</v>
      </c>
      <c r="S266">
        <v>45.892891168594304</v>
      </c>
      <c r="V266" s="14" t="s">
        <v>42</v>
      </c>
      <c r="W266">
        <v>38.542081594467099</v>
      </c>
      <c r="Z266" s="14" t="s">
        <v>42</v>
      </c>
      <c r="AA266">
        <v>56.099460601806598</v>
      </c>
      <c r="AN266" s="14" t="s">
        <v>42</v>
      </c>
      <c r="AO266">
        <v>22.9163477420806</v>
      </c>
      <c r="AX266" t="s">
        <v>42</v>
      </c>
      <c r="AY266">
        <v>6.19164943695068</v>
      </c>
    </row>
    <row r="267" spans="18:51" ht="15.6" x14ac:dyDescent="0.3">
      <c r="R267" s="14" t="s">
        <v>42</v>
      </c>
      <c r="S267">
        <v>46.072696685791001</v>
      </c>
      <c r="V267" s="14" t="s">
        <v>42</v>
      </c>
      <c r="W267">
        <v>38.652994394302297</v>
      </c>
      <c r="Z267" s="14" t="s">
        <v>42</v>
      </c>
      <c r="AA267">
        <v>56.280101537704397</v>
      </c>
      <c r="AN267" s="14" t="s">
        <v>42</v>
      </c>
      <c r="AO267">
        <v>23.052680492401102</v>
      </c>
      <c r="AX267" t="s">
        <v>42</v>
      </c>
      <c r="AY267">
        <v>6.19390845298767</v>
      </c>
    </row>
    <row r="268" spans="18:51" ht="15.6" x14ac:dyDescent="0.3">
      <c r="R268" s="14" t="s">
        <v>42</v>
      </c>
      <c r="S268">
        <v>46.257497072219799</v>
      </c>
      <c r="V268" s="14" t="s">
        <v>42</v>
      </c>
      <c r="W268">
        <v>38.772793054580603</v>
      </c>
      <c r="Z268" s="14" t="s">
        <v>42</v>
      </c>
      <c r="AA268">
        <v>56.452669858932403</v>
      </c>
      <c r="AN268" s="14" t="s">
        <v>42</v>
      </c>
      <c r="AO268">
        <v>23.142503976821899</v>
      </c>
      <c r="AX268" t="s">
        <v>42</v>
      </c>
      <c r="AY268">
        <v>6.2020237445831299</v>
      </c>
    </row>
    <row r="269" spans="18:51" ht="15.6" x14ac:dyDescent="0.3">
      <c r="R269" s="14" t="s">
        <v>42</v>
      </c>
      <c r="S269">
        <v>46.437534570693899</v>
      </c>
      <c r="V269" s="14" t="s">
        <v>42</v>
      </c>
      <c r="W269">
        <v>38.896390199661198</v>
      </c>
      <c r="Z269" s="14" t="s">
        <v>42</v>
      </c>
      <c r="AA269">
        <v>56.642032623291001</v>
      </c>
      <c r="AN269" s="14" t="s">
        <v>42</v>
      </c>
      <c r="AO269">
        <v>23.2106931209564</v>
      </c>
      <c r="AX269" t="s">
        <v>42</v>
      </c>
      <c r="AY269">
        <v>6.2121868133544904</v>
      </c>
    </row>
    <row r="270" spans="18:51" ht="15.6" x14ac:dyDescent="0.3">
      <c r="R270" s="14" t="s">
        <v>42</v>
      </c>
      <c r="S270">
        <v>46.625487565994199</v>
      </c>
      <c r="V270" s="14" t="s">
        <v>42</v>
      </c>
      <c r="W270">
        <v>39.020774841308501</v>
      </c>
      <c r="Z270" s="14" t="s">
        <v>42</v>
      </c>
      <c r="AA270">
        <v>56.831267356872502</v>
      </c>
      <c r="AN270" s="14" t="s">
        <v>42</v>
      </c>
      <c r="AO270">
        <v>23.305617809295601</v>
      </c>
      <c r="AX270" t="s">
        <v>42</v>
      </c>
      <c r="AY270">
        <v>6.22216367721557</v>
      </c>
    </row>
    <row r="271" spans="18:51" ht="15.6" x14ac:dyDescent="0.3">
      <c r="R271" s="14" t="s">
        <v>42</v>
      </c>
      <c r="S271">
        <v>46.806493043899501</v>
      </c>
      <c r="V271" s="14" t="s">
        <v>42</v>
      </c>
      <c r="W271">
        <v>39.140552520751903</v>
      </c>
      <c r="Z271" s="14" t="s">
        <v>42</v>
      </c>
      <c r="AA271">
        <v>57.016938447952199</v>
      </c>
      <c r="AN271" s="14" t="s">
        <v>42</v>
      </c>
      <c r="AO271">
        <v>23.352962017059301</v>
      </c>
      <c r="AX271" t="s">
        <v>42</v>
      </c>
      <c r="AY271">
        <v>6.2243766784667898</v>
      </c>
    </row>
    <row r="272" spans="18:51" ht="15.6" x14ac:dyDescent="0.3">
      <c r="R272" s="14" t="s">
        <v>42</v>
      </c>
      <c r="S272">
        <v>46.995028972625697</v>
      </c>
      <c r="V272" s="14" t="s">
        <v>42</v>
      </c>
      <c r="W272">
        <v>39.410501956939697</v>
      </c>
      <c r="Z272" s="14" t="s">
        <v>42</v>
      </c>
      <c r="AA272">
        <v>57.199238300323401</v>
      </c>
      <c r="AN272" s="14" t="s">
        <v>42</v>
      </c>
      <c r="AO272">
        <v>23.398928165435699</v>
      </c>
      <c r="AX272" t="s">
        <v>42</v>
      </c>
      <c r="AY272">
        <v>6.2316982746124197</v>
      </c>
    </row>
    <row r="273" spans="18:51" ht="15.6" x14ac:dyDescent="0.3">
      <c r="R273" s="14" t="s">
        <v>42</v>
      </c>
      <c r="S273">
        <v>47.1764817237854</v>
      </c>
      <c r="V273" s="14" t="s">
        <v>42</v>
      </c>
      <c r="W273">
        <v>39.552661895751903</v>
      </c>
      <c r="Z273" s="14" t="s">
        <v>42</v>
      </c>
      <c r="AA273">
        <v>57.400259256362901</v>
      </c>
      <c r="AN273" s="14" t="s">
        <v>42</v>
      </c>
      <c r="AO273">
        <v>23.447335243225002</v>
      </c>
      <c r="AX273" t="s">
        <v>42</v>
      </c>
      <c r="AY273">
        <v>6.2416927814483598</v>
      </c>
    </row>
    <row r="274" spans="18:51" ht="15.6" x14ac:dyDescent="0.3">
      <c r="R274" s="14" t="s">
        <v>42</v>
      </c>
      <c r="S274">
        <v>47.3664643764495</v>
      </c>
      <c r="V274" s="14" t="s">
        <v>42</v>
      </c>
      <c r="W274">
        <v>39.686216592788597</v>
      </c>
      <c r="Z274" s="14" t="s">
        <v>42</v>
      </c>
      <c r="AA274">
        <v>57.595991373062098</v>
      </c>
      <c r="AN274" s="14" t="s">
        <v>42</v>
      </c>
      <c r="AO274">
        <v>23.488908052444401</v>
      </c>
      <c r="AX274" t="s">
        <v>42</v>
      </c>
      <c r="AY274">
        <v>6.2510700225829998</v>
      </c>
    </row>
    <row r="275" spans="18:51" ht="15.6" x14ac:dyDescent="0.3">
      <c r="R275" s="14" t="s">
        <v>42</v>
      </c>
      <c r="S275">
        <v>47.5526895523071</v>
      </c>
      <c r="V275" s="14" t="s">
        <v>42</v>
      </c>
      <c r="W275">
        <v>39.842081785201998</v>
      </c>
      <c r="Z275" s="14" t="s">
        <v>42</v>
      </c>
      <c r="AA275">
        <v>57.792418479919398</v>
      </c>
      <c r="AN275" s="14" t="s">
        <v>42</v>
      </c>
      <c r="AO275">
        <v>23.537073373794499</v>
      </c>
      <c r="AX275" t="s">
        <v>42</v>
      </c>
      <c r="AY275">
        <v>6.2608661651611301</v>
      </c>
    </row>
    <row r="276" spans="18:51" ht="15.6" x14ac:dyDescent="0.3">
      <c r="R276" s="14" t="s">
        <v>42</v>
      </c>
      <c r="S276">
        <v>47.742676973342803</v>
      </c>
      <c r="V276" s="14" t="s">
        <v>42</v>
      </c>
      <c r="W276">
        <v>39.997685194015503</v>
      </c>
      <c r="Z276" s="14" t="s">
        <v>42</v>
      </c>
      <c r="AA276">
        <v>57.982599735260003</v>
      </c>
      <c r="AN276" s="14" t="s">
        <v>42</v>
      </c>
      <c r="AO276">
        <v>23.593603134155199</v>
      </c>
      <c r="AX276" t="s">
        <v>42</v>
      </c>
      <c r="AY276">
        <v>6.2705903053283603</v>
      </c>
    </row>
    <row r="277" spans="18:51" ht="15.6" x14ac:dyDescent="0.3">
      <c r="R277" s="14" t="s">
        <v>42</v>
      </c>
      <c r="S277">
        <v>48.119915962219203</v>
      </c>
      <c r="V277" s="14" t="s">
        <v>42</v>
      </c>
      <c r="W277">
        <v>40.162775993347097</v>
      </c>
      <c r="Z277" s="14" t="s">
        <v>42</v>
      </c>
      <c r="AA277">
        <v>58.193993806838897</v>
      </c>
      <c r="AN277" s="14" t="s">
        <v>42</v>
      </c>
      <c r="AO277">
        <v>23.6455957889556</v>
      </c>
      <c r="AX277" t="s">
        <v>42</v>
      </c>
      <c r="AY277">
        <v>6.27988576889038</v>
      </c>
    </row>
    <row r="278" spans="18:51" ht="15.6" x14ac:dyDescent="0.3">
      <c r="R278" s="14" t="s">
        <v>42</v>
      </c>
      <c r="S278">
        <v>48.307044982910099</v>
      </c>
      <c r="V278" s="14" t="s">
        <v>42</v>
      </c>
      <c r="W278">
        <v>40.321148872375403</v>
      </c>
      <c r="Z278" s="14" t="s">
        <v>42</v>
      </c>
      <c r="AA278">
        <v>58.400378704071002</v>
      </c>
      <c r="AN278" s="14" t="s">
        <v>42</v>
      </c>
      <c r="AO278">
        <v>23.6968014240264</v>
      </c>
      <c r="AX278" t="s">
        <v>42</v>
      </c>
      <c r="AY278">
        <v>6.2890422344207701</v>
      </c>
    </row>
    <row r="279" spans="18:51" ht="15.6" x14ac:dyDescent="0.3">
      <c r="R279" s="14" t="s">
        <v>42</v>
      </c>
      <c r="S279">
        <v>48.502589225769</v>
      </c>
      <c r="V279" s="14" t="s">
        <v>42</v>
      </c>
      <c r="W279">
        <v>40.504575967788597</v>
      </c>
      <c r="Z279" s="14" t="s">
        <v>42</v>
      </c>
      <c r="AA279">
        <v>58.612207651138299</v>
      </c>
      <c r="AN279" s="14" t="s">
        <v>42</v>
      </c>
      <c r="AO279">
        <v>23.811519622802699</v>
      </c>
      <c r="AX279" t="s">
        <v>42</v>
      </c>
      <c r="AY279">
        <v>6.2912085056304896</v>
      </c>
    </row>
    <row r="280" spans="18:51" ht="15.6" x14ac:dyDescent="0.3">
      <c r="R280" s="14" t="s">
        <v>42</v>
      </c>
      <c r="S280">
        <v>48.689791679382303</v>
      </c>
      <c r="V280" s="14" t="s">
        <v>42</v>
      </c>
      <c r="W280">
        <v>40.69109749794</v>
      </c>
      <c r="Z280" s="14" t="s">
        <v>42</v>
      </c>
      <c r="AA280">
        <v>58.810833692550602</v>
      </c>
      <c r="AN280" s="14" t="s">
        <v>42</v>
      </c>
      <c r="AO280">
        <v>23.876517057418798</v>
      </c>
      <c r="AX280" t="s">
        <v>42</v>
      </c>
      <c r="AY280">
        <v>6.2984328269958496</v>
      </c>
    </row>
    <row r="281" spans="18:51" ht="15.6" x14ac:dyDescent="0.3">
      <c r="R281" s="14" t="s">
        <v>42</v>
      </c>
      <c r="S281">
        <v>48.886382341384802</v>
      </c>
      <c r="V281" s="14" t="s">
        <v>42</v>
      </c>
      <c r="W281">
        <v>40.887310504913302</v>
      </c>
      <c r="Z281" s="14" t="s">
        <v>42</v>
      </c>
      <c r="AA281">
        <v>59.032091856002801</v>
      </c>
      <c r="AN281" s="14" t="s">
        <v>42</v>
      </c>
      <c r="AO281">
        <v>23.9328579902648</v>
      </c>
      <c r="AX281" t="s">
        <v>42</v>
      </c>
      <c r="AY281">
        <v>6.3079016208648602</v>
      </c>
    </row>
    <row r="282" spans="18:51" ht="15.6" x14ac:dyDescent="0.3">
      <c r="R282" s="14" t="s">
        <v>42</v>
      </c>
      <c r="S282">
        <v>49.077982187271097</v>
      </c>
      <c r="V282" s="14" t="s">
        <v>42</v>
      </c>
      <c r="W282">
        <v>41.084268331527703</v>
      </c>
      <c r="Z282" s="14" t="s">
        <v>42</v>
      </c>
      <c r="AA282">
        <v>59.253117561340297</v>
      </c>
      <c r="AN282" s="14" t="s">
        <v>42</v>
      </c>
      <c r="AO282">
        <v>23.9982042312622</v>
      </c>
      <c r="AX282" t="s">
        <v>42</v>
      </c>
      <c r="AY282">
        <v>6.31685066223144</v>
      </c>
    </row>
    <row r="283" spans="18:51" ht="15.6" x14ac:dyDescent="0.3">
      <c r="R283" s="14" t="s">
        <v>42</v>
      </c>
      <c r="S283">
        <v>49.275306701660099</v>
      </c>
      <c r="V283" s="14" t="s">
        <v>42</v>
      </c>
      <c r="W283">
        <v>41.316005706787102</v>
      </c>
      <c r="Z283" s="14" t="s">
        <v>42</v>
      </c>
      <c r="AA283">
        <v>59.4741339683532</v>
      </c>
      <c r="AN283" s="14" t="s">
        <v>42</v>
      </c>
      <c r="AO283">
        <v>24.069270372390701</v>
      </c>
      <c r="AX283" t="s">
        <v>42</v>
      </c>
      <c r="AY283">
        <v>6.3259956836700404</v>
      </c>
    </row>
    <row r="284" spans="18:51" ht="15.6" x14ac:dyDescent="0.3">
      <c r="R284" s="14" t="s">
        <v>42</v>
      </c>
      <c r="S284">
        <v>49.467950344085601</v>
      </c>
      <c r="V284" s="14" t="s">
        <v>42</v>
      </c>
      <c r="W284">
        <v>41.555459976196197</v>
      </c>
      <c r="Z284" s="14" t="s">
        <v>42</v>
      </c>
      <c r="AA284">
        <v>59.6873166561126</v>
      </c>
      <c r="AN284" s="14" t="s">
        <v>42</v>
      </c>
      <c r="AO284">
        <v>24.147744178771902</v>
      </c>
      <c r="AX284" t="s">
        <v>42</v>
      </c>
      <c r="AY284">
        <v>6.3348486423492396</v>
      </c>
    </row>
    <row r="285" spans="18:51" ht="15.6" x14ac:dyDescent="0.3">
      <c r="R285" s="14" t="s">
        <v>42</v>
      </c>
      <c r="S285">
        <v>49.664906501769998</v>
      </c>
      <c r="V285" s="14" t="s">
        <v>42</v>
      </c>
      <c r="W285">
        <v>41.814389944076503</v>
      </c>
      <c r="Z285" s="14" t="s">
        <v>42</v>
      </c>
      <c r="AA285">
        <v>59.9191250801086</v>
      </c>
      <c r="AN285" s="14" t="s">
        <v>42</v>
      </c>
      <c r="AO285">
        <v>24.222578048706001</v>
      </c>
      <c r="AX285" t="s">
        <v>42</v>
      </c>
      <c r="AY285">
        <v>6.34388995170593</v>
      </c>
    </row>
    <row r="286" spans="18:51" ht="15.6" x14ac:dyDescent="0.3">
      <c r="R286" s="14" t="s">
        <v>42</v>
      </c>
      <c r="S286">
        <v>50.059754848480203</v>
      </c>
      <c r="V286" s="14" t="s">
        <v>42</v>
      </c>
      <c r="W286">
        <v>42.0818736553192</v>
      </c>
      <c r="Z286" s="14" t="s">
        <v>42</v>
      </c>
      <c r="AA286">
        <v>60.152514696121202</v>
      </c>
      <c r="AN286" s="14" t="s">
        <v>42</v>
      </c>
      <c r="AO286">
        <v>24.309479236602701</v>
      </c>
      <c r="AX286" t="s">
        <v>42</v>
      </c>
      <c r="AY286">
        <v>6.34598684310913</v>
      </c>
    </row>
    <row r="287" spans="18:51" ht="15.6" x14ac:dyDescent="0.3">
      <c r="R287" s="14" t="s">
        <v>42</v>
      </c>
      <c r="S287">
        <v>50.257178544998098</v>
      </c>
      <c r="V287" s="14" t="s">
        <v>42</v>
      </c>
      <c r="W287">
        <v>42.414688587188699</v>
      </c>
      <c r="Z287" s="14" t="s">
        <v>42</v>
      </c>
      <c r="AA287">
        <v>60.389685392379697</v>
      </c>
      <c r="AN287" s="14" t="s">
        <v>42</v>
      </c>
      <c r="AO287">
        <v>24.3990941047668</v>
      </c>
      <c r="AX287" t="s">
        <v>42</v>
      </c>
      <c r="AY287">
        <v>6.3531572818756104</v>
      </c>
    </row>
    <row r="288" spans="18:51" ht="15.6" x14ac:dyDescent="0.3">
      <c r="R288" s="14" t="s">
        <v>42</v>
      </c>
      <c r="S288">
        <v>50.653089761734002</v>
      </c>
      <c r="V288" s="14" t="s">
        <v>42</v>
      </c>
      <c r="W288">
        <v>42.813930749893103</v>
      </c>
      <c r="Z288" s="14" t="s">
        <v>42</v>
      </c>
      <c r="AA288">
        <v>60.612839221954303</v>
      </c>
      <c r="AN288" s="14" t="s">
        <v>42</v>
      </c>
      <c r="AO288">
        <v>24.509541273117001</v>
      </c>
      <c r="AX288" t="s">
        <v>42</v>
      </c>
      <c r="AY288">
        <v>6.3552134037017796</v>
      </c>
    </row>
    <row r="289" spans="18:51" ht="15.6" x14ac:dyDescent="0.3">
      <c r="R289" s="14" t="s">
        <v>42</v>
      </c>
      <c r="S289">
        <v>51.058762788772498</v>
      </c>
      <c r="V289" s="14" t="s">
        <v>42</v>
      </c>
      <c r="W289">
        <v>43.585995912551802</v>
      </c>
      <c r="Z289" s="14" t="s">
        <v>42</v>
      </c>
      <c r="AA289">
        <v>60.863837242126401</v>
      </c>
      <c r="AN289" s="14" t="s">
        <v>42</v>
      </c>
      <c r="AO289">
        <v>24.6114647388458</v>
      </c>
      <c r="AX289" t="s">
        <v>42</v>
      </c>
      <c r="AY289">
        <v>6.3623251914978001</v>
      </c>
    </row>
    <row r="290" spans="18:51" ht="15.6" x14ac:dyDescent="0.3">
      <c r="R290" s="14" t="s">
        <v>42</v>
      </c>
      <c r="S290">
        <v>51.261861324310303</v>
      </c>
      <c r="V290" s="14" t="s">
        <v>42</v>
      </c>
      <c r="W290">
        <v>44.328149318694997</v>
      </c>
      <c r="Z290" s="14" t="s">
        <v>42</v>
      </c>
      <c r="AA290">
        <v>61.109780073165801</v>
      </c>
      <c r="AN290" s="14" t="s">
        <v>42</v>
      </c>
      <c r="AO290">
        <v>24.744740247726401</v>
      </c>
      <c r="AX290" t="s">
        <v>42</v>
      </c>
      <c r="AY290">
        <v>6.3714046478271396</v>
      </c>
    </row>
    <row r="291" spans="18:51" ht="15.6" x14ac:dyDescent="0.3">
      <c r="R291" s="14" t="s">
        <v>42</v>
      </c>
      <c r="S291">
        <v>51.464784860610898</v>
      </c>
      <c r="V291" s="14" t="s">
        <v>42</v>
      </c>
      <c r="W291">
        <v>44.547977447509702</v>
      </c>
      <c r="Z291" s="14" t="s">
        <v>42</v>
      </c>
      <c r="AA291">
        <v>61.360215425491297</v>
      </c>
      <c r="AN291" s="14" t="s">
        <v>42</v>
      </c>
      <c r="AO291">
        <v>24.923454761505099</v>
      </c>
      <c r="AX291" t="s">
        <v>42</v>
      </c>
      <c r="AY291">
        <v>6.3801803588867099</v>
      </c>
    </row>
    <row r="292" spans="18:51" ht="15.6" x14ac:dyDescent="0.3">
      <c r="R292" s="14" t="s">
        <v>42</v>
      </c>
      <c r="S292">
        <v>51.6692569255828</v>
      </c>
      <c r="V292" s="14" t="s">
        <v>42</v>
      </c>
      <c r="W292">
        <v>44.706001758575397</v>
      </c>
      <c r="Z292" s="14" t="s">
        <v>42</v>
      </c>
      <c r="AA292">
        <v>61.599086284637401</v>
      </c>
      <c r="AN292" s="14" t="s">
        <v>42</v>
      </c>
      <c r="AO292">
        <v>25.0957190990448</v>
      </c>
      <c r="AX292" t="s">
        <v>42</v>
      </c>
      <c r="AY292">
        <v>6.3894817829132</v>
      </c>
    </row>
    <row r="293" spans="18:51" ht="15.6" x14ac:dyDescent="0.3">
      <c r="R293" s="14" t="s">
        <v>42</v>
      </c>
      <c r="S293">
        <v>51.874468326568604</v>
      </c>
      <c r="V293" s="14" t="s">
        <v>42</v>
      </c>
      <c r="W293">
        <v>44.8420088291168</v>
      </c>
      <c r="Z293" s="14" t="s">
        <v>42</v>
      </c>
      <c r="AA293">
        <v>61.865893602371202</v>
      </c>
      <c r="AN293" s="14" t="s">
        <v>42</v>
      </c>
      <c r="AO293">
        <v>25.202020168304401</v>
      </c>
      <c r="AX293" t="s">
        <v>42</v>
      </c>
      <c r="AY293">
        <v>6.3983004093170104</v>
      </c>
    </row>
    <row r="294" spans="18:51" ht="15.6" x14ac:dyDescent="0.3">
      <c r="R294" s="14" t="s">
        <v>42</v>
      </c>
      <c r="S294">
        <v>52.0818061828613</v>
      </c>
      <c r="V294" s="14" t="s">
        <v>42</v>
      </c>
      <c r="W294">
        <v>44.9566552639007</v>
      </c>
      <c r="Z294" s="14" t="s">
        <v>42</v>
      </c>
      <c r="AA294">
        <v>62.132110118865903</v>
      </c>
      <c r="AN294" s="14" t="s">
        <v>42</v>
      </c>
      <c r="AO294">
        <v>25.281412601470901</v>
      </c>
      <c r="AX294" t="s">
        <v>42</v>
      </c>
      <c r="AY294">
        <v>6.40764880180358</v>
      </c>
    </row>
    <row r="295" spans="18:51" ht="15.6" x14ac:dyDescent="0.3">
      <c r="R295" s="14" t="s">
        <v>42</v>
      </c>
      <c r="S295">
        <v>52.286832094192498</v>
      </c>
      <c r="V295" s="14" t="s">
        <v>42</v>
      </c>
      <c r="W295">
        <v>45.080814123153601</v>
      </c>
      <c r="Z295" s="14" t="s">
        <v>42</v>
      </c>
      <c r="AA295">
        <v>62.399877786636303</v>
      </c>
      <c r="AN295" s="14" t="s">
        <v>42</v>
      </c>
      <c r="AO295">
        <v>25.387780904769802</v>
      </c>
      <c r="AX295" t="s">
        <v>42</v>
      </c>
      <c r="AY295">
        <v>6.4170272350311199</v>
      </c>
    </row>
    <row r="296" spans="18:51" ht="15.6" x14ac:dyDescent="0.3">
      <c r="R296" s="14" t="s">
        <v>42</v>
      </c>
      <c r="S296">
        <v>52.496329307556103</v>
      </c>
      <c r="V296" s="14" t="s">
        <v>42</v>
      </c>
      <c r="W296">
        <v>45.307286500930701</v>
      </c>
      <c r="Z296" s="14" t="s">
        <v>42</v>
      </c>
      <c r="AA296">
        <v>62.653921365737901</v>
      </c>
      <c r="AN296" s="14" t="s">
        <v>42</v>
      </c>
      <c r="AO296">
        <v>25.476130247116</v>
      </c>
      <c r="AX296" t="s">
        <v>42</v>
      </c>
      <c r="AY296">
        <v>6.4261021614074698</v>
      </c>
    </row>
    <row r="297" spans="18:51" ht="15.6" x14ac:dyDescent="0.3">
      <c r="R297" s="14" t="s">
        <v>42</v>
      </c>
      <c r="S297">
        <v>52.915117740631104</v>
      </c>
      <c r="V297" s="14" t="s">
        <v>42</v>
      </c>
      <c r="W297">
        <v>45.485734462738002</v>
      </c>
      <c r="Z297" s="14" t="s">
        <v>42</v>
      </c>
      <c r="AA297">
        <v>62.943372726440401</v>
      </c>
      <c r="AN297" s="14" t="s">
        <v>42</v>
      </c>
      <c r="AO297">
        <v>25.525383710861199</v>
      </c>
      <c r="AX297" t="s">
        <v>42</v>
      </c>
      <c r="AY297">
        <v>6.4350707530975297</v>
      </c>
    </row>
    <row r="298" spans="18:51" ht="15.6" x14ac:dyDescent="0.3">
      <c r="R298" s="14" t="s">
        <v>42</v>
      </c>
      <c r="S298">
        <v>53.123791694641099</v>
      </c>
      <c r="V298" s="14" t="s">
        <v>42</v>
      </c>
      <c r="W298">
        <v>45.570510625839198</v>
      </c>
      <c r="Z298" s="14" t="s">
        <v>42</v>
      </c>
      <c r="AA298">
        <v>63.226294279098497</v>
      </c>
      <c r="AN298" s="14" t="s">
        <v>42</v>
      </c>
      <c r="AO298">
        <v>25.578405618667599</v>
      </c>
      <c r="AX298" t="s">
        <v>42</v>
      </c>
      <c r="AY298">
        <v>6.4443438053131104</v>
      </c>
    </row>
    <row r="299" spans="18:51" ht="15.6" x14ac:dyDescent="0.3">
      <c r="R299" s="14" t="s">
        <v>42</v>
      </c>
      <c r="S299">
        <v>53.338904142379697</v>
      </c>
      <c r="V299" s="14" t="s">
        <v>42</v>
      </c>
      <c r="W299">
        <v>45.659185171127298</v>
      </c>
      <c r="Z299" s="14" t="s">
        <v>42</v>
      </c>
      <c r="AA299">
        <v>63.515395164489703</v>
      </c>
      <c r="AN299" s="14" t="s">
        <v>42</v>
      </c>
      <c r="AO299">
        <v>25.631587266921901</v>
      </c>
      <c r="AX299" t="s">
        <v>42</v>
      </c>
      <c r="AY299">
        <v>6.4538269042968697</v>
      </c>
    </row>
    <row r="300" spans="18:51" ht="15.6" x14ac:dyDescent="0.3">
      <c r="R300" s="14" t="s">
        <v>42</v>
      </c>
      <c r="S300">
        <v>53.5488600730896</v>
      </c>
      <c r="V300" s="14" t="s">
        <v>42</v>
      </c>
      <c r="W300">
        <v>45.739996433258</v>
      </c>
      <c r="Z300" s="14" t="s">
        <v>42</v>
      </c>
      <c r="AA300">
        <v>63.790712833404498</v>
      </c>
      <c r="AN300" s="14" t="s">
        <v>42</v>
      </c>
      <c r="AO300">
        <v>25.684684991836502</v>
      </c>
      <c r="AX300" t="s">
        <v>42</v>
      </c>
      <c r="AY300">
        <v>6.4627203941345197</v>
      </c>
    </row>
    <row r="301" spans="18:51" ht="15.6" x14ac:dyDescent="0.3">
      <c r="R301" s="14" t="s">
        <v>42</v>
      </c>
      <c r="S301">
        <v>53.765034198760901</v>
      </c>
      <c r="V301" s="14" t="s">
        <v>42</v>
      </c>
      <c r="W301">
        <v>45.828695058822603</v>
      </c>
      <c r="Z301" s="14" t="s">
        <v>42</v>
      </c>
      <c r="AA301">
        <v>64.100678205490098</v>
      </c>
      <c r="AN301" s="14" t="s">
        <v>42</v>
      </c>
      <c r="AO301">
        <v>25.7428424358367</v>
      </c>
      <c r="AX301" t="s">
        <v>42</v>
      </c>
      <c r="AY301">
        <v>6.4718916416168204</v>
      </c>
    </row>
    <row r="302" spans="18:51" ht="15.6" x14ac:dyDescent="0.3">
      <c r="R302" s="14" t="s">
        <v>42</v>
      </c>
      <c r="S302">
        <v>53.976547479629502</v>
      </c>
      <c r="V302" s="14" t="s">
        <v>42</v>
      </c>
      <c r="W302">
        <v>46.056389093398998</v>
      </c>
      <c r="Z302" s="14" t="s">
        <v>42</v>
      </c>
      <c r="AA302">
        <v>64.403610944747896</v>
      </c>
      <c r="AN302" s="14" t="s">
        <v>42</v>
      </c>
      <c r="AO302">
        <v>25.8587501049041</v>
      </c>
      <c r="AX302" t="s">
        <v>42</v>
      </c>
      <c r="AY302">
        <v>6.4807882308959899</v>
      </c>
    </row>
    <row r="303" spans="18:51" ht="15.6" x14ac:dyDescent="0.3">
      <c r="R303" s="14" t="s">
        <v>42</v>
      </c>
      <c r="S303">
        <v>54.1962664127349</v>
      </c>
      <c r="V303" s="14" t="s">
        <v>42</v>
      </c>
      <c r="W303">
        <v>46.2088525295257</v>
      </c>
      <c r="Z303" s="14" t="s">
        <v>42</v>
      </c>
      <c r="AA303">
        <v>64.720473289489703</v>
      </c>
      <c r="AN303" s="14" t="s">
        <v>42</v>
      </c>
      <c r="AO303">
        <v>25.921179771423301</v>
      </c>
      <c r="AX303" t="s">
        <v>42</v>
      </c>
      <c r="AY303">
        <v>6.4898884296417201</v>
      </c>
    </row>
    <row r="304" spans="18:51" ht="15.6" x14ac:dyDescent="0.3">
      <c r="R304" s="14" t="s">
        <v>42</v>
      </c>
      <c r="S304">
        <v>54.411000490188599</v>
      </c>
      <c r="V304" s="14" t="s">
        <v>42</v>
      </c>
      <c r="W304">
        <v>46.2845745086669</v>
      </c>
      <c r="Z304" s="14" t="s">
        <v>42</v>
      </c>
      <c r="AA304">
        <v>65.018447160720797</v>
      </c>
      <c r="AN304" s="14" t="s">
        <v>42</v>
      </c>
      <c r="AO304">
        <v>25.992602109909001</v>
      </c>
      <c r="AX304" t="s">
        <v>42</v>
      </c>
      <c r="AY304">
        <v>6.49920630455017</v>
      </c>
    </row>
    <row r="305" spans="18:51" ht="15.6" x14ac:dyDescent="0.3">
      <c r="R305" s="14" t="s">
        <v>42</v>
      </c>
      <c r="S305">
        <v>54.847211122512803</v>
      </c>
      <c r="V305" s="14" t="s">
        <v>42</v>
      </c>
      <c r="W305">
        <v>46.431879758834803</v>
      </c>
      <c r="Z305" s="14" t="s">
        <v>42</v>
      </c>
      <c r="AA305">
        <v>65.354125261306706</v>
      </c>
      <c r="AN305" s="14" t="s">
        <v>42</v>
      </c>
      <c r="AO305">
        <v>26.0683336257934</v>
      </c>
      <c r="AX305" t="s">
        <v>42</v>
      </c>
      <c r="AY305">
        <v>6.5012781620025599</v>
      </c>
    </row>
    <row r="306" spans="18:51" ht="15.6" x14ac:dyDescent="0.3">
      <c r="R306" s="14" t="s">
        <v>42</v>
      </c>
      <c r="S306">
        <v>55.0668814182281</v>
      </c>
      <c r="V306" s="14" t="s">
        <v>42</v>
      </c>
      <c r="W306">
        <v>46.5755867958068</v>
      </c>
      <c r="Z306" s="14" t="s">
        <v>42</v>
      </c>
      <c r="AA306">
        <v>65.687990665435706</v>
      </c>
      <c r="AN306" s="14" t="s">
        <v>42</v>
      </c>
      <c r="AO306">
        <v>26.136263608932399</v>
      </c>
      <c r="AX306" t="s">
        <v>42</v>
      </c>
      <c r="AY306">
        <v>6.5084314346313397</v>
      </c>
    </row>
    <row r="307" spans="18:51" ht="15.6" x14ac:dyDescent="0.3">
      <c r="R307" s="14" t="s">
        <v>42</v>
      </c>
      <c r="S307">
        <v>55.283913135528501</v>
      </c>
      <c r="V307" s="14" t="s">
        <v>42</v>
      </c>
      <c r="W307">
        <v>46.6430437564849</v>
      </c>
      <c r="Z307" s="14" t="s">
        <v>42</v>
      </c>
      <c r="AA307">
        <v>66.029569625854407</v>
      </c>
      <c r="AN307" s="14" t="s">
        <v>42</v>
      </c>
      <c r="AO307">
        <v>26.2206099033355</v>
      </c>
      <c r="AX307" t="s">
        <v>42</v>
      </c>
      <c r="AY307">
        <v>6.5104961395263601</v>
      </c>
    </row>
    <row r="308" spans="18:51" ht="15.6" x14ac:dyDescent="0.3">
      <c r="R308" s="14" t="s">
        <v>42</v>
      </c>
      <c r="S308">
        <v>55.509732484817498</v>
      </c>
      <c r="V308" s="14" t="s">
        <v>42</v>
      </c>
      <c r="W308">
        <v>46.714810132980297</v>
      </c>
      <c r="Z308" s="14" t="s">
        <v>42</v>
      </c>
      <c r="AA308">
        <v>66.360150814056396</v>
      </c>
      <c r="AN308" s="14" t="s">
        <v>42</v>
      </c>
      <c r="AO308">
        <v>26.306226491928101</v>
      </c>
      <c r="AX308" t="s">
        <v>42</v>
      </c>
      <c r="AY308">
        <v>6.5175819396972603</v>
      </c>
    </row>
    <row r="309" spans="18:51" ht="15.6" x14ac:dyDescent="0.3">
      <c r="R309" s="14" t="s">
        <v>42</v>
      </c>
      <c r="S309">
        <v>55.731677532196002</v>
      </c>
      <c r="V309" s="14" t="s">
        <v>42</v>
      </c>
      <c r="W309">
        <v>46.854499578475902</v>
      </c>
      <c r="Z309" s="14" t="s">
        <v>42</v>
      </c>
      <c r="AA309">
        <v>66.730458259582505</v>
      </c>
      <c r="AN309" s="14" t="s">
        <v>42</v>
      </c>
      <c r="AO309">
        <v>26.4102411270141</v>
      </c>
      <c r="AX309" t="s">
        <v>42</v>
      </c>
      <c r="AY309">
        <v>6.5264251232147199</v>
      </c>
    </row>
    <row r="310" spans="18:51" ht="15.6" x14ac:dyDescent="0.3">
      <c r="R310" s="14" t="s">
        <v>42</v>
      </c>
      <c r="S310">
        <v>55.9583995342254</v>
      </c>
      <c r="V310" s="14" t="s">
        <v>42</v>
      </c>
      <c r="W310">
        <v>46.922250270843499</v>
      </c>
      <c r="Z310" s="14" t="s">
        <v>42</v>
      </c>
      <c r="AA310">
        <v>67.093143224716101</v>
      </c>
      <c r="AN310" s="14" t="s">
        <v>42</v>
      </c>
      <c r="AO310">
        <v>26.506052732467602</v>
      </c>
      <c r="AX310" t="s">
        <v>42</v>
      </c>
      <c r="AY310">
        <v>6.5358216762542698</v>
      </c>
    </row>
    <row r="311" spans="18:51" ht="15.6" x14ac:dyDescent="0.3">
      <c r="R311" s="14" t="s">
        <v>42</v>
      </c>
      <c r="S311">
        <v>56.181478023529003</v>
      </c>
      <c r="V311" s="14" t="s">
        <v>42</v>
      </c>
      <c r="W311">
        <v>46.994476556777897</v>
      </c>
      <c r="Z311" s="14" t="s">
        <v>42</v>
      </c>
      <c r="AA311">
        <v>67.474663496017399</v>
      </c>
      <c r="AN311" s="14" t="s">
        <v>42</v>
      </c>
      <c r="AO311">
        <v>26.629136562347401</v>
      </c>
      <c r="AX311" t="s">
        <v>42</v>
      </c>
      <c r="AY311">
        <v>6.5447490215301496</v>
      </c>
    </row>
    <row r="312" spans="18:51" ht="15.6" x14ac:dyDescent="0.3">
      <c r="R312" s="14" t="s">
        <v>42</v>
      </c>
      <c r="S312">
        <v>56.408826828002901</v>
      </c>
      <c r="V312" s="14" t="s">
        <v>42</v>
      </c>
      <c r="W312">
        <v>47.266294240951503</v>
      </c>
      <c r="Z312" s="14" t="s">
        <v>42</v>
      </c>
      <c r="AA312">
        <v>67.834678649902301</v>
      </c>
      <c r="AN312" s="14" t="s">
        <v>42</v>
      </c>
      <c r="AO312">
        <v>26.784529209136899</v>
      </c>
      <c r="AX312" t="s">
        <v>42</v>
      </c>
      <c r="AY312">
        <v>6.5542685985565097</v>
      </c>
    </row>
    <row r="313" spans="18:51" ht="15.6" x14ac:dyDescent="0.3">
      <c r="R313" s="14" t="s">
        <v>42</v>
      </c>
      <c r="S313">
        <v>56.631899833679199</v>
      </c>
      <c r="V313" s="14" t="s">
        <v>42</v>
      </c>
      <c r="W313">
        <v>47.400515079498199</v>
      </c>
      <c r="Z313" s="14" t="s">
        <v>42</v>
      </c>
      <c r="AA313">
        <v>68.247517347335801</v>
      </c>
      <c r="AN313" s="14" t="s">
        <v>42</v>
      </c>
      <c r="AO313">
        <v>26.9576222896575</v>
      </c>
      <c r="AX313" t="s">
        <v>42</v>
      </c>
      <c r="AY313">
        <v>6.5637965202331499</v>
      </c>
    </row>
    <row r="314" spans="18:51" ht="15.6" x14ac:dyDescent="0.3">
      <c r="R314" s="14" t="s">
        <v>42</v>
      </c>
      <c r="S314">
        <v>56.864946365356403</v>
      </c>
      <c r="V314" s="14" t="s">
        <v>42</v>
      </c>
      <c r="W314">
        <v>47.464025259017902</v>
      </c>
      <c r="Z314" s="14" t="s">
        <v>42</v>
      </c>
      <c r="AA314">
        <v>68.656796455383301</v>
      </c>
      <c r="AN314" s="14" t="s">
        <v>42</v>
      </c>
      <c r="AO314">
        <v>27.062224388122502</v>
      </c>
      <c r="AX314" t="s">
        <v>42</v>
      </c>
      <c r="AY314">
        <v>6.5730400085449201</v>
      </c>
    </row>
    <row r="315" spans="18:51" ht="15.6" x14ac:dyDescent="0.3">
      <c r="R315" s="14" t="s">
        <v>42</v>
      </c>
      <c r="S315">
        <v>57.091681957244802</v>
      </c>
      <c r="V315" s="14" t="s">
        <v>42</v>
      </c>
      <c r="W315">
        <v>47.600689649581902</v>
      </c>
      <c r="Z315" s="14" t="s">
        <v>42</v>
      </c>
      <c r="AA315">
        <v>69.084924221038804</v>
      </c>
      <c r="AN315" s="14" t="s">
        <v>42</v>
      </c>
      <c r="AO315">
        <v>27.144085645675599</v>
      </c>
      <c r="AX315" t="s">
        <v>42</v>
      </c>
      <c r="AY315">
        <v>6.5750794410705504</v>
      </c>
    </row>
    <row r="316" spans="18:51" ht="15.6" x14ac:dyDescent="0.3">
      <c r="R316" s="14" t="s">
        <v>42</v>
      </c>
      <c r="S316">
        <v>57.324135541915801</v>
      </c>
      <c r="V316" s="14" t="s">
        <v>42</v>
      </c>
      <c r="W316">
        <v>47.668924331665004</v>
      </c>
      <c r="Z316" s="14" t="s">
        <v>42</v>
      </c>
      <c r="AA316">
        <v>69.499850988388005</v>
      </c>
      <c r="AN316" s="14" t="s">
        <v>42</v>
      </c>
      <c r="AO316">
        <v>27.1986148357391</v>
      </c>
      <c r="AX316" t="s">
        <v>42</v>
      </c>
      <c r="AY316">
        <v>6.5822515487670898</v>
      </c>
    </row>
    <row r="317" spans="18:51" ht="15.6" x14ac:dyDescent="0.3">
      <c r="R317" s="14" t="s">
        <v>42</v>
      </c>
      <c r="S317">
        <v>57.554049015045102</v>
      </c>
      <c r="V317" s="14" t="s">
        <v>42</v>
      </c>
      <c r="W317">
        <v>47.732945680618201</v>
      </c>
      <c r="Z317" s="14" t="s">
        <v>42</v>
      </c>
      <c r="AA317">
        <v>69.969237565994206</v>
      </c>
      <c r="AN317" s="14" t="s">
        <v>42</v>
      </c>
      <c r="AO317">
        <v>27.252955675125101</v>
      </c>
      <c r="AX317" t="s">
        <v>42</v>
      </c>
      <c r="AY317">
        <v>6.5917835235595703</v>
      </c>
    </row>
    <row r="318" spans="18:51" ht="15.6" x14ac:dyDescent="0.3">
      <c r="R318" s="14" t="s">
        <v>42</v>
      </c>
      <c r="S318">
        <v>58.022750616073601</v>
      </c>
      <c r="V318" s="14" t="s">
        <v>42</v>
      </c>
      <c r="W318">
        <v>48.0068905353546</v>
      </c>
      <c r="Z318" s="14" t="s">
        <v>42</v>
      </c>
      <c r="AA318">
        <v>70.440758466720496</v>
      </c>
      <c r="AN318" s="14" t="s">
        <v>42</v>
      </c>
      <c r="AO318">
        <v>27.39182639122</v>
      </c>
      <c r="AX318" t="s">
        <v>42</v>
      </c>
      <c r="AY318">
        <v>6.6015357971191397</v>
      </c>
    </row>
    <row r="319" spans="18:51" ht="15.6" x14ac:dyDescent="0.3">
      <c r="R319" s="14" t="s">
        <v>42</v>
      </c>
      <c r="S319">
        <v>58.261742830276397</v>
      </c>
      <c r="V319" s="14" t="s">
        <v>42</v>
      </c>
      <c r="W319">
        <v>48.217357158660803</v>
      </c>
      <c r="Z319" s="14" t="s">
        <v>42</v>
      </c>
      <c r="AA319">
        <v>70.940072059631305</v>
      </c>
      <c r="AN319" s="14" t="s">
        <v>42</v>
      </c>
      <c r="AO319">
        <v>27.445920228958101</v>
      </c>
      <c r="AX319" t="s">
        <v>42</v>
      </c>
      <c r="AY319">
        <v>6.6108274459838796</v>
      </c>
    </row>
    <row r="320" spans="18:51" ht="15.6" x14ac:dyDescent="0.3">
      <c r="R320" s="14" t="s">
        <v>42</v>
      </c>
      <c r="S320">
        <v>58.492321968078599</v>
      </c>
      <c r="V320" s="14" t="s">
        <v>42</v>
      </c>
      <c r="W320">
        <v>48.281147956848102</v>
      </c>
      <c r="Z320" s="14" t="s">
        <v>42</v>
      </c>
      <c r="AA320">
        <v>71.424307823181096</v>
      </c>
      <c r="AN320" s="14" t="s">
        <v>42</v>
      </c>
      <c r="AO320">
        <v>27.495835542678801</v>
      </c>
      <c r="AX320" t="s">
        <v>42</v>
      </c>
      <c r="AY320">
        <v>6.62036108970642</v>
      </c>
    </row>
    <row r="321" spans="18:51" ht="15.6" x14ac:dyDescent="0.3">
      <c r="R321" s="14" t="s">
        <v>42</v>
      </c>
      <c r="S321">
        <v>59.214013099670403</v>
      </c>
      <c r="V321" s="14" t="s">
        <v>42</v>
      </c>
      <c r="W321">
        <v>48.354120731353703</v>
      </c>
      <c r="Z321" s="14" t="s">
        <v>42</v>
      </c>
      <c r="AA321">
        <v>71.976348161697302</v>
      </c>
      <c r="AN321" s="14" t="s">
        <v>42</v>
      </c>
      <c r="AO321">
        <v>27.555279970169</v>
      </c>
      <c r="AX321" t="s">
        <v>42</v>
      </c>
      <c r="AY321">
        <v>6.6296095848083496</v>
      </c>
    </row>
    <row r="322" spans="18:51" ht="15.6" x14ac:dyDescent="0.3">
      <c r="R322" s="14" t="s">
        <v>42</v>
      </c>
      <c r="S322">
        <v>59.454446554183903</v>
      </c>
      <c r="V322" s="14" t="s">
        <v>42</v>
      </c>
      <c r="W322">
        <v>48.561022520065301</v>
      </c>
      <c r="Z322" s="14" t="s">
        <v>42</v>
      </c>
      <c r="AA322">
        <v>72.542268991470294</v>
      </c>
      <c r="AN322" s="14" t="s">
        <v>42</v>
      </c>
      <c r="AO322">
        <v>27.610278129577601</v>
      </c>
      <c r="AX322" t="s">
        <v>42</v>
      </c>
      <c r="AY322">
        <v>6.6390671730041504</v>
      </c>
    </row>
    <row r="323" spans="18:51" ht="15.6" x14ac:dyDescent="0.3">
      <c r="R323" s="14" t="s">
        <v>42</v>
      </c>
      <c r="S323">
        <v>59.700543403625403</v>
      </c>
      <c r="V323" s="14" t="s">
        <v>42</v>
      </c>
      <c r="W323">
        <v>48.703881025314303</v>
      </c>
      <c r="Z323" s="14" t="s">
        <v>42</v>
      </c>
      <c r="AA323">
        <v>73.144024372100802</v>
      </c>
      <c r="AN323" s="14" t="s">
        <v>42</v>
      </c>
      <c r="AO323">
        <v>27.673923730850198</v>
      </c>
      <c r="AX323" t="s">
        <v>42</v>
      </c>
      <c r="AY323">
        <v>6.64872002601623</v>
      </c>
    </row>
    <row r="324" spans="18:51" ht="15.6" x14ac:dyDescent="0.3">
      <c r="R324" s="14" t="s">
        <v>42</v>
      </c>
      <c r="S324">
        <v>59.941716909408498</v>
      </c>
      <c r="V324" s="14" t="s">
        <v>42</v>
      </c>
      <c r="W324">
        <v>48.774178028106597</v>
      </c>
      <c r="Z324" s="14" t="s">
        <v>42</v>
      </c>
      <c r="AA324">
        <v>73.742279291152897</v>
      </c>
      <c r="AN324" s="14" t="s">
        <v>42</v>
      </c>
      <c r="AO324">
        <v>27.724080562591499</v>
      </c>
      <c r="AX324" t="s">
        <v>42</v>
      </c>
      <c r="AY324">
        <v>6.6582155227661097</v>
      </c>
    </row>
    <row r="325" spans="18:51" ht="15.6" x14ac:dyDescent="0.3">
      <c r="R325" s="14" t="s">
        <v>42</v>
      </c>
      <c r="S325">
        <v>60.192003011703399</v>
      </c>
      <c r="V325" s="14" t="s">
        <v>42</v>
      </c>
      <c r="W325">
        <v>49.057930469512897</v>
      </c>
      <c r="Z325" s="14" t="s">
        <v>42</v>
      </c>
      <c r="AA325">
        <v>74.442984342575002</v>
      </c>
      <c r="AN325" s="14" t="s">
        <v>42</v>
      </c>
      <c r="AO325">
        <v>27.788404464721602</v>
      </c>
      <c r="AX325" t="s">
        <v>42</v>
      </c>
      <c r="AY325">
        <v>6.6675441265106201</v>
      </c>
    </row>
    <row r="326" spans="18:51" ht="15.6" x14ac:dyDescent="0.3">
      <c r="R326" s="14" t="s">
        <v>42</v>
      </c>
      <c r="S326">
        <v>60.432812213897698</v>
      </c>
      <c r="V326" s="14" t="s">
        <v>42</v>
      </c>
      <c r="W326">
        <v>49.124252557754502</v>
      </c>
      <c r="Z326" s="14" t="s">
        <v>42</v>
      </c>
      <c r="AA326">
        <v>75.178359508514404</v>
      </c>
      <c r="AN326" s="14" t="s">
        <v>42</v>
      </c>
      <c r="AO326">
        <v>27.857738733291601</v>
      </c>
      <c r="AX326" t="s">
        <v>42</v>
      </c>
      <c r="AY326">
        <v>6.6764559745788503</v>
      </c>
    </row>
    <row r="327" spans="18:51" ht="15.6" x14ac:dyDescent="0.3">
      <c r="R327" s="14" t="s">
        <v>42</v>
      </c>
      <c r="S327">
        <v>60.683842897415097</v>
      </c>
      <c r="V327" s="14" t="s">
        <v>42</v>
      </c>
      <c r="W327">
        <v>49.199134111404398</v>
      </c>
      <c r="Z327" s="14" t="s">
        <v>42</v>
      </c>
      <c r="AA327">
        <v>76.013687610626206</v>
      </c>
      <c r="AN327" s="14" t="s">
        <v>42</v>
      </c>
      <c r="AO327">
        <v>27.935805797576901</v>
      </c>
      <c r="AX327" t="s">
        <v>42</v>
      </c>
      <c r="AY327">
        <v>6.6857981681823704</v>
      </c>
    </row>
    <row r="328" spans="18:51" ht="15.6" x14ac:dyDescent="0.3">
      <c r="R328" s="14" t="s">
        <v>42</v>
      </c>
      <c r="S328">
        <v>60.931483745574901</v>
      </c>
      <c r="V328" s="14" t="s">
        <v>42</v>
      </c>
      <c r="W328">
        <v>49.342951536178496</v>
      </c>
      <c r="Z328" s="14" t="s">
        <v>42</v>
      </c>
      <c r="AA328">
        <v>76.890391349792395</v>
      </c>
      <c r="AN328" s="14" t="s">
        <v>42</v>
      </c>
      <c r="AO328">
        <v>28.006338357925401</v>
      </c>
      <c r="AX328" t="s">
        <v>42</v>
      </c>
      <c r="AY328">
        <v>6.6945333480834899</v>
      </c>
    </row>
    <row r="329" spans="18:51" ht="15.6" x14ac:dyDescent="0.3">
      <c r="R329" s="14" t="s">
        <v>42</v>
      </c>
      <c r="S329">
        <v>61.187536954879697</v>
      </c>
      <c r="V329" s="14" t="s">
        <v>42</v>
      </c>
      <c r="W329">
        <v>49.412361621856597</v>
      </c>
      <c r="Z329" s="14" t="s">
        <v>42</v>
      </c>
      <c r="AA329">
        <v>77.972645998001099</v>
      </c>
      <c r="AN329" s="14" t="s">
        <v>42</v>
      </c>
      <c r="AO329">
        <v>28.086332082748399</v>
      </c>
      <c r="AX329" t="s">
        <v>42</v>
      </c>
      <c r="AY329">
        <v>6.7036783695220903</v>
      </c>
    </row>
    <row r="330" spans="18:51" ht="15.6" x14ac:dyDescent="0.3">
      <c r="R330" s="14" t="s">
        <v>42</v>
      </c>
      <c r="S330">
        <v>61.437591075897203</v>
      </c>
      <c r="V330" s="14" t="s">
        <v>42</v>
      </c>
      <c r="W330">
        <v>49.485997438430701</v>
      </c>
      <c r="Z330" s="14" t="s">
        <v>42</v>
      </c>
      <c r="AA330">
        <v>79.324003458023</v>
      </c>
      <c r="AN330" s="14" t="s">
        <v>42</v>
      </c>
      <c r="AO330">
        <v>28.170192718505799</v>
      </c>
      <c r="AX330" t="s">
        <v>42</v>
      </c>
      <c r="AY330">
        <v>6.7127301692962602</v>
      </c>
    </row>
    <row r="331" spans="18:51" ht="15.6" x14ac:dyDescent="0.3">
      <c r="R331" s="14" t="s">
        <v>42</v>
      </c>
      <c r="S331">
        <v>61.693790674209502</v>
      </c>
      <c r="V331" s="14" t="s">
        <v>42</v>
      </c>
      <c r="W331">
        <v>49.560060024261396</v>
      </c>
      <c r="Z331" s="14" t="s">
        <v>42</v>
      </c>
      <c r="AA331">
        <v>82.244053840637207</v>
      </c>
      <c r="AN331" s="14" t="s">
        <v>42</v>
      </c>
      <c r="AO331">
        <v>28.267609834670999</v>
      </c>
      <c r="AX331" t="s">
        <v>42</v>
      </c>
      <c r="AY331">
        <v>6.7213621139526296</v>
      </c>
    </row>
    <row r="332" spans="18:51" ht="15.6" x14ac:dyDescent="0.3">
      <c r="R332" s="14" t="s">
        <v>42</v>
      </c>
      <c r="S332">
        <v>61.9438059329986</v>
      </c>
      <c r="V332" s="14" t="s">
        <v>42</v>
      </c>
      <c r="W332">
        <v>49.6341230869293</v>
      </c>
      <c r="Z332" s="14"/>
      <c r="AN332" s="14" t="s">
        <v>42</v>
      </c>
      <c r="AO332">
        <v>28.356018781661898</v>
      </c>
      <c r="AX332" t="s">
        <v>42</v>
      </c>
      <c r="AY332">
        <v>6.7298393249511701</v>
      </c>
    </row>
    <row r="333" spans="18:51" ht="15.6" x14ac:dyDescent="0.3">
      <c r="R333" s="14" t="s">
        <v>42</v>
      </c>
      <c r="S333">
        <v>62.205473423004101</v>
      </c>
      <c r="V333" s="14" t="s">
        <v>42</v>
      </c>
      <c r="W333">
        <v>49.778527021408003</v>
      </c>
      <c r="AN333" s="14" t="s">
        <v>42</v>
      </c>
      <c r="AO333">
        <v>28.462609052657999</v>
      </c>
      <c r="AX333" t="s">
        <v>42</v>
      </c>
      <c r="AY333">
        <v>6.7385122776031396</v>
      </c>
    </row>
    <row r="334" spans="18:51" ht="15.6" x14ac:dyDescent="0.3">
      <c r="R334" s="14" t="s">
        <v>42</v>
      </c>
      <c r="S334">
        <v>62.458904504776001</v>
      </c>
      <c r="V334" s="14" t="s">
        <v>42</v>
      </c>
      <c r="W334">
        <v>49.925541162490802</v>
      </c>
      <c r="AN334" s="14" t="s">
        <v>42</v>
      </c>
      <c r="AO334">
        <v>28.556198358535699</v>
      </c>
      <c r="AX334" t="s">
        <v>42</v>
      </c>
      <c r="AY334">
        <v>6.74049639701843</v>
      </c>
    </row>
    <row r="335" spans="18:51" ht="15.6" x14ac:dyDescent="0.3">
      <c r="R335" s="14" t="s">
        <v>42</v>
      </c>
      <c r="S335">
        <v>62.726503849029498</v>
      </c>
      <c r="V335" s="14" t="s">
        <v>42</v>
      </c>
      <c r="W335">
        <v>50.071009874343801</v>
      </c>
      <c r="AN335" s="14" t="s">
        <v>42</v>
      </c>
      <c r="AO335">
        <v>28.630298137664699</v>
      </c>
      <c r="AX335" t="s">
        <v>42</v>
      </c>
      <c r="AY335">
        <v>6.7472481727600098</v>
      </c>
    </row>
    <row r="336" spans="18:51" ht="15.6" x14ac:dyDescent="0.3">
      <c r="R336" s="14" t="s">
        <v>42</v>
      </c>
      <c r="S336">
        <v>62.983698368072503</v>
      </c>
      <c r="V336" s="14" t="s">
        <v>42</v>
      </c>
      <c r="W336">
        <v>50.144995689391997</v>
      </c>
      <c r="AN336" s="14" t="s">
        <v>42</v>
      </c>
      <c r="AO336">
        <v>28.685739755630401</v>
      </c>
      <c r="AX336" t="s">
        <v>42</v>
      </c>
      <c r="AY336">
        <v>6.7491998672485298</v>
      </c>
    </row>
    <row r="337" spans="18:51" ht="15.6" x14ac:dyDescent="0.3">
      <c r="R337" s="14" t="s">
        <v>42</v>
      </c>
      <c r="S337">
        <v>63.246944427490199</v>
      </c>
      <c r="V337" s="14" t="s">
        <v>42</v>
      </c>
      <c r="W337">
        <v>50.219460248947101</v>
      </c>
      <c r="AN337" s="14" t="s">
        <v>42</v>
      </c>
      <c r="AO337">
        <v>28.736407041549601</v>
      </c>
      <c r="AX337" t="s">
        <v>42</v>
      </c>
      <c r="AY337">
        <v>6.7555270195007298</v>
      </c>
    </row>
    <row r="338" spans="18:51" ht="15.6" x14ac:dyDescent="0.3">
      <c r="R338" s="14" t="s">
        <v>42</v>
      </c>
      <c r="S338">
        <v>63.509653329849201</v>
      </c>
      <c r="V338" s="14" t="s">
        <v>42</v>
      </c>
      <c r="W338">
        <v>50.289117574691701</v>
      </c>
      <c r="AN338" s="14" t="s">
        <v>42</v>
      </c>
      <c r="AO338">
        <v>28.8348228931427</v>
      </c>
      <c r="AX338" t="s">
        <v>42</v>
      </c>
      <c r="AY338">
        <v>6.7647259235382</v>
      </c>
    </row>
    <row r="339" spans="18:51" ht="15.6" x14ac:dyDescent="0.3">
      <c r="R339" s="14" t="s">
        <v>42</v>
      </c>
      <c r="S339">
        <v>63.7784004211425</v>
      </c>
      <c r="V339" s="14" t="s">
        <v>42</v>
      </c>
      <c r="W339">
        <v>50.368453741073601</v>
      </c>
      <c r="AN339" s="14" t="s">
        <v>42</v>
      </c>
      <c r="AO339">
        <v>28.8753116130828</v>
      </c>
      <c r="AX339" t="s">
        <v>42</v>
      </c>
      <c r="AY339">
        <v>6.7721412181854204</v>
      </c>
    </row>
    <row r="340" spans="18:51" ht="15.6" x14ac:dyDescent="0.3">
      <c r="R340" s="14" t="s">
        <v>42</v>
      </c>
      <c r="S340">
        <v>64.045433759689303</v>
      </c>
      <c r="V340" s="14" t="s">
        <v>42</v>
      </c>
      <c r="W340">
        <v>50.442592859268103</v>
      </c>
      <c r="AN340" s="14" t="s">
        <v>42</v>
      </c>
      <c r="AO340">
        <v>28.9264254570007</v>
      </c>
      <c r="AX340" t="s">
        <v>42</v>
      </c>
      <c r="AY340">
        <v>6.7804760932922301</v>
      </c>
    </row>
    <row r="341" spans="18:51" ht="15.6" x14ac:dyDescent="0.3">
      <c r="R341" s="14" t="s">
        <v>42</v>
      </c>
      <c r="S341">
        <v>64.318958282470703</v>
      </c>
      <c r="V341" s="14" t="s">
        <v>42</v>
      </c>
      <c r="W341">
        <v>50.516955614089902</v>
      </c>
      <c r="AN341" s="14" t="s">
        <v>42</v>
      </c>
      <c r="AO341">
        <v>28.981724262237499</v>
      </c>
      <c r="AX341" t="s">
        <v>42</v>
      </c>
      <c r="AY341">
        <v>6.7890100479125897</v>
      </c>
    </row>
    <row r="342" spans="18:51" ht="15.6" x14ac:dyDescent="0.3">
      <c r="R342" s="14" t="s">
        <v>42</v>
      </c>
      <c r="S342">
        <v>64.584544897079397</v>
      </c>
      <c r="V342" s="14" t="s">
        <v>42</v>
      </c>
      <c r="W342">
        <v>50.667479991912799</v>
      </c>
      <c r="AN342" s="14" t="s">
        <v>42</v>
      </c>
      <c r="AO342">
        <v>29.086198568344098</v>
      </c>
      <c r="AX342" t="s">
        <v>42</v>
      </c>
      <c r="AY342">
        <v>6.79758501052856</v>
      </c>
    </row>
    <row r="343" spans="18:51" ht="15.6" x14ac:dyDescent="0.3">
      <c r="R343" s="14" t="s">
        <v>42</v>
      </c>
      <c r="S343">
        <v>64.8634996414184</v>
      </c>
      <c r="V343" s="14" t="s">
        <v>42</v>
      </c>
      <c r="W343">
        <v>50.742079496383603</v>
      </c>
      <c r="AN343" s="14" t="s">
        <v>42</v>
      </c>
      <c r="AO343">
        <v>29.1464507579803</v>
      </c>
      <c r="AX343" t="s">
        <v>42</v>
      </c>
      <c r="AY343">
        <v>6.80582427978515</v>
      </c>
    </row>
    <row r="344" spans="18:51" ht="15.6" x14ac:dyDescent="0.3">
      <c r="R344" s="14" t="s">
        <v>42</v>
      </c>
      <c r="S344">
        <v>65.133920907974201</v>
      </c>
      <c r="V344" s="14" t="s">
        <v>42</v>
      </c>
      <c r="W344">
        <v>50.969786405563298</v>
      </c>
      <c r="AN344" s="14" t="s">
        <v>42</v>
      </c>
      <c r="AO344">
        <v>29.207039594650201</v>
      </c>
      <c r="AX344" t="s">
        <v>42</v>
      </c>
      <c r="AY344">
        <v>6.81389904022216</v>
      </c>
    </row>
    <row r="345" spans="18:51" ht="15.6" x14ac:dyDescent="0.3">
      <c r="R345" s="14" t="s">
        <v>42</v>
      </c>
      <c r="S345">
        <v>65.414597749709998</v>
      </c>
      <c r="V345" s="14" t="s">
        <v>42</v>
      </c>
      <c r="W345">
        <v>51.197033882141099</v>
      </c>
      <c r="AN345" s="14" t="s">
        <v>42</v>
      </c>
      <c r="AO345">
        <v>29.325401067733701</v>
      </c>
      <c r="AX345" t="s">
        <v>42</v>
      </c>
      <c r="AY345">
        <v>6.8224625587463299</v>
      </c>
    </row>
    <row r="346" spans="18:51" ht="15.6" x14ac:dyDescent="0.3">
      <c r="R346" s="14" t="s">
        <v>42</v>
      </c>
      <c r="S346">
        <v>65.685861349105807</v>
      </c>
      <c r="V346" s="14" t="s">
        <v>42</v>
      </c>
      <c r="W346">
        <v>51.276133298873901</v>
      </c>
      <c r="AN346" s="14" t="s">
        <v>42</v>
      </c>
      <c r="AO346">
        <v>29.391286373138399</v>
      </c>
      <c r="AX346" t="s">
        <v>42</v>
      </c>
      <c r="AY346">
        <v>6.83058381080627</v>
      </c>
    </row>
    <row r="347" spans="18:51" ht="15.6" x14ac:dyDescent="0.3">
      <c r="R347" s="14" t="s">
        <v>42</v>
      </c>
      <c r="S347">
        <v>65.972527742385793</v>
      </c>
      <c r="V347" s="14" t="s">
        <v>42</v>
      </c>
      <c r="W347">
        <v>51.432523250579798</v>
      </c>
      <c r="AN347" s="14" t="s">
        <v>42</v>
      </c>
      <c r="AO347">
        <v>29.465976476669301</v>
      </c>
      <c r="AX347" t="s">
        <v>42</v>
      </c>
      <c r="AY347">
        <v>6.8392052650451598</v>
      </c>
    </row>
    <row r="348" spans="18:51" ht="15.6" x14ac:dyDescent="0.3">
      <c r="R348" s="14" t="s">
        <v>42</v>
      </c>
      <c r="S348">
        <v>66.248597621917696</v>
      </c>
      <c r="V348" s="14" t="s">
        <v>42</v>
      </c>
      <c r="W348">
        <v>51.817943572997997</v>
      </c>
      <c r="AN348" s="14" t="s">
        <v>42</v>
      </c>
      <c r="AO348">
        <v>29.546169042587199</v>
      </c>
      <c r="AX348" t="s">
        <v>42</v>
      </c>
      <c r="AY348">
        <v>6.8478407859802202</v>
      </c>
    </row>
    <row r="349" spans="18:51" ht="15.6" x14ac:dyDescent="0.3">
      <c r="R349" s="14" t="s">
        <v>42</v>
      </c>
      <c r="S349">
        <v>66.536335706710801</v>
      </c>
      <c r="V349" s="14" t="s">
        <v>42</v>
      </c>
      <c r="W349">
        <v>51.898191452026303</v>
      </c>
      <c r="AN349" s="14" t="s">
        <v>42</v>
      </c>
      <c r="AO349">
        <v>29.6216783523559</v>
      </c>
      <c r="AX349" t="s">
        <v>42</v>
      </c>
      <c r="AY349">
        <v>6.8561925888061497</v>
      </c>
    </row>
    <row r="350" spans="18:51" ht="15.6" x14ac:dyDescent="0.3">
      <c r="R350" s="14" t="s">
        <v>42</v>
      </c>
      <c r="S350">
        <v>66.818650007247896</v>
      </c>
      <c r="V350" s="14" t="s">
        <v>42</v>
      </c>
      <c r="W350">
        <v>51.977604389190603</v>
      </c>
      <c r="AN350" s="14" t="s">
        <v>42</v>
      </c>
      <c r="AO350">
        <v>29.711523771286</v>
      </c>
      <c r="AX350" t="s">
        <v>42</v>
      </c>
      <c r="AY350">
        <v>6.86447954177856</v>
      </c>
    </row>
    <row r="351" spans="18:51" ht="15.6" x14ac:dyDescent="0.3">
      <c r="R351" s="14" t="s">
        <v>42</v>
      </c>
      <c r="S351">
        <v>67.112294435501099</v>
      </c>
      <c r="V351" s="14" t="s">
        <v>42</v>
      </c>
      <c r="W351">
        <v>52.134079933166497</v>
      </c>
      <c r="AN351" s="14" t="s">
        <v>42</v>
      </c>
      <c r="AO351">
        <v>29.8019423484802</v>
      </c>
      <c r="AX351" t="s">
        <v>42</v>
      </c>
      <c r="AY351">
        <v>6.8729968070983798</v>
      </c>
    </row>
    <row r="352" spans="18:51" ht="15.6" x14ac:dyDescent="0.3">
      <c r="R352" s="14" t="s">
        <v>42</v>
      </c>
      <c r="S352">
        <v>67.395466327667194</v>
      </c>
      <c r="V352" s="14" t="s">
        <v>42</v>
      </c>
      <c r="W352">
        <v>52.214653968811</v>
      </c>
      <c r="AN352" s="14" t="s">
        <v>42</v>
      </c>
      <c r="AO352">
        <v>29.9024641513824</v>
      </c>
      <c r="AX352" t="s">
        <v>42</v>
      </c>
      <c r="AY352">
        <v>6.8816828727722097</v>
      </c>
    </row>
    <row r="353" spans="18:51" ht="15.6" x14ac:dyDescent="0.3">
      <c r="R353" s="14" t="s">
        <v>42</v>
      </c>
      <c r="S353">
        <v>67.693681955337496</v>
      </c>
      <c r="V353" s="14" t="s">
        <v>42</v>
      </c>
      <c r="W353">
        <v>52.2949118614196</v>
      </c>
      <c r="AN353" s="14" t="s">
        <v>42</v>
      </c>
      <c r="AO353">
        <v>29.973028182983398</v>
      </c>
      <c r="AX353" t="s">
        <v>42</v>
      </c>
      <c r="AY353">
        <v>6.8899219036102197</v>
      </c>
    </row>
    <row r="354" spans="18:51" ht="15.6" x14ac:dyDescent="0.3">
      <c r="R354" s="14" t="s">
        <v>42</v>
      </c>
      <c r="S354">
        <v>67.982874155044499</v>
      </c>
      <c r="V354" s="14" t="s">
        <v>42</v>
      </c>
      <c r="W354">
        <v>52.375642538070601</v>
      </c>
      <c r="AN354" s="14" t="s">
        <v>42</v>
      </c>
      <c r="AO354">
        <v>30.038866996765101</v>
      </c>
      <c r="AX354" t="s">
        <v>42</v>
      </c>
      <c r="AY354">
        <v>6.89835524559021</v>
      </c>
    </row>
    <row r="355" spans="18:51" ht="15.6" x14ac:dyDescent="0.3">
      <c r="R355" s="14" t="s">
        <v>42</v>
      </c>
      <c r="S355">
        <v>68.281118869781494</v>
      </c>
      <c r="V355" s="14" t="s">
        <v>42</v>
      </c>
      <c r="W355">
        <v>52.450964927673297</v>
      </c>
      <c r="AN355" s="14" t="s">
        <v>42</v>
      </c>
      <c r="AO355">
        <v>30.095471382141099</v>
      </c>
      <c r="AX355" t="s">
        <v>42</v>
      </c>
      <c r="AY355">
        <v>6.9065449237823398</v>
      </c>
    </row>
    <row r="356" spans="18:51" ht="15.6" x14ac:dyDescent="0.3">
      <c r="R356" s="14" t="s">
        <v>42</v>
      </c>
      <c r="S356">
        <v>68.575232505798297</v>
      </c>
      <c r="V356" s="14" t="s">
        <v>42</v>
      </c>
      <c r="W356">
        <v>52.536097526550201</v>
      </c>
      <c r="AN356" s="14" t="s">
        <v>42</v>
      </c>
      <c r="AO356">
        <v>30.146905422210601</v>
      </c>
      <c r="AX356" t="s">
        <v>42</v>
      </c>
      <c r="AY356">
        <v>6.9148716926574698</v>
      </c>
    </row>
    <row r="357" spans="18:51" ht="15.6" x14ac:dyDescent="0.3">
      <c r="R357" s="14" t="s">
        <v>42</v>
      </c>
      <c r="S357">
        <v>68.881329298019395</v>
      </c>
      <c r="V357" s="14" t="s">
        <v>42</v>
      </c>
      <c r="W357">
        <v>52.616832494735696</v>
      </c>
      <c r="AN357" s="14" t="s">
        <v>42</v>
      </c>
      <c r="AO357">
        <v>30.192759275436401</v>
      </c>
      <c r="AX357" t="s">
        <v>42</v>
      </c>
      <c r="AY357">
        <v>6.9234299659729004</v>
      </c>
    </row>
    <row r="358" spans="18:51" ht="15.6" x14ac:dyDescent="0.3">
      <c r="R358" s="14" t="s">
        <v>42</v>
      </c>
      <c r="S358">
        <v>69.178809165954505</v>
      </c>
      <c r="V358" s="14" t="s">
        <v>42</v>
      </c>
      <c r="W358">
        <v>52.697706699371302</v>
      </c>
      <c r="AN358" s="14" t="s">
        <v>42</v>
      </c>
      <c r="AO358">
        <v>30.279550075530999</v>
      </c>
      <c r="AX358" t="s">
        <v>42</v>
      </c>
      <c r="AY358">
        <v>6.9319119453430096</v>
      </c>
    </row>
    <row r="359" spans="18:51" ht="15.6" x14ac:dyDescent="0.3">
      <c r="R359" s="14" t="s">
        <v>42</v>
      </c>
      <c r="S359">
        <v>69.488649845123206</v>
      </c>
      <c r="V359" s="14" t="s">
        <v>42</v>
      </c>
      <c r="W359">
        <v>52.8591017723083</v>
      </c>
      <c r="AN359" s="14" t="s">
        <v>42</v>
      </c>
      <c r="AO359">
        <v>30.4209675788879</v>
      </c>
      <c r="AX359" t="s">
        <v>42</v>
      </c>
      <c r="AY359">
        <v>6.9403600692748997</v>
      </c>
    </row>
    <row r="360" spans="18:51" ht="15.6" x14ac:dyDescent="0.3">
      <c r="R360" s="14" t="s">
        <v>42</v>
      </c>
      <c r="S360">
        <v>69.790773391723604</v>
      </c>
      <c r="V360" s="14" t="s">
        <v>42</v>
      </c>
      <c r="W360">
        <v>52.939803838729802</v>
      </c>
      <c r="AN360" s="14" t="s">
        <v>42</v>
      </c>
      <c r="AO360">
        <v>30.471826791763299</v>
      </c>
      <c r="AX360" t="s">
        <v>42</v>
      </c>
      <c r="AY360">
        <v>6.9484887123107901</v>
      </c>
    </row>
    <row r="361" spans="18:51" ht="15.6" x14ac:dyDescent="0.3">
      <c r="R361" s="14" t="s">
        <v>42</v>
      </c>
      <c r="S361">
        <v>70.107289552688599</v>
      </c>
      <c r="V361" s="14" t="s">
        <v>42</v>
      </c>
      <c r="W361">
        <v>53.099125862121497</v>
      </c>
      <c r="AN361" s="14" t="s">
        <v>42</v>
      </c>
      <c r="AO361">
        <v>30.634014844894399</v>
      </c>
      <c r="AX361" t="s">
        <v>42</v>
      </c>
      <c r="AY361">
        <v>6.9571588039398096</v>
      </c>
    </row>
    <row r="362" spans="18:51" ht="15.6" x14ac:dyDescent="0.3">
      <c r="R362" s="14" t="s">
        <v>42</v>
      </c>
      <c r="S362">
        <v>70.413795948028493</v>
      </c>
      <c r="V362" s="14" t="s">
        <v>42</v>
      </c>
      <c r="W362">
        <v>53.184720516204798</v>
      </c>
      <c r="AN362" s="14" t="s">
        <v>42</v>
      </c>
      <c r="AO362">
        <v>30.690632581710801</v>
      </c>
      <c r="AX362" t="s">
        <v>42</v>
      </c>
      <c r="AY362">
        <v>6.9653913974761901</v>
      </c>
    </row>
    <row r="363" spans="18:51" ht="15.6" x14ac:dyDescent="0.3">
      <c r="R363" s="14" t="s">
        <v>42</v>
      </c>
      <c r="S363">
        <v>70.730766773223806</v>
      </c>
      <c r="V363" s="14" t="s">
        <v>42</v>
      </c>
      <c r="W363">
        <v>53.268225908279398</v>
      </c>
      <c r="AN363" s="14" t="s">
        <v>42</v>
      </c>
      <c r="AO363">
        <v>30.752782344818101</v>
      </c>
      <c r="AX363" t="s">
        <v>42</v>
      </c>
      <c r="AY363">
        <v>6.9741876125335596</v>
      </c>
    </row>
    <row r="364" spans="18:51" ht="15.6" x14ac:dyDescent="0.3">
      <c r="R364" s="14" t="s">
        <v>42</v>
      </c>
      <c r="S364">
        <v>71.0435245037078</v>
      </c>
      <c r="V364" s="14" t="s">
        <v>42</v>
      </c>
      <c r="W364">
        <v>53.350148200988698</v>
      </c>
      <c r="AN364" s="14" t="s">
        <v>42</v>
      </c>
      <c r="AO364">
        <v>30.805118799209499</v>
      </c>
      <c r="AX364" t="s">
        <v>42</v>
      </c>
      <c r="AY364">
        <v>6.9830322265625</v>
      </c>
    </row>
    <row r="365" spans="18:51" ht="15.6" x14ac:dyDescent="0.3">
      <c r="R365" s="14" t="s">
        <v>42</v>
      </c>
      <c r="S365">
        <v>71.365420341491699</v>
      </c>
      <c r="V365" s="14" t="s">
        <v>42</v>
      </c>
      <c r="W365">
        <v>53.763699769973698</v>
      </c>
      <c r="AN365" s="14" t="s">
        <v>42</v>
      </c>
      <c r="AO365">
        <v>30.867230176925599</v>
      </c>
      <c r="AX365" t="s">
        <v>42</v>
      </c>
      <c r="AY365">
        <v>6.9915819168090803</v>
      </c>
    </row>
    <row r="366" spans="18:51" ht="15.6" x14ac:dyDescent="0.3">
      <c r="R366" s="14" t="s">
        <v>42</v>
      </c>
      <c r="S366">
        <v>71.684273719787598</v>
      </c>
      <c r="V366" s="14" t="s">
        <v>42</v>
      </c>
      <c r="W366">
        <v>53.8500881195068</v>
      </c>
      <c r="AN366" s="14" t="s">
        <v>42</v>
      </c>
      <c r="AO366">
        <v>30.938901662826499</v>
      </c>
      <c r="AX366" t="s">
        <v>42</v>
      </c>
      <c r="AY366">
        <v>7.0001261234283403</v>
      </c>
    </row>
    <row r="367" spans="18:51" ht="15.6" x14ac:dyDescent="0.3">
      <c r="R367" s="14" t="s">
        <v>42</v>
      </c>
      <c r="S367">
        <v>72.012409687042194</v>
      </c>
      <c r="V367" s="14" t="s">
        <v>42</v>
      </c>
      <c r="W367">
        <v>54.0200996398925</v>
      </c>
      <c r="AN367" s="14" t="s">
        <v>42</v>
      </c>
      <c r="AO367">
        <v>31.010632514953599</v>
      </c>
      <c r="AX367" t="s">
        <v>42</v>
      </c>
      <c r="AY367">
        <v>7.0089468955993599</v>
      </c>
    </row>
    <row r="368" spans="18:51" ht="15.6" x14ac:dyDescent="0.3">
      <c r="R368" s="14" t="s">
        <v>42</v>
      </c>
      <c r="S368">
        <v>72.332222700119004</v>
      </c>
      <c r="V368" s="14" t="s">
        <v>42</v>
      </c>
      <c r="W368">
        <v>54.274163007736199</v>
      </c>
      <c r="AN368" s="14" t="s">
        <v>42</v>
      </c>
      <c r="AO368">
        <v>31.082616806030199</v>
      </c>
      <c r="AX368" t="s">
        <v>42</v>
      </c>
      <c r="AY368">
        <v>7.0180077552795401</v>
      </c>
    </row>
    <row r="369" spans="18:51" ht="15.6" x14ac:dyDescent="0.3">
      <c r="R369" s="14" t="s">
        <v>42</v>
      </c>
      <c r="S369">
        <v>72.667421817779498</v>
      </c>
      <c r="V369" s="14" t="s">
        <v>42</v>
      </c>
      <c r="W369">
        <v>54.361154317855799</v>
      </c>
      <c r="AN369" s="14" t="s">
        <v>42</v>
      </c>
      <c r="AO369">
        <v>31.165271997451701</v>
      </c>
      <c r="AX369" t="s">
        <v>42</v>
      </c>
      <c r="AY369">
        <v>7.0200054645538303</v>
      </c>
    </row>
    <row r="370" spans="18:51" ht="15.6" x14ac:dyDescent="0.3">
      <c r="R370" s="14" t="s">
        <v>42</v>
      </c>
      <c r="S370">
        <v>72.997013568878103</v>
      </c>
      <c r="V370" s="14" t="s">
        <v>42</v>
      </c>
      <c r="W370">
        <v>54.616105079650801</v>
      </c>
      <c r="AN370" s="14" t="s">
        <v>42</v>
      </c>
      <c r="AO370">
        <v>31.247091770172101</v>
      </c>
      <c r="AX370" t="s">
        <v>42</v>
      </c>
      <c r="AY370">
        <v>7.0266382694244296</v>
      </c>
    </row>
    <row r="371" spans="18:51" ht="15.6" x14ac:dyDescent="0.3">
      <c r="R371" s="14" t="s">
        <v>42</v>
      </c>
      <c r="S371">
        <v>73.337945938110295</v>
      </c>
      <c r="V371" s="14" t="s">
        <v>42</v>
      </c>
      <c r="W371">
        <v>54.785014152526799</v>
      </c>
      <c r="AN371" s="14" t="s">
        <v>42</v>
      </c>
      <c r="AO371">
        <v>31.344456911087001</v>
      </c>
      <c r="AX371" t="s">
        <v>42</v>
      </c>
      <c r="AY371">
        <v>7.0355172157287598</v>
      </c>
    </row>
    <row r="372" spans="18:51" ht="15.6" x14ac:dyDescent="0.3">
      <c r="R372" s="14" t="s">
        <v>42</v>
      </c>
      <c r="S372">
        <v>73.668706893920898</v>
      </c>
      <c r="V372" s="14" t="s">
        <v>42</v>
      </c>
      <c r="W372">
        <v>54.877104282379101</v>
      </c>
      <c r="AN372" s="14" t="s">
        <v>42</v>
      </c>
      <c r="AO372">
        <v>31.432848691940301</v>
      </c>
      <c r="AX372" t="s">
        <v>42</v>
      </c>
      <c r="AY372">
        <v>7.0441594123840297</v>
      </c>
    </row>
    <row r="373" spans="18:51" ht="15.6" x14ac:dyDescent="0.3">
      <c r="R373" s="14" t="s">
        <v>42</v>
      </c>
      <c r="S373">
        <v>74.015748262405396</v>
      </c>
      <c r="V373" s="14" t="s">
        <v>42</v>
      </c>
      <c r="W373">
        <v>54.964306592941199</v>
      </c>
      <c r="AN373" s="14" t="s">
        <v>42</v>
      </c>
      <c r="AO373">
        <v>31.545280694961502</v>
      </c>
      <c r="AX373" t="s">
        <v>42</v>
      </c>
      <c r="AY373">
        <v>7.0529880523681596</v>
      </c>
    </row>
    <row r="374" spans="18:51" ht="15.6" x14ac:dyDescent="0.3">
      <c r="R374" s="14" t="s">
        <v>42</v>
      </c>
      <c r="S374">
        <v>74.352790594100895</v>
      </c>
      <c r="V374" s="14" t="s">
        <v>42</v>
      </c>
      <c r="W374">
        <v>55.0514140129089</v>
      </c>
      <c r="AN374" s="14" t="s">
        <v>42</v>
      </c>
      <c r="AO374">
        <v>31.678122282028198</v>
      </c>
      <c r="AX374" t="s">
        <v>42</v>
      </c>
      <c r="AY374">
        <v>7.06202793121337</v>
      </c>
    </row>
    <row r="375" spans="18:51" ht="15.6" x14ac:dyDescent="0.3">
      <c r="R375" s="14" t="s">
        <v>42</v>
      </c>
      <c r="S375">
        <v>74.704978942871094</v>
      </c>
      <c r="V375" s="14" t="s">
        <v>42</v>
      </c>
      <c r="W375">
        <v>55.134472608566199</v>
      </c>
      <c r="AN375" s="14" t="s">
        <v>42</v>
      </c>
      <c r="AO375">
        <v>31.841737985610902</v>
      </c>
      <c r="AX375" t="s">
        <v>42</v>
      </c>
      <c r="AY375">
        <v>7.0709459781646702</v>
      </c>
    </row>
    <row r="376" spans="18:51" ht="15.6" x14ac:dyDescent="0.3">
      <c r="R376" s="14" t="s">
        <v>42</v>
      </c>
      <c r="S376">
        <v>75.047252893447805</v>
      </c>
      <c r="V376" s="14" t="s">
        <v>42</v>
      </c>
      <c r="W376">
        <v>55.227094888687098</v>
      </c>
      <c r="AN376" s="14" t="s">
        <v>42</v>
      </c>
      <c r="AO376">
        <v>32.035645961761396</v>
      </c>
      <c r="AX376" t="s">
        <v>42</v>
      </c>
      <c r="AY376">
        <v>7.0729701519012398</v>
      </c>
    </row>
    <row r="377" spans="18:51" ht="15.6" x14ac:dyDescent="0.3">
      <c r="R377" s="14" t="s">
        <v>42</v>
      </c>
      <c r="S377">
        <v>75.405726909637394</v>
      </c>
      <c r="V377" s="14" t="s">
        <v>42</v>
      </c>
      <c r="W377">
        <v>55.847368478775003</v>
      </c>
      <c r="AN377" s="14" t="s">
        <v>42</v>
      </c>
      <c r="AO377">
        <v>32.289658546447697</v>
      </c>
      <c r="AX377" t="s">
        <v>42</v>
      </c>
      <c r="AY377">
        <v>7.0797758102416903</v>
      </c>
    </row>
    <row r="378" spans="18:51" ht="15.6" x14ac:dyDescent="0.3">
      <c r="R378" s="14" t="s">
        <v>42</v>
      </c>
      <c r="S378">
        <v>75.7579247951507</v>
      </c>
      <c r="V378" s="14" t="s">
        <v>42</v>
      </c>
      <c r="W378">
        <v>56.034240007400498</v>
      </c>
      <c r="AN378" s="14" t="s">
        <v>42</v>
      </c>
      <c r="AO378">
        <v>32.5090746879577</v>
      </c>
      <c r="AX378" t="s">
        <v>42</v>
      </c>
      <c r="AY378">
        <v>7.0882713794708199</v>
      </c>
    </row>
    <row r="379" spans="18:51" ht="15.6" x14ac:dyDescent="0.3">
      <c r="R379" s="14" t="s">
        <v>42</v>
      </c>
      <c r="S379">
        <v>76.121289730071993</v>
      </c>
      <c r="V379" s="14" t="s">
        <v>42</v>
      </c>
      <c r="W379">
        <v>56.321352243423398</v>
      </c>
      <c r="AN379" s="14" t="s">
        <v>42</v>
      </c>
      <c r="AO379">
        <v>32.733840227126997</v>
      </c>
      <c r="AX379" t="s">
        <v>42</v>
      </c>
      <c r="AY379">
        <v>7.0971882343292201</v>
      </c>
    </row>
    <row r="380" spans="18:51" ht="15.6" x14ac:dyDescent="0.3">
      <c r="R380" s="14" t="s">
        <v>42</v>
      </c>
      <c r="S380">
        <v>76.476573228836003</v>
      </c>
      <c r="V380" s="14" t="s">
        <v>42</v>
      </c>
      <c r="W380">
        <v>56.419361591339097</v>
      </c>
      <c r="AN380" s="14" t="s">
        <v>42</v>
      </c>
      <c r="AO380">
        <v>33.074818611144998</v>
      </c>
      <c r="AX380" t="s">
        <v>42</v>
      </c>
      <c r="AY380">
        <v>7.1055757999420104</v>
      </c>
    </row>
    <row r="381" spans="18:51" ht="15.6" x14ac:dyDescent="0.3">
      <c r="R381" s="14" t="s">
        <v>42</v>
      </c>
      <c r="S381">
        <v>76.848198652267399</v>
      </c>
      <c r="V381" s="14" t="s">
        <v>42</v>
      </c>
      <c r="W381">
        <v>56.5173244476318</v>
      </c>
      <c r="AN381" s="14" t="s">
        <v>42</v>
      </c>
      <c r="AO381">
        <v>33.4231150150299</v>
      </c>
      <c r="AX381" t="s">
        <v>42</v>
      </c>
      <c r="AY381">
        <v>7.1144149303436199</v>
      </c>
    </row>
    <row r="382" spans="18:51" ht="15.6" x14ac:dyDescent="0.3">
      <c r="R382" s="14" t="s">
        <v>42</v>
      </c>
      <c r="S382">
        <v>77.213597536086994</v>
      </c>
      <c r="V382" s="14" t="s">
        <v>42</v>
      </c>
      <c r="W382">
        <v>56.613307952880803</v>
      </c>
      <c r="AN382" s="14" t="s">
        <v>42</v>
      </c>
      <c r="AO382">
        <v>33.536894559860201</v>
      </c>
      <c r="AX382" t="s">
        <v>42</v>
      </c>
      <c r="AY382">
        <v>7.1231637001037598</v>
      </c>
    </row>
    <row r="383" spans="18:51" ht="15.6" x14ac:dyDescent="0.3">
      <c r="R383" s="14" t="s">
        <v>42</v>
      </c>
      <c r="S383">
        <v>77.594309568405095</v>
      </c>
      <c r="V383" s="14" t="s">
        <v>42</v>
      </c>
      <c r="W383">
        <v>56.822563648223799</v>
      </c>
      <c r="AN383" s="14" t="s">
        <v>42</v>
      </c>
      <c r="AO383">
        <v>33.7212364673614</v>
      </c>
      <c r="AX383" t="s">
        <v>42</v>
      </c>
      <c r="AY383">
        <v>7.1315195560455296</v>
      </c>
    </row>
    <row r="384" spans="18:51" ht="15.6" x14ac:dyDescent="0.3">
      <c r="R384" s="14" t="s">
        <v>42</v>
      </c>
      <c r="S384">
        <v>77.960184574127197</v>
      </c>
      <c r="V384" s="14" t="s">
        <v>42</v>
      </c>
      <c r="W384">
        <v>57.141565084457397</v>
      </c>
      <c r="AN384" s="14" t="s">
        <v>42</v>
      </c>
      <c r="AO384">
        <v>33.764169931411701</v>
      </c>
      <c r="AX384" t="s">
        <v>42</v>
      </c>
      <c r="AY384">
        <v>7.1334242820739702</v>
      </c>
    </row>
    <row r="385" spans="18:51" ht="15.6" x14ac:dyDescent="0.3">
      <c r="R385" s="14" t="s">
        <v>42</v>
      </c>
      <c r="S385">
        <v>78.349023342132497</v>
      </c>
      <c r="V385" s="14" t="s">
        <v>42</v>
      </c>
      <c r="W385">
        <v>57.250384807586599</v>
      </c>
      <c r="AN385" s="14" t="s">
        <v>42</v>
      </c>
      <c r="AO385">
        <v>33.811943769454899</v>
      </c>
      <c r="AX385" t="s">
        <v>42</v>
      </c>
      <c r="AY385">
        <v>7.1397426128387398</v>
      </c>
    </row>
    <row r="386" spans="18:51" ht="15.6" x14ac:dyDescent="0.3">
      <c r="R386" s="14" t="s">
        <v>42</v>
      </c>
      <c r="S386">
        <v>78.725100278854299</v>
      </c>
      <c r="V386" s="14" t="s">
        <v>42</v>
      </c>
      <c r="W386">
        <v>57.3638401031494</v>
      </c>
      <c r="AN386" s="14" t="s">
        <v>42</v>
      </c>
      <c r="AO386">
        <v>33.8503096103668</v>
      </c>
      <c r="AX386" t="s">
        <v>42</v>
      </c>
      <c r="AY386">
        <v>7.1481122970581001</v>
      </c>
    </row>
    <row r="387" spans="18:51" ht="15.6" x14ac:dyDescent="0.3">
      <c r="R387" s="14" t="s">
        <v>42</v>
      </c>
      <c r="S387">
        <v>79.122629404067993</v>
      </c>
      <c r="V387" s="14" t="s">
        <v>42</v>
      </c>
      <c r="W387">
        <v>57.4723186492919</v>
      </c>
      <c r="AN387" s="14" t="s">
        <v>42</v>
      </c>
      <c r="AO387">
        <v>33.945279836654599</v>
      </c>
      <c r="AX387" t="s">
        <v>42</v>
      </c>
      <c r="AY387">
        <v>7.1565675735473597</v>
      </c>
    </row>
    <row r="388" spans="18:51" ht="15.6" x14ac:dyDescent="0.3">
      <c r="R388" s="14" t="s">
        <v>42</v>
      </c>
      <c r="S388">
        <v>79.505706310272203</v>
      </c>
      <c r="V388" s="14" t="s">
        <v>42</v>
      </c>
      <c r="W388">
        <v>57.591248035430901</v>
      </c>
      <c r="AN388" s="14" t="s">
        <v>42</v>
      </c>
      <c r="AO388">
        <v>33.992817640304501</v>
      </c>
      <c r="AX388" t="s">
        <v>42</v>
      </c>
      <c r="AY388">
        <v>7.1645245552062899</v>
      </c>
    </row>
    <row r="389" spans="18:51" ht="15.6" x14ac:dyDescent="0.3">
      <c r="R389" s="14" t="s">
        <v>42</v>
      </c>
      <c r="S389">
        <v>79.909644603729205</v>
      </c>
      <c r="V389" s="14" t="s">
        <v>42</v>
      </c>
      <c r="W389">
        <v>57.710498094558702</v>
      </c>
      <c r="AN389" s="14" t="s">
        <v>42</v>
      </c>
      <c r="AO389">
        <v>34.041126966476398</v>
      </c>
      <c r="AX389" t="s">
        <v>42</v>
      </c>
      <c r="AY389">
        <v>7.1726214885711599</v>
      </c>
    </row>
    <row r="390" spans="18:51" ht="15.6" x14ac:dyDescent="0.3">
      <c r="R390" s="14" t="s">
        <v>42</v>
      </c>
      <c r="S390">
        <v>80.302615404129</v>
      </c>
      <c r="V390" s="14" t="s">
        <v>42</v>
      </c>
      <c r="W390">
        <v>57.835186004638601</v>
      </c>
      <c r="AN390" s="14" t="s">
        <v>42</v>
      </c>
      <c r="AO390">
        <v>34.094747066497803</v>
      </c>
      <c r="AX390" t="s">
        <v>42</v>
      </c>
      <c r="AY390">
        <v>7.1804354190826398</v>
      </c>
    </row>
    <row r="391" spans="18:51" ht="15.6" x14ac:dyDescent="0.3">
      <c r="R391" s="14" t="s">
        <v>42</v>
      </c>
      <c r="S391">
        <v>80.7184960842132</v>
      </c>
      <c r="V391" s="14" t="s">
        <v>42</v>
      </c>
      <c r="W391">
        <v>57.950203418731597</v>
      </c>
      <c r="AN391" s="14" t="s">
        <v>42</v>
      </c>
      <c r="AO391">
        <v>34.2007989883422</v>
      </c>
      <c r="AX391" t="s">
        <v>42</v>
      </c>
      <c r="AY391">
        <v>7.1883687973022399</v>
      </c>
    </row>
    <row r="392" spans="18:51" ht="15.6" x14ac:dyDescent="0.3">
      <c r="R392" s="14" t="s">
        <v>42</v>
      </c>
      <c r="S392">
        <v>81.1177849769592</v>
      </c>
      <c r="V392" s="14" t="s">
        <v>42</v>
      </c>
      <c r="W392">
        <v>58.079780340194702</v>
      </c>
      <c r="AN392" s="14" t="s">
        <v>42</v>
      </c>
      <c r="AO392">
        <v>34.310294866561797</v>
      </c>
      <c r="AX392" t="s">
        <v>42</v>
      </c>
      <c r="AY392">
        <v>7.19646787643432</v>
      </c>
    </row>
    <row r="393" spans="18:51" ht="15.6" x14ac:dyDescent="0.3">
      <c r="R393" s="14" t="s">
        <v>42</v>
      </c>
      <c r="S393">
        <v>81.544586420059204</v>
      </c>
      <c r="V393" s="14" t="s">
        <v>42</v>
      </c>
      <c r="W393">
        <v>58.210180282592702</v>
      </c>
      <c r="AN393" s="14" t="s">
        <v>42</v>
      </c>
      <c r="AO393">
        <v>34.369398593902503</v>
      </c>
      <c r="AX393" t="s">
        <v>42</v>
      </c>
      <c r="AY393">
        <v>7.20446276664733</v>
      </c>
    </row>
    <row r="394" spans="18:51" ht="15.6" x14ac:dyDescent="0.3">
      <c r="R394" s="14" t="s">
        <v>42</v>
      </c>
      <c r="S394">
        <v>81.956801652908297</v>
      </c>
      <c r="V394" s="14" t="s">
        <v>42</v>
      </c>
      <c r="W394">
        <v>58.3405182361602</v>
      </c>
      <c r="AN394" s="14" t="s">
        <v>42</v>
      </c>
      <c r="AO394">
        <v>34.4999132156372</v>
      </c>
      <c r="AX394" t="s">
        <v>42</v>
      </c>
      <c r="AY394">
        <v>7.2123930454254097</v>
      </c>
    </row>
    <row r="395" spans="18:51" ht="15.6" x14ac:dyDescent="0.3">
      <c r="R395" s="14" t="s">
        <v>42</v>
      </c>
      <c r="S395">
        <v>82.385546445846501</v>
      </c>
      <c r="V395" s="14" t="s">
        <v>42</v>
      </c>
      <c r="W395">
        <v>58.470512151718097</v>
      </c>
      <c r="AN395" s="14" t="s">
        <v>42</v>
      </c>
      <c r="AO395">
        <v>34.569119215011597</v>
      </c>
      <c r="AX395" t="s">
        <v>42</v>
      </c>
      <c r="AY395">
        <v>7.2200164794921804</v>
      </c>
    </row>
    <row r="396" spans="18:51" ht="15.6" x14ac:dyDescent="0.3">
      <c r="R396" s="14" t="s">
        <v>42</v>
      </c>
      <c r="S396">
        <v>82.809676170349107</v>
      </c>
      <c r="V396" s="14" t="s">
        <v>42</v>
      </c>
      <c r="W396">
        <v>58.611319065093902</v>
      </c>
      <c r="AN396" s="14" t="s">
        <v>42</v>
      </c>
      <c r="AO396">
        <v>34.638376474380401</v>
      </c>
      <c r="AX396" t="s">
        <v>42</v>
      </c>
      <c r="AY396">
        <v>7.2281243801116899</v>
      </c>
    </row>
    <row r="397" spans="18:51" ht="15.6" x14ac:dyDescent="0.3">
      <c r="R397" s="14" t="s">
        <v>42</v>
      </c>
      <c r="S397">
        <v>83.253868579864502</v>
      </c>
      <c r="V397" s="14" t="s">
        <v>42</v>
      </c>
      <c r="W397">
        <v>58.751702785491901</v>
      </c>
      <c r="AN397" s="14" t="s">
        <v>42</v>
      </c>
      <c r="AO397">
        <v>34.7182230949401</v>
      </c>
      <c r="AX397" t="s">
        <v>42</v>
      </c>
      <c r="AY397">
        <v>7.2357640266418404</v>
      </c>
    </row>
    <row r="398" spans="18:51" ht="15.6" x14ac:dyDescent="0.3">
      <c r="R398" s="14" t="s">
        <v>42</v>
      </c>
      <c r="S398">
        <v>83.688414573669405</v>
      </c>
      <c r="V398" s="14" t="s">
        <v>42</v>
      </c>
      <c r="W398">
        <v>58.897812604904097</v>
      </c>
      <c r="AN398" s="14" t="s">
        <v>42</v>
      </c>
      <c r="AO398">
        <v>34.870371341705301</v>
      </c>
      <c r="AX398" t="s">
        <v>42</v>
      </c>
      <c r="AY398">
        <v>7.2439503669738698</v>
      </c>
    </row>
    <row r="399" spans="18:51" ht="15.6" x14ac:dyDescent="0.3">
      <c r="R399" s="14" t="s">
        <v>42</v>
      </c>
      <c r="S399">
        <v>84.141290903091402</v>
      </c>
      <c r="V399" s="14" t="s">
        <v>42</v>
      </c>
      <c r="W399">
        <v>59.036509513854902</v>
      </c>
      <c r="AN399" s="14" t="s">
        <v>42</v>
      </c>
      <c r="AO399">
        <v>34.965563535690301</v>
      </c>
      <c r="AX399" t="s">
        <v>42</v>
      </c>
      <c r="AY399">
        <v>7.2521393299102703</v>
      </c>
    </row>
    <row r="400" spans="18:51" ht="15.6" x14ac:dyDescent="0.3">
      <c r="R400" s="14" t="s">
        <v>42</v>
      </c>
      <c r="S400">
        <v>84.5862007141113</v>
      </c>
      <c r="V400" s="14" t="s">
        <v>42</v>
      </c>
      <c r="W400">
        <v>59.193593025207498</v>
      </c>
      <c r="AN400" s="14" t="s">
        <v>42</v>
      </c>
      <c r="AO400">
        <v>35.066211223602203</v>
      </c>
      <c r="AX400" t="s">
        <v>42</v>
      </c>
      <c r="AY400">
        <v>7.2600550651550204</v>
      </c>
    </row>
    <row r="401" spans="18:51" ht="15.6" x14ac:dyDescent="0.3">
      <c r="R401" s="14" t="s">
        <v>42</v>
      </c>
      <c r="S401">
        <v>85.058505773544297</v>
      </c>
      <c r="V401" s="14" t="s">
        <v>42</v>
      </c>
      <c r="W401">
        <v>59.3501648902893</v>
      </c>
      <c r="AN401" s="14" t="s">
        <v>42</v>
      </c>
      <c r="AO401">
        <v>35.171908855438197</v>
      </c>
      <c r="AX401" t="s">
        <v>42</v>
      </c>
      <c r="AY401">
        <v>7.26794338226318</v>
      </c>
    </row>
    <row r="402" spans="18:51" ht="15.6" x14ac:dyDescent="0.3">
      <c r="R402" s="14" t="s">
        <v>42</v>
      </c>
      <c r="S402">
        <v>85.514079570770207</v>
      </c>
      <c r="V402" s="14" t="s">
        <v>42</v>
      </c>
      <c r="W402">
        <v>59.5111498832702</v>
      </c>
      <c r="AN402" s="14" t="s">
        <v>42</v>
      </c>
      <c r="AO402">
        <v>35.301074028015101</v>
      </c>
      <c r="AX402" t="s">
        <v>42</v>
      </c>
      <c r="AY402">
        <v>7.2760128974914497</v>
      </c>
    </row>
    <row r="403" spans="18:51" ht="15.6" x14ac:dyDescent="0.3">
      <c r="R403" s="14" t="s">
        <v>42</v>
      </c>
      <c r="S403">
        <v>85.997004032134996</v>
      </c>
      <c r="V403" s="14" t="s">
        <v>42</v>
      </c>
      <c r="W403">
        <v>59.662586212158203</v>
      </c>
      <c r="AN403" s="14" t="s">
        <v>42</v>
      </c>
      <c r="AO403">
        <v>35.443003654479902</v>
      </c>
      <c r="AX403" t="s">
        <v>42</v>
      </c>
      <c r="AY403">
        <v>7.2842485904693604</v>
      </c>
    </row>
    <row r="404" spans="18:51" ht="15.6" x14ac:dyDescent="0.3">
      <c r="R404" s="14" t="s">
        <v>42</v>
      </c>
      <c r="S404">
        <v>86.465142011642399</v>
      </c>
      <c r="V404" s="14" t="s">
        <v>42</v>
      </c>
      <c r="W404">
        <v>59.8342316150665</v>
      </c>
      <c r="AN404" s="14" t="s">
        <v>42</v>
      </c>
      <c r="AO404">
        <v>35.627204179763702</v>
      </c>
      <c r="AX404" t="s">
        <v>42</v>
      </c>
      <c r="AY404">
        <v>7.2921047210693297</v>
      </c>
    </row>
    <row r="405" spans="18:51" ht="15.6" x14ac:dyDescent="0.3">
      <c r="R405" s="14" t="s">
        <v>42</v>
      </c>
      <c r="S405">
        <v>86.9650204181671</v>
      </c>
      <c r="V405" s="14" t="s">
        <v>42</v>
      </c>
      <c r="W405">
        <v>59.993786096572798</v>
      </c>
      <c r="AN405" s="14" t="s">
        <v>42</v>
      </c>
      <c r="AO405">
        <v>35.841773033141997</v>
      </c>
      <c r="AX405" t="s">
        <v>42</v>
      </c>
      <c r="AY405">
        <v>7.30014848709106</v>
      </c>
    </row>
    <row r="406" spans="18:51" ht="15.6" x14ac:dyDescent="0.3">
      <c r="R406" s="14" t="s">
        <v>42</v>
      </c>
      <c r="S406">
        <v>87.449522018432603</v>
      </c>
      <c r="V406" s="14" t="s">
        <v>42</v>
      </c>
      <c r="W406">
        <v>60.141920089721602</v>
      </c>
      <c r="AX406" t="s">
        <v>42</v>
      </c>
      <c r="AY406">
        <v>7.3021118640899596</v>
      </c>
    </row>
    <row r="407" spans="18:51" ht="15.6" x14ac:dyDescent="0.3">
      <c r="R407" s="14" t="s">
        <v>42</v>
      </c>
      <c r="S407">
        <v>87.961418867111206</v>
      </c>
      <c r="V407" s="14" t="s">
        <v>42</v>
      </c>
      <c r="W407">
        <v>60.258444547653198</v>
      </c>
      <c r="AX407" t="s">
        <v>42</v>
      </c>
      <c r="AY407">
        <v>7.3079605102539</v>
      </c>
    </row>
    <row r="408" spans="18:51" ht="15.6" x14ac:dyDescent="0.3">
      <c r="R408" s="14" t="s">
        <v>42</v>
      </c>
      <c r="S408">
        <v>88.461819171905503</v>
      </c>
      <c r="V408" s="14" t="s">
        <v>42</v>
      </c>
      <c r="W408">
        <v>60.374264717102001</v>
      </c>
      <c r="AX408" t="s">
        <v>42</v>
      </c>
      <c r="AY408">
        <v>7.3159239292144704</v>
      </c>
    </row>
    <row r="409" spans="18:51" ht="15.6" x14ac:dyDescent="0.3">
      <c r="R409" s="14" t="s">
        <v>42</v>
      </c>
      <c r="S409">
        <v>88.996147632598806</v>
      </c>
      <c r="V409" s="14" t="s">
        <v>42</v>
      </c>
      <c r="W409">
        <v>60.5952434539794</v>
      </c>
      <c r="AX409" t="s">
        <v>42</v>
      </c>
      <c r="AY409">
        <v>7.3240869045257497</v>
      </c>
    </row>
    <row r="410" spans="18:51" ht="15.6" x14ac:dyDescent="0.3">
      <c r="R410" s="14" t="s">
        <v>42</v>
      </c>
      <c r="S410">
        <v>89.512751340866004</v>
      </c>
      <c r="V410" s="14" t="s">
        <v>42</v>
      </c>
      <c r="W410">
        <v>60.696631193160997</v>
      </c>
      <c r="AX410" t="s">
        <v>42</v>
      </c>
      <c r="AY410">
        <v>7.3321847915649396</v>
      </c>
    </row>
    <row r="411" spans="18:51" ht="15.6" x14ac:dyDescent="0.3">
      <c r="R411" s="14" t="s">
        <v>42</v>
      </c>
      <c r="S411">
        <v>90.062097311019897</v>
      </c>
      <c r="V411" s="14" t="s">
        <v>42</v>
      </c>
      <c r="W411">
        <v>60.813640832901001</v>
      </c>
      <c r="AX411" t="s">
        <v>42</v>
      </c>
      <c r="AY411">
        <v>7.3402297496795601</v>
      </c>
    </row>
    <row r="412" spans="18:51" ht="15.6" x14ac:dyDescent="0.3">
      <c r="R412" s="14" t="s">
        <v>42</v>
      </c>
      <c r="S412">
        <v>90.600192308425903</v>
      </c>
      <c r="V412" s="14" t="s">
        <v>42</v>
      </c>
      <c r="W412">
        <v>61.008466958999598</v>
      </c>
      <c r="AX412" t="s">
        <v>42</v>
      </c>
      <c r="AY412">
        <v>7.3421785831451398</v>
      </c>
    </row>
    <row r="413" spans="18:51" ht="15.6" x14ac:dyDescent="0.3">
      <c r="R413" s="14" t="s">
        <v>42</v>
      </c>
      <c r="S413">
        <v>91.174610137939396</v>
      </c>
      <c r="V413" s="14" t="s">
        <v>42</v>
      </c>
      <c r="W413">
        <v>61.193686723709099</v>
      </c>
      <c r="AX413" t="s">
        <v>42</v>
      </c>
      <c r="AY413">
        <v>7.3480193614959699</v>
      </c>
    </row>
    <row r="414" spans="18:51" ht="15.6" x14ac:dyDescent="0.3">
      <c r="R414" s="14" t="s">
        <v>42</v>
      </c>
      <c r="S414">
        <v>91.732670068740802</v>
      </c>
      <c r="V414" s="14" t="s">
        <v>42</v>
      </c>
      <c r="W414">
        <v>61.383288383483801</v>
      </c>
      <c r="AX414" t="s">
        <v>42</v>
      </c>
      <c r="AY414">
        <v>7.3562943935394198</v>
      </c>
    </row>
    <row r="415" spans="18:51" ht="15.6" x14ac:dyDescent="0.3">
      <c r="R415" s="14" t="s">
        <v>42</v>
      </c>
      <c r="S415">
        <v>92.336359977722097</v>
      </c>
      <c r="V415" s="14" t="s">
        <v>42</v>
      </c>
      <c r="W415">
        <v>61.568555593490601</v>
      </c>
      <c r="AX415" t="s">
        <v>42</v>
      </c>
      <c r="AY415">
        <v>7.3641607761383003</v>
      </c>
    </row>
    <row r="416" spans="18:51" ht="15.6" x14ac:dyDescent="0.3">
      <c r="R416" s="14" t="s">
        <v>42</v>
      </c>
      <c r="S416">
        <v>92.919102191925006</v>
      </c>
      <c r="V416" s="14" t="s">
        <v>42</v>
      </c>
      <c r="W416">
        <v>61.665550708770702</v>
      </c>
      <c r="AX416" t="s">
        <v>42</v>
      </c>
      <c r="AY416">
        <v>7.3725702762603698</v>
      </c>
    </row>
    <row r="417" spans="18:51" ht="15.6" x14ac:dyDescent="0.3">
      <c r="R417" s="14" t="s">
        <v>42</v>
      </c>
      <c r="S417">
        <v>93.550728082656804</v>
      </c>
      <c r="V417" s="14" t="s">
        <v>42</v>
      </c>
      <c r="W417">
        <v>61.851284980773897</v>
      </c>
      <c r="AX417" t="s">
        <v>42</v>
      </c>
      <c r="AY417">
        <v>7.3745193481445304</v>
      </c>
    </row>
    <row r="418" spans="18:51" ht="15.6" x14ac:dyDescent="0.3">
      <c r="R418" s="14" t="s">
        <v>42</v>
      </c>
      <c r="S418">
        <v>94.161421537399207</v>
      </c>
      <c r="V418" s="14" t="s">
        <v>42</v>
      </c>
      <c r="W418">
        <v>62.047398805618201</v>
      </c>
      <c r="AX418" t="s">
        <v>42</v>
      </c>
      <c r="AY418">
        <v>7.3810129165649396</v>
      </c>
    </row>
    <row r="419" spans="18:51" ht="15.6" x14ac:dyDescent="0.3">
      <c r="R419" s="14" t="s">
        <v>42</v>
      </c>
      <c r="S419">
        <v>94.826039075851398</v>
      </c>
      <c r="V419" s="14" t="s">
        <v>42</v>
      </c>
      <c r="W419">
        <v>62.349741458892801</v>
      </c>
      <c r="AX419" t="s">
        <v>42</v>
      </c>
      <c r="AY419">
        <v>7.3891892433166504</v>
      </c>
    </row>
    <row r="420" spans="18:51" ht="15.6" x14ac:dyDescent="0.3">
      <c r="R420" s="14" t="s">
        <v>42</v>
      </c>
      <c r="S420">
        <v>95.473227500915499</v>
      </c>
      <c r="V420" s="14" t="s">
        <v>42</v>
      </c>
      <c r="W420">
        <v>62.451702833175602</v>
      </c>
      <c r="AX420" t="s">
        <v>42</v>
      </c>
      <c r="AY420">
        <v>7.3910725116729701</v>
      </c>
    </row>
    <row r="421" spans="18:51" ht="15.6" x14ac:dyDescent="0.3">
      <c r="R421" s="14" t="s">
        <v>42</v>
      </c>
      <c r="S421">
        <v>96.183349609375</v>
      </c>
      <c r="V421" s="14" t="s">
        <v>42</v>
      </c>
      <c r="W421">
        <v>62.559398412704397</v>
      </c>
      <c r="AX421" t="s">
        <v>42</v>
      </c>
      <c r="AY421">
        <v>7.3973376750946001</v>
      </c>
    </row>
    <row r="422" spans="18:51" ht="15.6" x14ac:dyDescent="0.3">
      <c r="R422" s="14" t="s">
        <v>42</v>
      </c>
      <c r="S422">
        <v>96.8666925430297</v>
      </c>
      <c r="V422" s="14" t="s">
        <v>42</v>
      </c>
      <c r="W422">
        <v>62.662354230880702</v>
      </c>
      <c r="AX422" t="s">
        <v>42</v>
      </c>
      <c r="AY422">
        <v>7.4057741165161097</v>
      </c>
    </row>
    <row r="423" spans="18:51" ht="15.6" x14ac:dyDescent="0.3">
      <c r="R423" s="14" t="s">
        <v>42</v>
      </c>
      <c r="S423">
        <v>97.6253821849823</v>
      </c>
      <c r="V423" s="14" t="s">
        <v>42</v>
      </c>
      <c r="W423">
        <v>62.780753374099703</v>
      </c>
      <c r="AX423" t="s">
        <v>42</v>
      </c>
      <c r="AY423">
        <v>7.4143955707550004</v>
      </c>
    </row>
    <row r="424" spans="18:51" ht="15.6" x14ac:dyDescent="0.3">
      <c r="R424" s="14" t="s">
        <v>42</v>
      </c>
      <c r="S424">
        <v>98.355725288391099</v>
      </c>
      <c r="V424" s="14" t="s">
        <v>42</v>
      </c>
      <c r="W424">
        <v>62.894151210784898</v>
      </c>
      <c r="AX424" t="s">
        <v>42</v>
      </c>
      <c r="AY424">
        <v>7.4226357936859104</v>
      </c>
    </row>
    <row r="425" spans="18:51" ht="15.6" x14ac:dyDescent="0.3">
      <c r="R425" s="14" t="s">
        <v>42</v>
      </c>
      <c r="S425">
        <v>99.172104120254502</v>
      </c>
      <c r="V425" s="14" t="s">
        <v>42</v>
      </c>
      <c r="W425">
        <v>63.013000726699801</v>
      </c>
      <c r="AX425" t="s">
        <v>42</v>
      </c>
      <c r="AY425">
        <v>7.4311194419860804</v>
      </c>
    </row>
    <row r="426" spans="18:51" ht="15.6" x14ac:dyDescent="0.3">
      <c r="R426" s="14" t="s">
        <v>42</v>
      </c>
      <c r="S426">
        <v>99.964452505111694</v>
      </c>
      <c r="V426" s="14" t="s">
        <v>42</v>
      </c>
      <c r="W426">
        <v>63.131462574005099</v>
      </c>
      <c r="AX426" t="s">
        <v>42</v>
      </c>
      <c r="AY426">
        <v>7.4393901824951101</v>
      </c>
    </row>
    <row r="427" spans="18:51" ht="15.6" x14ac:dyDescent="0.3">
      <c r="R427" s="14" t="s">
        <v>42</v>
      </c>
      <c r="S427">
        <v>100.85362124443</v>
      </c>
      <c r="V427" s="14" t="s">
        <v>42</v>
      </c>
      <c r="W427">
        <v>63.534344434738102</v>
      </c>
      <c r="AX427" t="s">
        <v>42</v>
      </c>
      <c r="AY427">
        <v>7.4478492736816397</v>
      </c>
    </row>
    <row r="428" spans="18:51" ht="15.6" x14ac:dyDescent="0.3">
      <c r="R428" s="14" t="s">
        <v>42</v>
      </c>
      <c r="S428">
        <v>101.71706771850501</v>
      </c>
      <c r="V428" s="14" t="s">
        <v>42</v>
      </c>
      <c r="W428">
        <v>63.669126272201503</v>
      </c>
      <c r="AX428" t="s">
        <v>42</v>
      </c>
      <c r="AY428">
        <v>7.4498736858367902</v>
      </c>
    </row>
    <row r="429" spans="18:51" ht="15.6" x14ac:dyDescent="0.3">
      <c r="R429" s="14" t="s">
        <v>42</v>
      </c>
      <c r="S429">
        <v>102.714478731155</v>
      </c>
      <c r="V429" s="14" t="s">
        <v>42</v>
      </c>
      <c r="W429">
        <v>63.825124263763399</v>
      </c>
      <c r="AX429" t="s">
        <v>42</v>
      </c>
      <c r="AY429">
        <v>7.4565536975860596</v>
      </c>
    </row>
    <row r="430" spans="18:51" ht="15.6" x14ac:dyDescent="0.3">
      <c r="R430" s="14" t="s">
        <v>42</v>
      </c>
      <c r="S430">
        <v>103.685191631317</v>
      </c>
      <c r="V430" s="14" t="s">
        <v>42</v>
      </c>
      <c r="W430">
        <v>63.987046718597398</v>
      </c>
      <c r="AX430" t="s">
        <v>42</v>
      </c>
      <c r="AY430">
        <v>7.46520900726318</v>
      </c>
    </row>
    <row r="431" spans="18:51" ht="15.6" x14ac:dyDescent="0.3">
      <c r="R431" s="14" t="s">
        <v>42</v>
      </c>
      <c r="S431">
        <v>104.82118535041801</v>
      </c>
      <c r="V431" s="14" t="s">
        <v>42</v>
      </c>
      <c r="W431">
        <v>64.154613733291598</v>
      </c>
      <c r="AX431" t="s">
        <v>42</v>
      </c>
      <c r="AY431">
        <v>7.4738202095031703</v>
      </c>
    </row>
    <row r="432" spans="18:51" ht="15.6" x14ac:dyDescent="0.3">
      <c r="R432" s="14" t="s">
        <v>42</v>
      </c>
      <c r="S432">
        <v>105.929573059082</v>
      </c>
      <c r="V432" s="14" t="s">
        <v>42</v>
      </c>
      <c r="W432">
        <v>64.326828002929602</v>
      </c>
      <c r="AX432" t="s">
        <v>42</v>
      </c>
      <c r="AY432">
        <v>7.4821586608886701</v>
      </c>
    </row>
    <row r="433" spans="18:51" ht="15.6" x14ac:dyDescent="0.3">
      <c r="R433" s="14" t="s">
        <v>42</v>
      </c>
      <c r="S433">
        <v>107.276544094085</v>
      </c>
      <c r="V433" s="14" t="s">
        <v>42</v>
      </c>
      <c r="W433">
        <v>64.515012264251695</v>
      </c>
      <c r="AX433" t="s">
        <v>42</v>
      </c>
      <c r="AY433">
        <v>7.4910216331481898</v>
      </c>
    </row>
    <row r="434" spans="18:51" ht="15.6" x14ac:dyDescent="0.3">
      <c r="R434" s="14" t="s">
        <v>42</v>
      </c>
      <c r="S434">
        <v>108.59732222557</v>
      </c>
      <c r="V434" s="14" t="s">
        <v>42</v>
      </c>
      <c r="W434">
        <v>64.6992924213409</v>
      </c>
      <c r="AX434" t="s">
        <v>42</v>
      </c>
      <c r="AY434">
        <v>7.4930438995361301</v>
      </c>
    </row>
    <row r="435" spans="18:51" ht="15.6" x14ac:dyDescent="0.3">
      <c r="R435" s="14" t="s">
        <v>42</v>
      </c>
      <c r="S435">
        <v>110.395779848098</v>
      </c>
      <c r="V435" s="14" t="s">
        <v>42</v>
      </c>
      <c r="W435">
        <v>64.8887810707092</v>
      </c>
      <c r="AX435" t="s">
        <v>42</v>
      </c>
      <c r="AY435">
        <v>7.4994494915008501</v>
      </c>
    </row>
    <row r="436" spans="18:51" ht="15.6" x14ac:dyDescent="0.3">
      <c r="R436" s="14" t="s">
        <v>42</v>
      </c>
      <c r="S436">
        <v>112.302940130233</v>
      </c>
      <c r="V436" s="14" t="s">
        <v>42</v>
      </c>
      <c r="W436">
        <v>65.185024261474595</v>
      </c>
      <c r="AX436" t="s">
        <v>42</v>
      </c>
      <c r="AY436">
        <v>7.5082774162292401</v>
      </c>
    </row>
    <row r="437" spans="18:51" ht="15.6" x14ac:dyDescent="0.3">
      <c r="V437" s="14" t="s">
        <v>42</v>
      </c>
      <c r="W437">
        <v>65.299877882003699</v>
      </c>
      <c r="AX437" t="s">
        <v>42</v>
      </c>
      <c r="AY437">
        <v>7.5102505683898899</v>
      </c>
    </row>
    <row r="438" spans="18:51" ht="15.6" x14ac:dyDescent="0.3">
      <c r="V438" s="14" t="s">
        <v>42</v>
      </c>
      <c r="W438">
        <v>65.409348487854004</v>
      </c>
      <c r="AX438" t="s">
        <v>42</v>
      </c>
      <c r="AY438">
        <v>7.51696729660034</v>
      </c>
    </row>
    <row r="439" spans="18:51" ht="15.6" x14ac:dyDescent="0.3">
      <c r="V439" s="14" t="s">
        <v>42</v>
      </c>
      <c r="W439">
        <v>65.711899757385197</v>
      </c>
      <c r="AX439" t="s">
        <v>42</v>
      </c>
      <c r="AY439">
        <v>7.5253095626831001</v>
      </c>
    </row>
    <row r="440" spans="18:51" ht="15.6" x14ac:dyDescent="0.3">
      <c r="V440" s="14" t="s">
        <v>42</v>
      </c>
      <c r="W440">
        <v>65.799486875534001</v>
      </c>
      <c r="AX440" t="s">
        <v>42</v>
      </c>
      <c r="AY440">
        <v>7.5335371494293204</v>
      </c>
    </row>
    <row r="441" spans="18:51" ht="15.6" x14ac:dyDescent="0.3">
      <c r="V441" s="14" t="s">
        <v>42</v>
      </c>
      <c r="W441">
        <v>65.877520799636798</v>
      </c>
      <c r="AX441" t="s">
        <v>42</v>
      </c>
      <c r="AY441">
        <v>7.5419197082519496</v>
      </c>
    </row>
    <row r="442" spans="18:51" ht="15.6" x14ac:dyDescent="0.3">
      <c r="V442" s="14" t="s">
        <v>42</v>
      </c>
      <c r="W442">
        <v>65.963332653045597</v>
      </c>
      <c r="AX442" t="s">
        <v>42</v>
      </c>
      <c r="AY442">
        <v>7.5503869056701598</v>
      </c>
    </row>
    <row r="443" spans="18:51" ht="15.6" x14ac:dyDescent="0.3">
      <c r="V443" s="14" t="s">
        <v>42</v>
      </c>
      <c r="W443">
        <v>66.046350955963106</v>
      </c>
      <c r="AX443" t="s">
        <v>42</v>
      </c>
      <c r="AY443">
        <v>7.5583381652831996</v>
      </c>
    </row>
    <row r="444" spans="18:51" ht="15.6" x14ac:dyDescent="0.3">
      <c r="V444" s="14" t="s">
        <v>42</v>
      </c>
      <c r="W444">
        <v>66.205914974212604</v>
      </c>
      <c r="AX444" t="s">
        <v>42</v>
      </c>
      <c r="AY444">
        <v>7.5664045810699401</v>
      </c>
    </row>
    <row r="445" spans="18:51" ht="15.6" x14ac:dyDescent="0.3">
      <c r="V445" s="14" t="s">
        <v>42</v>
      </c>
      <c r="W445">
        <v>66.288861751556396</v>
      </c>
      <c r="AX445" t="s">
        <v>42</v>
      </c>
      <c r="AY445">
        <v>7.5741915702819798</v>
      </c>
    </row>
    <row r="446" spans="18:51" ht="15.6" x14ac:dyDescent="0.3">
      <c r="V446" s="14" t="s">
        <v>42</v>
      </c>
      <c r="W446">
        <v>66.366631984710693</v>
      </c>
      <c r="AX446" t="s">
        <v>42</v>
      </c>
      <c r="AY446">
        <v>7.5820689201354901</v>
      </c>
    </row>
    <row r="447" spans="18:51" ht="15.6" x14ac:dyDescent="0.3">
      <c r="V447" s="14" t="s">
        <v>42</v>
      </c>
      <c r="W447">
        <v>66.590952157974201</v>
      </c>
      <c r="AX447" t="s">
        <v>42</v>
      </c>
      <c r="AY447">
        <v>7.5901422500610298</v>
      </c>
    </row>
    <row r="448" spans="18:51" ht="15.6" x14ac:dyDescent="0.3">
      <c r="V448" s="14" t="s">
        <v>42</v>
      </c>
      <c r="W448">
        <v>66.665740966796804</v>
      </c>
      <c r="AX448" t="s">
        <v>42</v>
      </c>
      <c r="AY448">
        <v>7.59803986549377</v>
      </c>
    </row>
    <row r="449" spans="22:51" ht="15.6" x14ac:dyDescent="0.3">
      <c r="V449" s="14" t="s">
        <v>42</v>
      </c>
      <c r="W449">
        <v>66.892603158950806</v>
      </c>
      <c r="AX449" t="s">
        <v>42</v>
      </c>
      <c r="AY449">
        <v>7.6058597564697203</v>
      </c>
    </row>
    <row r="450" spans="22:51" ht="15.6" x14ac:dyDescent="0.3">
      <c r="V450" s="14" t="s">
        <v>42</v>
      </c>
      <c r="W450">
        <v>67.0464541912078</v>
      </c>
      <c r="AX450" t="s">
        <v>42</v>
      </c>
      <c r="AY450">
        <v>7.61342096328735</v>
      </c>
    </row>
    <row r="451" spans="22:51" ht="15.6" x14ac:dyDescent="0.3">
      <c r="V451" s="14" t="s">
        <v>42</v>
      </c>
      <c r="W451">
        <v>67.1194779872894</v>
      </c>
      <c r="AX451" t="s">
        <v>42</v>
      </c>
      <c r="AY451">
        <v>7.6214179992675701</v>
      </c>
    </row>
    <row r="452" spans="22:51" ht="15.6" x14ac:dyDescent="0.3">
      <c r="V452" s="14" t="s">
        <v>42</v>
      </c>
      <c r="W452">
        <v>67.197918653488102</v>
      </c>
      <c r="AX452" t="s">
        <v>42</v>
      </c>
      <c r="AY452">
        <v>7.6290395259857098</v>
      </c>
    </row>
    <row r="453" spans="22:51" ht="15.6" x14ac:dyDescent="0.3">
      <c r="V453" s="14" t="s">
        <v>42</v>
      </c>
      <c r="W453">
        <v>67.3525483608245</v>
      </c>
      <c r="AX453" t="s">
        <v>42</v>
      </c>
      <c r="AY453">
        <v>7.6371939182281396</v>
      </c>
    </row>
    <row r="454" spans="22:51" ht="15.6" x14ac:dyDescent="0.3">
      <c r="V454" s="14" t="s">
        <v>42</v>
      </c>
      <c r="W454">
        <v>67.425525665283203</v>
      </c>
      <c r="AX454" t="s">
        <v>42</v>
      </c>
      <c r="AY454">
        <v>7.6453621387481601</v>
      </c>
    </row>
    <row r="455" spans="22:51" ht="15.6" x14ac:dyDescent="0.3">
      <c r="V455" s="14" t="s">
        <v>42</v>
      </c>
      <c r="W455">
        <v>67.585403680801306</v>
      </c>
      <c r="AX455" t="s">
        <v>42</v>
      </c>
      <c r="AY455">
        <v>7.6532816886901802</v>
      </c>
    </row>
    <row r="456" spans="22:51" ht="15.6" x14ac:dyDescent="0.3">
      <c r="V456" s="14" t="s">
        <v>42</v>
      </c>
      <c r="W456">
        <v>67.664282083511296</v>
      </c>
      <c r="AX456" t="s">
        <v>42</v>
      </c>
      <c r="AY456">
        <v>7.6611781120300204</v>
      </c>
    </row>
    <row r="457" spans="22:51" ht="15.6" x14ac:dyDescent="0.3">
      <c r="V457" s="14" t="s">
        <v>42</v>
      </c>
      <c r="W457">
        <v>67.824644327163696</v>
      </c>
      <c r="AX457" t="s">
        <v>42</v>
      </c>
      <c r="AY457">
        <v>7.6693315505981401</v>
      </c>
    </row>
    <row r="458" spans="22:51" ht="15.6" x14ac:dyDescent="0.3">
      <c r="V458" s="14" t="s">
        <v>42</v>
      </c>
      <c r="W458">
        <v>67.909194946289006</v>
      </c>
      <c r="AX458" t="s">
        <v>42</v>
      </c>
      <c r="AY458">
        <v>7.6777205467224103</v>
      </c>
    </row>
    <row r="459" spans="22:51" ht="15.6" x14ac:dyDescent="0.3">
      <c r="V459" s="14" t="s">
        <v>42</v>
      </c>
      <c r="W459">
        <v>67.993476629257202</v>
      </c>
      <c r="AX459" t="s">
        <v>42</v>
      </c>
      <c r="AY459">
        <v>7.6857202053069997</v>
      </c>
    </row>
    <row r="460" spans="22:51" ht="15.6" x14ac:dyDescent="0.3">
      <c r="V460" s="14" t="s">
        <v>42</v>
      </c>
      <c r="W460">
        <v>68.072378396987901</v>
      </c>
      <c r="AX460" t="s">
        <v>42</v>
      </c>
      <c r="AY460">
        <v>7.6939358711242596</v>
      </c>
    </row>
    <row r="461" spans="22:51" ht="15.6" x14ac:dyDescent="0.3">
      <c r="V461" s="14" t="s">
        <v>42</v>
      </c>
      <c r="W461">
        <v>68.163438081741305</v>
      </c>
      <c r="AX461" t="s">
        <v>42</v>
      </c>
      <c r="AY461">
        <v>7.7019619941711399</v>
      </c>
    </row>
    <row r="462" spans="22:51" ht="15.6" x14ac:dyDescent="0.3">
      <c r="V462" s="14" t="s">
        <v>42</v>
      </c>
      <c r="W462">
        <v>68.341696500778198</v>
      </c>
      <c r="AX462" t="s">
        <v>42</v>
      </c>
      <c r="AY462">
        <v>7.7101535797119096</v>
      </c>
    </row>
    <row r="463" spans="22:51" ht="15.6" x14ac:dyDescent="0.3">
      <c r="V463" s="14" t="s">
        <v>42</v>
      </c>
      <c r="W463">
        <v>68.525813341140704</v>
      </c>
      <c r="AX463" t="s">
        <v>42</v>
      </c>
      <c r="AY463">
        <v>7.7186009883880597</v>
      </c>
    </row>
    <row r="464" spans="22:51" ht="15.6" x14ac:dyDescent="0.3">
      <c r="V464" s="14" t="s">
        <v>42</v>
      </c>
      <c r="W464">
        <v>68.621589899063096</v>
      </c>
      <c r="AX464" t="s">
        <v>42</v>
      </c>
      <c r="AY464">
        <v>7.7269320487976003</v>
      </c>
    </row>
    <row r="465" spans="22:51" ht="15.6" x14ac:dyDescent="0.3">
      <c r="V465" s="14" t="s">
        <v>42</v>
      </c>
      <c r="W465">
        <v>68.806158781051593</v>
      </c>
      <c r="AX465" t="s">
        <v>42</v>
      </c>
      <c r="AY465">
        <v>7.7351701259613002</v>
      </c>
    </row>
    <row r="466" spans="22:51" ht="15.6" x14ac:dyDescent="0.3">
      <c r="V466" s="14" t="s">
        <v>42</v>
      </c>
      <c r="W466">
        <v>68.908245325088501</v>
      </c>
      <c r="AX466" t="s">
        <v>42</v>
      </c>
      <c r="AY466">
        <v>7.7431423664093</v>
      </c>
    </row>
    <row r="467" spans="22:51" ht="15.6" x14ac:dyDescent="0.3">
      <c r="V467" s="14" t="s">
        <v>42</v>
      </c>
      <c r="W467">
        <v>69.110343694686804</v>
      </c>
      <c r="AX467" t="s">
        <v>42</v>
      </c>
      <c r="AY467">
        <v>7.7515807151794398</v>
      </c>
    </row>
    <row r="468" spans="22:51" ht="15.6" x14ac:dyDescent="0.3">
      <c r="V468" s="14" t="s">
        <v>42</v>
      </c>
      <c r="W468">
        <v>69.312920331954899</v>
      </c>
      <c r="AX468" t="s">
        <v>42</v>
      </c>
      <c r="AY468">
        <v>7.7596192359924299</v>
      </c>
    </row>
    <row r="469" spans="22:51" ht="15.6" x14ac:dyDescent="0.3">
      <c r="V469" s="14" t="s">
        <v>42</v>
      </c>
      <c r="W469">
        <v>69.415766000747595</v>
      </c>
      <c r="AX469" t="s">
        <v>42</v>
      </c>
      <c r="AY469">
        <v>7.76820969581604</v>
      </c>
    </row>
    <row r="470" spans="22:51" ht="15.6" x14ac:dyDescent="0.3">
      <c r="V470" s="14" t="s">
        <v>42</v>
      </c>
      <c r="W470">
        <v>69.524103879928504</v>
      </c>
      <c r="AX470" t="s">
        <v>42</v>
      </c>
      <c r="AY470">
        <v>7.7768316268920898</v>
      </c>
    </row>
    <row r="471" spans="22:51" ht="15.6" x14ac:dyDescent="0.3">
      <c r="V471" s="14" t="s">
        <v>42</v>
      </c>
      <c r="W471">
        <v>70.0678422451019</v>
      </c>
      <c r="AX471" t="s">
        <v>42</v>
      </c>
      <c r="AY471">
        <v>7.78513479232788</v>
      </c>
    </row>
    <row r="472" spans="22:51" ht="15.6" x14ac:dyDescent="0.3">
      <c r="V472" s="14" t="s">
        <v>42</v>
      </c>
      <c r="W472">
        <v>70.187941789627004</v>
      </c>
      <c r="AX472" t="s">
        <v>42</v>
      </c>
      <c r="AY472">
        <v>7.7934517860412598</v>
      </c>
    </row>
    <row r="473" spans="22:51" ht="15.6" x14ac:dyDescent="0.3">
      <c r="V473" s="14" t="s">
        <v>42</v>
      </c>
      <c r="W473">
        <v>70.684784412384005</v>
      </c>
      <c r="AX473" t="s">
        <v>42</v>
      </c>
      <c r="AY473">
        <v>7.8020288944244296</v>
      </c>
    </row>
    <row r="474" spans="22:51" ht="15.6" x14ac:dyDescent="0.3">
      <c r="V474" s="14" t="s">
        <v>42</v>
      </c>
      <c r="W474">
        <v>70.960743904113698</v>
      </c>
      <c r="AX474" t="s">
        <v>42</v>
      </c>
      <c r="AY474">
        <v>7.8108234405517498</v>
      </c>
    </row>
    <row r="475" spans="22:51" ht="15.6" x14ac:dyDescent="0.3">
      <c r="V475" s="14" t="s">
        <v>42</v>
      </c>
      <c r="W475">
        <v>71.096822977065997</v>
      </c>
      <c r="AX475" t="s">
        <v>42</v>
      </c>
      <c r="AY475">
        <v>7.8192543983459402</v>
      </c>
    </row>
    <row r="476" spans="22:51" ht="15.6" x14ac:dyDescent="0.3">
      <c r="V476" s="14" t="s">
        <v>42</v>
      </c>
      <c r="W476">
        <v>71.256569623947101</v>
      </c>
      <c r="AX476" t="s">
        <v>42</v>
      </c>
      <c r="AY476">
        <v>7.82787990570068</v>
      </c>
    </row>
    <row r="477" spans="22:51" ht="15.6" x14ac:dyDescent="0.3">
      <c r="V477" s="14" t="s">
        <v>42</v>
      </c>
      <c r="W477">
        <v>71.416846752166705</v>
      </c>
      <c r="AX477" t="s">
        <v>42</v>
      </c>
      <c r="AY477">
        <v>7.8363001346588099</v>
      </c>
    </row>
    <row r="478" spans="22:51" ht="15.6" x14ac:dyDescent="0.3">
      <c r="V478" s="14" t="s">
        <v>42</v>
      </c>
      <c r="W478">
        <v>71.587389230728107</v>
      </c>
      <c r="AX478" t="s">
        <v>42</v>
      </c>
      <c r="AY478">
        <v>7.8449232578277499</v>
      </c>
    </row>
    <row r="479" spans="22:51" ht="15.6" x14ac:dyDescent="0.3">
      <c r="V479" s="14" t="s">
        <v>42</v>
      </c>
      <c r="W479">
        <v>71.966637611389103</v>
      </c>
      <c r="AX479" t="s">
        <v>42</v>
      </c>
      <c r="AY479">
        <v>7.8538029193878103</v>
      </c>
    </row>
    <row r="480" spans="22:51" ht="15.6" x14ac:dyDescent="0.3">
      <c r="V480" s="14" t="s">
        <v>42</v>
      </c>
      <c r="W480">
        <v>72.182883739471393</v>
      </c>
      <c r="AX480" t="s">
        <v>42</v>
      </c>
      <c r="AY480">
        <v>7.8626289367675701</v>
      </c>
    </row>
    <row r="481" spans="22:51" ht="15.6" x14ac:dyDescent="0.3">
      <c r="V481" s="14" t="s">
        <v>42</v>
      </c>
      <c r="W481">
        <v>72.4217879772186</v>
      </c>
      <c r="AX481" t="s">
        <v>42</v>
      </c>
      <c r="AY481">
        <v>7.8713893890380797</v>
      </c>
    </row>
    <row r="482" spans="22:51" ht="15.6" x14ac:dyDescent="0.3">
      <c r="V482" s="14" t="s">
        <v>42</v>
      </c>
      <c r="W482">
        <v>72.673663854598999</v>
      </c>
      <c r="AX482" t="s">
        <v>42</v>
      </c>
      <c r="AY482">
        <v>7.8799054622650102</v>
      </c>
    </row>
    <row r="483" spans="22:51" ht="15.6" x14ac:dyDescent="0.3">
      <c r="V483" s="14" t="s">
        <v>42</v>
      </c>
      <c r="W483">
        <v>72.986455917358398</v>
      </c>
      <c r="AX483" t="s">
        <v>42</v>
      </c>
      <c r="AY483">
        <v>7.8889079093933097</v>
      </c>
    </row>
    <row r="484" spans="22:51" ht="15.6" x14ac:dyDescent="0.3">
      <c r="V484" s="14" t="s">
        <v>42</v>
      </c>
      <c r="W484">
        <v>73.328208684921194</v>
      </c>
      <c r="AX484" t="s">
        <v>42</v>
      </c>
      <c r="AY484">
        <v>7.8975574970245299</v>
      </c>
    </row>
    <row r="485" spans="22:51" ht="15.6" x14ac:dyDescent="0.3">
      <c r="V485" s="14" t="s">
        <v>42</v>
      </c>
      <c r="W485">
        <v>73.687589168548499</v>
      </c>
      <c r="AX485" t="s">
        <v>42</v>
      </c>
      <c r="AY485">
        <v>7.9066321849822998</v>
      </c>
    </row>
    <row r="486" spans="22:51" ht="15.6" x14ac:dyDescent="0.3">
      <c r="V486" s="14" t="s">
        <v>42</v>
      </c>
      <c r="W486">
        <v>74.046382427215505</v>
      </c>
      <c r="AX486" t="s">
        <v>42</v>
      </c>
      <c r="AY486">
        <v>7.9156513214111301</v>
      </c>
    </row>
    <row r="487" spans="22:51" ht="15.6" x14ac:dyDescent="0.3">
      <c r="V487" s="14" t="s">
        <v>42</v>
      </c>
      <c r="W487">
        <v>74.451480627059894</v>
      </c>
      <c r="AX487" t="s">
        <v>42</v>
      </c>
      <c r="AY487">
        <v>7.9241344928741402</v>
      </c>
    </row>
    <row r="488" spans="22:51" ht="15.6" x14ac:dyDescent="0.3">
      <c r="V488" s="14" t="s">
        <v>42</v>
      </c>
      <c r="W488">
        <v>74.846025228500295</v>
      </c>
      <c r="AX488" t="s">
        <v>42</v>
      </c>
      <c r="AY488">
        <v>7.9325621128082204</v>
      </c>
    </row>
    <row r="489" spans="22:51" ht="15.6" x14ac:dyDescent="0.3">
      <c r="V489" s="14" t="s">
        <v>42</v>
      </c>
      <c r="W489">
        <v>75.257857799530001</v>
      </c>
      <c r="AX489" t="s">
        <v>42</v>
      </c>
      <c r="AY489">
        <v>7.9411587715148899</v>
      </c>
    </row>
    <row r="490" spans="22:51" ht="15.6" x14ac:dyDescent="0.3">
      <c r="V490" s="14" t="s">
        <v>42</v>
      </c>
      <c r="W490">
        <v>75.652204513549805</v>
      </c>
      <c r="AX490" t="s">
        <v>42</v>
      </c>
      <c r="AY490">
        <v>7.9498150348663303</v>
      </c>
    </row>
    <row r="491" spans="22:51" ht="15.6" x14ac:dyDescent="0.3">
      <c r="V491" s="14" t="s">
        <v>42</v>
      </c>
      <c r="W491">
        <v>76.098103046417194</v>
      </c>
      <c r="AX491" t="s">
        <v>42</v>
      </c>
      <c r="AY491">
        <v>7.9579162597656197</v>
      </c>
    </row>
    <row r="492" spans="22:51" ht="15.6" x14ac:dyDescent="0.3">
      <c r="V492" s="14" t="s">
        <v>42</v>
      </c>
      <c r="W492">
        <v>76.5396919250488</v>
      </c>
      <c r="AX492" t="s">
        <v>42</v>
      </c>
      <c r="AY492">
        <v>7.9661149978637598</v>
      </c>
    </row>
    <row r="493" spans="22:51" ht="15.6" x14ac:dyDescent="0.3">
      <c r="V493" s="14" t="s">
        <v>42</v>
      </c>
      <c r="W493">
        <v>77.003574132919297</v>
      </c>
      <c r="AX493" t="s">
        <v>42</v>
      </c>
      <c r="AY493">
        <v>7.9740185737609801</v>
      </c>
    </row>
    <row r="494" spans="22:51" ht="15.6" x14ac:dyDescent="0.3">
      <c r="V494" s="14" t="s">
        <v>42</v>
      </c>
      <c r="W494">
        <v>77.451266288757296</v>
      </c>
      <c r="AX494" t="s">
        <v>42</v>
      </c>
      <c r="AY494">
        <v>7.9819631576537997</v>
      </c>
    </row>
    <row r="495" spans="22:51" ht="15.6" x14ac:dyDescent="0.3">
      <c r="V495" s="14" t="s">
        <v>42</v>
      </c>
      <c r="W495">
        <v>77.962415933608995</v>
      </c>
      <c r="AX495" t="s">
        <v>42</v>
      </c>
      <c r="AY495">
        <v>7.9838809967040998</v>
      </c>
    </row>
    <row r="496" spans="22:51" ht="15.6" x14ac:dyDescent="0.3">
      <c r="V496" s="14" t="s">
        <v>42</v>
      </c>
      <c r="W496">
        <v>78.4742848873138</v>
      </c>
      <c r="AX496" t="s">
        <v>42</v>
      </c>
      <c r="AY496">
        <v>7.9900591373443604</v>
      </c>
    </row>
    <row r="497" spans="22:51" ht="15.6" x14ac:dyDescent="0.3">
      <c r="V497" s="14" t="s">
        <v>42</v>
      </c>
      <c r="W497">
        <v>79.016349792480398</v>
      </c>
      <c r="AX497" t="s">
        <v>42</v>
      </c>
      <c r="AY497">
        <v>7.9979994297027499</v>
      </c>
    </row>
    <row r="498" spans="22:51" ht="15.6" x14ac:dyDescent="0.3">
      <c r="V498" s="14" t="s">
        <v>42</v>
      </c>
      <c r="W498">
        <v>79.554946184158297</v>
      </c>
      <c r="AX498" t="s">
        <v>42</v>
      </c>
      <c r="AY498">
        <v>8.0057964324951101</v>
      </c>
    </row>
    <row r="499" spans="22:51" ht="15.6" x14ac:dyDescent="0.3">
      <c r="V499" s="14" t="s">
        <v>42</v>
      </c>
      <c r="W499">
        <v>80.165468692779498</v>
      </c>
      <c r="AX499" t="s">
        <v>42</v>
      </c>
      <c r="AY499">
        <v>8.0133194923400808</v>
      </c>
    </row>
    <row r="500" spans="22:51" ht="15.6" x14ac:dyDescent="0.3">
      <c r="V500" s="14" t="s">
        <v>42</v>
      </c>
      <c r="W500">
        <v>80.783457040786701</v>
      </c>
      <c r="AX500" t="s">
        <v>42</v>
      </c>
      <c r="AY500">
        <v>8.0152151584625209</v>
      </c>
    </row>
    <row r="501" spans="22:51" ht="15.6" x14ac:dyDescent="0.3">
      <c r="V501" s="14" t="s">
        <v>42</v>
      </c>
      <c r="W501">
        <v>81.458893060684204</v>
      </c>
      <c r="AX501" t="s">
        <v>42</v>
      </c>
      <c r="AY501">
        <v>8.0212054252624494</v>
      </c>
    </row>
    <row r="502" spans="22:51" x14ac:dyDescent="0.3">
      <c r="AX502" t="s">
        <v>42</v>
      </c>
      <c r="AY502">
        <v>8.0287644863128609</v>
      </c>
    </row>
    <row r="503" spans="22:51" x14ac:dyDescent="0.3">
      <c r="AX503" t="s">
        <v>42</v>
      </c>
      <c r="AY503">
        <v>8.0367393493652308</v>
      </c>
    </row>
    <row r="504" spans="22:51" x14ac:dyDescent="0.3">
      <c r="AX504" t="s">
        <v>42</v>
      </c>
      <c r="AY504">
        <v>8.0385775566101003</v>
      </c>
    </row>
    <row r="505" spans="22:51" x14ac:dyDescent="0.3">
      <c r="AX505" t="s">
        <v>42</v>
      </c>
      <c r="AY505">
        <v>8.0447235107421804</v>
      </c>
    </row>
    <row r="506" spans="22:51" x14ac:dyDescent="0.3">
      <c r="AX506" t="s">
        <v>42</v>
      </c>
      <c r="AY506">
        <v>8.0524387359619105</v>
      </c>
    </row>
    <row r="507" spans="22:51" x14ac:dyDescent="0.3">
      <c r="AX507" t="s">
        <v>42</v>
      </c>
      <c r="AY507">
        <v>8.0601205825805593</v>
      </c>
    </row>
    <row r="508" spans="22:51" x14ac:dyDescent="0.3">
      <c r="AX508" t="s">
        <v>42</v>
      </c>
      <c r="AY508">
        <v>8.0680589675903303</v>
      </c>
    </row>
    <row r="509" spans="22:51" x14ac:dyDescent="0.3">
      <c r="AX509" t="s">
        <v>42</v>
      </c>
      <c r="AY509">
        <v>8.0762233734130806</v>
      </c>
    </row>
    <row r="510" spans="22:51" x14ac:dyDescent="0.3">
      <c r="AX510" t="s">
        <v>42</v>
      </c>
      <c r="AY510">
        <v>8.0840096473693794</v>
      </c>
    </row>
    <row r="511" spans="22:51" x14ac:dyDescent="0.3">
      <c r="AX511" t="s">
        <v>42</v>
      </c>
      <c r="AY511">
        <v>8.0920021533965993</v>
      </c>
    </row>
    <row r="512" spans="22:51" x14ac:dyDescent="0.3">
      <c r="AX512" t="s">
        <v>42</v>
      </c>
      <c r="AY512">
        <v>8.0998227596282906</v>
      </c>
    </row>
    <row r="513" spans="50:51" x14ac:dyDescent="0.3">
      <c r="AX513" t="s">
        <v>42</v>
      </c>
      <c r="AY513">
        <v>8.10168004035949</v>
      </c>
    </row>
    <row r="514" spans="50:51" x14ac:dyDescent="0.3">
      <c r="AX514" t="s">
        <v>42</v>
      </c>
      <c r="AY514">
        <v>8.1077880859375</v>
      </c>
    </row>
    <row r="515" spans="50:51" x14ac:dyDescent="0.3">
      <c r="AX515" t="s">
        <v>42</v>
      </c>
      <c r="AY515">
        <v>8.1160140037536603</v>
      </c>
    </row>
    <row r="516" spans="50:51" x14ac:dyDescent="0.3">
      <c r="AX516" t="s">
        <v>42</v>
      </c>
      <c r="AY516">
        <v>8.1241700649261404</v>
      </c>
    </row>
    <row r="517" spans="50:51" x14ac:dyDescent="0.3">
      <c r="AX517" t="s">
        <v>42</v>
      </c>
      <c r="AY517">
        <v>8.1322646141052193</v>
      </c>
    </row>
    <row r="518" spans="50:51" x14ac:dyDescent="0.3">
      <c r="AX518" t="s">
        <v>42</v>
      </c>
      <c r="AY518">
        <v>8.14013576507568</v>
      </c>
    </row>
    <row r="519" spans="50:51" x14ac:dyDescent="0.3">
      <c r="AX519" t="s">
        <v>42</v>
      </c>
      <c r="AY519">
        <v>8.1421010494232107</v>
      </c>
    </row>
    <row r="520" spans="50:51" x14ac:dyDescent="0.3">
      <c r="AX520" t="s">
        <v>42</v>
      </c>
      <c r="AY520">
        <v>8.1484389305114693</v>
      </c>
    </row>
    <row r="521" spans="50:51" x14ac:dyDescent="0.3">
      <c r="AX521" t="s">
        <v>42</v>
      </c>
      <c r="AY521">
        <v>8.1564295291900599</v>
      </c>
    </row>
    <row r="522" spans="50:51" x14ac:dyDescent="0.3">
      <c r="AX522" t="s">
        <v>42</v>
      </c>
      <c r="AY522">
        <v>8.1649317741394007</v>
      </c>
    </row>
    <row r="523" spans="50:51" x14ac:dyDescent="0.3">
      <c r="AX523" t="s">
        <v>42</v>
      </c>
      <c r="AY523">
        <v>8.1734542846679599</v>
      </c>
    </row>
    <row r="524" spans="50:51" x14ac:dyDescent="0.3">
      <c r="AX524" t="s">
        <v>42</v>
      </c>
      <c r="AY524">
        <v>8.1817009449005091</v>
      </c>
    </row>
    <row r="525" spans="50:51" x14ac:dyDescent="0.3">
      <c r="AX525" t="s">
        <v>42</v>
      </c>
      <c r="AY525">
        <v>8.1899209022521902</v>
      </c>
    </row>
    <row r="526" spans="50:51" x14ac:dyDescent="0.3">
      <c r="AX526" t="s">
        <v>42</v>
      </c>
      <c r="AY526">
        <v>8.1984224319458008</v>
      </c>
    </row>
    <row r="527" spans="50:51" x14ac:dyDescent="0.3">
      <c r="AX527" t="s">
        <v>42</v>
      </c>
      <c r="AY527">
        <v>8.2004225254058802</v>
      </c>
    </row>
    <row r="528" spans="50:51" x14ac:dyDescent="0.3">
      <c r="AX528" t="s">
        <v>42</v>
      </c>
      <c r="AY528">
        <v>8.2071666717529297</v>
      </c>
    </row>
    <row r="529" spans="50:51" x14ac:dyDescent="0.3">
      <c r="AX529" t="s">
        <v>42</v>
      </c>
      <c r="AY529">
        <v>8.2154958248138392</v>
      </c>
    </row>
    <row r="530" spans="50:51" x14ac:dyDescent="0.3">
      <c r="AX530" t="s">
        <v>42</v>
      </c>
      <c r="AY530">
        <v>8.2240474224090505</v>
      </c>
    </row>
    <row r="531" spans="50:51" x14ac:dyDescent="0.3">
      <c r="AX531" t="s">
        <v>42</v>
      </c>
      <c r="AY531">
        <v>8.2324204444885201</v>
      </c>
    </row>
    <row r="532" spans="50:51" x14ac:dyDescent="0.3">
      <c r="AX532" t="s">
        <v>42</v>
      </c>
      <c r="AY532">
        <v>8.2409572601318306</v>
      </c>
    </row>
    <row r="533" spans="50:51" x14ac:dyDescent="0.3">
      <c r="AX533" t="s">
        <v>42</v>
      </c>
      <c r="AY533">
        <v>8.2497663497924805</v>
      </c>
    </row>
    <row r="534" spans="50:51" x14ac:dyDescent="0.3">
      <c r="AX534" t="s">
        <v>42</v>
      </c>
      <c r="AY534">
        <v>8.2517538070678693</v>
      </c>
    </row>
    <row r="535" spans="50:51" x14ac:dyDescent="0.3">
      <c r="AX535" t="s">
        <v>42</v>
      </c>
      <c r="AY535">
        <v>8.2585258483886701</v>
      </c>
    </row>
    <row r="536" spans="50:51" x14ac:dyDescent="0.3">
      <c r="AX536" t="s">
        <v>42</v>
      </c>
      <c r="AY536">
        <v>8.2672162055969203</v>
      </c>
    </row>
    <row r="537" spans="50:51" x14ac:dyDescent="0.3">
      <c r="AX537" t="s">
        <v>42</v>
      </c>
      <c r="AY537">
        <v>8.2756648063659597</v>
      </c>
    </row>
    <row r="538" spans="50:51" x14ac:dyDescent="0.3">
      <c r="AX538" t="s">
        <v>42</v>
      </c>
      <c r="AY538">
        <v>8.2846114635467494</v>
      </c>
    </row>
    <row r="539" spans="50:51" x14ac:dyDescent="0.3">
      <c r="AX539" t="s">
        <v>42</v>
      </c>
      <c r="AY539">
        <v>8.2931792736053396</v>
      </c>
    </row>
    <row r="540" spans="50:51" x14ac:dyDescent="0.3">
      <c r="AX540" t="s">
        <v>42</v>
      </c>
      <c r="AY540">
        <v>8.3023073673248202</v>
      </c>
    </row>
    <row r="541" spans="50:51" x14ac:dyDescent="0.3">
      <c r="AX541" t="s">
        <v>42</v>
      </c>
      <c r="AY541">
        <v>8.3114902973174996</v>
      </c>
    </row>
    <row r="542" spans="50:51" x14ac:dyDescent="0.3">
      <c r="AX542" t="s">
        <v>42</v>
      </c>
      <c r="AY542">
        <v>8.3203599452972394</v>
      </c>
    </row>
    <row r="543" spans="50:51" x14ac:dyDescent="0.3">
      <c r="AX543" t="s">
        <v>42</v>
      </c>
      <c r="AY543">
        <v>8.3292050361633301</v>
      </c>
    </row>
    <row r="544" spans="50:51" x14ac:dyDescent="0.3">
      <c r="AX544" t="s">
        <v>42</v>
      </c>
      <c r="AY544">
        <v>8.3383595943450892</v>
      </c>
    </row>
    <row r="545" spans="50:51" x14ac:dyDescent="0.3">
      <c r="AX545" t="s">
        <v>42</v>
      </c>
      <c r="AY545">
        <v>8.3478138446807808</v>
      </c>
    </row>
    <row r="546" spans="50:51" x14ac:dyDescent="0.3">
      <c r="AX546" t="s">
        <v>42</v>
      </c>
      <c r="AY546">
        <v>8.3567380905151296</v>
      </c>
    </row>
    <row r="547" spans="50:51" x14ac:dyDescent="0.3">
      <c r="AX547" t="s">
        <v>42</v>
      </c>
      <c r="AY547">
        <v>8.3659424781799299</v>
      </c>
    </row>
    <row r="548" spans="50:51" x14ac:dyDescent="0.3">
      <c r="AX548" t="s">
        <v>42</v>
      </c>
      <c r="AY548">
        <v>8.3749713897705007</v>
      </c>
    </row>
    <row r="549" spans="50:51" x14ac:dyDescent="0.3">
      <c r="AX549" t="s">
        <v>42</v>
      </c>
      <c r="AY549">
        <v>8.3841423988342196</v>
      </c>
    </row>
    <row r="550" spans="50:51" x14ac:dyDescent="0.3">
      <c r="AX550" t="s">
        <v>42</v>
      </c>
      <c r="AY550">
        <v>8.3936295509338308</v>
      </c>
    </row>
    <row r="551" spans="50:51" x14ac:dyDescent="0.3">
      <c r="AX551" t="s">
        <v>42</v>
      </c>
      <c r="AY551">
        <v>8.4030511379241908</v>
      </c>
    </row>
    <row r="552" spans="50:51" x14ac:dyDescent="0.3">
      <c r="AX552" t="s">
        <v>42</v>
      </c>
      <c r="AY552">
        <v>8.4124119281768799</v>
      </c>
    </row>
    <row r="553" spans="50:51" x14ac:dyDescent="0.3">
      <c r="AX553" t="s">
        <v>42</v>
      </c>
      <c r="AY553">
        <v>8.4215123653411794</v>
      </c>
    </row>
    <row r="554" spans="50:51" x14ac:dyDescent="0.3">
      <c r="AX554" t="s">
        <v>42</v>
      </c>
      <c r="AY554">
        <v>8.4311280250549299</v>
      </c>
    </row>
    <row r="555" spans="50:51" x14ac:dyDescent="0.3">
      <c r="AX555" t="s">
        <v>42</v>
      </c>
      <c r="AY555">
        <v>8.4403910636901802</v>
      </c>
    </row>
    <row r="556" spans="50:51" x14ac:dyDescent="0.3">
      <c r="AX556" t="s">
        <v>42</v>
      </c>
      <c r="AY556">
        <v>8.4424939155578596</v>
      </c>
    </row>
    <row r="557" spans="50:51" x14ac:dyDescent="0.3">
      <c r="AX557" t="s">
        <v>42</v>
      </c>
      <c r="AY557">
        <v>8.4502065181732107</v>
      </c>
    </row>
    <row r="558" spans="50:51" x14ac:dyDescent="0.3">
      <c r="AX558" t="s">
        <v>42</v>
      </c>
      <c r="AY558">
        <v>8.4600880146026594</v>
      </c>
    </row>
    <row r="559" spans="50:51" x14ac:dyDescent="0.3">
      <c r="AX559" t="s">
        <v>42</v>
      </c>
      <c r="AY559">
        <v>8.4696674346923793</v>
      </c>
    </row>
    <row r="560" spans="50:51" x14ac:dyDescent="0.3">
      <c r="AX560" t="s">
        <v>42</v>
      </c>
      <c r="AY560">
        <v>8.4792451858520508</v>
      </c>
    </row>
    <row r="561" spans="50:51" x14ac:dyDescent="0.3">
      <c r="AX561" t="s">
        <v>42</v>
      </c>
      <c r="AY561">
        <v>8.4890942573547292</v>
      </c>
    </row>
    <row r="562" spans="50:51" x14ac:dyDescent="0.3">
      <c r="AX562" t="s">
        <v>42</v>
      </c>
      <c r="AY562">
        <v>8.4912939071655202</v>
      </c>
    </row>
    <row r="563" spans="50:51" x14ac:dyDescent="0.3">
      <c r="AX563" t="s">
        <v>42</v>
      </c>
      <c r="AY563">
        <v>8.4992744922637904</v>
      </c>
    </row>
    <row r="564" spans="50:51" x14ac:dyDescent="0.3">
      <c r="AX564" t="s">
        <v>42</v>
      </c>
      <c r="AY564">
        <v>8.5089657306671107</v>
      </c>
    </row>
    <row r="565" spans="50:51" x14ac:dyDescent="0.3">
      <c r="AX565" t="s">
        <v>42</v>
      </c>
      <c r="AY565">
        <v>8.5188729763031006</v>
      </c>
    </row>
    <row r="566" spans="50:51" x14ac:dyDescent="0.3">
      <c r="AX566" t="s">
        <v>42</v>
      </c>
      <c r="AY566">
        <v>8.5211050510406494</v>
      </c>
    </row>
    <row r="567" spans="50:51" x14ac:dyDescent="0.3">
      <c r="AX567" t="s">
        <v>42</v>
      </c>
      <c r="AY567">
        <v>8.5285837650299001</v>
      </c>
    </row>
    <row r="568" spans="50:51" x14ac:dyDescent="0.3">
      <c r="AX568" t="s">
        <v>42</v>
      </c>
      <c r="AY568">
        <v>8.5385215282440097</v>
      </c>
    </row>
    <row r="569" spans="50:51" x14ac:dyDescent="0.3">
      <c r="AX569" t="s">
        <v>42</v>
      </c>
      <c r="AY569">
        <v>8.5487630367278999</v>
      </c>
    </row>
    <row r="570" spans="50:51" x14ac:dyDescent="0.3">
      <c r="AX570" t="s">
        <v>42</v>
      </c>
      <c r="AY570">
        <v>8.5589332580566406</v>
      </c>
    </row>
    <row r="571" spans="50:51" x14ac:dyDescent="0.3">
      <c r="AX571" t="s">
        <v>42</v>
      </c>
      <c r="AY571">
        <v>8.5690443515777499</v>
      </c>
    </row>
    <row r="572" spans="50:51" x14ac:dyDescent="0.3">
      <c r="AX572" t="s">
        <v>42</v>
      </c>
      <c r="AY572">
        <v>8.5788719654083199</v>
      </c>
    </row>
    <row r="573" spans="50:51" x14ac:dyDescent="0.3">
      <c r="AX573" t="s">
        <v>42</v>
      </c>
      <c r="AY573">
        <v>8.5892519950866699</v>
      </c>
    </row>
    <row r="574" spans="50:51" x14ac:dyDescent="0.3">
      <c r="AX574" t="s">
        <v>42</v>
      </c>
      <c r="AY574">
        <v>8.5915110111236501</v>
      </c>
    </row>
    <row r="575" spans="50:51" x14ac:dyDescent="0.3">
      <c r="AX575" t="s">
        <v>42</v>
      </c>
      <c r="AY575">
        <v>8.5992863178253103</v>
      </c>
    </row>
    <row r="576" spans="50:51" x14ac:dyDescent="0.3">
      <c r="AX576" t="s">
        <v>42</v>
      </c>
      <c r="AY576">
        <v>8.6098663806915194</v>
      </c>
    </row>
    <row r="577" spans="50:51" x14ac:dyDescent="0.3">
      <c r="AX577" t="s">
        <v>42</v>
      </c>
      <c r="AY577">
        <v>8.6205558776855398</v>
      </c>
    </row>
    <row r="578" spans="50:51" x14ac:dyDescent="0.3">
      <c r="AX578" t="s">
        <v>42</v>
      </c>
      <c r="AY578">
        <v>8.6309196949005091</v>
      </c>
    </row>
    <row r="579" spans="50:51" x14ac:dyDescent="0.3">
      <c r="AX579" t="s">
        <v>42</v>
      </c>
      <c r="AY579">
        <v>8.6412467956542898</v>
      </c>
    </row>
    <row r="580" spans="50:51" x14ac:dyDescent="0.3">
      <c r="AX580" t="s">
        <v>42</v>
      </c>
      <c r="AY580">
        <v>8.6519565582275302</v>
      </c>
    </row>
    <row r="581" spans="50:51" x14ac:dyDescent="0.3">
      <c r="AX581" t="s">
        <v>42</v>
      </c>
      <c r="AY581">
        <v>8.6629703044891304</v>
      </c>
    </row>
    <row r="582" spans="50:51" x14ac:dyDescent="0.3">
      <c r="AX582" t="s">
        <v>42</v>
      </c>
      <c r="AY582">
        <v>8.67343926429748</v>
      </c>
    </row>
    <row r="583" spans="50:51" x14ac:dyDescent="0.3">
      <c r="AX583" t="s">
        <v>42</v>
      </c>
      <c r="AY583">
        <v>8.6841824054718</v>
      </c>
    </row>
    <row r="584" spans="50:51" x14ac:dyDescent="0.3">
      <c r="AX584" t="s">
        <v>42</v>
      </c>
      <c r="AY584">
        <v>8.6946871280670095</v>
      </c>
    </row>
    <row r="585" spans="50:51" x14ac:dyDescent="0.3">
      <c r="AX585" t="s">
        <v>42</v>
      </c>
      <c r="AY585">
        <v>8.7054567337036097</v>
      </c>
    </row>
    <row r="586" spans="50:51" x14ac:dyDescent="0.3">
      <c r="AX586" t="s">
        <v>42</v>
      </c>
      <c r="AY586">
        <v>8.7165412902831996</v>
      </c>
    </row>
    <row r="587" spans="50:51" x14ac:dyDescent="0.3">
      <c r="AX587" t="s">
        <v>42</v>
      </c>
      <c r="AY587">
        <v>8.7275917530059797</v>
      </c>
    </row>
    <row r="588" spans="50:51" x14ac:dyDescent="0.3">
      <c r="AX588" t="s">
        <v>42</v>
      </c>
      <c r="AY588">
        <v>8.7385096549987793</v>
      </c>
    </row>
    <row r="589" spans="50:51" x14ac:dyDescent="0.3">
      <c r="AX589" t="s">
        <v>42</v>
      </c>
      <c r="AY589">
        <v>8.7491948604583705</v>
      </c>
    </row>
    <row r="590" spans="50:51" x14ac:dyDescent="0.3">
      <c r="AX590" t="s">
        <v>42</v>
      </c>
      <c r="AY590">
        <v>8.7604308128356898</v>
      </c>
    </row>
    <row r="591" spans="50:51" x14ac:dyDescent="0.3">
      <c r="AX591" t="s">
        <v>42</v>
      </c>
      <c r="AY591">
        <v>8.7628014087677002</v>
      </c>
    </row>
    <row r="592" spans="50:51" x14ac:dyDescent="0.3">
      <c r="AX592" t="s">
        <v>42</v>
      </c>
      <c r="AY592">
        <v>8.7712814807891792</v>
      </c>
    </row>
    <row r="593" spans="50:51" x14ac:dyDescent="0.3">
      <c r="AX593" t="s">
        <v>42</v>
      </c>
      <c r="AY593">
        <v>8.78275322914123</v>
      </c>
    </row>
    <row r="594" spans="50:51" x14ac:dyDescent="0.3">
      <c r="AX594" t="s">
        <v>42</v>
      </c>
      <c r="AY594">
        <v>8.78511190414428</v>
      </c>
    </row>
    <row r="595" spans="50:51" x14ac:dyDescent="0.3">
      <c r="AX595" t="s">
        <v>42</v>
      </c>
      <c r="AY595">
        <v>8.79434943199157</v>
      </c>
    </row>
    <row r="596" spans="50:51" x14ac:dyDescent="0.3">
      <c r="AX596" t="s">
        <v>42</v>
      </c>
      <c r="AY596">
        <v>8.8055999279022199</v>
      </c>
    </row>
    <row r="597" spans="50:51" x14ac:dyDescent="0.3">
      <c r="AX597" t="s">
        <v>42</v>
      </c>
      <c r="AY597">
        <v>8.8168127536773593</v>
      </c>
    </row>
    <row r="598" spans="50:51" x14ac:dyDescent="0.3">
      <c r="AX598" t="s">
        <v>42</v>
      </c>
      <c r="AY598">
        <v>8.8284547328948904</v>
      </c>
    </row>
    <row r="599" spans="50:51" x14ac:dyDescent="0.3">
      <c r="AX599" t="s">
        <v>42</v>
      </c>
      <c r="AY599">
        <v>8.8404240608215297</v>
      </c>
    </row>
    <row r="600" spans="50:51" x14ac:dyDescent="0.3">
      <c r="AX600" t="s">
        <v>42</v>
      </c>
      <c r="AY600">
        <v>8.8427369594573904</v>
      </c>
    </row>
    <row r="601" spans="50:51" x14ac:dyDescent="0.3">
      <c r="AX601" t="s">
        <v>42</v>
      </c>
      <c r="AY601">
        <v>8.8517858982086093</v>
      </c>
    </row>
    <row r="602" spans="50:51" x14ac:dyDescent="0.3">
      <c r="AX602" t="s">
        <v>42</v>
      </c>
      <c r="AY602">
        <v>8.8541309833526594</v>
      </c>
    </row>
    <row r="603" spans="50:51" x14ac:dyDescent="0.3">
      <c r="AX603" t="s">
        <v>42</v>
      </c>
      <c r="AY603">
        <v>8.8634753227233798</v>
      </c>
    </row>
    <row r="604" spans="50:51" x14ac:dyDescent="0.3">
      <c r="AX604" t="s">
        <v>42</v>
      </c>
      <c r="AY604">
        <v>8.8748664855956996</v>
      </c>
    </row>
    <row r="605" spans="50:51" x14ac:dyDescent="0.3">
      <c r="AX605" t="s">
        <v>42</v>
      </c>
      <c r="AY605">
        <v>8.8865833282470703</v>
      </c>
    </row>
    <row r="606" spans="50:51" x14ac:dyDescent="0.3">
      <c r="AX606" t="s">
        <v>42</v>
      </c>
      <c r="AY606">
        <v>8.8890423774719203</v>
      </c>
    </row>
    <row r="607" spans="50:51" x14ac:dyDescent="0.3">
      <c r="AX607" t="s">
        <v>42</v>
      </c>
      <c r="AY607">
        <v>8.8986639976501394</v>
      </c>
    </row>
    <row r="608" spans="50:51" x14ac:dyDescent="0.3">
      <c r="AX608" t="s">
        <v>42</v>
      </c>
      <c r="AY608">
        <v>8.9106383323669398</v>
      </c>
    </row>
    <row r="609" spans="50:51" x14ac:dyDescent="0.3">
      <c r="AX609" t="s">
        <v>42</v>
      </c>
      <c r="AY609">
        <v>8.9225544929504395</v>
      </c>
    </row>
    <row r="610" spans="50:51" x14ac:dyDescent="0.3">
      <c r="AX610" t="s">
        <v>42</v>
      </c>
      <c r="AY610">
        <v>8.9341533184051496</v>
      </c>
    </row>
    <row r="611" spans="50:51" x14ac:dyDescent="0.3">
      <c r="AX611" t="s">
        <v>42</v>
      </c>
      <c r="AY611">
        <v>8.94638848304748</v>
      </c>
    </row>
    <row r="612" spans="50:51" x14ac:dyDescent="0.3">
      <c r="AX612" t="s">
        <v>42</v>
      </c>
      <c r="AY612">
        <v>8.9582657814025808</v>
      </c>
    </row>
    <row r="613" spans="50:51" x14ac:dyDescent="0.3">
      <c r="AX613" t="s">
        <v>42</v>
      </c>
      <c r="AY613">
        <v>8.9707281589508003</v>
      </c>
    </row>
    <row r="614" spans="50:51" x14ac:dyDescent="0.3">
      <c r="AX614" t="s">
        <v>42</v>
      </c>
      <c r="AY614">
        <v>8.9732360839843697</v>
      </c>
    </row>
    <row r="615" spans="50:51" x14ac:dyDescent="0.3">
      <c r="AX615" t="s">
        <v>42</v>
      </c>
      <c r="AY615">
        <v>8.9833734035491908</v>
      </c>
    </row>
    <row r="616" spans="50:51" x14ac:dyDescent="0.3">
      <c r="AX616" t="s">
        <v>42</v>
      </c>
      <c r="AY616">
        <v>8.9956581592559797</v>
      </c>
    </row>
    <row r="617" spans="50:51" x14ac:dyDescent="0.3">
      <c r="AX617" t="s">
        <v>42</v>
      </c>
      <c r="AY617">
        <v>9.0079066753387398</v>
      </c>
    </row>
    <row r="618" spans="50:51" x14ac:dyDescent="0.3">
      <c r="AX618" t="s">
        <v>42</v>
      </c>
      <c r="AY618">
        <v>9.0206105709075892</v>
      </c>
    </row>
    <row r="619" spans="50:51" x14ac:dyDescent="0.3">
      <c r="AX619" t="s">
        <v>42</v>
      </c>
      <c r="AY619">
        <v>9.03369140625</v>
      </c>
    </row>
    <row r="620" spans="50:51" x14ac:dyDescent="0.3">
      <c r="AX620" t="s">
        <v>42</v>
      </c>
      <c r="AY620">
        <v>9.0460929870605398</v>
      </c>
    </row>
    <row r="621" spans="50:51" x14ac:dyDescent="0.3">
      <c r="AX621" t="s">
        <v>42</v>
      </c>
      <c r="AY621">
        <v>9.0588848590850795</v>
      </c>
    </row>
    <row r="622" spans="50:51" x14ac:dyDescent="0.3">
      <c r="AX622" t="s">
        <v>42</v>
      </c>
      <c r="AY622">
        <v>9.0713100433349592</v>
      </c>
    </row>
    <row r="623" spans="50:51" x14ac:dyDescent="0.3">
      <c r="AX623" t="s">
        <v>42</v>
      </c>
      <c r="AY623">
        <v>9.0841298103332502</v>
      </c>
    </row>
    <row r="624" spans="50:51" x14ac:dyDescent="0.3">
      <c r="AX624" t="s">
        <v>42</v>
      </c>
      <c r="AY624">
        <v>9.0973286628723091</v>
      </c>
    </row>
    <row r="625" spans="50:51" x14ac:dyDescent="0.3">
      <c r="AX625" t="s">
        <v>42</v>
      </c>
      <c r="AY625">
        <v>9.1104547977447492</v>
      </c>
    </row>
    <row r="626" spans="50:51" x14ac:dyDescent="0.3">
      <c r="AX626" t="s">
        <v>42</v>
      </c>
      <c r="AY626">
        <v>9.1234917640686</v>
      </c>
    </row>
    <row r="627" spans="50:51" x14ac:dyDescent="0.3">
      <c r="AX627" t="s">
        <v>42</v>
      </c>
      <c r="AY627">
        <v>9.1361923217773402</v>
      </c>
    </row>
    <row r="628" spans="50:51" x14ac:dyDescent="0.3">
      <c r="AX628" t="s">
        <v>42</v>
      </c>
      <c r="AY628">
        <v>9.1495816707610995</v>
      </c>
    </row>
    <row r="629" spans="50:51" x14ac:dyDescent="0.3">
      <c r="AX629" t="s">
        <v>42</v>
      </c>
      <c r="AY629">
        <v>9.1626319885253906</v>
      </c>
    </row>
    <row r="630" spans="50:51" x14ac:dyDescent="0.3">
      <c r="AX630" t="s">
        <v>42</v>
      </c>
      <c r="AY630">
        <v>9.1762423515319806</v>
      </c>
    </row>
    <row r="631" spans="50:51" x14ac:dyDescent="0.3">
      <c r="AX631" t="s">
        <v>42</v>
      </c>
      <c r="AY631">
        <v>9.1901214122772199</v>
      </c>
    </row>
    <row r="632" spans="50:51" x14ac:dyDescent="0.3">
      <c r="AX632" t="s">
        <v>42</v>
      </c>
      <c r="AY632">
        <v>9.2036039829254097</v>
      </c>
    </row>
    <row r="633" spans="50:51" x14ac:dyDescent="0.3">
      <c r="AX633" t="s">
        <v>42</v>
      </c>
      <c r="AY633">
        <v>9.2170782089233398</v>
      </c>
    </row>
    <row r="634" spans="50:51" x14ac:dyDescent="0.3">
      <c r="AX634" t="s">
        <v>42</v>
      </c>
      <c r="AY634">
        <v>9.2310187816619802</v>
      </c>
    </row>
    <row r="635" spans="50:51" x14ac:dyDescent="0.3">
      <c r="AX635" t="s">
        <v>42</v>
      </c>
      <c r="AY635">
        <v>9.2454082965850795</v>
      </c>
    </row>
    <row r="636" spans="50:51" x14ac:dyDescent="0.3">
      <c r="AX636" t="s">
        <v>42</v>
      </c>
      <c r="AY636">
        <v>9.2590258121490407</v>
      </c>
    </row>
    <row r="637" spans="50:51" x14ac:dyDescent="0.3">
      <c r="AX637" t="s">
        <v>42</v>
      </c>
      <c r="AY637">
        <v>9.2616896629333496</v>
      </c>
    </row>
    <row r="638" spans="50:51" x14ac:dyDescent="0.3">
      <c r="AX638" t="s">
        <v>42</v>
      </c>
      <c r="AY638">
        <v>9.2730579376220703</v>
      </c>
    </row>
    <row r="639" spans="50:51" x14ac:dyDescent="0.3">
      <c r="AX639" t="s">
        <v>42</v>
      </c>
      <c r="AY639">
        <v>9.2867527008056605</v>
      </c>
    </row>
    <row r="640" spans="50:51" x14ac:dyDescent="0.3">
      <c r="AX640" t="s">
        <v>42</v>
      </c>
      <c r="AY640">
        <v>9.3008754253387398</v>
      </c>
    </row>
    <row r="641" spans="50:51" x14ac:dyDescent="0.3">
      <c r="AX641" t="s">
        <v>42</v>
      </c>
      <c r="AY641">
        <v>9.3154208660125697</v>
      </c>
    </row>
    <row r="642" spans="50:51" x14ac:dyDescent="0.3">
      <c r="AX642" t="s">
        <v>42</v>
      </c>
      <c r="AY642">
        <v>9.3298680782318097</v>
      </c>
    </row>
    <row r="643" spans="50:51" x14ac:dyDescent="0.3">
      <c r="AX643" t="s">
        <v>42</v>
      </c>
      <c r="AY643">
        <v>9.3442242145538295</v>
      </c>
    </row>
    <row r="644" spans="50:51" x14ac:dyDescent="0.3">
      <c r="AX644" t="s">
        <v>42</v>
      </c>
      <c r="AY644">
        <v>9.3470542430877597</v>
      </c>
    </row>
    <row r="645" spans="50:51" x14ac:dyDescent="0.3">
      <c r="AX645" t="s">
        <v>42</v>
      </c>
      <c r="AY645">
        <v>9.3582248687744105</v>
      </c>
    </row>
    <row r="646" spans="50:51" x14ac:dyDescent="0.3">
      <c r="AX646" t="s">
        <v>42</v>
      </c>
      <c r="AY646">
        <v>9.37298130989074</v>
      </c>
    </row>
    <row r="647" spans="50:51" x14ac:dyDescent="0.3">
      <c r="AX647" t="s">
        <v>42</v>
      </c>
      <c r="AY647">
        <v>9.3874204158782906</v>
      </c>
    </row>
    <row r="648" spans="50:51" x14ac:dyDescent="0.3">
      <c r="AX648" t="s">
        <v>42</v>
      </c>
      <c r="AY648">
        <v>9.4023962020874006</v>
      </c>
    </row>
    <row r="649" spans="50:51" x14ac:dyDescent="0.3">
      <c r="AX649" t="s">
        <v>42</v>
      </c>
      <c r="AY649">
        <v>9.4177336692810005</v>
      </c>
    </row>
    <row r="650" spans="50:51" x14ac:dyDescent="0.3">
      <c r="AX650" t="s">
        <v>42</v>
      </c>
      <c r="AY650">
        <v>9.4326460361480695</v>
      </c>
    </row>
    <row r="651" spans="50:51" x14ac:dyDescent="0.3">
      <c r="AX651" t="s">
        <v>42</v>
      </c>
      <c r="AY651">
        <v>9.4475867748260498</v>
      </c>
    </row>
    <row r="652" spans="50:51" x14ac:dyDescent="0.3">
      <c r="AX652" t="s">
        <v>42</v>
      </c>
      <c r="AY652">
        <v>9.4630317687988192</v>
      </c>
    </row>
    <row r="653" spans="50:51" x14ac:dyDescent="0.3">
      <c r="AX653" t="s">
        <v>42</v>
      </c>
      <c r="AY653">
        <v>9.4789769649505597</v>
      </c>
    </row>
    <row r="654" spans="50:51" x14ac:dyDescent="0.3">
      <c r="AX654" t="s">
        <v>42</v>
      </c>
      <c r="AY654">
        <v>9.4817464351653999</v>
      </c>
    </row>
    <row r="655" spans="50:51" x14ac:dyDescent="0.3">
      <c r="AX655" t="s">
        <v>42</v>
      </c>
      <c r="AY655">
        <v>9.4940726757049507</v>
      </c>
    </row>
    <row r="656" spans="50:51" x14ac:dyDescent="0.3">
      <c r="AX656" t="s">
        <v>42</v>
      </c>
      <c r="AY656">
        <v>9.5096251964569092</v>
      </c>
    </row>
    <row r="657" spans="50:51" x14ac:dyDescent="0.3">
      <c r="AX657" t="s">
        <v>42</v>
      </c>
      <c r="AY657">
        <v>9.5248360633850098</v>
      </c>
    </row>
    <row r="658" spans="50:51" x14ac:dyDescent="0.3">
      <c r="AX658" t="s">
        <v>42</v>
      </c>
      <c r="AY658">
        <v>9.5405156612396205</v>
      </c>
    </row>
    <row r="659" spans="50:51" x14ac:dyDescent="0.3">
      <c r="AX659" t="s">
        <v>42</v>
      </c>
      <c r="AY659">
        <v>9.5435259342193604</v>
      </c>
    </row>
    <row r="660" spans="50:51" x14ac:dyDescent="0.3">
      <c r="AX660" t="s">
        <v>42</v>
      </c>
      <c r="AY660">
        <v>9.5567002296447701</v>
      </c>
    </row>
    <row r="661" spans="50:51" x14ac:dyDescent="0.3">
      <c r="AX661" t="s">
        <v>42</v>
      </c>
      <c r="AY661">
        <v>9.5727527141570992</v>
      </c>
    </row>
    <row r="662" spans="50:51" x14ac:dyDescent="0.3">
      <c r="AX662" t="s">
        <v>42</v>
      </c>
      <c r="AY662">
        <v>9.5887246131896902</v>
      </c>
    </row>
    <row r="663" spans="50:51" x14ac:dyDescent="0.3">
      <c r="AX663" t="s">
        <v>42</v>
      </c>
      <c r="AY663">
        <v>9.6043426990508998</v>
      </c>
    </row>
    <row r="664" spans="50:51" x14ac:dyDescent="0.3">
      <c r="AX664" t="s">
        <v>42</v>
      </c>
      <c r="AY664">
        <v>9.6207382678985596</v>
      </c>
    </row>
    <row r="665" spans="50:51" x14ac:dyDescent="0.3">
      <c r="AX665" t="s">
        <v>42</v>
      </c>
      <c r="AY665">
        <v>9.6368920803069997</v>
      </c>
    </row>
    <row r="666" spans="50:51" x14ac:dyDescent="0.3">
      <c r="AX666" t="s">
        <v>42</v>
      </c>
      <c r="AY666">
        <v>9.6535110473632795</v>
      </c>
    </row>
    <row r="667" spans="50:51" x14ac:dyDescent="0.3">
      <c r="AX667" t="s">
        <v>42</v>
      </c>
      <c r="AY667">
        <v>9.6706373691558802</v>
      </c>
    </row>
    <row r="668" spans="50:51" x14ac:dyDescent="0.3">
      <c r="AX668" t="s">
        <v>42</v>
      </c>
      <c r="AY668">
        <v>9.6873278617858798</v>
      </c>
    </row>
    <row r="669" spans="50:51" x14ac:dyDescent="0.3">
      <c r="AX669" t="s">
        <v>42</v>
      </c>
      <c r="AY669">
        <v>9.7040760517120308</v>
      </c>
    </row>
    <row r="670" spans="50:51" x14ac:dyDescent="0.3">
      <c r="AX670" t="s">
        <v>42</v>
      </c>
      <c r="AY670">
        <v>9.7213611602783203</v>
      </c>
    </row>
    <row r="671" spans="50:51" x14ac:dyDescent="0.3">
      <c r="AX671" t="s">
        <v>42</v>
      </c>
      <c r="AY671">
        <v>9.7392630577087402</v>
      </c>
    </row>
    <row r="672" spans="50:51" x14ac:dyDescent="0.3">
      <c r="AX672" t="s">
        <v>42</v>
      </c>
      <c r="AY672">
        <v>9.7561657428741402</v>
      </c>
    </row>
    <row r="673" spans="50:51" x14ac:dyDescent="0.3">
      <c r="AX673" t="s">
        <v>42</v>
      </c>
      <c r="AY673">
        <v>9.7736177444458008</v>
      </c>
    </row>
    <row r="674" spans="50:51" x14ac:dyDescent="0.3">
      <c r="AX674" t="s">
        <v>42</v>
      </c>
      <c r="AY674">
        <v>9.7906944751739502</v>
      </c>
    </row>
    <row r="675" spans="50:51" x14ac:dyDescent="0.3">
      <c r="AX675" t="s">
        <v>42</v>
      </c>
      <c r="AY675">
        <v>9.8082952499389595</v>
      </c>
    </row>
    <row r="676" spans="50:51" x14ac:dyDescent="0.3">
      <c r="AX676" t="s">
        <v>42</v>
      </c>
      <c r="AY676">
        <v>9.8264906406402499</v>
      </c>
    </row>
    <row r="677" spans="50:51" x14ac:dyDescent="0.3">
      <c r="AX677" t="s">
        <v>42</v>
      </c>
      <c r="AY677">
        <v>9.8445568084716797</v>
      </c>
    </row>
    <row r="678" spans="50:51" x14ac:dyDescent="0.3">
      <c r="AX678" t="s">
        <v>42</v>
      </c>
      <c r="AY678">
        <v>9.8625385761260898</v>
      </c>
    </row>
    <row r="679" spans="50:51" x14ac:dyDescent="0.3">
      <c r="AX679" t="s">
        <v>42</v>
      </c>
      <c r="AY679">
        <v>9.8800628185272199</v>
      </c>
    </row>
    <row r="680" spans="50:51" x14ac:dyDescent="0.3">
      <c r="AX680" t="s">
        <v>42</v>
      </c>
      <c r="AY680">
        <v>9.8985719680786097</v>
      </c>
    </row>
    <row r="681" spans="50:51" x14ac:dyDescent="0.3">
      <c r="AX681" t="s">
        <v>42</v>
      </c>
      <c r="AY681">
        <v>9.9168095588683993</v>
      </c>
    </row>
    <row r="682" spans="50:51" x14ac:dyDescent="0.3">
      <c r="AX682" t="s">
        <v>42</v>
      </c>
      <c r="AY682">
        <v>9.9355332851409894</v>
      </c>
    </row>
    <row r="683" spans="50:51" x14ac:dyDescent="0.3">
      <c r="AX683" t="s">
        <v>42</v>
      </c>
      <c r="AY683">
        <v>9.9548969268798793</v>
      </c>
    </row>
    <row r="684" spans="50:51" x14ac:dyDescent="0.3">
      <c r="AX684" t="s">
        <v>42</v>
      </c>
      <c r="AY684">
        <v>9.9738602638244593</v>
      </c>
    </row>
    <row r="685" spans="50:51" x14ac:dyDescent="0.3">
      <c r="AX685" t="s">
        <v>42</v>
      </c>
      <c r="AY685">
        <v>9.9928143024444491</v>
      </c>
    </row>
    <row r="686" spans="50:51" x14ac:dyDescent="0.3">
      <c r="AX686" t="s">
        <v>42</v>
      </c>
      <c r="AY686">
        <v>10.0124416351318</v>
      </c>
    </row>
    <row r="687" spans="50:51" x14ac:dyDescent="0.3">
      <c r="AX687" t="s">
        <v>42</v>
      </c>
      <c r="AY687">
        <v>10.0328111648559</v>
      </c>
    </row>
    <row r="688" spans="50:51" x14ac:dyDescent="0.3">
      <c r="AX688" t="s">
        <v>42</v>
      </c>
      <c r="AY688">
        <v>10.051999092101999</v>
      </c>
    </row>
    <row r="689" spans="50:51" x14ac:dyDescent="0.3">
      <c r="AX689" t="s">
        <v>42</v>
      </c>
      <c r="AY689">
        <v>10.0718188285827</v>
      </c>
    </row>
    <row r="690" spans="50:51" x14ac:dyDescent="0.3">
      <c r="AX690" t="s">
        <v>42</v>
      </c>
      <c r="AY690">
        <v>10.091275215148899</v>
      </c>
    </row>
    <row r="691" spans="50:51" x14ac:dyDescent="0.3">
      <c r="AX691" t="s">
        <v>42</v>
      </c>
      <c r="AY691">
        <v>10.1113257408142</v>
      </c>
    </row>
    <row r="692" spans="50:51" x14ac:dyDescent="0.3">
      <c r="AX692" t="s">
        <v>42</v>
      </c>
      <c r="AY692">
        <v>10.132074832916199</v>
      </c>
    </row>
    <row r="693" spans="50:51" x14ac:dyDescent="0.3">
      <c r="AX693" t="s">
        <v>42</v>
      </c>
      <c r="AY693">
        <v>10.152687788009599</v>
      </c>
    </row>
    <row r="694" spans="50:51" x14ac:dyDescent="0.3">
      <c r="AX694" t="s">
        <v>42</v>
      </c>
      <c r="AY694">
        <v>10.173211812972999</v>
      </c>
    </row>
    <row r="695" spans="50:51" x14ac:dyDescent="0.3">
      <c r="AX695" t="s">
        <v>42</v>
      </c>
      <c r="AY695">
        <v>10.1932444572448</v>
      </c>
    </row>
    <row r="696" spans="50:51" x14ac:dyDescent="0.3">
      <c r="AX696" t="s">
        <v>42</v>
      </c>
      <c r="AY696">
        <v>10.2144308090209</v>
      </c>
    </row>
    <row r="697" spans="50:51" x14ac:dyDescent="0.3">
      <c r="AX697" t="s">
        <v>42</v>
      </c>
      <c r="AY697">
        <v>10.235313415527299</v>
      </c>
    </row>
    <row r="698" spans="50:51" x14ac:dyDescent="0.3">
      <c r="AX698" t="s">
        <v>42</v>
      </c>
      <c r="AY698">
        <v>10.2568004131317</v>
      </c>
    </row>
    <row r="699" spans="50:51" x14ac:dyDescent="0.3">
      <c r="AX699" t="s">
        <v>42</v>
      </c>
      <c r="AY699">
        <v>10.2790865898132</v>
      </c>
    </row>
    <row r="700" spans="50:51" x14ac:dyDescent="0.3">
      <c r="AX700" t="s">
        <v>42</v>
      </c>
      <c r="AY700">
        <v>10.3009536266326</v>
      </c>
    </row>
    <row r="701" spans="50:51" x14ac:dyDescent="0.3">
      <c r="AX701" t="s">
        <v>42</v>
      </c>
      <c r="AY701">
        <v>10.304678916931101</v>
      </c>
    </row>
    <row r="702" spans="50:51" x14ac:dyDescent="0.3">
      <c r="AX702" t="s">
        <v>42</v>
      </c>
      <c r="AY702">
        <v>10.3229281902313</v>
      </c>
    </row>
    <row r="703" spans="50:51" x14ac:dyDescent="0.3">
      <c r="AX703" t="s">
        <v>42</v>
      </c>
      <c r="AY703">
        <v>10.3456797599792</v>
      </c>
    </row>
    <row r="704" spans="50:51" x14ac:dyDescent="0.3">
      <c r="AX704" t="s">
        <v>42</v>
      </c>
      <c r="AY704">
        <v>10.369328022003099</v>
      </c>
    </row>
    <row r="705" spans="50:51" x14ac:dyDescent="0.3">
      <c r="AX705" t="s">
        <v>42</v>
      </c>
      <c r="AY705">
        <v>10.391582250595</v>
      </c>
    </row>
    <row r="706" spans="50:51" x14ac:dyDescent="0.3">
      <c r="AX706" t="s">
        <v>42</v>
      </c>
      <c r="AY706">
        <v>10.4146268367767</v>
      </c>
    </row>
    <row r="707" spans="50:51" x14ac:dyDescent="0.3">
      <c r="AX707" t="s">
        <v>42</v>
      </c>
      <c r="AY707">
        <v>10.437301158905001</v>
      </c>
    </row>
    <row r="708" spans="50:51" x14ac:dyDescent="0.3">
      <c r="AX708" t="s">
        <v>42</v>
      </c>
      <c r="AY708">
        <v>10.4606730937957</v>
      </c>
    </row>
    <row r="709" spans="50:51" x14ac:dyDescent="0.3">
      <c r="AX709" t="s">
        <v>42</v>
      </c>
      <c r="AY709">
        <v>10.4849178791046</v>
      </c>
    </row>
    <row r="710" spans="50:51" x14ac:dyDescent="0.3">
      <c r="AX710" t="s">
        <v>42</v>
      </c>
      <c r="AY710">
        <v>10.509031057357699</v>
      </c>
    </row>
    <row r="711" spans="50:51" x14ac:dyDescent="0.3">
      <c r="AX711" t="s">
        <v>42</v>
      </c>
      <c r="AY711">
        <v>10.5330848693847</v>
      </c>
    </row>
    <row r="712" spans="50:51" x14ac:dyDescent="0.3">
      <c r="AX712" t="s">
        <v>42</v>
      </c>
      <c r="AY712">
        <v>10.5565922260284</v>
      </c>
    </row>
    <row r="713" spans="50:51" x14ac:dyDescent="0.3">
      <c r="AX713" t="s">
        <v>42</v>
      </c>
      <c r="AY713">
        <v>10.5815606117248</v>
      </c>
    </row>
    <row r="714" spans="50:51" x14ac:dyDescent="0.3">
      <c r="AX714" t="s">
        <v>42</v>
      </c>
      <c r="AY714">
        <v>10.6061205863952</v>
      </c>
    </row>
    <row r="715" spans="50:51" x14ac:dyDescent="0.3">
      <c r="AX715" t="s">
        <v>42</v>
      </c>
      <c r="AY715">
        <v>10.6314918994903</v>
      </c>
    </row>
    <row r="716" spans="50:51" x14ac:dyDescent="0.3">
      <c r="AX716" t="s">
        <v>42</v>
      </c>
      <c r="AY716">
        <v>10.657940149307199</v>
      </c>
    </row>
    <row r="717" spans="50:51" x14ac:dyDescent="0.3">
      <c r="AX717" t="s">
        <v>42</v>
      </c>
      <c r="AY717">
        <v>10.6839573383331</v>
      </c>
    </row>
    <row r="718" spans="50:51" x14ac:dyDescent="0.3">
      <c r="AX718" t="s">
        <v>42</v>
      </c>
      <c r="AY718">
        <v>10.7102243900299</v>
      </c>
    </row>
    <row r="719" spans="50:51" x14ac:dyDescent="0.3">
      <c r="AX719" t="s">
        <v>42</v>
      </c>
      <c r="AY719">
        <v>10.737454175949001</v>
      </c>
    </row>
    <row r="720" spans="50:51" x14ac:dyDescent="0.3">
      <c r="AX720" t="s">
        <v>42</v>
      </c>
      <c r="AY720">
        <v>10.7658367156982</v>
      </c>
    </row>
    <row r="721" spans="50:51" x14ac:dyDescent="0.3">
      <c r="AX721" t="s">
        <v>42</v>
      </c>
      <c r="AY721">
        <v>10.792539596557599</v>
      </c>
    </row>
    <row r="722" spans="50:51" x14ac:dyDescent="0.3">
      <c r="AX722" t="s">
        <v>42</v>
      </c>
      <c r="AY722">
        <v>10.7969634532928</v>
      </c>
    </row>
    <row r="723" spans="50:51" x14ac:dyDescent="0.3">
      <c r="AX723" t="s">
        <v>42</v>
      </c>
      <c r="AY723">
        <v>10.820229291915799</v>
      </c>
    </row>
    <row r="724" spans="50:51" x14ac:dyDescent="0.3">
      <c r="AX724" t="s">
        <v>42</v>
      </c>
      <c r="AY724">
        <v>10.847597122192299</v>
      </c>
    </row>
    <row r="725" spans="50:51" x14ac:dyDescent="0.3">
      <c r="AX725" t="s">
        <v>42</v>
      </c>
      <c r="AY725">
        <v>10.8521709442138</v>
      </c>
    </row>
    <row r="726" spans="50:51" x14ac:dyDescent="0.3">
      <c r="AX726" t="s">
        <v>42</v>
      </c>
      <c r="AY726">
        <v>10.875868558883599</v>
      </c>
    </row>
    <row r="727" spans="50:51" x14ac:dyDescent="0.3">
      <c r="AX727" t="s">
        <v>42</v>
      </c>
      <c r="AY727">
        <v>10.9052653312683</v>
      </c>
    </row>
    <row r="728" spans="50:51" x14ac:dyDescent="0.3">
      <c r="AX728" t="s">
        <v>42</v>
      </c>
      <c r="AY728">
        <v>10.9346072673797</v>
      </c>
    </row>
    <row r="729" spans="50:51" x14ac:dyDescent="0.3">
      <c r="AX729" t="s">
        <v>42</v>
      </c>
      <c r="AY729">
        <v>10.9639737606048</v>
      </c>
    </row>
    <row r="730" spans="50:51" x14ac:dyDescent="0.3">
      <c r="AX730" t="s">
        <v>42</v>
      </c>
      <c r="AY730">
        <v>10.992689371109</v>
      </c>
    </row>
    <row r="731" spans="50:51" x14ac:dyDescent="0.3">
      <c r="AX731" t="s">
        <v>42</v>
      </c>
      <c r="AY731">
        <v>10.997816801071099</v>
      </c>
    </row>
    <row r="732" spans="50:51" x14ac:dyDescent="0.3">
      <c r="AX732" t="s">
        <v>42</v>
      </c>
      <c r="AY732">
        <v>11.023550987243601</v>
      </c>
    </row>
    <row r="733" spans="50:51" x14ac:dyDescent="0.3">
      <c r="AX733" t="s">
        <v>42</v>
      </c>
      <c r="AY733">
        <v>11.053560972213701</v>
      </c>
    </row>
    <row r="734" spans="50:51" x14ac:dyDescent="0.3">
      <c r="AX734" t="s">
        <v>42</v>
      </c>
      <c r="AY734">
        <v>11.0849528312683</v>
      </c>
    </row>
    <row r="735" spans="50:51" x14ac:dyDescent="0.3">
      <c r="AX735" t="s">
        <v>42</v>
      </c>
      <c r="AY735">
        <v>11.117914438247601</v>
      </c>
    </row>
    <row r="736" spans="50:51" x14ac:dyDescent="0.3">
      <c r="AX736" t="s">
        <v>42</v>
      </c>
      <c r="AY736">
        <v>11.150645256042401</v>
      </c>
    </row>
    <row r="737" spans="50:51" x14ac:dyDescent="0.3">
      <c r="AX737" t="s">
        <v>42</v>
      </c>
      <c r="AY737">
        <v>11.183861732482899</v>
      </c>
    </row>
    <row r="738" spans="50:51" x14ac:dyDescent="0.3">
      <c r="AX738" t="s">
        <v>42</v>
      </c>
      <c r="AY738">
        <v>11.2184469699859</v>
      </c>
    </row>
    <row r="739" spans="50:51" x14ac:dyDescent="0.3">
      <c r="AX739" t="s">
        <v>42</v>
      </c>
      <c r="AY739">
        <v>11.2546079158782</v>
      </c>
    </row>
    <row r="740" spans="50:51" x14ac:dyDescent="0.3">
      <c r="AX740" t="s">
        <v>42</v>
      </c>
      <c r="AY740">
        <v>11.288734436035099</v>
      </c>
    </row>
    <row r="741" spans="50:51" x14ac:dyDescent="0.3">
      <c r="AX741" t="s">
        <v>42</v>
      </c>
      <c r="AY741">
        <v>11.324310541152901</v>
      </c>
    </row>
    <row r="742" spans="50:51" x14ac:dyDescent="0.3">
      <c r="AX742" t="s">
        <v>42</v>
      </c>
      <c r="AY742">
        <v>11.3596320152282</v>
      </c>
    </row>
    <row r="743" spans="50:51" x14ac:dyDescent="0.3">
      <c r="AX743" t="s">
        <v>42</v>
      </c>
      <c r="AY743">
        <v>11.396358728408799</v>
      </c>
    </row>
    <row r="744" spans="50:51" x14ac:dyDescent="0.3">
      <c r="AX744" t="s">
        <v>42</v>
      </c>
      <c r="AY744">
        <v>11.434818744659401</v>
      </c>
    </row>
    <row r="745" spans="50:51" x14ac:dyDescent="0.3">
      <c r="AX745" t="s">
        <v>42</v>
      </c>
      <c r="AY745">
        <v>11.4734480381011</v>
      </c>
    </row>
    <row r="746" spans="50:51" x14ac:dyDescent="0.3">
      <c r="AX746" t="s">
        <v>42</v>
      </c>
      <c r="AY746">
        <v>11.512269020080501</v>
      </c>
    </row>
    <row r="747" spans="50:51" x14ac:dyDescent="0.3">
      <c r="AX747" t="s">
        <v>42</v>
      </c>
      <c r="AY747">
        <v>11.5505604743957</v>
      </c>
    </row>
    <row r="748" spans="50:51" x14ac:dyDescent="0.3">
      <c r="AX748" t="s">
        <v>42</v>
      </c>
      <c r="AY748">
        <v>11.591945648193301</v>
      </c>
    </row>
    <row r="749" spans="50:51" x14ac:dyDescent="0.3">
      <c r="AX749" t="s">
        <v>42</v>
      </c>
      <c r="AY749">
        <v>11.6324727535247</v>
      </c>
    </row>
    <row r="750" spans="50:51" x14ac:dyDescent="0.3">
      <c r="AX750" t="s">
        <v>42</v>
      </c>
      <c r="AY750">
        <v>11.675352096557599</v>
      </c>
    </row>
    <row r="751" spans="50:51" x14ac:dyDescent="0.3">
      <c r="AX751" t="s">
        <v>42</v>
      </c>
      <c r="AY751">
        <v>11.721193313598601</v>
      </c>
    </row>
    <row r="752" spans="50:51" x14ac:dyDescent="0.3">
      <c r="AX752" t="s">
        <v>42</v>
      </c>
      <c r="AY752">
        <v>11.767655611038199</v>
      </c>
    </row>
    <row r="753" spans="50:51" x14ac:dyDescent="0.3">
      <c r="AX753" t="s">
        <v>42</v>
      </c>
      <c r="AY753">
        <v>11.815513610839799</v>
      </c>
    </row>
    <row r="754" spans="50:51" x14ac:dyDescent="0.3">
      <c r="AX754" t="s">
        <v>42</v>
      </c>
      <c r="AY754">
        <v>11.865950107574401</v>
      </c>
    </row>
    <row r="755" spans="50:51" x14ac:dyDescent="0.3">
      <c r="AX755" t="s">
        <v>42</v>
      </c>
      <c r="AY755">
        <v>11.9190735816955</v>
      </c>
    </row>
    <row r="756" spans="50:51" x14ac:dyDescent="0.3">
      <c r="AX756" t="s">
        <v>42</v>
      </c>
      <c r="AY756">
        <v>11.9698038101196</v>
      </c>
    </row>
    <row r="757" spans="50:51" x14ac:dyDescent="0.3">
      <c r="AX757" t="s">
        <v>42</v>
      </c>
      <c r="AY757">
        <v>12.0233814716339</v>
      </c>
    </row>
    <row r="758" spans="50:51" x14ac:dyDescent="0.3">
      <c r="AX758" t="s">
        <v>42</v>
      </c>
      <c r="AY758">
        <v>12.077530384063699</v>
      </c>
    </row>
    <row r="759" spans="50:51" x14ac:dyDescent="0.3">
      <c r="AX759" t="s">
        <v>42</v>
      </c>
      <c r="AY759">
        <v>12.1349704265594</v>
      </c>
    </row>
    <row r="760" spans="50:51" x14ac:dyDescent="0.3">
      <c r="AX760" t="s">
        <v>42</v>
      </c>
      <c r="AY760">
        <v>12.196768045425401</v>
      </c>
    </row>
    <row r="761" spans="50:51" x14ac:dyDescent="0.3">
      <c r="AX761" t="s">
        <v>42</v>
      </c>
      <c r="AY761">
        <v>12.2601773738861</v>
      </c>
    </row>
    <row r="762" spans="50:51" x14ac:dyDescent="0.3">
      <c r="AX762" t="s">
        <v>42</v>
      </c>
      <c r="AY762">
        <v>12.325329780578601</v>
      </c>
    </row>
    <row r="763" spans="50:51" x14ac:dyDescent="0.3">
      <c r="AX763" t="s">
        <v>42</v>
      </c>
      <c r="AY763">
        <v>12.335709571838301</v>
      </c>
    </row>
    <row r="764" spans="50:51" x14ac:dyDescent="0.3">
      <c r="AX764" t="s">
        <v>42</v>
      </c>
      <c r="AY764">
        <v>12.391295194625799</v>
      </c>
    </row>
    <row r="765" spans="50:51" x14ac:dyDescent="0.3">
      <c r="AX765" t="s">
        <v>42</v>
      </c>
      <c r="AY765">
        <v>12.402424335479701</v>
      </c>
    </row>
    <row r="766" spans="50:51" x14ac:dyDescent="0.3">
      <c r="AX766" t="s">
        <v>42</v>
      </c>
      <c r="AY766">
        <v>12.4649889469146</v>
      </c>
    </row>
    <row r="767" spans="50:51" x14ac:dyDescent="0.3">
      <c r="AX767" t="s">
        <v>42</v>
      </c>
      <c r="AY767">
        <v>12.539620399475</v>
      </c>
    </row>
    <row r="768" spans="50:51" x14ac:dyDescent="0.3">
      <c r="AX768" t="s">
        <v>42</v>
      </c>
      <c r="AY768">
        <v>12.624293804168699</v>
      </c>
    </row>
    <row r="769" spans="50:51" x14ac:dyDescent="0.3">
      <c r="AX769" t="s">
        <v>42</v>
      </c>
      <c r="AY769">
        <v>12.6385295391082</v>
      </c>
    </row>
    <row r="770" spans="50:51" x14ac:dyDescent="0.3">
      <c r="AX770" t="s">
        <v>42</v>
      </c>
      <c r="AY770">
        <v>12.7269325256347</v>
      </c>
    </row>
    <row r="771" spans="50:51" x14ac:dyDescent="0.3">
      <c r="AX771" t="s">
        <v>42</v>
      </c>
      <c r="AY771">
        <v>12.855002403259199</v>
      </c>
    </row>
    <row r="772" spans="50:51" x14ac:dyDescent="0.3">
      <c r="AX772" t="s">
        <v>42</v>
      </c>
      <c r="AY772">
        <v>12.8764479160308</v>
      </c>
    </row>
    <row r="773" spans="50:51" x14ac:dyDescent="0.3">
      <c r="AX773" t="s">
        <v>42</v>
      </c>
      <c r="AY773">
        <v>13.0261356830596</v>
      </c>
    </row>
    <row r="774" spans="50:51" x14ac:dyDescent="0.3">
      <c r="AX774" t="s">
        <v>42</v>
      </c>
      <c r="AY774">
        <v>13.276515483856199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D31B-6EFB-4D58-A310-04906610C40F}">
  <dimension ref="A2:Q513"/>
  <sheetViews>
    <sheetView topLeftCell="A6" zoomScale="70" zoomScaleNormal="70" workbookViewId="0">
      <selection activeCell="B12" sqref="B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4.33203125" style="5" customWidth="1"/>
    <col min="10" max="10" width="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8" t="s">
        <v>60</v>
      </c>
      <c r="F6" s="18"/>
    </row>
    <row r="7" spans="1:17" x14ac:dyDescent="0.4">
      <c r="A7" s="5" t="s">
        <v>61</v>
      </c>
      <c r="B7" s="5">
        <f>2</f>
        <v>2</v>
      </c>
      <c r="E7" s="18"/>
      <c r="F7" s="18"/>
    </row>
    <row r="8" spans="1:17" x14ac:dyDescent="0.4">
      <c r="A8" s="5" t="s">
        <v>62</v>
      </c>
      <c r="E8" s="18"/>
      <c r="F8" s="18"/>
    </row>
    <row r="9" spans="1:17" ht="21" customHeight="1" x14ac:dyDescent="0.4">
      <c r="E9" s="18"/>
      <c r="F9" s="18"/>
    </row>
    <row r="10" spans="1:17" x14ac:dyDescent="0.4">
      <c r="E10" s="18"/>
      <c r="F10" s="18"/>
    </row>
    <row r="11" spans="1:17" x14ac:dyDescent="0.4">
      <c r="E11" s="13"/>
      <c r="F11" s="13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x14ac:dyDescent="0.4">
      <c r="B13" s="5">
        <v>0.344968</v>
      </c>
    </row>
    <row r="14" spans="1:17" x14ac:dyDescent="0.4">
      <c r="B14" s="5">
        <v>0.61253599999999997</v>
      </c>
      <c r="C14" s="5">
        <f>B14-B13</f>
        <v>0.26756799999999997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B15" s="5">
        <v>0.82119999999999993</v>
      </c>
      <c r="C15" s="5">
        <f>B15-B14</f>
        <v>0.20866399999999996</v>
      </c>
      <c r="D15" s="5">
        <f>1/C15</f>
        <v>4.7923935130161412</v>
      </c>
      <c r="E15" s="5">
        <f>2*PI()*D15</f>
        <v>30.111496507205779</v>
      </c>
      <c r="F15" s="5">
        <f>E15*(60/(2*PI()))</f>
        <v>287.54361078096849</v>
      </c>
      <c r="H15" s="7"/>
      <c r="I15" s="5">
        <f>IF(H15&lt;0,(-B$6*H15)/E15^2,0)</f>
        <v>0</v>
      </c>
      <c r="J15" s="5">
        <f>-0.000005984*E15 + 0.0001997</f>
        <v>1.9512804900880632E-5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1.7692303559197306E-2</v>
      </c>
      <c r="N15" s="5">
        <f>M15*E15</f>
        <v>0.53274173682719406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B16" s="5">
        <v>1.0065439999999999</v>
      </c>
      <c r="C16" s="5">
        <f t="shared" ref="C16:C79" si="4">B16-B15</f>
        <v>0.18534399999999995</v>
      </c>
      <c r="D16" s="5">
        <f t="shared" ref="D16:D79" si="5">1/C16</f>
        <v>5.3953729281767968</v>
      </c>
      <c r="E16" s="5">
        <f t="shared" ref="E16:E79" si="6">2*PI()*D16</f>
        <v>33.900127909074953</v>
      </c>
      <c r="F16" s="5">
        <f t="shared" ref="F16:F79" si="7">E16*(60/(2*PI()))</f>
        <v>323.72237569060786</v>
      </c>
      <c r="G16" s="5">
        <f>E16-E15</f>
        <v>3.7886314018691749</v>
      </c>
      <c r="H16" s="7">
        <f>G16/C16</f>
        <v>20.441079300485452</v>
      </c>
      <c r="I16" s="5">
        <f t="shared" ref="I16:I79" si="8">IF(H16&lt;0,(-B$6*H16)/E16^2,0)</f>
        <v>0</v>
      </c>
      <c r="J16" s="5">
        <f t="shared" ref="J16:J79" si="9">-0.000005984*E16 + 0.0001997</f>
        <v>-3.1583654079045224E-6</v>
      </c>
      <c r="K16" s="5" t="e">
        <f>IF(H16&lt;-7,(-B$6*H16)/E16^2,NA())</f>
        <v>#N/A</v>
      </c>
      <c r="L16" s="5">
        <f t="shared" si="3"/>
        <v>-1.4545094613501546E-3</v>
      </c>
      <c r="M16" s="5">
        <f t="shared" ref="M16:M79" si="10">J16*E16^2</f>
        <v>-3.629652500557553E-3</v>
      </c>
      <c r="N16" s="5">
        <f>M16*E16</f>
        <v>-0.12304568403439479</v>
      </c>
      <c r="O16" s="5">
        <f>B$6*H16</f>
        <v>1.6715494319502764</v>
      </c>
      <c r="P16" s="5">
        <f>IF(H16&gt;0, O16 +M16, 0)</f>
        <v>1.6679197794497189</v>
      </c>
      <c r="Q16" s="5">
        <f>P16*E16</f>
        <v>56.542693865421555</v>
      </c>
    </row>
    <row r="17" spans="2:17" x14ac:dyDescent="0.4">
      <c r="B17" s="5">
        <v>1.1796799999999998</v>
      </c>
      <c r="C17" s="5">
        <f t="shared" si="4"/>
        <v>0.17313599999999996</v>
      </c>
      <c r="D17" s="5">
        <f t="shared" si="5"/>
        <v>5.7758063025598387</v>
      </c>
      <c r="E17" s="5">
        <f t="shared" si="6"/>
        <v>36.290461297359229</v>
      </c>
      <c r="F17" s="5">
        <f t="shared" si="7"/>
        <v>346.54837815359031</v>
      </c>
      <c r="G17" s="5">
        <f t="shared" ref="G17:G80" si="11">E17-E16</f>
        <v>2.3903333882842759</v>
      </c>
      <c r="H17" s="7">
        <f t="shared" ref="H17:H80" si="12">G17/C17</f>
        <v>13.806102649271535</v>
      </c>
      <c r="I17" s="5">
        <f t="shared" si="8"/>
        <v>0</v>
      </c>
      <c r="J17" s="5">
        <f t="shared" si="9"/>
        <v>-1.746212040339761E-5</v>
      </c>
      <c r="K17" s="5" t="e">
        <f t="shared" ref="K17:K80" si="13">IF(H17&lt;-7,(-B$6*H17)/E17^2,NA())</f>
        <v>#N/A</v>
      </c>
      <c r="L17" s="5">
        <f t="shared" si="3"/>
        <v>-8.5723821240221666E-4</v>
      </c>
      <c r="M17" s="5">
        <f t="shared" si="10"/>
        <v>-2.2997570333463502E-2</v>
      </c>
      <c r="N17" s="5">
        <f t="shared" ref="N17:N80" si="14">M17*E17</f>
        <v>-0.83459243611985401</v>
      </c>
      <c r="O17" s="5">
        <f t="shared" si="0"/>
        <v>1.12898065222461</v>
      </c>
      <c r="P17" s="5">
        <f t="shared" si="1"/>
        <v>1.1059830818911465</v>
      </c>
      <c r="Q17" s="5">
        <f>P17*E17</f>
        <v>40.136636228904734</v>
      </c>
    </row>
    <row r="18" spans="2:17" x14ac:dyDescent="0.4">
      <c r="B18" s="5">
        <v>1.3458639999999997</v>
      </c>
      <c r="C18" s="5">
        <f t="shared" si="4"/>
        <v>0.16618399999999989</v>
      </c>
      <c r="D18" s="5">
        <f t="shared" si="5"/>
        <v>6.0174264670485771</v>
      </c>
      <c r="E18" s="5">
        <f t="shared" si="6"/>
        <v>37.808605564793183</v>
      </c>
      <c r="F18" s="5">
        <f t="shared" si="7"/>
        <v>361.04558802291461</v>
      </c>
      <c r="G18" s="5">
        <f t="shared" si="11"/>
        <v>1.5181442674339536</v>
      </c>
      <c r="H18" s="7">
        <f t="shared" si="12"/>
        <v>9.1353214956551447</v>
      </c>
      <c r="I18" s="5">
        <f t="shared" si="8"/>
        <v>0</v>
      </c>
      <c r="J18" s="5">
        <f t="shared" si="9"/>
        <v>-2.6546695699722399E-5</v>
      </c>
      <c r="K18" s="5" t="e">
        <f t="shared" si="13"/>
        <v>#N/A</v>
      </c>
      <c r="L18" s="5">
        <f t="shared" si="3"/>
        <v>-5.2258617540514626E-4</v>
      </c>
      <c r="M18" s="5">
        <f t="shared" si="10"/>
        <v>-3.7948253417354291E-2</v>
      </c>
      <c r="N18" s="5">
        <f t="shared" si="14"/>
        <v>-1.4347705453295634</v>
      </c>
      <c r="O18" s="5">
        <f t="shared" si="0"/>
        <v>0.74703205404534867</v>
      </c>
      <c r="P18" s="5">
        <f t="shared" si="1"/>
        <v>0.70908380062799437</v>
      </c>
      <c r="Q18" s="5">
        <f t="shared" si="2"/>
        <v>26.809469730328289</v>
      </c>
    </row>
    <row r="19" spans="2:17" x14ac:dyDescent="0.4">
      <c r="B19" s="5">
        <v>1.5137199999999997</v>
      </c>
      <c r="C19" s="5">
        <f t="shared" si="4"/>
        <v>0.16785600000000001</v>
      </c>
      <c r="D19" s="5">
        <f t="shared" si="5"/>
        <v>5.957487370126775</v>
      </c>
      <c r="E19" s="5">
        <f t="shared" si="6"/>
        <v>37.431997111688503</v>
      </c>
      <c r="F19" s="5">
        <f t="shared" si="7"/>
        <v>357.44924220760652</v>
      </c>
      <c r="G19" s="5">
        <f t="shared" si="11"/>
        <v>-0.37660845310468005</v>
      </c>
      <c r="H19" s="7">
        <f t="shared" si="12"/>
        <v>-2.2436401028541133</v>
      </c>
      <c r="I19" s="5">
        <f t="shared" si="8"/>
        <v>1.3094309382509072E-4</v>
      </c>
      <c r="J19" s="5">
        <f t="shared" si="9"/>
        <v>-2.4293070716343987E-5</v>
      </c>
      <c r="K19" s="5" t="e">
        <f t="shared" si="13"/>
        <v>#N/A</v>
      </c>
      <c r="L19" s="5">
        <f t="shared" si="3"/>
        <v>1.3094309382509072E-4</v>
      </c>
      <c r="M19" s="5">
        <f t="shared" si="10"/>
        <v>-3.4038343112460484E-2</v>
      </c>
      <c r="N19" s="5">
        <f t="shared" si="14"/>
        <v>-1.2741231610722832</v>
      </c>
      <c r="O19" s="5">
        <f t="shared" si="0"/>
        <v>-0.18347149307999533</v>
      </c>
      <c r="P19" s="5">
        <f t="shared" si="1"/>
        <v>0</v>
      </c>
      <c r="Q19" s="5">
        <f t="shared" si="2"/>
        <v>0</v>
      </c>
    </row>
    <row r="20" spans="2:17" x14ac:dyDescent="0.4">
      <c r="B20" s="5">
        <v>1.6861039999999998</v>
      </c>
      <c r="C20" s="5">
        <f t="shared" si="4"/>
        <v>0.17238400000000009</v>
      </c>
      <c r="D20" s="5">
        <f t="shared" si="5"/>
        <v>5.8010024132170006</v>
      </c>
      <c r="E20" s="5">
        <f t="shared" si="6"/>
        <v>36.448773129638383</v>
      </c>
      <c r="F20" s="5">
        <f t="shared" si="7"/>
        <v>348.06014479302007</v>
      </c>
      <c r="G20" s="5">
        <f t="shared" si="11"/>
        <v>-0.98322398205012007</v>
      </c>
      <c r="H20" s="12">
        <f t="shared" si="12"/>
        <v>-5.7036846926055755</v>
      </c>
      <c r="I20" s="5">
        <f t="shared" si="8"/>
        <v>3.5107918489808135E-4</v>
      </c>
      <c r="J20" s="5">
        <f t="shared" si="9"/>
        <v>-1.8409458407756083E-5</v>
      </c>
      <c r="K20" s="5" t="e">
        <f t="shared" si="13"/>
        <v>#N/A</v>
      </c>
      <c r="L20" s="5">
        <f t="shared" si="3"/>
        <v>3.5107918489808135E-4</v>
      </c>
      <c r="M20" s="5">
        <f t="shared" si="10"/>
        <v>-2.44572059711235E-2</v>
      </c>
      <c r="N20" s="5">
        <f>M20*E20</f>
        <v>-0.89143515182631761</v>
      </c>
      <c r="O20" s="5">
        <f t="shared" si="0"/>
        <v>-0.46641328316366909</v>
      </c>
      <c r="P20" s="5">
        <f>IF(H20&gt;0, O20 +M20, 0)</f>
        <v>0</v>
      </c>
      <c r="Q20" s="5">
        <f>P20*E20</f>
        <v>0</v>
      </c>
    </row>
    <row r="21" spans="2:17" x14ac:dyDescent="0.4">
      <c r="B21" s="5">
        <v>1.8630479999999998</v>
      </c>
      <c r="C21" s="5">
        <f t="shared" si="4"/>
        <v>0.17694399999999999</v>
      </c>
      <c r="D21" s="5">
        <f t="shared" si="5"/>
        <v>5.6515055610814722</v>
      </c>
      <c r="E21" s="5">
        <f t="shared" si="6"/>
        <v>35.509456704830832</v>
      </c>
      <c r="F21" s="5">
        <f t="shared" si="7"/>
        <v>339.09033366488836</v>
      </c>
      <c r="G21" s="5">
        <f t="shared" si="11"/>
        <v>-0.93931642480755073</v>
      </c>
      <c r="H21" s="7">
        <f t="shared" si="12"/>
        <v>-5.30855199841504</v>
      </c>
      <c r="I21" s="5">
        <f t="shared" si="8"/>
        <v>3.4427336281304271E-4</v>
      </c>
      <c r="J21" s="5">
        <f t="shared" si="9"/>
        <v>-1.2788588921707692E-5</v>
      </c>
      <c r="K21" s="5" t="e">
        <f t="shared" si="13"/>
        <v>#N/A</v>
      </c>
      <c r="L21" s="5">
        <f t="shared" si="3"/>
        <v>3.4427336281304271E-4</v>
      </c>
      <c r="M21" s="5">
        <f t="shared" si="10"/>
        <v>-1.6125406923911359E-2</v>
      </c>
      <c r="N21" s="5">
        <f t="shared" si="14"/>
        <v>-0.57260443901240976</v>
      </c>
      <c r="O21" s="5">
        <f t="shared" si="0"/>
        <v>-0.43410169037495144</v>
      </c>
      <c r="P21" s="5">
        <f t="shared" si="1"/>
        <v>0</v>
      </c>
      <c r="Q21" s="5">
        <f t="shared" si="2"/>
        <v>0</v>
      </c>
    </row>
    <row r="22" spans="2:17" x14ac:dyDescent="0.4">
      <c r="B22" s="5">
        <v>2.044864</v>
      </c>
      <c r="C22" s="5">
        <f t="shared" si="4"/>
        <v>0.1818160000000002</v>
      </c>
      <c r="D22" s="5">
        <f t="shared" si="5"/>
        <v>5.5000660007920033</v>
      </c>
      <c r="E22" s="5">
        <f t="shared" si="6"/>
        <v>34.5579338846943</v>
      </c>
      <c r="F22" s="5">
        <f t="shared" si="7"/>
        <v>330.0039600475202</v>
      </c>
      <c r="G22" s="5">
        <f t="shared" si="11"/>
        <v>-0.95152282013653178</v>
      </c>
      <c r="H22" s="7">
        <f t="shared" si="12"/>
        <v>-5.2334383120106631</v>
      </c>
      <c r="I22" s="5">
        <f t="shared" si="8"/>
        <v>3.5834963940893112E-4</v>
      </c>
      <c r="J22" s="5">
        <f t="shared" si="9"/>
        <v>-7.0946763660106947E-6</v>
      </c>
      <c r="K22" s="5" t="e">
        <f t="shared" si="13"/>
        <v>#N/A</v>
      </c>
      <c r="L22" s="5">
        <f t="shared" si="3"/>
        <v>3.5834963940893112E-4</v>
      </c>
      <c r="M22" s="5">
        <f t="shared" si="10"/>
        <v>-8.4728228859694988E-3</v>
      </c>
      <c r="N22" s="5">
        <f t="shared" si="14"/>
        <v>-0.29280325311005867</v>
      </c>
      <c r="O22" s="5">
        <f t="shared" si="0"/>
        <v>-0.42795934152950932</v>
      </c>
      <c r="P22" s="5">
        <f>IF(H22&gt;0, O22 +M22, 0)</f>
        <v>0</v>
      </c>
      <c r="Q22" s="5">
        <f t="shared" si="2"/>
        <v>0</v>
      </c>
    </row>
    <row r="23" spans="2:17" x14ac:dyDescent="0.4">
      <c r="B23" s="5">
        <v>2.2315999999999998</v>
      </c>
      <c r="C23" s="5">
        <f t="shared" si="4"/>
        <v>0.18673599999999979</v>
      </c>
      <c r="D23" s="5">
        <f t="shared" si="5"/>
        <v>5.3551538000171428</v>
      </c>
      <c r="E23" s="5">
        <f t="shared" si="6"/>
        <v>33.647423673954641</v>
      </c>
      <c r="F23" s="5">
        <f t="shared" si="7"/>
        <v>321.3092280010286</v>
      </c>
      <c r="G23" s="5">
        <f t="shared" si="11"/>
        <v>-0.91051021073965899</v>
      </c>
      <c r="H23" s="7">
        <f t="shared" si="12"/>
        <v>-4.8759222149968942</v>
      </c>
      <c r="I23" s="5">
        <f t="shared" si="8"/>
        <v>3.5218312012108566E-4</v>
      </c>
      <c r="J23" s="5">
        <f t="shared" si="9"/>
        <v>-1.6461832649445653E-6</v>
      </c>
      <c r="K23" s="5" t="e">
        <f t="shared" si="13"/>
        <v>#N/A</v>
      </c>
      <c r="L23" s="5">
        <f t="shared" si="3"/>
        <v>3.5218312012108566E-4</v>
      </c>
      <c r="M23" s="5">
        <f t="shared" si="10"/>
        <v>-1.8637249345922141E-3</v>
      </c>
      <c r="N23" s="5">
        <f t="shared" si="14"/>
        <v>-6.270954248593763E-2</v>
      </c>
      <c r="O23" s="5">
        <f t="shared" si="0"/>
        <v>-0.39872380948682246</v>
      </c>
      <c r="P23" s="5">
        <f t="shared" si="1"/>
        <v>0</v>
      </c>
      <c r="Q23" s="5">
        <f t="shared" si="2"/>
        <v>0</v>
      </c>
    </row>
    <row r="24" spans="2:17" x14ac:dyDescent="0.4">
      <c r="B24" s="5">
        <v>2.4234959999999997</v>
      </c>
      <c r="C24" s="5">
        <f t="shared" si="4"/>
        <v>0.19189599999999984</v>
      </c>
      <c r="D24" s="5">
        <f t="shared" si="5"/>
        <v>5.2111560428565511</v>
      </c>
      <c r="E24" s="5">
        <f t="shared" si="6"/>
        <v>32.742659081896399</v>
      </c>
      <c r="F24" s="5">
        <f t="shared" si="7"/>
        <v>312.66936257139309</v>
      </c>
      <c r="G24" s="5">
        <f t="shared" si="11"/>
        <v>-0.90476459205824256</v>
      </c>
      <c r="H24" s="8">
        <f t="shared" si="12"/>
        <v>-4.7148694712669537</v>
      </c>
      <c r="I24" s="5">
        <f t="shared" si="8"/>
        <v>3.5963105148333974E-4</v>
      </c>
      <c r="J24" s="5">
        <f t="shared" si="9"/>
        <v>3.7679280539319683E-6</v>
      </c>
      <c r="K24" s="5">
        <f>IF(H24&lt;-3,(-B$6*H24)/E24^2,NA())</f>
        <v>3.5963105148333974E-4</v>
      </c>
      <c r="L24" s="5">
        <f t="shared" si="3"/>
        <v>3.5963105148333974E-4</v>
      </c>
      <c r="M24" s="5">
        <f t="shared" si="10"/>
        <v>4.0395268030377742E-3</v>
      </c>
      <c r="N24" s="5">
        <f t="shared" si="14"/>
        <v>0.13226484896404869</v>
      </c>
      <c r="O24" s="5">
        <f t="shared" si="0"/>
        <v>-0.38555387758946802</v>
      </c>
      <c r="P24" s="5">
        <f t="shared" si="1"/>
        <v>0</v>
      </c>
      <c r="Q24" s="5">
        <f t="shared" si="2"/>
        <v>0</v>
      </c>
    </row>
    <row r="25" spans="2:17" x14ac:dyDescent="0.4">
      <c r="B25" s="5">
        <v>2.6206159999999996</v>
      </c>
      <c r="C25" s="5">
        <f t="shared" si="4"/>
        <v>0.19711999999999996</v>
      </c>
      <c r="D25" s="5">
        <f t="shared" si="5"/>
        <v>5.0730519480519494</v>
      </c>
      <c r="E25" s="5">
        <f t="shared" si="6"/>
        <v>31.874925462558785</v>
      </c>
      <c r="F25" s="5">
        <f t="shared" si="7"/>
        <v>304.383116883117</v>
      </c>
      <c r="G25" s="5">
        <f t="shared" si="11"/>
        <v>-0.8677336193376135</v>
      </c>
      <c r="H25" s="9">
        <f t="shared" si="12"/>
        <v>-4.4020577279708482</v>
      </c>
      <c r="I25" s="5">
        <f t="shared" si="8"/>
        <v>3.5430132707101888E-4</v>
      </c>
      <c r="J25" s="5">
        <f t="shared" si="9"/>
        <v>8.9604460320482325E-6</v>
      </c>
      <c r="K25" s="5">
        <f t="shared" ref="K25:K33" si="15">IF(H25&lt;-3,(-B$6*H25)/E25^2,NA())</f>
        <v>3.5430132707101888E-4</v>
      </c>
      <c r="L25" s="5">
        <f t="shared" si="3"/>
        <v>3.5430132707101888E-4</v>
      </c>
      <c r="M25" s="5">
        <f t="shared" si="10"/>
        <v>9.1039105976741773E-3</v>
      </c>
      <c r="N25" s="5">
        <f t="shared" si="14"/>
        <v>0.29018647171866341</v>
      </c>
      <c r="O25" s="5">
        <f t="shared" si="0"/>
        <v>-0.35997400070881996</v>
      </c>
      <c r="P25" s="5">
        <f t="shared" si="1"/>
        <v>0</v>
      </c>
      <c r="Q25" s="5">
        <f t="shared" si="2"/>
        <v>0</v>
      </c>
    </row>
    <row r="26" spans="2:17" x14ac:dyDescent="0.4">
      <c r="B26" s="5">
        <v>2.8232319999999995</v>
      </c>
      <c r="C26" s="5">
        <f t="shared" si="4"/>
        <v>0.20261599999999991</v>
      </c>
      <c r="D26" s="5">
        <f t="shared" si="5"/>
        <v>4.9354443874126446</v>
      </c>
      <c r="E26" s="5">
        <f t="shared" si="6"/>
        <v>31.010311659393082</v>
      </c>
      <c r="F26" s="5">
        <f t="shared" si="7"/>
        <v>296.12666324475867</v>
      </c>
      <c r="G26" s="5">
        <f t="shared" si="11"/>
        <v>-0.86461380316570313</v>
      </c>
      <c r="H26" s="9">
        <f t="shared" si="12"/>
        <v>-4.2672533421136709</v>
      </c>
      <c r="I26" s="5">
        <f t="shared" si="8"/>
        <v>3.6287041921866174E-4</v>
      </c>
      <c r="J26" s="5">
        <f t="shared" si="9"/>
        <v>1.4134295030191802E-5</v>
      </c>
      <c r="K26" s="5">
        <f t="shared" si="15"/>
        <v>3.6287041921866174E-4</v>
      </c>
      <c r="L26" s="5">
        <f t="shared" si="3"/>
        <v>3.6287041921866174E-4</v>
      </c>
      <c r="M26" s="5">
        <f t="shared" si="10"/>
        <v>1.3592095405157413E-2</v>
      </c>
      <c r="N26" s="5">
        <f t="shared" si="14"/>
        <v>0.42149511461813605</v>
      </c>
      <c r="O26" s="5">
        <f t="shared" si="0"/>
        <v>-0.34895050281560358</v>
      </c>
      <c r="P26" s="5">
        <f t="shared" si="1"/>
        <v>0</v>
      </c>
      <c r="Q26" s="5">
        <f t="shared" si="2"/>
        <v>0</v>
      </c>
    </row>
    <row r="27" spans="2:17" x14ac:dyDescent="0.4">
      <c r="B27" s="5">
        <v>3.0313279999999994</v>
      </c>
      <c r="C27" s="5">
        <f t="shared" si="4"/>
        <v>0.20809599999999984</v>
      </c>
      <c r="D27" s="5">
        <f t="shared" si="5"/>
        <v>4.8054743964324196</v>
      </c>
      <c r="E27" s="5">
        <f t="shared" si="6"/>
        <v>30.193686121691869</v>
      </c>
      <c r="F27" s="5">
        <f t="shared" si="7"/>
        <v>288.32846378594519</v>
      </c>
      <c r="G27" s="5">
        <f t="shared" si="11"/>
        <v>-0.81662553770121349</v>
      </c>
      <c r="H27" s="9">
        <f t="shared" si="12"/>
        <v>-3.9242731128960391</v>
      </c>
      <c r="I27" s="5">
        <f t="shared" si="8"/>
        <v>3.5199974917541195E-4</v>
      </c>
      <c r="J27" s="5">
        <f t="shared" si="9"/>
        <v>1.9020982247795867E-5</v>
      </c>
      <c r="K27" s="5">
        <f t="shared" si="15"/>
        <v>3.5199974917541195E-4</v>
      </c>
      <c r="L27" s="5">
        <f t="shared" si="3"/>
        <v>3.5199974917541195E-4</v>
      </c>
      <c r="M27" s="5">
        <f t="shared" si="10"/>
        <v>1.7340643599052619E-2</v>
      </c>
      <c r="N27" s="5">
        <f t="shared" si="14"/>
        <v>0.52357794997791995</v>
      </c>
      <c r="O27" s="5">
        <f t="shared" si="0"/>
        <v>-0.3209036272621541</v>
      </c>
      <c r="P27" s="5">
        <f t="shared" si="1"/>
        <v>0</v>
      </c>
      <c r="Q27" s="5">
        <f t="shared" si="2"/>
        <v>0</v>
      </c>
    </row>
    <row r="28" spans="2:17" x14ac:dyDescent="0.4">
      <c r="B28" s="5">
        <v>3.2442639999999994</v>
      </c>
      <c r="C28" s="5">
        <f t="shared" si="4"/>
        <v>0.21293600000000001</v>
      </c>
      <c r="D28" s="5">
        <f t="shared" si="5"/>
        <v>4.6962467595897355</v>
      </c>
      <c r="E28" s="5">
        <f t="shared" si="6"/>
        <v>29.507388638743969</v>
      </c>
      <c r="F28" s="5">
        <f t="shared" si="7"/>
        <v>281.77480557538416</v>
      </c>
      <c r="G28" s="5">
        <f t="shared" si="11"/>
        <v>-0.68629748294790005</v>
      </c>
      <c r="H28" s="9">
        <f t="shared" si="12"/>
        <v>-3.2230223304086674</v>
      </c>
      <c r="I28" s="5">
        <f t="shared" si="8"/>
        <v>3.0270330463180408E-4</v>
      </c>
      <c r="J28" s="5">
        <f t="shared" si="9"/>
        <v>2.3127786385756112E-5</v>
      </c>
      <c r="K28" s="5" t="e">
        <f>IF(H28&lt;-7,(-B$6*H28)/E28^2,NA())</f>
        <v>#N/A</v>
      </c>
      <c r="L28" s="5">
        <f t="shared" si="3"/>
        <v>3.0270330463180408E-4</v>
      </c>
      <c r="M28" s="5">
        <f t="shared" si="10"/>
        <v>2.0137039453450536E-2</v>
      </c>
      <c r="N28" s="5">
        <f t="shared" si="14"/>
        <v>0.59419144918668543</v>
      </c>
      <c r="O28" s="5">
        <f t="shared" si="0"/>
        <v>-0.26355952473750827</v>
      </c>
      <c r="P28" s="5">
        <f t="shared" si="1"/>
        <v>0</v>
      </c>
      <c r="Q28" s="5">
        <f t="shared" si="2"/>
        <v>0</v>
      </c>
    </row>
    <row r="29" spans="2:17" x14ac:dyDescent="0.4">
      <c r="B29" s="5">
        <v>3.4539999999999993</v>
      </c>
      <c r="C29" s="5">
        <f t="shared" si="4"/>
        <v>0.20973599999999992</v>
      </c>
      <c r="D29" s="5">
        <f t="shared" si="5"/>
        <v>4.7678986916886004</v>
      </c>
      <c r="E29" s="5">
        <f t="shared" si="6"/>
        <v>29.957591005738585</v>
      </c>
      <c r="F29" s="5">
        <f t="shared" si="7"/>
        <v>286.07392150131602</v>
      </c>
      <c r="G29" s="5">
        <f t="shared" si="11"/>
        <v>0.45020236699461691</v>
      </c>
      <c r="H29" s="9">
        <f t="shared" si="12"/>
        <v>2.1465192765887453</v>
      </c>
      <c r="I29" s="5">
        <f t="shared" si="8"/>
        <v>0</v>
      </c>
      <c r="J29" s="5">
        <f t="shared" si="9"/>
        <v>2.0433775421660325E-5</v>
      </c>
      <c r="K29" s="5" t="e">
        <f t="shared" ref="K29:K30" si="16">IF(H29&lt;-7,(-B$6*H29)/E29^2,NA())</f>
        <v>#N/A</v>
      </c>
      <c r="L29" s="5">
        <f t="shared" si="3"/>
        <v>-1.9558539416230606E-4</v>
      </c>
      <c r="M29" s="5">
        <f t="shared" si="10"/>
        <v>1.8338440078229389E-2</v>
      </c>
      <c r="N29" s="5">
        <f t="shared" si="14"/>
        <v>0.54937548754684074</v>
      </c>
      <c r="O29" s="5">
        <f t="shared" si="0"/>
        <v>0.17552953171934635</v>
      </c>
      <c r="P29" s="5">
        <f t="shared" si="1"/>
        <v>0.19386797179757573</v>
      </c>
      <c r="Q29" s="5">
        <f t="shared" si="2"/>
        <v>5.8078174082238361</v>
      </c>
    </row>
    <row r="30" spans="2:17" x14ac:dyDescent="0.4">
      <c r="B30" s="5">
        <v>3.6345839999999994</v>
      </c>
      <c r="C30" s="5">
        <f t="shared" si="4"/>
        <v>0.18058400000000008</v>
      </c>
      <c r="D30" s="5">
        <f t="shared" si="5"/>
        <v>5.5375891551853957</v>
      </c>
      <c r="E30" s="5">
        <f t="shared" si="6"/>
        <v>34.793698817057894</v>
      </c>
      <c r="F30" s="5">
        <f t="shared" si="7"/>
        <v>332.25534931112372</v>
      </c>
      <c r="G30" s="5">
        <f t="shared" si="11"/>
        <v>4.8361078113193088</v>
      </c>
      <c r="H30" s="9">
        <f t="shared" si="12"/>
        <v>26.780378169269188</v>
      </c>
      <c r="I30" s="5">
        <f t="shared" si="8"/>
        <v>0</v>
      </c>
      <c r="J30" s="5">
        <f t="shared" si="9"/>
        <v>-8.5054937212744358E-6</v>
      </c>
      <c r="K30" s="5" t="e">
        <f t="shared" si="16"/>
        <v>#N/A</v>
      </c>
      <c r="L30" s="5">
        <f t="shared" si="3"/>
        <v>-1.8089680945862431E-3</v>
      </c>
      <c r="M30" s="5">
        <f t="shared" si="10"/>
        <v>-1.0296763264754257E-2</v>
      </c>
      <c r="N30" s="5">
        <f t="shared" si="14"/>
        <v>-0.3582624798244054</v>
      </c>
      <c r="O30" s="5">
        <f t="shared" si="0"/>
        <v>2.1899394478251635</v>
      </c>
      <c r="P30" s="5">
        <f t="shared" si="1"/>
        <v>2.1796426845604091</v>
      </c>
      <c r="Q30" s="5">
        <f t="shared" si="2"/>
        <v>75.8378310953984</v>
      </c>
    </row>
    <row r="31" spans="2:17" x14ac:dyDescent="0.4">
      <c r="B31" s="5">
        <v>3.7905599999999993</v>
      </c>
      <c r="C31" s="5">
        <f t="shared" si="4"/>
        <v>0.15597599999999989</v>
      </c>
      <c r="D31" s="5">
        <f t="shared" si="5"/>
        <v>6.4112427552956905</v>
      </c>
      <c r="E31" s="5">
        <f t="shared" si="6"/>
        <v>40.28302628083545</v>
      </c>
      <c r="F31" s="5">
        <f t="shared" si="7"/>
        <v>384.67456531774144</v>
      </c>
      <c r="G31" s="5">
        <f t="shared" si="11"/>
        <v>5.4893274637775562</v>
      </c>
      <c r="H31" s="9">
        <f t="shared" si="12"/>
        <v>35.193410933589526</v>
      </c>
      <c r="I31" s="5">
        <f t="shared" si="8"/>
        <v>0</v>
      </c>
      <c r="J31" s="5">
        <f t="shared" si="9"/>
        <v>-4.1353629264519312E-5</v>
      </c>
      <c r="K31" s="5" t="e">
        <f t="shared" si="15"/>
        <v>#N/A</v>
      </c>
      <c r="L31" s="5">
        <f t="shared" si="3"/>
        <v>-1.7735056747465797E-3</v>
      </c>
      <c r="M31" s="5">
        <f t="shared" si="10"/>
        <v>-6.7105452520389713E-2</v>
      </c>
      <c r="N31" s="5">
        <f t="shared" si="14"/>
        <v>-2.7032107074662144</v>
      </c>
      <c r="O31" s="5">
        <f t="shared" si="0"/>
        <v>2.877907041485678</v>
      </c>
      <c r="P31" s="5">
        <f t="shared" si="1"/>
        <v>2.8108015889652882</v>
      </c>
      <c r="Q31" s="5">
        <f t="shared" si="2"/>
        <v>113.22759427850275</v>
      </c>
    </row>
    <row r="32" spans="2:17" x14ac:dyDescent="0.4">
      <c r="B32" s="5">
        <v>3.9322959999999991</v>
      </c>
      <c r="C32" s="5">
        <f t="shared" si="4"/>
        <v>0.14173599999999986</v>
      </c>
      <c r="D32" s="5">
        <f t="shared" si="5"/>
        <v>7.055370548061191</v>
      </c>
      <c r="E32" s="5">
        <f t="shared" si="6"/>
        <v>44.330200564285661</v>
      </c>
      <c r="F32" s="5">
        <f t="shared" si="7"/>
        <v>423.32223288367152</v>
      </c>
      <c r="G32" s="5">
        <f t="shared" si="11"/>
        <v>4.0471742834502109</v>
      </c>
      <c r="H32" s="9">
        <f t="shared" si="12"/>
        <v>28.554314242325272</v>
      </c>
      <c r="I32" s="5">
        <f t="shared" si="8"/>
        <v>0</v>
      </c>
      <c r="J32" s="5">
        <f t="shared" si="9"/>
        <v>-6.5571920176685363E-5</v>
      </c>
      <c r="K32" s="5" t="e">
        <f t="shared" si="15"/>
        <v>#N/A</v>
      </c>
      <c r="L32" s="5">
        <f t="shared" si="3"/>
        <v>-1.1881950629358403E-3</v>
      </c>
      <c r="M32" s="5">
        <f t="shared" si="10"/>
        <v>-0.12885975281056208</v>
      </c>
      <c r="N32" s="5">
        <f t="shared" si="14"/>
        <v>-5.7123786867564901</v>
      </c>
      <c r="O32" s="5">
        <f t="shared" si="0"/>
        <v>2.3350013494813342</v>
      </c>
      <c r="P32" s="5">
        <f t="shared" si="1"/>
        <v>2.206141596670772</v>
      </c>
      <c r="Q32" s="5">
        <f t="shared" si="2"/>
        <v>97.798699453628728</v>
      </c>
    </row>
    <row r="33" spans="2:17" x14ac:dyDescent="0.4">
      <c r="B33" s="5">
        <v>4.0659439999999991</v>
      </c>
      <c r="C33" s="5">
        <f t="shared" si="4"/>
        <v>0.13364799999999999</v>
      </c>
      <c r="D33" s="5">
        <f t="shared" si="5"/>
        <v>7.4823416736501862</v>
      </c>
      <c r="E33" s="5">
        <f t="shared" si="6"/>
        <v>47.012939267176364</v>
      </c>
      <c r="F33" s="5">
        <f t="shared" si="7"/>
        <v>448.94050041901119</v>
      </c>
      <c r="G33" s="5">
        <f t="shared" si="11"/>
        <v>2.6827387028907026</v>
      </c>
      <c r="H33" s="9">
        <f t="shared" si="12"/>
        <v>20.07316759615335</v>
      </c>
      <c r="I33" s="5">
        <f t="shared" si="8"/>
        <v>0</v>
      </c>
      <c r="J33" s="5">
        <f t="shared" si="9"/>
        <v>-8.1625428574783374E-5</v>
      </c>
      <c r="K33" s="5" t="e">
        <f t="shared" si="15"/>
        <v>#N/A</v>
      </c>
      <c r="L33" s="5">
        <f t="shared" si="3"/>
        <v>-7.4267106412181721E-4</v>
      </c>
      <c r="M33" s="5">
        <f t="shared" si="10"/>
        <v>-0.18040986567130321</v>
      </c>
      <c r="N33" s="5">
        <f t="shared" si="14"/>
        <v>-8.4815980580044243</v>
      </c>
      <c r="O33" s="5">
        <f t="shared" si="0"/>
        <v>1.6414638092028719</v>
      </c>
      <c r="P33" s="5">
        <f t="shared" si="1"/>
        <v>1.4610539435315688</v>
      </c>
      <c r="Q33" s="5">
        <f t="shared" si="2"/>
        <v>68.688440313318168</v>
      </c>
    </row>
    <row r="34" spans="2:17" x14ac:dyDescent="0.4">
      <c r="B34" s="5">
        <v>4.1955519999999993</v>
      </c>
      <c r="C34" s="5">
        <f t="shared" si="4"/>
        <v>0.12960800000000017</v>
      </c>
      <c r="D34" s="5">
        <f t="shared" si="5"/>
        <v>7.7155731127708069</v>
      </c>
      <c r="E34" s="5">
        <f t="shared" si="6"/>
        <v>48.478375618631397</v>
      </c>
      <c r="F34" s="5">
        <f t="shared" si="7"/>
        <v>462.93438676624839</v>
      </c>
      <c r="G34" s="5">
        <f t="shared" si="11"/>
        <v>1.4654363514550326</v>
      </c>
      <c r="H34" s="9">
        <f t="shared" si="12"/>
        <v>11.3066813117634</v>
      </c>
      <c r="I34" s="5">
        <f t="shared" si="8"/>
        <v>0</v>
      </c>
      <c r="J34" s="5">
        <f t="shared" si="9"/>
        <v>-9.0394599701890268E-5</v>
      </c>
      <c r="K34" s="5" t="e">
        <f t="shared" si="13"/>
        <v>#N/A</v>
      </c>
      <c r="L34" s="5">
        <f t="shared" si="3"/>
        <v>-3.9341818813464657E-4</v>
      </c>
      <c r="M34" s="5">
        <f t="shared" si="10"/>
        <v>-0.21244113087067121</v>
      </c>
      <c r="N34" s="5">
        <f t="shared" si="14"/>
        <v>-10.298800939195228</v>
      </c>
      <c r="O34" s="5">
        <f t="shared" si="0"/>
        <v>0.92459289678857959</v>
      </c>
      <c r="P34" s="5">
        <f t="shared" si="1"/>
        <v>0.71215176591790841</v>
      </c>
      <c r="Q34" s="5">
        <f t="shared" si="2"/>
        <v>34.523960805640023</v>
      </c>
    </row>
    <row r="35" spans="2:17" x14ac:dyDescent="0.4">
      <c r="B35" s="5">
        <v>4.3269279999999997</v>
      </c>
      <c r="C35" s="5">
        <f t="shared" si="4"/>
        <v>0.13137600000000038</v>
      </c>
      <c r="D35" s="5">
        <f t="shared" si="5"/>
        <v>7.6117403483132167</v>
      </c>
      <c r="E35" s="5">
        <f t="shared" si="6"/>
        <v>47.825975118587628</v>
      </c>
      <c r="F35" s="5">
        <f t="shared" si="7"/>
        <v>456.70442089879305</v>
      </c>
      <c r="G35" s="5">
        <f t="shared" si="11"/>
        <v>-0.65240050004376826</v>
      </c>
      <c r="H35" s="9">
        <f t="shared" si="12"/>
        <v>-4.9659032094428692</v>
      </c>
      <c r="I35" s="5">
        <f t="shared" si="8"/>
        <v>1.7753581761133667E-4</v>
      </c>
      <c r="J35" s="5">
        <f t="shared" si="9"/>
        <v>-8.6490635109628375E-5</v>
      </c>
      <c r="K35" s="5" t="e">
        <f t="shared" si="13"/>
        <v>#N/A</v>
      </c>
      <c r="L35" s="5">
        <f t="shared" si="3"/>
        <v>1.7753581761133667E-4</v>
      </c>
      <c r="M35" s="5">
        <f t="shared" si="10"/>
        <v>-0.19783209647025465</v>
      </c>
      <c r="N35" s="5">
        <f t="shared" si="14"/>
        <v>-9.4615129234444257</v>
      </c>
      <c r="O35" s="5">
        <f t="shared" si="0"/>
        <v>-0.40608191802607746</v>
      </c>
      <c r="P35" s="5">
        <f t="shared" si="1"/>
        <v>0</v>
      </c>
      <c r="Q35" s="5">
        <f t="shared" si="2"/>
        <v>0</v>
      </c>
    </row>
    <row r="36" spans="2:17" x14ac:dyDescent="0.4">
      <c r="B36" s="5">
        <v>4.4612799999999995</v>
      </c>
      <c r="C36" s="5">
        <f t="shared" si="4"/>
        <v>0.1343519999999998</v>
      </c>
      <c r="D36" s="5">
        <f t="shared" si="5"/>
        <v>7.4431344527807655</v>
      </c>
      <c r="E36" s="5">
        <f t="shared" si="6"/>
        <v>46.766593033074273</v>
      </c>
      <c r="F36" s="5">
        <f t="shared" si="7"/>
        <v>446.58806716684592</v>
      </c>
      <c r="G36" s="5">
        <f t="shared" si="11"/>
        <v>-1.0593820855133558</v>
      </c>
      <c r="H36" s="9">
        <f t="shared" si="12"/>
        <v>-7.8851232993431974</v>
      </c>
      <c r="I36" s="5">
        <f t="shared" si="8"/>
        <v>2.9481693373936181E-4</v>
      </c>
      <c r="J36" s="5">
        <f t="shared" si="9"/>
        <v>-8.015129270991643E-5</v>
      </c>
      <c r="K36" s="5">
        <f t="shared" si="13"/>
        <v>2.9481693373936181E-4</v>
      </c>
      <c r="L36" s="5">
        <f t="shared" si="3"/>
        <v>2.9481693373936181E-4</v>
      </c>
      <c r="M36" s="5">
        <f t="shared" si="10"/>
        <v>-0.17530003235152911</v>
      </c>
      <c r="N36" s="5">
        <f t="shared" si="14"/>
        <v>-8.1981852716687165</v>
      </c>
      <c r="O36" s="5">
        <f t="shared" si="0"/>
        <v>-0.64479830923418957</v>
      </c>
      <c r="P36" s="5">
        <f t="shared" si="1"/>
        <v>0</v>
      </c>
      <c r="Q36" s="5">
        <f t="shared" si="2"/>
        <v>0</v>
      </c>
    </row>
    <row r="37" spans="2:17" x14ac:dyDescent="0.4">
      <c r="B37" s="5">
        <v>4.5987199999999993</v>
      </c>
      <c r="C37" s="5">
        <f t="shared" si="4"/>
        <v>0.13743999999999978</v>
      </c>
      <c r="D37" s="5">
        <f t="shared" si="5"/>
        <v>7.2759022118742838</v>
      </c>
      <c r="E37" s="5">
        <f t="shared" si="6"/>
        <v>45.715841874123953</v>
      </c>
      <c r="F37" s="5">
        <f t="shared" si="7"/>
        <v>436.55413271245703</v>
      </c>
      <c r="G37" s="5">
        <f t="shared" si="11"/>
        <v>-1.0507511589503196</v>
      </c>
      <c r="H37" s="9">
        <f t="shared" si="12"/>
        <v>-7.6451626815360969</v>
      </c>
      <c r="I37" s="5">
        <f t="shared" si="8"/>
        <v>2.991360045935034E-4</v>
      </c>
      <c r="J37" s="5">
        <f t="shared" si="9"/>
        <v>-7.3863597774757747E-5</v>
      </c>
      <c r="K37" s="5">
        <f t="shared" si="13"/>
        <v>2.991360045935034E-4</v>
      </c>
      <c r="L37" s="5">
        <f t="shared" si="3"/>
        <v>2.991360045935034E-4</v>
      </c>
      <c r="M37" s="5">
        <f t="shared" si="10"/>
        <v>-0.15437035445037156</v>
      </c>
      <c r="N37" s="5">
        <f t="shared" si="14"/>
        <v>-7.057170714105653</v>
      </c>
      <c r="O37" s="5">
        <f t="shared" si="0"/>
        <v>-0.62517576247481321</v>
      </c>
      <c r="P37" s="5">
        <f t="shared" si="1"/>
        <v>0</v>
      </c>
      <c r="Q37" s="5">
        <f t="shared" si="2"/>
        <v>0</v>
      </c>
    </row>
    <row r="38" spans="2:17" x14ac:dyDescent="0.4">
      <c r="B38" s="5">
        <v>4.7392639999999995</v>
      </c>
      <c r="C38" s="5">
        <f t="shared" si="4"/>
        <v>0.14054400000000022</v>
      </c>
      <c r="D38" s="5">
        <f t="shared" si="5"/>
        <v>7.1152094717668373</v>
      </c>
      <c r="E38" s="5">
        <f t="shared" si="6"/>
        <v>44.706179610510418</v>
      </c>
      <c r="F38" s="5">
        <f t="shared" si="7"/>
        <v>426.91256830601026</v>
      </c>
      <c r="G38" s="5">
        <f t="shared" si="11"/>
        <v>-1.0096622636135351</v>
      </c>
      <c r="H38" s="9">
        <f t="shared" si="12"/>
        <v>-7.1839585013485703</v>
      </c>
      <c r="I38" s="5">
        <f t="shared" si="8"/>
        <v>2.9393012475705253E-4</v>
      </c>
      <c r="J38" s="5">
        <f t="shared" si="9"/>
        <v>-6.7821778789294338E-5</v>
      </c>
      <c r="K38" s="5">
        <f t="shared" si="13"/>
        <v>2.9393012475705253E-4</v>
      </c>
      <c r="L38" s="5">
        <f t="shared" si="3"/>
        <v>2.9393012475705253E-4</v>
      </c>
      <c r="M38" s="5">
        <f t="shared" si="10"/>
        <v>-0.13555148919967866</v>
      </c>
      <c r="N38" s="5">
        <f t="shared" si="14"/>
        <v>-6.0599892226329972</v>
      </c>
      <c r="O38" s="5">
        <f t="shared" si="0"/>
        <v>-0.58746123800803296</v>
      </c>
      <c r="P38" s="5">
        <f t="shared" si="1"/>
        <v>0</v>
      </c>
      <c r="Q38" s="5">
        <f t="shared" si="2"/>
        <v>0</v>
      </c>
    </row>
    <row r="39" spans="2:17" x14ac:dyDescent="0.4">
      <c r="B39" s="5">
        <v>4.8831839999999991</v>
      </c>
      <c r="C39" s="5">
        <f t="shared" si="4"/>
        <v>0.1439199999999996</v>
      </c>
      <c r="D39" s="5">
        <f t="shared" si="5"/>
        <v>6.9483046136742823</v>
      </c>
      <c r="E39" s="5">
        <f t="shared" si="6"/>
        <v>43.657485458446381</v>
      </c>
      <c r="F39" s="5">
        <f t="shared" si="7"/>
        <v>416.89827682045694</v>
      </c>
      <c r="G39" s="5">
        <f t="shared" si="11"/>
        <v>-1.0486941520640372</v>
      </c>
      <c r="H39" s="9">
        <f t="shared" si="12"/>
        <v>-7.2866464151197894</v>
      </c>
      <c r="I39" s="5">
        <f t="shared" si="8"/>
        <v>3.1262640826616365E-4</v>
      </c>
      <c r="J39" s="5">
        <f t="shared" si="9"/>
        <v>-6.1546392983343156E-5</v>
      </c>
      <c r="K39" s="5">
        <f t="shared" si="13"/>
        <v>3.1262640826616365E-4</v>
      </c>
      <c r="L39" s="5">
        <f t="shared" si="3"/>
        <v>3.1262640826616365E-4</v>
      </c>
      <c r="M39" s="5">
        <f t="shared" si="10"/>
        <v>-0.11730595016261544</v>
      </c>
      <c r="N39" s="5">
        <f t="shared" si="14"/>
        <v>-5.1212828134136199</v>
      </c>
      <c r="O39" s="5">
        <f t="shared" si="0"/>
        <v>-0.59585844254939813</v>
      </c>
      <c r="P39" s="5">
        <f t="shared" si="1"/>
        <v>0</v>
      </c>
      <c r="Q39" s="5">
        <f t="shared" si="2"/>
        <v>0</v>
      </c>
    </row>
    <row r="40" spans="2:17" x14ac:dyDescent="0.4">
      <c r="B40" s="5">
        <v>5.0303839999999989</v>
      </c>
      <c r="C40" s="5">
        <f t="shared" si="4"/>
        <v>0.14719999999999978</v>
      </c>
      <c r="D40" s="5">
        <f t="shared" si="5"/>
        <v>6.7934782608695752</v>
      </c>
      <c r="E40" s="5">
        <f t="shared" si="6"/>
        <v>42.68468279333964</v>
      </c>
      <c r="F40" s="5">
        <f t="shared" si="7"/>
        <v>407.6086956521745</v>
      </c>
      <c r="G40" s="5">
        <f t="shared" si="11"/>
        <v>-0.97280266510674096</v>
      </c>
      <c r="H40" s="9">
        <f t="shared" si="12"/>
        <v>-6.6087137575186308</v>
      </c>
      <c r="I40" s="5">
        <f t="shared" si="8"/>
        <v>2.9661166466529948E-4</v>
      </c>
      <c r="J40" s="5">
        <f t="shared" si="9"/>
        <v>-5.5725141835344399E-5</v>
      </c>
      <c r="K40" s="5" t="e">
        <f t="shared" si="13"/>
        <v>#N/A</v>
      </c>
      <c r="L40" s="5">
        <f t="shared" si="3"/>
        <v>2.9661166466529948E-4</v>
      </c>
      <c r="M40" s="5">
        <f t="shared" si="10"/>
        <v>-0.10153021346095324</v>
      </c>
      <c r="N40" s="5">
        <f t="shared" si="14"/>
        <v>-4.3337849555208514</v>
      </c>
      <c r="O40" s="5">
        <f t="shared" si="0"/>
        <v>-0.54042115706874128</v>
      </c>
      <c r="P40" s="5">
        <f t="shared" si="1"/>
        <v>0</v>
      </c>
      <c r="Q40" s="5">
        <f t="shared" si="2"/>
        <v>0</v>
      </c>
    </row>
    <row r="41" spans="2:17" x14ac:dyDescent="0.4">
      <c r="B41" s="5">
        <v>5.1810639999999992</v>
      </c>
      <c r="C41" s="5">
        <f t="shared" si="4"/>
        <v>0.15068000000000037</v>
      </c>
      <c r="D41" s="5">
        <f t="shared" si="5"/>
        <v>6.6365808335545369</v>
      </c>
      <c r="E41" s="5">
        <f t="shared" si="6"/>
        <v>41.698867183299519</v>
      </c>
      <c r="F41" s="5">
        <f t="shared" si="7"/>
        <v>398.19485001327223</v>
      </c>
      <c r="G41" s="5">
        <f t="shared" si="11"/>
        <v>-0.9858156100401203</v>
      </c>
      <c r="H41" s="9">
        <f t="shared" si="12"/>
        <v>-6.5424449830111353</v>
      </c>
      <c r="I41" s="5">
        <f t="shared" si="8"/>
        <v>3.0768545514160109E-4</v>
      </c>
      <c r="J41" s="5">
        <f t="shared" si="9"/>
        <v>-4.9826021224864335E-5</v>
      </c>
      <c r="K41" s="5" t="e">
        <f t="shared" si="13"/>
        <v>#N/A</v>
      </c>
      <c r="L41" s="5">
        <f t="shared" si="3"/>
        <v>3.0768545514160109E-4</v>
      </c>
      <c r="M41" s="5">
        <f t="shared" si="10"/>
        <v>-8.6637262702981332E-2</v>
      </c>
      <c r="N41" s="5">
        <f t="shared" si="14"/>
        <v>-3.6126757105762479</v>
      </c>
      <c r="O41" s="5">
        <f t="shared" si="0"/>
        <v>-0.53500209231410201</v>
      </c>
      <c r="P41" s="5">
        <f t="shared" si="1"/>
        <v>0</v>
      </c>
      <c r="Q41" s="5">
        <f t="shared" si="2"/>
        <v>0</v>
      </c>
    </row>
    <row r="42" spans="2:17" x14ac:dyDescent="0.4">
      <c r="B42" s="5">
        <v>5.3353039999999989</v>
      </c>
      <c r="C42" s="5">
        <f t="shared" si="4"/>
        <v>0.15423999999999971</v>
      </c>
      <c r="D42" s="5">
        <f t="shared" si="5"/>
        <v>6.4834024896265685</v>
      </c>
      <c r="E42" s="5">
        <f t="shared" si="6"/>
        <v>40.736419263353206</v>
      </c>
      <c r="F42" s="5">
        <f t="shared" si="7"/>
        <v>389.00414937759416</v>
      </c>
      <c r="G42" s="5">
        <f t="shared" si="11"/>
        <v>-0.96244791994631385</v>
      </c>
      <c r="H42" s="9">
        <f t="shared" si="12"/>
        <v>-6.2399372403158431</v>
      </c>
      <c r="I42" s="5">
        <f t="shared" si="8"/>
        <v>3.0748923735141634E-4</v>
      </c>
      <c r="J42" s="5">
        <f t="shared" si="9"/>
        <v>-4.4066732871905572E-5</v>
      </c>
      <c r="K42" s="5">
        <f>IF(H42&lt;-5,(-B$6*H42)/E42^2,NA())</f>
        <v>3.0748923735141634E-4</v>
      </c>
      <c r="L42" s="5">
        <f t="shared" si="3"/>
        <v>3.0748923735141634E-4</v>
      </c>
      <c r="M42" s="5">
        <f t="shared" si="10"/>
        <v>-7.3126797848551139E-2</v>
      </c>
      <c r="N42" s="5">
        <f t="shared" si="14"/>
        <v>-2.9789238965450542</v>
      </c>
      <c r="O42" s="5">
        <f t="shared" si="0"/>
        <v>-0.51026481508770494</v>
      </c>
      <c r="P42" s="5">
        <f t="shared" si="1"/>
        <v>0</v>
      </c>
      <c r="Q42" s="5">
        <f t="shared" si="2"/>
        <v>0</v>
      </c>
    </row>
    <row r="43" spans="2:17" x14ac:dyDescent="0.4">
      <c r="B43" s="5">
        <v>5.4930879999999993</v>
      </c>
      <c r="C43" s="5">
        <f t="shared" si="4"/>
        <v>0.15778400000000037</v>
      </c>
      <c r="D43" s="5">
        <f t="shared" si="5"/>
        <v>6.3377782284642148</v>
      </c>
      <c r="E43" s="5">
        <f t="shared" si="6"/>
        <v>39.821435045249018</v>
      </c>
      <c r="F43" s="5">
        <f t="shared" si="7"/>
        <v>380.26669370785288</v>
      </c>
      <c r="G43" s="5">
        <f t="shared" si="11"/>
        <v>-0.91498421810418762</v>
      </c>
      <c r="H43" s="9">
        <f t="shared" si="12"/>
        <v>-5.7989670568890732</v>
      </c>
      <c r="I43" s="5">
        <f t="shared" si="8"/>
        <v>2.9904202818122554E-4</v>
      </c>
      <c r="J43" s="5">
        <f t="shared" si="9"/>
        <v>-3.8591467310770115E-5</v>
      </c>
      <c r="K43" s="5">
        <f>IF(H43&lt;-5,(-B$6*H43)/E43^2,NA())</f>
        <v>2.9904202818122554E-4</v>
      </c>
      <c r="L43" s="5">
        <f t="shared" si="3"/>
        <v>2.9904202818122554E-4</v>
      </c>
      <c r="M43" s="5">
        <f t="shared" si="10"/>
        <v>-6.1196291514136192E-2</v>
      </c>
      <c r="N43" s="5">
        <f t="shared" si="14"/>
        <v>-2.4369241475402981</v>
      </c>
      <c r="O43" s="5">
        <f t="shared" si="0"/>
        <v>-0.47420490607905874</v>
      </c>
      <c r="P43" s="5">
        <f t="shared" si="1"/>
        <v>0</v>
      </c>
      <c r="Q43" s="5">
        <f t="shared" si="2"/>
        <v>0</v>
      </c>
    </row>
    <row r="44" spans="2:17" x14ac:dyDescent="0.4">
      <c r="B44" s="5">
        <v>5.6545839999999989</v>
      </c>
      <c r="C44" s="5">
        <f t="shared" si="4"/>
        <v>0.16149599999999964</v>
      </c>
      <c r="D44" s="5">
        <f t="shared" si="5"/>
        <v>6.1921038291970216</v>
      </c>
      <c r="E44" s="5">
        <f t="shared" si="6"/>
        <v>38.906135800141179</v>
      </c>
      <c r="F44" s="5">
        <f t="shared" si="7"/>
        <v>371.52622975182129</v>
      </c>
      <c r="G44" s="5">
        <f t="shared" si="11"/>
        <v>-0.915299245107839</v>
      </c>
      <c r="H44" s="9">
        <f t="shared" si="12"/>
        <v>-5.6676279604933937</v>
      </c>
      <c r="I44" s="5">
        <f t="shared" si="8"/>
        <v>3.0618262263568677E-4</v>
      </c>
      <c r="J44" s="5">
        <f t="shared" si="9"/>
        <v>-3.3114316628044796E-5</v>
      </c>
      <c r="L44" s="5">
        <f t="shared" si="3"/>
        <v>3.0618262263568677E-4</v>
      </c>
      <c r="M44" s="5">
        <f t="shared" si="10"/>
        <v>-5.0124723935481195E-2</v>
      </c>
      <c r="N44" s="5">
        <f t="shared" si="14"/>
        <v>-1.9501593163784183</v>
      </c>
      <c r="O44" s="5">
        <f t="shared" si="0"/>
        <v>-0.46346477887022558</v>
      </c>
      <c r="P44" s="5">
        <f t="shared" si="1"/>
        <v>0</v>
      </c>
      <c r="Q44" s="5">
        <f t="shared" si="2"/>
        <v>0</v>
      </c>
    </row>
    <row r="45" spans="2:17" x14ac:dyDescent="0.4">
      <c r="B45" s="5">
        <v>5.8198239999999988</v>
      </c>
      <c r="C45" s="5">
        <f t="shared" si="4"/>
        <v>0.16523999999999983</v>
      </c>
      <c r="D45" s="5">
        <f t="shared" si="5"/>
        <v>6.0518034374243586</v>
      </c>
      <c r="E45" s="5">
        <f t="shared" si="6"/>
        <v>38.024602439963644</v>
      </c>
      <c r="F45" s="5">
        <f t="shared" si="7"/>
        <v>363.10820624546153</v>
      </c>
      <c r="G45" s="5">
        <f t="shared" si="11"/>
        <v>-0.88153336017753503</v>
      </c>
      <c r="H45" s="9">
        <f t="shared" si="12"/>
        <v>-5.3348666193266521</v>
      </c>
      <c r="I45" s="5">
        <f t="shared" si="8"/>
        <v>3.0172382377814167E-4</v>
      </c>
      <c r="J45" s="5">
        <f t="shared" si="9"/>
        <v>-2.7839221000742435E-5</v>
      </c>
      <c r="K45" s="5">
        <f>IF(H45&lt;-5,(-B$6*H45)/E45^2,NA())</f>
        <v>3.0172382377814167E-4</v>
      </c>
      <c r="L45" s="5">
        <f t="shared" si="3"/>
        <v>3.0172382377814167E-4</v>
      </c>
      <c r="M45" s="5">
        <f t="shared" si="10"/>
        <v>-4.0251905345608428E-2</v>
      </c>
      <c r="N45" s="5">
        <f t="shared" si="14"/>
        <v>-1.530562698217808</v>
      </c>
      <c r="O45" s="5">
        <f t="shared" si="0"/>
        <v>-0.43625354297481622</v>
      </c>
      <c r="P45" s="5">
        <f t="shared" si="1"/>
        <v>0</v>
      </c>
      <c r="Q45" s="5">
        <f t="shared" si="2"/>
        <v>0</v>
      </c>
    </row>
    <row r="46" spans="2:17" x14ac:dyDescent="0.4">
      <c r="B46" s="5">
        <v>5.988815999999999</v>
      </c>
      <c r="C46" s="5">
        <f t="shared" si="4"/>
        <v>0.16899200000000025</v>
      </c>
      <c r="D46" s="5">
        <f t="shared" si="5"/>
        <v>5.9174398788108222</v>
      </c>
      <c r="E46" s="5">
        <f t="shared" si="6"/>
        <v>37.180371302662707</v>
      </c>
      <c r="F46" s="5">
        <f t="shared" si="7"/>
        <v>355.04639272864932</v>
      </c>
      <c r="G46" s="5">
        <f t="shared" si="11"/>
        <v>-0.84423113730093746</v>
      </c>
      <c r="H46" s="9">
        <f t="shared" si="12"/>
        <v>-4.9956869987983819</v>
      </c>
      <c r="I46" s="5">
        <f t="shared" si="8"/>
        <v>2.9551748107968035E-4</v>
      </c>
      <c r="J46" s="5">
        <f t="shared" si="9"/>
        <v>-2.2787341875133614E-5</v>
      </c>
      <c r="K46" s="5" t="e">
        <f>IF(H46&lt;-5,(-B$6*H46)/E46^2,NA())</f>
        <v>#N/A</v>
      </c>
      <c r="L46" s="5">
        <f t="shared" si="3"/>
        <v>2.9551748107968035E-4</v>
      </c>
      <c r="M46" s="5">
        <f t="shared" si="10"/>
        <v>-3.1500765893866155E-2</v>
      </c>
      <c r="N46" s="5">
        <f t="shared" si="14"/>
        <v>-1.1712101722521973</v>
      </c>
      <c r="O46" s="5">
        <f t="shared" si="0"/>
        <v>-0.40851745851034882</v>
      </c>
      <c r="P46" s="5">
        <f t="shared" si="1"/>
        <v>0</v>
      </c>
      <c r="Q46" s="5">
        <f t="shared" si="2"/>
        <v>0</v>
      </c>
    </row>
    <row r="47" spans="2:17" x14ac:dyDescent="0.4">
      <c r="B47" s="5">
        <v>6.1609519999999991</v>
      </c>
      <c r="C47" s="5">
        <f t="shared" si="4"/>
        <v>0.17213600000000007</v>
      </c>
      <c r="D47" s="5">
        <f t="shared" si="5"/>
        <v>5.809360040897892</v>
      </c>
      <c r="E47" s="5">
        <f t="shared" si="6"/>
        <v>36.501285653085837</v>
      </c>
      <c r="F47" s="5">
        <f t="shared" si="7"/>
        <v>348.56160245387355</v>
      </c>
      <c r="G47" s="5">
        <f t="shared" si="11"/>
        <v>-0.67908564957686934</v>
      </c>
      <c r="H47" s="9">
        <f t="shared" si="12"/>
        <v>-3.9450530369990537</v>
      </c>
      <c r="I47" s="5">
        <f t="shared" si="8"/>
        <v>2.4213185233764085E-4</v>
      </c>
      <c r="J47" s="5">
        <f t="shared" si="9"/>
        <v>-1.8723693348065651E-5</v>
      </c>
      <c r="K47" s="5" t="e">
        <f>IF(H47&lt;-5,(-B$6*H47)/E47^2,NA())</f>
        <v>#N/A</v>
      </c>
      <c r="L47" s="5">
        <f t="shared" si="3"/>
        <v>2.4213185233764085E-4</v>
      </c>
      <c r="M47" s="5">
        <f t="shared" si="10"/>
        <v>-2.4946397762620507E-2</v>
      </c>
      <c r="N47" s="5">
        <f t="shared" si="14"/>
        <v>-0.91057559074891259</v>
      </c>
      <c r="O47" s="5">
        <f t="shared" si="0"/>
        <v>-0.32260288539915172</v>
      </c>
      <c r="P47" s="5">
        <f t="shared" si="1"/>
        <v>0</v>
      </c>
      <c r="Q47" s="5">
        <f t="shared" si="2"/>
        <v>0</v>
      </c>
    </row>
    <row r="48" spans="2:17" x14ac:dyDescent="0.4">
      <c r="B48" s="5">
        <v>6.3241439999999987</v>
      </c>
      <c r="C48" s="5">
        <f t="shared" si="4"/>
        <v>0.16319199999999956</v>
      </c>
      <c r="D48" s="5">
        <f t="shared" si="5"/>
        <v>6.1277513603608185</v>
      </c>
      <c r="E48" s="5">
        <f t="shared" si="6"/>
        <v>38.501797313468813</v>
      </c>
      <c r="F48" s="5">
        <f t="shared" si="7"/>
        <v>367.66508162164911</v>
      </c>
      <c r="G48" s="5">
        <f t="shared" si="11"/>
        <v>2.0005116603829762</v>
      </c>
      <c r="H48" s="9">
        <f t="shared" si="12"/>
        <v>12.258638048329463</v>
      </c>
      <c r="I48" s="5">
        <f t="shared" si="8"/>
        <v>0</v>
      </c>
      <c r="J48" s="5">
        <f t="shared" si="9"/>
        <v>-3.0694755123797368E-5</v>
      </c>
      <c r="K48" s="5" t="e">
        <f>IF(H48&lt;-5,(-B$6*H48)/E48^2,NA())</f>
        <v>#N/A</v>
      </c>
      <c r="L48" s="5">
        <f t="shared" si="3"/>
        <v>-6.7623184178970328E-4</v>
      </c>
      <c r="M48" s="5">
        <f t="shared" si="10"/>
        <v>-4.5501548824857067E-2</v>
      </c>
      <c r="N48" s="5">
        <f t="shared" si="14"/>
        <v>-1.7518914103035519</v>
      </c>
      <c r="O48" s="5">
        <f t="shared" si="0"/>
        <v>1.0024382355232349</v>
      </c>
      <c r="P48" s="5">
        <f t="shared" si="1"/>
        <v>0.95693668669837784</v>
      </c>
      <c r="Q48" s="5">
        <f t="shared" si="2"/>
        <v>36.843782353083348</v>
      </c>
    </row>
    <row r="49" spans="2:17" x14ac:dyDescent="0.4">
      <c r="B49" s="5">
        <v>6.4681679999999986</v>
      </c>
      <c r="C49" s="5">
        <f t="shared" si="4"/>
        <v>0.14402399999999993</v>
      </c>
      <c r="D49" s="5">
        <f t="shared" si="5"/>
        <v>6.9432872299061303</v>
      </c>
      <c r="E49" s="5">
        <f t="shared" si="6"/>
        <v>43.62596030647385</v>
      </c>
      <c r="F49" s="5">
        <f t="shared" si="7"/>
        <v>416.59723379436787</v>
      </c>
      <c r="G49" s="5">
        <f t="shared" si="11"/>
        <v>5.1241629930050365</v>
      </c>
      <c r="H49" s="9">
        <f t="shared" si="12"/>
        <v>35.578535473289442</v>
      </c>
      <c r="I49" s="5">
        <f t="shared" si="8"/>
        <v>0</v>
      </c>
      <c r="J49" s="5">
        <f t="shared" si="9"/>
        <v>-6.1357746473939494E-5</v>
      </c>
      <c r="K49" s="5" t="e">
        <f>IF(H49&lt;-5,(-B$6*H49)/E49^2,NA())</f>
        <v>#N/A</v>
      </c>
      <c r="L49" s="5">
        <f t="shared" si="3"/>
        <v>-1.5286690354499339E-3</v>
      </c>
      <c r="M49" s="5">
        <f t="shared" si="10"/>
        <v>-0.11677756099512936</v>
      </c>
      <c r="N49" s="5">
        <f t="shared" si="14"/>
        <v>-5.0945332406603425</v>
      </c>
      <c r="O49" s="5">
        <f t="shared" si="0"/>
        <v>2.9094002271488351</v>
      </c>
      <c r="P49" s="5">
        <f t="shared" si="1"/>
        <v>2.7926226661537057</v>
      </c>
      <c r="Q49" s="5">
        <f t="shared" si="2"/>
        <v>121.83084558458074</v>
      </c>
    </row>
    <row r="50" spans="2:17" x14ac:dyDescent="0.4">
      <c r="B50" s="5">
        <v>6.5979759999999983</v>
      </c>
      <c r="C50" s="5">
        <f t="shared" si="4"/>
        <v>0.1298079999999997</v>
      </c>
      <c r="D50" s="5">
        <f t="shared" si="5"/>
        <v>7.7036854431160044</v>
      </c>
      <c r="E50" s="5">
        <f t="shared" si="6"/>
        <v>48.403683187319743</v>
      </c>
      <c r="F50" s="5">
        <f t="shared" si="7"/>
        <v>462.22112658696034</v>
      </c>
      <c r="G50" s="5">
        <f t="shared" si="11"/>
        <v>4.7777228808458929</v>
      </c>
      <c r="H50" s="9">
        <f t="shared" si="12"/>
        <v>36.806074208414763</v>
      </c>
      <c r="I50" s="5">
        <f t="shared" si="8"/>
        <v>0</v>
      </c>
      <c r="J50" s="5">
        <f t="shared" si="9"/>
        <v>-8.9947640192921324E-5</v>
      </c>
      <c r="K50" s="5" t="e">
        <f t="shared" si="13"/>
        <v>#N/A</v>
      </c>
      <c r="L50" s="5">
        <f t="shared" si="3"/>
        <v>-1.2846300571453225E-3</v>
      </c>
      <c r="M50" s="5">
        <f t="shared" si="10"/>
        <v>-0.21073981449050264</v>
      </c>
      <c r="N50" s="5">
        <f t="shared" si="14"/>
        <v>-10.200583215552824</v>
      </c>
      <c r="O50" s="5">
        <f t="shared" si="0"/>
        <v>3.0097810165011349</v>
      </c>
      <c r="P50" s="5">
        <f t="shared" si="1"/>
        <v>2.7990412020106321</v>
      </c>
      <c r="Q50" s="5">
        <f t="shared" si="2"/>
        <v>135.48390357037727</v>
      </c>
    </row>
    <row r="51" spans="2:17" x14ac:dyDescent="0.4">
      <c r="B51" s="5">
        <v>6.7192159999999985</v>
      </c>
      <c r="C51" s="5">
        <f t="shared" si="4"/>
        <v>0.12124000000000024</v>
      </c>
      <c r="D51" s="5">
        <f t="shared" si="5"/>
        <v>8.2481029363246297</v>
      </c>
      <c r="E51" s="5">
        <f t="shared" si="6"/>
        <v>51.824359181619712</v>
      </c>
      <c r="F51" s="5">
        <f t="shared" si="7"/>
        <v>494.88617617947779</v>
      </c>
      <c r="G51" s="5">
        <f t="shared" si="11"/>
        <v>3.4206759942999696</v>
      </c>
      <c r="H51" s="9">
        <f t="shared" si="12"/>
        <v>28.214087712800751</v>
      </c>
      <c r="I51" s="5">
        <f t="shared" si="8"/>
        <v>0</v>
      </c>
      <c r="J51" s="5">
        <f t="shared" si="9"/>
        <v>-1.1041696534281234E-4</v>
      </c>
      <c r="K51" s="5" t="e">
        <f t="shared" si="13"/>
        <v>#N/A</v>
      </c>
      <c r="L51" s="5">
        <f t="shared" si="3"/>
        <v>-8.5904028771775407E-4</v>
      </c>
      <c r="M51" s="5">
        <f t="shared" si="10"/>
        <v>-0.29655393309668659</v>
      </c>
      <c r="N51" s="5">
        <f t="shared" si="14"/>
        <v>-15.368717545524708</v>
      </c>
      <c r="O51" s="5">
        <f t="shared" si="0"/>
        <v>2.3071796550491999</v>
      </c>
      <c r="P51" s="5">
        <f t="shared" si="1"/>
        <v>2.0106257219525134</v>
      </c>
      <c r="Q51" s="5">
        <f t="shared" si="2"/>
        <v>104.1993895942705</v>
      </c>
    </row>
    <row r="52" spans="2:17" x14ac:dyDescent="0.4">
      <c r="B52" s="5">
        <v>6.8355759999999988</v>
      </c>
      <c r="C52" s="5">
        <f t="shared" si="4"/>
        <v>0.11636000000000024</v>
      </c>
      <c r="D52" s="5">
        <f t="shared" si="5"/>
        <v>8.5940185630800787</v>
      </c>
      <c r="E52" s="5">
        <f t="shared" si="6"/>
        <v>53.997811165173374</v>
      </c>
      <c r="F52" s="5">
        <f t="shared" si="7"/>
        <v>515.64111378480482</v>
      </c>
      <c r="G52" s="5">
        <f t="shared" si="11"/>
        <v>2.1734519835536616</v>
      </c>
      <c r="H52" s="9">
        <f t="shared" si="12"/>
        <v>18.678686692623387</v>
      </c>
      <c r="I52" s="5">
        <f t="shared" si="8"/>
        <v>0</v>
      </c>
      <c r="J52" s="5">
        <f t="shared" si="9"/>
        <v>-1.2342290201239746E-4</v>
      </c>
      <c r="K52" s="5" t="e">
        <f t="shared" si="13"/>
        <v>#N/A</v>
      </c>
      <c r="L52" s="5">
        <f t="shared" si="3"/>
        <v>-5.2385299013773742E-4</v>
      </c>
      <c r="M52" s="5">
        <f t="shared" si="10"/>
        <v>-0.35987200640606642</v>
      </c>
      <c r="N52" s="5">
        <f t="shared" si="14"/>
        <v>-19.432300645546839</v>
      </c>
      <c r="O52" s="5">
        <f t="shared" si="0"/>
        <v>1.5274314859631857</v>
      </c>
      <c r="P52" s="5">
        <f t="shared" si="1"/>
        <v>1.1675594795571191</v>
      </c>
      <c r="Q52" s="5">
        <f t="shared" si="2"/>
        <v>63.045656301233421</v>
      </c>
    </row>
    <row r="53" spans="2:17" x14ac:dyDescent="0.4">
      <c r="B53" s="5">
        <v>6.951255999999999</v>
      </c>
      <c r="C53" s="5">
        <f t="shared" si="4"/>
        <v>0.11568000000000023</v>
      </c>
      <c r="D53" s="5">
        <f t="shared" si="5"/>
        <v>8.6445366528353915</v>
      </c>
      <c r="E53" s="5">
        <f t="shared" si="6"/>
        <v>54.315225684470732</v>
      </c>
      <c r="F53" s="5">
        <f t="shared" si="7"/>
        <v>518.67219917012358</v>
      </c>
      <c r="G53" s="5">
        <f t="shared" si="11"/>
        <v>0.31741451929735831</v>
      </c>
      <c r="H53" s="9">
        <f t="shared" si="12"/>
        <v>2.7439014462081404</v>
      </c>
      <c r="I53" s="5">
        <f t="shared" si="8"/>
        <v>0</v>
      </c>
      <c r="J53" s="5">
        <f t="shared" si="9"/>
        <v>-1.2532231049587283E-4</v>
      </c>
      <c r="K53" s="5" t="e">
        <f t="shared" si="13"/>
        <v>#N/A</v>
      </c>
      <c r="L53" s="5">
        <f t="shared" si="3"/>
        <v>-7.6057270040483702E-5</v>
      </c>
      <c r="M53" s="5">
        <f t="shared" si="10"/>
        <v>-0.36971882993648142</v>
      </c>
      <c r="N53" s="5">
        <f t="shared" si="14"/>
        <v>-20.081361687798442</v>
      </c>
      <c r="O53" s="5">
        <f t="shared" si="0"/>
        <v>0.22437987917926785</v>
      </c>
      <c r="P53" s="5">
        <f t="shared" si="1"/>
        <v>-0.14533895075721356</v>
      </c>
      <c r="Q53" s="5">
        <f t="shared" si="2"/>
        <v>-7.8941179111222333</v>
      </c>
    </row>
    <row r="54" spans="2:17" x14ac:dyDescent="0.4">
      <c r="B54" s="5">
        <v>7.0692079999999988</v>
      </c>
      <c r="C54" s="5">
        <f t="shared" si="4"/>
        <v>0.11795199999999983</v>
      </c>
      <c r="D54" s="5">
        <f t="shared" si="5"/>
        <v>8.4780249593054915</v>
      </c>
      <c r="E54" s="5">
        <f t="shared" si="6"/>
        <v>53.269001858210075</v>
      </c>
      <c r="F54" s="5">
        <f t="shared" si="7"/>
        <v>508.68149755832951</v>
      </c>
      <c r="G54" s="5">
        <f t="shared" si="11"/>
        <v>-1.0462238262606576</v>
      </c>
      <c r="H54" s="9">
        <f t="shared" si="12"/>
        <v>-8.8699117120579469</v>
      </c>
      <c r="I54" s="5">
        <f t="shared" si="8"/>
        <v>2.5561455531508578E-4</v>
      </c>
      <c r="J54" s="5">
        <f t="shared" si="9"/>
        <v>-1.1906170711952909E-4</v>
      </c>
      <c r="K54" s="5">
        <f t="shared" si="13"/>
        <v>2.5561455531508578E-4</v>
      </c>
      <c r="L54" s="5">
        <f t="shared" si="3"/>
        <v>2.5561455531508578E-4</v>
      </c>
      <c r="M54" s="5">
        <f t="shared" si="10"/>
        <v>-0.33784789981039709</v>
      </c>
      <c r="N54" s="5">
        <f t="shared" si="14"/>
        <v>-17.996820402792412</v>
      </c>
      <c r="O54" s="5">
        <f t="shared" si="0"/>
        <v>-0.72532842643917794</v>
      </c>
      <c r="P54" s="5">
        <f t="shared" si="1"/>
        <v>0</v>
      </c>
      <c r="Q54" s="5">
        <f t="shared" si="2"/>
        <v>0</v>
      </c>
    </row>
    <row r="55" spans="2:17" x14ac:dyDescent="0.4">
      <c r="B55" s="5">
        <v>7.1896639999999987</v>
      </c>
      <c r="C55" s="5">
        <f t="shared" si="4"/>
        <v>0.1204559999999999</v>
      </c>
      <c r="D55" s="5">
        <f t="shared" si="5"/>
        <v>8.3017865444643757</v>
      </c>
      <c r="E55" s="5">
        <f t="shared" si="6"/>
        <v>52.161663239519754</v>
      </c>
      <c r="F55" s="5">
        <f t="shared" si="7"/>
        <v>498.10719266786259</v>
      </c>
      <c r="G55" s="5">
        <f t="shared" si="11"/>
        <v>-1.1073386186903207</v>
      </c>
      <c r="H55" s="9">
        <f t="shared" si="12"/>
        <v>-9.1928888448090724</v>
      </c>
      <c r="I55" s="5">
        <f t="shared" si="8"/>
        <v>2.7628960672118613E-4</v>
      </c>
      <c r="J55" s="5">
        <f t="shared" si="9"/>
        <v>-1.1243539282528619E-4</v>
      </c>
      <c r="K55" s="5">
        <f t="shared" si="13"/>
        <v>2.7628960672118613E-4</v>
      </c>
      <c r="L55" s="5">
        <f t="shared" si="3"/>
        <v>2.7628960672118613E-4</v>
      </c>
      <c r="M55" s="5">
        <f t="shared" si="10"/>
        <v>-0.30591861436234846</v>
      </c>
      <c r="N55" s="5">
        <f t="shared" si="14"/>
        <v>-15.957223741069331</v>
      </c>
      <c r="O55" s="5">
        <f t="shared" si="0"/>
        <v>-0.75173956818208243</v>
      </c>
      <c r="P55" s="5">
        <f t="shared" si="1"/>
        <v>0</v>
      </c>
      <c r="Q55" s="5">
        <f t="shared" si="2"/>
        <v>0</v>
      </c>
    </row>
    <row r="56" spans="2:17" x14ac:dyDescent="0.4">
      <c r="B56" s="5">
        <v>7.3126159999999985</v>
      </c>
      <c r="C56" s="5">
        <f t="shared" si="4"/>
        <v>0.12295199999999973</v>
      </c>
      <c r="D56" s="5">
        <f t="shared" si="5"/>
        <v>8.1332552540829113</v>
      </c>
      <c r="E56" s="5">
        <f t="shared" si="6"/>
        <v>51.10274991199492</v>
      </c>
      <c r="F56" s="5">
        <f t="shared" si="7"/>
        <v>487.99531524497468</v>
      </c>
      <c r="G56" s="5">
        <f t="shared" si="11"/>
        <v>-1.0589133275248344</v>
      </c>
      <c r="H56" s="9">
        <f t="shared" si="12"/>
        <v>-8.6124123847097778</v>
      </c>
      <c r="I56" s="5">
        <f t="shared" si="8"/>
        <v>2.6968182376341709E-4</v>
      </c>
      <c r="J56" s="5">
        <f t="shared" si="9"/>
        <v>-1.060988554733776E-4</v>
      </c>
      <c r="K56" s="5">
        <f t="shared" si="13"/>
        <v>2.6968182376341709E-4</v>
      </c>
      <c r="L56" s="5">
        <f t="shared" si="3"/>
        <v>2.6968182376341709E-4</v>
      </c>
      <c r="M56" s="5">
        <f t="shared" si="10"/>
        <v>-0.27707621133202465</v>
      </c>
      <c r="N56" s="5">
        <f t="shared" si="14"/>
        <v>-14.159356334263508</v>
      </c>
      <c r="O56" s="5">
        <f t="shared" si="0"/>
        <v>-0.70427166871962887</v>
      </c>
      <c r="P56" s="5">
        <f t="shared" si="1"/>
        <v>0</v>
      </c>
      <c r="Q56" s="5">
        <f t="shared" si="2"/>
        <v>0</v>
      </c>
    </row>
    <row r="57" spans="2:17" x14ac:dyDescent="0.4">
      <c r="B57" s="5">
        <v>7.4382399999999986</v>
      </c>
      <c r="C57" s="5">
        <f t="shared" si="4"/>
        <v>0.12562400000000018</v>
      </c>
      <c r="D57" s="5">
        <f t="shared" si="5"/>
        <v>7.9602623702477118</v>
      </c>
      <c r="E57" s="5">
        <f t="shared" si="6"/>
        <v>50.015803566034968</v>
      </c>
      <c r="F57" s="5">
        <f t="shared" si="7"/>
        <v>477.61574221486273</v>
      </c>
      <c r="G57" s="5">
        <f t="shared" si="11"/>
        <v>-1.0869463459599515</v>
      </c>
      <c r="H57" s="9">
        <f t="shared" si="12"/>
        <v>-8.6523780962232539</v>
      </c>
      <c r="I57" s="5">
        <f t="shared" si="8"/>
        <v>2.8283710875201664E-4</v>
      </c>
      <c r="J57" s="5">
        <f t="shared" si="9"/>
        <v>-9.9594568539153225E-5</v>
      </c>
      <c r="K57" s="5">
        <f t="shared" si="13"/>
        <v>2.8283710875201664E-4</v>
      </c>
      <c r="L57" s="5">
        <f t="shared" si="3"/>
        <v>2.8283710875201664E-4</v>
      </c>
      <c r="M57" s="5">
        <f t="shared" si="10"/>
        <v>-0.24914384115595867</v>
      </c>
      <c r="N57" s="5">
        <f t="shared" si="14"/>
        <v>-12.461129418943846</v>
      </c>
      <c r="O57" s="5">
        <f t="shared" si="0"/>
        <v>-0.70753982601190324</v>
      </c>
      <c r="P57" s="5">
        <f t="shared" si="1"/>
        <v>0</v>
      </c>
      <c r="Q57" s="5">
        <f t="shared" si="2"/>
        <v>0</v>
      </c>
    </row>
    <row r="58" spans="2:17" x14ac:dyDescent="0.4">
      <c r="B58" s="5">
        <v>7.5665999999999984</v>
      </c>
      <c r="C58" s="5">
        <f t="shared" si="4"/>
        <v>0.12835999999999981</v>
      </c>
      <c r="D58" s="5">
        <f t="shared" si="5"/>
        <v>7.7905889685260323</v>
      </c>
      <c r="E58" s="5">
        <f t="shared" si="6"/>
        <v>48.949714141318132</v>
      </c>
      <c r="F58" s="5">
        <f t="shared" si="7"/>
        <v>467.43533811156198</v>
      </c>
      <c r="G58" s="5">
        <f t="shared" si="11"/>
        <v>-1.0660894247168358</v>
      </c>
      <c r="H58" s="9">
        <f t="shared" si="12"/>
        <v>-8.3054645116612438</v>
      </c>
      <c r="I58" s="5">
        <f t="shared" si="8"/>
        <v>2.8345166230253778E-4</v>
      </c>
      <c r="J58" s="5">
        <f t="shared" si="9"/>
        <v>-9.3215089421647693E-5</v>
      </c>
      <c r="K58" s="5">
        <f t="shared" si="13"/>
        <v>2.8345166230253778E-4</v>
      </c>
      <c r="L58" s="5">
        <f t="shared" si="3"/>
        <v>2.8345166230253778E-4</v>
      </c>
      <c r="M58" s="5">
        <f t="shared" si="10"/>
        <v>-0.22335030013161089</v>
      </c>
      <c r="N58" s="5">
        <f t="shared" si="14"/>
        <v>-10.932933344819963</v>
      </c>
      <c r="O58" s="5">
        <f t="shared" si="0"/>
        <v>-0.67917130414052185</v>
      </c>
      <c r="P58" s="5">
        <f t="shared" si="1"/>
        <v>0</v>
      </c>
      <c r="Q58" s="5">
        <f t="shared" si="2"/>
        <v>0</v>
      </c>
    </row>
    <row r="59" spans="2:17" x14ac:dyDescent="0.4">
      <c r="B59" s="5">
        <v>7.6978479999999987</v>
      </c>
      <c r="C59" s="5">
        <f t="shared" si="4"/>
        <v>0.13124800000000025</v>
      </c>
      <c r="D59" s="5">
        <f t="shared" si="5"/>
        <v>7.6191637205900129</v>
      </c>
      <c r="E59" s="5">
        <f t="shared" si="6"/>
        <v>47.872617542206918</v>
      </c>
      <c r="F59" s="5">
        <f t="shared" si="7"/>
        <v>457.14982323540079</v>
      </c>
      <c r="G59" s="5">
        <f t="shared" si="11"/>
        <v>-1.0770965991112149</v>
      </c>
      <c r="H59" s="9">
        <f t="shared" si="12"/>
        <v>-8.2065753315190548</v>
      </c>
      <c r="I59" s="5">
        <f t="shared" si="8"/>
        <v>2.9282153529872052E-4</v>
      </c>
      <c r="J59" s="5">
        <f t="shared" si="9"/>
        <v>-8.6769743372566162E-5</v>
      </c>
      <c r="K59" s="5">
        <f t="shared" si="13"/>
        <v>2.9282153529872052E-4</v>
      </c>
      <c r="L59" s="5">
        <f t="shared" si="3"/>
        <v>2.9282153529872052E-4</v>
      </c>
      <c r="M59" s="5">
        <f t="shared" si="10"/>
        <v>-0.1988578141368639</v>
      </c>
      <c r="N59" s="5">
        <f t="shared" si="14"/>
        <v>-9.5198440814533534</v>
      </c>
      <c r="O59" s="5">
        <f t="shared" si="0"/>
        <v>-0.67108473735689911</v>
      </c>
      <c r="P59" s="5">
        <f t="shared" si="1"/>
        <v>0</v>
      </c>
      <c r="Q59" s="5">
        <f t="shared" si="2"/>
        <v>0</v>
      </c>
    </row>
    <row r="60" spans="2:17" x14ac:dyDescent="0.4">
      <c r="B60" s="5">
        <v>7.8318799999999991</v>
      </c>
      <c r="C60" s="5">
        <f t="shared" si="4"/>
        <v>0.13403200000000037</v>
      </c>
      <c r="D60" s="5">
        <f t="shared" si="5"/>
        <v>7.4609048585412232</v>
      </c>
      <c r="E60" s="5">
        <f t="shared" si="6"/>
        <v>46.878247785451002</v>
      </c>
      <c r="F60" s="5">
        <f t="shared" si="7"/>
        <v>447.65429151247343</v>
      </c>
      <c r="G60" s="5">
        <f t="shared" si="11"/>
        <v>-0.99436975675591555</v>
      </c>
      <c r="H60" s="9">
        <f t="shared" si="12"/>
        <v>-7.4188981493666644</v>
      </c>
      <c r="I60" s="5">
        <f t="shared" si="8"/>
        <v>2.7606545774008328E-4</v>
      </c>
      <c r="J60" s="5">
        <f t="shared" si="9"/>
        <v>-8.0819434748138761E-5</v>
      </c>
      <c r="K60" s="5">
        <f t="shared" si="13"/>
        <v>2.7606545774008328E-4</v>
      </c>
      <c r="L60" s="5">
        <f t="shared" si="3"/>
        <v>2.7606545774008328E-4</v>
      </c>
      <c r="M60" s="5">
        <f t="shared" si="10"/>
        <v>-0.17760637454878939</v>
      </c>
      <c r="N60" s="5">
        <f t="shared" si="14"/>
        <v>-8.3258756343737677</v>
      </c>
      <c r="O60" s="5">
        <f t="shared" si="0"/>
        <v>-0.60667319983325407</v>
      </c>
      <c r="P60" s="5">
        <f t="shared" si="1"/>
        <v>0</v>
      </c>
      <c r="Q60" s="5">
        <f t="shared" si="2"/>
        <v>0</v>
      </c>
    </row>
    <row r="61" spans="2:17" x14ac:dyDescent="0.4">
      <c r="B61" s="5">
        <v>7.968799999999999</v>
      </c>
      <c r="C61" s="5">
        <f t="shared" si="4"/>
        <v>0.13691999999999993</v>
      </c>
      <c r="D61" s="5">
        <f t="shared" si="5"/>
        <v>7.3035349108968779</v>
      </c>
      <c r="E61" s="5">
        <f t="shared" si="6"/>
        <v>45.88946324262043</v>
      </c>
      <c r="F61" s="5">
        <f t="shared" si="7"/>
        <v>438.2120946538127</v>
      </c>
      <c r="G61" s="5">
        <f t="shared" si="11"/>
        <v>-0.98878454283057238</v>
      </c>
      <c r="H61" s="9">
        <f t="shared" si="12"/>
        <v>-7.2216224279182946</v>
      </c>
      <c r="I61" s="5">
        <f t="shared" si="8"/>
        <v>2.8042983967210795E-4</v>
      </c>
      <c r="J61" s="5">
        <f t="shared" si="9"/>
        <v>-7.4902548043840651E-5</v>
      </c>
      <c r="K61" s="5">
        <f t="shared" si="13"/>
        <v>2.8042983967210795E-4</v>
      </c>
      <c r="L61" s="5">
        <f t="shared" si="3"/>
        <v>2.8042983967210795E-4</v>
      </c>
      <c r="M61" s="5">
        <f t="shared" si="10"/>
        <v>-0.15773299424838569</v>
      </c>
      <c r="N61" s="5">
        <f t="shared" si="14"/>
        <v>-7.2382824417097549</v>
      </c>
      <c r="O61" s="5">
        <f t="shared" si="0"/>
        <v>-0.59054116906926346</v>
      </c>
      <c r="P61" s="5">
        <f t="shared" si="1"/>
        <v>0</v>
      </c>
      <c r="Q61" s="5">
        <f t="shared" si="2"/>
        <v>0</v>
      </c>
    </row>
    <row r="62" spans="2:17" x14ac:dyDescent="0.4">
      <c r="B62" s="5">
        <v>8.1087839999999982</v>
      </c>
      <c r="C62" s="5">
        <f t="shared" si="4"/>
        <v>0.13998399999999922</v>
      </c>
      <c r="D62" s="5">
        <f t="shared" si="5"/>
        <v>7.1436735626929186</v>
      </c>
      <c r="E62" s="5">
        <f t="shared" si="6"/>
        <v>44.885024768399397</v>
      </c>
      <c r="F62" s="5">
        <f t="shared" si="7"/>
        <v>428.62041376157515</v>
      </c>
      <c r="G62" s="5">
        <f t="shared" si="11"/>
        <v>-1.0044384742210326</v>
      </c>
      <c r="H62" s="9">
        <f t="shared" si="12"/>
        <v>-7.1753805736444036</v>
      </c>
      <c r="I62" s="5">
        <f t="shared" si="8"/>
        <v>2.912442791626675E-4</v>
      </c>
      <c r="J62" s="5">
        <f t="shared" si="9"/>
        <v>-6.8891988214101954E-5</v>
      </c>
      <c r="K62" s="5">
        <f t="shared" si="13"/>
        <v>2.912442791626675E-4</v>
      </c>
      <c r="L62" s="5">
        <f t="shared" si="3"/>
        <v>2.912442791626675E-4</v>
      </c>
      <c r="M62" s="5">
        <f t="shared" si="10"/>
        <v>-0.13879430833065284</v>
      </c>
      <c r="N62" s="5">
        <f t="shared" si="14"/>
        <v>-6.229785967134216</v>
      </c>
      <c r="O62" s="5">
        <f t="shared" si="0"/>
        <v>-0.58675978629061465</v>
      </c>
      <c r="P62" s="5">
        <f t="shared" si="1"/>
        <v>0</v>
      </c>
      <c r="Q62" s="5">
        <f t="shared" si="2"/>
        <v>0</v>
      </c>
    </row>
    <row r="63" spans="2:17" x14ac:dyDescent="0.4">
      <c r="B63" s="5">
        <v>8.2519599999999986</v>
      </c>
      <c r="C63" s="5">
        <f t="shared" si="4"/>
        <v>0.14317600000000041</v>
      </c>
      <c r="D63" s="5">
        <f t="shared" si="5"/>
        <v>6.9844107951053047</v>
      </c>
      <c r="E63" s="5">
        <f t="shared" si="6"/>
        <v>43.884347287112142</v>
      </c>
      <c r="F63" s="5">
        <f t="shared" si="7"/>
        <v>419.06464770631828</v>
      </c>
      <c r="G63" s="5">
        <f t="shared" si="11"/>
        <v>-1.000677481287255</v>
      </c>
      <c r="H63" s="9">
        <f t="shared" si="12"/>
        <v>-6.9891426027214898</v>
      </c>
      <c r="I63" s="5">
        <f t="shared" si="8"/>
        <v>2.9677001344890282E-4</v>
      </c>
      <c r="J63" s="5">
        <f t="shared" si="9"/>
        <v>-6.290393416607905E-5</v>
      </c>
      <c r="K63" s="5" t="e">
        <f t="shared" si="13"/>
        <v>#N/A</v>
      </c>
      <c r="L63" s="5">
        <f t="shared" si="3"/>
        <v>2.9677001344890282E-4</v>
      </c>
      <c r="M63" s="5">
        <f t="shared" si="10"/>
        <v>-0.12114265698413446</v>
      </c>
      <c r="N63" s="5">
        <f t="shared" si="14"/>
        <v>-5.3162664303752578</v>
      </c>
      <c r="O63" s="5">
        <f t="shared" si="0"/>
        <v>-0.57153035686922515</v>
      </c>
      <c r="P63" s="5">
        <f t="shared" si="1"/>
        <v>0</v>
      </c>
      <c r="Q63" s="5">
        <f t="shared" si="2"/>
        <v>0</v>
      </c>
    </row>
    <row r="64" spans="2:17" x14ac:dyDescent="0.4">
      <c r="B64" s="5">
        <v>8.3981759999999994</v>
      </c>
      <c r="C64" s="5">
        <f t="shared" si="4"/>
        <v>0.14621600000000079</v>
      </c>
      <c r="D64" s="5">
        <f t="shared" si="5"/>
        <v>6.8391968047272158</v>
      </c>
      <c r="E64" s="5">
        <f t="shared" si="6"/>
        <v>42.971940876371619</v>
      </c>
      <c r="F64" s="5">
        <f t="shared" si="7"/>
        <v>410.35180828363298</v>
      </c>
      <c r="G64" s="5">
        <f t="shared" si="11"/>
        <v>-0.9124064107405232</v>
      </c>
      <c r="H64" s="9">
        <f t="shared" si="12"/>
        <v>-6.240127008949214</v>
      </c>
      <c r="I64" s="5">
        <f t="shared" si="8"/>
        <v>2.763369064422899E-4</v>
      </c>
      <c r="J64" s="5">
        <f t="shared" si="9"/>
        <v>-5.7444094204207749E-5</v>
      </c>
      <c r="K64" s="5" t="e">
        <f t="shared" si="13"/>
        <v>#N/A</v>
      </c>
      <c r="L64" s="5">
        <f t="shared" si="3"/>
        <v>2.763369064422899E-4</v>
      </c>
      <c r="M64" s="5">
        <f t="shared" si="10"/>
        <v>-0.10607555794921809</v>
      </c>
      <c r="N64" s="5">
        <f t="shared" si="14"/>
        <v>-4.5582726046219317</v>
      </c>
      <c r="O64" s="5">
        <f t="shared" si="0"/>
        <v>-0.51028033323362332</v>
      </c>
      <c r="P64" s="5">
        <f t="shared" si="1"/>
        <v>0</v>
      </c>
      <c r="Q64" s="5">
        <f t="shared" si="2"/>
        <v>0</v>
      </c>
    </row>
    <row r="65" spans="2:17" x14ac:dyDescent="0.4">
      <c r="B65" s="5">
        <v>8.5476559999999999</v>
      </c>
      <c r="C65" s="5">
        <f t="shared" si="4"/>
        <v>0.1494800000000005</v>
      </c>
      <c r="D65" s="5">
        <f t="shared" si="5"/>
        <v>6.689858175006667</v>
      </c>
      <c r="E65" s="5">
        <f t="shared" si="6"/>
        <v>42.033618592317133</v>
      </c>
      <c r="F65" s="5">
        <f t="shared" si="7"/>
        <v>401.39149050040004</v>
      </c>
      <c r="G65" s="5">
        <f t="shared" si="11"/>
        <v>-0.93832228405448603</v>
      </c>
      <c r="H65" s="9">
        <f t="shared" si="12"/>
        <v>-6.2772430027728321</v>
      </c>
      <c r="I65" s="5">
        <f t="shared" si="8"/>
        <v>2.9052986623329086E-4</v>
      </c>
      <c r="J65" s="5">
        <f t="shared" si="9"/>
        <v>-5.1829173656425727E-5</v>
      </c>
      <c r="K65" s="5" t="e">
        <f t="shared" si="13"/>
        <v>#N/A</v>
      </c>
      <c r="L65" s="5">
        <f t="shared" si="3"/>
        <v>2.9052986623329086E-4</v>
      </c>
      <c r="M65" s="5">
        <f t="shared" si="10"/>
        <v>-9.1573084511952646E-2</v>
      </c>
      <c r="N65" s="5">
        <f t="shared" si="14"/>
        <v>-3.8491481076974408</v>
      </c>
      <c r="O65" s="5">
        <f t="shared" si="0"/>
        <v>-0.51331545762603559</v>
      </c>
      <c r="P65" s="5">
        <f t="shared" si="1"/>
        <v>0</v>
      </c>
      <c r="Q65" s="5">
        <f t="shared" si="2"/>
        <v>0</v>
      </c>
    </row>
    <row r="66" spans="2:17" x14ac:dyDescent="0.4">
      <c r="B66" s="5">
        <v>8.7003920000000008</v>
      </c>
      <c r="C66" s="5">
        <f t="shared" si="4"/>
        <v>0.15273600000000087</v>
      </c>
      <c r="D66" s="5">
        <f t="shared" si="5"/>
        <v>6.5472449193379054</v>
      </c>
      <c r="E66" s="5">
        <f t="shared" si="6"/>
        <v>41.137553079690122</v>
      </c>
      <c r="F66" s="5">
        <f t="shared" si="7"/>
        <v>392.83469516027435</v>
      </c>
      <c r="G66" s="5">
        <f t="shared" si="11"/>
        <v>-0.89606551262701117</v>
      </c>
      <c r="H66" s="9">
        <f t="shared" si="12"/>
        <v>-5.8667603749411148</v>
      </c>
      <c r="I66" s="5">
        <f t="shared" si="8"/>
        <v>2.8348940990398017E-4</v>
      </c>
      <c r="J66" s="5">
        <f t="shared" si="9"/>
        <v>-4.6467117628865674E-5</v>
      </c>
      <c r="K66" s="5" t="e">
        <f t="shared" si="13"/>
        <v>#N/A</v>
      </c>
      <c r="L66" s="5">
        <f t="shared" si="3"/>
        <v>2.8348940990398017E-4</v>
      </c>
      <c r="M66" s="5">
        <f t="shared" si="10"/>
        <v>-7.8636222932475575E-2</v>
      </c>
      <c r="N66" s="5">
        <f t="shared" si="14"/>
        <v>-3.2349017948710594</v>
      </c>
      <c r="O66" s="5">
        <f t="shared" si="0"/>
        <v>-0.47974863890324598</v>
      </c>
      <c r="P66" s="5">
        <f t="shared" si="1"/>
        <v>0</v>
      </c>
      <c r="Q66" s="5">
        <f t="shared" si="2"/>
        <v>0</v>
      </c>
    </row>
    <row r="67" spans="2:17" x14ac:dyDescent="0.4">
      <c r="B67" s="5">
        <v>8.8563040000000015</v>
      </c>
      <c r="C67" s="5">
        <f t="shared" si="4"/>
        <v>0.15591200000000072</v>
      </c>
      <c r="D67" s="5">
        <f t="shared" si="5"/>
        <v>6.4138744933038856</v>
      </c>
      <c r="E67" s="5">
        <f t="shared" si="6"/>
        <v>40.29956197842089</v>
      </c>
      <c r="F67" s="5">
        <f t="shared" si="7"/>
        <v>384.83246959823316</v>
      </c>
      <c r="G67" s="5">
        <f t="shared" si="11"/>
        <v>-0.83799110126923182</v>
      </c>
      <c r="H67" s="9">
        <f t="shared" si="12"/>
        <v>-5.3747697500463589</v>
      </c>
      <c r="I67" s="5">
        <f t="shared" si="8"/>
        <v>2.7062917521184502E-4</v>
      </c>
      <c r="J67" s="5">
        <f t="shared" si="9"/>
        <v>-4.1452578878870602E-5</v>
      </c>
      <c r="K67" s="5" t="e">
        <f t="shared" si="13"/>
        <v>#N/A</v>
      </c>
      <c r="L67" s="5">
        <f t="shared" si="3"/>
        <v>2.7062917521184502E-4</v>
      </c>
      <c r="M67" s="5">
        <f t="shared" si="10"/>
        <v>-6.7321255375139027E-2</v>
      </c>
      <c r="N67" s="5">
        <f t="shared" si="14"/>
        <v>-2.7130171034555155</v>
      </c>
      <c r="O67" s="5">
        <f t="shared" si="0"/>
        <v>-0.43951658278338346</v>
      </c>
      <c r="P67" s="5">
        <f t="shared" si="1"/>
        <v>0</v>
      </c>
      <c r="Q67" s="5">
        <f t="shared" si="2"/>
        <v>0</v>
      </c>
    </row>
    <row r="68" spans="2:17" x14ac:dyDescent="0.4">
      <c r="B68" s="5">
        <v>9.0078640000000014</v>
      </c>
      <c r="C68" s="5">
        <f t="shared" si="4"/>
        <v>0.15155999999999992</v>
      </c>
      <c r="D68" s="5">
        <f t="shared" si="5"/>
        <v>6.5980469780944873</v>
      </c>
      <c r="E68" s="5">
        <f t="shared" si="6"/>
        <v>41.456751828843949</v>
      </c>
      <c r="F68" s="5">
        <f t="shared" si="7"/>
        <v>395.88281868566924</v>
      </c>
      <c r="G68" s="5">
        <f t="shared" si="11"/>
        <v>1.1571898504230589</v>
      </c>
      <c r="H68" s="9">
        <f t="shared" si="12"/>
        <v>7.6351929956654763</v>
      </c>
      <c r="I68" s="5">
        <f t="shared" si="8"/>
        <v>0</v>
      </c>
      <c r="J68" s="5">
        <f t="shared" si="9"/>
        <v>-4.83772029438022E-5</v>
      </c>
      <c r="K68" s="5" t="e">
        <f t="shared" si="13"/>
        <v>#N/A</v>
      </c>
      <c r="L68" s="5">
        <f t="shared" si="3"/>
        <v>-3.6328283408741701E-4</v>
      </c>
      <c r="M68" s="5">
        <f t="shared" si="10"/>
        <v>-8.3144073533996082E-2</v>
      </c>
      <c r="N68" s="5">
        <f t="shared" si="14"/>
        <v>-3.4468832225380277</v>
      </c>
      <c r="O68" s="5">
        <f t="shared" si="0"/>
        <v>0.62436050108333851</v>
      </c>
      <c r="P68" s="5">
        <f t="shared" si="1"/>
        <v>0.5412164275493424</v>
      </c>
      <c r="Q68" s="5">
        <f t="shared" si="2"/>
        <v>22.43707512260659</v>
      </c>
    </row>
    <row r="69" spans="2:17" x14ac:dyDescent="0.4">
      <c r="B69" s="5">
        <v>9.1436560000000018</v>
      </c>
      <c r="C69" s="5">
        <f t="shared" si="4"/>
        <v>0.13579200000000036</v>
      </c>
      <c r="D69" s="5">
        <f t="shared" si="5"/>
        <v>7.3642040768233574</v>
      </c>
      <c r="E69" s="5">
        <f t="shared" si="6"/>
        <v>46.270658854568531</v>
      </c>
      <c r="F69" s="5">
        <f t="shared" si="7"/>
        <v>441.85224460940151</v>
      </c>
      <c r="G69" s="5">
        <f t="shared" si="11"/>
        <v>4.813907025724582</v>
      </c>
      <c r="H69" s="9">
        <f t="shared" si="12"/>
        <v>35.45059374428957</v>
      </c>
      <c r="I69" s="5">
        <f t="shared" si="8"/>
        <v>0</v>
      </c>
      <c r="J69" s="5">
        <f t="shared" si="9"/>
        <v>-7.7183622585738073E-5</v>
      </c>
      <c r="K69" s="5" t="e">
        <f t="shared" si="13"/>
        <v>#N/A</v>
      </c>
      <c r="L69" s="5">
        <f t="shared" si="3"/>
        <v>-1.354027695457847E-3</v>
      </c>
      <c r="M69" s="5">
        <f t="shared" si="10"/>
        <v>-0.16524811921252186</v>
      </c>
      <c r="N69" s="5">
        <f t="shared" si="14"/>
        <v>-7.646139350441671</v>
      </c>
      <c r="O69" s="5">
        <f t="shared" si="0"/>
        <v>2.8989379163633475</v>
      </c>
      <c r="P69" s="5">
        <f t="shared" si="1"/>
        <v>2.7336897971508258</v>
      </c>
      <c r="Q69" s="5">
        <f t="shared" si="2"/>
        <v>126.48962801818051</v>
      </c>
    </row>
    <row r="70" spans="2:17" x14ac:dyDescent="0.4">
      <c r="B70" s="5">
        <v>9.2666560000000011</v>
      </c>
      <c r="C70" s="5">
        <f t="shared" si="4"/>
        <v>0.12299999999999933</v>
      </c>
      <c r="D70" s="5">
        <f t="shared" si="5"/>
        <v>8.1300813008130515</v>
      </c>
      <c r="E70" s="5">
        <f t="shared" si="6"/>
        <v>51.082807375444062</v>
      </c>
      <c r="F70" s="5">
        <f t="shared" si="7"/>
        <v>487.80487804878311</v>
      </c>
      <c r="G70" s="5">
        <f t="shared" si="11"/>
        <v>4.8121485208755317</v>
      </c>
      <c r="H70" s="9">
        <f t="shared" si="12"/>
        <v>39.123158706305347</v>
      </c>
      <c r="I70" s="5">
        <f t="shared" si="8"/>
        <v>0</v>
      </c>
      <c r="J70" s="5">
        <f t="shared" si="9"/>
        <v>-1.0597951933465725E-4</v>
      </c>
      <c r="K70" s="5" t="e">
        <f t="shared" si="13"/>
        <v>#N/A</v>
      </c>
      <c r="L70" s="5">
        <f t="shared" si="3"/>
        <v>-1.2260263346637473E-3</v>
      </c>
      <c r="M70" s="5">
        <f t="shared" si="10"/>
        <v>-0.27654859685390415</v>
      </c>
      <c r="N70" s="5">
        <f t="shared" si="14"/>
        <v>-14.126878703037322</v>
      </c>
      <c r="O70" s="5">
        <f t="shared" si="0"/>
        <v>3.1992583537441743</v>
      </c>
      <c r="P70" s="5">
        <f t="shared" si="1"/>
        <v>2.9227097568902702</v>
      </c>
      <c r="Q70" s="5">
        <f t="shared" si="2"/>
        <v>149.30021952555663</v>
      </c>
    </row>
    <row r="71" spans="2:17" x14ac:dyDescent="0.4">
      <c r="B71" s="5">
        <v>9.3820320000000006</v>
      </c>
      <c r="C71" s="5">
        <f t="shared" si="4"/>
        <v>0.11537599999999948</v>
      </c>
      <c r="D71" s="5">
        <f t="shared" si="5"/>
        <v>8.6673138260990541</v>
      </c>
      <c r="E71" s="5">
        <f t="shared" si="6"/>
        <v>54.458338884860062</v>
      </c>
      <c r="F71" s="5">
        <f t="shared" si="7"/>
        <v>520.03882956594327</v>
      </c>
      <c r="G71" s="5">
        <f t="shared" si="11"/>
        <v>3.3755315094159997</v>
      </c>
      <c r="H71" s="9">
        <f t="shared" si="12"/>
        <v>29.256790921994305</v>
      </c>
      <c r="I71" s="5">
        <f t="shared" si="8"/>
        <v>0</v>
      </c>
      <c r="J71" s="5">
        <f t="shared" si="9"/>
        <v>-1.2617869988700261E-4</v>
      </c>
      <c r="K71" s="5" t="e">
        <f t="shared" si="13"/>
        <v>#N/A</v>
      </c>
      <c r="L71" s="5">
        <f t="shared" si="3"/>
        <v>-8.0670232583841795E-4</v>
      </c>
      <c r="M71" s="5">
        <f t="shared" si="10"/>
        <v>-0.37420951709872474</v>
      </c>
      <c r="N71" s="5">
        <f t="shared" si="14"/>
        <v>-20.37882869610219</v>
      </c>
      <c r="O71" s="5">
        <f t="shared" si="0"/>
        <v>2.3924456985588898</v>
      </c>
      <c r="P71" s="5">
        <f t="shared" si="1"/>
        <v>2.018236181460165</v>
      </c>
      <c r="Q71" s="5">
        <f t="shared" si="2"/>
        <v>109.9097899196436</v>
      </c>
    </row>
    <row r="72" spans="2:17" x14ac:dyDescent="0.4">
      <c r="B72" s="5">
        <v>9.493208000000001</v>
      </c>
      <c r="C72" s="5">
        <f t="shared" si="4"/>
        <v>0.11117600000000039</v>
      </c>
      <c r="D72" s="5">
        <f t="shared" si="5"/>
        <v>8.9947470677124244</v>
      </c>
      <c r="E72" s="5">
        <f t="shared" si="6"/>
        <v>56.515662617647372</v>
      </c>
      <c r="F72" s="5">
        <f t="shared" si="7"/>
        <v>539.68482406274552</v>
      </c>
      <c r="G72" s="5">
        <f t="shared" si="11"/>
        <v>2.0573237327873102</v>
      </c>
      <c r="H72" s="9">
        <f t="shared" si="12"/>
        <v>18.505106612823838</v>
      </c>
      <c r="I72" s="5">
        <f t="shared" si="8"/>
        <v>0</v>
      </c>
      <c r="J72" s="5">
        <f t="shared" si="9"/>
        <v>-1.3848972510400187E-4</v>
      </c>
      <c r="K72" s="5" t="e">
        <f t="shared" si="13"/>
        <v>#N/A</v>
      </c>
      <c r="L72" s="5">
        <f t="shared" si="3"/>
        <v>-4.7377195068625346E-4</v>
      </c>
      <c r="M72" s="5">
        <f t="shared" si="10"/>
        <v>-0.44233896854941629</v>
      </c>
      <c r="N72" s="5">
        <f t="shared" si="14"/>
        <v>-24.999079909176942</v>
      </c>
      <c r="O72" s="5">
        <f t="shared" si="0"/>
        <v>1.5132371433102547</v>
      </c>
      <c r="P72" s="5">
        <f t="shared" si="1"/>
        <v>1.0708981747608384</v>
      </c>
      <c r="Q72" s="5">
        <f t="shared" si="2"/>
        <v>60.522519942637913</v>
      </c>
    </row>
    <row r="73" spans="2:17" x14ac:dyDescent="0.4">
      <c r="B73" s="5">
        <v>9.603568000000001</v>
      </c>
      <c r="C73" s="5">
        <f t="shared" si="4"/>
        <v>0.11036000000000001</v>
      </c>
      <c r="D73" s="5">
        <f t="shared" si="5"/>
        <v>9.0612540775643335</v>
      </c>
      <c r="E73" s="5">
        <f t="shared" si="6"/>
        <v>56.933538484773337</v>
      </c>
      <c r="F73" s="5">
        <f t="shared" si="7"/>
        <v>543.67524465386009</v>
      </c>
      <c r="G73" s="5">
        <f t="shared" si="11"/>
        <v>0.41787586712596436</v>
      </c>
      <c r="H73" s="9">
        <f t="shared" si="12"/>
        <v>3.7864794049108763</v>
      </c>
      <c r="I73" s="5">
        <f t="shared" si="8"/>
        <v>0</v>
      </c>
      <c r="J73" s="5">
        <f t="shared" si="9"/>
        <v>-1.4099029429288362E-4</v>
      </c>
      <c r="K73" s="5" t="e">
        <f t="shared" si="13"/>
        <v>#N/A</v>
      </c>
      <c r="L73" s="5">
        <f t="shared" si="3"/>
        <v>-9.5524472280865581E-5</v>
      </c>
      <c r="M73" s="5">
        <f t="shared" si="10"/>
        <v>-0.45700986007109212</v>
      </c>
      <c r="N73" s="5">
        <f t="shared" si="14"/>
        <v>-26.0191884562784</v>
      </c>
      <c r="O73" s="5">
        <f t="shared" si="0"/>
        <v>0.30963568045156414</v>
      </c>
      <c r="P73" s="5">
        <f t="shared" si="1"/>
        <v>-0.14737417961952798</v>
      </c>
      <c r="Q73" s="5">
        <f t="shared" si="2"/>
        <v>-8.3905335270302945</v>
      </c>
    </row>
    <row r="74" spans="2:17" x14ac:dyDescent="0.4">
      <c r="B74" s="5">
        <v>9.7159920000000017</v>
      </c>
      <c r="C74" s="5">
        <f t="shared" si="4"/>
        <v>0.11242400000000075</v>
      </c>
      <c r="D74" s="5">
        <f t="shared" si="5"/>
        <v>8.8948978865722026</v>
      </c>
      <c r="E74" s="5">
        <f t="shared" si="6"/>
        <v>55.88829170977322</v>
      </c>
      <c r="F74" s="5">
        <f t="shared" si="7"/>
        <v>533.69387319433224</v>
      </c>
      <c r="G74" s="5">
        <f t="shared" si="11"/>
        <v>-1.0452467750001162</v>
      </c>
      <c r="H74" s="9">
        <f t="shared" si="12"/>
        <v>-9.2973633298949441</v>
      </c>
      <c r="I74" s="5">
        <f t="shared" si="8"/>
        <v>2.4340726360933565E-4</v>
      </c>
      <c r="J74" s="5">
        <f t="shared" si="9"/>
        <v>-1.3473553759128296E-4</v>
      </c>
      <c r="K74" s="5">
        <f t="shared" si="13"/>
        <v>2.4340726360933565E-4</v>
      </c>
      <c r="L74" s="5">
        <f t="shared" si="3"/>
        <v>2.4340726360933565E-4</v>
      </c>
      <c r="M74" s="5">
        <f t="shared" si="10"/>
        <v>-0.42084660664413326</v>
      </c>
      <c r="N74" s="5">
        <f t="shared" si="14"/>
        <v>-23.520397917195503</v>
      </c>
      <c r="O74" s="5">
        <f t="shared" si="0"/>
        <v>-0.76028286785972898</v>
      </c>
      <c r="P74" s="5">
        <f t="shared" si="1"/>
        <v>0</v>
      </c>
      <c r="Q74" s="5">
        <f t="shared" si="2"/>
        <v>0</v>
      </c>
    </row>
    <row r="75" spans="2:17" x14ac:dyDescent="0.4">
      <c r="B75" s="5">
        <v>9.8306560000000012</v>
      </c>
      <c r="C75" s="5">
        <f t="shared" si="4"/>
        <v>0.11466399999999943</v>
      </c>
      <c r="D75" s="5">
        <f t="shared" si="5"/>
        <v>8.7211330496058483</v>
      </c>
      <c r="E75" s="5">
        <f t="shared" si="6"/>
        <v>54.796495039241762</v>
      </c>
      <c r="F75" s="5">
        <f t="shared" si="7"/>
        <v>523.26798297635094</v>
      </c>
      <c r="G75" s="5">
        <f t="shared" si="11"/>
        <v>-1.0917966705314583</v>
      </c>
      <c r="H75" s="9">
        <f t="shared" si="12"/>
        <v>-9.5217040268215278</v>
      </c>
      <c r="I75" s="5">
        <f t="shared" si="8"/>
        <v>2.5931313637589268E-4</v>
      </c>
      <c r="J75" s="5">
        <f t="shared" si="9"/>
        <v>-1.2820222631482271E-4</v>
      </c>
      <c r="K75" s="5">
        <f t="shared" si="13"/>
        <v>2.5931313637589268E-4</v>
      </c>
      <c r="L75" s="5">
        <f t="shared" si="3"/>
        <v>2.5931313637589268E-4</v>
      </c>
      <c r="M75" s="5">
        <f t="shared" si="10"/>
        <v>-0.3849471672099477</v>
      </c>
      <c r="N75" s="5">
        <f t="shared" si="14"/>
        <v>-21.09375553839007</v>
      </c>
      <c r="O75" s="5">
        <f t="shared" si="0"/>
        <v>-0.77862811074042437</v>
      </c>
      <c r="P75" s="5">
        <f t="shared" si="1"/>
        <v>0</v>
      </c>
      <c r="Q75" s="5">
        <f t="shared" si="2"/>
        <v>0</v>
      </c>
    </row>
    <row r="76" spans="2:17" x14ac:dyDescent="0.4">
      <c r="B76" s="5">
        <v>9.9478000000000009</v>
      </c>
      <c r="C76" s="5">
        <f t="shared" si="4"/>
        <v>0.11714399999999969</v>
      </c>
      <c r="D76" s="5">
        <f t="shared" si="5"/>
        <v>8.5365020829065301</v>
      </c>
      <c r="E76" s="5">
        <f t="shared" si="6"/>
        <v>53.636424462026241</v>
      </c>
      <c r="F76" s="5">
        <f t="shared" si="7"/>
        <v>512.19012497439178</v>
      </c>
      <c r="G76" s="5">
        <f t="shared" si="11"/>
        <v>-1.1600705772155209</v>
      </c>
      <c r="H76" s="9">
        <f t="shared" si="12"/>
        <v>-9.9029448987188751</v>
      </c>
      <c r="I76" s="5">
        <f t="shared" si="8"/>
        <v>2.8148815587974605E-4</v>
      </c>
      <c r="J76" s="5">
        <f t="shared" si="9"/>
        <v>-1.2126036398076503E-4</v>
      </c>
      <c r="L76" s="5">
        <f t="shared" si="3"/>
        <v>2.8148815587974605E-4</v>
      </c>
      <c r="M76" s="5">
        <f t="shared" si="10"/>
        <v>-0.34884982180900481</v>
      </c>
      <c r="N76" s="5">
        <f t="shared" si="14"/>
        <v>-18.71105711605</v>
      </c>
      <c r="O76" s="5">
        <f t="shared" si="0"/>
        <v>-0.80980371323618427</v>
      </c>
      <c r="P76" s="5">
        <f t="shared" si="1"/>
        <v>0</v>
      </c>
      <c r="Q76" s="5">
        <f t="shared" si="2"/>
        <v>0</v>
      </c>
    </row>
    <row r="77" spans="2:17" x14ac:dyDescent="0.4">
      <c r="B77" s="5">
        <v>10.067504000000001</v>
      </c>
      <c r="C77" s="5">
        <f t="shared" si="4"/>
        <v>0.11970400000000048</v>
      </c>
      <c r="D77" s="5">
        <f t="shared" si="5"/>
        <v>8.3539397179709614</v>
      </c>
      <c r="E77" s="5">
        <f t="shared" si="6"/>
        <v>52.489351293019119</v>
      </c>
      <c r="F77" s="5">
        <f t="shared" si="7"/>
        <v>501.23638307825769</v>
      </c>
      <c r="G77" s="5">
        <f t="shared" si="11"/>
        <v>-1.1470731690071219</v>
      </c>
      <c r="H77" s="9">
        <f t="shared" si="12"/>
        <v>-9.5825801059874127</v>
      </c>
      <c r="I77" s="5">
        <f t="shared" si="8"/>
        <v>2.8441693294650429E-4</v>
      </c>
      <c r="J77" s="5">
        <f t="shared" si="9"/>
        <v>-1.1439627813742637E-4</v>
      </c>
      <c r="K77" s="5">
        <f t="shared" si="13"/>
        <v>2.8441693294650429E-4</v>
      </c>
      <c r="L77" s="5">
        <f t="shared" si="3"/>
        <v>2.8441693294650429E-4</v>
      </c>
      <c r="M77" s="5">
        <f t="shared" si="10"/>
        <v>-0.31517684648145605</v>
      </c>
      <c r="N77" s="5">
        <f t="shared" si="14"/>
        <v>-16.543428214391103</v>
      </c>
      <c r="O77" s="5">
        <f t="shared" si="0"/>
        <v>-0.78360619306441781</v>
      </c>
      <c r="P77" s="5">
        <f t="shared" si="1"/>
        <v>0</v>
      </c>
      <c r="Q77" s="5">
        <f t="shared" si="2"/>
        <v>0</v>
      </c>
    </row>
    <row r="78" spans="2:17" x14ac:dyDescent="0.4">
      <c r="B78" s="5">
        <v>10.189696000000001</v>
      </c>
      <c r="C78" s="5">
        <f t="shared" si="4"/>
        <v>0.12219200000000008</v>
      </c>
      <c r="D78" s="5">
        <f t="shared" si="5"/>
        <v>8.1838418227052454</v>
      </c>
      <c r="E78" s="5">
        <f t="shared" si="6"/>
        <v>51.420594696703404</v>
      </c>
      <c r="F78" s="5">
        <f t="shared" si="7"/>
        <v>491.03050936231477</v>
      </c>
      <c r="G78" s="5">
        <f t="shared" si="11"/>
        <v>-1.0687565963157155</v>
      </c>
      <c r="H78" s="9">
        <f t="shared" si="12"/>
        <v>-8.7465349312206602</v>
      </c>
      <c r="I78" s="5">
        <f t="shared" si="8"/>
        <v>2.7050621394869291E-4</v>
      </c>
      <c r="J78" s="5">
        <f t="shared" si="9"/>
        <v>-1.0800083866507315E-4</v>
      </c>
      <c r="K78" s="5">
        <f t="shared" si="13"/>
        <v>2.7050621394869291E-4</v>
      </c>
      <c r="L78" s="5">
        <f t="shared" si="3"/>
        <v>2.7050621394869291E-4</v>
      </c>
      <c r="M78" s="5">
        <f t="shared" si="10"/>
        <v>-0.28556259386346478</v>
      </c>
      <c r="N78" s="5">
        <f t="shared" si="14"/>
        <v>-14.683798399592545</v>
      </c>
      <c r="O78" s="5">
        <f t="shared" ref="O78:O141" si="17">B$6*H78</f>
        <v>-0.71523940986168622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 s="5">
        <v>10.314416000000001</v>
      </c>
      <c r="C79" s="5">
        <f t="shared" si="4"/>
        <v>0.12471999999999994</v>
      </c>
      <c r="D79" s="5">
        <f t="shared" si="5"/>
        <v>8.0179602309172591</v>
      </c>
      <c r="E79" s="5">
        <f t="shared" si="6"/>
        <v>50.378329916449566</v>
      </c>
      <c r="F79" s="5">
        <f t="shared" si="7"/>
        <v>481.07761385503557</v>
      </c>
      <c r="G79" s="5">
        <f t="shared" si="11"/>
        <v>-1.0422647802538378</v>
      </c>
      <c r="H79" s="9">
        <f t="shared" si="12"/>
        <v>-8.3568375581609864</v>
      </c>
      <c r="I79" s="5">
        <f t="shared" si="8"/>
        <v>2.6925875244009144E-4</v>
      </c>
      <c r="J79" s="5">
        <f t="shared" si="9"/>
        <v>-1.0176392622003418E-4</v>
      </c>
      <c r="K79" s="5">
        <f t="shared" si="13"/>
        <v>2.6925875244009144E-4</v>
      </c>
      <c r="L79" s="5">
        <f t="shared" ref="L79:L142" si="20">(-B$6*H79)/E79^2</f>
        <v>2.6925875244009144E-4</v>
      </c>
      <c r="M79" s="5">
        <f t="shared" si="10"/>
        <v>-0.25827441515007293</v>
      </c>
      <c r="N79" s="5">
        <f t="shared" si="14"/>
        <v>-13.011433695408435</v>
      </c>
      <c r="O79" s="5">
        <f t="shared" si="17"/>
        <v>-0.6833722851861832</v>
      </c>
      <c r="P79" s="5">
        <f t="shared" si="18"/>
        <v>0</v>
      </c>
      <c r="Q79" s="5">
        <f t="shared" si="19"/>
        <v>0</v>
      </c>
    </row>
    <row r="80" spans="2:17" x14ac:dyDescent="0.4">
      <c r="B80" s="5">
        <v>10.441944000000001</v>
      </c>
      <c r="C80" s="5">
        <f t="shared" ref="C80:C143" si="21">B80-B79</f>
        <v>0.12752799999999986</v>
      </c>
      <c r="D80" s="5">
        <f t="shared" ref="D80:D143" si="22">1/C80</f>
        <v>7.841415218618665</v>
      </c>
      <c r="E80" s="5">
        <f t="shared" ref="E80:E143" si="23">2*PI()*D80</f>
        <v>49.2690648891192</v>
      </c>
      <c r="F80" s="5">
        <f t="shared" ref="F80:F143" si="24">E80*(60/(2*PI()))</f>
        <v>470.48491311711996</v>
      </c>
      <c r="G80" s="5">
        <f t="shared" si="11"/>
        <v>-1.1092650273303661</v>
      </c>
      <c r="H80" s="9">
        <f t="shared" si="12"/>
        <v>-8.6982076667897825</v>
      </c>
      <c r="I80" s="5">
        <f t="shared" ref="I80:I143" si="25">IF(H80&lt;0,(-B$6*H80)/E80^2,0)</f>
        <v>2.9301950756617452E-4</v>
      </c>
      <c r="J80" s="5">
        <f t="shared" ref="J80:J143" si="26">-0.000005984*E80 + 0.0001997</f>
        <v>-9.512608429648926E-5</v>
      </c>
      <c r="K80" s="5">
        <f t="shared" si="13"/>
        <v>2.9301950756617452E-4</v>
      </c>
      <c r="L80" s="5">
        <f t="shared" si="20"/>
        <v>2.9301950756617452E-4</v>
      </c>
      <c r="M80" s="5">
        <f t="shared" ref="M80:M143" si="27">J80*E80^2</f>
        <v>-0.23091293388945225</v>
      </c>
      <c r="N80" s="5">
        <f t="shared" si="14"/>
        <v>-11.376864323536315</v>
      </c>
      <c r="O80" s="5">
        <f t="shared" si="17"/>
        <v>-0.71128749469029762</v>
      </c>
      <c r="P80" s="5">
        <f t="shared" si="18"/>
        <v>0</v>
      </c>
      <c r="Q80" s="5">
        <f t="shared" si="19"/>
        <v>0</v>
      </c>
    </row>
    <row r="81" spans="2:17" x14ac:dyDescent="0.4">
      <c r="B81" s="5">
        <v>10.572160000000002</v>
      </c>
      <c r="C81" s="5">
        <f t="shared" si="21"/>
        <v>0.13021600000000078</v>
      </c>
      <c r="D81" s="5">
        <f t="shared" si="22"/>
        <v>7.6795478282238285</v>
      </c>
      <c r="E81" s="5">
        <f t="shared" si="23"/>
        <v>48.252022080078859</v>
      </c>
      <c r="F81" s="5">
        <f t="shared" si="24"/>
        <v>460.77286969342975</v>
      </c>
      <c r="G81" s="5">
        <f t="shared" ref="G81:G144" si="28">E81-E80</f>
        <v>-1.0170428090403405</v>
      </c>
      <c r="H81" s="9">
        <f t="shared" ref="H81:H144" si="29">G81/C81</f>
        <v>-7.8104288953764085</v>
      </c>
      <c r="I81" s="5">
        <f t="shared" si="25"/>
        <v>2.7432112204959553E-4</v>
      </c>
      <c r="J81" s="5">
        <f t="shared" si="26"/>
        <v>-8.9040100127191858E-5</v>
      </c>
      <c r="K81" s="5">
        <f t="shared" ref="K81:K144" si="30">IF(H81&lt;-7,(-B$6*H81)/E81^2,NA())</f>
        <v>2.7432112204959553E-4</v>
      </c>
      <c r="L81" s="5">
        <f t="shared" si="20"/>
        <v>2.7432112204959553E-4</v>
      </c>
      <c r="M81" s="5">
        <f t="shared" si="27"/>
        <v>-0.20730829292595276</v>
      </c>
      <c r="N81" s="5">
        <f t="shared" ref="N81:N144" si="31">M81*E81</f>
        <v>-10.00304432764653</v>
      </c>
      <c r="O81" s="5">
        <f t="shared" si="17"/>
        <v>-0.63869024680337727</v>
      </c>
      <c r="P81" s="5">
        <f t="shared" si="18"/>
        <v>0</v>
      </c>
      <c r="Q81" s="5">
        <f t="shared" si="19"/>
        <v>0</v>
      </c>
    </row>
    <row r="82" spans="2:17" x14ac:dyDescent="0.4">
      <c r="B82" s="5">
        <v>10.705256000000002</v>
      </c>
      <c r="C82" s="5">
        <f t="shared" si="21"/>
        <v>0.1330960000000001</v>
      </c>
      <c r="D82" s="5">
        <f t="shared" si="22"/>
        <v>7.5133738053735595</v>
      </c>
      <c r="E82" s="5">
        <f t="shared" si="23"/>
        <v>47.207919901271126</v>
      </c>
      <c r="F82" s="5">
        <f t="shared" si="24"/>
        <v>450.80242832241362</v>
      </c>
      <c r="G82" s="5">
        <f t="shared" si="28"/>
        <v>-1.0441021788077336</v>
      </c>
      <c r="H82" s="9">
        <f t="shared" si="29"/>
        <v>-7.844729960387486</v>
      </c>
      <c r="I82" s="5">
        <f t="shared" si="25"/>
        <v>2.8784830084014511E-4</v>
      </c>
      <c r="J82" s="5">
        <f t="shared" si="26"/>
        <v>-8.2792192689206404E-5</v>
      </c>
      <c r="K82" s="5">
        <f t="shared" si="30"/>
        <v>2.8784830084014511E-4</v>
      </c>
      <c r="L82" s="5">
        <f t="shared" si="20"/>
        <v>2.8784830084014511E-4</v>
      </c>
      <c r="M82" s="5">
        <f t="shared" si="27"/>
        <v>-0.18450966239950431</v>
      </c>
      <c r="N82" s="5">
        <f t="shared" si="31"/>
        <v>-8.7103173635663769</v>
      </c>
      <c r="O82" s="5">
        <f t="shared" si="17"/>
        <v>-0.6414951831226251</v>
      </c>
      <c r="P82" s="5">
        <f t="shared" si="18"/>
        <v>0</v>
      </c>
      <c r="Q82" s="5">
        <f t="shared" si="19"/>
        <v>0</v>
      </c>
    </row>
    <row r="83" spans="2:17" x14ac:dyDescent="0.4">
      <c r="B83" s="5">
        <v>10.841288000000002</v>
      </c>
      <c r="C83" s="5">
        <f t="shared" si="21"/>
        <v>0.13603200000000015</v>
      </c>
      <c r="D83" s="5">
        <f t="shared" si="22"/>
        <v>7.3512114796518384</v>
      </c>
      <c r="E83" s="5">
        <f t="shared" si="23"/>
        <v>46.189023958918334</v>
      </c>
      <c r="F83" s="5">
        <f t="shared" si="24"/>
        <v>441.07268877911031</v>
      </c>
      <c r="G83" s="5">
        <f t="shared" si="28"/>
        <v>-1.0188959423527919</v>
      </c>
      <c r="H83" s="9">
        <f t="shared" si="29"/>
        <v>-7.4901195479945217</v>
      </c>
      <c r="I83" s="5">
        <f t="shared" si="25"/>
        <v>2.8709562904451517E-4</v>
      </c>
      <c r="J83" s="5">
        <f t="shared" si="26"/>
        <v>-7.6695119370167312E-5</v>
      </c>
      <c r="K83" s="5">
        <f t="shared" si="30"/>
        <v>2.8709562904451517E-4</v>
      </c>
      <c r="L83" s="5">
        <f t="shared" si="20"/>
        <v>2.8709562904451517E-4</v>
      </c>
      <c r="M83" s="5">
        <f t="shared" si="27"/>
        <v>-0.16362335669682601</v>
      </c>
      <c r="N83" s="5">
        <f t="shared" si="31"/>
        <v>-7.557603142708337</v>
      </c>
      <c r="O83" s="5">
        <f t="shared" si="17"/>
        <v>-0.6124972606212904</v>
      </c>
      <c r="P83" s="5">
        <f t="shared" si="18"/>
        <v>0</v>
      </c>
      <c r="Q83" s="5">
        <f t="shared" si="19"/>
        <v>0</v>
      </c>
    </row>
    <row r="84" spans="2:17" x14ac:dyDescent="0.4">
      <c r="B84" s="5">
        <v>10.980320000000003</v>
      </c>
      <c r="C84" s="5">
        <f t="shared" si="21"/>
        <v>0.13903200000000027</v>
      </c>
      <c r="D84" s="5">
        <f t="shared" si="22"/>
        <v>7.1925887565452422</v>
      </c>
      <c r="E84" s="5">
        <f t="shared" si="23"/>
        <v>45.192367995710157</v>
      </c>
      <c r="F84" s="5">
        <f t="shared" si="24"/>
        <v>431.55532539271456</v>
      </c>
      <c r="G84" s="5">
        <f t="shared" si="28"/>
        <v>-0.99665596320817684</v>
      </c>
      <c r="H84" s="9">
        <f t="shared" si="29"/>
        <v>-7.1685364751149008</v>
      </c>
      <c r="I84" s="5">
        <f t="shared" si="25"/>
        <v>2.8702234233956751E-4</v>
      </c>
      <c r="J84" s="5">
        <f t="shared" si="26"/>
        <v>-7.0731130086329578E-5</v>
      </c>
      <c r="K84" s="5">
        <f t="shared" si="30"/>
        <v>2.8702234233956751E-4</v>
      </c>
      <c r="L84" s="5">
        <f t="shared" si="20"/>
        <v>2.8702234233956751E-4</v>
      </c>
      <c r="M84" s="5">
        <f t="shared" si="27"/>
        <v>-0.14445773237742823</v>
      </c>
      <c r="N84" s="5">
        <f t="shared" si="31"/>
        <v>-6.5283870014265508</v>
      </c>
      <c r="O84" s="5">
        <f t="shared" si="17"/>
        <v>-0.58620011677214012</v>
      </c>
      <c r="P84" s="5">
        <f t="shared" si="18"/>
        <v>0</v>
      </c>
      <c r="Q84" s="5">
        <f t="shared" si="19"/>
        <v>0</v>
      </c>
    </row>
    <row r="85" spans="2:17" x14ac:dyDescent="0.4">
      <c r="B85" s="5">
        <v>11.122344000000002</v>
      </c>
      <c r="C85" s="5">
        <f t="shared" si="21"/>
        <v>0.14202399999999926</v>
      </c>
      <c r="D85" s="5">
        <f t="shared" si="22"/>
        <v>7.0410634822283926</v>
      </c>
      <c r="E85" s="5">
        <f t="shared" si="23"/>
        <v>44.240306618456174</v>
      </c>
      <c r="F85" s="5">
        <f t="shared" si="24"/>
        <v>422.4638089337036</v>
      </c>
      <c r="G85" s="5">
        <f t="shared" si="28"/>
        <v>-0.95206137725398321</v>
      </c>
      <c r="H85" s="9">
        <f t="shared" si="29"/>
        <v>-6.7035245962230903</v>
      </c>
      <c r="I85" s="5">
        <f t="shared" si="25"/>
        <v>2.8008016387877041E-4</v>
      </c>
      <c r="J85" s="5">
        <f t="shared" si="26"/>
        <v>-6.5033994804841706E-5</v>
      </c>
      <c r="K85" s="5" t="e">
        <f t="shared" si="30"/>
        <v>#N/A</v>
      </c>
      <c r="L85" s="5">
        <f t="shared" si="20"/>
        <v>2.8008016387877041E-4</v>
      </c>
      <c r="M85" s="5">
        <f t="shared" si="27"/>
        <v>-0.12728484222299735</v>
      </c>
      <c r="N85" s="5">
        <f t="shared" si="31"/>
        <v>-5.6311204478272199</v>
      </c>
      <c r="O85" s="5">
        <f t="shared" si="17"/>
        <v>-0.54817422143728489</v>
      </c>
      <c r="P85" s="5">
        <f t="shared" si="18"/>
        <v>0</v>
      </c>
      <c r="Q85" s="5">
        <f t="shared" si="19"/>
        <v>0</v>
      </c>
    </row>
    <row r="86" spans="2:17" x14ac:dyDescent="0.4">
      <c r="B86" s="5">
        <v>11.267448000000002</v>
      </c>
      <c r="C86" s="5">
        <f t="shared" si="21"/>
        <v>0.1451039999999999</v>
      </c>
      <c r="D86" s="5">
        <f t="shared" si="22"/>
        <v>6.8916087771529435</v>
      </c>
      <c r="E86" s="5">
        <f t="shared" si="23"/>
        <v>43.301255011437249</v>
      </c>
      <c r="F86" s="5">
        <f t="shared" si="24"/>
        <v>413.49652662917663</v>
      </c>
      <c r="G86" s="5">
        <f t="shared" si="28"/>
        <v>-0.93905160701892498</v>
      </c>
      <c r="H86" s="9">
        <f t="shared" si="29"/>
        <v>-6.4715762971312003</v>
      </c>
      <c r="I86" s="5">
        <f t="shared" si="25"/>
        <v>2.8224386413864671E-4</v>
      </c>
      <c r="J86" s="5">
        <f t="shared" si="26"/>
        <v>-5.94147099884405E-5</v>
      </c>
      <c r="K86" s="5" t="e">
        <f t="shared" si="30"/>
        <v>#N/A</v>
      </c>
      <c r="L86" s="5">
        <f t="shared" si="20"/>
        <v>2.8224386413864671E-4</v>
      </c>
      <c r="M86" s="5">
        <f t="shared" si="27"/>
        <v>-0.11140250313158248</v>
      </c>
      <c r="N86" s="5">
        <f t="shared" si="31"/>
        <v>-4.8238681970130894</v>
      </c>
      <c r="O86" s="5">
        <f t="shared" si="17"/>
        <v>-0.52920687426889568</v>
      </c>
      <c r="P86" s="5">
        <f t="shared" si="18"/>
        <v>0</v>
      </c>
      <c r="Q86" s="5">
        <f t="shared" si="19"/>
        <v>0</v>
      </c>
    </row>
    <row r="87" spans="2:17" x14ac:dyDescent="0.4">
      <c r="B87" s="5">
        <v>11.415432000000001</v>
      </c>
      <c r="C87" s="5">
        <f t="shared" si="21"/>
        <v>0.14798399999999923</v>
      </c>
      <c r="D87" s="5">
        <f t="shared" si="22"/>
        <v>6.7574872959239194</v>
      </c>
      <c r="E87" s="5">
        <f t="shared" si="23"/>
        <v>42.458544891201882</v>
      </c>
      <c r="F87" s="5">
        <f t="shared" si="24"/>
        <v>405.44923775543515</v>
      </c>
      <c r="G87" s="5">
        <f t="shared" si="28"/>
        <v>-0.84271012023536684</v>
      </c>
      <c r="H87" s="9">
        <f t="shared" si="29"/>
        <v>-5.6946029316370099</v>
      </c>
      <c r="I87" s="5">
        <f t="shared" si="25"/>
        <v>2.5831441133394411E-4</v>
      </c>
      <c r="J87" s="5">
        <f t="shared" si="26"/>
        <v>-5.4371932628952065E-5</v>
      </c>
      <c r="K87" s="5" t="e">
        <f t="shared" si="30"/>
        <v>#N/A</v>
      </c>
      <c r="L87" s="5">
        <f t="shared" si="20"/>
        <v>2.5831441133394411E-4</v>
      </c>
      <c r="M87" s="5">
        <f t="shared" si="27"/>
        <v>-9.8017807228097761E-2</v>
      </c>
      <c r="N87" s="5">
        <f t="shared" si="31"/>
        <v>-4.1616934683313609</v>
      </c>
      <c r="O87" s="5">
        <f t="shared" si="17"/>
        <v>-0.46567063096977279</v>
      </c>
      <c r="P87" s="5">
        <f t="shared" si="18"/>
        <v>0</v>
      </c>
      <c r="Q87" s="5">
        <f t="shared" si="19"/>
        <v>0</v>
      </c>
    </row>
    <row r="88" spans="2:17" x14ac:dyDescent="0.4">
      <c r="B88" s="5">
        <v>11.563584000000001</v>
      </c>
      <c r="C88" s="5">
        <f t="shared" si="21"/>
        <v>0.14815199999999962</v>
      </c>
      <c r="D88" s="5">
        <f t="shared" si="22"/>
        <v>6.7498245045628984</v>
      </c>
      <c r="E88" s="5">
        <f t="shared" si="23"/>
        <v>42.410398153110336</v>
      </c>
      <c r="F88" s="5">
        <f t="shared" si="24"/>
        <v>404.98947027377397</v>
      </c>
      <c r="G88" s="5">
        <f t="shared" si="28"/>
        <v>-4.8146738091546126E-2</v>
      </c>
      <c r="H88" s="9">
        <f t="shared" si="29"/>
        <v>-0.32498203258508995</v>
      </c>
      <c r="I88" s="5">
        <f t="shared" si="25"/>
        <v>1.4775087193890646E-5</v>
      </c>
      <c r="J88" s="5">
        <f t="shared" si="26"/>
        <v>-5.4083822548212259E-5</v>
      </c>
      <c r="K88" s="5" t="e">
        <f t="shared" si="30"/>
        <v>#N/A</v>
      </c>
      <c r="L88" s="5">
        <f t="shared" si="20"/>
        <v>1.4775087193890646E-5</v>
      </c>
      <c r="M88" s="5">
        <f t="shared" si="27"/>
        <v>-9.727742780627946E-2</v>
      </c>
      <c r="N88" s="5">
        <f t="shared" si="31"/>
        <v>-4.1255744445747586</v>
      </c>
      <c r="O88" s="5">
        <f t="shared" si="17"/>
        <v>-2.6575090482074123E-2</v>
      </c>
      <c r="P88" s="5">
        <f t="shared" si="18"/>
        <v>0</v>
      </c>
      <c r="Q88" s="5">
        <f t="shared" si="19"/>
        <v>0</v>
      </c>
    </row>
    <row r="89" spans="2:17" x14ac:dyDescent="0.4">
      <c r="B89" s="5">
        <v>11.702344</v>
      </c>
      <c r="C89" s="5">
        <f t="shared" si="21"/>
        <v>0.13875999999999955</v>
      </c>
      <c r="D89" s="5">
        <f t="shared" si="22"/>
        <v>7.206687806284255</v>
      </c>
      <c r="E89" s="5">
        <f t="shared" si="23"/>
        <v>45.280954937875514</v>
      </c>
      <c r="F89" s="5">
        <f t="shared" si="24"/>
        <v>432.40126837705532</v>
      </c>
      <c r="G89" s="5">
        <f t="shared" si="28"/>
        <v>2.8705567847651778</v>
      </c>
      <c r="H89" s="9">
        <f t="shared" si="29"/>
        <v>20.687206578013743</v>
      </c>
      <c r="I89" s="5">
        <f t="shared" si="25"/>
        <v>0</v>
      </c>
      <c r="J89" s="5">
        <f t="shared" si="26"/>
        <v>-7.1261234348247087E-5</v>
      </c>
      <c r="K89" s="5" t="e">
        <f t="shared" si="30"/>
        <v>#N/A</v>
      </c>
      <c r="L89" s="5">
        <f t="shared" si="20"/>
        <v>-8.2506107461995245E-4</v>
      </c>
      <c r="M89" s="5">
        <f t="shared" si="27"/>
        <v>-0.14611153221921777</v>
      </c>
      <c r="N89" s="5">
        <f t="shared" si="31"/>
        <v>-6.6160697063223459</v>
      </c>
      <c r="O89" s="5">
        <f t="shared" si="17"/>
        <v>1.6916762513266932</v>
      </c>
      <c r="P89" s="5">
        <f t="shared" si="18"/>
        <v>1.5455647191074755</v>
      </c>
      <c r="Q89" s="5">
        <f t="shared" si="19"/>
        <v>69.984646399475821</v>
      </c>
    </row>
    <row r="90" spans="2:17" x14ac:dyDescent="0.4">
      <c r="B90" s="5">
        <v>11.82924</v>
      </c>
      <c r="C90" s="5">
        <f t="shared" si="21"/>
        <v>0.12689600000000034</v>
      </c>
      <c r="D90" s="5">
        <f t="shared" si="22"/>
        <v>7.8804690455175681</v>
      </c>
      <c r="E90" s="5">
        <f t="shared" si="23"/>
        <v>49.514447320479519</v>
      </c>
      <c r="F90" s="5">
        <f t="shared" si="24"/>
        <v>472.82814273105407</v>
      </c>
      <c r="G90" s="5">
        <f t="shared" si="28"/>
        <v>4.2334923826040054</v>
      </c>
      <c r="H90" s="9">
        <f t="shared" si="29"/>
        <v>33.36190567554528</v>
      </c>
      <c r="I90" s="5">
        <f t="shared" si="25"/>
        <v>0</v>
      </c>
      <c r="J90" s="5">
        <f t="shared" si="26"/>
        <v>-9.659445276574943E-5</v>
      </c>
      <c r="K90" s="5" t="e">
        <f t="shared" si="30"/>
        <v>#N/A</v>
      </c>
      <c r="L90" s="5">
        <f t="shared" si="20"/>
        <v>-1.1127622391477905E-3</v>
      </c>
      <c r="M90" s="5">
        <f t="shared" si="27"/>
        <v>-0.23681873562151073</v>
      </c>
      <c r="N90" s="5">
        <f t="shared" si="31"/>
        <v>-11.725948809433859</v>
      </c>
      <c r="O90" s="5">
        <f t="shared" si="17"/>
        <v>2.72813747556921</v>
      </c>
      <c r="P90" s="5">
        <f t="shared" si="18"/>
        <v>2.4913187399476993</v>
      </c>
      <c r="Q90" s="5">
        <f t="shared" si="19"/>
        <v>123.35627050766377</v>
      </c>
    </row>
    <row r="91" spans="2:17" x14ac:dyDescent="0.4">
      <c r="B91" s="5">
        <v>11.948064</v>
      </c>
      <c r="C91" s="5">
        <f t="shared" si="21"/>
        <v>0.11882400000000004</v>
      </c>
      <c r="D91" s="5">
        <f t="shared" si="22"/>
        <v>8.4158082542247321</v>
      </c>
      <c r="E91" s="5">
        <f t="shared" si="23"/>
        <v>52.878082770985522</v>
      </c>
      <c r="F91" s="5">
        <f t="shared" si="24"/>
        <v>504.94849525348394</v>
      </c>
      <c r="G91" s="5">
        <f t="shared" si="28"/>
        <v>3.3636354505060027</v>
      </c>
      <c r="H91" s="9">
        <f t="shared" si="29"/>
        <v>28.307710988571344</v>
      </c>
      <c r="I91" s="5">
        <f t="shared" si="25"/>
        <v>0</v>
      </c>
      <c r="J91" s="5">
        <f t="shared" si="26"/>
        <v>-1.1672244730157735E-4</v>
      </c>
      <c r="K91" s="5" t="e">
        <f t="shared" si="30"/>
        <v>#N/A</v>
      </c>
      <c r="L91" s="5">
        <f t="shared" si="20"/>
        <v>-8.2788259745711736E-4</v>
      </c>
      <c r="M91" s="5">
        <f t="shared" si="27"/>
        <v>-0.32636665881258303</v>
      </c>
      <c r="N91" s="5">
        <f t="shared" si="31"/>
        <v>-17.257643198381757</v>
      </c>
      <c r="O91" s="5">
        <f t="shared" si="17"/>
        <v>2.3148356076107626</v>
      </c>
      <c r="P91" s="5">
        <f t="shared" si="18"/>
        <v>1.9884689487981795</v>
      </c>
      <c r="Q91" s="5">
        <f t="shared" si="19"/>
        <v>105.14642566208471</v>
      </c>
    </row>
    <row r="92" spans="2:17" x14ac:dyDescent="0.4">
      <c r="B92" s="5">
        <v>12.061784000000001</v>
      </c>
      <c r="C92" s="5">
        <f t="shared" si="21"/>
        <v>0.11372000000000071</v>
      </c>
      <c r="D92" s="5">
        <f t="shared" si="22"/>
        <v>8.7935279634188692</v>
      </c>
      <c r="E92" s="5">
        <f t="shared" si="23"/>
        <v>55.25136569802627</v>
      </c>
      <c r="F92" s="5">
        <f t="shared" si="24"/>
        <v>527.61167780513222</v>
      </c>
      <c r="G92" s="5">
        <f t="shared" si="28"/>
        <v>2.3732829270407478</v>
      </c>
      <c r="H92" s="9">
        <f t="shared" si="29"/>
        <v>20.8695297840374</v>
      </c>
      <c r="I92" s="5">
        <f t="shared" si="25"/>
        <v>0</v>
      </c>
      <c r="J92" s="5">
        <f t="shared" si="26"/>
        <v>-1.309241723369892E-4</v>
      </c>
      <c r="K92" s="5" t="e">
        <f t="shared" si="30"/>
        <v>#N/A</v>
      </c>
      <c r="L92" s="5">
        <f t="shared" si="20"/>
        <v>-5.590389023150613E-4</v>
      </c>
      <c r="M92" s="5">
        <f t="shared" si="27"/>
        <v>-0.3996739767822759</v>
      </c>
      <c r="N92" s="5">
        <f t="shared" si="31"/>
        <v>-22.082533051181986</v>
      </c>
      <c r="O92" s="5">
        <f t="shared" si="17"/>
        <v>1.7065855546457678</v>
      </c>
      <c r="P92" s="5">
        <f t="shared" si="18"/>
        <v>1.3069115778634919</v>
      </c>
      <c r="Q92" s="5">
        <f t="shared" si="19"/>
        <v>72.208649523520322</v>
      </c>
    </row>
    <row r="93" spans="2:17" x14ac:dyDescent="0.4">
      <c r="B93" s="5">
        <v>12.173192000000002</v>
      </c>
      <c r="C93" s="5">
        <f t="shared" si="21"/>
        <v>0.11140800000000084</v>
      </c>
      <c r="D93" s="5">
        <f t="shared" si="22"/>
        <v>8.9760160850207562</v>
      </c>
      <c r="E93" s="5">
        <f t="shared" si="23"/>
        <v>56.397972382410046</v>
      </c>
      <c r="F93" s="5">
        <f t="shared" si="24"/>
        <v>538.56096510124542</v>
      </c>
      <c r="G93" s="5">
        <f t="shared" si="28"/>
        <v>1.1466066843837766</v>
      </c>
      <c r="H93" s="9">
        <f t="shared" si="29"/>
        <v>10.291960042221097</v>
      </c>
      <c r="I93" s="5">
        <f t="shared" si="25"/>
        <v>0</v>
      </c>
      <c r="J93" s="5">
        <f t="shared" si="26"/>
        <v>-1.3778546673634168E-4</v>
      </c>
      <c r="K93" s="5" t="e">
        <f t="shared" si="30"/>
        <v>#N/A</v>
      </c>
      <c r="L93" s="5">
        <f t="shared" si="20"/>
        <v>-2.6459797223438131E-4</v>
      </c>
      <c r="M93" s="5">
        <f t="shared" si="27"/>
        <v>-0.43825854519668145</v>
      </c>
      <c r="N93" s="5">
        <f t="shared" si="31"/>
        <v>-24.716893328357646</v>
      </c>
      <c r="O93" s="5">
        <f t="shared" si="17"/>
        <v>0.8416150492513893</v>
      </c>
      <c r="P93" s="5">
        <f t="shared" si="18"/>
        <v>0.40335650405470785</v>
      </c>
      <c r="Q93" s="5">
        <f t="shared" si="19"/>
        <v>22.74848897594288</v>
      </c>
    </row>
    <row r="94" spans="2:17" x14ac:dyDescent="0.4">
      <c r="B94" s="5">
        <v>12.286072000000003</v>
      </c>
      <c r="C94" s="5">
        <f t="shared" si="21"/>
        <v>0.11288000000000054</v>
      </c>
      <c r="D94" s="5">
        <f t="shared" si="22"/>
        <v>8.8589652728560893</v>
      </c>
      <c r="E94" s="5">
        <f t="shared" si="23"/>
        <v>55.662520439223577</v>
      </c>
      <c r="F94" s="5">
        <f t="shared" si="24"/>
        <v>531.53791637136544</v>
      </c>
      <c r="G94" s="5">
        <f t="shared" si="28"/>
        <v>-0.73545194318646878</v>
      </c>
      <c r="H94" s="9">
        <f t="shared" si="29"/>
        <v>-6.5153432245434555</v>
      </c>
      <c r="I94" s="5">
        <f t="shared" si="25"/>
        <v>1.7195981335284459E-4</v>
      </c>
      <c r="J94" s="5">
        <f t="shared" si="26"/>
        <v>-1.3338452230831388E-4</v>
      </c>
      <c r="K94" s="5" t="e">
        <f t="shared" si="30"/>
        <v>#N/A</v>
      </c>
      <c r="L94" s="5">
        <f t="shared" si="20"/>
        <v>1.7195981335284459E-4</v>
      </c>
      <c r="M94" s="5">
        <f t="shared" si="27"/>
        <v>-0.41326742384910181</v>
      </c>
      <c r="N94" s="5">
        <f t="shared" si="31"/>
        <v>-23.003506426865904</v>
      </c>
      <c r="O94" s="5">
        <f t="shared" si="17"/>
        <v>-0.53278587230411323</v>
      </c>
      <c r="P94" s="5">
        <f t="shared" si="18"/>
        <v>0</v>
      </c>
      <c r="Q94" s="5">
        <f t="shared" si="19"/>
        <v>0</v>
      </c>
    </row>
    <row r="95" spans="2:17" x14ac:dyDescent="0.4">
      <c r="B95" s="5">
        <v>12.401320000000002</v>
      </c>
      <c r="C95" s="5">
        <f t="shared" si="21"/>
        <v>0.11524799999999935</v>
      </c>
      <c r="D95" s="5">
        <f t="shared" si="22"/>
        <v>8.6769401638206798</v>
      </c>
      <c r="E95" s="5">
        <f t="shared" si="23"/>
        <v>54.518822948594526</v>
      </c>
      <c r="F95" s="5">
        <f t="shared" si="24"/>
        <v>520.61640982924075</v>
      </c>
      <c r="G95" s="5">
        <f t="shared" si="28"/>
        <v>-1.1436974906290516</v>
      </c>
      <c r="H95" s="9">
        <f t="shared" si="29"/>
        <v>-9.9237946917001416</v>
      </c>
      <c r="I95" s="5">
        <f t="shared" si="25"/>
        <v>2.7302362600619263E-4</v>
      </c>
      <c r="J95" s="5">
        <f t="shared" si="26"/>
        <v>-1.2654063652438961E-4</v>
      </c>
      <c r="K95" s="5">
        <f t="shared" si="30"/>
        <v>2.7302362600619263E-4</v>
      </c>
      <c r="L95" s="5">
        <f t="shared" si="20"/>
        <v>2.7302362600619263E-4</v>
      </c>
      <c r="M95" s="5">
        <f t="shared" si="27"/>
        <v>-0.37611699407105464</v>
      </c>
      <c r="N95" s="5">
        <f t="shared" si="31"/>
        <v>-20.505455807717404</v>
      </c>
      <c r="O95" s="5">
        <f t="shared" si="17"/>
        <v>-0.81150868483292815</v>
      </c>
      <c r="P95" s="5">
        <f t="shared" si="18"/>
        <v>0</v>
      </c>
      <c r="Q95" s="5">
        <f t="shared" si="19"/>
        <v>0</v>
      </c>
    </row>
    <row r="96" spans="2:17" x14ac:dyDescent="0.4">
      <c r="B96" s="5">
        <v>12.518968000000003</v>
      </c>
      <c r="C96" s="5">
        <f t="shared" si="21"/>
        <v>0.11764800000000086</v>
      </c>
      <c r="D96" s="5">
        <f t="shared" si="22"/>
        <v>8.4999320005439341</v>
      </c>
      <c r="E96" s="5">
        <f t="shared" si="23"/>
        <v>53.406647857843232</v>
      </c>
      <c r="F96" s="5">
        <f t="shared" si="24"/>
        <v>509.99592003263609</v>
      </c>
      <c r="G96" s="5">
        <f t="shared" si="28"/>
        <v>-1.1121750907512933</v>
      </c>
      <c r="H96" s="9">
        <f t="shared" si="29"/>
        <v>-9.4534126440847714</v>
      </c>
      <c r="I96" s="5">
        <f t="shared" si="25"/>
        <v>2.7102751126724693E-4</v>
      </c>
      <c r="J96" s="5">
        <f t="shared" si="26"/>
        <v>-1.1988538078133387E-4</v>
      </c>
      <c r="K96" s="5">
        <f t="shared" si="30"/>
        <v>2.7102751126724693E-4</v>
      </c>
      <c r="L96" s="5">
        <f t="shared" si="20"/>
        <v>2.7102751126724693E-4</v>
      </c>
      <c r="M96" s="5">
        <f t="shared" si="27"/>
        <v>-0.34194547928651681</v>
      </c>
      <c r="N96" s="5">
        <f t="shared" si="31"/>
        <v>-18.262161798836431</v>
      </c>
      <c r="O96" s="5">
        <f t="shared" si="17"/>
        <v>-0.77304364915976742</v>
      </c>
      <c r="P96" s="5">
        <f t="shared" si="18"/>
        <v>0</v>
      </c>
      <c r="Q96" s="5">
        <f t="shared" si="19"/>
        <v>0</v>
      </c>
    </row>
    <row r="97" spans="2:17" x14ac:dyDescent="0.4">
      <c r="B97" s="5">
        <v>12.639104000000003</v>
      </c>
      <c r="C97" s="5">
        <f t="shared" si="21"/>
        <v>0.12013600000000046</v>
      </c>
      <c r="D97" s="5">
        <f t="shared" si="22"/>
        <v>8.3238995804754286</v>
      </c>
      <c r="E97" s="5">
        <f t="shared" si="23"/>
        <v>52.300603542481532</v>
      </c>
      <c r="F97" s="5">
        <f t="shared" si="24"/>
        <v>499.43397482852572</v>
      </c>
      <c r="G97" s="5">
        <f t="shared" si="28"/>
        <v>-1.1060443153617001</v>
      </c>
      <c r="H97" s="9">
        <f t="shared" si="29"/>
        <v>-9.2066018126264879</v>
      </c>
      <c r="I97" s="5">
        <f t="shared" si="25"/>
        <v>2.7523354272503272E-4</v>
      </c>
      <c r="J97" s="5">
        <f t="shared" si="26"/>
        <v>-1.1326681159820945E-4</v>
      </c>
      <c r="K97" s="5">
        <f t="shared" si="30"/>
        <v>2.7523354272503272E-4</v>
      </c>
      <c r="L97" s="5">
        <f t="shared" si="20"/>
        <v>2.7523354272503272E-4</v>
      </c>
      <c r="M97" s="5">
        <f t="shared" si="27"/>
        <v>-0.30982472773310971</v>
      </c>
      <c r="N97" s="5">
        <f t="shared" si="31"/>
        <v>-16.204020252826655</v>
      </c>
      <c r="O97" s="5">
        <f t="shared" si="17"/>
        <v>-0.75286093282377275</v>
      </c>
      <c r="P97" s="5">
        <f t="shared" si="18"/>
        <v>0</v>
      </c>
      <c r="Q97" s="5">
        <f t="shared" si="19"/>
        <v>0</v>
      </c>
    </row>
    <row r="98" spans="2:17" x14ac:dyDescent="0.4">
      <c r="B98" s="5">
        <v>12.761816000000003</v>
      </c>
      <c r="C98" s="5">
        <f t="shared" si="21"/>
        <v>0.12271199999999993</v>
      </c>
      <c r="D98" s="5">
        <f t="shared" si="22"/>
        <v>8.1491622661190473</v>
      </c>
      <c r="E98" s="5">
        <f t="shared" si="23"/>
        <v>51.202696616301502</v>
      </c>
      <c r="F98" s="5">
        <f t="shared" si="24"/>
        <v>488.94973596714289</v>
      </c>
      <c r="G98" s="5">
        <f t="shared" si="28"/>
        <v>-1.0979069261800305</v>
      </c>
      <c r="H98" s="9">
        <f t="shared" si="29"/>
        <v>-8.9470216945370549</v>
      </c>
      <c r="I98" s="5">
        <f t="shared" si="25"/>
        <v>2.7906683301029265E-4</v>
      </c>
      <c r="J98" s="5">
        <f t="shared" si="26"/>
        <v>-1.066969365519482E-4</v>
      </c>
      <c r="K98" s="5">
        <f t="shared" si="30"/>
        <v>2.7906683301029265E-4</v>
      </c>
      <c r="L98" s="5">
        <f t="shared" si="20"/>
        <v>2.7906683301029265E-4</v>
      </c>
      <c r="M98" s="5">
        <f t="shared" si="27"/>
        <v>-0.27972908073013025</v>
      </c>
      <c r="N98" s="5">
        <f t="shared" si="31"/>
        <v>-14.32288325538177</v>
      </c>
      <c r="O98" s="5">
        <f t="shared" si="17"/>
        <v>-0.73163402045972392</v>
      </c>
      <c r="P98" s="5">
        <f t="shared" si="18"/>
        <v>0</v>
      </c>
      <c r="Q98" s="5">
        <f t="shared" si="19"/>
        <v>0</v>
      </c>
    </row>
    <row r="99" spans="2:17" x14ac:dyDescent="0.4">
      <c r="B99" s="5">
        <v>12.887088000000004</v>
      </c>
      <c r="C99" s="5">
        <f t="shared" si="21"/>
        <v>0.12527200000000072</v>
      </c>
      <c r="D99" s="5">
        <f t="shared" si="22"/>
        <v>7.9826297975604623</v>
      </c>
      <c r="E99" s="5">
        <f t="shared" si="23"/>
        <v>50.156342256685853</v>
      </c>
      <c r="F99" s="5">
        <f t="shared" si="24"/>
        <v>478.95778785362779</v>
      </c>
      <c r="G99" s="5">
        <f t="shared" si="28"/>
        <v>-1.0463543596156484</v>
      </c>
      <c r="H99" s="9">
        <f t="shared" si="29"/>
        <v>-8.3526594898751707</v>
      </c>
      <c r="I99" s="5">
        <f t="shared" si="25"/>
        <v>2.7151164672636213E-4</v>
      </c>
      <c r="J99" s="5">
        <f t="shared" si="26"/>
        <v>-1.0043555206400815E-4</v>
      </c>
      <c r="K99" s="5">
        <f t="shared" si="30"/>
        <v>2.7151164672636213E-4</v>
      </c>
      <c r="L99" s="5">
        <f t="shared" si="20"/>
        <v>2.7151164672636213E-4</v>
      </c>
      <c r="M99" s="5">
        <f t="shared" si="27"/>
        <v>-0.25266156718241667</v>
      </c>
      <c r="N99" s="5">
        <f t="shared" si="31"/>
        <v>-12.672580038711917</v>
      </c>
      <c r="O99" s="5">
        <f t="shared" si="17"/>
        <v>-0.68303062770483691</v>
      </c>
      <c r="P99" s="5">
        <f t="shared" si="18"/>
        <v>0</v>
      </c>
      <c r="Q99" s="5">
        <f t="shared" si="19"/>
        <v>0</v>
      </c>
    </row>
    <row r="100" spans="2:17" x14ac:dyDescent="0.4">
      <c r="B100" s="5">
        <v>13.015056000000003</v>
      </c>
      <c r="C100" s="5">
        <f t="shared" si="21"/>
        <v>0.12796799999999919</v>
      </c>
      <c r="D100" s="5">
        <f t="shared" si="22"/>
        <v>7.8144536134034004</v>
      </c>
      <c r="E100" s="5">
        <f t="shared" si="23"/>
        <v>49.099660127372672</v>
      </c>
      <c r="F100" s="5">
        <f t="shared" si="24"/>
        <v>468.86721680420408</v>
      </c>
      <c r="G100" s="5">
        <f t="shared" si="28"/>
        <v>-1.056682129313181</v>
      </c>
      <c r="H100" s="9">
        <f t="shared" si="29"/>
        <v>-8.2573934836301852</v>
      </c>
      <c r="I100" s="5">
        <f t="shared" si="25"/>
        <v>2.8009245467013408E-4</v>
      </c>
      <c r="J100" s="5">
        <f t="shared" si="26"/>
        <v>-9.4112366202198078E-5</v>
      </c>
      <c r="K100" s="5">
        <f t="shared" si="30"/>
        <v>2.8009245467013408E-4</v>
      </c>
      <c r="L100" s="5">
        <f t="shared" si="20"/>
        <v>2.8009245467013408E-4</v>
      </c>
      <c r="M100" s="5">
        <f t="shared" si="27"/>
        <v>-0.22688389252826674</v>
      </c>
      <c r="N100" s="5">
        <f t="shared" si="31"/>
        <v>-11.139922011513246</v>
      </c>
      <c r="O100" s="5">
        <f t="shared" si="17"/>
        <v>-0.67524034245217923</v>
      </c>
      <c r="P100" s="5">
        <f t="shared" si="18"/>
        <v>0</v>
      </c>
      <c r="Q100" s="5">
        <f t="shared" si="19"/>
        <v>0</v>
      </c>
    </row>
    <row r="101" spans="2:17" x14ac:dyDescent="0.4">
      <c r="B101" s="5">
        <v>13.145632000000003</v>
      </c>
      <c r="C101" s="5">
        <f t="shared" si="21"/>
        <v>0.13057599999999958</v>
      </c>
      <c r="D101" s="5">
        <f t="shared" si="22"/>
        <v>7.6583751991177795</v>
      </c>
      <c r="E101" s="5">
        <f t="shared" si="23"/>
        <v>48.118990527965373</v>
      </c>
      <c r="F101" s="5">
        <f t="shared" si="24"/>
        <v>459.50251194706681</v>
      </c>
      <c r="G101" s="5">
        <f t="shared" si="28"/>
        <v>-0.98066959940729959</v>
      </c>
      <c r="H101" s="9">
        <f t="shared" si="29"/>
        <v>-7.5103357386296317</v>
      </c>
      <c r="I101" s="5">
        <f t="shared" si="25"/>
        <v>2.6524166014511846E-4</v>
      </c>
      <c r="J101" s="5">
        <f t="shared" si="26"/>
        <v>-8.8244039319344754E-5</v>
      </c>
      <c r="K101" s="5">
        <f t="shared" si="30"/>
        <v>2.6524166014511846E-4</v>
      </c>
      <c r="L101" s="5">
        <f t="shared" si="20"/>
        <v>2.6524166014511846E-4</v>
      </c>
      <c r="M101" s="5">
        <f t="shared" si="27"/>
        <v>-0.20432353568021355</v>
      </c>
      <c r="N101" s="5">
        <f t="shared" si="31"/>
        <v>-9.8318422780365911</v>
      </c>
      <c r="O101" s="5">
        <f t="shared" si="17"/>
        <v>-0.61415042000077169</v>
      </c>
      <c r="P101" s="5">
        <f t="shared" si="18"/>
        <v>0</v>
      </c>
      <c r="Q101" s="5">
        <f t="shared" si="19"/>
        <v>0</v>
      </c>
    </row>
    <row r="102" spans="2:17" x14ac:dyDescent="0.4">
      <c r="B102" s="5">
        <v>13.279048000000003</v>
      </c>
      <c r="C102" s="5">
        <f t="shared" si="21"/>
        <v>0.13341600000000042</v>
      </c>
      <c r="D102" s="5">
        <f t="shared" si="22"/>
        <v>7.4953528812136234</v>
      </c>
      <c r="E102" s="5">
        <f t="shared" si="23"/>
        <v>47.094691095367615</v>
      </c>
      <c r="F102" s="5">
        <f t="shared" si="24"/>
        <v>449.72117287281742</v>
      </c>
      <c r="G102" s="5">
        <f t="shared" si="28"/>
        <v>-1.0242994325977577</v>
      </c>
      <c r="H102" s="9">
        <f t="shared" si="29"/>
        <v>-7.6774857033470827</v>
      </c>
      <c r="I102" s="5">
        <f t="shared" si="25"/>
        <v>2.8306782792074272E-4</v>
      </c>
      <c r="J102" s="5">
        <f t="shared" si="26"/>
        <v>-8.2114631514679817E-5</v>
      </c>
      <c r="K102" s="5">
        <f t="shared" si="30"/>
        <v>2.8306782792074272E-4</v>
      </c>
      <c r="L102" s="5">
        <f t="shared" si="20"/>
        <v>2.8306782792074272E-4</v>
      </c>
      <c r="M102" s="5">
        <f t="shared" si="27"/>
        <v>-0.18212285658281091</v>
      </c>
      <c r="N102" s="5">
        <f t="shared" si="31"/>
        <v>-8.5770196721734191</v>
      </c>
      <c r="O102" s="5">
        <f t="shared" si="17"/>
        <v>-0.62781894623007539</v>
      </c>
      <c r="P102" s="5">
        <f t="shared" si="18"/>
        <v>0</v>
      </c>
      <c r="Q102" s="5">
        <f t="shared" si="19"/>
        <v>0</v>
      </c>
    </row>
    <row r="103" spans="2:17" x14ac:dyDescent="0.4">
      <c r="B103" s="5">
        <v>13.415312000000004</v>
      </c>
      <c r="C103" s="5">
        <f t="shared" si="21"/>
        <v>0.13626400000000061</v>
      </c>
      <c r="D103" s="5">
        <f t="shared" si="22"/>
        <v>7.3386954734925993</v>
      </c>
      <c r="E103" s="5">
        <f t="shared" si="23"/>
        <v>46.110383572914039</v>
      </c>
      <c r="F103" s="5">
        <f t="shared" si="24"/>
        <v>440.32172840955599</v>
      </c>
      <c r="G103" s="5">
        <f t="shared" si="28"/>
        <v>-0.98430752245357667</v>
      </c>
      <c r="H103" s="9">
        <f t="shared" si="29"/>
        <v>-7.223533159554778</v>
      </c>
      <c r="I103" s="5">
        <f t="shared" si="25"/>
        <v>2.7782261968053328E-4</v>
      </c>
      <c r="J103" s="5">
        <f t="shared" si="26"/>
        <v>-7.6224535300317616E-5</v>
      </c>
      <c r="K103" s="5">
        <f t="shared" si="30"/>
        <v>2.7782261968053328E-4</v>
      </c>
      <c r="L103" s="5">
        <f t="shared" si="20"/>
        <v>2.7782261968053328E-4</v>
      </c>
      <c r="M103" s="5">
        <f t="shared" si="27"/>
        <v>-0.16206612761846559</v>
      </c>
      <c r="N103" s="5">
        <f t="shared" si="31"/>
        <v>-7.4729313086642861</v>
      </c>
      <c r="O103" s="5">
        <f t="shared" si="17"/>
        <v>-0.59069741729542724</v>
      </c>
      <c r="P103" s="5">
        <f t="shared" si="18"/>
        <v>0</v>
      </c>
      <c r="Q103" s="5">
        <f t="shared" si="19"/>
        <v>0</v>
      </c>
    </row>
    <row r="104" spans="2:17" x14ac:dyDescent="0.4">
      <c r="B104" s="5">
        <v>13.554592000000003</v>
      </c>
      <c r="C104" s="5">
        <f t="shared" si="21"/>
        <v>0.1392799999999994</v>
      </c>
      <c r="D104" s="5">
        <f t="shared" si="22"/>
        <v>7.1797817346352977</v>
      </c>
      <c r="E104" s="5">
        <f t="shared" si="23"/>
        <v>45.111899103816867</v>
      </c>
      <c r="F104" s="5">
        <f t="shared" si="24"/>
        <v>430.78690407811791</v>
      </c>
      <c r="G104" s="5">
        <f t="shared" si="28"/>
        <v>-0.99848446909717126</v>
      </c>
      <c r="H104" s="9">
        <f t="shared" si="29"/>
        <v>-7.168900553540893</v>
      </c>
      <c r="I104" s="5">
        <f t="shared" si="25"/>
        <v>2.8806184414501083E-4</v>
      </c>
      <c r="J104" s="5">
        <f t="shared" si="26"/>
        <v>-7.0249604237240115E-5</v>
      </c>
      <c r="K104" s="5">
        <f t="shared" si="30"/>
        <v>2.8806184414501083E-4</v>
      </c>
      <c r="L104" s="5">
        <f t="shared" si="20"/>
        <v>2.8806184414501083E-4</v>
      </c>
      <c r="M104" s="5">
        <f t="shared" si="27"/>
        <v>-0.14296380630265584</v>
      </c>
      <c r="N104" s="5">
        <f t="shared" si="31"/>
        <v>-6.4493688054230285</v>
      </c>
      <c r="O104" s="5">
        <f t="shared" si="17"/>
        <v>-0.58622988893226957</v>
      </c>
      <c r="P104" s="5">
        <f t="shared" si="18"/>
        <v>0</v>
      </c>
      <c r="Q104" s="5">
        <f t="shared" si="19"/>
        <v>0</v>
      </c>
    </row>
    <row r="105" spans="2:17" x14ac:dyDescent="0.4">
      <c r="B105" s="5">
        <v>13.696800000000003</v>
      </c>
      <c r="C105" s="5">
        <f t="shared" si="21"/>
        <v>0.14220800000000011</v>
      </c>
      <c r="D105" s="5">
        <f t="shared" si="22"/>
        <v>7.0319531953195265</v>
      </c>
      <c r="E105" s="5">
        <f t="shared" si="23"/>
        <v>44.183064997606195</v>
      </c>
      <c r="F105" s="5">
        <f t="shared" si="24"/>
        <v>421.91719171917163</v>
      </c>
      <c r="G105" s="5">
        <f t="shared" si="28"/>
        <v>-0.92883410621067242</v>
      </c>
      <c r="H105" s="9">
        <f t="shared" si="29"/>
        <v>-6.5315179610898939</v>
      </c>
      <c r="I105" s="5">
        <f t="shared" si="25"/>
        <v>2.7360110507315384E-4</v>
      </c>
      <c r="J105" s="5">
        <f t="shared" si="26"/>
        <v>-6.4691460945675449E-5</v>
      </c>
      <c r="K105" s="5" t="e">
        <f t="shared" si="30"/>
        <v>#N/A</v>
      </c>
      <c r="L105" s="5">
        <f t="shared" si="20"/>
        <v>2.7360110507315384E-4</v>
      </c>
      <c r="M105" s="5">
        <f t="shared" si="27"/>
        <v>-0.12628699769098795</v>
      </c>
      <c r="N105" s="5">
        <f t="shared" si="31"/>
        <v>-5.5797466273334635</v>
      </c>
      <c r="O105" s="5">
        <f t="shared" si="17"/>
        <v>-0.53410854569570376</v>
      </c>
      <c r="P105" s="5">
        <f t="shared" si="18"/>
        <v>0</v>
      </c>
      <c r="Q105" s="5">
        <f t="shared" si="19"/>
        <v>0</v>
      </c>
    </row>
    <row r="106" spans="2:17" x14ac:dyDescent="0.4">
      <c r="B106" s="5">
        <v>13.842192000000002</v>
      </c>
      <c r="C106" s="5">
        <f t="shared" si="21"/>
        <v>0.1453919999999993</v>
      </c>
      <c r="D106" s="5">
        <f t="shared" si="22"/>
        <v>6.8779575217343787</v>
      </c>
      <c r="E106" s="5">
        <f t="shared" si="23"/>
        <v>43.215481643966768</v>
      </c>
      <c r="F106" s="5">
        <f t="shared" si="24"/>
        <v>412.67745130406274</v>
      </c>
      <c r="G106" s="5">
        <f t="shared" si="28"/>
        <v>-0.96758335363942649</v>
      </c>
      <c r="H106" s="9">
        <f t="shared" si="29"/>
        <v>-6.654997205069269</v>
      </c>
      <c r="I106" s="5">
        <f t="shared" si="25"/>
        <v>2.9139665584127942E-4</v>
      </c>
      <c r="J106" s="5">
        <f t="shared" si="26"/>
        <v>-5.890144215749715E-5</v>
      </c>
      <c r="K106" s="5" t="e">
        <f t="shared" si="30"/>
        <v>#N/A</v>
      </c>
      <c r="L106" s="5">
        <f t="shared" si="20"/>
        <v>2.9139665584127942E-4</v>
      </c>
      <c r="M106" s="5">
        <f t="shared" si="27"/>
        <v>-0.11000302892551295</v>
      </c>
      <c r="N106" s="5">
        <f t="shared" si="31"/>
        <v>-4.7538338773112505</v>
      </c>
      <c r="O106" s="5">
        <f t="shared" si="17"/>
        <v>-0.54420594109725051</v>
      </c>
      <c r="P106" s="5">
        <f t="shared" si="18"/>
        <v>0</v>
      </c>
      <c r="Q106" s="5">
        <f t="shared" si="19"/>
        <v>0</v>
      </c>
    </row>
    <row r="107" spans="2:17" x14ac:dyDescent="0.4">
      <c r="B107" s="5">
        <v>13.990592000000003</v>
      </c>
      <c r="C107" s="5">
        <f t="shared" si="21"/>
        <v>0.14840000000000053</v>
      </c>
      <c r="D107" s="5">
        <f t="shared" si="22"/>
        <v>6.7385444743935068</v>
      </c>
      <c r="E107" s="5">
        <f t="shared" si="23"/>
        <v>42.339523633285467</v>
      </c>
      <c r="F107" s="5">
        <f t="shared" si="24"/>
        <v>404.31266846361041</v>
      </c>
      <c r="G107" s="5">
        <f t="shared" si="28"/>
        <v>-0.87595801068130186</v>
      </c>
      <c r="H107" s="9">
        <f t="shared" si="29"/>
        <v>-5.9026820126772153</v>
      </c>
      <c r="I107" s="5">
        <f t="shared" si="25"/>
        <v>2.692606278328899E-4</v>
      </c>
      <c r="J107" s="5">
        <f t="shared" si="26"/>
        <v>-5.3659709421580219E-5</v>
      </c>
      <c r="K107" s="5" t="e">
        <f t="shared" si="30"/>
        <v>#N/A</v>
      </c>
      <c r="L107" s="5">
        <f t="shared" si="20"/>
        <v>2.692606278328899E-4</v>
      </c>
      <c r="M107" s="5">
        <f t="shared" si="27"/>
        <v>-9.6192287230621745E-2</v>
      </c>
      <c r="N107" s="5">
        <f t="shared" si="31"/>
        <v>-4.0727356185406931</v>
      </c>
      <c r="O107" s="5">
        <f t="shared" si="17"/>
        <v>-0.48268609598512696</v>
      </c>
      <c r="P107" s="5">
        <f t="shared" si="18"/>
        <v>0</v>
      </c>
      <c r="Q107" s="5">
        <f t="shared" si="19"/>
        <v>0</v>
      </c>
    </row>
    <row r="108" spans="2:17" x14ac:dyDescent="0.4">
      <c r="B108" s="5">
        <v>14.141424000000002</v>
      </c>
      <c r="C108" s="5">
        <f t="shared" si="21"/>
        <v>0.15083199999999941</v>
      </c>
      <c r="D108" s="5">
        <f t="shared" si="22"/>
        <v>6.6298928609313936</v>
      </c>
      <c r="E108" s="5">
        <f t="shared" si="23"/>
        <v>41.656845411978964</v>
      </c>
      <c r="F108" s="5">
        <f t="shared" si="24"/>
        <v>397.79357165588362</v>
      </c>
      <c r="G108" s="5">
        <f t="shared" si="28"/>
        <v>-0.68267822130650302</v>
      </c>
      <c r="H108" s="9">
        <f t="shared" si="29"/>
        <v>-4.5260834657533264</v>
      </c>
      <c r="I108" s="5">
        <f t="shared" si="25"/>
        <v>2.1328740116850653E-4</v>
      </c>
      <c r="J108" s="5">
        <f t="shared" si="26"/>
        <v>-4.9574562945282088E-5</v>
      </c>
      <c r="K108" s="5" t="e">
        <f t="shared" si="30"/>
        <v>#N/A</v>
      </c>
      <c r="L108" s="5">
        <f t="shared" si="20"/>
        <v>2.1328740116850653E-4</v>
      </c>
      <c r="M108" s="5">
        <f t="shared" si="27"/>
        <v>-8.6026380638870747E-2</v>
      </c>
      <c r="N108" s="5">
        <f t="shared" si="31"/>
        <v>-3.5835876396254989</v>
      </c>
      <c r="O108" s="5">
        <f t="shared" si="17"/>
        <v>-0.37011608511101646</v>
      </c>
      <c r="P108" s="5">
        <f t="shared" si="18"/>
        <v>0</v>
      </c>
      <c r="Q108" s="5">
        <f t="shared" si="19"/>
        <v>0</v>
      </c>
    </row>
    <row r="109" spans="2:17" x14ac:dyDescent="0.4">
      <c r="B109" s="5">
        <v>14.285744000000003</v>
      </c>
      <c r="C109" s="5">
        <f t="shared" si="21"/>
        <v>0.14432000000000045</v>
      </c>
      <c r="D109" s="5">
        <f t="shared" si="22"/>
        <v>6.929046563192883</v>
      </c>
      <c r="E109" s="5">
        <f t="shared" si="23"/>
        <v>43.53648355861673</v>
      </c>
      <c r="F109" s="5">
        <f t="shared" si="24"/>
        <v>415.74279379157298</v>
      </c>
      <c r="G109" s="5">
        <f t="shared" si="28"/>
        <v>1.8796381466377667</v>
      </c>
      <c r="H109" s="9">
        <f t="shared" si="29"/>
        <v>13.024100240006659</v>
      </c>
      <c r="I109" s="5">
        <f t="shared" si="25"/>
        <v>0</v>
      </c>
      <c r="J109" s="5">
        <f t="shared" si="26"/>
        <v>-6.0822317614762515E-5</v>
      </c>
      <c r="K109" s="5" t="e">
        <f t="shared" si="30"/>
        <v>#N/A</v>
      </c>
      <c r="L109" s="5">
        <f t="shared" si="20"/>
        <v>-5.6189663986999693E-4</v>
      </c>
      <c r="M109" s="5">
        <f t="shared" si="27"/>
        <v>-0.11528416573340484</v>
      </c>
      <c r="N109" s="5">
        <f t="shared" si="31"/>
        <v>-5.0190671860212266</v>
      </c>
      <c r="O109" s="5">
        <f t="shared" si="17"/>
        <v>1.0650331637493118</v>
      </c>
      <c r="P109" s="5">
        <f t="shared" si="18"/>
        <v>0.94974899801590695</v>
      </c>
      <c r="Q109" s="5">
        <f t="shared" si="19"/>
        <v>41.34873163693225</v>
      </c>
    </row>
    <row r="110" spans="2:17" x14ac:dyDescent="0.4">
      <c r="B110" s="5">
        <v>14.415760000000002</v>
      </c>
      <c r="C110" s="5">
        <f t="shared" si="21"/>
        <v>0.13001599999999947</v>
      </c>
      <c r="D110" s="5">
        <f t="shared" si="22"/>
        <v>7.691361063253785</v>
      </c>
      <c r="E110" s="5">
        <f t="shared" si="23"/>
        <v>48.326246824849342</v>
      </c>
      <c r="F110" s="5">
        <f t="shared" si="24"/>
        <v>461.48166379522712</v>
      </c>
      <c r="G110" s="5">
        <f t="shared" si="28"/>
        <v>4.7897632662326117</v>
      </c>
      <c r="H110" s="9">
        <f t="shared" si="29"/>
        <v>36.839798688104786</v>
      </c>
      <c r="I110" s="5">
        <f t="shared" si="25"/>
        <v>0</v>
      </c>
      <c r="J110" s="5">
        <f t="shared" si="26"/>
        <v>-8.9484260999898451E-5</v>
      </c>
      <c r="K110" s="5" t="e">
        <f t="shared" si="30"/>
        <v>#N/A</v>
      </c>
      <c r="L110" s="5">
        <f t="shared" si="20"/>
        <v>-1.2899311014850272E-3</v>
      </c>
      <c r="M110" s="5">
        <f t="shared" si="27"/>
        <v>-0.20898388155764389</v>
      </c>
      <c r="N110" s="5">
        <f t="shared" si="31"/>
        <v>-10.099406642569779</v>
      </c>
      <c r="O110" s="5">
        <f t="shared" si="17"/>
        <v>3.0125388031150413</v>
      </c>
      <c r="P110" s="5">
        <f t="shared" si="18"/>
        <v>2.8035549215573976</v>
      </c>
      <c r="Q110" s="5">
        <f t="shared" si="19"/>
        <v>135.48528712620393</v>
      </c>
    </row>
    <row r="111" spans="2:17" x14ac:dyDescent="0.4">
      <c r="B111" s="5">
        <v>14.534352000000002</v>
      </c>
      <c r="C111" s="5">
        <f t="shared" si="21"/>
        <v>0.11859199999999959</v>
      </c>
      <c r="D111" s="5">
        <f t="shared" si="22"/>
        <v>8.4322719913653827</v>
      </c>
      <c r="E111" s="5">
        <f t="shared" si="23"/>
        <v>52.981527482288925</v>
      </c>
      <c r="F111" s="5">
        <f t="shared" si="24"/>
        <v>505.93631948192302</v>
      </c>
      <c r="G111" s="5">
        <f t="shared" si="28"/>
        <v>4.6552806574395831</v>
      </c>
      <c r="H111" s="9">
        <f t="shared" si="29"/>
        <v>39.25459269967282</v>
      </c>
      <c r="I111" s="5">
        <f t="shared" si="25"/>
        <v>0</v>
      </c>
      <c r="J111" s="5">
        <f t="shared" si="26"/>
        <v>-1.1734146045401693E-4</v>
      </c>
      <c r="K111" s="5" t="e">
        <f t="shared" si="30"/>
        <v>#N/A</v>
      </c>
      <c r="L111" s="5">
        <f t="shared" si="20"/>
        <v>-1.1435546565353224E-3</v>
      </c>
      <c r="M111" s="5">
        <f t="shared" si="27"/>
        <v>-0.32938243768233205</v>
      </c>
      <c r="N111" s="5">
        <f t="shared" si="31"/>
        <v>-17.451184674249795</v>
      </c>
      <c r="O111" s="5">
        <f t="shared" si="17"/>
        <v>3.2100062410608259</v>
      </c>
      <c r="P111" s="5">
        <f t="shared" si="18"/>
        <v>2.8806238033784939</v>
      </c>
      <c r="Q111" s="5">
        <f t="shared" si="19"/>
        <v>152.61984920483332</v>
      </c>
    </row>
    <row r="112" spans="2:17" x14ac:dyDescent="0.4">
      <c r="B112" s="5">
        <v>14.646560000000003</v>
      </c>
      <c r="C112" s="5">
        <f t="shared" si="21"/>
        <v>0.11220800000000075</v>
      </c>
      <c r="D112" s="5">
        <f t="shared" si="22"/>
        <v>8.9120205332952498</v>
      </c>
      <c r="E112" s="5">
        <f t="shared" si="23"/>
        <v>55.995876472083495</v>
      </c>
      <c r="F112" s="5">
        <f t="shared" si="24"/>
        <v>534.72123199771499</v>
      </c>
      <c r="G112" s="5">
        <f t="shared" si="28"/>
        <v>3.0143489897945699</v>
      </c>
      <c r="H112" s="9">
        <f t="shared" si="29"/>
        <v>26.863940091566999</v>
      </c>
      <c r="I112" s="5">
        <f t="shared" si="25"/>
        <v>0</v>
      </c>
      <c r="J112" s="5">
        <f t="shared" si="26"/>
        <v>-1.3537932480894759E-4</v>
      </c>
      <c r="K112" s="5" t="e">
        <f t="shared" si="30"/>
        <v>#N/A</v>
      </c>
      <c r="L112" s="5">
        <f t="shared" si="20"/>
        <v>-7.0060465398354165E-4</v>
      </c>
      <c r="M112" s="5">
        <f t="shared" si="27"/>
        <v>-0.42448704197516085</v>
      </c>
      <c r="N112" s="5">
        <f t="shared" si="31"/>
        <v>-23.769523966441227</v>
      </c>
      <c r="O112" s="5">
        <f t="shared" si="17"/>
        <v>2.1967726429660024</v>
      </c>
      <c r="P112" s="5">
        <f t="shared" si="18"/>
        <v>1.7722856009908416</v>
      </c>
      <c r="Q112" s="5">
        <f t="shared" si="19"/>
        <v>99.240685586335431</v>
      </c>
    </row>
    <row r="113" spans="2:17" x14ac:dyDescent="0.4">
      <c r="B113" s="5">
        <v>14.756064000000002</v>
      </c>
      <c r="C113" s="5">
        <f t="shared" si="21"/>
        <v>0.10950399999999938</v>
      </c>
      <c r="D113" s="5">
        <f t="shared" si="22"/>
        <v>9.1320864991233712</v>
      </c>
      <c r="E113" s="5">
        <f t="shared" si="23"/>
        <v>57.378591715185031</v>
      </c>
      <c r="F113" s="5">
        <f t="shared" si="24"/>
        <v>547.92518994740226</v>
      </c>
      <c r="G113" s="5">
        <f t="shared" si="28"/>
        <v>1.3827152431015364</v>
      </c>
      <c r="H113" s="9">
        <f t="shared" si="29"/>
        <v>12.627075203659631</v>
      </c>
      <c r="I113" s="5">
        <f t="shared" si="25"/>
        <v>0</v>
      </c>
      <c r="J113" s="5">
        <f t="shared" si="26"/>
        <v>-1.436534928236672E-4</v>
      </c>
      <c r="K113" s="5" t="e">
        <f t="shared" si="30"/>
        <v>#N/A</v>
      </c>
      <c r="L113" s="5">
        <f t="shared" si="20"/>
        <v>-3.1363057812458078E-4</v>
      </c>
      <c r="M113" s="5">
        <f t="shared" si="27"/>
        <v>-0.47295079481694619</v>
      </c>
      <c r="N113" s="5">
        <f t="shared" si="31"/>
        <v>-27.137250557173804</v>
      </c>
      <c r="O113" s="5">
        <f t="shared" si="17"/>
        <v>1.0325668265163188</v>
      </c>
      <c r="P113" s="5">
        <f t="shared" si="18"/>
        <v>0.55961603169937257</v>
      </c>
      <c r="Q113" s="5">
        <f t="shared" si="19"/>
        <v>32.109979800150342</v>
      </c>
    </row>
    <row r="114" spans="2:17" x14ac:dyDescent="0.4">
      <c r="B114" s="5">
        <v>14.866072000000003</v>
      </c>
      <c r="C114" s="5">
        <f t="shared" si="21"/>
        <v>0.11000800000000055</v>
      </c>
      <c r="D114" s="5">
        <f t="shared" si="22"/>
        <v>9.090247981964902</v>
      </c>
      <c r="E114" s="5">
        <f t="shared" si="23"/>
        <v>57.115712558900753</v>
      </c>
      <c r="F114" s="5">
        <f t="shared" si="24"/>
        <v>545.41487891789416</v>
      </c>
      <c r="G114" s="5">
        <f t="shared" si="28"/>
        <v>-0.26287915628427783</v>
      </c>
      <c r="H114" s="9">
        <f t="shared" si="29"/>
        <v>-2.3896367199137929</v>
      </c>
      <c r="I114" s="5">
        <f t="shared" si="25"/>
        <v>5.9901277669327616E-5</v>
      </c>
      <c r="J114" s="5">
        <f t="shared" si="26"/>
        <v>-1.4208042395246208E-4</v>
      </c>
      <c r="K114" s="5" t="e">
        <f t="shared" si="30"/>
        <v>#N/A</v>
      </c>
      <c r="L114" s="5">
        <f t="shared" si="20"/>
        <v>5.9901277669327616E-5</v>
      </c>
      <c r="M114" s="5">
        <f t="shared" si="27"/>
        <v>-0.46349541558712798</v>
      </c>
      <c r="N114" s="5">
        <f t="shared" si="31"/>
        <v>-26.472870929042649</v>
      </c>
      <c r="O114" s="5">
        <f t="shared" si="17"/>
        <v>-0.19541022482333209</v>
      </c>
      <c r="P114" s="5">
        <f t="shared" si="18"/>
        <v>0</v>
      </c>
      <c r="Q114" s="5">
        <f t="shared" si="19"/>
        <v>0</v>
      </c>
    </row>
    <row r="115" spans="2:17" x14ac:dyDescent="0.4">
      <c r="B115" s="5">
        <v>14.978136000000003</v>
      </c>
      <c r="C115" s="5">
        <f t="shared" si="21"/>
        <v>0.11206400000000016</v>
      </c>
      <c r="D115" s="5">
        <f t="shared" si="22"/>
        <v>8.9234723015419632</v>
      </c>
      <c r="E115" s="5">
        <f t="shared" si="23"/>
        <v>56.067830054072466</v>
      </c>
      <c r="F115" s="5">
        <f t="shared" si="24"/>
        <v>535.40833809251774</v>
      </c>
      <c r="G115" s="5">
        <f t="shared" si="28"/>
        <v>-1.0478825048282872</v>
      </c>
      <c r="H115" s="9">
        <f t="shared" si="29"/>
        <v>-9.3507505071056336</v>
      </c>
      <c r="I115" s="5">
        <f t="shared" si="25"/>
        <v>2.4323965241785251E-4</v>
      </c>
      <c r="J115" s="5">
        <f t="shared" si="26"/>
        <v>-1.3580989504356964E-4</v>
      </c>
      <c r="K115" s="5">
        <f t="shared" si="30"/>
        <v>2.4323965241785251E-4</v>
      </c>
      <c r="L115" s="5">
        <f t="shared" si="20"/>
        <v>2.4323965241785251E-4</v>
      </c>
      <c r="M115" s="5">
        <f t="shared" si="27"/>
        <v>-0.4269321988693161</v>
      </c>
      <c r="N115" s="5">
        <f t="shared" si="31"/>
        <v>-23.937161970816284</v>
      </c>
      <c r="O115" s="5">
        <f t="shared" si="17"/>
        <v>-0.76464855249057129</v>
      </c>
      <c r="P115" s="5">
        <f t="shared" si="18"/>
        <v>0</v>
      </c>
      <c r="Q115" s="5">
        <f t="shared" si="19"/>
        <v>0</v>
      </c>
    </row>
    <row r="116" spans="2:17" x14ac:dyDescent="0.4">
      <c r="B116" s="5">
        <v>15.092632000000004</v>
      </c>
      <c r="C116" s="5">
        <f t="shared" si="21"/>
        <v>0.11449600000000082</v>
      </c>
      <c r="D116" s="5">
        <f t="shared" si="22"/>
        <v>8.7339295695918882</v>
      </c>
      <c r="E116" s="5">
        <f t="shared" si="23"/>
        <v>54.87689794560108</v>
      </c>
      <c r="F116" s="5">
        <f t="shared" si="24"/>
        <v>524.03577417551332</v>
      </c>
      <c r="G116" s="5">
        <f t="shared" si="28"/>
        <v>-1.1909321084713866</v>
      </c>
      <c r="H116" s="9">
        <f t="shared" si="29"/>
        <v>-10.401517157554657</v>
      </c>
      <c r="I116" s="5">
        <f t="shared" si="25"/>
        <v>2.8244440974291253E-4</v>
      </c>
      <c r="J116" s="5">
        <f t="shared" si="26"/>
        <v>-1.2868335730647685E-4</v>
      </c>
      <c r="K116" s="5">
        <f t="shared" si="30"/>
        <v>2.8244440974291253E-4</v>
      </c>
      <c r="L116" s="5">
        <f t="shared" si="20"/>
        <v>2.8244440974291253E-4</v>
      </c>
      <c r="M116" s="5">
        <f t="shared" si="27"/>
        <v>-0.38752657551293873</v>
      </c>
      <c r="N116" s="5">
        <f t="shared" si="31"/>
        <v>-21.266256335631809</v>
      </c>
      <c r="O116" s="5">
        <f t="shared" si="17"/>
        <v>-0.85057397608738927</v>
      </c>
      <c r="P116" s="5">
        <f t="shared" si="18"/>
        <v>0</v>
      </c>
      <c r="Q116" s="5">
        <f t="shared" si="19"/>
        <v>0</v>
      </c>
    </row>
    <row r="117" spans="2:17" x14ac:dyDescent="0.4">
      <c r="B117" s="5">
        <v>15.209488000000004</v>
      </c>
      <c r="C117" s="5">
        <f t="shared" si="21"/>
        <v>0.11685600000000029</v>
      </c>
      <c r="D117" s="5">
        <f t="shared" si="22"/>
        <v>8.5575409050455047</v>
      </c>
      <c r="E117" s="5">
        <f t="shared" si="23"/>
        <v>53.768615280170216</v>
      </c>
      <c r="F117" s="5">
        <f t="shared" si="24"/>
        <v>513.4524543027303</v>
      </c>
      <c r="G117" s="5">
        <f t="shared" si="28"/>
        <v>-1.1082826654308633</v>
      </c>
      <c r="H117" s="9">
        <f t="shared" si="29"/>
        <v>-9.4841742437774741</v>
      </c>
      <c r="I117" s="5">
        <f t="shared" si="25"/>
        <v>2.6826080365129697E-4</v>
      </c>
      <c r="J117" s="5">
        <f t="shared" si="26"/>
        <v>-1.2205139383653858E-4</v>
      </c>
      <c r="L117" s="5">
        <f t="shared" si="20"/>
        <v>2.6826080365129697E-4</v>
      </c>
      <c r="M117" s="5">
        <f t="shared" si="27"/>
        <v>-0.35285838954600918</v>
      </c>
      <c r="N117" s="5">
        <f t="shared" si="31"/>
        <v>-18.972706995879804</v>
      </c>
      <c r="O117" s="5">
        <f t="shared" si="17"/>
        <v>-0.77555914913588642</v>
      </c>
      <c r="P117" s="5">
        <f t="shared" si="18"/>
        <v>0</v>
      </c>
      <c r="Q117" s="5">
        <f t="shared" si="19"/>
        <v>0</v>
      </c>
    </row>
    <row r="118" spans="2:17" x14ac:dyDescent="0.4">
      <c r="B118" s="5">
        <v>15.328728000000003</v>
      </c>
      <c r="C118" s="5">
        <f t="shared" si="21"/>
        <v>0.11923999999999957</v>
      </c>
      <c r="D118" s="5">
        <f t="shared" si="22"/>
        <v>8.3864475008386759</v>
      </c>
      <c r="E118" s="5">
        <f t="shared" si="23"/>
        <v>52.693603716702526</v>
      </c>
      <c r="F118" s="5">
        <f t="shared" si="24"/>
        <v>503.18685005032057</v>
      </c>
      <c r="G118" s="5">
        <f t="shared" si="28"/>
        <v>-1.0750115634676902</v>
      </c>
      <c r="H118" s="9">
        <f t="shared" si="29"/>
        <v>-9.0155280398162869</v>
      </c>
      <c r="I118" s="5">
        <f t="shared" si="25"/>
        <v>2.6551604334430111E-4</v>
      </c>
      <c r="J118" s="5">
        <f t="shared" si="26"/>
        <v>-1.1561852464074792E-4</v>
      </c>
      <c r="K118" s="5">
        <f t="shared" si="30"/>
        <v>2.6551604334430111E-4</v>
      </c>
      <c r="L118" s="5">
        <f t="shared" si="20"/>
        <v>2.6551604334430111E-4</v>
      </c>
      <c r="M118" s="5">
        <f t="shared" si="27"/>
        <v>-0.32102823069020953</v>
      </c>
      <c r="N118" s="5">
        <f t="shared" si="31"/>
        <v>-16.916134369864061</v>
      </c>
      <c r="O118" s="5">
        <f t="shared" si="17"/>
        <v>-0.7372360603937782</v>
      </c>
      <c r="P118" s="5">
        <f t="shared" si="18"/>
        <v>0</v>
      </c>
      <c r="Q118" s="5">
        <f t="shared" si="19"/>
        <v>0</v>
      </c>
    </row>
    <row r="119" spans="2:17" x14ac:dyDescent="0.4">
      <c r="B119" s="5">
        <v>15.450464000000004</v>
      </c>
      <c r="C119" s="5">
        <f t="shared" si="21"/>
        <v>0.12173600000000029</v>
      </c>
      <c r="D119" s="5">
        <f t="shared" si="22"/>
        <v>8.2144969442071165</v>
      </c>
      <c r="E119" s="5">
        <f t="shared" si="23"/>
        <v>51.613206505713762</v>
      </c>
      <c r="F119" s="5">
        <f t="shared" si="24"/>
        <v>492.86981665242701</v>
      </c>
      <c r="G119" s="5">
        <f t="shared" si="28"/>
        <v>-1.0803972109887638</v>
      </c>
      <c r="H119" s="9">
        <f t="shared" si="29"/>
        <v>-8.874919588197093</v>
      </c>
      <c r="I119" s="5">
        <f t="shared" si="25"/>
        <v>2.7243201747113323E-4</v>
      </c>
      <c r="J119" s="5">
        <f t="shared" si="26"/>
        <v>-1.0915342773019115E-4</v>
      </c>
      <c r="K119" s="5">
        <f t="shared" si="30"/>
        <v>2.7243201747113323E-4</v>
      </c>
      <c r="L119" s="5">
        <f t="shared" si="20"/>
        <v>2.7243201747113323E-4</v>
      </c>
      <c r="M119" s="5">
        <f t="shared" si="27"/>
        <v>-0.29077633602481678</v>
      </c>
      <c r="N119" s="5">
        <f t="shared" si="31"/>
        <v>-15.007899078223685</v>
      </c>
      <c r="O119" s="5">
        <f t="shared" si="17"/>
        <v>-0.72573794065281672</v>
      </c>
      <c r="P119" s="5">
        <f t="shared" si="18"/>
        <v>0</v>
      </c>
      <c r="Q119" s="5">
        <f t="shared" si="19"/>
        <v>0</v>
      </c>
    </row>
    <row r="120" spans="2:17" x14ac:dyDescent="0.4">
      <c r="B120" s="5">
        <v>15.574888000000003</v>
      </c>
      <c r="C120" s="5">
        <f t="shared" si="21"/>
        <v>0.12442399999999942</v>
      </c>
      <c r="D120" s="5">
        <f t="shared" si="22"/>
        <v>8.0370346556934731</v>
      </c>
      <c r="E120" s="5">
        <f t="shared" si="23"/>
        <v>50.498178061946376</v>
      </c>
      <c r="F120" s="5">
        <f t="shared" si="24"/>
        <v>482.22207934160843</v>
      </c>
      <c r="G120" s="5">
        <f t="shared" si="28"/>
        <v>-1.1150284437673861</v>
      </c>
      <c r="H120" s="9">
        <f t="shared" si="29"/>
        <v>-8.9615222446424418</v>
      </c>
      <c r="I120" s="5">
        <f t="shared" si="25"/>
        <v>2.8737287287833606E-4</v>
      </c>
      <c r="J120" s="5">
        <f t="shared" si="26"/>
        <v>-1.0248109752268708E-4</v>
      </c>
      <c r="K120" s="5">
        <f t="shared" si="30"/>
        <v>2.8737287287833606E-4</v>
      </c>
      <c r="L120" s="5">
        <f t="shared" si="20"/>
        <v>2.8737287287833606E-4</v>
      </c>
      <c r="M120" s="5">
        <f t="shared" si="27"/>
        <v>-0.26133356116206768</v>
      </c>
      <c r="N120" s="5">
        <f t="shared" si="31"/>
        <v>-13.196868705124649</v>
      </c>
      <c r="O120" s="5">
        <f t="shared" si="17"/>
        <v>-0.73281978887905841</v>
      </c>
      <c r="P120" s="5">
        <f t="shared" si="18"/>
        <v>0</v>
      </c>
      <c r="Q120" s="5">
        <f t="shared" si="19"/>
        <v>0</v>
      </c>
    </row>
    <row r="121" spans="2:17" x14ac:dyDescent="0.4">
      <c r="B121" s="5">
        <v>15.701800000000004</v>
      </c>
      <c r="C121" s="5">
        <f t="shared" si="21"/>
        <v>0.1269120000000008</v>
      </c>
      <c r="D121" s="5">
        <f t="shared" si="22"/>
        <v>7.8794755421078673</v>
      </c>
      <c r="E121" s="5">
        <f t="shared" si="23"/>
        <v>49.508204954453056</v>
      </c>
      <c r="F121" s="5">
        <f t="shared" si="24"/>
        <v>472.76853252647209</v>
      </c>
      <c r="G121" s="5">
        <f t="shared" si="28"/>
        <v>-0.98997310749332001</v>
      </c>
      <c r="H121" s="9">
        <f t="shared" si="29"/>
        <v>-7.8004688878381376</v>
      </c>
      <c r="I121" s="5">
        <f t="shared" si="25"/>
        <v>2.602446138569578E-4</v>
      </c>
      <c r="J121" s="5">
        <f t="shared" si="26"/>
        <v>-9.6557098447447098E-5</v>
      </c>
      <c r="K121" s="5">
        <f t="shared" si="30"/>
        <v>2.602446138569578E-4</v>
      </c>
      <c r="L121" s="5">
        <f t="shared" si="20"/>
        <v>2.602446138569578E-4</v>
      </c>
      <c r="M121" s="5">
        <f t="shared" si="27"/>
        <v>-0.23666746938409766</v>
      </c>
      <c r="N121" s="5">
        <f t="shared" si="31"/>
        <v>-11.716981580319651</v>
      </c>
      <c r="O121" s="5">
        <f t="shared" si="17"/>
        <v>-0.63787577684814245</v>
      </c>
      <c r="P121" s="5">
        <f t="shared" si="18"/>
        <v>0</v>
      </c>
      <c r="Q121" s="5">
        <f t="shared" si="19"/>
        <v>0</v>
      </c>
    </row>
    <row r="122" spans="2:17" x14ac:dyDescent="0.4">
      <c r="B122" s="5">
        <v>15.831584000000005</v>
      </c>
      <c r="C122" s="5">
        <f t="shared" si="21"/>
        <v>0.12978400000000079</v>
      </c>
      <c r="D122" s="5">
        <f t="shared" si="22"/>
        <v>7.7051100289711671</v>
      </c>
      <c r="E122" s="5">
        <f t="shared" si="23"/>
        <v>48.412634124233712</v>
      </c>
      <c r="F122" s="5">
        <f t="shared" si="24"/>
        <v>462.30660173827005</v>
      </c>
      <c r="G122" s="5">
        <f t="shared" si="28"/>
        <v>-1.0955708302193443</v>
      </c>
      <c r="H122" s="9">
        <f t="shared" si="29"/>
        <v>-8.4414937913713377</v>
      </c>
      <c r="I122" s="5">
        <f t="shared" si="25"/>
        <v>2.9452168757470204E-4</v>
      </c>
      <c r="J122" s="5">
        <f t="shared" si="26"/>
        <v>-9.0001202599414521E-5</v>
      </c>
      <c r="K122" s="5">
        <f t="shared" si="30"/>
        <v>2.9452168757470204E-4</v>
      </c>
      <c r="L122" s="5">
        <f t="shared" si="20"/>
        <v>2.9452168757470204E-4</v>
      </c>
      <c r="M122" s="5">
        <f t="shared" si="27"/>
        <v>-0.21094330148845802</v>
      </c>
      <c r="N122" s="5">
        <f t="shared" si="31"/>
        <v>-10.212320875918643</v>
      </c>
      <c r="O122" s="5">
        <f t="shared" si="17"/>
        <v>-0.69029496654041345</v>
      </c>
      <c r="P122" s="5">
        <f t="shared" si="18"/>
        <v>0</v>
      </c>
      <c r="Q122" s="5">
        <f t="shared" si="19"/>
        <v>0</v>
      </c>
    </row>
    <row r="123" spans="2:17" x14ac:dyDescent="0.4">
      <c r="B123" s="5">
        <v>15.964104000000004</v>
      </c>
      <c r="C123" s="5">
        <f t="shared" si="21"/>
        <v>0.13251999999999953</v>
      </c>
      <c r="D123" s="5">
        <f t="shared" si="22"/>
        <v>7.5460307878056412</v>
      </c>
      <c r="E123" s="5">
        <f t="shared" si="23"/>
        <v>47.413109773465202</v>
      </c>
      <c r="F123" s="5">
        <f t="shared" si="24"/>
        <v>452.7618472683385</v>
      </c>
      <c r="G123" s="5">
        <f t="shared" si="28"/>
        <v>-0.99952435076851032</v>
      </c>
      <c r="H123" s="9">
        <f t="shared" si="29"/>
        <v>-7.5424415240606235</v>
      </c>
      <c r="I123" s="5">
        <f t="shared" si="25"/>
        <v>2.7436611311935498E-4</v>
      </c>
      <c r="J123" s="5">
        <f t="shared" si="26"/>
        <v>-8.4020048884415774E-5</v>
      </c>
      <c r="K123" s="5">
        <f t="shared" si="30"/>
        <v>2.7436611311935498E-4</v>
      </c>
      <c r="L123" s="5">
        <f t="shared" si="20"/>
        <v>2.7436611311935498E-4</v>
      </c>
      <c r="M123" s="5">
        <f t="shared" si="27"/>
        <v>-0.18887732013669564</v>
      </c>
      <c r="N123" s="5">
        <f t="shared" si="31"/>
        <v>-8.9552611133590805</v>
      </c>
      <c r="O123" s="5">
        <f t="shared" si="17"/>
        <v>-0.61677583946177916</v>
      </c>
      <c r="P123" s="5">
        <f t="shared" si="18"/>
        <v>0</v>
      </c>
      <c r="Q123" s="5">
        <f t="shared" si="19"/>
        <v>0</v>
      </c>
    </row>
    <row r="124" spans="2:17" x14ac:dyDescent="0.4">
      <c r="B124" s="5">
        <v>16.099512000000004</v>
      </c>
      <c r="C124" s="5">
        <f t="shared" si="21"/>
        <v>0.13540799999999997</v>
      </c>
      <c r="D124" s="5">
        <f t="shared" si="22"/>
        <v>7.3850880302493218</v>
      </c>
      <c r="E124" s="5">
        <f t="shared" si="23"/>
        <v>46.401876603890372</v>
      </c>
      <c r="F124" s="5">
        <f t="shared" si="24"/>
        <v>443.10528181495937</v>
      </c>
      <c r="G124" s="5">
        <f t="shared" si="28"/>
        <v>-1.0112331695748296</v>
      </c>
      <c r="H124" s="9">
        <f t="shared" si="29"/>
        <v>-7.468045976418157</v>
      </c>
      <c r="I124" s="5">
        <f t="shared" si="25"/>
        <v>2.8362943156462185E-4</v>
      </c>
      <c r="J124" s="5">
        <f t="shared" si="26"/>
        <v>-7.796882959767995E-5</v>
      </c>
      <c r="K124" s="5">
        <f t="shared" si="30"/>
        <v>2.8362943156462185E-4</v>
      </c>
      <c r="L124" s="5">
        <f t="shared" si="20"/>
        <v>2.8362943156462185E-4</v>
      </c>
      <c r="M124" s="5">
        <f t="shared" si="27"/>
        <v>-0.16787734982650998</v>
      </c>
      <c r="N124" s="5">
        <f t="shared" si="31"/>
        <v>-7.7898240712378533</v>
      </c>
      <c r="O124" s="5">
        <f t="shared" si="17"/>
        <v>-0.61069221571699761</v>
      </c>
      <c r="P124" s="5">
        <f t="shared" si="18"/>
        <v>0</v>
      </c>
      <c r="Q124" s="5">
        <f t="shared" si="19"/>
        <v>0</v>
      </c>
    </row>
    <row r="125" spans="2:17" x14ac:dyDescent="0.4">
      <c r="B125" s="5">
        <v>16.237784000000005</v>
      </c>
      <c r="C125" s="5">
        <f t="shared" si="21"/>
        <v>0.13827200000000062</v>
      </c>
      <c r="D125" s="5">
        <f t="shared" si="22"/>
        <v>7.2321221939365561</v>
      </c>
      <c r="E125" s="5">
        <f t="shared" si="23"/>
        <v>45.440763908669567</v>
      </c>
      <c r="F125" s="5">
        <f t="shared" si="24"/>
        <v>433.9273316361934</v>
      </c>
      <c r="G125" s="5">
        <f t="shared" si="28"/>
        <v>-0.96111269522080534</v>
      </c>
      <c r="H125" s="9">
        <f t="shared" si="29"/>
        <v>-6.9508844539805672</v>
      </c>
      <c r="I125" s="5">
        <f t="shared" si="25"/>
        <v>2.7527338476870689E-4</v>
      </c>
      <c r="J125" s="5">
        <f t="shared" si="26"/>
        <v>-7.221753122947869E-5</v>
      </c>
      <c r="K125" s="5" t="e">
        <f t="shared" si="30"/>
        <v>#N/A</v>
      </c>
      <c r="L125" s="5">
        <f t="shared" si="20"/>
        <v>2.7527338476870689E-4</v>
      </c>
      <c r="M125" s="5">
        <f t="shared" si="27"/>
        <v>-0.14911930996389525</v>
      </c>
      <c r="N125" s="5">
        <f t="shared" si="31"/>
        <v>-6.7760953582930812</v>
      </c>
      <c r="O125" s="5">
        <f t="shared" si="17"/>
        <v>-0.56840183386634047</v>
      </c>
      <c r="P125" s="5">
        <f t="shared" si="18"/>
        <v>0</v>
      </c>
      <c r="Q125" s="5">
        <f t="shared" si="19"/>
        <v>0</v>
      </c>
    </row>
    <row r="126" spans="2:17" x14ac:dyDescent="0.4">
      <c r="B126" s="5">
        <v>16.379176000000005</v>
      </c>
      <c r="C126" s="5">
        <f t="shared" si="21"/>
        <v>0.14139199999999974</v>
      </c>
      <c r="D126" s="5">
        <f t="shared" si="22"/>
        <v>7.0725359284825293</v>
      </c>
      <c r="E126" s="5">
        <f t="shared" si="23"/>
        <v>44.438053830341161</v>
      </c>
      <c r="F126" s="5">
        <f t="shared" si="24"/>
        <v>424.35215570895178</v>
      </c>
      <c r="G126" s="5">
        <f t="shared" si="28"/>
        <v>-1.0027100783284055</v>
      </c>
      <c r="H126" s="9">
        <f t="shared" si="29"/>
        <v>-7.0917030548291793</v>
      </c>
      <c r="I126" s="5">
        <f t="shared" si="25"/>
        <v>2.936674974257171E-4</v>
      </c>
      <c r="J126" s="5">
        <f t="shared" si="26"/>
        <v>-6.6217314120761472E-5</v>
      </c>
      <c r="K126" s="5">
        <f t="shared" si="30"/>
        <v>2.936674974257171E-4</v>
      </c>
      <c r="L126" s="5">
        <f t="shared" si="20"/>
        <v>2.936674974257171E-4</v>
      </c>
      <c r="M126" s="5">
        <f t="shared" si="27"/>
        <v>-0.1307620204864231</v>
      </c>
      <c r="N126" s="5">
        <f t="shared" si="31"/>
        <v>-5.8108097053398433</v>
      </c>
      <c r="O126" s="5">
        <f t="shared" si="17"/>
        <v>-0.5799171383566929</v>
      </c>
      <c r="P126" s="5">
        <f t="shared" si="18"/>
        <v>0</v>
      </c>
      <c r="Q126" s="5">
        <f t="shared" si="19"/>
        <v>0</v>
      </c>
    </row>
    <row r="127" spans="2:17" x14ac:dyDescent="0.4">
      <c r="B127" s="5">
        <v>16.523616000000004</v>
      </c>
      <c r="C127" s="5">
        <f t="shared" si="21"/>
        <v>0.14443999999999946</v>
      </c>
      <c r="D127" s="5">
        <f t="shared" si="22"/>
        <v>6.9232899473830223</v>
      </c>
      <c r="E127" s="5">
        <f t="shared" si="23"/>
        <v>43.500313674741136</v>
      </c>
      <c r="F127" s="5">
        <f t="shared" si="24"/>
        <v>415.39739684298138</v>
      </c>
      <c r="G127" s="5">
        <f t="shared" si="28"/>
        <v>-0.9377401556000251</v>
      </c>
      <c r="H127" s="9">
        <f t="shared" si="29"/>
        <v>-6.4922469925230448</v>
      </c>
      <c r="I127" s="5">
        <f t="shared" si="25"/>
        <v>2.8055993864929647E-4</v>
      </c>
      <c r="J127" s="5">
        <f t="shared" si="26"/>
        <v>-6.060587702965095E-5</v>
      </c>
      <c r="K127" s="5" t="e">
        <f t="shared" si="30"/>
        <v>#N/A</v>
      </c>
      <c r="L127" s="5">
        <f t="shared" si="20"/>
        <v>2.8055993864929647E-4</v>
      </c>
      <c r="M127" s="5">
        <f t="shared" si="27"/>
        <v>-0.11468312473167275</v>
      </c>
      <c r="N127" s="5">
        <f t="shared" si="31"/>
        <v>-4.9887518990272275</v>
      </c>
      <c r="O127" s="5">
        <f t="shared" si="17"/>
        <v>-0.53089720033398924</v>
      </c>
      <c r="P127" s="5">
        <f t="shared" si="18"/>
        <v>0</v>
      </c>
      <c r="Q127" s="5">
        <f t="shared" si="19"/>
        <v>0</v>
      </c>
    </row>
    <row r="128" spans="2:17" x14ac:dyDescent="0.4">
      <c r="B128" s="5">
        <v>16.671008000000004</v>
      </c>
      <c r="C128" s="5">
        <f t="shared" si="21"/>
        <v>0.14739199999999997</v>
      </c>
      <c r="D128" s="5">
        <f t="shared" si="22"/>
        <v>6.7846287451150689</v>
      </c>
      <c r="E128" s="5">
        <f t="shared" si="23"/>
        <v>42.629079645975274</v>
      </c>
      <c r="F128" s="5">
        <f t="shared" si="24"/>
        <v>407.07772470690418</v>
      </c>
      <c r="G128" s="5">
        <f t="shared" si="28"/>
        <v>-0.87123402876586198</v>
      </c>
      <c r="H128" s="9">
        <f t="shared" si="29"/>
        <v>-5.9109994352872759</v>
      </c>
      <c r="I128" s="5">
        <f t="shared" si="25"/>
        <v>2.6598944683447389E-4</v>
      </c>
      <c r="J128" s="5">
        <f t="shared" si="26"/>
        <v>-5.5392412601516051E-5</v>
      </c>
      <c r="K128" s="5" t="e">
        <f t="shared" si="30"/>
        <v>#N/A</v>
      </c>
      <c r="L128" s="5">
        <f t="shared" si="20"/>
        <v>2.6598944683447389E-4</v>
      </c>
      <c r="M128" s="5">
        <f t="shared" si="27"/>
        <v>-0.10066122099092499</v>
      </c>
      <c r="N128" s="5">
        <f t="shared" si="31"/>
        <v>-4.2910952068832593</v>
      </c>
      <c r="O128" s="5">
        <f t="shared" si="17"/>
        <v>-0.48336624515116472</v>
      </c>
      <c r="P128" s="5">
        <f t="shared" si="18"/>
        <v>0</v>
      </c>
      <c r="Q128" s="5">
        <f t="shared" si="19"/>
        <v>0</v>
      </c>
    </row>
    <row r="129" spans="2:17" x14ac:dyDescent="0.4">
      <c r="B129" s="5">
        <v>16.814576000000002</v>
      </c>
      <c r="C129" s="5">
        <f t="shared" si="21"/>
        <v>0.14356799999999836</v>
      </c>
      <c r="D129" s="5">
        <f t="shared" si="22"/>
        <v>6.9653404658420497</v>
      </c>
      <c r="E129" s="5">
        <f t="shared" si="23"/>
        <v>43.764524874482184</v>
      </c>
      <c r="F129" s="5">
        <f t="shared" si="24"/>
        <v>417.92042795052305</v>
      </c>
      <c r="G129" s="5">
        <f t="shared" si="28"/>
        <v>1.1354452285069101</v>
      </c>
      <c r="H129" s="9">
        <f t="shared" si="29"/>
        <v>7.9087625968664534</v>
      </c>
      <c r="I129" s="5">
        <f t="shared" si="25"/>
        <v>0</v>
      </c>
      <c r="J129" s="5">
        <f t="shared" si="26"/>
        <v>-6.2186916848901397E-5</v>
      </c>
      <c r="K129" s="5" t="e">
        <f t="shared" si="30"/>
        <v>#N/A</v>
      </c>
      <c r="L129" s="5">
        <f t="shared" si="20"/>
        <v>-3.3765991323936746E-4</v>
      </c>
      <c r="M129" s="5">
        <f t="shared" si="27"/>
        <v>-0.11910869365244285</v>
      </c>
      <c r="N129" s="5">
        <f t="shared" si="31"/>
        <v>-5.2127353861194132</v>
      </c>
      <c r="O129" s="5">
        <f t="shared" si="17"/>
        <v>0.64673138985903522</v>
      </c>
      <c r="P129" s="5">
        <f t="shared" si="18"/>
        <v>0.52762269620659241</v>
      </c>
      <c r="Q129" s="5">
        <f t="shared" si="19"/>
        <v>23.091156612474769</v>
      </c>
    </row>
    <row r="130" spans="2:17" x14ac:dyDescent="0.4">
      <c r="B130" s="5">
        <v>16.945992000000004</v>
      </c>
      <c r="C130" s="5">
        <f t="shared" si="21"/>
        <v>0.13141600000000153</v>
      </c>
      <c r="D130" s="5">
        <f t="shared" si="22"/>
        <v>7.6094235100747882</v>
      </c>
      <c r="E130" s="5">
        <f t="shared" si="23"/>
        <v>47.811417994608824</v>
      </c>
      <c r="F130" s="5">
        <f t="shared" si="24"/>
        <v>456.56541060448734</v>
      </c>
      <c r="G130" s="5">
        <f t="shared" si="28"/>
        <v>4.04689312012664</v>
      </c>
      <c r="H130" s="9">
        <f t="shared" si="29"/>
        <v>30.79452365105157</v>
      </c>
      <c r="I130" s="5">
        <f t="shared" si="25"/>
        <v>0</v>
      </c>
      <c r="J130" s="5">
        <f t="shared" si="26"/>
        <v>-8.6403525279739199E-5</v>
      </c>
      <c r="K130" s="5" t="e">
        <f t="shared" si="30"/>
        <v>#N/A</v>
      </c>
      <c r="L130" s="5">
        <f t="shared" si="20"/>
        <v>-1.1016043529082989E-3</v>
      </c>
      <c r="M130" s="5">
        <f t="shared" si="27"/>
        <v>-0.19751255662128392</v>
      </c>
      <c r="N130" s="5">
        <f t="shared" si="31"/>
        <v>-9.4433554038040484</v>
      </c>
      <c r="O130" s="5">
        <f t="shared" si="17"/>
        <v>2.5181923008768003</v>
      </c>
      <c r="P130" s="5">
        <f t="shared" si="18"/>
        <v>2.3206797442555165</v>
      </c>
      <c r="Q130" s="5">
        <f t="shared" si="19"/>
        <v>110.95498928422241</v>
      </c>
    </row>
    <row r="131" spans="2:17" x14ac:dyDescent="0.4">
      <c r="B131" s="5">
        <v>17.066976000000004</v>
      </c>
      <c r="C131" s="5">
        <f t="shared" si="21"/>
        <v>0.12098399999999998</v>
      </c>
      <c r="D131" s="5">
        <f t="shared" si="22"/>
        <v>8.2655557759703768</v>
      </c>
      <c r="E131" s="5">
        <f t="shared" si="23"/>
        <v>51.934018607250437</v>
      </c>
      <c r="F131" s="5">
        <f t="shared" si="24"/>
        <v>495.93334655822264</v>
      </c>
      <c r="G131" s="5">
        <f t="shared" si="28"/>
        <v>4.1226006126416124</v>
      </c>
      <c r="H131" s="9">
        <f t="shared" si="29"/>
        <v>34.075585305838899</v>
      </c>
      <c r="I131" s="5">
        <f t="shared" si="25"/>
        <v>0</v>
      </c>
      <c r="J131" s="5">
        <f t="shared" si="26"/>
        <v>-1.1107316734578661E-4</v>
      </c>
      <c r="K131" s="5" t="e">
        <f t="shared" si="30"/>
        <v>#N/A</v>
      </c>
      <c r="L131" s="5">
        <f t="shared" si="20"/>
        <v>-1.0331297487505273E-3</v>
      </c>
      <c r="M131" s="5">
        <f t="shared" si="27"/>
        <v>-0.2995801367879769</v>
      </c>
      <c r="N131" s="5">
        <f t="shared" si="31"/>
        <v>-15.558400398309423</v>
      </c>
      <c r="O131" s="5">
        <f t="shared" si="17"/>
        <v>2.7864979350672292</v>
      </c>
      <c r="P131" s="5">
        <f t="shared" si="18"/>
        <v>2.4869177982792525</v>
      </c>
      <c r="Q131" s="5">
        <f t="shared" si="19"/>
        <v>129.15563521053699</v>
      </c>
    </row>
    <row r="132" spans="2:17" x14ac:dyDescent="0.4">
      <c r="B132" s="5">
        <v>17.181624000000003</v>
      </c>
      <c r="C132" s="5">
        <f t="shared" si="21"/>
        <v>0.11464799999999897</v>
      </c>
      <c r="D132" s="5">
        <f t="shared" si="22"/>
        <v>8.7223501500245</v>
      </c>
      <c r="E132" s="5">
        <f t="shared" si="23"/>
        <v>54.804142306709601</v>
      </c>
      <c r="F132" s="5">
        <f t="shared" si="24"/>
        <v>523.34100900147007</v>
      </c>
      <c r="G132" s="5">
        <f t="shared" si="28"/>
        <v>2.8701236994591639</v>
      </c>
      <c r="H132" s="9">
        <f t="shared" si="29"/>
        <v>25.034223880566515</v>
      </c>
      <c r="I132" s="5">
        <f t="shared" si="25"/>
        <v>0</v>
      </c>
      <c r="J132" s="5">
        <f t="shared" si="26"/>
        <v>-1.2824798756335025E-4</v>
      </c>
      <c r="K132" s="5" t="e">
        <f t="shared" si="30"/>
        <v>#N/A</v>
      </c>
      <c r="L132" s="5">
        <f t="shared" si="20"/>
        <v>-6.8158929736885818E-4</v>
      </c>
      <c r="M132" s="5">
        <f t="shared" si="27"/>
        <v>-0.38519206295074437</v>
      </c>
      <c r="N132" s="5">
        <f t="shared" si="31"/>
        <v>-21.110120633367636</v>
      </c>
      <c r="O132" s="5">
        <f t="shared" si="17"/>
        <v>2.0471493746361626</v>
      </c>
      <c r="P132" s="5">
        <f t="shared" si="18"/>
        <v>1.6619573116854183</v>
      </c>
      <c r="Q132" s="5">
        <f t="shared" si="19"/>
        <v>91.082145017284191</v>
      </c>
    </row>
    <row r="133" spans="2:17" x14ac:dyDescent="0.4">
      <c r="B133" s="5">
        <v>17.292768000000002</v>
      </c>
      <c r="C133" s="5">
        <f t="shared" si="21"/>
        <v>0.11114399999999947</v>
      </c>
      <c r="D133" s="5">
        <f t="shared" si="22"/>
        <v>8.9973367883107027</v>
      </c>
      <c r="E133" s="5">
        <f t="shared" si="23"/>
        <v>56.531934312060173</v>
      </c>
      <c r="F133" s="5">
        <f t="shared" si="24"/>
        <v>539.84020729864221</v>
      </c>
      <c r="G133" s="5">
        <f t="shared" si="28"/>
        <v>1.7277920053505724</v>
      </c>
      <c r="H133" s="9">
        <f t="shared" si="29"/>
        <v>15.545526572289829</v>
      </c>
      <c r="I133" s="5">
        <f t="shared" si="25"/>
        <v>0</v>
      </c>
      <c r="J133" s="5">
        <f t="shared" si="26"/>
        <v>-1.3858709492336804E-4</v>
      </c>
      <c r="K133" s="5" t="e">
        <f t="shared" si="30"/>
        <v>#N/A</v>
      </c>
      <c r="L133" s="5">
        <f t="shared" si="20"/>
        <v>-3.9777102769359606E-4</v>
      </c>
      <c r="M133" s="5">
        <f t="shared" si="27"/>
        <v>-0.44290489733993871</v>
      </c>
      <c r="N133" s="5">
        <f t="shared" si="31"/>
        <v>-25.038270562911169</v>
      </c>
      <c r="O133" s="5">
        <f t="shared" si="17"/>
        <v>1.2712203562882256</v>
      </c>
      <c r="P133" s="5">
        <f t="shared" si="18"/>
        <v>0.82831545894828684</v>
      </c>
      <c r="Q133" s="5">
        <f t="shared" si="19"/>
        <v>46.826275114928528</v>
      </c>
    </row>
    <row r="134" spans="2:17" x14ac:dyDescent="0.4">
      <c r="B134" s="5">
        <v>17.402048000000001</v>
      </c>
      <c r="C134" s="5">
        <f t="shared" si="21"/>
        <v>0.10927999999999827</v>
      </c>
      <c r="D134" s="5">
        <f t="shared" si="22"/>
        <v>9.1508052708639802</v>
      </c>
      <c r="E134" s="5">
        <f t="shared" si="23"/>
        <v>57.496205226754071</v>
      </c>
      <c r="F134" s="5">
        <f t="shared" si="24"/>
        <v>549.04831625183886</v>
      </c>
      <c r="G134" s="5">
        <f t="shared" si="28"/>
        <v>0.96427091469389836</v>
      </c>
      <c r="H134" s="9">
        <f t="shared" si="29"/>
        <v>8.8238553687217571</v>
      </c>
      <c r="I134" s="5">
        <f t="shared" si="25"/>
        <v>0</v>
      </c>
      <c r="J134" s="5">
        <f t="shared" si="26"/>
        <v>-1.4435729207689635E-4</v>
      </c>
      <c r="K134" s="5" t="e">
        <f t="shared" si="30"/>
        <v>#N/A</v>
      </c>
      <c r="L134" s="5">
        <f t="shared" si="20"/>
        <v>-2.1827068841973841E-4</v>
      </c>
      <c r="M134" s="5">
        <f t="shared" si="27"/>
        <v>-0.47721830164119722</v>
      </c>
      <c r="N134" s="5">
        <f t="shared" si="31"/>
        <v>-27.438241409125304</v>
      </c>
      <c r="O134" s="5">
        <f t="shared" si="17"/>
        <v>0.72156221363751405</v>
      </c>
      <c r="P134" s="5">
        <f t="shared" si="18"/>
        <v>0.24434391199631683</v>
      </c>
      <c r="Q134" s="5">
        <f t="shared" si="19"/>
        <v>14.048847710048168</v>
      </c>
    </row>
    <row r="135" spans="2:17" x14ac:dyDescent="0.4">
      <c r="B135" s="5">
        <v>17.512688000000001</v>
      </c>
      <c r="C135" s="5">
        <f t="shared" si="21"/>
        <v>0.11064000000000007</v>
      </c>
      <c r="D135" s="5">
        <f t="shared" si="22"/>
        <v>9.0383224873463419</v>
      </c>
      <c r="E135" s="5">
        <f t="shared" si="23"/>
        <v>56.789455054045391</v>
      </c>
      <c r="F135" s="5">
        <f t="shared" si="24"/>
        <v>542.29934924078054</v>
      </c>
      <c r="G135" s="5">
        <f t="shared" si="28"/>
        <v>-0.70675017270868068</v>
      </c>
      <c r="H135" s="9">
        <f t="shared" si="29"/>
        <v>-6.3878359789287797</v>
      </c>
      <c r="I135" s="5">
        <f t="shared" si="25"/>
        <v>1.6196969147002841E-4</v>
      </c>
      <c r="J135" s="5">
        <f t="shared" si="26"/>
        <v>-1.4012809904340761E-4</v>
      </c>
      <c r="K135" s="5" t="e">
        <f t="shared" si="30"/>
        <v>#N/A</v>
      </c>
      <c r="L135" s="5">
        <f t="shared" si="20"/>
        <v>1.6196969147002841E-4</v>
      </c>
      <c r="M135" s="5">
        <f t="shared" si="27"/>
        <v>-0.45191903356841445</v>
      </c>
      <c r="N135" s="5">
        <f t="shared" si="31"/>
        <v>-25.664235644901101</v>
      </c>
      <c r="O135" s="5">
        <f t="shared" si="17"/>
        <v>-0.52235909097600142</v>
      </c>
      <c r="P135" s="5">
        <f t="shared" si="18"/>
        <v>0</v>
      </c>
      <c r="Q135" s="5">
        <f t="shared" si="19"/>
        <v>0</v>
      </c>
    </row>
    <row r="136" spans="2:17" x14ac:dyDescent="0.4">
      <c r="B136" s="5">
        <v>17.625456</v>
      </c>
      <c r="C136" s="5">
        <f t="shared" si="21"/>
        <v>0.11276799999999909</v>
      </c>
      <c r="D136" s="5">
        <f t="shared" si="22"/>
        <v>8.8677639046538737</v>
      </c>
      <c r="E136" s="5">
        <f t="shared" si="23"/>
        <v>55.717803873258696</v>
      </c>
      <c r="F136" s="5">
        <f t="shared" si="24"/>
        <v>532.06583427923249</v>
      </c>
      <c r="G136" s="5">
        <f t="shared" si="28"/>
        <v>-1.0716511807866951</v>
      </c>
      <c r="H136" s="9">
        <f t="shared" si="29"/>
        <v>-9.5031496593599574</v>
      </c>
      <c r="I136" s="5">
        <f t="shared" si="25"/>
        <v>2.5031967680523223E-4</v>
      </c>
      <c r="J136" s="5">
        <f t="shared" si="26"/>
        <v>-1.3371533837758001E-4</v>
      </c>
      <c r="K136" s="5">
        <f t="shared" si="30"/>
        <v>2.5031967680523223E-4</v>
      </c>
      <c r="L136" s="5">
        <f t="shared" si="20"/>
        <v>2.5031967680523223E-4</v>
      </c>
      <c r="M136" s="5">
        <f t="shared" si="27"/>
        <v>-0.41511574706227183</v>
      </c>
      <c r="N136" s="5">
        <f t="shared" si="31"/>
        <v>-23.129337779516927</v>
      </c>
      <c r="O136" s="5">
        <f t="shared" si="17"/>
        <v>-0.77711084533899089</v>
      </c>
      <c r="P136" s="5">
        <f t="shared" si="18"/>
        <v>0</v>
      </c>
      <c r="Q136" s="5">
        <f t="shared" si="19"/>
        <v>0</v>
      </c>
    </row>
    <row r="137" spans="2:17" x14ac:dyDescent="0.4">
      <c r="B137" s="5">
        <v>17.740624</v>
      </c>
      <c r="C137" s="5">
        <f t="shared" si="21"/>
        <v>0.1151680000000006</v>
      </c>
      <c r="D137" s="5">
        <f t="shared" si="22"/>
        <v>8.6829674909696681</v>
      </c>
      <c r="E137" s="5">
        <f t="shared" si="23"/>
        <v>54.556693761978615</v>
      </c>
      <c r="F137" s="5">
        <f t="shared" si="24"/>
        <v>520.97804945818007</v>
      </c>
      <c r="G137" s="5">
        <f t="shared" si="28"/>
        <v>-1.161110111280081</v>
      </c>
      <c r="H137" s="9">
        <f t="shared" si="29"/>
        <v>-10.081881349681117</v>
      </c>
      <c r="I137" s="5">
        <f t="shared" si="25"/>
        <v>2.7698796306157577E-4</v>
      </c>
      <c r="J137" s="5">
        <f t="shared" si="26"/>
        <v>-1.2676725547168004E-4</v>
      </c>
      <c r="K137" s="5">
        <f t="shared" si="30"/>
        <v>2.7698796306157577E-4</v>
      </c>
      <c r="L137" s="5">
        <f t="shared" si="20"/>
        <v>2.7698796306157577E-4</v>
      </c>
      <c r="M137" s="5">
        <f t="shared" si="27"/>
        <v>-0.37731422149218535</v>
      </c>
      <c r="N137" s="5">
        <f t="shared" si="31"/>
        <v>-20.585016433988525</v>
      </c>
      <c r="O137" s="5">
        <f t="shared" si="17"/>
        <v>-0.82443606794526414</v>
      </c>
      <c r="P137" s="5">
        <f t="shared" si="18"/>
        <v>0</v>
      </c>
      <c r="Q137" s="5">
        <f t="shared" si="19"/>
        <v>0</v>
      </c>
    </row>
    <row r="138" spans="2:17" x14ac:dyDescent="0.4">
      <c r="B138" s="5">
        <v>17.858232000000001</v>
      </c>
      <c r="C138" s="5">
        <f t="shared" si="21"/>
        <v>0.1176080000000006</v>
      </c>
      <c r="D138" s="5">
        <f t="shared" si="22"/>
        <v>8.5028229372151127</v>
      </c>
      <c r="E138" s="5">
        <f t="shared" si="23"/>
        <v>53.424812148659569</v>
      </c>
      <c r="F138" s="5">
        <f t="shared" si="24"/>
        <v>510.16937623290681</v>
      </c>
      <c r="G138" s="5">
        <f t="shared" si="28"/>
        <v>-1.1318816133190452</v>
      </c>
      <c r="H138" s="9">
        <f t="shared" si="29"/>
        <v>-9.624188943941224</v>
      </c>
      <c r="I138" s="5">
        <f t="shared" si="25"/>
        <v>2.7573604006450819E-4</v>
      </c>
      <c r="J138" s="5">
        <f t="shared" si="26"/>
        <v>-1.1999407589757883E-4</v>
      </c>
      <c r="K138" s="5">
        <f t="shared" si="30"/>
        <v>2.7573604006450819E-4</v>
      </c>
      <c r="L138" s="5">
        <f t="shared" si="20"/>
        <v>2.7573604006450819E-4</v>
      </c>
      <c r="M138" s="5">
        <f t="shared" si="27"/>
        <v>-0.34248835773869929</v>
      </c>
      <c r="N138" s="5">
        <f t="shared" si="31"/>
        <v>-18.297376175292925</v>
      </c>
      <c r="O138" s="5">
        <f t="shared" si="17"/>
        <v>-0.78700871542751794</v>
      </c>
      <c r="P138" s="5">
        <f t="shared" si="18"/>
        <v>0</v>
      </c>
      <c r="Q138" s="5">
        <f t="shared" si="19"/>
        <v>0</v>
      </c>
    </row>
    <row r="139" spans="2:17" x14ac:dyDescent="0.4">
      <c r="B139" s="5">
        <v>17.978344</v>
      </c>
      <c r="C139" s="5">
        <f t="shared" si="21"/>
        <v>0.12011199999999889</v>
      </c>
      <c r="D139" s="5">
        <f t="shared" si="22"/>
        <v>8.3255628080459019</v>
      </c>
      <c r="E139" s="5">
        <f t="shared" si="23"/>
        <v>52.311053909514825</v>
      </c>
      <c r="F139" s="5">
        <f t="shared" si="24"/>
        <v>499.53376848275411</v>
      </c>
      <c r="G139" s="5">
        <f t="shared" si="28"/>
        <v>-1.1137582391447438</v>
      </c>
      <c r="H139" s="9">
        <f t="shared" si="29"/>
        <v>-9.2726641729781711</v>
      </c>
      <c r="I139" s="5">
        <f t="shared" si="25"/>
        <v>2.7709774583322663E-4</v>
      </c>
      <c r="J139" s="5">
        <f t="shared" si="26"/>
        <v>-1.1332934659453669E-4</v>
      </c>
      <c r="K139" s="5">
        <f t="shared" si="30"/>
        <v>2.7709774583322663E-4</v>
      </c>
      <c r="L139" s="5">
        <f t="shared" si="20"/>
        <v>2.7709774583322663E-4</v>
      </c>
      <c r="M139" s="5">
        <f t="shared" si="27"/>
        <v>-0.31011967809719937</v>
      </c>
      <c r="N139" s="5">
        <f t="shared" si="31"/>
        <v>-16.22268719934398</v>
      </c>
      <c r="O139" s="5">
        <f t="shared" si="17"/>
        <v>-0.75826311826104209</v>
      </c>
      <c r="P139" s="5">
        <f t="shared" si="18"/>
        <v>0</v>
      </c>
      <c r="Q139" s="5">
        <f t="shared" si="19"/>
        <v>0</v>
      </c>
    </row>
    <row r="140" spans="2:17" x14ac:dyDescent="0.4">
      <c r="B140" s="5">
        <v>18.101071999999998</v>
      </c>
      <c r="C140" s="5">
        <f t="shared" si="21"/>
        <v>0.12272799999999862</v>
      </c>
      <c r="D140" s="5">
        <f t="shared" si="22"/>
        <v>8.1480998631120141</v>
      </c>
      <c r="E140" s="5">
        <f t="shared" si="23"/>
        <v>51.196021341337406</v>
      </c>
      <c r="F140" s="5">
        <f t="shared" si="24"/>
        <v>488.88599178672087</v>
      </c>
      <c r="G140" s="5">
        <f t="shared" si="28"/>
        <v>-1.1150325681774191</v>
      </c>
      <c r="H140" s="9">
        <f t="shared" si="29"/>
        <v>-9.0853967161318661</v>
      </c>
      <c r="I140" s="5">
        <f t="shared" si="25"/>
        <v>2.8345679610838545E-4</v>
      </c>
      <c r="J140" s="5">
        <f t="shared" si="26"/>
        <v>-1.0665699170656304E-4</v>
      </c>
      <c r="K140" s="5">
        <f t="shared" si="30"/>
        <v>2.8345679610838545E-4</v>
      </c>
      <c r="L140" s="5">
        <f t="shared" si="20"/>
        <v>2.8345679610838545E-4</v>
      </c>
      <c r="M140" s="5">
        <f t="shared" si="27"/>
        <v>-0.27955145240697193</v>
      </c>
      <c r="N140" s="5">
        <f t="shared" si="31"/>
        <v>-14.311922123429204</v>
      </c>
      <c r="O140" s="5">
        <f t="shared" si="17"/>
        <v>-0.74294950362686862</v>
      </c>
      <c r="P140" s="5">
        <f t="shared" si="18"/>
        <v>0</v>
      </c>
      <c r="Q140" s="5">
        <f t="shared" si="19"/>
        <v>0</v>
      </c>
    </row>
    <row r="141" spans="2:17" x14ac:dyDescent="0.4">
      <c r="B141" s="5">
        <v>18.226287999999997</v>
      </c>
      <c r="C141" s="5">
        <f t="shared" si="21"/>
        <v>0.12521599999999822</v>
      </c>
      <c r="D141" s="5">
        <f t="shared" si="22"/>
        <v>7.9861998466650768</v>
      </c>
      <c r="E141" s="5">
        <f t="shared" si="23"/>
        <v>50.178773536765874</v>
      </c>
      <c r="F141" s="5">
        <f t="shared" si="24"/>
        <v>479.17199079990462</v>
      </c>
      <c r="G141" s="5">
        <f t="shared" si="28"/>
        <v>-1.0172478045715323</v>
      </c>
      <c r="H141" s="9">
        <f t="shared" si="29"/>
        <v>-8.1239442608895569</v>
      </c>
      <c r="I141" s="5">
        <f t="shared" si="25"/>
        <v>2.6384098033468343E-4</v>
      </c>
      <c r="J141" s="5">
        <f t="shared" si="26"/>
        <v>-1.00569780844007E-4</v>
      </c>
      <c r="K141" s="5">
        <f t="shared" si="30"/>
        <v>2.6384098033468343E-4</v>
      </c>
      <c r="L141" s="5">
        <f t="shared" si="20"/>
        <v>2.6384098033468343E-4</v>
      </c>
      <c r="M141" s="5">
        <f t="shared" si="27"/>
        <v>-0.25322558785927041</v>
      </c>
      <c r="N141" s="5">
        <f t="shared" si="31"/>
        <v>-12.70654942690474</v>
      </c>
      <c r="O141" s="5">
        <f t="shared" si="17"/>
        <v>-0.66432766170831048</v>
      </c>
      <c r="P141" s="5">
        <f t="shared" si="18"/>
        <v>0</v>
      </c>
      <c r="Q141" s="5">
        <f t="shared" si="19"/>
        <v>0</v>
      </c>
    </row>
    <row r="142" spans="2:17" x14ac:dyDescent="0.4">
      <c r="B142" s="5">
        <v>18.354335999999996</v>
      </c>
      <c r="C142" s="5">
        <f t="shared" si="21"/>
        <v>0.12804799999999972</v>
      </c>
      <c r="D142" s="5">
        <f t="shared" si="22"/>
        <v>7.8095714107209968</v>
      </c>
      <c r="E142" s="5">
        <f t="shared" si="23"/>
        <v>49.068984343211923</v>
      </c>
      <c r="F142" s="5">
        <f t="shared" si="24"/>
        <v>468.57428464325983</v>
      </c>
      <c r="G142" s="5">
        <f t="shared" si="28"/>
        <v>-1.1097891935539508</v>
      </c>
      <c r="H142" s="9">
        <f t="shared" si="29"/>
        <v>-8.6669779579060453</v>
      </c>
      <c r="I142" s="5">
        <f t="shared" si="25"/>
        <v>2.9435333160186605E-4</v>
      </c>
      <c r="J142" s="5">
        <f t="shared" si="26"/>
        <v>-9.3928802309780122E-5</v>
      </c>
      <c r="K142" s="5">
        <f t="shared" si="30"/>
        <v>2.9435333160186605E-4</v>
      </c>
      <c r="L142" s="5">
        <f t="shared" si="20"/>
        <v>2.9435333160186605E-4</v>
      </c>
      <c r="M142" s="5">
        <f t="shared" si="27"/>
        <v>-0.22615850377801708</v>
      </c>
      <c r="N142" s="5">
        <f t="shared" si="31"/>
        <v>-11.097368080967755</v>
      </c>
      <c r="O142" s="5">
        <f t="shared" ref="O142:O205" si="32">B$6*H142</f>
        <v>-0.70873371553914766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 s="5">
        <v>18.484975999999996</v>
      </c>
      <c r="C143" s="5">
        <f t="shared" si="21"/>
        <v>0.13063999999999965</v>
      </c>
      <c r="D143" s="5">
        <f t="shared" si="22"/>
        <v>7.6546233925291087</v>
      </c>
      <c r="E143" s="5">
        <f t="shared" si="23"/>
        <v>48.095417231932053</v>
      </c>
      <c r="F143" s="5">
        <f t="shared" si="24"/>
        <v>459.27740355174654</v>
      </c>
      <c r="G143" s="5">
        <f t="shared" si="28"/>
        <v>-0.97356711127986983</v>
      </c>
      <c r="H143" s="9">
        <f t="shared" si="29"/>
        <v>-7.4522895841998809</v>
      </c>
      <c r="I143" s="5">
        <f t="shared" si="25"/>
        <v>2.6344971345110935E-4</v>
      </c>
      <c r="J143" s="5">
        <f t="shared" si="26"/>
        <v>-8.8102976715881382E-5</v>
      </c>
      <c r="K143" s="5">
        <f t="shared" si="30"/>
        <v>2.6344971345110935E-4</v>
      </c>
      <c r="L143" s="5">
        <f t="shared" ref="L143:L206" si="35">(-B$6*H143)/E143^2</f>
        <v>2.6344971345110935E-4</v>
      </c>
      <c r="M143" s="5">
        <f t="shared" si="27"/>
        <v>-0.20379708853004155</v>
      </c>
      <c r="N143" s="5">
        <f t="shared" si="31"/>
        <v>-9.8017060035053429</v>
      </c>
      <c r="O143" s="5">
        <f t="shared" si="32"/>
        <v>-0.60940375202704855</v>
      </c>
      <c r="P143" s="5">
        <f t="shared" si="33"/>
        <v>0</v>
      </c>
      <c r="Q143" s="5">
        <f t="shared" si="34"/>
        <v>0</v>
      </c>
    </row>
    <row r="144" spans="2:17" x14ac:dyDescent="0.4">
      <c r="B144" s="5">
        <v>18.618463999999996</v>
      </c>
      <c r="C144" s="5">
        <f t="shared" ref="C144:C207" si="36">B144-B143</f>
        <v>0.13348799999999983</v>
      </c>
      <c r="D144" s="5">
        <f t="shared" ref="D144:D207" si="37">1/C144</f>
        <v>7.491310080306854</v>
      </c>
      <c r="E144" s="5">
        <f t="shared" ref="E144:E207" si="38">2*PI()*D144</f>
        <v>47.069289428110352</v>
      </c>
      <c r="F144" s="5">
        <f t="shared" ref="F144:F207" si="39">E144*(60/(2*PI()))</f>
        <v>449.47860481841127</v>
      </c>
      <c r="G144" s="5">
        <f t="shared" si="28"/>
        <v>-1.0261278038217014</v>
      </c>
      <c r="H144" s="9">
        <f t="shared" si="29"/>
        <v>-7.6870415604526459</v>
      </c>
      <c r="I144" s="5">
        <f t="shared" ref="I144:I207" si="40">IF(H144&lt;0,(-B$6*H144)/E144^2,0)</f>
        <v>2.837261376859953E-4</v>
      </c>
      <c r="J144" s="5">
        <f t="shared" ref="J144:J207" si="41">-0.000005984*E144 + 0.0001997</f>
        <v>-8.1962627937812329E-5</v>
      </c>
      <c r="K144" s="5">
        <f t="shared" si="30"/>
        <v>2.837261376859953E-4</v>
      </c>
      <c r="L144" s="5">
        <f t="shared" si="35"/>
        <v>2.837261376859953E-4</v>
      </c>
      <c r="M144" s="5">
        <f t="shared" ref="M144:M207" si="42">J144*E144^2</f>
        <v>-0.18158967811916663</v>
      </c>
      <c r="N144" s="5">
        <f t="shared" si="31"/>
        <v>-8.5472971165484513</v>
      </c>
      <c r="O144" s="5">
        <f t="shared" si="32"/>
        <v>-0.62860036717570145</v>
      </c>
      <c r="P144" s="5">
        <f t="shared" si="33"/>
        <v>0</v>
      </c>
      <c r="Q144" s="5">
        <f t="shared" si="34"/>
        <v>0</v>
      </c>
    </row>
    <row r="145" spans="2:17" x14ac:dyDescent="0.4">
      <c r="B145" s="5">
        <v>18.754839999999994</v>
      </c>
      <c r="C145" s="5">
        <f t="shared" si="36"/>
        <v>0.1363759999999985</v>
      </c>
      <c r="D145" s="5">
        <f t="shared" si="37"/>
        <v>7.332668504722319</v>
      </c>
      <c r="E145" s="5">
        <f t="shared" si="38"/>
        <v>46.072515011289781</v>
      </c>
      <c r="F145" s="5">
        <f t="shared" si="39"/>
        <v>439.96011028333913</v>
      </c>
      <c r="G145" s="5">
        <f t="shared" ref="G145:G208" si="43">E145-E144</f>
        <v>-0.99677441682057122</v>
      </c>
      <c r="H145" s="9">
        <f t="shared" ref="H145:H208" si="44">G145/C145</f>
        <v>-7.3090163725331596</v>
      </c>
      <c r="I145" s="5">
        <f t="shared" si="40"/>
        <v>2.8157266773733001E-4</v>
      </c>
      <c r="J145" s="5">
        <f t="shared" si="41"/>
        <v>-7.5997929827558032E-5</v>
      </c>
      <c r="K145" s="5">
        <f t="shared" ref="K145:K208" si="45">IF(H145&lt;-7,(-B$6*H145)/E145^2,NA())</f>
        <v>2.8157266773733001E-4</v>
      </c>
      <c r="L145" s="5">
        <f t="shared" si="35"/>
        <v>2.8157266773733001E-4</v>
      </c>
      <c r="M145" s="5">
        <f t="shared" si="42"/>
        <v>-0.16131903029269748</v>
      </c>
      <c r="N145" s="5">
        <f t="shared" ref="N145:N208" si="46">M145*E145</f>
        <v>-7.4323734447670153</v>
      </c>
      <c r="O145" s="5">
        <f t="shared" si="32"/>
        <v>-0.59768772411801774</v>
      </c>
      <c r="P145" s="5">
        <f t="shared" si="33"/>
        <v>0</v>
      </c>
      <c r="Q145" s="5">
        <f t="shared" si="34"/>
        <v>0</v>
      </c>
    </row>
    <row r="146" spans="2:17" x14ac:dyDescent="0.4">
      <c r="B146" s="5">
        <v>18.894127999999995</v>
      </c>
      <c r="C146" s="5">
        <f t="shared" si="36"/>
        <v>0.13928800000000052</v>
      </c>
      <c r="D146" s="5">
        <f t="shared" si="37"/>
        <v>7.179369364195022</v>
      </c>
      <c r="E146" s="5">
        <f t="shared" si="38"/>
        <v>45.109308103925407</v>
      </c>
      <c r="F146" s="5">
        <f t="shared" si="39"/>
        <v>430.76216185170131</v>
      </c>
      <c r="G146" s="5">
        <f t="shared" si="43"/>
        <v>-0.96320690736437342</v>
      </c>
      <c r="H146" s="9">
        <f t="shared" si="44"/>
        <v>-6.915218162112815</v>
      </c>
      <c r="I146" s="5">
        <f t="shared" si="40"/>
        <v>2.7790026146205863E-4</v>
      </c>
      <c r="J146" s="5">
        <f t="shared" si="41"/>
        <v>-7.0234099693889637E-5</v>
      </c>
      <c r="K146" s="5" t="e">
        <f t="shared" si="45"/>
        <v>#N/A</v>
      </c>
      <c r="L146" s="5">
        <f t="shared" si="35"/>
        <v>2.7790026146205863E-4</v>
      </c>
      <c r="M146" s="5">
        <f t="shared" si="42"/>
        <v>-0.14291583511968201</v>
      </c>
      <c r="N146" s="5">
        <f t="shared" si="46"/>
        <v>-6.4468344393435384</v>
      </c>
      <c r="O146" s="5">
        <f t="shared" si="32"/>
        <v>-0.56548525744515821</v>
      </c>
      <c r="P146" s="5">
        <f t="shared" si="33"/>
        <v>0</v>
      </c>
      <c r="Q146" s="5">
        <f t="shared" si="34"/>
        <v>0</v>
      </c>
    </row>
    <row r="147" spans="2:17" x14ac:dyDescent="0.4">
      <c r="B147" s="5">
        <v>19.036335999999995</v>
      </c>
      <c r="C147" s="5">
        <f t="shared" si="36"/>
        <v>0.14220800000000011</v>
      </c>
      <c r="D147" s="5">
        <f t="shared" si="37"/>
        <v>7.0319531953195265</v>
      </c>
      <c r="E147" s="5">
        <f t="shared" si="38"/>
        <v>44.183064997606195</v>
      </c>
      <c r="F147" s="5">
        <f t="shared" si="39"/>
        <v>421.91719171917163</v>
      </c>
      <c r="G147" s="5">
        <f t="shared" si="43"/>
        <v>-0.92624310631921247</v>
      </c>
      <c r="H147" s="9">
        <f t="shared" si="44"/>
        <v>-6.5132981711240703</v>
      </c>
      <c r="I147" s="5">
        <f t="shared" si="40"/>
        <v>2.7283788973813571E-4</v>
      </c>
      <c r="J147" s="5">
        <f t="shared" si="41"/>
        <v>-6.4691460945675449E-5</v>
      </c>
      <c r="K147" s="5" t="e">
        <f t="shared" si="45"/>
        <v>#N/A</v>
      </c>
      <c r="L147" s="5">
        <f t="shared" si="35"/>
        <v>2.7283788973813571E-4</v>
      </c>
      <c r="M147" s="5">
        <f t="shared" si="42"/>
        <v>-0.12628699769098795</v>
      </c>
      <c r="N147" s="5">
        <f t="shared" si="46"/>
        <v>-5.5797466273334635</v>
      </c>
      <c r="O147" s="5">
        <f t="shared" si="32"/>
        <v>-0.53261864004444481</v>
      </c>
      <c r="P147" s="5">
        <f t="shared" si="33"/>
        <v>0</v>
      </c>
      <c r="Q147" s="5">
        <f t="shared" si="34"/>
        <v>0</v>
      </c>
    </row>
    <row r="148" spans="2:17" x14ac:dyDescent="0.4">
      <c r="B148" s="5">
        <v>19.181599999999996</v>
      </c>
      <c r="C148" s="5">
        <f t="shared" si="36"/>
        <v>0.14526400000000095</v>
      </c>
      <c r="D148" s="5">
        <f t="shared" si="37"/>
        <v>6.8840180636633539</v>
      </c>
      <c r="E148" s="5">
        <f t="shared" si="38"/>
        <v>43.253561151968448</v>
      </c>
      <c r="F148" s="5">
        <f t="shared" si="39"/>
        <v>413.04108381980126</v>
      </c>
      <c r="G148" s="5">
        <f t="shared" si="43"/>
        <v>-0.92950384563774691</v>
      </c>
      <c r="H148" s="9">
        <f t="shared" si="44"/>
        <v>-6.3987212636148039</v>
      </c>
      <c r="I148" s="5">
        <f t="shared" si="40"/>
        <v>2.7968221741564837E-4</v>
      </c>
      <c r="J148" s="5">
        <f t="shared" si="41"/>
        <v>-5.9129309933379169E-5</v>
      </c>
      <c r="K148" s="5" t="e">
        <f t="shared" si="45"/>
        <v>#N/A</v>
      </c>
      <c r="L148" s="5">
        <f t="shared" si="35"/>
        <v>2.7968221741564837E-4</v>
      </c>
      <c r="M148" s="5">
        <f t="shared" si="42"/>
        <v>-0.11062328473377984</v>
      </c>
      <c r="N148" s="5">
        <f t="shared" si="46"/>
        <v>-4.7848510110641644</v>
      </c>
      <c r="O148" s="5">
        <f t="shared" si="32"/>
        <v>-0.52324922457247491</v>
      </c>
      <c r="P148" s="5">
        <f t="shared" si="33"/>
        <v>0</v>
      </c>
      <c r="Q148" s="5">
        <f t="shared" si="34"/>
        <v>0</v>
      </c>
    </row>
    <row r="149" spans="2:17" x14ac:dyDescent="0.4">
      <c r="B149" s="5">
        <v>19.329623999999995</v>
      </c>
      <c r="C149" s="5">
        <f t="shared" si="36"/>
        <v>0.14802399999999949</v>
      </c>
      <c r="D149" s="5">
        <f t="shared" si="37"/>
        <v>6.7556612441225976</v>
      </c>
      <c r="E149" s="5">
        <f t="shared" si="38"/>
        <v>42.447071469353666</v>
      </c>
      <c r="F149" s="5">
        <f t="shared" si="39"/>
        <v>405.33967464735588</v>
      </c>
      <c r="G149" s="5">
        <f t="shared" si="43"/>
        <v>-0.8064896826147816</v>
      </c>
      <c r="H149" s="9">
        <f t="shared" si="44"/>
        <v>-5.4483710926254147</v>
      </c>
      <c r="I149" s="5">
        <f t="shared" si="40"/>
        <v>2.4727864723031782E-4</v>
      </c>
      <c r="J149" s="5">
        <f t="shared" si="41"/>
        <v>-5.4303275672612327E-5</v>
      </c>
      <c r="K149" s="5" t="e">
        <f t="shared" si="45"/>
        <v>#N/A</v>
      </c>
      <c r="L149" s="5">
        <f t="shared" si="35"/>
        <v>2.4727864723031782E-4</v>
      </c>
      <c r="M149" s="5">
        <f t="shared" si="42"/>
        <v>-9.7841137440242726E-2</v>
      </c>
      <c r="N149" s="5">
        <f t="shared" si="46"/>
        <v>-4.1530697535688379</v>
      </c>
      <c r="O149" s="5">
        <f t="shared" si="32"/>
        <v>-0.44553526117948344</v>
      </c>
      <c r="P149" s="5">
        <f t="shared" si="33"/>
        <v>0</v>
      </c>
      <c r="Q149" s="5">
        <f t="shared" si="34"/>
        <v>0</v>
      </c>
    </row>
    <row r="150" spans="2:17" x14ac:dyDescent="0.4">
      <c r="B150" s="5">
        <v>19.473455999999995</v>
      </c>
      <c r="C150" s="5">
        <f t="shared" si="36"/>
        <v>0.14383199999999974</v>
      </c>
      <c r="D150" s="5">
        <f t="shared" si="37"/>
        <v>6.9525557594972041</v>
      </c>
      <c r="E150" s="5">
        <f t="shared" si="38"/>
        <v>43.684196195419645</v>
      </c>
      <c r="F150" s="5">
        <f t="shared" si="39"/>
        <v>417.15334556983231</v>
      </c>
      <c r="G150" s="5">
        <f t="shared" si="43"/>
        <v>1.2371247260659786</v>
      </c>
      <c r="H150" s="9">
        <f t="shared" si="44"/>
        <v>8.6011786394264202</v>
      </c>
      <c r="I150" s="5">
        <f t="shared" si="40"/>
        <v>0</v>
      </c>
      <c r="J150" s="5">
        <f t="shared" si="41"/>
        <v>-6.1706230033391148E-5</v>
      </c>
      <c r="K150" s="5" t="e">
        <f t="shared" si="45"/>
        <v>#N/A</v>
      </c>
      <c r="L150" s="5">
        <f t="shared" si="35"/>
        <v>-3.6857397890651371E-4</v>
      </c>
      <c r="M150" s="5">
        <f t="shared" si="42"/>
        <v>-0.11775455395847625</v>
      </c>
      <c r="N150" s="5">
        <f t="shared" si="46"/>
        <v>-5.1440130380262055</v>
      </c>
      <c r="O150" s="5">
        <f t="shared" si="32"/>
        <v>0.70335304009581523</v>
      </c>
      <c r="P150" s="5">
        <f t="shared" si="33"/>
        <v>0.585598486137339</v>
      </c>
      <c r="Q150" s="5">
        <f t="shared" si="34"/>
        <v>25.581399160164249</v>
      </c>
    </row>
    <row r="151" spans="2:17" x14ac:dyDescent="0.4">
      <c r="B151" s="5">
        <v>19.602727999999995</v>
      </c>
      <c r="C151" s="5">
        <f t="shared" si="36"/>
        <v>0.12927200000000028</v>
      </c>
      <c r="D151" s="5">
        <f t="shared" si="37"/>
        <v>7.7356272046537367</v>
      </c>
      <c r="E151" s="5">
        <f t="shared" si="38"/>
        <v>48.604379194099053</v>
      </c>
      <c r="F151" s="5">
        <f t="shared" si="39"/>
        <v>464.13763227922425</v>
      </c>
      <c r="G151" s="5">
        <f t="shared" si="43"/>
        <v>4.9201829986794081</v>
      </c>
      <c r="H151" s="9">
        <f t="shared" si="44"/>
        <v>38.060701456459228</v>
      </c>
      <c r="I151" s="5">
        <f t="shared" si="40"/>
        <v>0</v>
      </c>
      <c r="J151" s="5">
        <f t="shared" si="41"/>
        <v>-9.1148605097488732E-5</v>
      </c>
      <c r="K151" s="5" t="e">
        <f t="shared" si="45"/>
        <v>#N/A</v>
      </c>
      <c r="L151" s="5">
        <f t="shared" si="35"/>
        <v>-1.3174719831859914E-3</v>
      </c>
      <c r="M151" s="5">
        <f t="shared" si="42"/>
        <v>-0.21532815914659634</v>
      </c>
      <c r="N151" s="5">
        <f t="shared" si="46"/>
        <v>-10.465891498328476</v>
      </c>
      <c r="O151" s="5">
        <f t="shared" si="32"/>
        <v>3.1123769427215406</v>
      </c>
      <c r="P151" s="5">
        <f t="shared" si="33"/>
        <v>2.8970487835749443</v>
      </c>
      <c r="Q151" s="5">
        <f t="shared" si="34"/>
        <v>140.80925762068</v>
      </c>
    </row>
    <row r="152" spans="2:17" x14ac:dyDescent="0.4">
      <c r="B152" s="5">
        <v>19.717639999999996</v>
      </c>
      <c r="C152" s="5">
        <f t="shared" si="36"/>
        <v>0.11491200000000035</v>
      </c>
      <c r="D152" s="5">
        <f t="shared" si="37"/>
        <v>8.7023113338902558</v>
      </c>
      <c r="E152" s="5">
        <f t="shared" si="38"/>
        <v>54.67823471160164</v>
      </c>
      <c r="F152" s="5">
        <f t="shared" si="39"/>
        <v>522.13868003341531</v>
      </c>
      <c r="G152" s="5">
        <f t="shared" si="43"/>
        <v>6.0738555175025866</v>
      </c>
      <c r="H152" s="9">
        <f t="shared" si="44"/>
        <v>52.85658171037462</v>
      </c>
      <c r="I152" s="5">
        <f t="shared" si="40"/>
        <v>0</v>
      </c>
      <c r="J152" s="5">
        <f t="shared" si="41"/>
        <v>-1.2749455651422419E-4</v>
      </c>
      <c r="K152" s="5" t="e">
        <f t="shared" si="45"/>
        <v>#N/A</v>
      </c>
      <c r="L152" s="5">
        <f t="shared" si="35"/>
        <v>-1.4457243801241112E-3</v>
      </c>
      <c r="M152" s="5">
        <f t="shared" si="42"/>
        <v>-0.38117166783474038</v>
      </c>
      <c r="N152" s="5">
        <f t="shared" si="46"/>
        <v>-20.84179391928059</v>
      </c>
      <c r="O152" s="5">
        <f t="shared" si="32"/>
        <v>4.322295698481625</v>
      </c>
      <c r="P152" s="5">
        <f t="shared" si="33"/>
        <v>3.9411240306468844</v>
      </c>
      <c r="Q152" s="5">
        <f t="shared" si="34"/>
        <v>215.49370477524383</v>
      </c>
    </row>
    <row r="153" spans="2:17" x14ac:dyDescent="0.4">
      <c r="B153" s="5">
        <v>19.823047999999996</v>
      </c>
      <c r="C153" s="5">
        <f t="shared" si="36"/>
        <v>0.10540800000000061</v>
      </c>
      <c r="D153" s="5">
        <f t="shared" si="37"/>
        <v>9.4869459623557439</v>
      </c>
      <c r="E153" s="5">
        <f t="shared" si="38"/>
        <v>59.608239480680311</v>
      </c>
      <c r="F153" s="5">
        <f t="shared" si="39"/>
        <v>569.21675774134462</v>
      </c>
      <c r="G153" s="5">
        <f t="shared" si="43"/>
        <v>4.9300047690786712</v>
      </c>
      <c r="H153" s="9">
        <f t="shared" si="44"/>
        <v>46.770688838405462</v>
      </c>
      <c r="I153" s="5">
        <f t="shared" si="40"/>
        <v>0</v>
      </c>
      <c r="J153" s="5">
        <f t="shared" si="41"/>
        <v>-1.5699570505239095E-4</v>
      </c>
      <c r="K153" s="5" t="e">
        <f t="shared" si="45"/>
        <v>#N/A</v>
      </c>
      <c r="L153" s="5">
        <f t="shared" si="35"/>
        <v>-1.0764071579059398E-3</v>
      </c>
      <c r="M153" s="5">
        <f t="shared" si="42"/>
        <v>-0.55782806703616661</v>
      </c>
      <c r="N153" s="5">
        <f t="shared" si="46"/>
        <v>-33.251149008936807</v>
      </c>
      <c r="O153" s="5">
        <f t="shared" si="32"/>
        <v>3.8246277121924335</v>
      </c>
      <c r="P153" s="5">
        <f t="shared" si="33"/>
        <v>3.2667996451562669</v>
      </c>
      <c r="Q153" s="5">
        <f t="shared" si="34"/>
        <v>194.72817558387621</v>
      </c>
    </row>
    <row r="154" spans="2:17" x14ac:dyDescent="0.4">
      <c r="B154" s="5">
        <v>19.923343999999997</v>
      </c>
      <c r="C154" s="5">
        <f t="shared" si="36"/>
        <v>0.10029600000000016</v>
      </c>
      <c r="D154" s="5">
        <f t="shared" si="37"/>
        <v>9.9704873574220141</v>
      </c>
      <c r="E154" s="5">
        <f t="shared" si="38"/>
        <v>62.646419669573817</v>
      </c>
      <c r="F154" s="5">
        <f t="shared" si="39"/>
        <v>598.22924144532089</v>
      </c>
      <c r="G154" s="5">
        <f t="shared" si="43"/>
        <v>3.0381801888935058</v>
      </c>
      <c r="H154" s="9">
        <f t="shared" si="44"/>
        <v>30.292137162932729</v>
      </c>
      <c r="I154" s="5">
        <f t="shared" si="40"/>
        <v>0</v>
      </c>
      <c r="J154" s="5">
        <f t="shared" si="41"/>
        <v>-1.7517617530272969E-4</v>
      </c>
      <c r="K154" s="5" t="e">
        <f t="shared" si="45"/>
        <v>#N/A</v>
      </c>
      <c r="L154" s="5">
        <f t="shared" si="35"/>
        <v>-6.3117938351384161E-4</v>
      </c>
      <c r="M154" s="5">
        <f t="shared" si="42"/>
        <v>-0.6874918450423263</v>
      </c>
      <c r="N154" s="5">
        <f t="shared" si="46"/>
        <v>-43.068902643931182</v>
      </c>
      <c r="O154" s="5">
        <f t="shared" si="32"/>
        <v>2.4771101331257759</v>
      </c>
      <c r="P154" s="5">
        <f t="shared" si="33"/>
        <v>1.7896182880834495</v>
      </c>
      <c r="Q154" s="5">
        <f t="shared" si="34"/>
        <v>112.11317832362003</v>
      </c>
    </row>
    <row r="155" spans="2:17" x14ac:dyDescent="0.4">
      <c r="B155" s="5">
        <v>20.022295999999997</v>
      </c>
      <c r="C155" s="5">
        <f t="shared" si="36"/>
        <v>9.8952000000000595E-2</v>
      </c>
      <c r="D155" s="5">
        <f t="shared" si="37"/>
        <v>10.105909936130589</v>
      </c>
      <c r="E155" s="5">
        <f t="shared" si="38"/>
        <v>63.497304826375903</v>
      </c>
      <c r="F155" s="5">
        <f t="shared" si="39"/>
        <v>606.35459616783533</v>
      </c>
      <c r="G155" s="5">
        <f t="shared" si="43"/>
        <v>0.85088515680208587</v>
      </c>
      <c r="H155" s="9">
        <f t="shared" si="44"/>
        <v>8.5989687606322338</v>
      </c>
      <c r="I155" s="5">
        <f t="shared" si="40"/>
        <v>0</v>
      </c>
      <c r="J155" s="5">
        <f t="shared" si="41"/>
        <v>-1.8026787208103341E-4</v>
      </c>
      <c r="K155" s="5" t="e">
        <f t="shared" si="45"/>
        <v>#N/A</v>
      </c>
      <c r="L155" s="5">
        <f t="shared" si="35"/>
        <v>-1.7440189066721329E-4</v>
      </c>
      <c r="M155" s="5">
        <f t="shared" si="42"/>
        <v>-0.72682342515001441</v>
      </c>
      <c r="N155" s="5">
        <f t="shared" si="46"/>
        <v>-46.151328581701073</v>
      </c>
      <c r="O155" s="5">
        <f t="shared" si="32"/>
        <v>0.70317232940100305</v>
      </c>
      <c r="P155" s="5">
        <f t="shared" si="33"/>
        <v>-2.3651095749011364E-2</v>
      </c>
      <c r="Q155" s="5">
        <f t="shared" si="34"/>
        <v>-1.5017808362527778</v>
      </c>
    </row>
    <row r="156" spans="2:17" x14ac:dyDescent="0.4">
      <c r="B156" s="5">
        <v>20.122855999999999</v>
      </c>
      <c r="C156" s="5">
        <f t="shared" si="36"/>
        <v>0.10056000000000154</v>
      </c>
      <c r="D156" s="5">
        <f t="shared" si="37"/>
        <v>9.9443118536195776</v>
      </c>
      <c r="E156" s="5">
        <f t="shared" si="38"/>
        <v>62.481954128674325</v>
      </c>
      <c r="F156" s="5">
        <f t="shared" si="39"/>
        <v>596.65871121717464</v>
      </c>
      <c r="G156" s="5">
        <f t="shared" si="43"/>
        <v>-1.015350697701578</v>
      </c>
      <c r="H156" s="9">
        <f t="shared" si="44"/>
        <v>-10.096963978734712</v>
      </c>
      <c r="I156" s="5">
        <f t="shared" si="40"/>
        <v>2.1149348850364218E-4</v>
      </c>
      <c r="J156" s="5">
        <f t="shared" si="41"/>
        <v>-1.7419201350598714E-4</v>
      </c>
      <c r="K156" s="5">
        <f t="shared" si="45"/>
        <v>2.1149348850364218E-4</v>
      </c>
      <c r="L156" s="5">
        <f t="shared" si="35"/>
        <v>2.1149348850364218E-4</v>
      </c>
      <c r="M156" s="5">
        <f t="shared" si="42"/>
        <v>-0.68004467865128515</v>
      </c>
      <c r="N156" s="5">
        <f t="shared" si="46"/>
        <v>-42.490520416938672</v>
      </c>
      <c r="O156" s="5">
        <f t="shared" si="32"/>
        <v>-0.8256694353059717</v>
      </c>
      <c r="P156" s="5">
        <f t="shared" si="33"/>
        <v>0</v>
      </c>
      <c r="Q156" s="5">
        <f t="shared" si="34"/>
        <v>0</v>
      </c>
    </row>
    <row r="157" spans="2:17" x14ac:dyDescent="0.4">
      <c r="B157" s="5">
        <v>20.225391999999999</v>
      </c>
      <c r="C157" s="5">
        <f t="shared" si="36"/>
        <v>0.10253600000000063</v>
      </c>
      <c r="D157" s="5">
        <f t="shared" si="37"/>
        <v>9.7526722321915607</v>
      </c>
      <c r="E157" s="5">
        <f t="shared" si="38"/>
        <v>61.277846875044354</v>
      </c>
      <c r="F157" s="5">
        <f t="shared" si="39"/>
        <v>585.16033393149371</v>
      </c>
      <c r="G157" s="5">
        <f t="shared" si="43"/>
        <v>-1.2041072536299708</v>
      </c>
      <c r="H157" s="9">
        <f t="shared" si="44"/>
        <v>-11.743263377057458</v>
      </c>
      <c r="I157" s="5">
        <f t="shared" si="40"/>
        <v>2.5573914474833468E-4</v>
      </c>
      <c r="J157" s="5">
        <f t="shared" si="41"/>
        <v>-1.6698663570026539E-4</v>
      </c>
      <c r="K157" s="5">
        <f t="shared" si="45"/>
        <v>2.5573914474833468E-4</v>
      </c>
      <c r="L157" s="5">
        <f t="shared" si="35"/>
        <v>2.5573914474833468E-4</v>
      </c>
      <c r="M157" s="5">
        <f t="shared" si="42"/>
        <v>-0.62703056184116135</v>
      </c>
      <c r="N157" s="5">
        <f t="shared" si="46"/>
        <v>-38.423082754475715</v>
      </c>
      <c r="O157" s="5">
        <f t="shared" si="32"/>
        <v>-0.96029397169339781</v>
      </c>
      <c r="P157" s="5">
        <f t="shared" si="33"/>
        <v>0</v>
      </c>
      <c r="Q157" s="5">
        <f t="shared" si="34"/>
        <v>0</v>
      </c>
    </row>
    <row r="158" spans="2:17" x14ac:dyDescent="0.4">
      <c r="B158" s="5">
        <v>20.329919999999998</v>
      </c>
      <c r="C158" s="5">
        <f t="shared" si="36"/>
        <v>0.1045279999999984</v>
      </c>
      <c r="D158" s="5">
        <f t="shared" si="37"/>
        <v>9.5668146333998099</v>
      </c>
      <c r="E158" s="5">
        <f t="shared" si="38"/>
        <v>60.110069141088346</v>
      </c>
      <c r="F158" s="5">
        <f t="shared" si="39"/>
        <v>574.00887800398868</v>
      </c>
      <c r="G158" s="5">
        <f t="shared" si="43"/>
        <v>-1.167777733956008</v>
      </c>
      <c r="H158" s="9">
        <f t="shared" si="44"/>
        <v>-11.171913113768808</v>
      </c>
      <c r="I158" s="5">
        <f t="shared" si="40"/>
        <v>2.5284158006292766E-4</v>
      </c>
      <c r="J158" s="5">
        <f t="shared" si="41"/>
        <v>-1.5999865374027267E-4</v>
      </c>
      <c r="L158" s="5">
        <f t="shared" si="35"/>
        <v>2.5284158006292766E-4</v>
      </c>
      <c r="M158" s="5">
        <f t="shared" si="42"/>
        <v>-0.57811040161030058</v>
      </c>
      <c r="N158" s="5">
        <f t="shared" si="46"/>
        <v>-34.750256211977522</v>
      </c>
      <c r="O158" s="5">
        <f t="shared" si="32"/>
        <v>-0.91357235812272386</v>
      </c>
      <c r="P158" s="5">
        <f t="shared" si="33"/>
        <v>0</v>
      </c>
      <c r="Q158" s="5">
        <f t="shared" si="34"/>
        <v>0</v>
      </c>
    </row>
    <row r="159" spans="2:17" x14ac:dyDescent="0.4">
      <c r="B159" s="5">
        <v>20.436575999999999</v>
      </c>
      <c r="C159" s="5">
        <f t="shared" si="36"/>
        <v>0.10665600000000097</v>
      </c>
      <c r="D159" s="5">
        <f t="shared" si="37"/>
        <v>9.375937593759291</v>
      </c>
      <c r="E159" s="5">
        <f t="shared" si="38"/>
        <v>58.910753330141098</v>
      </c>
      <c r="F159" s="5">
        <f t="shared" si="39"/>
        <v>562.55625562555747</v>
      </c>
      <c r="G159" s="5">
        <f t="shared" si="43"/>
        <v>-1.1993158109472475</v>
      </c>
      <c r="H159" s="9">
        <f t="shared" si="44"/>
        <v>-11.244710198650207</v>
      </c>
      <c r="I159" s="5">
        <f t="shared" si="40"/>
        <v>2.649564618262817E-4</v>
      </c>
      <c r="J159" s="5">
        <f t="shared" si="41"/>
        <v>-1.528219479275643E-4</v>
      </c>
      <c r="K159" s="5">
        <f t="shared" si="45"/>
        <v>2.649564618262817E-4</v>
      </c>
      <c r="L159" s="5">
        <f t="shared" si="35"/>
        <v>2.649564618262817E-4</v>
      </c>
      <c r="M159" s="5">
        <f t="shared" si="42"/>
        <v>-0.53036503366559018</v>
      </c>
      <c r="N159" s="5">
        <f t="shared" si="46"/>
        <v>-31.244203673205561</v>
      </c>
      <c r="O159" s="5">
        <f t="shared" si="32"/>
        <v>-0.91952526912572796</v>
      </c>
      <c r="P159" s="5">
        <f t="shared" si="33"/>
        <v>0</v>
      </c>
      <c r="Q159" s="5">
        <f t="shared" si="34"/>
        <v>0</v>
      </c>
    </row>
    <row r="160" spans="2:17" x14ac:dyDescent="0.4">
      <c r="B160" s="5">
        <v>20.545415999999999</v>
      </c>
      <c r="C160" s="5">
        <f t="shared" si="36"/>
        <v>0.10884000000000071</v>
      </c>
      <c r="D160" s="5">
        <f t="shared" si="37"/>
        <v>9.1877986034545511</v>
      </c>
      <c r="E160" s="5">
        <f t="shared" si="38"/>
        <v>57.728641190550761</v>
      </c>
      <c r="F160" s="5">
        <f t="shared" si="39"/>
        <v>551.26791620727317</v>
      </c>
      <c r="G160" s="5">
        <f t="shared" si="43"/>
        <v>-1.1821121395903376</v>
      </c>
      <c r="H160" s="9">
        <f t="shared" si="44"/>
        <v>-10.861008265254776</v>
      </c>
      <c r="I160" s="5">
        <f t="shared" si="40"/>
        <v>2.6650347418653045E-4</v>
      </c>
      <c r="J160" s="5">
        <f t="shared" si="41"/>
        <v>-1.4574818888425572E-4</v>
      </c>
      <c r="K160" s="5">
        <f t="shared" si="45"/>
        <v>2.6650347418653045E-4</v>
      </c>
      <c r="L160" s="5">
        <f t="shared" si="35"/>
        <v>2.6650347418653045E-4</v>
      </c>
      <c r="M160" s="5">
        <f t="shared" si="42"/>
        <v>-0.48571983328073709</v>
      </c>
      <c r="N160" s="5">
        <f t="shared" si="46"/>
        <v>-28.039945974597806</v>
      </c>
      <c r="O160" s="5">
        <f t="shared" si="32"/>
        <v>-0.88814841571319203</v>
      </c>
      <c r="P160" s="5">
        <f t="shared" si="33"/>
        <v>0</v>
      </c>
      <c r="Q160" s="5">
        <f t="shared" si="34"/>
        <v>0</v>
      </c>
    </row>
    <row r="161" spans="2:17" x14ac:dyDescent="0.4">
      <c r="B161" s="5">
        <v>20.656383999999999</v>
      </c>
      <c r="C161" s="5">
        <f t="shared" si="36"/>
        <v>0.11096799999999973</v>
      </c>
      <c r="D161" s="5">
        <f t="shared" si="37"/>
        <v>9.0116069497513021</v>
      </c>
      <c r="E161" s="5">
        <f t="shared" si="38"/>
        <v>56.621596380754831</v>
      </c>
      <c r="F161" s="5">
        <f t="shared" si="39"/>
        <v>540.69641698507814</v>
      </c>
      <c r="G161" s="5">
        <f t="shared" si="43"/>
        <v>-1.10704480979593</v>
      </c>
      <c r="H161" s="9">
        <f t="shared" si="44"/>
        <v>-9.9762527016431104</v>
      </c>
      <c r="I161" s="5">
        <f t="shared" si="40"/>
        <v>2.5445947300377131E-4</v>
      </c>
      <c r="J161" s="5">
        <f t="shared" si="41"/>
        <v>-1.3912363274243687E-4</v>
      </c>
      <c r="K161" s="5">
        <f t="shared" si="45"/>
        <v>2.5445947300377131E-4</v>
      </c>
      <c r="L161" s="5">
        <f t="shared" si="35"/>
        <v>2.5445947300377131E-4</v>
      </c>
      <c r="M161" s="5">
        <f t="shared" si="42"/>
        <v>-0.44603108677427294</v>
      </c>
      <c r="N161" s="5">
        <f t="shared" si="46"/>
        <v>-25.254992168602318</v>
      </c>
      <c r="O161" s="5">
        <f t="shared" si="32"/>
        <v>-0.81579838771174473</v>
      </c>
      <c r="P161" s="5">
        <f t="shared" si="33"/>
        <v>0</v>
      </c>
      <c r="Q161" s="5">
        <f t="shared" si="34"/>
        <v>0</v>
      </c>
    </row>
    <row r="162" spans="2:17" x14ac:dyDescent="0.4">
      <c r="B162" s="5">
        <v>20.769631999999998</v>
      </c>
      <c r="C162" s="5">
        <f t="shared" si="36"/>
        <v>0.11324799999999868</v>
      </c>
      <c r="D162" s="5">
        <f t="shared" si="37"/>
        <v>8.8301780163889134</v>
      </c>
      <c r="E162" s="5">
        <f t="shared" si="38"/>
        <v>55.481644772355004</v>
      </c>
      <c r="F162" s="5">
        <f t="shared" si="39"/>
        <v>529.81068098333481</v>
      </c>
      <c r="G162" s="5">
        <f t="shared" si="43"/>
        <v>-1.1399516083998265</v>
      </c>
      <c r="H162" s="9">
        <f t="shared" si="44"/>
        <v>-10.065975632239331</v>
      </c>
      <c r="I162" s="5">
        <f t="shared" si="40"/>
        <v>2.6740690728470356E-4</v>
      </c>
      <c r="J162" s="5">
        <f t="shared" si="41"/>
        <v>-1.3230216231777231E-4</v>
      </c>
      <c r="K162" s="5">
        <f t="shared" si="45"/>
        <v>2.6740690728470356E-4</v>
      </c>
      <c r="L162" s="5">
        <f t="shared" si="35"/>
        <v>2.6740690728470356E-4</v>
      </c>
      <c r="M162" s="5">
        <f t="shared" si="42"/>
        <v>-0.40725422362371266</v>
      </c>
      <c r="N162" s="5">
        <f t="shared" si="46"/>
        <v>-22.595134167132052</v>
      </c>
      <c r="O162" s="5">
        <f t="shared" si="32"/>
        <v>-0.82313539333000796</v>
      </c>
      <c r="P162" s="5">
        <f t="shared" si="33"/>
        <v>0</v>
      </c>
      <c r="Q162" s="5">
        <f t="shared" si="34"/>
        <v>0</v>
      </c>
    </row>
    <row r="163" spans="2:17" x14ac:dyDescent="0.4">
      <c r="B163" s="5">
        <v>20.885271999999997</v>
      </c>
      <c r="C163" s="5">
        <f t="shared" si="36"/>
        <v>0.11563999999999908</v>
      </c>
      <c r="D163" s="5">
        <f t="shared" si="37"/>
        <v>8.6475268073331719</v>
      </c>
      <c r="E163" s="5">
        <f t="shared" si="38"/>
        <v>54.33401337927738</v>
      </c>
      <c r="F163" s="5">
        <f t="shared" si="39"/>
        <v>518.85160843999029</v>
      </c>
      <c r="G163" s="5">
        <f t="shared" si="43"/>
        <v>-1.1476313930776243</v>
      </c>
      <c r="H163" s="9">
        <f t="shared" si="44"/>
        <v>-9.9241732365758679</v>
      </c>
      <c r="I163" s="5">
        <f t="shared" si="40"/>
        <v>2.748945737654094E-4</v>
      </c>
      <c r="J163" s="5">
        <f t="shared" si="41"/>
        <v>-1.2543473606159582E-4</v>
      </c>
      <c r="K163" s="5">
        <f t="shared" si="45"/>
        <v>2.748945737654094E-4</v>
      </c>
      <c r="L163" s="5">
        <f t="shared" si="35"/>
        <v>2.748945737654094E-4</v>
      </c>
      <c r="M163" s="5">
        <f t="shared" si="42"/>
        <v>-0.37030654752174258</v>
      </c>
      <c r="N163" s="5">
        <f t="shared" si="46"/>
        <v>-20.120240907480376</v>
      </c>
      <c r="O163" s="5">
        <f t="shared" si="32"/>
        <v>-0.81153963997295209</v>
      </c>
      <c r="P163" s="5">
        <f t="shared" si="33"/>
        <v>0</v>
      </c>
      <c r="Q163" s="5">
        <f t="shared" si="34"/>
        <v>0</v>
      </c>
    </row>
    <row r="164" spans="2:17" x14ac:dyDescent="0.4">
      <c r="B164" s="5">
        <v>21.003247999999996</v>
      </c>
      <c r="C164" s="5">
        <f t="shared" si="36"/>
        <v>0.11797599999999875</v>
      </c>
      <c r="D164" s="5">
        <f t="shared" si="37"/>
        <v>8.476300264460658</v>
      </c>
      <c r="E164" s="5">
        <f t="shared" si="38"/>
        <v>53.25816528090165</v>
      </c>
      <c r="F164" s="5">
        <f t="shared" si="39"/>
        <v>508.57801586763952</v>
      </c>
      <c r="G164" s="5">
        <f t="shared" si="43"/>
        <v>-1.0758480983757295</v>
      </c>
      <c r="H164" s="9">
        <f t="shared" si="44"/>
        <v>-9.1192115207816915</v>
      </c>
      <c r="I164" s="5">
        <f t="shared" si="40"/>
        <v>2.6290587330229031E-4</v>
      </c>
      <c r="J164" s="5">
        <f t="shared" si="41"/>
        <v>-1.1899686104091547E-4</v>
      </c>
      <c r="K164" s="5">
        <f t="shared" si="45"/>
        <v>2.6290587330229031E-4</v>
      </c>
      <c r="L164" s="5">
        <f t="shared" si="35"/>
        <v>2.6290587330229031E-4</v>
      </c>
      <c r="M164" s="5">
        <f t="shared" si="42"/>
        <v>-0.3375265246769279</v>
      </c>
      <c r="N164" s="5">
        <f t="shared" si="46"/>
        <v>-17.976043437932155</v>
      </c>
      <c r="O164" s="5">
        <f t="shared" si="32"/>
        <v>-0.74571467647674761</v>
      </c>
      <c r="P164" s="5">
        <f t="shared" si="33"/>
        <v>0</v>
      </c>
      <c r="Q164" s="5">
        <f t="shared" si="34"/>
        <v>0</v>
      </c>
    </row>
    <row r="165" spans="2:17" x14ac:dyDescent="0.4">
      <c r="B165" s="5">
        <v>21.123647999999996</v>
      </c>
      <c r="C165" s="5">
        <f t="shared" si="36"/>
        <v>0.12040000000000006</v>
      </c>
      <c r="D165" s="5">
        <f t="shared" si="37"/>
        <v>8.3056478405315577</v>
      </c>
      <c r="E165" s="5">
        <f t="shared" si="38"/>
        <v>52.185924478235741</v>
      </c>
      <c r="F165" s="5">
        <f t="shared" si="39"/>
        <v>498.3388704318935</v>
      </c>
      <c r="G165" s="5">
        <f t="shared" si="43"/>
        <v>-1.0722408026659096</v>
      </c>
      <c r="H165" s="9">
        <f t="shared" si="44"/>
        <v>-8.9056545071919349</v>
      </c>
      <c r="I165" s="5">
        <f t="shared" si="40"/>
        <v>2.6740805252517774E-4</v>
      </c>
      <c r="J165" s="5">
        <f t="shared" si="41"/>
        <v>-1.1258057207776267E-4</v>
      </c>
      <c r="K165" s="5">
        <f t="shared" si="45"/>
        <v>2.6740805252517774E-4</v>
      </c>
      <c r="L165" s="5">
        <f t="shared" si="35"/>
        <v>2.6740805252517774E-4</v>
      </c>
      <c r="M165" s="5">
        <f t="shared" si="42"/>
        <v>-0.30659863292233064</v>
      </c>
      <c r="N165" s="5">
        <f t="shared" si="46"/>
        <v>-16.00013310281507</v>
      </c>
      <c r="O165" s="5">
        <f t="shared" si="32"/>
        <v>-0.72825125884074848</v>
      </c>
      <c r="P165" s="5">
        <f t="shared" si="33"/>
        <v>0</v>
      </c>
      <c r="Q165" s="5">
        <f t="shared" si="34"/>
        <v>0</v>
      </c>
    </row>
    <row r="166" spans="2:17" x14ac:dyDescent="0.4">
      <c r="B166" s="5">
        <v>21.246615999999996</v>
      </c>
      <c r="C166" s="5">
        <f t="shared" si="36"/>
        <v>0.12296800000000019</v>
      </c>
      <c r="D166" s="5">
        <f t="shared" si="37"/>
        <v>8.1321969943399779</v>
      </c>
      <c r="E166" s="5">
        <f t="shared" si="38"/>
        <v>51.09610066992694</v>
      </c>
      <c r="F166" s="5">
        <f t="shared" si="39"/>
        <v>487.93181966039867</v>
      </c>
      <c r="G166" s="5">
        <f t="shared" si="43"/>
        <v>-1.0898238083088003</v>
      </c>
      <c r="H166" s="9">
        <f t="shared" si="44"/>
        <v>-8.8626618982889749</v>
      </c>
      <c r="I166" s="5">
        <f t="shared" si="40"/>
        <v>2.775901588189804E-4</v>
      </c>
      <c r="J166" s="5">
        <f t="shared" si="41"/>
        <v>-1.0605906640884279E-4</v>
      </c>
      <c r="K166" s="5">
        <f t="shared" si="45"/>
        <v>2.775901588189804E-4</v>
      </c>
      <c r="L166" s="5">
        <f t="shared" si="35"/>
        <v>2.775901588189804E-4</v>
      </c>
      <c r="M166" s="5">
        <f t="shared" si="42"/>
        <v>-0.276900230648846</v>
      </c>
      <c r="N166" s="5">
        <f t="shared" si="46"/>
        <v>-14.148522060759424</v>
      </c>
      <c r="O166" s="5">
        <f t="shared" si="32"/>
        <v>-0.72473557995053961</v>
      </c>
      <c r="P166" s="5">
        <f t="shared" si="33"/>
        <v>0</v>
      </c>
      <c r="Q166" s="5">
        <f t="shared" si="34"/>
        <v>0</v>
      </c>
    </row>
    <row r="167" spans="2:17" x14ac:dyDescent="0.4">
      <c r="B167" s="5">
        <v>21.372159999999997</v>
      </c>
      <c r="C167" s="5">
        <f t="shared" si="36"/>
        <v>0.12554400000000143</v>
      </c>
      <c r="D167" s="5">
        <f t="shared" si="37"/>
        <v>7.965334862677536</v>
      </c>
      <c r="E167" s="5">
        <f t="shared" si="38"/>
        <v>50.047674975940822</v>
      </c>
      <c r="F167" s="5">
        <f t="shared" si="39"/>
        <v>477.92009176065221</v>
      </c>
      <c r="G167" s="5">
        <f t="shared" si="43"/>
        <v>-1.0484256939861183</v>
      </c>
      <c r="H167" s="9">
        <f t="shared" si="44"/>
        <v>-8.3510617312345179</v>
      </c>
      <c r="I167" s="5">
        <f t="shared" si="40"/>
        <v>2.7263981727398794E-4</v>
      </c>
      <c r="J167" s="5">
        <f t="shared" si="41"/>
        <v>-9.9785287056029874E-5</v>
      </c>
      <c r="K167" s="5">
        <f t="shared" si="45"/>
        <v>2.7263981727398794E-4</v>
      </c>
      <c r="L167" s="5">
        <f t="shared" si="35"/>
        <v>2.7263981727398794E-4</v>
      </c>
      <c r="M167" s="5">
        <f t="shared" si="42"/>
        <v>-0.24993917055835041</v>
      </c>
      <c r="N167" s="5">
        <f t="shared" si="46"/>
        <v>-12.508874371860559</v>
      </c>
      <c r="O167" s="5">
        <f t="shared" si="32"/>
        <v>-0.68289997254182333</v>
      </c>
      <c r="P167" s="5">
        <f t="shared" si="33"/>
        <v>0</v>
      </c>
      <c r="Q167" s="5">
        <f t="shared" si="34"/>
        <v>0</v>
      </c>
    </row>
    <row r="168" spans="2:17" x14ac:dyDescent="0.4">
      <c r="B168" s="5">
        <v>21.500351999999996</v>
      </c>
      <c r="C168" s="5">
        <f t="shared" si="36"/>
        <v>0.12819199999999853</v>
      </c>
      <c r="D168" s="5">
        <f t="shared" si="37"/>
        <v>7.8007988017973933</v>
      </c>
      <c r="E168" s="5">
        <f t="shared" si="38"/>
        <v>49.013864415717499</v>
      </c>
      <c r="F168" s="5">
        <f t="shared" si="39"/>
        <v>468.04792810784357</v>
      </c>
      <c r="G168" s="5">
        <f t="shared" si="43"/>
        <v>-1.0338105602233227</v>
      </c>
      <c r="H168" s="9">
        <f t="shared" si="44"/>
        <v>-8.0645481794755884</v>
      </c>
      <c r="I168" s="5">
        <f t="shared" si="40"/>
        <v>2.7450960945205673E-4</v>
      </c>
      <c r="J168" s="5">
        <f t="shared" si="41"/>
        <v>-9.3598964663653531E-5</v>
      </c>
      <c r="K168" s="5">
        <f t="shared" si="45"/>
        <v>2.7450960945205673E-4</v>
      </c>
      <c r="L168" s="5">
        <f t="shared" si="35"/>
        <v>2.7450960945205673E-4</v>
      </c>
      <c r="M168" s="5">
        <f t="shared" si="42"/>
        <v>-0.22485830625498329</v>
      </c>
      <c r="N168" s="5">
        <f t="shared" si="46"/>
        <v>-11.021174535529633</v>
      </c>
      <c r="O168" s="5">
        <f t="shared" si="32"/>
        <v>-0.65947060476488217</v>
      </c>
      <c r="P168" s="5">
        <f t="shared" si="33"/>
        <v>0</v>
      </c>
      <c r="Q168" s="5">
        <f t="shared" si="34"/>
        <v>0</v>
      </c>
    </row>
    <row r="169" spans="2:17" x14ac:dyDescent="0.4">
      <c r="B169" s="5">
        <v>21.631111999999995</v>
      </c>
      <c r="C169" s="5">
        <f t="shared" si="36"/>
        <v>0.13075999999999866</v>
      </c>
      <c r="D169" s="5">
        <f t="shared" si="37"/>
        <v>7.6475986540227154</v>
      </c>
      <c r="E169" s="5">
        <f t="shared" si="38"/>
        <v>48.051279498161904</v>
      </c>
      <c r="F169" s="5">
        <f t="shared" si="39"/>
        <v>458.85591924136293</v>
      </c>
      <c r="G169" s="5">
        <f t="shared" si="43"/>
        <v>-0.96258491755559561</v>
      </c>
      <c r="H169" s="9">
        <f t="shared" si="44"/>
        <v>-7.3614631198807396</v>
      </c>
      <c r="I169" s="5">
        <f t="shared" si="40"/>
        <v>2.6071716738802227E-4</v>
      </c>
      <c r="J169" s="5">
        <f t="shared" si="41"/>
        <v>-8.783885651700082E-5</v>
      </c>
      <c r="K169" s="5">
        <f t="shared" si="45"/>
        <v>2.6071716738802227E-4</v>
      </c>
      <c r="L169" s="5">
        <f t="shared" si="35"/>
        <v>2.6071716738802227E-4</v>
      </c>
      <c r="M169" s="5">
        <f t="shared" si="42"/>
        <v>-0.20281337231328456</v>
      </c>
      <c r="N169" s="5">
        <f t="shared" si="46"/>
        <v>-9.745442038990408</v>
      </c>
      <c r="O169" s="5">
        <f t="shared" si="32"/>
        <v>-0.60197650600902119</v>
      </c>
      <c r="P169" s="5">
        <f t="shared" si="33"/>
        <v>0</v>
      </c>
      <c r="Q169" s="5">
        <f t="shared" si="34"/>
        <v>0</v>
      </c>
    </row>
    <row r="170" spans="2:17" x14ac:dyDescent="0.4">
      <c r="B170" s="5">
        <v>21.764575999999995</v>
      </c>
      <c r="C170" s="5">
        <f t="shared" si="36"/>
        <v>0.13346400000000003</v>
      </c>
      <c r="D170" s="5">
        <f t="shared" si="37"/>
        <v>7.4926571959479693</v>
      </c>
      <c r="E170" s="5">
        <f t="shared" si="38"/>
        <v>47.077753605313681</v>
      </c>
      <c r="F170" s="5">
        <f t="shared" si="39"/>
        <v>449.55943175687821</v>
      </c>
      <c r="G170" s="5">
        <f t="shared" si="43"/>
        <v>-0.97352589284822244</v>
      </c>
      <c r="H170" s="9">
        <f t="shared" si="44"/>
        <v>-7.2942957864909062</v>
      </c>
      <c r="I170" s="5">
        <f t="shared" si="40"/>
        <v>2.6913322048182628E-4</v>
      </c>
      <c r="J170" s="5">
        <f t="shared" si="41"/>
        <v>-8.2013277574197082E-5</v>
      </c>
      <c r="K170" s="5">
        <f t="shared" si="45"/>
        <v>2.6913322048182628E-4</v>
      </c>
      <c r="L170" s="5">
        <f t="shared" si="35"/>
        <v>2.6913322048182628E-4</v>
      </c>
      <c r="M170" s="5">
        <f t="shared" si="42"/>
        <v>-0.18176724781617862</v>
      </c>
      <c r="N170" s="5">
        <f t="shared" si="46"/>
        <v>-8.5571937062060481</v>
      </c>
      <c r="O170" s="5">
        <f t="shared" si="32"/>
        <v>-0.59648396247338098</v>
      </c>
      <c r="P170" s="5">
        <f t="shared" si="33"/>
        <v>0</v>
      </c>
      <c r="Q170" s="5">
        <f t="shared" si="34"/>
        <v>0</v>
      </c>
    </row>
    <row r="171" spans="2:17" x14ac:dyDescent="0.4">
      <c r="B171" s="5">
        <v>21.900303999999995</v>
      </c>
      <c r="C171" s="5">
        <f t="shared" si="36"/>
        <v>0.13572800000000029</v>
      </c>
      <c r="D171" s="5">
        <f t="shared" si="37"/>
        <v>7.367676529529632</v>
      </c>
      <c r="E171" s="5">
        <f t="shared" si="38"/>
        <v>46.292476918392467</v>
      </c>
      <c r="F171" s="5">
        <f t="shared" si="39"/>
        <v>442.06059177177792</v>
      </c>
      <c r="G171" s="5">
        <f t="shared" si="43"/>
        <v>-0.78527668692121466</v>
      </c>
      <c r="H171" s="9">
        <f t="shared" si="44"/>
        <v>-5.7856646154162217</v>
      </c>
      <c r="I171" s="5">
        <f t="shared" si="40"/>
        <v>2.2077394525961495E-4</v>
      </c>
      <c r="J171" s="5">
        <f t="shared" si="41"/>
        <v>-7.7314181879660488E-5</v>
      </c>
      <c r="K171" s="5" t="e">
        <f t="shared" si="45"/>
        <v>#N/A</v>
      </c>
      <c r="L171" s="5">
        <f t="shared" si="35"/>
        <v>2.2077394525961495E-4</v>
      </c>
      <c r="M171" s="5">
        <f t="shared" si="42"/>
        <v>-0.16568378298202907</v>
      </c>
      <c r="N171" s="5">
        <f t="shared" si="46"/>
        <v>-7.6699126994475275</v>
      </c>
      <c r="O171" s="5">
        <f t="shared" si="32"/>
        <v>-0.47311711183098454</v>
      </c>
      <c r="P171" s="5">
        <f t="shared" si="33"/>
        <v>0</v>
      </c>
      <c r="Q171" s="5">
        <f t="shared" si="34"/>
        <v>0</v>
      </c>
    </row>
    <row r="172" spans="2:17" x14ac:dyDescent="0.4">
      <c r="B172" s="5">
        <v>22.031431999999995</v>
      </c>
      <c r="C172" s="5">
        <f t="shared" si="36"/>
        <v>0.13112800000000036</v>
      </c>
      <c r="D172" s="5">
        <f t="shared" si="37"/>
        <v>7.6261362943078312</v>
      </c>
      <c r="E172" s="5">
        <f t="shared" si="38"/>
        <v>47.91642751494394</v>
      </c>
      <c r="F172" s="5">
        <f t="shared" si="39"/>
        <v>457.56817765846989</v>
      </c>
      <c r="G172" s="5">
        <f t="shared" si="43"/>
        <v>1.6239505965514738</v>
      </c>
      <c r="H172" s="9">
        <f t="shared" si="44"/>
        <v>12.384468584524049</v>
      </c>
      <c r="I172" s="5">
        <f t="shared" si="40"/>
        <v>0</v>
      </c>
      <c r="J172" s="5">
        <f t="shared" si="41"/>
        <v>-8.7031902249424506E-5</v>
      </c>
      <c r="K172" s="5" t="e">
        <f t="shared" si="45"/>
        <v>#N/A</v>
      </c>
      <c r="L172" s="5">
        <f t="shared" si="35"/>
        <v>-4.4108665138221833E-4</v>
      </c>
      <c r="M172" s="5">
        <f t="shared" si="42"/>
        <v>-0.19982385729921986</v>
      </c>
      <c r="N172" s="5">
        <f t="shared" si="46"/>
        <v>-9.5748453740345703</v>
      </c>
      <c r="O172" s="5">
        <f t="shared" si="32"/>
        <v>1.012727905564927</v>
      </c>
      <c r="P172" s="5">
        <f t="shared" si="33"/>
        <v>0.81290404826570706</v>
      </c>
      <c r="Q172" s="5">
        <f t="shared" si="34"/>
        <v>38.95145790532824</v>
      </c>
    </row>
    <row r="173" spans="2:17" x14ac:dyDescent="0.4">
      <c r="B173" s="5">
        <v>22.151239999999994</v>
      </c>
      <c r="C173" s="5">
        <f t="shared" si="36"/>
        <v>0.11980799999999903</v>
      </c>
      <c r="D173" s="5">
        <f t="shared" si="37"/>
        <v>8.3466880341881016</v>
      </c>
      <c r="E173" s="5">
        <f t="shared" si="38"/>
        <v>52.443787620022341</v>
      </c>
      <c r="F173" s="5">
        <f t="shared" si="39"/>
        <v>500.80128205128608</v>
      </c>
      <c r="G173" s="5">
        <f t="shared" si="43"/>
        <v>4.5273601050784009</v>
      </c>
      <c r="H173" s="9">
        <f t="shared" si="44"/>
        <v>37.788462415518474</v>
      </c>
      <c r="I173" s="5">
        <f t="shared" si="40"/>
        <v>0</v>
      </c>
      <c r="J173" s="5">
        <f t="shared" si="41"/>
        <v>-1.1412362511821367E-4</v>
      </c>
      <c r="K173" s="5" t="e">
        <f t="shared" si="45"/>
        <v>#N/A</v>
      </c>
      <c r="L173" s="5">
        <f t="shared" si="35"/>
        <v>-1.1235347839564818E-3</v>
      </c>
      <c r="M173" s="5">
        <f t="shared" si="42"/>
        <v>-0.31388001048266534</v>
      </c>
      <c r="N173" s="5">
        <f t="shared" si="46"/>
        <v>-16.461056607923286</v>
      </c>
      <c r="O173" s="5">
        <f t="shared" si="32"/>
        <v>3.0901148592204799</v>
      </c>
      <c r="P173" s="5">
        <f t="shared" si="33"/>
        <v>2.7762348487378148</v>
      </c>
      <c r="Q173" s="5">
        <f t="shared" si="34"/>
        <v>145.5962707905108</v>
      </c>
    </row>
    <row r="174" spans="2:17" x14ac:dyDescent="0.4">
      <c r="B174" s="5">
        <v>22.261079999999993</v>
      </c>
      <c r="C174" s="5">
        <f t="shared" si="36"/>
        <v>0.10983999999999838</v>
      </c>
      <c r="D174" s="5">
        <f t="shared" si="37"/>
        <v>9.1041514930809786</v>
      </c>
      <c r="E174" s="5">
        <f t="shared" si="38"/>
        <v>57.203070895663494</v>
      </c>
      <c r="F174" s="5">
        <f t="shared" si="39"/>
        <v>546.24908958485867</v>
      </c>
      <c r="G174" s="5">
        <f t="shared" si="43"/>
        <v>4.7592832756411525</v>
      </c>
      <c r="H174" s="9">
        <f t="shared" si="44"/>
        <v>43.329235939923727</v>
      </c>
      <c r="I174" s="5">
        <f t="shared" si="40"/>
        <v>0</v>
      </c>
      <c r="J174" s="5">
        <f t="shared" si="41"/>
        <v>-1.4260317623965033E-4</v>
      </c>
      <c r="K174" s="5" t="e">
        <f t="shared" si="45"/>
        <v>#N/A</v>
      </c>
      <c r="L174" s="5">
        <f t="shared" si="35"/>
        <v>-1.0828236778474343E-3</v>
      </c>
      <c r="M174" s="5">
        <f t="shared" si="42"/>
        <v>-0.46662487548074144</v>
      </c>
      <c r="N174" s="5">
        <f t="shared" si="46"/>
        <v>-26.692375833805002</v>
      </c>
      <c r="O174" s="5">
        <f t="shared" si="32"/>
        <v>3.5432062396284008</v>
      </c>
      <c r="P174" s="5">
        <f t="shared" si="33"/>
        <v>3.0765813641476591</v>
      </c>
      <c r="Q174" s="5">
        <f t="shared" si="34"/>
        <v>175.98990188961565</v>
      </c>
    </row>
    <row r="175" spans="2:17" x14ac:dyDescent="0.4">
      <c r="B175" s="5">
        <v>22.364663999999994</v>
      </c>
      <c r="C175" s="5">
        <f t="shared" si="36"/>
        <v>0.10358400000000145</v>
      </c>
      <c r="D175" s="5">
        <f t="shared" si="37"/>
        <v>9.654000617855905</v>
      </c>
      <c r="E175" s="5">
        <f t="shared" si="38"/>
        <v>60.65787483761487</v>
      </c>
      <c r="F175" s="5">
        <f t="shared" si="39"/>
        <v>579.24003707135432</v>
      </c>
      <c r="G175" s="5">
        <f t="shared" si="43"/>
        <v>3.4548039419513756</v>
      </c>
      <c r="H175" s="9">
        <f t="shared" si="44"/>
        <v>33.352679390169591</v>
      </c>
      <c r="I175" s="5">
        <f t="shared" si="40"/>
        <v>0</v>
      </c>
      <c r="J175" s="5">
        <f t="shared" si="41"/>
        <v>-1.6327672302828735E-4</v>
      </c>
      <c r="K175" s="5" t="e">
        <f t="shared" si="45"/>
        <v>#N/A</v>
      </c>
      <c r="L175" s="5">
        <f t="shared" si="35"/>
        <v>-7.4126201989747475E-4</v>
      </c>
      <c r="M175" s="5">
        <f t="shared" si="42"/>
        <v>-0.60075674667141121</v>
      </c>
      <c r="N175" s="5">
        <f t="shared" si="46"/>
        <v>-36.440627547447164</v>
      </c>
      <c r="O175" s="5">
        <f t="shared" si="32"/>
        <v>2.72738300503211</v>
      </c>
      <c r="P175" s="5">
        <f t="shared" si="33"/>
        <v>2.126626258360699</v>
      </c>
      <c r="Q175" s="5">
        <f t="shared" si="34"/>
        <v>128.99662940602849</v>
      </c>
    </row>
    <row r="176" spans="2:17" x14ac:dyDescent="0.4">
      <c r="B176" s="5">
        <v>22.465583999999993</v>
      </c>
      <c r="C176" s="5">
        <f t="shared" si="36"/>
        <v>0.10091999999999857</v>
      </c>
      <c r="D176" s="5">
        <f t="shared" si="37"/>
        <v>9.9088386841063638</v>
      </c>
      <c r="E176" s="5">
        <f t="shared" si="38"/>
        <v>62.25906963118981</v>
      </c>
      <c r="F176" s="5">
        <f t="shared" si="39"/>
        <v>594.53032104638191</v>
      </c>
      <c r="G176" s="5">
        <f t="shared" si="43"/>
        <v>1.6011947935749404</v>
      </c>
      <c r="H176" s="9">
        <f t="shared" si="44"/>
        <v>15.865980911365073</v>
      </c>
      <c r="I176" s="5">
        <f t="shared" si="40"/>
        <v>0</v>
      </c>
      <c r="J176" s="5">
        <f t="shared" si="41"/>
        <v>-1.7285827267303979E-4</v>
      </c>
      <c r="K176" s="5" t="e">
        <f t="shared" si="45"/>
        <v>#N/A</v>
      </c>
      <c r="L176" s="5">
        <f t="shared" si="35"/>
        <v>-3.3471646457542396E-4</v>
      </c>
      <c r="M176" s="5">
        <f t="shared" si="42"/>
        <v>-0.67003181068634921</v>
      </c>
      <c r="N176" s="5">
        <f t="shared" si="46"/>
        <v>-41.715557156633601</v>
      </c>
      <c r="O176" s="5">
        <f t="shared" si="32"/>
        <v>1.2974251990253947</v>
      </c>
      <c r="P176" s="5">
        <f t="shared" si="33"/>
        <v>0.62739338833904545</v>
      </c>
      <c r="Q176" s="5">
        <f t="shared" si="34"/>
        <v>39.060928650748743</v>
      </c>
    </row>
    <row r="177" spans="2:17" x14ac:dyDescent="0.4">
      <c r="B177" s="5">
        <v>22.566615999999993</v>
      </c>
      <c r="C177" s="5">
        <f t="shared" si="36"/>
        <v>0.10103200000000001</v>
      </c>
      <c r="D177" s="5">
        <f t="shared" si="37"/>
        <v>9.8978541452213147</v>
      </c>
      <c r="E177" s="5">
        <f t="shared" si="38"/>
        <v>62.190051737861126</v>
      </c>
      <c r="F177" s="5">
        <f t="shared" si="39"/>
        <v>593.87124871327887</v>
      </c>
      <c r="G177" s="5">
        <f t="shared" si="43"/>
        <v>-6.9017893328684465E-2</v>
      </c>
      <c r="H177" s="9">
        <f t="shared" si="44"/>
        <v>-0.68312904157776211</v>
      </c>
      <c r="I177" s="5">
        <f t="shared" si="40"/>
        <v>1.444362863868361E-5</v>
      </c>
      <c r="J177" s="5">
        <f t="shared" si="41"/>
        <v>-1.7244526959936095E-4</v>
      </c>
      <c r="K177" s="5" t="e">
        <f t="shared" si="45"/>
        <v>#N/A</v>
      </c>
      <c r="L177" s="5">
        <f t="shared" si="35"/>
        <v>1.444362863868361E-5</v>
      </c>
      <c r="M177" s="5">
        <f t="shared" si="42"/>
        <v>-0.66694976187846622</v>
      </c>
      <c r="N177" s="5">
        <f t="shared" si="46"/>
        <v>-41.477640197775969</v>
      </c>
      <c r="O177" s="5">
        <f t="shared" si="32"/>
        <v>-5.5862214739851167E-2</v>
      </c>
      <c r="P177" s="5">
        <f t="shared" si="33"/>
        <v>0</v>
      </c>
      <c r="Q177" s="5">
        <f t="shared" si="34"/>
        <v>0</v>
      </c>
    </row>
    <row r="178" spans="2:17" x14ac:dyDescent="0.4">
      <c r="B178" s="5">
        <v>22.669487999999994</v>
      </c>
      <c r="C178" s="5">
        <f t="shared" si="36"/>
        <v>0.10287200000000141</v>
      </c>
      <c r="D178" s="5">
        <f t="shared" si="37"/>
        <v>9.7208181040515047</v>
      </c>
      <c r="E178" s="5">
        <f t="shared" si="38"/>
        <v>61.077701485141738</v>
      </c>
      <c r="F178" s="5">
        <f t="shared" si="39"/>
        <v>583.24908624309035</v>
      </c>
      <c r="G178" s="5">
        <f t="shared" si="43"/>
        <v>-1.1123502527193878</v>
      </c>
      <c r="H178" s="9">
        <f t="shared" si="44"/>
        <v>-10.812954474680891</v>
      </c>
      <c r="I178" s="5">
        <f>IF(H178&lt;0,(-B$6*H178)/E178^2,0)</f>
        <v>2.370251366650237E-4</v>
      </c>
      <c r="J178" s="5">
        <f t="shared" si="41"/>
        <v>-1.6578896568708815E-4</v>
      </c>
      <c r="K178" s="5">
        <f t="shared" si="45"/>
        <v>2.370251366650237E-4</v>
      </c>
      <c r="L178" s="5">
        <f t="shared" si="35"/>
        <v>2.370251366650237E-4</v>
      </c>
      <c r="M178" s="5">
        <f t="shared" si="42"/>
        <v>-0.61847335223617061</v>
      </c>
      <c r="N178" s="5">
        <f t="shared" si="46"/>
        <v>-37.77493078439575</v>
      </c>
      <c r="O178" s="5">
        <f t="shared" si="32"/>
        <v>-0.8842188636011894</v>
      </c>
      <c r="P178" s="5">
        <f t="shared" si="33"/>
        <v>0</v>
      </c>
      <c r="Q178" s="5">
        <f t="shared" si="34"/>
        <v>0</v>
      </c>
    </row>
    <row r="179" spans="2:17" x14ac:dyDescent="0.4">
      <c r="B179" s="5">
        <v>22.774391999999995</v>
      </c>
      <c r="C179" s="5">
        <f t="shared" si="36"/>
        <v>0.10490400000000122</v>
      </c>
      <c r="D179" s="5">
        <f t="shared" si="37"/>
        <v>9.532524975215324</v>
      </c>
      <c r="E179" s="5">
        <f t="shared" si="38"/>
        <v>59.894620864595375</v>
      </c>
      <c r="F179" s="5">
        <f t="shared" si="39"/>
        <v>571.95149851291944</v>
      </c>
      <c r="G179" s="5">
        <f t="shared" si="43"/>
        <v>-1.1830806205463631</v>
      </c>
      <c r="H179" s="9">
        <f t="shared" si="44"/>
        <v>-11.27774556305145</v>
      </c>
      <c r="I179" s="5">
        <f t="shared" si="40"/>
        <v>2.5707630742087876E-4</v>
      </c>
      <c r="J179" s="5">
        <f t="shared" si="41"/>
        <v>-1.5870941125373871E-4</v>
      </c>
      <c r="K179" s="5">
        <f t="shared" si="45"/>
        <v>2.5707630742087876E-4</v>
      </c>
      <c r="L179" s="5">
        <f t="shared" si="35"/>
        <v>2.5707630742087876E-4</v>
      </c>
      <c r="M179" s="5">
        <f t="shared" si="42"/>
        <v>-0.56934868367910729</v>
      </c>
      <c r="N179" s="5">
        <f t="shared" si="46"/>
        <v>-34.100923548716572</v>
      </c>
      <c r="O179" s="5">
        <f t="shared" si="32"/>
        <v>-0.92222670400533613</v>
      </c>
      <c r="P179" s="5">
        <f t="shared" si="33"/>
        <v>0</v>
      </c>
      <c r="Q179" s="5">
        <f t="shared" si="34"/>
        <v>0</v>
      </c>
    </row>
    <row r="180" spans="2:17" x14ac:dyDescent="0.4">
      <c r="B180" s="5">
        <v>22.881503999999996</v>
      </c>
      <c r="C180" s="5">
        <f t="shared" si="36"/>
        <v>0.10711200000000076</v>
      </c>
      <c r="D180" s="5">
        <f t="shared" si="37"/>
        <v>9.3360221077002841</v>
      </c>
      <c r="E180" s="5">
        <f t="shared" si="38"/>
        <v>58.659956934606214</v>
      </c>
      <c r="F180" s="5">
        <f t="shared" si="39"/>
        <v>560.16132646201709</v>
      </c>
      <c r="G180" s="5">
        <f t="shared" si="43"/>
        <v>-1.2346639299891606</v>
      </c>
      <c r="H180" s="9">
        <f t="shared" si="44"/>
        <v>-11.52684974595892</v>
      </c>
      <c r="I180" s="5">
        <f t="shared" si="40"/>
        <v>2.7393186464787911E-4</v>
      </c>
      <c r="J180" s="5">
        <f t="shared" si="41"/>
        <v>-1.5132118229668358E-4</v>
      </c>
      <c r="L180" s="5">
        <f t="shared" si="35"/>
        <v>2.7393186464787911E-4</v>
      </c>
      <c r="M180" s="5">
        <f t="shared" si="42"/>
        <v>-0.52069475792998321</v>
      </c>
      <c r="N180" s="5">
        <f t="shared" si="46"/>
        <v>-30.543932076248023</v>
      </c>
      <c r="O180" s="5">
        <f t="shared" si="32"/>
        <v>-0.94259695693153711</v>
      </c>
      <c r="P180" s="5">
        <f t="shared" si="33"/>
        <v>0</v>
      </c>
      <c r="Q180" s="5">
        <f t="shared" si="34"/>
        <v>0</v>
      </c>
    </row>
    <row r="181" spans="2:17" x14ac:dyDescent="0.4">
      <c r="B181" s="5">
        <v>22.990655999999998</v>
      </c>
      <c r="C181" s="5">
        <f t="shared" si="36"/>
        <v>0.10915200000000169</v>
      </c>
      <c r="D181" s="5">
        <f t="shared" si="37"/>
        <v>9.1615362063909451</v>
      </c>
      <c r="E181" s="5">
        <f t="shared" si="38"/>
        <v>57.56362968318939</v>
      </c>
      <c r="F181" s="5">
        <f t="shared" si="39"/>
        <v>549.69217238345675</v>
      </c>
      <c r="G181" s="5">
        <f t="shared" si="43"/>
        <v>-1.0963272514168239</v>
      </c>
      <c r="H181" s="9">
        <f t="shared" si="44"/>
        <v>-10.0440418079083</v>
      </c>
      <c r="I181" s="5">
        <f t="shared" si="40"/>
        <v>2.4787205752617398E-4</v>
      </c>
      <c r="J181" s="5">
        <f t="shared" si="41"/>
        <v>-1.4476076002420529E-4</v>
      </c>
      <c r="K181" s="5">
        <f t="shared" si="45"/>
        <v>2.4787205752617398E-4</v>
      </c>
      <c r="L181" s="5">
        <f t="shared" si="35"/>
        <v>2.4787205752617398E-4</v>
      </c>
      <c r="M181" s="5">
        <f t="shared" si="42"/>
        <v>-0.47967512327755207</v>
      </c>
      <c r="N181" s="5">
        <f t="shared" si="46"/>
        <v>-27.611841164587226</v>
      </c>
      <c r="O181" s="5">
        <f t="shared" si="32"/>
        <v>-0.82134177612114756</v>
      </c>
      <c r="P181" s="5">
        <f t="shared" si="33"/>
        <v>0</v>
      </c>
      <c r="Q181" s="5">
        <f t="shared" si="34"/>
        <v>0</v>
      </c>
    </row>
    <row r="182" spans="2:17" x14ac:dyDescent="0.4">
      <c r="B182" s="5">
        <v>23.102143999999999</v>
      </c>
      <c r="C182" s="5">
        <f t="shared" si="36"/>
        <v>0.11148800000000136</v>
      </c>
      <c r="D182" s="5">
        <f t="shared" si="37"/>
        <v>8.9695752009183742</v>
      </c>
      <c r="E182" s="5">
        <f t="shared" si="38"/>
        <v>56.357503114052712</v>
      </c>
      <c r="F182" s="5">
        <f t="shared" si="39"/>
        <v>538.17451205510247</v>
      </c>
      <c r="G182" s="5">
        <f t="shared" si="43"/>
        <v>-1.2061265691366785</v>
      </c>
      <c r="H182" s="9">
        <f t="shared" si="44"/>
        <v>-10.818442963697112</v>
      </c>
      <c r="I182" s="5">
        <f t="shared" si="40"/>
        <v>2.7853301074351613E-4</v>
      </c>
      <c r="J182" s="5">
        <f t="shared" si="41"/>
        <v>-1.3754329863449141E-4</v>
      </c>
      <c r="K182" s="5">
        <f t="shared" si="45"/>
        <v>2.7853301074351613E-4</v>
      </c>
      <c r="L182" s="5">
        <f t="shared" si="35"/>
        <v>2.7853301074351613E-4</v>
      </c>
      <c r="M182" s="5">
        <f t="shared" si="42"/>
        <v>-0.43686064536606245</v>
      </c>
      <c r="N182" s="5">
        <f t="shared" si="46"/>
        <v>-24.62037518162494</v>
      </c>
      <c r="O182" s="5">
        <f t="shared" si="32"/>
        <v>-0.88466767946665659</v>
      </c>
      <c r="P182" s="5">
        <f t="shared" si="33"/>
        <v>0</v>
      </c>
      <c r="Q182" s="5">
        <f t="shared" si="34"/>
        <v>0</v>
      </c>
    </row>
    <row r="183" spans="2:17" x14ac:dyDescent="0.4">
      <c r="B183" s="5">
        <v>23.21576</v>
      </c>
      <c r="C183" s="5">
        <f t="shared" si="36"/>
        <v>0.11361600000000038</v>
      </c>
      <c r="D183" s="5">
        <f t="shared" si="37"/>
        <v>8.8015772426418515</v>
      </c>
      <c r="E183" s="5">
        <f t="shared" si="38"/>
        <v>55.301940810973498</v>
      </c>
      <c r="F183" s="5">
        <f t="shared" si="39"/>
        <v>528.09463455851107</v>
      </c>
      <c r="G183" s="5">
        <f t="shared" si="43"/>
        <v>-1.0555623030792134</v>
      </c>
      <c r="H183" s="9">
        <f t="shared" si="44"/>
        <v>-9.2906131449726264</v>
      </c>
      <c r="I183" s="5">
        <f t="shared" si="40"/>
        <v>2.484156953369905E-4</v>
      </c>
      <c r="J183" s="5">
        <f t="shared" si="41"/>
        <v>-1.312268138128654E-4</v>
      </c>
      <c r="K183" s="5">
        <f t="shared" si="45"/>
        <v>2.484156953369905E-4</v>
      </c>
      <c r="L183" s="5">
        <f t="shared" si="35"/>
        <v>2.484156953369905E-4</v>
      </c>
      <c r="M183" s="5">
        <f t="shared" si="42"/>
        <v>-0.40133157586757712</v>
      </c>
      <c r="N183" s="5">
        <f t="shared" si="46"/>
        <v>-22.194415054203471</v>
      </c>
      <c r="O183" s="5">
        <f t="shared" si="32"/>
        <v>-0.75973087803538586</v>
      </c>
      <c r="P183" s="5">
        <f t="shared" si="33"/>
        <v>0</v>
      </c>
      <c r="Q183" s="5">
        <f t="shared" si="34"/>
        <v>0</v>
      </c>
    </row>
    <row r="184" spans="2:17" x14ac:dyDescent="0.4">
      <c r="B184" s="5">
        <v>23.331720000000001</v>
      </c>
      <c r="C184" s="5">
        <f t="shared" si="36"/>
        <v>0.11596000000000117</v>
      </c>
      <c r="D184" s="5">
        <f t="shared" si="37"/>
        <v>8.6236633321834244</v>
      </c>
      <c r="E184" s="5">
        <f t="shared" si="38"/>
        <v>54.184074742838241</v>
      </c>
      <c r="F184" s="5">
        <f t="shared" si="39"/>
        <v>517.41979993100551</v>
      </c>
      <c r="G184" s="5">
        <f t="shared" si="43"/>
        <v>-1.1178660681352568</v>
      </c>
      <c r="H184" s="9">
        <f t="shared" si="44"/>
        <v>-9.6401006220700722</v>
      </c>
      <c r="I184" s="5">
        <f t="shared" si="40"/>
        <v>2.6850578366972573E-4</v>
      </c>
      <c r="J184" s="5">
        <f t="shared" si="41"/>
        <v>-1.2453750326114402E-4</v>
      </c>
      <c r="K184" s="5">
        <f t="shared" si="45"/>
        <v>2.6850578366972573E-4</v>
      </c>
      <c r="L184" s="5">
        <f t="shared" si="35"/>
        <v>2.6850578366972573E-4</v>
      </c>
      <c r="M184" s="5">
        <f t="shared" si="42"/>
        <v>-0.36563139383709481</v>
      </c>
      <c r="N184" s="5">
        <f t="shared" si="46"/>
        <v>-19.811398771997272</v>
      </c>
      <c r="O184" s="5">
        <f t="shared" si="32"/>
        <v>-0.78830987747217673</v>
      </c>
      <c r="P184" s="5">
        <f t="shared" si="33"/>
        <v>0</v>
      </c>
      <c r="Q184" s="5">
        <f t="shared" si="34"/>
        <v>0</v>
      </c>
    </row>
    <row r="185" spans="2:17" x14ac:dyDescent="0.4">
      <c r="B185" s="19">
        <v>23.450064000000001</v>
      </c>
      <c r="C185" s="5">
        <f t="shared" si="36"/>
        <v>0.11834400000000045</v>
      </c>
      <c r="D185" s="5">
        <f t="shared" si="37"/>
        <v>8.449942540390694</v>
      </c>
      <c r="E185" s="5">
        <f t="shared" si="38"/>
        <v>53.092554816294559</v>
      </c>
      <c r="F185" s="5">
        <f t="shared" si="39"/>
        <v>506.9965524234417</v>
      </c>
      <c r="G185" s="5">
        <f t="shared" si="43"/>
        <v>-1.0915199265436826</v>
      </c>
      <c r="H185" s="9">
        <f t="shared" si="44"/>
        <v>-9.2232806609855889</v>
      </c>
      <c r="I185" s="5">
        <f t="shared" si="40"/>
        <v>2.6756763333081354E-4</v>
      </c>
      <c r="J185" s="5">
        <f t="shared" si="41"/>
        <v>-1.180058480207066E-4</v>
      </c>
      <c r="K185" s="5">
        <f t="shared" si="45"/>
        <v>2.6756763333081354E-4</v>
      </c>
      <c r="L185" s="5">
        <f t="shared" si="35"/>
        <v>2.6756763333081354E-4</v>
      </c>
      <c r="M185" s="5">
        <f t="shared" si="42"/>
        <v>-0.33263717099079104</v>
      </c>
      <c r="N185" s="5">
        <f t="shared" si="46"/>
        <v>-17.660557234765719</v>
      </c>
      <c r="O185" s="5">
        <f t="shared" si="32"/>
        <v>-0.75422482946985536</v>
      </c>
      <c r="P185" s="5">
        <f t="shared" si="33"/>
        <v>0</v>
      </c>
      <c r="Q185" s="5">
        <f t="shared" si="34"/>
        <v>0</v>
      </c>
    </row>
    <row r="186" spans="2:17" x14ac:dyDescent="0.4">
      <c r="B186" s="19">
        <v>23.570816000000001</v>
      </c>
      <c r="C186" s="5">
        <f t="shared" si="36"/>
        <v>0.12075199999999953</v>
      </c>
      <c r="D186" s="5">
        <f t="shared" si="37"/>
        <v>8.2814363323175098</v>
      </c>
      <c r="E186" s="5">
        <f t="shared" si="38"/>
        <v>52.033799085560581</v>
      </c>
      <c r="F186" s="5">
        <f t="shared" si="39"/>
        <v>496.88617993905063</v>
      </c>
      <c r="G186" s="5">
        <f t="shared" si="43"/>
        <v>-1.0587557307339779</v>
      </c>
      <c r="H186" s="9">
        <f t="shared" si="44"/>
        <v>-8.7680181755497379</v>
      </c>
      <c r="I186" s="5">
        <f t="shared" si="40"/>
        <v>2.6481694506881809E-4</v>
      </c>
      <c r="J186" s="5">
        <f t="shared" si="41"/>
        <v>-1.116702537279945E-4</v>
      </c>
      <c r="K186" s="5">
        <f t="shared" si="45"/>
        <v>2.6481694506881809E-4</v>
      </c>
      <c r="L186" s="5">
        <f t="shared" si="35"/>
        <v>2.6481694506881809E-4</v>
      </c>
      <c r="M186" s="5">
        <f t="shared" si="42"/>
        <v>-0.30234902630603261</v>
      </c>
      <c r="N186" s="5">
        <f t="shared" si="46"/>
        <v>-15.732368488522972</v>
      </c>
      <c r="O186" s="5">
        <f t="shared" si="32"/>
        <v>-0.71699618132794951</v>
      </c>
      <c r="P186" s="5">
        <f t="shared" si="33"/>
        <v>0</v>
      </c>
      <c r="Q186" s="5">
        <f t="shared" si="34"/>
        <v>0</v>
      </c>
    </row>
    <row r="187" spans="2:17" x14ac:dyDescent="0.4">
      <c r="B187" s="19">
        <v>23.694016000000001</v>
      </c>
      <c r="C187" s="5">
        <f t="shared" si="36"/>
        <v>0.12320000000000064</v>
      </c>
      <c r="D187" s="5">
        <f t="shared" si="37"/>
        <v>8.1168831168830753</v>
      </c>
      <c r="E187" s="5">
        <f t="shared" si="38"/>
        <v>50.999880740093779</v>
      </c>
      <c r="F187" s="5">
        <f t="shared" si="39"/>
        <v>487.01298701298452</v>
      </c>
      <c r="G187" s="5">
        <f t="shared" si="43"/>
        <v>-1.0339183454668017</v>
      </c>
      <c r="H187" s="9">
        <f t="shared" si="44"/>
        <v>-8.3921943625551645</v>
      </c>
      <c r="I187" s="5">
        <f t="shared" si="40"/>
        <v>2.638472753320254E-4</v>
      </c>
      <c r="J187" s="5">
        <f t="shared" si="41"/>
        <v>-1.0548328634872115E-4</v>
      </c>
      <c r="K187" s="5">
        <f t="shared" si="45"/>
        <v>2.638472753320254E-4</v>
      </c>
      <c r="L187" s="5">
        <f t="shared" si="35"/>
        <v>2.638472753320254E-4</v>
      </c>
      <c r="M187" s="5">
        <f t="shared" si="42"/>
        <v>-0.27436074464198656</v>
      </c>
      <c r="N187" s="5">
        <f t="shared" si="46"/>
        <v>-13.992365256504637</v>
      </c>
      <c r="O187" s="5">
        <f t="shared" si="32"/>
        <v>-0.68626355356941693</v>
      </c>
      <c r="P187" s="5">
        <f t="shared" si="33"/>
        <v>0</v>
      </c>
      <c r="Q187" s="5">
        <f t="shared" si="34"/>
        <v>0</v>
      </c>
    </row>
    <row r="188" spans="2:17" x14ac:dyDescent="0.4">
      <c r="B188" s="19">
        <v>23.819744</v>
      </c>
      <c r="C188" s="5">
        <f t="shared" si="36"/>
        <v>0.12572799999999873</v>
      </c>
      <c r="D188" s="5">
        <f t="shared" si="37"/>
        <v>7.9536777806058323</v>
      </c>
      <c r="E188" s="5">
        <f t="shared" si="38"/>
        <v>49.974431369143304</v>
      </c>
      <c r="F188" s="5">
        <f t="shared" si="39"/>
        <v>477.22066683634995</v>
      </c>
      <c r="G188" s="5">
        <f t="shared" si="43"/>
        <v>-1.0254493709504757</v>
      </c>
      <c r="H188" s="9">
        <f t="shared" si="44"/>
        <v>-8.1560938768650271</v>
      </c>
      <c r="I188" s="5">
        <f t="shared" si="40"/>
        <v>2.6705572628357715E-4</v>
      </c>
      <c r="J188" s="5">
        <f t="shared" si="41"/>
        <v>-9.9346997312953542E-5</v>
      </c>
      <c r="K188" s="5">
        <f t="shared" si="45"/>
        <v>2.6705572628357715E-4</v>
      </c>
      <c r="L188" s="5">
        <f t="shared" si="35"/>
        <v>2.6705572628357715E-4</v>
      </c>
      <c r="M188" s="5">
        <f t="shared" si="42"/>
        <v>-0.24811354156086693</v>
      </c>
      <c r="N188" s="5">
        <f t="shared" si="46"/>
        <v>-12.399333154488628</v>
      </c>
      <c r="O188" s="5">
        <f t="shared" si="32"/>
        <v>-0.66695666536957698</v>
      </c>
      <c r="P188" s="5">
        <f t="shared" si="33"/>
        <v>0</v>
      </c>
      <c r="Q188" s="5">
        <f t="shared" si="34"/>
        <v>0</v>
      </c>
    </row>
    <row r="189" spans="2:17" x14ac:dyDescent="0.4">
      <c r="B189" s="19">
        <v>23.948087999999998</v>
      </c>
      <c r="C189" s="5">
        <f t="shared" si="36"/>
        <v>0.12834399999999846</v>
      </c>
      <c r="D189" s="5">
        <f t="shared" si="37"/>
        <v>7.7915601820109393</v>
      </c>
      <c r="E189" s="5">
        <f t="shared" si="38"/>
        <v>48.955816455616635</v>
      </c>
      <c r="F189" s="5">
        <f t="shared" si="39"/>
        <v>467.49361092065635</v>
      </c>
      <c r="G189" s="5">
        <f t="shared" si="43"/>
        <v>-1.0186149135266689</v>
      </c>
      <c r="H189" s="9">
        <f t="shared" si="44"/>
        <v>-7.9365994010369096</v>
      </c>
      <c r="I189" s="5">
        <f t="shared" si="40"/>
        <v>2.7079538920662347E-4</v>
      </c>
      <c r="J189" s="5">
        <f t="shared" si="41"/>
        <v>-9.3251605670409936E-5</v>
      </c>
      <c r="K189" s="5">
        <f t="shared" si="45"/>
        <v>2.7079538920662347E-4</v>
      </c>
      <c r="L189" s="5">
        <f t="shared" si="35"/>
        <v>2.7079538920662347E-4</v>
      </c>
      <c r="M189" s="5">
        <f t="shared" si="42"/>
        <v>-0.22349350898621553</v>
      </c>
      <c r="N189" s="5">
        <f t="shared" si="46"/>
        <v>-10.941307204950874</v>
      </c>
      <c r="O189" s="5">
        <f t="shared" si="32"/>
        <v>-0.64900771751837427</v>
      </c>
      <c r="P189" s="5">
        <f t="shared" si="33"/>
        <v>0</v>
      </c>
      <c r="Q189" s="5">
        <f t="shared" si="34"/>
        <v>0</v>
      </c>
    </row>
    <row r="190" spans="2:17" x14ac:dyDescent="0.4">
      <c r="B190" s="19">
        <v>24.07912</v>
      </c>
      <c r="C190" s="5">
        <f t="shared" si="36"/>
        <v>0.13103200000000115</v>
      </c>
      <c r="D190" s="5">
        <f t="shared" si="37"/>
        <v>7.6317235484461143</v>
      </c>
      <c r="E190" s="5">
        <f t="shared" si="38"/>
        <v>47.951533268053083</v>
      </c>
      <c r="F190" s="5">
        <f t="shared" si="39"/>
        <v>457.9034129067669</v>
      </c>
      <c r="G190" s="5">
        <f t="shared" si="43"/>
        <v>-1.0042831875635514</v>
      </c>
      <c r="H190" s="9">
        <f t="shared" si="44"/>
        <v>-7.6644116518372813</v>
      </c>
      <c r="I190" s="5">
        <f t="shared" si="40"/>
        <v>2.7257701219195304E-4</v>
      </c>
      <c r="J190" s="5">
        <f t="shared" si="41"/>
        <v>-8.7241975076029658E-5</v>
      </c>
      <c r="K190" s="5">
        <f t="shared" si="45"/>
        <v>2.7257701219195304E-4</v>
      </c>
      <c r="L190" s="5">
        <f t="shared" si="35"/>
        <v>2.7257701219195304E-4</v>
      </c>
      <c r="M190" s="5">
        <f t="shared" si="42"/>
        <v>-0.20059979550030396</v>
      </c>
      <c r="N190" s="5">
        <f t="shared" si="46"/>
        <v>-9.6190677674974712</v>
      </c>
      <c r="O190" s="5">
        <f t="shared" si="32"/>
        <v>-0.6267498283496914</v>
      </c>
      <c r="P190" s="5">
        <f t="shared" si="33"/>
        <v>0</v>
      </c>
      <c r="Q190" s="5">
        <f t="shared" si="34"/>
        <v>0</v>
      </c>
    </row>
    <row r="191" spans="2:17" x14ac:dyDescent="0.4">
      <c r="B191" s="19">
        <v>24.212864</v>
      </c>
      <c r="C191" s="5">
        <f t="shared" si="36"/>
        <v>0.13374400000000009</v>
      </c>
      <c r="D191" s="5">
        <f t="shared" si="37"/>
        <v>7.4769709295370212</v>
      </c>
      <c r="E191" s="5">
        <f t="shared" si="38"/>
        <v>46.979193886675908</v>
      </c>
      <c r="F191" s="5">
        <f t="shared" si="39"/>
        <v>448.61825577222135</v>
      </c>
      <c r="G191" s="5">
        <f t="shared" si="43"/>
        <v>-0.97233938137717502</v>
      </c>
      <c r="H191" s="9">
        <f t="shared" si="44"/>
        <v>-7.2701532882011488</v>
      </c>
      <c r="I191" s="5">
        <f t="shared" si="40"/>
        <v>2.6936914523856563E-4</v>
      </c>
      <c r="J191" s="5">
        <f t="shared" si="41"/>
        <v>-8.1423496217868644E-5</v>
      </c>
      <c r="K191" s="5">
        <f t="shared" si="45"/>
        <v>2.6936914523856563E-4</v>
      </c>
      <c r="L191" s="5">
        <f t="shared" si="35"/>
        <v>2.6936914523856563E-4</v>
      </c>
      <c r="M191" s="5">
        <f t="shared" si="42"/>
        <v>-0.17970529238302549</v>
      </c>
      <c r="N191" s="5">
        <f t="shared" si="46"/>
        <v>-8.4424097733239378</v>
      </c>
      <c r="O191" s="5">
        <f t="shared" si="32"/>
        <v>-0.59450973309395938</v>
      </c>
      <c r="P191" s="5">
        <f t="shared" si="33"/>
        <v>0</v>
      </c>
      <c r="Q191" s="5">
        <f t="shared" si="34"/>
        <v>0</v>
      </c>
    </row>
    <row r="192" spans="2:17" x14ac:dyDescent="0.4">
      <c r="B192" s="19">
        <v>24.349256</v>
      </c>
      <c r="C192" s="5">
        <f t="shared" si="36"/>
        <v>0.13639200000000073</v>
      </c>
      <c r="D192" s="5">
        <f t="shared" si="37"/>
        <v>7.3318083172033157</v>
      </c>
      <c r="E192" s="5">
        <f t="shared" si="38"/>
        <v>46.067110293708957</v>
      </c>
      <c r="F192" s="5">
        <f t="shared" si="39"/>
        <v>439.90849903219896</v>
      </c>
      <c r="G192" s="5">
        <f t="shared" si="43"/>
        <v>-0.91208359296695107</v>
      </c>
      <c r="H192" s="9">
        <f t="shared" si="44"/>
        <v>-6.6872220728997753</v>
      </c>
      <c r="I192" s="5">
        <f t="shared" si="40"/>
        <v>2.5767910642044242E-4</v>
      </c>
      <c r="J192" s="5">
        <f t="shared" si="41"/>
        <v>-7.5965587997554369E-5</v>
      </c>
      <c r="K192" s="5" t="e">
        <f t="shared" si="45"/>
        <v>#N/A</v>
      </c>
      <c r="L192" s="5">
        <f t="shared" si="35"/>
        <v>2.5767910642044242E-4</v>
      </c>
      <c r="M192" s="5">
        <f t="shared" si="42"/>
        <v>-0.16121254904484683</v>
      </c>
      <c r="N192" s="5">
        <f t="shared" si="46"/>
        <v>-7.4265962775789234</v>
      </c>
      <c r="O192" s="5">
        <f t="shared" si="32"/>
        <v>-0.5468410984059684</v>
      </c>
      <c r="P192" s="5">
        <f t="shared" si="33"/>
        <v>0</v>
      </c>
      <c r="Q192" s="5">
        <f t="shared" si="34"/>
        <v>0</v>
      </c>
    </row>
    <row r="193" spans="2:17" x14ac:dyDescent="0.4">
      <c r="B193" s="19">
        <v>24.487376000000001</v>
      </c>
      <c r="C193" s="5">
        <f t="shared" si="36"/>
        <v>0.13812000000000069</v>
      </c>
      <c r="D193" s="5">
        <f t="shared" si="37"/>
        <v>7.2400810889081599</v>
      </c>
      <c r="E193" s="5">
        <f t="shared" si="38"/>
        <v>45.490771120616529</v>
      </c>
      <c r="F193" s="5">
        <f t="shared" si="39"/>
        <v>434.40486533448961</v>
      </c>
      <c r="G193" s="5">
        <f t="shared" si="43"/>
        <v>-0.57633917309242833</v>
      </c>
      <c r="H193" s="9">
        <f t="shared" si="44"/>
        <v>-4.1727423479034567</v>
      </c>
      <c r="I193" s="5">
        <f t="shared" si="40"/>
        <v>1.6488850229723766E-4</v>
      </c>
      <c r="J193" s="5">
        <f t="shared" si="41"/>
        <v>-7.2516774385769303E-5</v>
      </c>
      <c r="K193" s="5" t="e">
        <f t="shared" si="45"/>
        <v>#N/A</v>
      </c>
      <c r="L193" s="5">
        <f t="shared" si="35"/>
        <v>1.6488850229723766E-4</v>
      </c>
      <c r="M193" s="5">
        <f t="shared" si="42"/>
        <v>-0.15006695672922146</v>
      </c>
      <c r="N193" s="5">
        <f t="shared" si="46"/>
        <v>-6.8266615813364782</v>
      </c>
      <c r="O193" s="5">
        <f t="shared" si="32"/>
        <v>-0.3412219579397277</v>
      </c>
      <c r="P193" s="5">
        <f t="shared" si="33"/>
        <v>0</v>
      </c>
      <c r="Q193" s="5">
        <f t="shared" si="34"/>
        <v>0</v>
      </c>
    </row>
    <row r="194" spans="2:17" x14ac:dyDescent="0.4">
      <c r="B194" s="19">
        <v>24.619</v>
      </c>
      <c r="C194" s="5">
        <f t="shared" si="36"/>
        <v>0.13162399999999863</v>
      </c>
      <c r="D194" s="5">
        <f t="shared" si="37"/>
        <v>7.597398650702079</v>
      </c>
      <c r="E194" s="5">
        <f t="shared" si="38"/>
        <v>47.735863574877314</v>
      </c>
      <c r="F194" s="5">
        <f t="shared" si="39"/>
        <v>455.84391904212475</v>
      </c>
      <c r="G194" s="5">
        <f t="shared" si="43"/>
        <v>2.2450924542607851</v>
      </c>
      <c r="H194" s="9">
        <f t="shared" si="44"/>
        <v>17.056862382702306</v>
      </c>
      <c r="I194" s="5">
        <f t="shared" si="40"/>
        <v>0</v>
      </c>
      <c r="J194" s="5">
        <f t="shared" si="41"/>
        <v>-8.5951407632065842E-5</v>
      </c>
      <c r="K194" s="5" t="e">
        <f t="shared" si="45"/>
        <v>#N/A</v>
      </c>
      <c r="L194" s="5">
        <f t="shared" si="35"/>
        <v>-6.1210366440381031E-4</v>
      </c>
      <c r="M194" s="5">
        <f t="shared" si="42"/>
        <v>-0.1958585616820426</v>
      </c>
      <c r="N194" s="5">
        <f t="shared" si="46"/>
        <v>-9.3494775804256793</v>
      </c>
      <c r="O194" s="5">
        <f t="shared" si="32"/>
        <v>1.3948083761889698</v>
      </c>
      <c r="P194" s="5">
        <f t="shared" si="33"/>
        <v>1.1989498145069273</v>
      </c>
      <c r="Q194" s="5">
        <f t="shared" si="34"/>
        <v>57.232904778427141</v>
      </c>
    </row>
    <row r="195" spans="2:17" x14ac:dyDescent="0.4">
      <c r="B195" s="19">
        <v>24.740072000000001</v>
      </c>
      <c r="C195" s="5">
        <f t="shared" si="36"/>
        <v>0.12107200000000162</v>
      </c>
      <c r="D195" s="5">
        <f t="shared" si="37"/>
        <v>8.2595480375312764</v>
      </c>
      <c r="E195" s="5">
        <f t="shared" si="38"/>
        <v>51.8962708733605</v>
      </c>
      <c r="F195" s="5">
        <f t="shared" si="39"/>
        <v>495.57288225187659</v>
      </c>
      <c r="G195" s="5">
        <f t="shared" si="43"/>
        <v>4.1604072984831859</v>
      </c>
      <c r="H195" s="9">
        <f t="shared" si="44"/>
        <v>34.363083937517594</v>
      </c>
      <c r="I195" s="5">
        <f t="shared" si="40"/>
        <v>0</v>
      </c>
      <c r="J195" s="5">
        <f t="shared" si="41"/>
        <v>-1.1084728490618923E-4</v>
      </c>
      <c r="K195" s="5" t="e">
        <f t="shared" si="45"/>
        <v>#N/A</v>
      </c>
      <c r="L195" s="5">
        <f t="shared" si="35"/>
        <v>-1.0433625174183188E-3</v>
      </c>
      <c r="M195" s="5">
        <f t="shared" si="42"/>
        <v>-0.29853644949979985</v>
      </c>
      <c r="N195" s="5">
        <f t="shared" si="46"/>
        <v>-15.49292844881292</v>
      </c>
      <c r="O195" s="5">
        <f t="shared" si="32"/>
        <v>2.8100078567990816</v>
      </c>
      <c r="P195" s="5">
        <f t="shared" si="33"/>
        <v>2.5114714072992816</v>
      </c>
      <c r="Q195" s="5">
        <f t="shared" si="34"/>
        <v>130.3360004439034</v>
      </c>
    </row>
    <row r="196" spans="2:17" x14ac:dyDescent="0.4">
      <c r="B196" s="19">
        <v>24.852016000000003</v>
      </c>
      <c r="C196" s="5">
        <f t="shared" si="36"/>
        <v>0.11194400000000115</v>
      </c>
      <c r="D196" s="5">
        <f t="shared" si="37"/>
        <v>8.9330379475451096</v>
      </c>
      <c r="E196" s="5">
        <f t="shared" si="38"/>
        <v>56.127932780493119</v>
      </c>
      <c r="F196" s="5">
        <f t="shared" si="39"/>
        <v>535.9822768527066</v>
      </c>
      <c r="G196" s="5">
        <f t="shared" si="43"/>
        <v>4.2316619071326187</v>
      </c>
      <c r="H196" s="9">
        <f t="shared" si="44"/>
        <v>37.801596397596789</v>
      </c>
      <c r="I196" s="5">
        <f t="shared" si="40"/>
        <v>0</v>
      </c>
      <c r="J196" s="5">
        <f t="shared" si="41"/>
        <v>-1.3616954975847082E-4</v>
      </c>
      <c r="K196" s="5" t="e">
        <f t="shared" si="45"/>
        <v>#N/A</v>
      </c>
      <c r="L196" s="5">
        <f t="shared" si="35"/>
        <v>-9.8122238568011341E-4</v>
      </c>
      <c r="M196" s="5">
        <f t="shared" si="42"/>
        <v>-0.42898103820318989</v>
      </c>
      <c r="N196" s="5">
        <f t="shared" si="46"/>
        <v>-24.077818876374792</v>
      </c>
      <c r="O196" s="5">
        <f t="shared" si="32"/>
        <v>3.0911888778649717</v>
      </c>
      <c r="P196" s="5">
        <f t="shared" si="33"/>
        <v>2.6622078396617819</v>
      </c>
      <c r="Q196" s="5">
        <f t="shared" si="34"/>
        <v>149.4242226722383</v>
      </c>
    </row>
    <row r="197" spans="2:17" x14ac:dyDescent="0.4">
      <c r="B197" s="19">
        <v>24.957720000000002</v>
      </c>
      <c r="C197" s="5">
        <f t="shared" si="36"/>
        <v>0.10570399999999935</v>
      </c>
      <c r="D197" s="5">
        <f t="shared" si="37"/>
        <v>9.4603799288579999</v>
      </c>
      <c r="E197" s="5">
        <f t="shared" si="38"/>
        <v>59.441320169337246</v>
      </c>
      <c r="F197" s="5">
        <f t="shared" si="39"/>
        <v>567.6227957314801</v>
      </c>
      <c r="G197" s="5">
        <f t="shared" si="43"/>
        <v>3.3133873888441272</v>
      </c>
      <c r="H197" s="9">
        <f t="shared" si="44"/>
        <v>31.345903549952201</v>
      </c>
      <c r="I197" s="5">
        <f t="shared" si="40"/>
        <v>0</v>
      </c>
      <c r="J197" s="5">
        <f t="shared" si="41"/>
        <v>-1.5599685989331407E-4</v>
      </c>
      <c r="K197" s="5" t="e">
        <f t="shared" si="45"/>
        <v>#N/A</v>
      </c>
      <c r="L197" s="5">
        <f t="shared" si="35"/>
        <v>-7.2546973851338962E-4</v>
      </c>
      <c r="M197" s="5">
        <f t="shared" si="42"/>
        <v>-0.55117910993543406</v>
      </c>
      <c r="N197" s="5">
        <f t="shared" si="46"/>
        <v>-32.762813944322467</v>
      </c>
      <c r="O197" s="5">
        <f t="shared" si="32"/>
        <v>2.5632808572708976</v>
      </c>
      <c r="P197" s="5">
        <f t="shared" si="33"/>
        <v>2.0121017473354637</v>
      </c>
      <c r="Q197" s="5">
        <f t="shared" si="34"/>
        <v>119.60198417665021</v>
      </c>
    </row>
    <row r="198" spans="2:17" x14ac:dyDescent="0.4">
      <c r="B198" s="19">
        <v>25.060224000000002</v>
      </c>
      <c r="C198" s="5">
        <f t="shared" si="36"/>
        <v>0.10250399999999971</v>
      </c>
      <c r="D198" s="5">
        <f t="shared" si="37"/>
        <v>9.7557168500741707</v>
      </c>
      <c r="E198" s="5">
        <f t="shared" si="38"/>
        <v>61.296976773390341</v>
      </c>
      <c r="F198" s="5">
        <f t="shared" si="39"/>
        <v>585.3430110044502</v>
      </c>
      <c r="G198" s="5">
        <f t="shared" si="43"/>
        <v>1.8556566040530953</v>
      </c>
      <c r="H198" s="9">
        <f t="shared" si="44"/>
        <v>18.103260400112198</v>
      </c>
      <c r="I198" s="5">
        <f t="shared" si="40"/>
        <v>0</v>
      </c>
      <c r="J198" s="5">
        <f t="shared" si="41"/>
        <v>-1.6710110901196779E-4</v>
      </c>
      <c r="K198" s="5" t="e">
        <f t="shared" si="45"/>
        <v>#N/A</v>
      </c>
      <c r="L198" s="5">
        <f t="shared" si="35"/>
        <v>-3.9399806527037223E-4</v>
      </c>
      <c r="M198" s="5">
        <f t="shared" si="42"/>
        <v>-0.62785223222840625</v>
      </c>
      <c r="N198" s="5">
        <f t="shared" si="46"/>
        <v>-38.485443696025897</v>
      </c>
      <c r="O198" s="5">
        <f t="shared" si="32"/>
        <v>1.4803765590565869</v>
      </c>
      <c r="P198" s="5">
        <f t="shared" si="33"/>
        <v>0.85252432682818069</v>
      </c>
      <c r="Q198" s="5">
        <f t="shared" si="34"/>
        <v>52.257163860337229</v>
      </c>
    </row>
    <row r="199" spans="2:17" x14ac:dyDescent="0.4">
      <c r="B199" s="19">
        <v>25.162600000000001</v>
      </c>
      <c r="C199" s="5">
        <f t="shared" si="36"/>
        <v>0.10237599999999958</v>
      </c>
      <c r="D199" s="5">
        <f t="shared" si="37"/>
        <v>9.767914354926976</v>
      </c>
      <c r="E199" s="5">
        <f t="shared" si="38"/>
        <v>61.373615956665745</v>
      </c>
      <c r="F199" s="5">
        <f t="shared" si="39"/>
        <v>586.07486129561858</v>
      </c>
      <c r="G199" s="5">
        <f t="shared" si="43"/>
        <v>7.6639183275403866E-2</v>
      </c>
      <c r="H199" s="9">
        <f t="shared" si="44"/>
        <v>0.74860497846569685</v>
      </c>
      <c r="I199" s="5">
        <f t="shared" si="40"/>
        <v>0</v>
      </c>
      <c r="J199" s="5">
        <f t="shared" si="41"/>
        <v>-1.6755971788468782E-4</v>
      </c>
      <c r="K199" s="5" t="e">
        <f t="shared" si="45"/>
        <v>#N/A</v>
      </c>
      <c r="L199" s="5">
        <f t="shared" si="35"/>
        <v>-1.6251920507059385E-5</v>
      </c>
      <c r="M199" s="5">
        <f t="shared" si="42"/>
        <v>-0.6311506638069192</v>
      </c>
      <c r="N199" s="5">
        <f t="shared" si="46"/>
        <v>-38.735998451280516</v>
      </c>
      <c r="O199" s="5">
        <f t="shared" si="32"/>
        <v>6.1216445967203249E-2</v>
      </c>
      <c r="P199" s="5">
        <f t="shared" si="33"/>
        <v>-0.56993421783971598</v>
      </c>
      <c r="Q199" s="5">
        <f t="shared" si="34"/>
        <v>-34.978923806257406</v>
      </c>
    </row>
    <row r="200" spans="2:17" x14ac:dyDescent="0.4">
      <c r="B200" s="19">
        <v>25.266952</v>
      </c>
      <c r="C200" s="5">
        <f t="shared" si="36"/>
        <v>0.10435199999999867</v>
      </c>
      <c r="D200" s="5">
        <f t="shared" si="37"/>
        <v>9.5829500153328429</v>
      </c>
      <c r="E200" s="5">
        <f t="shared" si="38"/>
        <v>60.211450735775706</v>
      </c>
      <c r="F200" s="5">
        <f t="shared" si="39"/>
        <v>574.97700091997058</v>
      </c>
      <c r="G200" s="5">
        <f t="shared" si="43"/>
        <v>-1.1621652208900386</v>
      </c>
      <c r="H200" s="9">
        <f t="shared" si="44"/>
        <v>-11.136971221347492</v>
      </c>
      <c r="I200" s="5">
        <f t="shared" si="40"/>
        <v>2.5120270762574328E-4</v>
      </c>
      <c r="J200" s="5">
        <f t="shared" si="41"/>
        <v>-1.6060532120288184E-4</v>
      </c>
      <c r="K200" s="5">
        <f t="shared" si="45"/>
        <v>2.5120270762574328E-4</v>
      </c>
      <c r="L200" s="5">
        <f t="shared" si="35"/>
        <v>2.5120270762574328E-4</v>
      </c>
      <c r="M200" s="5">
        <f t="shared" si="42"/>
        <v>-0.58226155082186803</v>
      </c>
      <c r="N200" s="5">
        <f t="shared" si="46"/>
        <v>-35.058812682647272</v>
      </c>
      <c r="O200" s="5">
        <f t="shared" si="32"/>
        <v>-0.9107150187636065</v>
      </c>
      <c r="P200" s="5">
        <f t="shared" si="33"/>
        <v>0</v>
      </c>
      <c r="Q200" s="5">
        <f t="shared" si="34"/>
        <v>0</v>
      </c>
    </row>
    <row r="201" spans="2:17" x14ac:dyDescent="0.4">
      <c r="B201" s="19">
        <v>25.373384000000001</v>
      </c>
      <c r="C201" s="5">
        <f t="shared" si="36"/>
        <v>0.10643200000000164</v>
      </c>
      <c r="D201" s="5">
        <f t="shared" si="37"/>
        <v>9.3956704750449553</v>
      </c>
      <c r="E201" s="5">
        <f t="shared" si="38"/>
        <v>59.034738679903505</v>
      </c>
      <c r="F201" s="5">
        <f t="shared" si="39"/>
        <v>563.74022850269739</v>
      </c>
      <c r="G201" s="5">
        <f t="shared" si="43"/>
        <v>-1.1767120558722013</v>
      </c>
      <c r="H201" s="9">
        <f t="shared" si="44"/>
        <v>-11.05599872098789</v>
      </c>
      <c r="I201" s="5">
        <f t="shared" si="40"/>
        <v>2.5941679574337261E-4</v>
      </c>
      <c r="J201" s="5">
        <f t="shared" si="41"/>
        <v>-1.5356387626054257E-4</v>
      </c>
      <c r="K201" s="5">
        <f t="shared" si="45"/>
        <v>2.5941679574337261E-4</v>
      </c>
      <c r="L201" s="5">
        <f t="shared" si="35"/>
        <v>2.5941679574337261E-4</v>
      </c>
      <c r="M201" s="5">
        <f t="shared" si="42"/>
        <v>-0.53518552212850534</v>
      </c>
      <c r="N201" s="5">
        <f t="shared" si="46"/>
        <v>-31.594537444124029</v>
      </c>
      <c r="O201" s="5">
        <f t="shared" si="32"/>
        <v>-0.90409357109002531</v>
      </c>
      <c r="P201" s="5">
        <f t="shared" si="33"/>
        <v>0</v>
      </c>
      <c r="Q201" s="5">
        <f t="shared" si="34"/>
        <v>0</v>
      </c>
    </row>
    <row r="202" spans="2:17" x14ac:dyDescent="0.4">
      <c r="B202" s="19">
        <v>25.481832000000001</v>
      </c>
      <c r="C202" s="5">
        <f t="shared" si="36"/>
        <v>0.10844799999999921</v>
      </c>
      <c r="D202" s="5">
        <f t="shared" si="37"/>
        <v>9.2210091472411406</v>
      </c>
      <c r="E202" s="5">
        <f t="shared" si="38"/>
        <v>57.9373091913141</v>
      </c>
      <c r="F202" s="5">
        <f t="shared" si="39"/>
        <v>553.26054883446841</v>
      </c>
      <c r="G202" s="5">
        <f t="shared" si="43"/>
        <v>-1.0974294885894054</v>
      </c>
      <c r="H202" s="9">
        <f t="shared" si="44"/>
        <v>-10.119407352735074</v>
      </c>
      <c r="I202" s="5">
        <f t="shared" si="40"/>
        <v>2.4652095271642731E-4</v>
      </c>
      <c r="J202" s="5">
        <f t="shared" si="41"/>
        <v>-1.4699685820082357E-4</v>
      </c>
      <c r="K202" s="5">
        <f t="shared" si="45"/>
        <v>2.4652095271642731E-4</v>
      </c>
      <c r="L202" s="5">
        <f t="shared" si="35"/>
        <v>2.4652095271642731E-4</v>
      </c>
      <c r="M202" s="5">
        <f t="shared" si="42"/>
        <v>-0.49342902788330639</v>
      </c>
      <c r="N202" s="5">
        <f t="shared" si="46"/>
        <v>-28.58795015244467</v>
      </c>
      <c r="O202" s="5">
        <f t="shared" si="32"/>
        <v>-0.82750472044477852</v>
      </c>
      <c r="P202" s="5">
        <f t="shared" si="33"/>
        <v>0</v>
      </c>
      <c r="Q202" s="5">
        <f t="shared" si="34"/>
        <v>0</v>
      </c>
    </row>
    <row r="203" spans="2:17" x14ac:dyDescent="0.4">
      <c r="B203" s="19">
        <v>25.592560000000002</v>
      </c>
      <c r="C203" s="5">
        <f t="shared" si="36"/>
        <v>0.11072800000000171</v>
      </c>
      <c r="D203" s="5">
        <f t="shared" si="37"/>
        <v>9.0311393685425951</v>
      </c>
      <c r="E203" s="5">
        <f t="shared" si="38"/>
        <v>56.744322187517959</v>
      </c>
      <c r="F203" s="5">
        <f t="shared" si="39"/>
        <v>541.8683621125557</v>
      </c>
      <c r="G203" s="5">
        <f t="shared" si="43"/>
        <v>-1.1929870037961408</v>
      </c>
      <c r="H203" s="9">
        <f t="shared" si="44"/>
        <v>-10.774031896143002</v>
      </c>
      <c r="I203" s="5">
        <f t="shared" si="40"/>
        <v>2.7362062636116159E-4</v>
      </c>
      <c r="J203" s="5">
        <f t="shared" si="41"/>
        <v>-1.3985802397010748E-4</v>
      </c>
      <c r="K203" s="5">
        <f t="shared" si="45"/>
        <v>2.7362062636116159E-4</v>
      </c>
      <c r="L203" s="5">
        <f t="shared" si="35"/>
        <v>2.7362062636116159E-4</v>
      </c>
      <c r="M203" s="5">
        <f t="shared" si="42"/>
        <v>-0.45033138288442698</v>
      </c>
      <c r="N203" s="5">
        <f t="shared" si="46"/>
        <v>-25.553749081544435</v>
      </c>
      <c r="O203" s="5">
        <f t="shared" si="32"/>
        <v>-0.88103600749615474</v>
      </c>
      <c r="P203" s="5">
        <f t="shared" si="33"/>
        <v>0</v>
      </c>
      <c r="Q203" s="5">
        <f t="shared" si="34"/>
        <v>0</v>
      </c>
    </row>
    <row r="204" spans="2:17" x14ac:dyDescent="0.4">
      <c r="B204" s="19">
        <v>25.705408000000002</v>
      </c>
      <c r="C204" s="5">
        <f t="shared" si="36"/>
        <v>0.11284799999999962</v>
      </c>
      <c r="D204" s="5">
        <f t="shared" si="37"/>
        <v>8.8614773855097422</v>
      </c>
      <c r="E204" s="5">
        <f t="shared" si="38"/>
        <v>55.678304508538986</v>
      </c>
      <c r="F204" s="5">
        <f t="shared" si="39"/>
        <v>531.68864313058452</v>
      </c>
      <c r="G204" s="5">
        <f t="shared" si="43"/>
        <v>-1.066017678978973</v>
      </c>
      <c r="H204" s="9">
        <f t="shared" si="44"/>
        <v>-9.4464915548257533</v>
      </c>
      <c r="I204" s="5">
        <f t="shared" si="40"/>
        <v>2.491804341538498E-4</v>
      </c>
      <c r="J204" s="5">
        <f t="shared" si="41"/>
        <v>-1.3347897417909725E-4</v>
      </c>
      <c r="K204" s="5">
        <f t="shared" si="45"/>
        <v>2.491804341538498E-4</v>
      </c>
      <c r="L204" s="5">
        <f t="shared" si="35"/>
        <v>2.491804341538498E-4</v>
      </c>
      <c r="M204" s="5">
        <f t="shared" si="42"/>
        <v>-0.41379464306608604</v>
      </c>
      <c r="N204" s="5">
        <f t="shared" si="46"/>
        <v>-23.03938414063574</v>
      </c>
      <c r="O204" s="5">
        <f t="shared" si="32"/>
        <v>-0.77247768379906778</v>
      </c>
      <c r="P204" s="5">
        <f t="shared" si="33"/>
        <v>0</v>
      </c>
      <c r="Q204" s="5">
        <f t="shared" si="34"/>
        <v>0</v>
      </c>
    </row>
    <row r="205" spans="2:17" x14ac:dyDescent="0.4">
      <c r="B205" s="19">
        <v>25.820616000000001</v>
      </c>
      <c r="C205" s="5">
        <f t="shared" si="36"/>
        <v>0.11520799999999909</v>
      </c>
      <c r="D205" s="5">
        <f t="shared" si="37"/>
        <v>8.6799527810569401</v>
      </c>
      <c r="E205" s="5">
        <f t="shared" si="38"/>
        <v>54.537751780949556</v>
      </c>
      <c r="F205" s="5">
        <f t="shared" si="39"/>
        <v>520.79716686341646</v>
      </c>
      <c r="G205" s="5">
        <f t="shared" si="43"/>
        <v>-1.14055272758943</v>
      </c>
      <c r="H205" s="9">
        <f t="shared" si="44"/>
        <v>-9.8999438197819511</v>
      </c>
      <c r="I205" s="5">
        <f t="shared" si="40"/>
        <v>2.7217840790141743E-4</v>
      </c>
      <c r="J205" s="5">
        <f t="shared" si="41"/>
        <v>-1.2665390665720215E-4</v>
      </c>
      <c r="K205" s="5">
        <f t="shared" si="45"/>
        <v>2.7217840790141743E-4</v>
      </c>
      <c r="L205" s="5">
        <f t="shared" si="35"/>
        <v>2.7217840790141743E-4</v>
      </c>
      <c r="M205" s="5">
        <f t="shared" si="42"/>
        <v>-0.37671512050423561</v>
      </c>
      <c r="N205" s="5">
        <f t="shared" si="46"/>
        <v>-20.545195734190504</v>
      </c>
      <c r="O205" s="5">
        <f t="shared" si="32"/>
        <v>-0.8095583029171638</v>
      </c>
      <c r="P205" s="5">
        <f t="shared" si="33"/>
        <v>0</v>
      </c>
      <c r="Q205" s="5">
        <f t="shared" si="34"/>
        <v>0</v>
      </c>
    </row>
    <row r="206" spans="2:17" x14ac:dyDescent="0.4">
      <c r="B206" s="19">
        <v>25.938128000000003</v>
      </c>
      <c r="C206" s="5">
        <f t="shared" si="36"/>
        <v>0.11751200000000139</v>
      </c>
      <c r="D206" s="5">
        <f t="shared" si="37"/>
        <v>8.5097692150587871</v>
      </c>
      <c r="E206" s="5">
        <f t="shared" si="38"/>
        <v>53.468456899546531</v>
      </c>
      <c r="F206" s="5">
        <f t="shared" si="39"/>
        <v>510.58615290352725</v>
      </c>
      <c r="G206" s="5">
        <f t="shared" si="43"/>
        <v>-1.0692948814030245</v>
      </c>
      <c r="H206" s="9">
        <f t="shared" si="44"/>
        <v>-9.0994526635833939</v>
      </c>
      <c r="I206" s="5">
        <f t="shared" si="40"/>
        <v>2.602767470470613E-4</v>
      </c>
      <c r="J206" s="5">
        <f t="shared" si="41"/>
        <v>-1.202552460868864E-4</v>
      </c>
      <c r="K206" s="5">
        <f t="shared" si="45"/>
        <v>2.602767470470613E-4</v>
      </c>
      <c r="L206" s="5">
        <f t="shared" si="35"/>
        <v>2.602767470470613E-4</v>
      </c>
      <c r="M206" s="5">
        <f t="shared" si="42"/>
        <v>-0.34379482286832524</v>
      </c>
      <c r="N206" s="5">
        <f t="shared" si="46"/>
        <v>-18.382178668822281</v>
      </c>
      <c r="O206" s="5">
        <f t="shared" ref="O206:O269" si="47">B$6*H206</f>
        <v>-0.74409891509544834</v>
      </c>
      <c r="P206" s="5">
        <f t="shared" ref="P206:P269" si="48">IF(H206&gt;0, O206 +M206, 0)</f>
        <v>0</v>
      </c>
      <c r="Q206" s="5">
        <f t="shared" ref="Q206:Q269" si="49">P206*E206</f>
        <v>0</v>
      </c>
    </row>
    <row r="207" spans="2:17" x14ac:dyDescent="0.4">
      <c r="B207" s="19">
        <v>26.058088000000001</v>
      </c>
      <c r="C207" s="5">
        <f t="shared" si="36"/>
        <v>0.11995999999999896</v>
      </c>
      <c r="D207" s="5">
        <f t="shared" si="37"/>
        <v>8.3361120373458544</v>
      </c>
      <c r="E207" s="5">
        <f t="shared" si="38"/>
        <v>52.377336672054355</v>
      </c>
      <c r="F207" s="5">
        <f t="shared" si="39"/>
        <v>500.16672224075126</v>
      </c>
      <c r="G207" s="5">
        <f t="shared" si="43"/>
        <v>-1.0911202274921763</v>
      </c>
      <c r="H207" s="9">
        <f t="shared" si="44"/>
        <v>-9.0957004625890772</v>
      </c>
      <c r="I207" s="5">
        <f t="shared" si="40"/>
        <v>2.7112198065598495E-4</v>
      </c>
      <c r="J207" s="5">
        <f t="shared" si="41"/>
        <v>-1.1372598264557324E-4</v>
      </c>
      <c r="K207" s="5">
        <f t="shared" si="45"/>
        <v>2.7112198065598495E-4</v>
      </c>
      <c r="L207" s="5">
        <f t="shared" ref="L207:L270" si="50">(-B$6*H207)/E207^2</f>
        <v>2.7112198065598495E-4</v>
      </c>
      <c r="M207" s="5">
        <f t="shared" si="42"/>
        <v>-0.31199420003316125</v>
      </c>
      <c r="N207" s="5">
        <f t="shared" si="46"/>
        <v>-16.341425254865158</v>
      </c>
      <c r="O207" s="5">
        <f t="shared" si="47"/>
        <v>-0.74379208249877304</v>
      </c>
      <c r="P207" s="5">
        <f t="shared" si="48"/>
        <v>0</v>
      </c>
      <c r="Q207" s="5">
        <f t="shared" si="49"/>
        <v>0</v>
      </c>
    </row>
    <row r="208" spans="2:17" x14ac:dyDescent="0.4">
      <c r="B208" s="19">
        <v>26.180576000000002</v>
      </c>
      <c r="C208" s="5">
        <f t="shared" ref="C208:C271" si="51">B208-B207</f>
        <v>0.1224880000000006</v>
      </c>
      <c r="D208" s="5">
        <f t="shared" ref="D208:D271" si="52">1/C208</f>
        <v>8.1640650512702884</v>
      </c>
      <c r="E208" s="5">
        <f t="shared" ref="E208:E271" si="53">2*PI()*D208</f>
        <v>51.296333576999828</v>
      </c>
      <c r="F208" s="5">
        <f t="shared" ref="F208:F271" si="54">E208*(60/(2*PI()))</f>
        <v>489.84390307621732</v>
      </c>
      <c r="G208" s="5">
        <f t="shared" si="43"/>
        <v>-1.0810030950545269</v>
      </c>
      <c r="H208" s="9">
        <f t="shared" si="44"/>
        <v>-8.8253795886496764</v>
      </c>
      <c r="I208" s="5">
        <f t="shared" ref="I208:I271" si="55">IF(H208&lt;0,(-B$6*H208)/E208^2,0)</f>
        <v>2.7426863519659306E-4</v>
      </c>
      <c r="J208" s="5">
        <f t="shared" ref="J208:J271" si="56">-0.000005984*E208 + 0.0001997</f>
        <v>-1.0725726012476695E-4</v>
      </c>
      <c r="K208" s="5">
        <f t="shared" si="45"/>
        <v>2.7426863519659306E-4</v>
      </c>
      <c r="L208" s="5">
        <f t="shared" si="50"/>
        <v>2.7426863519659306E-4</v>
      </c>
      <c r="M208" s="5">
        <f t="shared" ref="M208:M271" si="57">J208*E208^2</f>
        <v>-0.28222751283976266</v>
      </c>
      <c r="N208" s="5">
        <f t="shared" si="46"/>
        <v>-14.477236643235468</v>
      </c>
      <c r="O208" s="5">
        <f t="shared" si="47"/>
        <v>-0.7216868552436263</v>
      </c>
      <c r="P208" s="5">
        <f t="shared" si="48"/>
        <v>0</v>
      </c>
      <c r="Q208" s="5">
        <f t="shared" si="49"/>
        <v>0</v>
      </c>
    </row>
    <row r="209" spans="2:17" x14ac:dyDescent="0.4">
      <c r="B209" s="19">
        <v>26.305576000000002</v>
      </c>
      <c r="C209" s="5">
        <f t="shared" si="51"/>
        <v>0.125</v>
      </c>
      <c r="D209" s="5">
        <f t="shared" si="52"/>
        <v>8</v>
      </c>
      <c r="E209" s="5">
        <f t="shared" si="53"/>
        <v>50.26548245743669</v>
      </c>
      <c r="F209" s="5">
        <f t="shared" si="54"/>
        <v>480</v>
      </c>
      <c r="G209" s="5">
        <f t="shared" ref="G209:G272" si="58">E209-E208</f>
        <v>-1.0308511195631382</v>
      </c>
      <c r="H209" s="9">
        <f t="shared" ref="H209:H272" si="59">G209/C209</f>
        <v>-8.2468089565051059</v>
      </c>
      <c r="I209" s="5">
        <f t="shared" si="55"/>
        <v>2.669080205464763E-4</v>
      </c>
      <c r="J209" s="5">
        <f t="shared" si="56"/>
        <v>-1.0108864702530114E-4</v>
      </c>
      <c r="K209" s="5">
        <f t="shared" ref="K209:K272" si="60">IF(H209&lt;-7,(-B$6*H209)/E209^2,NA())</f>
        <v>2.669080205464763E-4</v>
      </c>
      <c r="L209" s="5">
        <f t="shared" si="50"/>
        <v>2.669080205464763E-4</v>
      </c>
      <c r="M209" s="5">
        <f t="shared" si="57"/>
        <v>-0.25541246862875666</v>
      </c>
      <c r="N209" s="5">
        <f t="shared" ref="N209:N272" si="61">M209*E209</f>
        <v>-12.838430961269367</v>
      </c>
      <c r="O209" s="5">
        <f t="shared" si="47"/>
        <v>-0.67437480301351715</v>
      </c>
      <c r="P209" s="5">
        <f t="shared" si="48"/>
        <v>0</v>
      </c>
      <c r="Q209" s="5">
        <f t="shared" si="49"/>
        <v>0</v>
      </c>
    </row>
    <row r="210" spans="2:17" x14ac:dyDescent="0.4">
      <c r="B210" s="19">
        <v>26.433248000000003</v>
      </c>
      <c r="C210" s="5">
        <f t="shared" si="51"/>
        <v>0.12767200000000045</v>
      </c>
      <c r="D210" s="5">
        <f t="shared" si="52"/>
        <v>7.8325709630928975</v>
      </c>
      <c r="E210" s="5">
        <f t="shared" si="53"/>
        <v>49.213494792746758</v>
      </c>
      <c r="F210" s="5">
        <f t="shared" si="54"/>
        <v>469.95425778557393</v>
      </c>
      <c r="G210" s="5">
        <f t="shared" si="58"/>
        <v>-1.051987664689932</v>
      </c>
      <c r="H210" s="9">
        <f t="shared" si="59"/>
        <v>-8.2397680359822694</v>
      </c>
      <c r="I210" s="5">
        <f t="shared" si="55"/>
        <v>2.7820310556222355E-4</v>
      </c>
      <c r="J210" s="5">
        <f t="shared" si="56"/>
        <v>-9.4793552839796564E-5</v>
      </c>
      <c r="K210" s="5">
        <f t="shared" si="60"/>
        <v>2.7820310556222355E-4</v>
      </c>
      <c r="L210" s="5">
        <f t="shared" si="50"/>
        <v>2.7820310556222355E-4</v>
      </c>
      <c r="M210" s="5">
        <f t="shared" si="57"/>
        <v>-0.22958695819289646</v>
      </c>
      <c r="N210" s="5">
        <f t="shared" si="61"/>
        <v>-11.298776571508677</v>
      </c>
      <c r="O210" s="5">
        <f t="shared" si="47"/>
        <v>-0.67379903856745516</v>
      </c>
      <c r="P210" s="5">
        <f t="shared" si="48"/>
        <v>0</v>
      </c>
      <c r="Q210" s="5">
        <f t="shared" si="49"/>
        <v>0</v>
      </c>
    </row>
    <row r="211" spans="2:17" x14ac:dyDescent="0.4">
      <c r="B211" s="19">
        <v>26.563536000000003</v>
      </c>
      <c r="C211" s="5">
        <f t="shared" si="51"/>
        <v>0.13028800000000018</v>
      </c>
      <c r="D211" s="5">
        <f t="shared" si="52"/>
        <v>7.675303942036094</v>
      </c>
      <c r="E211" s="5">
        <f t="shared" si="53"/>
        <v>48.225356956738743</v>
      </c>
      <c r="F211" s="5">
        <f t="shared" si="54"/>
        <v>460.51823652216564</v>
      </c>
      <c r="G211" s="5">
        <f t="shared" si="58"/>
        <v>-0.98813783600801486</v>
      </c>
      <c r="H211" s="9">
        <f t="shared" si="59"/>
        <v>-7.5842582279873314</v>
      </c>
      <c r="I211" s="5">
        <f t="shared" si="55"/>
        <v>2.6667211835147865E-4</v>
      </c>
      <c r="J211" s="5">
        <f t="shared" si="56"/>
        <v>-8.88805360291246E-5</v>
      </c>
      <c r="K211" s="5">
        <f t="shared" si="60"/>
        <v>2.6667211835147865E-4</v>
      </c>
      <c r="L211" s="5">
        <f t="shared" si="50"/>
        <v>2.6667211835147865E-4</v>
      </c>
      <c r="M211" s="5">
        <f t="shared" si="57"/>
        <v>-0.20670813419932424</v>
      </c>
      <c r="N211" s="5">
        <f t="shared" si="61"/>
        <v>-9.9685735576238663</v>
      </c>
      <c r="O211" s="5">
        <f t="shared" si="47"/>
        <v>-0.62019535986318286</v>
      </c>
      <c r="P211" s="5">
        <f t="shared" si="48"/>
        <v>0</v>
      </c>
      <c r="Q211" s="5">
        <f t="shared" si="49"/>
        <v>0</v>
      </c>
    </row>
    <row r="212" spans="2:17" x14ac:dyDescent="0.4">
      <c r="B212" s="19">
        <v>26.696592000000003</v>
      </c>
      <c r="C212" s="5">
        <f t="shared" si="51"/>
        <v>0.13305599999999984</v>
      </c>
      <c r="D212" s="5">
        <f t="shared" si="52"/>
        <v>7.5156325156325243</v>
      </c>
      <c r="E212" s="5">
        <f t="shared" si="53"/>
        <v>47.22211179638343</v>
      </c>
      <c r="F212" s="5">
        <f t="shared" si="54"/>
        <v>450.93795093795148</v>
      </c>
      <c r="G212" s="5">
        <f t="shared" si="58"/>
        <v>-1.0032451603553127</v>
      </c>
      <c r="H212" s="9">
        <f t="shared" si="59"/>
        <v>-7.5400219483173547</v>
      </c>
      <c r="I212" s="5">
        <f t="shared" si="55"/>
        <v>2.76501315086638E-4</v>
      </c>
      <c r="J212" s="5">
        <f t="shared" si="56"/>
        <v>-8.2877116989558448E-5</v>
      </c>
      <c r="K212" s="5">
        <f t="shared" si="60"/>
        <v>2.76501315086638E-4</v>
      </c>
      <c r="L212" s="5">
        <f t="shared" si="50"/>
        <v>2.76501315086638E-4</v>
      </c>
      <c r="M212" s="5">
        <f t="shared" si="57"/>
        <v>-0.18480999068198614</v>
      </c>
      <c r="N212" s="5">
        <f t="shared" si="61"/>
        <v>-8.7271180410733304</v>
      </c>
      <c r="O212" s="5">
        <f t="shared" si="47"/>
        <v>-0.61657798100236183</v>
      </c>
      <c r="P212" s="5">
        <f t="shared" si="48"/>
        <v>0</v>
      </c>
      <c r="Q212" s="5">
        <f t="shared" si="49"/>
        <v>0</v>
      </c>
    </row>
    <row r="213" spans="2:17" x14ac:dyDescent="0.4">
      <c r="B213" s="19">
        <v>26.832440000000002</v>
      </c>
      <c r="C213" s="5">
        <f t="shared" si="51"/>
        <v>0.1358479999999993</v>
      </c>
      <c r="D213" s="5">
        <f t="shared" si="52"/>
        <v>7.3611683646428743</v>
      </c>
      <c r="E213" s="5">
        <f t="shared" si="53"/>
        <v>46.251584912399288</v>
      </c>
      <c r="F213" s="5">
        <f t="shared" si="54"/>
        <v>441.67010187857244</v>
      </c>
      <c r="G213" s="5">
        <f t="shared" si="58"/>
        <v>-0.97052688398414233</v>
      </c>
      <c r="H213" s="9">
        <f t="shared" si="59"/>
        <v>-7.1442117954194932</v>
      </c>
      <c r="I213" s="5">
        <f t="shared" si="55"/>
        <v>2.7309671962324518E-4</v>
      </c>
      <c r="J213" s="5">
        <f t="shared" si="56"/>
        <v>-7.7069484115797313E-5</v>
      </c>
      <c r="K213" s="5">
        <f t="shared" si="60"/>
        <v>2.7309671962324518E-4</v>
      </c>
      <c r="L213" s="5">
        <f t="shared" si="50"/>
        <v>2.7309671962324518E-4</v>
      </c>
      <c r="M213" s="5">
        <f t="shared" si="57"/>
        <v>-0.164867742285283</v>
      </c>
      <c r="N213" s="5">
        <f t="shared" si="61"/>
        <v>-7.6253943816233294</v>
      </c>
      <c r="O213" s="5">
        <f t="shared" si="47"/>
        <v>-0.58421098968498753</v>
      </c>
      <c r="P213" s="5">
        <f t="shared" si="48"/>
        <v>0</v>
      </c>
      <c r="Q213" s="5">
        <f t="shared" si="49"/>
        <v>0</v>
      </c>
    </row>
    <row r="214" spans="2:17" x14ac:dyDescent="0.4">
      <c r="B214" s="19">
        <v>26.970976</v>
      </c>
      <c r="C214" s="5">
        <f t="shared" si="51"/>
        <v>0.13853599999999844</v>
      </c>
      <c r="D214" s="5">
        <f t="shared" si="52"/>
        <v>7.2183403591846975</v>
      </c>
      <c r="E214" s="5">
        <f t="shared" si="53"/>
        <v>45.354170087050711</v>
      </c>
      <c r="F214" s="5">
        <f t="shared" si="54"/>
        <v>433.10042155108192</v>
      </c>
      <c r="G214" s="5">
        <f t="shared" si="58"/>
        <v>-0.89741482534857653</v>
      </c>
      <c r="H214" s="9">
        <f t="shared" si="59"/>
        <v>-6.4778456527443167</v>
      </c>
      <c r="I214" s="5">
        <f t="shared" si="55"/>
        <v>2.5752034665742332E-4</v>
      </c>
      <c r="J214" s="5">
        <f t="shared" si="56"/>
        <v>-7.1699353800911439E-5</v>
      </c>
      <c r="K214" s="5" t="e">
        <f t="shared" si="60"/>
        <v>#N/A</v>
      </c>
      <c r="L214" s="5">
        <f t="shared" si="50"/>
        <v>2.5752034665742332E-4</v>
      </c>
      <c r="M214" s="5">
        <f t="shared" si="57"/>
        <v>-0.14748562413323738</v>
      </c>
      <c r="N214" s="5">
        <f t="shared" si="61"/>
        <v>-6.6890880823336794</v>
      </c>
      <c r="O214" s="5">
        <f t="shared" si="47"/>
        <v>-0.5297195447428833</v>
      </c>
      <c r="P214" s="5">
        <f t="shared" si="48"/>
        <v>0</v>
      </c>
      <c r="Q214" s="5">
        <f t="shared" si="49"/>
        <v>0</v>
      </c>
    </row>
    <row r="215" spans="2:17" x14ac:dyDescent="0.4">
      <c r="B215" s="5">
        <v>27.109632000000001</v>
      </c>
      <c r="C215" s="5">
        <f t="shared" si="51"/>
        <v>0.138656000000001</v>
      </c>
      <c r="D215" s="5">
        <f t="shared" si="52"/>
        <v>7.2120932379413283</v>
      </c>
      <c r="E215" s="5">
        <f t="shared" si="53"/>
        <v>45.314918266642202</v>
      </c>
      <c r="F215" s="5">
        <f t="shared" si="54"/>
        <v>432.72559427647974</v>
      </c>
      <c r="G215" s="5">
        <f t="shared" si="58"/>
        <v>-3.9251820408509275E-2</v>
      </c>
      <c r="H215" s="9">
        <f t="shared" si="59"/>
        <v>-0.28308778854509714</v>
      </c>
      <c r="I215" s="5">
        <f t="shared" si="55"/>
        <v>1.1273379706060226E-5</v>
      </c>
      <c r="J215" s="5">
        <f t="shared" si="56"/>
        <v>-7.146447090758691E-5</v>
      </c>
      <c r="K215" s="5" t="e">
        <f t="shared" si="60"/>
        <v>#N/A</v>
      </c>
      <c r="L215" s="5">
        <f t="shared" si="50"/>
        <v>1.1273379706060226E-5</v>
      </c>
      <c r="M215" s="5">
        <f t="shared" si="57"/>
        <v>-0.14674813302804182</v>
      </c>
      <c r="N215" s="5">
        <f t="shared" si="61"/>
        <v>-6.6498796539480525</v>
      </c>
      <c r="O215" s="5">
        <f t="shared" si="47"/>
        <v>-2.3149229313120429E-2</v>
      </c>
      <c r="P215" s="5">
        <f t="shared" si="48"/>
        <v>0</v>
      </c>
      <c r="Q215" s="5">
        <f t="shared" si="49"/>
        <v>0</v>
      </c>
    </row>
    <row r="216" spans="2:17" x14ac:dyDescent="0.4">
      <c r="B216" s="5">
        <v>27.241104</v>
      </c>
      <c r="C216" s="5">
        <f t="shared" si="51"/>
        <v>0.1314719999999987</v>
      </c>
      <c r="D216" s="5">
        <f t="shared" si="52"/>
        <v>7.606182304977561</v>
      </c>
      <c r="E216" s="5">
        <f t="shared" si="53"/>
        <v>47.79105290236437</v>
      </c>
      <c r="F216" s="5">
        <f t="shared" si="54"/>
        <v>456.3709382986537</v>
      </c>
      <c r="G216" s="5">
        <f t="shared" si="58"/>
        <v>2.4761346357221683</v>
      </c>
      <c r="H216" s="9">
        <f t="shared" si="59"/>
        <v>18.833931450972017</v>
      </c>
      <c r="I216" s="5">
        <f t="shared" si="55"/>
        <v>0</v>
      </c>
      <c r="J216" s="5">
        <f t="shared" si="56"/>
        <v>-8.6281660567748378E-5</v>
      </c>
      <c r="K216" s="5" t="e">
        <f t="shared" si="60"/>
        <v>#N/A</v>
      </c>
      <c r="L216" s="5">
        <f t="shared" si="50"/>
        <v>-6.7431557233798829E-4</v>
      </c>
      <c r="M216" s="5">
        <f t="shared" si="57"/>
        <v>-0.1970659958643243</v>
      </c>
      <c r="N216" s="5">
        <f t="shared" si="61"/>
        <v>-9.4179914336090409</v>
      </c>
      <c r="O216" s="5">
        <f t="shared" si="47"/>
        <v>1.5401264754897293</v>
      </c>
      <c r="P216" s="5">
        <f t="shared" si="48"/>
        <v>1.3430604796254049</v>
      </c>
      <c r="Q216" s="5">
        <f t="shared" si="49"/>
        <v>64.186274432852585</v>
      </c>
    </row>
    <row r="217" spans="2:17" x14ac:dyDescent="0.4">
      <c r="B217" s="5">
        <v>27.362264</v>
      </c>
      <c r="C217" s="5">
        <f t="shared" si="51"/>
        <v>0.12115999999999971</v>
      </c>
      <c r="D217" s="5">
        <f t="shared" si="52"/>
        <v>8.2535490260812345</v>
      </c>
      <c r="E217" s="5">
        <f t="shared" si="53"/>
        <v>51.858577972759996</v>
      </c>
      <c r="F217" s="5">
        <f t="shared" si="54"/>
        <v>495.21294156487409</v>
      </c>
      <c r="G217" s="5">
        <f t="shared" si="58"/>
        <v>4.0675250703956252</v>
      </c>
      <c r="H217" s="9">
        <f t="shared" si="59"/>
        <v>33.57151758332482</v>
      </c>
      <c r="I217" s="5">
        <f t="shared" si="55"/>
        <v>0</v>
      </c>
      <c r="J217" s="5">
        <f t="shared" si="56"/>
        <v>-1.1062173058899578E-4</v>
      </c>
      <c r="K217" s="5" t="e">
        <f t="shared" si="60"/>
        <v>#N/A</v>
      </c>
      <c r="L217" s="5">
        <f t="shared" si="50"/>
        <v>-1.0208105918434612E-3</v>
      </c>
      <c r="M217" s="5">
        <f t="shared" si="57"/>
        <v>-0.29749635963099502</v>
      </c>
      <c r="N217" s="5">
        <f t="shared" si="61"/>
        <v>-15.427738162536205</v>
      </c>
      <c r="O217" s="5">
        <f t="shared" si="47"/>
        <v>2.7452782860043312</v>
      </c>
      <c r="P217" s="5">
        <f t="shared" si="48"/>
        <v>2.4477819263733362</v>
      </c>
      <c r="Q217" s="5">
        <f t="shared" si="49"/>
        <v>126.93848988914432</v>
      </c>
    </row>
    <row r="218" spans="2:17" x14ac:dyDescent="0.4">
      <c r="B218" s="5">
        <v>27.474584</v>
      </c>
      <c r="C218" s="5">
        <f t="shared" si="51"/>
        <v>0.11232000000000042</v>
      </c>
      <c r="D218" s="5">
        <f t="shared" si="52"/>
        <v>8.9031339031338703</v>
      </c>
      <c r="E218" s="5">
        <f t="shared" si="53"/>
        <v>55.940040128023178</v>
      </c>
      <c r="F218" s="5">
        <f t="shared" si="54"/>
        <v>534.18803418803225</v>
      </c>
      <c r="G218" s="5">
        <f t="shared" si="58"/>
        <v>4.081462155263182</v>
      </c>
      <c r="H218" s="9">
        <f t="shared" si="59"/>
        <v>36.33780408888147</v>
      </c>
      <c r="I218" s="5">
        <f t="shared" si="55"/>
        <v>0</v>
      </c>
      <c r="J218" s="5">
        <f t="shared" si="56"/>
        <v>-1.3504520012609067E-4</v>
      </c>
      <c r="K218" s="5" t="e">
        <f t="shared" si="60"/>
        <v>#N/A</v>
      </c>
      <c r="L218" s="5">
        <f t="shared" si="50"/>
        <v>-9.4957338432509497E-4</v>
      </c>
      <c r="M218" s="5">
        <f t="shared" si="57"/>
        <v>-0.42259533630207441</v>
      </c>
      <c r="N218" s="5">
        <f t="shared" si="61"/>
        <v>-23.640000070653493</v>
      </c>
      <c r="O218" s="5">
        <f t="shared" si="47"/>
        <v>2.9714886816983159</v>
      </c>
      <c r="P218" s="5">
        <f t="shared" si="48"/>
        <v>2.5488933453962415</v>
      </c>
      <c r="Q218" s="5">
        <f t="shared" si="49"/>
        <v>142.585196023517</v>
      </c>
    </row>
    <row r="219" spans="2:17" x14ac:dyDescent="0.4">
      <c r="B219" s="5">
        <v>27.581408</v>
      </c>
      <c r="C219" s="5">
        <f t="shared" si="51"/>
        <v>0.10682399999999959</v>
      </c>
      <c r="D219" s="5">
        <f t="shared" si="52"/>
        <v>9.3611922414439057</v>
      </c>
      <c r="E219" s="5">
        <f t="shared" si="53"/>
        <v>58.818105549123885</v>
      </c>
      <c r="F219" s="5">
        <f t="shared" si="54"/>
        <v>561.67153448663441</v>
      </c>
      <c r="G219" s="5">
        <f t="shared" si="58"/>
        <v>2.8780654211007075</v>
      </c>
      <c r="H219" s="9">
        <f t="shared" si="59"/>
        <v>26.942123690375933</v>
      </c>
      <c r="I219" s="5">
        <f t="shared" si="55"/>
        <v>0</v>
      </c>
      <c r="J219" s="5">
        <f t="shared" si="56"/>
        <v>-1.522675436059573E-4</v>
      </c>
      <c r="K219" s="5" t="e">
        <f t="shared" si="60"/>
        <v>#N/A</v>
      </c>
      <c r="L219" s="5">
        <f t="shared" si="50"/>
        <v>-6.3683241663455589E-4</v>
      </c>
      <c r="M219" s="5">
        <f t="shared" si="57"/>
        <v>-0.52678015584885285</v>
      </c>
      <c r="N219" s="5">
        <f t="shared" si="61"/>
        <v>-30.984210807901757</v>
      </c>
      <c r="O219" s="5">
        <f t="shared" si="47"/>
        <v>2.2031660309205123</v>
      </c>
      <c r="P219" s="5">
        <f t="shared" si="48"/>
        <v>1.6763858750716594</v>
      </c>
      <c r="Q219" s="5">
        <f t="shared" si="49"/>
        <v>98.601841341025263</v>
      </c>
    </row>
    <row r="220" spans="2:17" x14ac:dyDescent="0.4">
      <c r="B220" s="5">
        <v>27.685095999999998</v>
      </c>
      <c r="C220" s="5">
        <f t="shared" si="51"/>
        <v>0.10368799999999823</v>
      </c>
      <c r="D220" s="5">
        <f t="shared" si="52"/>
        <v>9.6443175680890469</v>
      </c>
      <c r="E220" s="5">
        <f t="shared" si="53"/>
        <v>60.597034441591056</v>
      </c>
      <c r="F220" s="5">
        <f t="shared" si="54"/>
        <v>578.65905408534286</v>
      </c>
      <c r="G220" s="5">
        <f t="shared" si="58"/>
        <v>1.7789288924671709</v>
      </c>
      <c r="H220" s="9">
        <f t="shared" si="59"/>
        <v>17.156555170002328</v>
      </c>
      <c r="I220" s="5">
        <f t="shared" si="55"/>
        <v>0</v>
      </c>
      <c r="J220" s="5">
        <f t="shared" si="56"/>
        <v>-1.6291265409848084E-4</v>
      </c>
      <c r="K220" s="5" t="e">
        <f t="shared" si="60"/>
        <v>#N/A</v>
      </c>
      <c r="L220" s="5">
        <f t="shared" si="50"/>
        <v>-3.8206983507016099E-4</v>
      </c>
      <c r="M220" s="5">
        <f t="shared" si="57"/>
        <v>-0.59821536084649463</v>
      </c>
      <c r="N220" s="5">
        <f t="shared" si="61"/>
        <v>-36.250076824703854</v>
      </c>
      <c r="O220" s="5">
        <f t="shared" si="47"/>
        <v>1.4029606571684254</v>
      </c>
      <c r="P220" s="5">
        <f t="shared" si="48"/>
        <v>0.80474529632193081</v>
      </c>
      <c r="Q220" s="5">
        <f t="shared" si="49"/>
        <v>48.765178437928441</v>
      </c>
    </row>
    <row r="221" spans="2:17" x14ac:dyDescent="0.4">
      <c r="B221" s="5">
        <v>27.788743999999998</v>
      </c>
      <c r="C221" s="5">
        <f t="shared" si="51"/>
        <v>0.10364799999999974</v>
      </c>
      <c r="D221" s="5">
        <f t="shared" si="52"/>
        <v>9.6480395183698917</v>
      </c>
      <c r="E221" s="5">
        <f t="shared" si="53"/>
        <v>60.620420144909716</v>
      </c>
      <c r="F221" s="5">
        <f t="shared" si="54"/>
        <v>578.88237110219359</v>
      </c>
      <c r="G221" s="5">
        <f t="shared" si="58"/>
        <v>2.3385703318659523E-2</v>
      </c>
      <c r="H221" s="9">
        <f t="shared" si="59"/>
        <v>0.22562618978330098</v>
      </c>
      <c r="I221" s="5">
        <f t="shared" si="55"/>
        <v>0</v>
      </c>
      <c r="J221" s="5">
        <f t="shared" si="56"/>
        <v>-1.6305259414713973E-4</v>
      </c>
      <c r="K221" s="5" t="e">
        <f t="shared" si="60"/>
        <v>#N/A</v>
      </c>
      <c r="L221" s="5">
        <f t="shared" si="50"/>
        <v>-5.0207318457508433E-6</v>
      </c>
      <c r="M221" s="5">
        <f t="shared" si="57"/>
        <v>-0.59919143501340599</v>
      </c>
      <c r="N221" s="5">
        <f t="shared" si="61"/>
        <v>-36.323236537744037</v>
      </c>
      <c r="O221" s="5">
        <f t="shared" si="47"/>
        <v>1.8450362812125348E-2</v>
      </c>
      <c r="P221" s="5">
        <f t="shared" si="48"/>
        <v>-0.58074107220128068</v>
      </c>
      <c r="Q221" s="5">
        <f t="shared" si="49"/>
        <v>-35.204767792246983</v>
      </c>
    </row>
    <row r="222" spans="2:17" x14ac:dyDescent="0.4">
      <c r="B222" s="5">
        <v>27.894367999999996</v>
      </c>
      <c r="C222" s="5">
        <f t="shared" si="51"/>
        <v>0.10562399999999883</v>
      </c>
      <c r="D222" s="5">
        <f t="shared" si="52"/>
        <v>9.4675452548664225</v>
      </c>
      <c r="E222" s="5">
        <f t="shared" si="53"/>
        <v>59.48634124043452</v>
      </c>
      <c r="F222" s="5">
        <f t="shared" si="54"/>
        <v>568.05271529198546</v>
      </c>
      <c r="G222" s="5">
        <f t="shared" si="58"/>
        <v>-1.1340789044751958</v>
      </c>
      <c r="H222" s="9">
        <f t="shared" si="59"/>
        <v>-10.736943350708252</v>
      </c>
      <c r="I222" s="5">
        <f t="shared" si="55"/>
        <v>2.4811987106256847E-4</v>
      </c>
      <c r="J222" s="5">
        <f t="shared" si="56"/>
        <v>-1.5626626598276016E-4</v>
      </c>
      <c r="K222" s="5">
        <f t="shared" si="60"/>
        <v>2.4811987106256847E-4</v>
      </c>
      <c r="L222" s="5">
        <f t="shared" si="50"/>
        <v>2.4811987106256847E-4</v>
      </c>
      <c r="M222" s="5">
        <f t="shared" si="57"/>
        <v>-0.55296768329949375</v>
      </c>
      <c r="N222" s="5">
        <f t="shared" si="61"/>
        <v>-32.894024303686209</v>
      </c>
      <c r="O222" s="5">
        <f t="shared" si="47"/>
        <v>-0.87800312766911703</v>
      </c>
      <c r="P222" s="5">
        <f t="shared" si="48"/>
        <v>0</v>
      </c>
      <c r="Q222" s="5">
        <f t="shared" si="49"/>
        <v>0</v>
      </c>
    </row>
    <row r="223" spans="2:17" x14ac:dyDescent="0.4">
      <c r="B223" s="5">
        <v>28.002175999999995</v>
      </c>
      <c r="C223" s="5">
        <f t="shared" si="51"/>
        <v>0.10780799999999857</v>
      </c>
      <c r="D223" s="5">
        <f t="shared" si="52"/>
        <v>9.2757494805581526</v>
      </c>
      <c r="E223" s="5">
        <f t="shared" si="53"/>
        <v>58.28125284932166</v>
      </c>
      <c r="F223" s="5">
        <f t="shared" si="54"/>
        <v>556.54496883348918</v>
      </c>
      <c r="G223" s="5">
        <f t="shared" si="58"/>
        <v>-1.2050883911128594</v>
      </c>
      <c r="H223" s="9">
        <f t="shared" si="59"/>
        <v>-11.178098017891765</v>
      </c>
      <c r="I223" s="5">
        <f t="shared" si="55"/>
        <v>2.6910734816745308E-4</v>
      </c>
      <c r="J223" s="5">
        <f t="shared" si="56"/>
        <v>-1.4905501705034081E-4</v>
      </c>
      <c r="K223" s="5">
        <f t="shared" si="60"/>
        <v>2.6910734816745308E-4</v>
      </c>
      <c r="L223" s="5">
        <f t="shared" si="50"/>
        <v>2.6910734816745308E-4</v>
      </c>
      <c r="M223" s="5">
        <f t="shared" si="57"/>
        <v>-0.50629583727811911</v>
      </c>
      <c r="N223" s="5">
        <f t="shared" si="61"/>
        <v>-29.507555708965075</v>
      </c>
      <c r="O223" s="5">
        <f t="shared" si="47"/>
        <v>-0.91407812265802169</v>
      </c>
      <c r="P223" s="5">
        <f t="shared" si="48"/>
        <v>0</v>
      </c>
      <c r="Q223" s="5">
        <f t="shared" si="49"/>
        <v>0</v>
      </c>
    </row>
    <row r="224" spans="2:17" x14ac:dyDescent="0.4">
      <c r="B224" s="5">
        <v>28.112047999999994</v>
      </c>
      <c r="C224" s="5">
        <f t="shared" si="51"/>
        <v>0.1098719999999993</v>
      </c>
      <c r="D224" s="5">
        <f t="shared" si="52"/>
        <v>9.1014999271880583</v>
      </c>
      <c r="E224" s="5">
        <f t="shared" si="53"/>
        <v>57.186410615804085</v>
      </c>
      <c r="F224" s="5">
        <f t="shared" si="54"/>
        <v>546.08999563128361</v>
      </c>
      <c r="G224" s="5">
        <f t="shared" si="58"/>
        <v>-1.0948422335175749</v>
      </c>
      <c r="H224" s="9">
        <f t="shared" si="59"/>
        <v>-9.9647065086426192</v>
      </c>
      <c r="I224" s="5">
        <f t="shared" si="55"/>
        <v>2.4916913041635652E-4</v>
      </c>
      <c r="J224" s="5">
        <f t="shared" si="56"/>
        <v>-1.4250348112497164E-4</v>
      </c>
      <c r="K224" s="5">
        <f t="shared" si="60"/>
        <v>2.4916913041635652E-4</v>
      </c>
      <c r="L224" s="5">
        <f t="shared" si="50"/>
        <v>2.4916913041635652E-4</v>
      </c>
      <c r="M224" s="5">
        <f t="shared" si="57"/>
        <v>-0.46602707644723163</v>
      </c>
      <c r="N224" s="5">
        <f t="shared" si="61"/>
        <v>-26.65041575179411</v>
      </c>
      <c r="O224" s="5">
        <f t="shared" si="47"/>
        <v>-0.81485420897893679</v>
      </c>
      <c r="P224" s="5">
        <f t="shared" si="48"/>
        <v>0</v>
      </c>
      <c r="Q224" s="5">
        <f t="shared" si="49"/>
        <v>0</v>
      </c>
    </row>
    <row r="225" spans="2:17" x14ac:dyDescent="0.4">
      <c r="B225" s="5">
        <v>28.224279999999993</v>
      </c>
      <c r="C225" s="5">
        <f t="shared" si="51"/>
        <v>0.11223199999999878</v>
      </c>
      <c r="D225" s="5">
        <f t="shared" si="52"/>
        <v>8.9101147622782353</v>
      </c>
      <c r="E225" s="5">
        <f t="shared" si="53"/>
        <v>55.983902159630539</v>
      </c>
      <c r="F225" s="5">
        <f t="shared" si="54"/>
        <v>534.60688573669415</v>
      </c>
      <c r="G225" s="5">
        <f t="shared" si="58"/>
        <v>-1.2025084561735468</v>
      </c>
      <c r="H225" s="9">
        <f t="shared" si="59"/>
        <v>-10.71448834711633</v>
      </c>
      <c r="I225" s="5">
        <f t="shared" si="55"/>
        <v>2.7955064961827876E-4</v>
      </c>
      <c r="J225" s="5">
        <f t="shared" si="56"/>
        <v>-1.3530767052322913E-4</v>
      </c>
      <c r="K225" s="5">
        <f t="shared" si="60"/>
        <v>2.7955064961827876E-4</v>
      </c>
      <c r="L225" s="5">
        <f t="shared" si="50"/>
        <v>2.7955064961827876E-4</v>
      </c>
      <c r="M225" s="5">
        <f t="shared" si="57"/>
        <v>-0.42408093576108435</v>
      </c>
      <c r="N225" s="5">
        <f t="shared" si="61"/>
        <v>-23.74170561541311</v>
      </c>
      <c r="O225" s="5">
        <f t="shared" si="47"/>
        <v>-0.8761668915317411</v>
      </c>
      <c r="P225" s="5">
        <f t="shared" si="48"/>
        <v>0</v>
      </c>
      <c r="Q225" s="5">
        <f t="shared" si="49"/>
        <v>0</v>
      </c>
    </row>
    <row r="226" spans="2:17" x14ac:dyDescent="0.4">
      <c r="B226" s="5">
        <v>28.338831999999993</v>
      </c>
      <c r="C226" s="5">
        <f t="shared" si="51"/>
        <v>0.11455199999999977</v>
      </c>
      <c r="D226" s="5">
        <f t="shared" si="52"/>
        <v>8.7296598924506075</v>
      </c>
      <c r="E226" s="5">
        <f t="shared" si="53"/>
        <v>54.850070772920581</v>
      </c>
      <c r="F226" s="5">
        <f t="shared" si="54"/>
        <v>523.77959354703648</v>
      </c>
      <c r="G226" s="5">
        <f t="shared" si="58"/>
        <v>-1.1338313867099572</v>
      </c>
      <c r="H226" s="9">
        <f t="shared" si="59"/>
        <v>-9.897962381363568</v>
      </c>
      <c r="I226" s="5">
        <f t="shared" si="55"/>
        <v>2.6903378119642879E-4</v>
      </c>
      <c r="J226" s="5">
        <f t="shared" si="56"/>
        <v>-1.2852282350515673E-4</v>
      </c>
      <c r="K226" s="5">
        <f t="shared" si="60"/>
        <v>2.6903378119642879E-4</v>
      </c>
      <c r="L226" s="5">
        <f t="shared" si="50"/>
        <v>2.6903378119642879E-4</v>
      </c>
      <c r="M226" s="5">
        <f t="shared" si="57"/>
        <v>-0.38666480410356979</v>
      </c>
      <c r="N226" s="5">
        <f t="shared" si="61"/>
        <v>-21.208591870478276</v>
      </c>
      <c r="O226" s="5">
        <f t="shared" si="47"/>
        <v>-0.80939627271249581</v>
      </c>
      <c r="P226" s="5">
        <f t="shared" si="48"/>
        <v>0</v>
      </c>
      <c r="Q226" s="5">
        <f t="shared" si="49"/>
        <v>0</v>
      </c>
    </row>
    <row r="227" spans="2:17" x14ac:dyDescent="0.4">
      <c r="B227" s="5">
        <v>28.455695999999993</v>
      </c>
      <c r="C227" s="5">
        <f t="shared" si="51"/>
        <v>0.11686399999999963</v>
      </c>
      <c r="D227" s="5">
        <f t="shared" si="52"/>
        <v>8.5569550930996989</v>
      </c>
      <c r="E227" s="5">
        <f t="shared" si="53"/>
        <v>53.76493451515956</v>
      </c>
      <c r="F227" s="5">
        <f t="shared" si="54"/>
        <v>513.41730558598204</v>
      </c>
      <c r="G227" s="5">
        <f t="shared" si="58"/>
        <v>-1.0851362577610217</v>
      </c>
      <c r="H227" s="9">
        <f t="shared" si="59"/>
        <v>-9.2854622275553211</v>
      </c>
      <c r="I227" s="5">
        <f t="shared" si="55"/>
        <v>2.6267617677992429E-4</v>
      </c>
      <c r="J227" s="5">
        <f t="shared" si="56"/>
        <v>-1.220293681387148E-4</v>
      </c>
      <c r="K227" s="5">
        <f t="shared" si="60"/>
        <v>2.6267617677992429E-4</v>
      </c>
      <c r="L227" s="5">
        <f t="shared" si="50"/>
        <v>2.6267617677992429E-4</v>
      </c>
      <c r="M227" s="5">
        <f t="shared" si="57"/>
        <v>-0.35274641192135536</v>
      </c>
      <c r="N227" s="5">
        <f t="shared" si="61"/>
        <v>-18.96538773740917</v>
      </c>
      <c r="O227" s="5">
        <f t="shared" si="47"/>
        <v>-0.75930966675997569</v>
      </c>
      <c r="P227" s="5">
        <f t="shared" si="48"/>
        <v>0</v>
      </c>
      <c r="Q227" s="5">
        <f t="shared" si="49"/>
        <v>0</v>
      </c>
    </row>
    <row r="228" spans="2:17" x14ac:dyDescent="0.4">
      <c r="B228" s="5">
        <v>28.574951999999993</v>
      </c>
      <c r="C228" s="5">
        <f t="shared" si="51"/>
        <v>0.11925600000000003</v>
      </c>
      <c r="D228" s="5">
        <f t="shared" si="52"/>
        <v>8.385322331790432</v>
      </c>
      <c r="E228" s="5">
        <f t="shared" si="53"/>
        <v>52.686534071070511</v>
      </c>
      <c r="F228" s="5">
        <f t="shared" si="54"/>
        <v>503.11933990742597</v>
      </c>
      <c r="G228" s="5">
        <f t="shared" si="58"/>
        <v>-1.0784004440890484</v>
      </c>
      <c r="H228" s="9">
        <f t="shared" si="59"/>
        <v>-9.0427353264326165</v>
      </c>
      <c r="I228" s="5">
        <f t="shared" si="55"/>
        <v>2.6638879971406857E-4</v>
      </c>
      <c r="J228" s="5">
        <f t="shared" si="56"/>
        <v>-1.1557621988128594E-4</v>
      </c>
      <c r="K228" s="5">
        <f t="shared" si="60"/>
        <v>2.6638879971406857E-4</v>
      </c>
      <c r="L228" s="5">
        <f t="shared" si="50"/>
        <v>2.6638879971406857E-4</v>
      </c>
      <c r="M228" s="5">
        <f t="shared" si="57"/>
        <v>-0.32082466231311063</v>
      </c>
      <c r="N228" s="5">
        <f t="shared" si="61"/>
        <v>-16.903139501799394</v>
      </c>
      <c r="O228" s="5">
        <f t="shared" si="47"/>
        <v>-0.73946090986576052</v>
      </c>
      <c r="P228" s="5">
        <f t="shared" si="48"/>
        <v>0</v>
      </c>
      <c r="Q228" s="5">
        <f t="shared" si="49"/>
        <v>0</v>
      </c>
    </row>
    <row r="229" spans="2:17" x14ac:dyDescent="0.4">
      <c r="B229" s="5">
        <v>28.696559999999991</v>
      </c>
      <c r="C229" s="5">
        <f t="shared" si="51"/>
        <v>0.12160799999999838</v>
      </c>
      <c r="D229" s="5">
        <f t="shared" si="52"/>
        <v>8.2231432142623291</v>
      </c>
      <c r="E229" s="5">
        <f t="shared" si="53"/>
        <v>51.667532622686579</v>
      </c>
      <c r="F229" s="5">
        <f t="shared" si="54"/>
        <v>493.38859285573972</v>
      </c>
      <c r="G229" s="5">
        <f t="shared" si="58"/>
        <v>-1.019001448383932</v>
      </c>
      <c r="H229" s="9">
        <f t="shared" si="59"/>
        <v>-8.3793948456018157</v>
      </c>
      <c r="I229" s="5">
        <f t="shared" si="55"/>
        <v>2.5668034351409062E-4</v>
      </c>
      <c r="J229" s="5">
        <f t="shared" si="56"/>
        <v>-1.0947851521415645E-4</v>
      </c>
      <c r="K229" s="5">
        <f t="shared" si="60"/>
        <v>2.5668034351409062E-4</v>
      </c>
      <c r="L229" s="5">
        <f t="shared" si="50"/>
        <v>2.5668034351409062E-4</v>
      </c>
      <c r="M229" s="5">
        <f t="shared" si="57"/>
        <v>-0.29225661067641334</v>
      </c>
      <c r="N229" s="5">
        <f t="shared" si="61"/>
        <v>-15.100177966319396</v>
      </c>
      <c r="O229" s="5">
        <f t="shared" si="47"/>
        <v>-0.68521688548608828</v>
      </c>
      <c r="P229" s="5">
        <f t="shared" si="48"/>
        <v>0</v>
      </c>
      <c r="Q229" s="5">
        <f t="shared" si="49"/>
        <v>0</v>
      </c>
    </row>
    <row r="230" spans="2:17" x14ac:dyDescent="0.4">
      <c r="B230" s="5">
        <v>28.820751999999992</v>
      </c>
      <c r="C230" s="5">
        <f t="shared" si="51"/>
        <v>0.12419200000000075</v>
      </c>
      <c r="D230" s="5">
        <f t="shared" si="52"/>
        <v>8.0520484411233735</v>
      </c>
      <c r="E230" s="5">
        <f t="shared" si="53"/>
        <v>50.592512457964673</v>
      </c>
      <c r="F230" s="5">
        <f t="shared" si="54"/>
        <v>483.12290646740246</v>
      </c>
      <c r="G230" s="5">
        <f t="shared" si="58"/>
        <v>-1.0750201647219058</v>
      </c>
      <c r="H230" s="9">
        <f t="shared" si="59"/>
        <v>-8.6561144415252134</v>
      </c>
      <c r="I230" s="5">
        <f t="shared" si="55"/>
        <v>2.7654505443137955E-4</v>
      </c>
      <c r="J230" s="5">
        <f t="shared" si="56"/>
        <v>-1.0304559454846058E-4</v>
      </c>
      <c r="K230" s="5">
        <f t="shared" si="60"/>
        <v>2.7654505443137955E-4</v>
      </c>
      <c r="L230" s="5">
        <f t="shared" si="50"/>
        <v>2.7654505443137955E-4</v>
      </c>
      <c r="M230" s="5">
        <f t="shared" si="57"/>
        <v>-0.26375574254323259</v>
      </c>
      <c r="N230" s="5">
        <f t="shared" si="61"/>
        <v>-13.344065690478217</v>
      </c>
      <c r="O230" s="5">
        <f t="shared" si="47"/>
        <v>-0.70784536202471604</v>
      </c>
      <c r="P230" s="5">
        <f t="shared" si="48"/>
        <v>0</v>
      </c>
      <c r="Q230" s="5">
        <f t="shared" si="49"/>
        <v>0</v>
      </c>
    </row>
    <row r="231" spans="2:17" x14ac:dyDescent="0.4">
      <c r="B231" s="5">
        <v>28.947567999999993</v>
      </c>
      <c r="C231" s="5">
        <f t="shared" si="51"/>
        <v>0.12681600000000159</v>
      </c>
      <c r="D231" s="5">
        <f t="shared" si="52"/>
        <v>7.8854403229875363</v>
      </c>
      <c r="E231" s="5">
        <f t="shared" si="53"/>
        <v>49.545682778036742</v>
      </c>
      <c r="F231" s="5">
        <f t="shared" si="54"/>
        <v>473.12641937925224</v>
      </c>
      <c r="G231" s="5">
        <f t="shared" si="58"/>
        <v>-1.0468296799279315</v>
      </c>
      <c r="H231" s="9">
        <f t="shared" si="59"/>
        <v>-8.2547129694038475</v>
      </c>
      <c r="I231" s="5">
        <f t="shared" si="55"/>
        <v>2.7498293467302854E-4</v>
      </c>
      <c r="J231" s="5">
        <f t="shared" si="56"/>
        <v>-9.6781365743771878E-5</v>
      </c>
      <c r="K231" s="5">
        <f t="shared" si="60"/>
        <v>2.7498293467302854E-4</v>
      </c>
      <c r="L231" s="5">
        <f t="shared" si="50"/>
        <v>2.7498293467302854E-4</v>
      </c>
      <c r="M231" s="5">
        <f t="shared" si="57"/>
        <v>-0.23757644631156516</v>
      </c>
      <c r="N231" s="5">
        <f t="shared" si="61"/>
        <v>-11.770887244486085</v>
      </c>
      <c r="O231" s="5">
        <f t="shared" si="47"/>
        <v>-0.67502114600141927</v>
      </c>
      <c r="P231" s="5">
        <f t="shared" si="48"/>
        <v>0</v>
      </c>
      <c r="Q231" s="5">
        <f t="shared" si="49"/>
        <v>0</v>
      </c>
    </row>
    <row r="232" spans="2:17" x14ac:dyDescent="0.4">
      <c r="B232" s="5">
        <v>29.077031999999992</v>
      </c>
      <c r="C232" s="5">
        <f t="shared" si="51"/>
        <v>0.12946399999999869</v>
      </c>
      <c r="D232" s="5">
        <f t="shared" si="52"/>
        <v>7.7241549774455454</v>
      </c>
      <c r="E232" s="5">
        <f t="shared" si="53"/>
        <v>48.532297064663922</v>
      </c>
      <c r="F232" s="5">
        <f t="shared" si="54"/>
        <v>463.44929864673276</v>
      </c>
      <c r="G232" s="5">
        <f t="shared" si="58"/>
        <v>-1.0133857133728199</v>
      </c>
      <c r="H232" s="9">
        <f t="shared" si="59"/>
        <v>-7.8275483020208716</v>
      </c>
      <c r="I232" s="5">
        <f t="shared" si="55"/>
        <v>2.7175620118162361E-4</v>
      </c>
      <c r="J232" s="5">
        <f t="shared" si="56"/>
        <v>-9.0717265634948885E-5</v>
      </c>
      <c r="K232" s="5">
        <f t="shared" si="60"/>
        <v>2.7175620118162361E-4</v>
      </c>
      <c r="L232" s="5">
        <f t="shared" si="50"/>
        <v>2.7175620118162361E-4</v>
      </c>
      <c r="M232" s="5">
        <f t="shared" si="57"/>
        <v>-0.2136739831522749</v>
      </c>
      <c r="N232" s="5">
        <f t="shared" si="61"/>
        <v>-10.3700892253362</v>
      </c>
      <c r="O232" s="5">
        <f t="shared" si="47"/>
        <v>-0.64009016967590382</v>
      </c>
      <c r="P232" s="5">
        <f t="shared" si="48"/>
        <v>0</v>
      </c>
      <c r="Q232" s="5">
        <f t="shared" si="49"/>
        <v>0</v>
      </c>
    </row>
    <row r="233" spans="2:17" x14ac:dyDescent="0.4">
      <c r="B233" s="5">
        <v>29.209183999999993</v>
      </c>
      <c r="C233" s="5">
        <f t="shared" si="51"/>
        <v>0.13215200000000138</v>
      </c>
      <c r="D233" s="5">
        <f t="shared" si="52"/>
        <v>7.5670440099278826</v>
      </c>
      <c r="E233" s="5">
        <f t="shared" si="53"/>
        <v>47.54513974196017</v>
      </c>
      <c r="F233" s="5">
        <f t="shared" si="54"/>
        <v>454.02264059567295</v>
      </c>
      <c r="G233" s="5">
        <f t="shared" si="58"/>
        <v>-0.98715732270375156</v>
      </c>
      <c r="H233" s="9">
        <f t="shared" si="59"/>
        <v>-7.4698629056218691</v>
      </c>
      <c r="I233" s="5">
        <f t="shared" si="55"/>
        <v>2.7021893385624013E-4</v>
      </c>
      <c r="J233" s="5">
        <f t="shared" si="56"/>
        <v>-8.4810116215889637E-5</v>
      </c>
      <c r="K233" s="5">
        <f t="shared" si="60"/>
        <v>2.7021893385624013E-4</v>
      </c>
      <c r="L233" s="5">
        <f t="shared" si="50"/>
        <v>2.7021893385624013E-4</v>
      </c>
      <c r="M233" s="5">
        <f t="shared" si="57"/>
        <v>-0.19171668666323208</v>
      </c>
      <c r="N233" s="5">
        <f t="shared" si="61"/>
        <v>-9.1151966582689603</v>
      </c>
      <c r="O233" s="5">
        <f t="shared" si="47"/>
        <v>-0.61084079334020991</v>
      </c>
      <c r="P233" s="5">
        <f t="shared" si="48"/>
        <v>0</v>
      </c>
      <c r="Q233" s="5">
        <f t="shared" si="49"/>
        <v>0</v>
      </c>
    </row>
    <row r="234" spans="2:17" x14ac:dyDescent="0.4">
      <c r="B234" s="5">
        <v>29.344199999999994</v>
      </c>
      <c r="C234" s="5">
        <f t="shared" si="51"/>
        <v>0.13501600000000025</v>
      </c>
      <c r="D234" s="5">
        <f t="shared" si="52"/>
        <v>7.4065295964922537</v>
      </c>
      <c r="E234" s="5">
        <f t="shared" si="53"/>
        <v>46.53659793787088</v>
      </c>
      <c r="F234" s="5">
        <f t="shared" si="54"/>
        <v>444.39177578953525</v>
      </c>
      <c r="G234" s="5">
        <f t="shared" si="58"/>
        <v>-1.0085418040892904</v>
      </c>
      <c r="H234" s="9">
        <f t="shared" si="59"/>
        <v>-7.4697947212870215</v>
      </c>
      <c r="I234" s="5">
        <f t="shared" si="55"/>
        <v>2.8205565170967919E-4</v>
      </c>
      <c r="J234" s="5">
        <f t="shared" si="56"/>
        <v>-7.8775002060219322E-5</v>
      </c>
      <c r="K234" s="5">
        <f t="shared" si="60"/>
        <v>2.8205565170967919E-4</v>
      </c>
      <c r="L234" s="5">
        <f t="shared" si="50"/>
        <v>2.8205565170967919E-4</v>
      </c>
      <c r="M234" s="5">
        <f t="shared" si="57"/>
        <v>-0.17059947296135999</v>
      </c>
      <c r="N234" s="5">
        <f t="shared" si="61"/>
        <v>-7.9391190816154849</v>
      </c>
      <c r="O234" s="5">
        <f t="shared" si="47"/>
        <v>-0.61083521763236648</v>
      </c>
      <c r="P234" s="5">
        <f t="shared" si="48"/>
        <v>0</v>
      </c>
      <c r="Q234" s="5">
        <f t="shared" si="49"/>
        <v>0</v>
      </c>
    </row>
    <row r="235" spans="2:17" x14ac:dyDescent="0.4">
      <c r="B235" s="5">
        <v>29.482031999999993</v>
      </c>
      <c r="C235" s="5">
        <f t="shared" si="51"/>
        <v>0.13783199999999951</v>
      </c>
      <c r="D235" s="5">
        <f t="shared" si="52"/>
        <v>7.2552092402345139</v>
      </c>
      <c r="E235" s="5">
        <f t="shared" si="53"/>
        <v>45.585824098755069</v>
      </c>
      <c r="F235" s="5">
        <f t="shared" si="54"/>
        <v>435.31255441407086</v>
      </c>
      <c r="G235" s="5">
        <f t="shared" si="58"/>
        <v>-0.95077383911581137</v>
      </c>
      <c r="H235" s="9">
        <f t="shared" si="59"/>
        <v>-6.8980631429262784</v>
      </c>
      <c r="I235" s="5">
        <f t="shared" si="55"/>
        <v>2.7144568726945607E-4</v>
      </c>
      <c r="J235" s="5">
        <f t="shared" si="56"/>
        <v>-7.3085571406950343E-5</v>
      </c>
      <c r="K235" s="5" t="e">
        <f t="shared" si="60"/>
        <v>#N/A</v>
      </c>
      <c r="L235" s="5">
        <f t="shared" si="50"/>
        <v>2.7144568726945607E-4</v>
      </c>
      <c r="M235" s="5">
        <f t="shared" si="57"/>
        <v>-0.1518767403372995</v>
      </c>
      <c r="N235" s="5">
        <f t="shared" si="61"/>
        <v>-6.9234263697084337</v>
      </c>
      <c r="O235" s="5">
        <f t="shared" si="47"/>
        <v>-0.56408242239154771</v>
      </c>
      <c r="P235" s="5">
        <f t="shared" si="48"/>
        <v>0</v>
      </c>
      <c r="Q235" s="5">
        <f t="shared" si="49"/>
        <v>0</v>
      </c>
    </row>
    <row r="236" spans="2:17" x14ac:dyDescent="0.4">
      <c r="B236" s="5">
        <v>29.622495999999995</v>
      </c>
      <c r="C236" s="5">
        <f t="shared" si="51"/>
        <v>0.14046400000000148</v>
      </c>
      <c r="D236" s="5">
        <f t="shared" si="52"/>
        <v>7.1192618749287329</v>
      </c>
      <c r="E236" s="5">
        <f t="shared" si="53"/>
        <v>44.731641610516007</v>
      </c>
      <c r="F236" s="5">
        <f t="shared" si="54"/>
        <v>427.155712495724</v>
      </c>
      <c r="G236" s="5">
        <f t="shared" si="58"/>
        <v>-0.8541824882390614</v>
      </c>
      <c r="H236" s="9">
        <f t="shared" si="59"/>
        <v>-6.0811488227521107</v>
      </c>
      <c r="I236" s="5">
        <f t="shared" si="55"/>
        <v>2.4852573097434516E-4</v>
      </c>
      <c r="J236" s="5">
        <f t="shared" si="56"/>
        <v>-6.7974143397327781E-5</v>
      </c>
      <c r="K236" s="5" t="e">
        <f t="shared" si="60"/>
        <v>#N/A</v>
      </c>
      <c r="L236" s="5">
        <f t="shared" si="50"/>
        <v>2.4852573097434516E-4</v>
      </c>
      <c r="M236" s="5">
        <f t="shared" si="57"/>
        <v>-0.13601080677242838</v>
      </c>
      <c r="N236" s="5">
        <f t="shared" si="61"/>
        <v>-6.0839866637014097</v>
      </c>
      <c r="O236" s="5">
        <f t="shared" si="47"/>
        <v>-0.49728004626619576</v>
      </c>
      <c r="P236" s="5">
        <f t="shared" si="48"/>
        <v>0</v>
      </c>
      <c r="Q236" s="5">
        <f t="shared" si="49"/>
        <v>0</v>
      </c>
    </row>
    <row r="237" spans="2:17" x14ac:dyDescent="0.4">
      <c r="B237" s="5">
        <v>29.760111999999996</v>
      </c>
      <c r="C237" s="5">
        <f t="shared" si="51"/>
        <v>0.13761600000000129</v>
      </c>
      <c r="D237" s="5">
        <f t="shared" si="52"/>
        <v>7.2665969073362877</v>
      </c>
      <c r="E237" s="5">
        <f t="shared" si="53"/>
        <v>45.657374921371982</v>
      </c>
      <c r="F237" s="5">
        <f t="shared" si="54"/>
        <v>435.99581444017724</v>
      </c>
      <c r="G237" s="5">
        <f t="shared" si="58"/>
        <v>0.92573331085597488</v>
      </c>
      <c r="H237" s="9">
        <f t="shared" si="59"/>
        <v>6.7269308136842092</v>
      </c>
      <c r="I237" s="5">
        <f t="shared" si="55"/>
        <v>0</v>
      </c>
      <c r="J237" s="5">
        <f t="shared" si="56"/>
        <v>-7.3513731529489937E-5</v>
      </c>
      <c r="K237" s="5" t="e">
        <f t="shared" si="60"/>
        <v>#N/A</v>
      </c>
      <c r="L237" s="5">
        <f t="shared" si="50"/>
        <v>-2.638824369752946E-4</v>
      </c>
      <c r="M237" s="5">
        <f t="shared" si="57"/>
        <v>-0.15324642221610396</v>
      </c>
      <c r="N237" s="5">
        <f t="shared" si="61"/>
        <v>-6.9968293544795275</v>
      </c>
      <c r="O237" s="5">
        <f t="shared" si="47"/>
        <v>0.55008824216613694</v>
      </c>
      <c r="P237" s="5">
        <f t="shared" si="48"/>
        <v>0.39684181995003298</v>
      </c>
      <c r="Q237" s="5">
        <f t="shared" si="49"/>
        <v>18.118755757938253</v>
      </c>
    </row>
    <row r="238" spans="2:17" x14ac:dyDescent="0.4">
      <c r="B238" s="5">
        <v>29.884343999999995</v>
      </c>
      <c r="C238" s="5">
        <f t="shared" si="51"/>
        <v>0.12423199999999923</v>
      </c>
      <c r="D238" s="5">
        <f t="shared" si="52"/>
        <v>8.0494558567841317</v>
      </c>
      <c r="E238" s="5">
        <f t="shared" si="53"/>
        <v>50.576222770136724</v>
      </c>
      <c r="F238" s="5">
        <f t="shared" si="54"/>
        <v>482.96735140704794</v>
      </c>
      <c r="G238" s="5">
        <f t="shared" si="58"/>
        <v>4.9188478487647416</v>
      </c>
      <c r="H238" s="9">
        <f t="shared" si="59"/>
        <v>39.594048624869373</v>
      </c>
      <c r="I238" s="5">
        <f t="shared" si="55"/>
        <v>0</v>
      </c>
      <c r="J238" s="5">
        <f t="shared" si="56"/>
        <v>-1.0294811705649815E-4</v>
      </c>
      <c r="K238" s="5" t="e">
        <f t="shared" si="60"/>
        <v>#N/A</v>
      </c>
      <c r="L238" s="5">
        <f t="shared" si="50"/>
        <v>-1.2657633906127989E-3</v>
      </c>
      <c r="M238" s="5">
        <f t="shared" si="57"/>
        <v>-0.26333657969960295</v>
      </c>
      <c r="N238" s="5">
        <f t="shared" si="61"/>
        <v>-13.318569518412982</v>
      </c>
      <c r="O238" s="5">
        <f t="shared" si="47"/>
        <v>3.2377649200715268</v>
      </c>
      <c r="P238" s="5">
        <f t="shared" si="48"/>
        <v>2.9744283403719241</v>
      </c>
      <c r="Q238" s="5">
        <f t="shared" si="49"/>
        <v>150.43535035645849</v>
      </c>
    </row>
    <row r="239" spans="2:17" x14ac:dyDescent="0.4">
      <c r="B239" s="5">
        <v>29.995279999999994</v>
      </c>
      <c r="C239" s="5">
        <f t="shared" si="51"/>
        <v>0.11093599999999881</v>
      </c>
      <c r="D239" s="5">
        <f t="shared" si="52"/>
        <v>9.0142063892695852</v>
      </c>
      <c r="E239" s="5">
        <f t="shared" si="53"/>
        <v>56.637929140943008</v>
      </c>
      <c r="F239" s="5">
        <f t="shared" si="54"/>
        <v>540.8523833561751</v>
      </c>
      <c r="G239" s="5">
        <f t="shared" si="58"/>
        <v>6.0617063708062844</v>
      </c>
      <c r="H239" s="9">
        <f t="shared" si="59"/>
        <v>54.641472297598156</v>
      </c>
      <c r="I239" s="5">
        <f t="shared" si="55"/>
        <v>0</v>
      </c>
      <c r="J239" s="5">
        <f t="shared" si="56"/>
        <v>-1.3922136797940297E-4</v>
      </c>
      <c r="K239" s="5" t="e">
        <f t="shared" si="60"/>
        <v>#N/A</v>
      </c>
      <c r="L239" s="5">
        <f t="shared" si="50"/>
        <v>-1.3929100195323265E-3</v>
      </c>
      <c r="M239" s="5">
        <f t="shared" si="57"/>
        <v>-0.44660196379846673</v>
      </c>
      <c r="N239" s="5">
        <f t="shared" si="61"/>
        <v>-25.294610379823553</v>
      </c>
      <c r="O239" s="5">
        <f t="shared" si="47"/>
        <v>4.4682533949079604</v>
      </c>
      <c r="P239" s="5">
        <f t="shared" si="48"/>
        <v>4.0216514311094933</v>
      </c>
      <c r="Q239" s="5">
        <f t="shared" si="49"/>
        <v>227.77800878475153</v>
      </c>
    </row>
    <row r="240" spans="2:17" x14ac:dyDescent="0.4">
      <c r="B240" s="5">
        <v>30.097895999999995</v>
      </c>
      <c r="C240" s="5">
        <f t="shared" si="51"/>
        <v>0.10261600000000115</v>
      </c>
      <c r="D240" s="5">
        <f t="shared" si="52"/>
        <v>9.745068995088376</v>
      </c>
      <c r="E240" s="5">
        <f t="shared" si="53"/>
        <v>61.230074327390618</v>
      </c>
      <c r="F240" s="5">
        <f t="shared" si="54"/>
        <v>584.70413970530262</v>
      </c>
      <c r="G240" s="5">
        <f t="shared" si="58"/>
        <v>4.5921451864476097</v>
      </c>
      <c r="H240" s="9">
        <f t="shared" si="59"/>
        <v>44.75077167739493</v>
      </c>
      <c r="I240" s="5">
        <f t="shared" si="55"/>
        <v>0</v>
      </c>
      <c r="J240" s="5">
        <f t="shared" si="56"/>
        <v>-1.6670076477510545E-4</v>
      </c>
      <c r="K240" s="5" t="e">
        <f t="shared" si="60"/>
        <v>#N/A</v>
      </c>
      <c r="L240" s="5">
        <f t="shared" si="50"/>
        <v>-9.7608211831564696E-4</v>
      </c>
      <c r="M240" s="5">
        <f t="shared" si="57"/>
        <v>-0.62498150499154237</v>
      </c>
      <c r="N240" s="5">
        <f t="shared" si="61"/>
        <v>-38.26766400387659</v>
      </c>
      <c r="O240" s="5">
        <f t="shared" si="47"/>
        <v>3.6594509456704434</v>
      </c>
      <c r="P240" s="5">
        <f t="shared" si="48"/>
        <v>3.034469440678901</v>
      </c>
      <c r="Q240" s="5">
        <f t="shared" si="49"/>
        <v>185.80078939696455</v>
      </c>
    </row>
    <row r="241" spans="2:17" x14ac:dyDescent="0.4">
      <c r="B241" s="5">
        <v>30.195703999999996</v>
      </c>
      <c r="C241" s="5">
        <f t="shared" si="51"/>
        <v>9.7808000000000561E-2</v>
      </c>
      <c r="D241" s="5">
        <f t="shared" si="52"/>
        <v>10.22411254703086</v>
      </c>
      <c r="E241" s="5">
        <f t="shared" si="53"/>
        <v>64.239993734454757</v>
      </c>
      <c r="F241" s="5">
        <f t="shared" si="54"/>
        <v>613.44675282185165</v>
      </c>
      <c r="G241" s="5">
        <f t="shared" si="58"/>
        <v>3.0099194070641389</v>
      </c>
      <c r="H241" s="9">
        <f t="shared" si="59"/>
        <v>30.773754775316146</v>
      </c>
      <c r="I241" s="5">
        <f t="shared" si="55"/>
        <v>0</v>
      </c>
      <c r="J241" s="5">
        <f t="shared" si="56"/>
        <v>-1.8471212250697726E-4</v>
      </c>
      <c r="K241" s="5" t="e">
        <f t="shared" si="60"/>
        <v>#N/A</v>
      </c>
      <c r="L241" s="5">
        <f t="shared" si="50"/>
        <v>-6.0979647584929455E-4</v>
      </c>
      <c r="M241" s="5">
        <f t="shared" si="57"/>
        <v>-0.76226570091750567</v>
      </c>
      <c r="N241" s="5">
        <f t="shared" si="61"/>
        <v>-48.967943850930325</v>
      </c>
      <c r="O241" s="5">
        <f t="shared" si="47"/>
        <v>2.5164939462093456</v>
      </c>
      <c r="P241" s="5">
        <f t="shared" si="48"/>
        <v>1.7542282452918401</v>
      </c>
      <c r="Q241" s="5">
        <f t="shared" si="49"/>
        <v>112.69161148635136</v>
      </c>
    </row>
    <row r="242" spans="2:17" x14ac:dyDescent="0.4">
      <c r="B242" s="5">
        <v>30.290783999999995</v>
      </c>
      <c r="C242" s="5">
        <f t="shared" si="51"/>
        <v>9.5079999999999387E-2</v>
      </c>
      <c r="D242" s="5">
        <f t="shared" si="52"/>
        <v>10.517458981910039</v>
      </c>
      <c r="E242" s="5">
        <f t="shared" si="53"/>
        <v>66.08314374400112</v>
      </c>
      <c r="F242" s="5">
        <f t="shared" si="54"/>
        <v>631.04753891460234</v>
      </c>
      <c r="G242" s="5">
        <f t="shared" si="58"/>
        <v>1.8431500095463633</v>
      </c>
      <c r="H242" s="9">
        <f t="shared" si="59"/>
        <v>19.385254622910971</v>
      </c>
      <c r="I242" s="5">
        <f t="shared" si="55"/>
        <v>0</v>
      </c>
      <c r="J242" s="5">
        <f t="shared" si="56"/>
        <v>-1.9574153216410267E-4</v>
      </c>
      <c r="K242" s="5" t="e">
        <f t="shared" si="60"/>
        <v>#N/A</v>
      </c>
      <c r="L242" s="5">
        <f t="shared" si="50"/>
        <v>-3.6299907672568193E-4</v>
      </c>
      <c r="M242" s="5">
        <f t="shared" si="57"/>
        <v>-0.85479972551194261</v>
      </c>
      <c r="N242" s="5">
        <f t="shared" si="61"/>
        <v>-56.487853133338405</v>
      </c>
      <c r="O242" s="5">
        <f t="shared" si="47"/>
        <v>1.5852103930915604</v>
      </c>
      <c r="P242" s="5">
        <f t="shared" si="48"/>
        <v>0.73041066757961781</v>
      </c>
      <c r="Q242" s="5">
        <f t="shared" si="49"/>
        <v>48.2678331378157</v>
      </c>
    </row>
    <row r="243" spans="2:17" x14ac:dyDescent="0.4">
      <c r="B243" s="5">
        <v>30.385799999999996</v>
      </c>
      <c r="C243" s="5">
        <f t="shared" si="51"/>
        <v>9.50160000000011E-2</v>
      </c>
      <c r="D243" s="5">
        <f t="shared" si="52"/>
        <v>10.524543234823486</v>
      </c>
      <c r="E243" s="5">
        <f t="shared" si="53"/>
        <v>66.127655417819241</v>
      </c>
      <c r="F243" s="5">
        <f t="shared" si="54"/>
        <v>631.4725940894092</v>
      </c>
      <c r="G243" s="5">
        <f t="shared" si="58"/>
        <v>4.4511673818121267E-2</v>
      </c>
      <c r="H243" s="9">
        <f t="shared" si="59"/>
        <v>0.46846503555317792</v>
      </c>
      <c r="I243" s="5">
        <f t="shared" si="55"/>
        <v>0</v>
      </c>
      <c r="J243" s="5">
        <f t="shared" si="56"/>
        <v>-1.9600789002023034E-4</v>
      </c>
      <c r="K243" s="5" t="e">
        <f t="shared" si="60"/>
        <v>#N/A</v>
      </c>
      <c r="L243" s="5">
        <f t="shared" si="50"/>
        <v>-8.7604483572207173E-6</v>
      </c>
      <c r="M243" s="5">
        <f t="shared" si="57"/>
        <v>-0.85711639697494013</v>
      </c>
      <c r="N243" s="5">
        <f t="shared" si="61"/>
        <v>-56.679097752121606</v>
      </c>
      <c r="O243" s="5">
        <f t="shared" si="47"/>
        <v>3.8308273871276638E-2</v>
      </c>
      <c r="P243" s="5">
        <f t="shared" si="48"/>
        <v>-0.81880812310366347</v>
      </c>
      <c r="Q243" s="5">
        <f t="shared" si="49"/>
        <v>-54.145861417910375</v>
      </c>
    </row>
    <row r="244" spans="2:17" x14ac:dyDescent="0.4">
      <c r="B244" s="5">
        <v>30.482615999999997</v>
      </c>
      <c r="C244" s="5">
        <f t="shared" si="51"/>
        <v>9.6816000000000457E-2</v>
      </c>
      <c r="D244" s="5">
        <f t="shared" si="52"/>
        <v>10.328871260948555</v>
      </c>
      <c r="E244" s="5">
        <f t="shared" si="53"/>
        <v>64.898212146541439</v>
      </c>
      <c r="F244" s="5">
        <f t="shared" si="54"/>
        <v>619.73227565691332</v>
      </c>
      <c r="G244" s="5">
        <f t="shared" si="58"/>
        <v>-1.2294432712778018</v>
      </c>
      <c r="H244" s="9">
        <f t="shared" si="59"/>
        <v>-12.698761271667864</v>
      </c>
      <c r="I244" s="5">
        <f t="shared" si="55"/>
        <v>2.465535695448375E-4</v>
      </c>
      <c r="J244" s="5">
        <f t="shared" si="56"/>
        <v>-1.8865090148490396E-4</v>
      </c>
      <c r="K244" s="5">
        <f t="shared" si="60"/>
        <v>2.465535695448375E-4</v>
      </c>
      <c r="L244" s="5">
        <f t="shared" si="50"/>
        <v>2.465535695448375E-4</v>
      </c>
      <c r="M244" s="5">
        <f t="shared" si="57"/>
        <v>-0.79455570520080276</v>
      </c>
      <c r="N244" s="5">
        <f t="shared" si="61"/>
        <v>-51.565244718366536</v>
      </c>
      <c r="O244" s="5">
        <f t="shared" si="47"/>
        <v>-1.0384288851922061</v>
      </c>
      <c r="P244" s="5">
        <f t="shared" si="48"/>
        <v>0</v>
      </c>
      <c r="Q244" s="5">
        <f t="shared" si="49"/>
        <v>0</v>
      </c>
    </row>
    <row r="245" spans="2:17" x14ac:dyDescent="0.4">
      <c r="B245" s="5">
        <v>30.581351999999995</v>
      </c>
      <c r="C245" s="5">
        <f t="shared" si="51"/>
        <v>9.8735999999998825E-2</v>
      </c>
      <c r="D245" s="5">
        <f t="shared" si="52"/>
        <v>10.128018149408645</v>
      </c>
      <c r="E245" s="5">
        <f t="shared" si="53"/>
        <v>63.636214827212576</v>
      </c>
      <c r="F245" s="5">
        <f t="shared" si="54"/>
        <v>607.68108896451872</v>
      </c>
      <c r="G245" s="5">
        <f t="shared" si="58"/>
        <v>-1.2619973193288629</v>
      </c>
      <c r="H245" s="9">
        <f t="shared" si="59"/>
        <v>-12.78153175466778</v>
      </c>
      <c r="I245" s="5">
        <f t="shared" si="55"/>
        <v>2.5810096362982176E-4</v>
      </c>
      <c r="J245" s="5">
        <f t="shared" si="56"/>
        <v>-1.8109910952604006E-4</v>
      </c>
      <c r="K245" s="5">
        <f t="shared" si="60"/>
        <v>2.5810096362982176E-4</v>
      </c>
      <c r="L245" s="5">
        <f t="shared" si="50"/>
        <v>2.5810096362982176E-4</v>
      </c>
      <c r="M245" s="5">
        <f t="shared" si="57"/>
        <v>-0.73337312934290733</v>
      </c>
      <c r="N245" s="5">
        <f t="shared" si="61"/>
        <v>-46.669090007370407</v>
      </c>
      <c r="O245" s="5">
        <f t="shared" si="47"/>
        <v>-1.0451973611521557</v>
      </c>
      <c r="P245" s="5">
        <f t="shared" si="48"/>
        <v>0</v>
      </c>
      <c r="Q245" s="5">
        <f t="shared" si="49"/>
        <v>0</v>
      </c>
    </row>
    <row r="246" spans="2:17" x14ac:dyDescent="0.4">
      <c r="B246" s="5">
        <v>30.682031999999996</v>
      </c>
      <c r="C246" s="5">
        <f t="shared" si="51"/>
        <v>0.10068000000000055</v>
      </c>
      <c r="D246" s="5">
        <f t="shared" si="52"/>
        <v>9.9324592769169104</v>
      </c>
      <c r="E246" s="5">
        <f t="shared" si="53"/>
        <v>62.407482192883911</v>
      </c>
      <c r="F246" s="5">
        <f t="shared" si="54"/>
        <v>595.94755661501472</v>
      </c>
      <c r="G246" s="5">
        <f t="shared" si="58"/>
        <v>-1.2287326343286651</v>
      </c>
      <c r="H246" s="9">
        <f t="shared" si="59"/>
        <v>-12.204336852688304</v>
      </c>
      <c r="I246" s="5">
        <f t="shared" si="55"/>
        <v>2.5624551005726427E-4</v>
      </c>
      <c r="J246" s="5">
        <f t="shared" si="56"/>
        <v>-1.7374637344221729E-4</v>
      </c>
      <c r="K246" s="5">
        <f t="shared" si="60"/>
        <v>2.5624551005726427E-4</v>
      </c>
      <c r="L246" s="5">
        <f t="shared" si="50"/>
        <v>2.5624551005726427E-4</v>
      </c>
      <c r="M246" s="5">
        <f t="shared" si="57"/>
        <v>-0.67668892926534385</v>
      </c>
      <c r="N246" s="5">
        <f t="shared" si="61"/>
        <v>-42.230452303248626</v>
      </c>
      <c r="O246" s="5">
        <f t="shared" si="47"/>
        <v>-0.9979978079218389</v>
      </c>
      <c r="P246" s="5">
        <f t="shared" si="48"/>
        <v>0</v>
      </c>
      <c r="Q246" s="5">
        <f t="shared" si="49"/>
        <v>0</v>
      </c>
    </row>
    <row r="247" spans="2:17" x14ac:dyDescent="0.4">
      <c r="B247" s="5">
        <v>30.784639999999996</v>
      </c>
      <c r="C247" s="5">
        <f t="shared" si="51"/>
        <v>0.10260800000000003</v>
      </c>
      <c r="D247" s="5">
        <f t="shared" si="52"/>
        <v>9.7458287852798975</v>
      </c>
      <c r="E247" s="5">
        <f t="shared" si="53"/>
        <v>61.23484822995853</v>
      </c>
      <c r="F247" s="5">
        <f t="shared" si="54"/>
        <v>584.74972711679391</v>
      </c>
      <c r="G247" s="5">
        <f t="shared" si="58"/>
        <v>-1.1726339629253815</v>
      </c>
      <c r="H247" s="9">
        <f t="shared" si="59"/>
        <v>-11.428289830475022</v>
      </c>
      <c r="I247" s="5">
        <f t="shared" si="55"/>
        <v>2.492294479889522E-4</v>
      </c>
      <c r="J247" s="5">
        <f t="shared" si="56"/>
        <v>-1.6672933180807183E-4</v>
      </c>
      <c r="K247" s="5">
        <f t="shared" si="60"/>
        <v>2.492294479889522E-4</v>
      </c>
      <c r="L247" s="5">
        <f t="shared" si="50"/>
        <v>2.492294479889522E-4</v>
      </c>
      <c r="M247" s="5">
        <f t="shared" si="57"/>
        <v>-0.62518608218769145</v>
      </c>
      <c r="N247" s="5">
        <f t="shared" si="61"/>
        <v>-38.283174858245665</v>
      </c>
      <c r="O247" s="5">
        <f t="shared" si="47"/>
        <v>-0.9345373154459593</v>
      </c>
      <c r="P247" s="5">
        <f t="shared" si="48"/>
        <v>0</v>
      </c>
      <c r="Q247" s="5">
        <f t="shared" si="49"/>
        <v>0</v>
      </c>
    </row>
    <row r="248" spans="2:17" x14ac:dyDescent="0.4">
      <c r="B248" s="5">
        <v>30.889279999999996</v>
      </c>
      <c r="C248" s="5">
        <f t="shared" si="51"/>
        <v>0.10463999999999984</v>
      </c>
      <c r="D248" s="5">
        <f t="shared" si="52"/>
        <v>9.556574923547414</v>
      </c>
      <c r="E248" s="5">
        <f t="shared" si="53"/>
        <v>60.045731146593987</v>
      </c>
      <c r="F248" s="5">
        <f t="shared" si="54"/>
        <v>573.39449541284489</v>
      </c>
      <c r="G248" s="5">
        <f t="shared" si="58"/>
        <v>-1.1891170833645432</v>
      </c>
      <c r="H248" s="9">
        <f t="shared" si="59"/>
        <v>-11.363886500043435</v>
      </c>
      <c r="I248" s="5">
        <f t="shared" si="55"/>
        <v>2.5773773874357918E-4</v>
      </c>
      <c r="J248" s="5">
        <f t="shared" si="56"/>
        <v>-1.5961365518121841E-4</v>
      </c>
      <c r="K248" s="5">
        <f t="shared" si="60"/>
        <v>2.5773773874357918E-4</v>
      </c>
      <c r="L248" s="5">
        <f t="shared" si="50"/>
        <v>2.5773773874357918E-4</v>
      </c>
      <c r="M248" s="5">
        <f t="shared" si="57"/>
        <v>-0.57548541031407108</v>
      </c>
      <c r="N248" s="5">
        <f t="shared" si="61"/>
        <v>-34.555442226506038</v>
      </c>
      <c r="O248" s="5">
        <f t="shared" si="47"/>
        <v>-0.92927079557114678</v>
      </c>
      <c r="P248" s="5">
        <f t="shared" si="48"/>
        <v>0</v>
      </c>
      <c r="Q248" s="5">
        <f t="shared" si="49"/>
        <v>0</v>
      </c>
    </row>
    <row r="249" spans="2:17" x14ac:dyDescent="0.4">
      <c r="B249" s="5">
        <v>30.996175999999995</v>
      </c>
      <c r="C249" s="5">
        <f t="shared" si="51"/>
        <v>0.10689599999999899</v>
      </c>
      <c r="D249" s="5">
        <f t="shared" si="52"/>
        <v>9.3548869929652128</v>
      </c>
      <c r="E249" s="5">
        <f t="shared" si="53"/>
        <v>58.778488504524447</v>
      </c>
      <c r="F249" s="5">
        <f t="shared" si="54"/>
        <v>561.29321957791285</v>
      </c>
      <c r="G249" s="5">
        <f t="shared" si="58"/>
        <v>-1.2672426420695402</v>
      </c>
      <c r="H249" s="9">
        <f t="shared" si="59"/>
        <v>-11.854911709227213</v>
      </c>
      <c r="I249" s="5">
        <f t="shared" si="55"/>
        <v>2.8059304187104568E-4</v>
      </c>
      <c r="J249" s="5">
        <f t="shared" si="56"/>
        <v>-1.5203047521107429E-4</v>
      </c>
      <c r="K249" s="5">
        <f t="shared" si="60"/>
        <v>2.8059304187104568E-4</v>
      </c>
      <c r="L249" s="5">
        <f t="shared" si="50"/>
        <v>2.8059304187104568E-4</v>
      </c>
      <c r="M249" s="5">
        <f t="shared" si="57"/>
        <v>-0.52525171718638664</v>
      </c>
      <c r="N249" s="5">
        <f t="shared" si="61"/>
        <v>-30.873502020621753</v>
      </c>
      <c r="O249" s="5">
        <f t="shared" si="47"/>
        <v>-0.96942390575769743</v>
      </c>
      <c r="P249" s="5">
        <f t="shared" si="48"/>
        <v>0</v>
      </c>
      <c r="Q249" s="5">
        <f t="shared" si="49"/>
        <v>0</v>
      </c>
    </row>
    <row r="250" spans="2:17" x14ac:dyDescent="0.4">
      <c r="B250" s="5">
        <v>31.105095999999996</v>
      </c>
      <c r="C250" s="5">
        <f t="shared" si="51"/>
        <v>0.10892000000000124</v>
      </c>
      <c r="D250" s="5">
        <f t="shared" si="52"/>
        <v>9.1810503121556071</v>
      </c>
      <c r="E250" s="5">
        <f t="shared" si="53"/>
        <v>57.686240425812663</v>
      </c>
      <c r="F250" s="5">
        <f t="shared" si="54"/>
        <v>550.86301872933643</v>
      </c>
      <c r="G250" s="5">
        <f t="shared" si="58"/>
        <v>-1.0922480787117834</v>
      </c>
      <c r="H250" s="9">
        <f t="shared" si="59"/>
        <v>-10.027984564008181</v>
      </c>
      <c r="I250" s="5">
        <f t="shared" si="55"/>
        <v>2.4642489867071063E-4</v>
      </c>
      <c r="J250" s="5">
        <f t="shared" si="56"/>
        <v>-1.4549446270806295E-4</v>
      </c>
      <c r="K250" s="5">
        <f t="shared" si="60"/>
        <v>2.4642489867071063E-4</v>
      </c>
      <c r="L250" s="5">
        <f t="shared" si="50"/>
        <v>2.4642489867071063E-4</v>
      </c>
      <c r="M250" s="5">
        <f t="shared" si="57"/>
        <v>-0.48416226320530292</v>
      </c>
      <c r="N250" s="5">
        <f t="shared" si="61"/>
        <v>-27.929500720366697</v>
      </c>
      <c r="O250" s="5">
        <f t="shared" si="47"/>
        <v>-0.82002871057674187</v>
      </c>
      <c r="P250" s="5">
        <f t="shared" si="48"/>
        <v>0</v>
      </c>
      <c r="Q250" s="5">
        <f t="shared" si="49"/>
        <v>0</v>
      </c>
    </row>
    <row r="251" spans="2:17" x14ac:dyDescent="0.4">
      <c r="B251" s="5">
        <v>31.216335999999995</v>
      </c>
      <c r="C251" s="5">
        <f t="shared" si="51"/>
        <v>0.11123999999999867</v>
      </c>
      <c r="D251" s="5">
        <f t="shared" si="52"/>
        <v>8.9895720963683203</v>
      </c>
      <c r="E251" s="5">
        <f t="shared" si="53"/>
        <v>56.483147313733021</v>
      </c>
      <c r="F251" s="5">
        <f t="shared" si="54"/>
        <v>539.37432578209928</v>
      </c>
      <c r="G251" s="5">
        <f t="shared" si="58"/>
        <v>-1.2030931120796424</v>
      </c>
      <c r="H251" s="9">
        <f t="shared" si="59"/>
        <v>-10.815292269684077</v>
      </c>
      <c r="I251" s="5">
        <f t="shared" si="55"/>
        <v>2.7721446319491951E-4</v>
      </c>
      <c r="J251" s="5">
        <f t="shared" si="56"/>
        <v>-1.3829515352537839E-4</v>
      </c>
      <c r="K251" s="5">
        <f t="shared" si="60"/>
        <v>2.7721446319491951E-4</v>
      </c>
      <c r="L251" s="5">
        <f t="shared" si="50"/>
        <v>2.7721446319491951E-4</v>
      </c>
      <c r="M251" s="5">
        <f t="shared" si="57"/>
        <v>-0.44120938025270479</v>
      </c>
      <c r="N251" s="5">
        <f t="shared" si="61"/>
        <v>-24.920894421014374</v>
      </c>
      <c r="O251" s="5">
        <f t="shared" si="47"/>
        <v>-0.88441003451991385</v>
      </c>
      <c r="P251" s="5">
        <f t="shared" si="48"/>
        <v>0</v>
      </c>
      <c r="Q251" s="5">
        <f t="shared" si="49"/>
        <v>0</v>
      </c>
    </row>
    <row r="252" spans="2:17" x14ac:dyDescent="0.4">
      <c r="B252" s="5">
        <v>31.329679999999996</v>
      </c>
      <c r="C252" s="5">
        <f t="shared" si="51"/>
        <v>0.11334400000000144</v>
      </c>
      <c r="D252" s="5">
        <f t="shared" si="52"/>
        <v>8.8226990400902316</v>
      </c>
      <c r="E252" s="5">
        <f t="shared" si="53"/>
        <v>55.434652978362379</v>
      </c>
      <c r="F252" s="5">
        <f t="shared" si="54"/>
        <v>529.36194240541386</v>
      </c>
      <c r="G252" s="5">
        <f t="shared" si="58"/>
        <v>-1.0484943353706413</v>
      </c>
      <c r="H252" s="9">
        <f t="shared" si="59"/>
        <v>-9.2505499662146029</v>
      </c>
      <c r="I252" s="5">
        <f t="shared" si="55"/>
        <v>2.4616158985612293E-4</v>
      </c>
      <c r="J252" s="5">
        <f t="shared" si="56"/>
        <v>-1.3202096342252044E-4</v>
      </c>
      <c r="K252" s="5">
        <f t="shared" si="60"/>
        <v>2.4616158985612293E-4</v>
      </c>
      <c r="L252" s="5">
        <f t="shared" si="50"/>
        <v>2.4616158985612293E-4</v>
      </c>
      <c r="M252" s="5">
        <f t="shared" si="57"/>
        <v>-0.40570051972289817</v>
      </c>
      <c r="N252" s="5">
        <f t="shared" si="61"/>
        <v>-22.489867523980124</v>
      </c>
      <c r="O252" s="5">
        <f t="shared" si="47"/>
        <v>-0.75645475045373189</v>
      </c>
      <c r="P252" s="5">
        <f t="shared" si="48"/>
        <v>0</v>
      </c>
      <c r="Q252" s="5">
        <f t="shared" si="49"/>
        <v>0</v>
      </c>
    </row>
    <row r="253" spans="2:17" x14ac:dyDescent="0.4">
      <c r="B253" s="5">
        <v>31.445375999999996</v>
      </c>
      <c r="C253" s="5">
        <f t="shared" si="51"/>
        <v>0.1156959999999998</v>
      </c>
      <c r="D253" s="5">
        <f t="shared" si="52"/>
        <v>8.6433411699626763</v>
      </c>
      <c r="E253" s="5">
        <f t="shared" si="53"/>
        <v>54.307714244049905</v>
      </c>
      <c r="F253" s="5">
        <f t="shared" si="54"/>
        <v>518.60047019776061</v>
      </c>
      <c r="G253" s="5">
        <f t="shared" si="58"/>
        <v>-1.1269387343124748</v>
      </c>
      <c r="H253" s="9">
        <f t="shared" si="59"/>
        <v>-9.7405159583086434</v>
      </c>
      <c r="I253" s="5">
        <f t="shared" si="55"/>
        <v>2.7006873805508541E-4</v>
      </c>
      <c r="J253" s="5">
        <f t="shared" si="56"/>
        <v>-1.2527736203639462E-4</v>
      </c>
      <c r="K253" s="5">
        <f t="shared" si="60"/>
        <v>2.7006873805508541E-4</v>
      </c>
      <c r="L253" s="5">
        <f t="shared" si="50"/>
        <v>2.7006873805508541E-4</v>
      </c>
      <c r="M253" s="5">
        <f t="shared" si="57"/>
        <v>-0.36948400987360197</v>
      </c>
      <c r="N253" s="5">
        <f t="shared" si="61"/>
        <v>-20.065832025961289</v>
      </c>
      <c r="O253" s="5">
        <f t="shared" si="47"/>
        <v>-0.79652124419020975</v>
      </c>
      <c r="P253" s="5">
        <f t="shared" si="48"/>
        <v>0</v>
      </c>
      <c r="Q253" s="5">
        <f t="shared" si="49"/>
        <v>0</v>
      </c>
    </row>
    <row r="254" spans="2:17" x14ac:dyDescent="0.4">
      <c r="B254" s="5">
        <v>31.563391999999997</v>
      </c>
      <c r="C254" s="5">
        <f t="shared" si="51"/>
        <v>0.11801600000000079</v>
      </c>
      <c r="D254" s="5">
        <f t="shared" si="52"/>
        <v>8.4734273318871445</v>
      </c>
      <c r="E254" s="5">
        <f t="shared" si="53"/>
        <v>53.24011411316723</v>
      </c>
      <c r="F254" s="5">
        <f t="shared" si="54"/>
        <v>508.4056399132287</v>
      </c>
      <c r="G254" s="5">
        <f t="shared" si="58"/>
        <v>-1.0676001308826741</v>
      </c>
      <c r="H254" s="9">
        <f t="shared" si="59"/>
        <v>-9.046232128547544</v>
      </c>
      <c r="I254" s="5">
        <f t="shared" si="55"/>
        <v>2.6097876617374362E-4</v>
      </c>
      <c r="J254" s="5">
        <f t="shared" si="56"/>
        <v>-1.1888884285319269E-4</v>
      </c>
      <c r="K254" s="5">
        <f t="shared" si="60"/>
        <v>2.6097876617374362E-4</v>
      </c>
      <c r="L254" s="5">
        <f t="shared" si="50"/>
        <v>2.6097876617374362E-4</v>
      </c>
      <c r="M254" s="5">
        <f t="shared" si="57"/>
        <v>-0.33699158432669057</v>
      </c>
      <c r="N254" s="5">
        <f t="shared" si="61"/>
        <v>-17.941470404730023</v>
      </c>
      <c r="O254" s="5">
        <f t="shared" si="47"/>
        <v>-0.73974685746681068</v>
      </c>
      <c r="P254" s="5">
        <f t="shared" si="48"/>
        <v>0</v>
      </c>
      <c r="Q254" s="5">
        <f t="shared" si="49"/>
        <v>0</v>
      </c>
    </row>
    <row r="255" spans="2:17" x14ac:dyDescent="0.4">
      <c r="B255" s="5">
        <v>31.683847999999998</v>
      </c>
      <c r="C255" s="5">
        <f t="shared" si="51"/>
        <v>0.12045600000000078</v>
      </c>
      <c r="D255" s="5">
        <f t="shared" si="52"/>
        <v>8.3017865444643153</v>
      </c>
      <c r="E255" s="5">
        <f t="shared" si="53"/>
        <v>52.161663239519378</v>
      </c>
      <c r="F255" s="5">
        <f t="shared" si="54"/>
        <v>498.10719266785895</v>
      </c>
      <c r="G255" s="5">
        <f t="shared" si="58"/>
        <v>-1.0784508736478529</v>
      </c>
      <c r="H255" s="9">
        <f t="shared" si="59"/>
        <v>-8.9530689517155295</v>
      </c>
      <c r="I255" s="5">
        <f t="shared" si="55"/>
        <v>2.6908188942303658E-4</v>
      </c>
      <c r="J255" s="5">
        <f t="shared" si="56"/>
        <v>-1.1243539282528397E-4</v>
      </c>
      <c r="K255" s="5">
        <f t="shared" si="60"/>
        <v>2.6908188942303658E-4</v>
      </c>
      <c r="L255" s="5">
        <f t="shared" si="50"/>
        <v>2.6908188942303658E-4</v>
      </c>
      <c r="M255" s="5">
        <f t="shared" si="57"/>
        <v>-0.30591861436233797</v>
      </c>
      <c r="N255" s="5">
        <f t="shared" si="61"/>
        <v>-15.957223741068669</v>
      </c>
      <c r="O255" s="5">
        <f t="shared" si="47"/>
        <v>-0.7321285290496542</v>
      </c>
      <c r="P255" s="5">
        <f t="shared" si="48"/>
        <v>0</v>
      </c>
      <c r="Q255" s="5">
        <f t="shared" si="49"/>
        <v>0</v>
      </c>
    </row>
    <row r="256" spans="2:17" x14ac:dyDescent="0.4">
      <c r="B256" s="5">
        <v>31.806815999999998</v>
      </c>
      <c r="C256" s="5">
        <f t="shared" si="51"/>
        <v>0.12296800000000019</v>
      </c>
      <c r="D256" s="5">
        <f t="shared" si="52"/>
        <v>8.1321969943399779</v>
      </c>
      <c r="E256" s="5">
        <f t="shared" si="53"/>
        <v>51.09610066992694</v>
      </c>
      <c r="F256" s="5">
        <f t="shared" si="54"/>
        <v>487.93181966039867</v>
      </c>
      <c r="G256" s="5">
        <f t="shared" si="58"/>
        <v>-1.0655625695924371</v>
      </c>
      <c r="H256" s="9">
        <f t="shared" si="59"/>
        <v>-8.6653647257208011</v>
      </c>
      <c r="I256" s="5">
        <f t="shared" si="55"/>
        <v>2.7141055340287981E-4</v>
      </c>
      <c r="J256" s="5">
        <f t="shared" si="56"/>
        <v>-1.0605906640884279E-4</v>
      </c>
      <c r="K256" s="5">
        <f t="shared" si="60"/>
        <v>2.7141055340287981E-4</v>
      </c>
      <c r="L256" s="5">
        <f t="shared" si="50"/>
        <v>2.7141055340287981E-4</v>
      </c>
      <c r="M256" s="5">
        <f t="shared" si="57"/>
        <v>-0.276900230648846</v>
      </c>
      <c r="N256" s="5">
        <f t="shared" si="61"/>
        <v>-14.148522060759424</v>
      </c>
      <c r="O256" s="5">
        <f t="shared" si="47"/>
        <v>-0.70860179504203458</v>
      </c>
      <c r="P256" s="5">
        <f t="shared" si="48"/>
        <v>0</v>
      </c>
      <c r="Q256" s="5">
        <f t="shared" si="49"/>
        <v>0</v>
      </c>
    </row>
    <row r="257" spans="2:17" x14ac:dyDescent="0.4">
      <c r="B257" s="5">
        <v>31.932151999999999</v>
      </c>
      <c r="C257" s="5">
        <f t="shared" si="51"/>
        <v>0.12533600000000078</v>
      </c>
      <c r="D257" s="5">
        <f t="shared" si="52"/>
        <v>7.9785536477946781</v>
      </c>
      <c r="E257" s="5">
        <f t="shared" si="53"/>
        <v>50.130731052367615</v>
      </c>
      <c r="F257" s="5">
        <f t="shared" si="54"/>
        <v>478.71321886768072</v>
      </c>
      <c r="G257" s="5">
        <f t="shared" si="58"/>
        <v>-0.96536961755932538</v>
      </c>
      <c r="H257" s="9">
        <f t="shared" si="59"/>
        <v>-7.7022532836481092</v>
      </c>
      <c r="I257" s="5">
        <f t="shared" si="55"/>
        <v>2.5062542209031499E-4</v>
      </c>
      <c r="J257" s="5">
        <f t="shared" si="56"/>
        <v>-1.0028229461736779E-4</v>
      </c>
      <c r="K257" s="5">
        <f t="shared" si="60"/>
        <v>2.5062542209031499E-4</v>
      </c>
      <c r="L257" s="5">
        <f t="shared" si="50"/>
        <v>2.5062542209031499E-4</v>
      </c>
      <c r="M257" s="5">
        <f t="shared" si="57"/>
        <v>-0.25201845141972823</v>
      </c>
      <c r="N257" s="5">
        <f t="shared" si="61"/>
        <v>-12.63386920835657</v>
      </c>
      <c r="O257" s="5">
        <f t="shared" si="47"/>
        <v>-0.62984429108463902</v>
      </c>
      <c r="P257" s="5">
        <f t="shared" si="48"/>
        <v>0</v>
      </c>
      <c r="Q257" s="5">
        <f t="shared" si="49"/>
        <v>0</v>
      </c>
    </row>
    <row r="258" spans="2:17" x14ac:dyDescent="0.4">
      <c r="B258" s="5">
        <v>32.060119999999998</v>
      </c>
      <c r="C258" s="5">
        <f t="shared" si="51"/>
        <v>0.12796799999999919</v>
      </c>
      <c r="D258" s="5">
        <f t="shared" si="52"/>
        <v>7.8144536134034004</v>
      </c>
      <c r="E258" s="5">
        <f t="shared" si="53"/>
        <v>49.099660127372672</v>
      </c>
      <c r="F258" s="5">
        <f t="shared" si="54"/>
        <v>468.86721680420408</v>
      </c>
      <c r="G258" s="5">
        <f t="shared" si="58"/>
        <v>-1.0310709249949426</v>
      </c>
      <c r="H258" s="9">
        <f t="shared" si="59"/>
        <v>-8.0572559155019157</v>
      </c>
      <c r="I258" s="5">
        <f t="shared" si="55"/>
        <v>2.7330374793841684E-4</v>
      </c>
      <c r="J258" s="5">
        <f t="shared" si="56"/>
        <v>-9.4112366202198078E-5</v>
      </c>
      <c r="K258" s="5">
        <f t="shared" si="60"/>
        <v>2.7330374793841684E-4</v>
      </c>
      <c r="L258" s="5">
        <f t="shared" si="50"/>
        <v>2.7330374793841684E-4</v>
      </c>
      <c r="M258" s="5">
        <f t="shared" si="57"/>
        <v>-0.22688389252826674</v>
      </c>
      <c r="N258" s="5">
        <f t="shared" si="61"/>
        <v>-11.139922011513246</v>
      </c>
      <c r="O258" s="5">
        <f t="shared" si="47"/>
        <v>-0.65887428695193107</v>
      </c>
      <c r="P258" s="5">
        <f t="shared" si="48"/>
        <v>0</v>
      </c>
      <c r="Q258" s="5">
        <f t="shared" si="49"/>
        <v>0</v>
      </c>
    </row>
    <row r="259" spans="2:17" x14ac:dyDescent="0.4">
      <c r="B259" s="5">
        <v>32.189783999999996</v>
      </c>
      <c r="C259" s="5">
        <f t="shared" si="51"/>
        <v>0.12966399999999823</v>
      </c>
      <c r="D259" s="5">
        <f t="shared" si="52"/>
        <v>7.7122408687069166</v>
      </c>
      <c r="E259" s="5">
        <f t="shared" si="53"/>
        <v>48.457438511689226</v>
      </c>
      <c r="F259" s="5">
        <f t="shared" si="54"/>
        <v>462.73445212241501</v>
      </c>
      <c r="G259" s="5">
        <f t="shared" si="58"/>
        <v>-0.6422216156834466</v>
      </c>
      <c r="H259" s="9">
        <f t="shared" si="59"/>
        <v>-4.9529677912408641</v>
      </c>
      <c r="I259" s="5">
        <f t="shared" si="55"/>
        <v>1.724884415666414E-4</v>
      </c>
      <c r="J259" s="5">
        <f t="shared" si="56"/>
        <v>-9.0269312053948327E-5</v>
      </c>
      <c r="K259" s="5" t="e">
        <f t="shared" si="60"/>
        <v>#N/A</v>
      </c>
      <c r="L259" s="5">
        <f t="shared" si="50"/>
        <v>1.724884415666414E-4</v>
      </c>
      <c r="M259" s="5">
        <f t="shared" si="57"/>
        <v>-0.21196347916180813</v>
      </c>
      <c r="N259" s="5">
        <f t="shared" si="61"/>
        <v>-10.271207258207038</v>
      </c>
      <c r="O259" s="5">
        <f t="shared" si="47"/>
        <v>-0.40502413674996413</v>
      </c>
      <c r="P259" s="5">
        <f t="shared" si="48"/>
        <v>0</v>
      </c>
      <c r="Q259" s="5">
        <f t="shared" si="49"/>
        <v>0</v>
      </c>
    </row>
    <row r="260" spans="2:17" x14ac:dyDescent="0.4">
      <c r="B260" s="5">
        <v>32.315215999999992</v>
      </c>
      <c r="C260" s="5">
        <f t="shared" si="51"/>
        <v>0.12543199999999644</v>
      </c>
      <c r="D260" s="5">
        <f t="shared" si="52"/>
        <v>7.9724472223996141</v>
      </c>
      <c r="E260" s="5">
        <f t="shared" si="53"/>
        <v>50.092363250045956</v>
      </c>
      <c r="F260" s="5">
        <f t="shared" si="54"/>
        <v>478.34683334397687</v>
      </c>
      <c r="G260" s="5">
        <f t="shared" si="58"/>
        <v>1.6349247383567302</v>
      </c>
      <c r="H260" s="9">
        <f t="shared" si="59"/>
        <v>13.03435118914453</v>
      </c>
      <c r="I260" s="5">
        <f t="shared" si="55"/>
        <v>0</v>
      </c>
      <c r="J260" s="5">
        <f t="shared" si="56"/>
        <v>-1.00052701688275E-4</v>
      </c>
      <c r="K260" s="5" t="e">
        <f t="shared" si="60"/>
        <v>#N/A</v>
      </c>
      <c r="L260" s="5">
        <f t="shared" si="50"/>
        <v>-4.2477776636017897E-4</v>
      </c>
      <c r="M260" s="5">
        <f t="shared" si="57"/>
        <v>-0.25105672703766069</v>
      </c>
      <c r="N260" s="5">
        <f t="shared" si="61"/>
        <v>-12.576024767138133</v>
      </c>
      <c r="O260" s="5">
        <f t="shared" si="47"/>
        <v>1.0658714251716404</v>
      </c>
      <c r="P260" s="5">
        <f t="shared" si="48"/>
        <v>0.81481469813397966</v>
      </c>
      <c r="Q260" s="5">
        <f t="shared" si="49"/>
        <v>40.815993840403856</v>
      </c>
    </row>
    <row r="261" spans="2:17" x14ac:dyDescent="0.4">
      <c r="B261" s="5">
        <v>32.431007999999991</v>
      </c>
      <c r="C261" s="5">
        <f t="shared" si="51"/>
        <v>0.11579199999999901</v>
      </c>
      <c r="D261" s="5">
        <f t="shared" si="52"/>
        <v>8.6361752107227492</v>
      </c>
      <c r="E261" s="5">
        <f t="shared" si="53"/>
        <v>54.262689194241744</v>
      </c>
      <c r="F261" s="5">
        <f t="shared" si="54"/>
        <v>518.17051264336499</v>
      </c>
      <c r="G261" s="5">
        <f t="shared" si="58"/>
        <v>4.1703259441957883</v>
      </c>
      <c r="H261" s="9">
        <f t="shared" si="59"/>
        <v>36.015665539897611</v>
      </c>
      <c r="I261" s="5">
        <f t="shared" si="55"/>
        <v>0</v>
      </c>
      <c r="J261" s="5">
        <f t="shared" si="56"/>
        <v>-1.2500793213834256E-4</v>
      </c>
      <c r="K261" s="5" t="e">
        <f t="shared" si="60"/>
        <v>#N/A</v>
      </c>
      <c r="L261" s="5">
        <f t="shared" si="50"/>
        <v>-1.0002400034890891E-3</v>
      </c>
      <c r="M261" s="5">
        <f t="shared" si="57"/>
        <v>-0.36807828552482819</v>
      </c>
      <c r="N261" s="5">
        <f t="shared" si="61"/>
        <v>-19.97291760658312</v>
      </c>
      <c r="O261" s="5">
        <f t="shared" si="47"/>
        <v>2.9451461143295532</v>
      </c>
      <c r="P261" s="5">
        <f t="shared" si="48"/>
        <v>2.5770678288047248</v>
      </c>
      <c r="Q261" s="5">
        <f t="shared" si="49"/>
        <v>139.83863062691017</v>
      </c>
    </row>
    <row r="262" spans="2:17" x14ac:dyDescent="0.4">
      <c r="B262" s="5">
        <v>32.537551999999991</v>
      </c>
      <c r="C262" s="5">
        <f t="shared" si="51"/>
        <v>0.10654399999999953</v>
      </c>
      <c r="D262" s="5">
        <f t="shared" si="52"/>
        <v>9.3857936627121603</v>
      </c>
      <c r="E262" s="5">
        <f t="shared" si="53"/>
        <v>58.972680837772316</v>
      </c>
      <c r="F262" s="5">
        <f t="shared" si="54"/>
        <v>563.14761976272962</v>
      </c>
      <c r="G262" s="5">
        <f t="shared" si="58"/>
        <v>4.7099916435305715</v>
      </c>
      <c r="H262" s="9">
        <f t="shared" si="59"/>
        <v>44.207009719276471</v>
      </c>
      <c r="I262" s="5">
        <f t="shared" si="55"/>
        <v>0</v>
      </c>
      <c r="J262" s="5">
        <f t="shared" si="56"/>
        <v>-1.5319252213322955E-4</v>
      </c>
      <c r="K262" s="5" t="e">
        <f t="shared" si="60"/>
        <v>#N/A</v>
      </c>
      <c r="L262" s="5">
        <f t="shared" si="50"/>
        <v>-1.0394528603874E-3</v>
      </c>
      <c r="M262" s="5">
        <f t="shared" si="57"/>
        <v>-0.53276944309798335</v>
      </c>
      <c r="N262" s="5">
        <f t="shared" si="61"/>
        <v>-31.418842327935071</v>
      </c>
      <c r="O262" s="5">
        <f t="shared" si="47"/>
        <v>3.6149853389944058</v>
      </c>
      <c r="P262" s="5">
        <f t="shared" si="48"/>
        <v>3.0822158958964225</v>
      </c>
      <c r="Q262" s="5">
        <f t="shared" si="49"/>
        <v>181.76653430180818</v>
      </c>
    </row>
    <row r="263" spans="2:17" x14ac:dyDescent="0.4">
      <c r="B263" s="5">
        <v>32.63839999999999</v>
      </c>
      <c r="C263" s="5">
        <f t="shared" si="51"/>
        <v>0.10084799999999916</v>
      </c>
      <c r="D263" s="5">
        <f t="shared" si="52"/>
        <v>9.9159130572743965</v>
      </c>
      <c r="E263" s="5">
        <f t="shared" si="53"/>
        <v>62.303519228736697</v>
      </c>
      <c r="F263" s="5">
        <f t="shared" si="54"/>
        <v>594.9547834364638</v>
      </c>
      <c r="G263" s="5">
        <f t="shared" si="58"/>
        <v>3.3308383909643808</v>
      </c>
      <c r="H263" s="9">
        <f t="shared" si="59"/>
        <v>33.028303892634547</v>
      </c>
      <c r="I263" s="5">
        <f t="shared" si="55"/>
        <v>0</v>
      </c>
      <c r="J263" s="5">
        <f t="shared" si="56"/>
        <v>-1.7312425906476037E-4</v>
      </c>
      <c r="K263" s="5" t="e">
        <f t="shared" si="60"/>
        <v>#N/A</v>
      </c>
      <c r="L263" s="5">
        <f t="shared" si="50"/>
        <v>-6.9578732969099316E-4</v>
      </c>
      <c r="M263" s="5">
        <f t="shared" si="57"/>
        <v>-0.67202137188749567</v>
      </c>
      <c r="N263" s="5">
        <f t="shared" si="61"/>
        <v>-41.869296465514601</v>
      </c>
      <c r="O263" s="5">
        <f t="shared" si="47"/>
        <v>2.7008575133654142</v>
      </c>
      <c r="P263" s="5">
        <f t="shared" si="48"/>
        <v>2.0288361414779184</v>
      </c>
      <c r="Q263" s="5">
        <f t="shared" si="49"/>
        <v>126.40363155252545</v>
      </c>
    </row>
    <row r="264" spans="2:17" x14ac:dyDescent="0.4">
      <c r="B264" s="5">
        <v>32.736087999999988</v>
      </c>
      <c r="C264" s="5">
        <f t="shared" si="51"/>
        <v>9.7687999999997999E-2</v>
      </c>
      <c r="D264" s="5">
        <f t="shared" si="52"/>
        <v>10.236671853247282</v>
      </c>
      <c r="E264" s="5">
        <f t="shared" si="53"/>
        <v>64.318906182742154</v>
      </c>
      <c r="F264" s="5">
        <f t="shared" si="54"/>
        <v>614.20031119483701</v>
      </c>
      <c r="G264" s="5">
        <f t="shared" si="58"/>
        <v>2.0153869540054572</v>
      </c>
      <c r="H264" s="9">
        <f t="shared" si="59"/>
        <v>20.630854905469437</v>
      </c>
      <c r="I264" s="5">
        <f t="shared" si="55"/>
        <v>0</v>
      </c>
      <c r="J264" s="5">
        <f t="shared" si="56"/>
        <v>-1.8518433459752904E-4</v>
      </c>
      <c r="K264" s="5" t="e">
        <f t="shared" si="60"/>
        <v>#N/A</v>
      </c>
      <c r="L264" s="5">
        <f t="shared" si="50"/>
        <v>-4.0780760994484392E-4</v>
      </c>
      <c r="M264" s="5">
        <f t="shared" si="57"/>
        <v>-0.76609309091591593</v>
      </c>
      <c r="N264" s="5">
        <f t="shared" si="61"/>
        <v>-49.274269641867754</v>
      </c>
      <c r="O264" s="5">
        <f t="shared" si="47"/>
        <v>1.687068147965505</v>
      </c>
      <c r="P264" s="5">
        <f t="shared" si="48"/>
        <v>0.92097505704958904</v>
      </c>
      <c r="Q264" s="5">
        <f t="shared" si="49"/>
        <v>59.23610829101812</v>
      </c>
    </row>
    <row r="265" spans="2:17" x14ac:dyDescent="0.4">
      <c r="B265" s="5">
        <v>32.832623999999988</v>
      </c>
      <c r="C265" s="5">
        <f t="shared" si="51"/>
        <v>9.6536000000000399E-2</v>
      </c>
      <c r="D265" s="5">
        <f t="shared" si="52"/>
        <v>10.358829866578228</v>
      </c>
      <c r="E265" s="5">
        <f t="shared" si="53"/>
        <v>65.086447617257392</v>
      </c>
      <c r="F265" s="5">
        <f t="shared" si="54"/>
        <v>621.52979199469371</v>
      </c>
      <c r="G265" s="5">
        <f t="shared" si="58"/>
        <v>0.7675414345152376</v>
      </c>
      <c r="H265" s="9">
        <f t="shared" si="59"/>
        <v>7.9508311356927406</v>
      </c>
      <c r="I265" s="5">
        <f t="shared" si="55"/>
        <v>0</v>
      </c>
      <c r="J265" s="5">
        <f t="shared" si="56"/>
        <v>-1.897773025416682E-4</v>
      </c>
      <c r="K265" s="5" t="e">
        <f t="shared" si="60"/>
        <v>#N/A</v>
      </c>
      <c r="L265" s="5">
        <f t="shared" si="50"/>
        <v>-1.5347823414188624E-4</v>
      </c>
      <c r="M265" s="5">
        <f t="shared" si="57"/>
        <v>-0.80394327491034234</v>
      </c>
      <c r="N265" s="5">
        <f t="shared" si="61"/>
        <v>-52.325811849698354</v>
      </c>
      <c r="O265" s="5">
        <f t="shared" si="47"/>
        <v>0.65017150381507227</v>
      </c>
      <c r="P265" s="5">
        <f t="shared" si="48"/>
        <v>-0.15377177109527007</v>
      </c>
      <c r="Q265" s="5">
        <f t="shared" si="49"/>
        <v>-10.00845832440519</v>
      </c>
    </row>
    <row r="266" spans="2:17" x14ac:dyDescent="0.4">
      <c r="B266" s="5">
        <v>32.930647999999991</v>
      </c>
      <c r="C266" s="5">
        <f t="shared" si="51"/>
        <v>9.8024000000002331E-2</v>
      </c>
      <c r="D266" s="5">
        <f t="shared" si="52"/>
        <v>10.201583285725702</v>
      </c>
      <c r="E266" s="5">
        <f t="shared" si="53"/>
        <v>64.098438210840584</v>
      </c>
      <c r="F266" s="5">
        <f t="shared" si="54"/>
        <v>612.09499714354217</v>
      </c>
      <c r="G266" s="5">
        <f t="shared" si="58"/>
        <v>-0.98800940641680768</v>
      </c>
      <c r="H266" s="9">
        <f t="shared" si="59"/>
        <v>-10.079260246641477</v>
      </c>
      <c r="I266" s="5">
        <f t="shared" si="55"/>
        <v>2.0060842321517025E-4</v>
      </c>
      <c r="J266" s="5">
        <f t="shared" si="56"/>
        <v>-1.8386505425367001E-4</v>
      </c>
      <c r="K266" s="5">
        <f t="shared" si="60"/>
        <v>2.0060842321517025E-4</v>
      </c>
      <c r="L266" s="5">
        <f t="shared" si="50"/>
        <v>2.0060842321517025E-4</v>
      </c>
      <c r="M266" s="5">
        <f t="shared" si="57"/>
        <v>-0.75542976030340137</v>
      </c>
      <c r="N266" s="5">
        <f t="shared" si="61"/>
        <v>-48.421867813437686</v>
      </c>
      <c r="O266" s="5">
        <f t="shared" si="47"/>
        <v>-0.82422172978666752</v>
      </c>
      <c r="P266" s="5">
        <f t="shared" si="48"/>
        <v>0</v>
      </c>
      <c r="Q266" s="5">
        <f t="shared" si="49"/>
        <v>0</v>
      </c>
    </row>
    <row r="267" spans="2:17" x14ac:dyDescent="0.4">
      <c r="B267" s="5">
        <v>33.030623999999989</v>
      </c>
      <c r="C267" s="5">
        <f t="shared" si="51"/>
        <v>9.9975999999998066E-2</v>
      </c>
      <c r="D267" s="5">
        <f t="shared" si="52"/>
        <v>10.002400576138466</v>
      </c>
      <c r="E267" s="5">
        <f t="shared" si="53"/>
        <v>62.846936336517842</v>
      </c>
      <c r="F267" s="5">
        <f t="shared" si="54"/>
        <v>600.14403456830803</v>
      </c>
      <c r="G267" s="5">
        <f t="shared" si="58"/>
        <v>-1.2515018743227415</v>
      </c>
      <c r="H267" s="9">
        <f t="shared" si="59"/>
        <v>-12.51802306876416</v>
      </c>
      <c r="I267" s="5">
        <f t="shared" si="55"/>
        <v>2.5916892403558036E-4</v>
      </c>
      <c r="J267" s="5">
        <f t="shared" si="56"/>
        <v>-1.7637606703772274E-4</v>
      </c>
      <c r="K267" s="5">
        <f t="shared" si="60"/>
        <v>2.5916892403558036E-4</v>
      </c>
      <c r="L267" s="5">
        <f t="shared" si="50"/>
        <v>2.5916892403558036E-4</v>
      </c>
      <c r="M267" s="5">
        <f t="shared" si="57"/>
        <v>-0.69663914965838392</v>
      </c>
      <c r="N267" s="5">
        <f t="shared" si="61"/>
        <v>-43.781636288106377</v>
      </c>
      <c r="O267" s="5">
        <f t="shared" si="47"/>
        <v>-1.0236491939658126</v>
      </c>
      <c r="P267" s="5">
        <f t="shared" si="48"/>
        <v>0</v>
      </c>
      <c r="Q267" s="5">
        <f t="shared" si="49"/>
        <v>0</v>
      </c>
    </row>
    <row r="268" spans="2:17" x14ac:dyDescent="0.4">
      <c r="B268" s="5">
        <v>33.132623999999986</v>
      </c>
      <c r="C268" s="5">
        <f t="shared" si="51"/>
        <v>0.10199999999999676</v>
      </c>
      <c r="D268" s="5">
        <f t="shared" si="52"/>
        <v>9.8039215686277625</v>
      </c>
      <c r="E268" s="5">
        <f t="shared" si="53"/>
        <v>61.599855952742999</v>
      </c>
      <c r="F268" s="5">
        <f t="shared" si="54"/>
        <v>588.23529411766583</v>
      </c>
      <c r="G268" s="5">
        <f t="shared" si="58"/>
        <v>-1.2470803837748434</v>
      </c>
      <c r="H268" s="9">
        <f t="shared" si="59"/>
        <v>-12.226278272302775</v>
      </c>
      <c r="I268" s="5">
        <f t="shared" si="55"/>
        <v>2.6348159526544835E-4</v>
      </c>
      <c r="J268" s="5">
        <f t="shared" si="56"/>
        <v>-1.6891353802121412E-4</v>
      </c>
      <c r="L268" s="5">
        <f t="shared" si="50"/>
        <v>2.6348159526544835E-4</v>
      </c>
      <c r="M268" s="5">
        <f t="shared" si="57"/>
        <v>-0.64094955719256264</v>
      </c>
      <c r="N268" s="5">
        <f t="shared" si="61"/>
        <v>-39.482400396036269</v>
      </c>
      <c r="O268" s="5">
        <f t="shared" si="47"/>
        <v>-0.99979204622763529</v>
      </c>
      <c r="P268" s="5">
        <f t="shared" si="48"/>
        <v>0</v>
      </c>
      <c r="Q268" s="5">
        <f t="shared" si="49"/>
        <v>0</v>
      </c>
    </row>
    <row r="269" spans="2:17" x14ac:dyDescent="0.4">
      <c r="B269" s="5">
        <v>33.236647999999988</v>
      </c>
      <c r="C269" s="5">
        <f t="shared" si="51"/>
        <v>0.10402400000000256</v>
      </c>
      <c r="D269" s="5">
        <f t="shared" si="52"/>
        <v>9.6131661924168981</v>
      </c>
      <c r="E269" s="5">
        <f t="shared" si="53"/>
        <v>60.401304575669378</v>
      </c>
      <c r="F269" s="5">
        <f t="shared" si="54"/>
        <v>576.78997154501394</v>
      </c>
      <c r="G269" s="5">
        <f t="shared" si="58"/>
        <v>-1.1985513770736205</v>
      </c>
      <c r="H269" s="9">
        <f t="shared" si="59"/>
        <v>-11.521873577958846</v>
      </c>
      <c r="I269" s="5">
        <f t="shared" si="55"/>
        <v>2.5825329380736609E-4</v>
      </c>
      <c r="J269" s="5">
        <f t="shared" si="56"/>
        <v>-1.6174140658080553E-4</v>
      </c>
      <c r="K269" s="5">
        <f t="shared" si="60"/>
        <v>2.5825329380736609E-4</v>
      </c>
      <c r="L269" s="5">
        <f t="shared" si="50"/>
        <v>2.5825329380736609E-4</v>
      </c>
      <c r="M269" s="5">
        <f t="shared" si="57"/>
        <v>-0.59008401937867583</v>
      </c>
      <c r="N269" s="5">
        <f t="shared" si="61"/>
        <v>-35.641844579726587</v>
      </c>
      <c r="O269" s="5">
        <f t="shared" si="47"/>
        <v>-0.94219003562021397</v>
      </c>
      <c r="P269" s="5">
        <f t="shared" si="48"/>
        <v>0</v>
      </c>
      <c r="Q269" s="5">
        <f t="shared" si="49"/>
        <v>0</v>
      </c>
    </row>
    <row r="270" spans="2:17" x14ac:dyDescent="0.4">
      <c r="B270" s="5">
        <v>33.342639999999989</v>
      </c>
      <c r="C270" s="5">
        <f t="shared" si="51"/>
        <v>0.10599200000000053</v>
      </c>
      <c r="D270" s="5">
        <f t="shared" si="52"/>
        <v>9.4346743150425976</v>
      </c>
      <c r="E270" s="5">
        <f t="shared" si="53"/>
        <v>59.279807034300276</v>
      </c>
      <c r="F270" s="5">
        <f t="shared" si="54"/>
        <v>566.08045890255585</v>
      </c>
      <c r="G270" s="5">
        <f t="shared" si="58"/>
        <v>-1.1214975413691022</v>
      </c>
      <c r="H270" s="9">
        <f t="shared" si="59"/>
        <v>-10.580964047938492</v>
      </c>
      <c r="I270" s="5">
        <f t="shared" si="55"/>
        <v>2.4622212630882623E-4</v>
      </c>
      <c r="J270" s="5">
        <f t="shared" si="56"/>
        <v>-1.5503036529325282E-4</v>
      </c>
      <c r="K270" s="5">
        <f t="shared" si="60"/>
        <v>2.4622212630882623E-4</v>
      </c>
      <c r="L270" s="5">
        <f t="shared" si="50"/>
        <v>2.4622212630882623E-4</v>
      </c>
      <c r="M270" s="5">
        <f t="shared" si="57"/>
        <v>-0.54479151245474555</v>
      </c>
      <c r="N270" s="5">
        <f t="shared" si="61"/>
        <v>-32.29513573224191</v>
      </c>
      <c r="O270" s="5">
        <f t="shared" ref="O270:O333" si="62">B$6*H270</f>
        <v>-0.86524807148504368</v>
      </c>
      <c r="P270" s="5">
        <f t="shared" ref="P270:P333" si="63">IF(H270&gt;0, O270 +M270, 0)</f>
        <v>0</v>
      </c>
      <c r="Q270" s="5">
        <f t="shared" ref="Q270:Q333" si="64">P270*E270</f>
        <v>0</v>
      </c>
    </row>
    <row r="271" spans="2:17" x14ac:dyDescent="0.4">
      <c r="B271" s="5">
        <v>33.450679999999991</v>
      </c>
      <c r="C271" s="5">
        <f t="shared" si="51"/>
        <v>0.10804000000000258</v>
      </c>
      <c r="D271" s="5">
        <f t="shared" si="52"/>
        <v>9.2558311736391712</v>
      </c>
      <c r="E271" s="5">
        <f t="shared" si="53"/>
        <v>58.156102435944426</v>
      </c>
      <c r="F271" s="5">
        <f t="shared" si="54"/>
        <v>555.34987041835029</v>
      </c>
      <c r="G271" s="5">
        <f t="shared" si="58"/>
        <v>-1.1237045983558502</v>
      </c>
      <c r="H271" s="9">
        <f t="shared" si="59"/>
        <v>-10.400820051423764</v>
      </c>
      <c r="I271" s="5">
        <f t="shared" si="55"/>
        <v>2.5147359946492848E-4</v>
      </c>
      <c r="J271" s="5">
        <f t="shared" si="56"/>
        <v>-1.4830611697669145E-4</v>
      </c>
      <c r="K271" s="5">
        <f t="shared" si="60"/>
        <v>2.5147359946492848E-4</v>
      </c>
      <c r="L271" s="5">
        <f t="shared" ref="L271:L334" si="65">(-B$6*H271)/E271^2</f>
        <v>2.5147359946492848E-4</v>
      </c>
      <c r="M271" s="5">
        <f t="shared" si="57"/>
        <v>-0.50159090117923499</v>
      </c>
      <c r="N271" s="5">
        <f t="shared" si="61"/>
        <v>-29.170571829917268</v>
      </c>
      <c r="O271" s="5">
        <f t="shared" si="62"/>
        <v>-0.85051697090972844</v>
      </c>
      <c r="P271" s="5">
        <f t="shared" si="63"/>
        <v>0</v>
      </c>
      <c r="Q271" s="5">
        <f t="shared" si="64"/>
        <v>0</v>
      </c>
    </row>
    <row r="272" spans="2:17" x14ac:dyDescent="0.4">
      <c r="B272" s="5">
        <v>33.560983999999991</v>
      </c>
      <c r="C272" s="5">
        <f t="shared" ref="C272:C335" si="66">B272-B271</f>
        <v>0.11030399999999929</v>
      </c>
      <c r="D272" s="5">
        <f t="shared" ref="D272:D335" si="67">1/C272</f>
        <v>9.0658543661155218</v>
      </c>
      <c r="E272" s="5">
        <f t="shared" ref="E272:E335" si="68">2*PI()*D272</f>
        <v>56.962442950206949</v>
      </c>
      <c r="F272" s="5">
        <f t="shared" ref="F272:F335" si="69">E272*(60/(2*PI()))</f>
        <v>543.95126196693138</v>
      </c>
      <c r="G272" s="5">
        <f t="shared" si="58"/>
        <v>-1.1936594857374772</v>
      </c>
      <c r="H272" s="9">
        <f t="shared" si="59"/>
        <v>-10.821543060428315</v>
      </c>
      <c r="I272" s="5">
        <f t="shared" ref="I272:I335" si="70">IF(H272&lt;0,(-B$6*H272)/E272^2,0)</f>
        <v>2.7272652563941127E-4</v>
      </c>
      <c r="J272" s="5">
        <f t="shared" ref="J272:J335" si="71">-0.000005984*E272 + 0.0001997</f>
        <v>-1.4116325861403839E-4</v>
      </c>
      <c r="K272" s="5">
        <f t="shared" si="60"/>
        <v>2.7272652563941127E-4</v>
      </c>
      <c r="L272" s="5">
        <f t="shared" si="65"/>
        <v>2.7272652563941127E-4</v>
      </c>
      <c r="M272" s="5">
        <f t="shared" ref="M272:M335" si="72">J272*E272^2</f>
        <v>-0.45803523534157303</v>
      </c>
      <c r="N272" s="5">
        <f t="shared" si="61"/>
        <v>-26.090805962328968</v>
      </c>
      <c r="O272" s="5">
        <f t="shared" si="62"/>
        <v>-0.88492118686975685</v>
      </c>
      <c r="P272" s="5">
        <f t="shared" si="63"/>
        <v>0</v>
      </c>
      <c r="Q272" s="5">
        <f t="shared" si="64"/>
        <v>0</v>
      </c>
    </row>
    <row r="273" spans="2:17" x14ac:dyDescent="0.4">
      <c r="B273" s="5">
        <v>33.673367999999989</v>
      </c>
      <c r="C273" s="5">
        <f t="shared" si="66"/>
        <v>0.11238399999999871</v>
      </c>
      <c r="D273" s="5">
        <f t="shared" si="67"/>
        <v>8.8980637813212873</v>
      </c>
      <c r="E273" s="5">
        <f t="shared" si="68"/>
        <v>55.908183613144743</v>
      </c>
      <c r="F273" s="5">
        <f t="shared" si="69"/>
        <v>533.88382687927731</v>
      </c>
      <c r="G273" s="5">
        <f t="shared" ref="G273:G336" si="73">E273-E272</f>
        <v>-1.0542593370622058</v>
      </c>
      <c r="H273" s="9">
        <f t="shared" ref="H273:H336" si="74">G273/C273</f>
        <v>-9.3808668232330046</v>
      </c>
      <c r="I273" s="5">
        <f t="shared" si="70"/>
        <v>2.4541867447568663E-4</v>
      </c>
      <c r="J273" s="5">
        <f t="shared" si="71"/>
        <v>-1.3485457074105813E-4</v>
      </c>
      <c r="K273" s="5">
        <f t="shared" ref="K273:K336" si="75">IF(H273&lt;-7,(-B$6*H273)/E273^2,NA())</f>
        <v>2.4541867447568663E-4</v>
      </c>
      <c r="L273" s="5">
        <f t="shared" si="65"/>
        <v>2.4541867447568663E-4</v>
      </c>
      <c r="M273" s="5">
        <f t="shared" si="72"/>
        <v>-0.42151830244468191</v>
      </c>
      <c r="N273" s="5">
        <f t="shared" ref="N273:N336" si="76">M273*E273</f>
        <v>-23.566322649378357</v>
      </c>
      <c r="O273" s="5">
        <f t="shared" si="62"/>
        <v>-0.76711128502906034</v>
      </c>
      <c r="P273" s="5">
        <f t="shared" si="63"/>
        <v>0</v>
      </c>
      <c r="Q273" s="5">
        <f t="shared" si="64"/>
        <v>0</v>
      </c>
    </row>
    <row r="274" spans="2:17" x14ac:dyDescent="0.4">
      <c r="B274" s="5">
        <v>33.78795199999999</v>
      </c>
      <c r="C274" s="5">
        <f t="shared" si="66"/>
        <v>0.11458400000000069</v>
      </c>
      <c r="D274" s="5">
        <f t="shared" si="67"/>
        <v>8.7272219507085982</v>
      </c>
      <c r="E274" s="5">
        <f t="shared" si="68"/>
        <v>54.834752733187429</v>
      </c>
      <c r="F274" s="5">
        <f t="shared" si="69"/>
        <v>523.63331704251596</v>
      </c>
      <c r="G274" s="5">
        <f t="shared" si="73"/>
        <v>-1.0734308799573142</v>
      </c>
      <c r="H274" s="9">
        <f t="shared" si="74"/>
        <v>-9.3680695381319197</v>
      </c>
      <c r="I274" s="5">
        <f t="shared" si="70"/>
        <v>2.5477319191633235E-4</v>
      </c>
      <c r="J274" s="5">
        <f t="shared" si="71"/>
        <v>-1.2843116035539357E-4</v>
      </c>
      <c r="K274" s="5">
        <f t="shared" si="75"/>
        <v>2.5477319191633235E-4</v>
      </c>
      <c r="L274" s="5">
        <f t="shared" si="65"/>
        <v>2.5477319191633235E-4</v>
      </c>
      <c r="M274" s="5">
        <f t="shared" si="72"/>
        <v>-0.3861732482965381</v>
      </c>
      <c r="N274" s="5">
        <f t="shared" si="76"/>
        <v>-21.175714582512459</v>
      </c>
      <c r="O274" s="5">
        <f t="shared" si="62"/>
        <v>-0.76606479945328576</v>
      </c>
      <c r="P274" s="5">
        <f t="shared" si="63"/>
        <v>0</v>
      </c>
      <c r="Q274" s="5">
        <f t="shared" si="64"/>
        <v>0</v>
      </c>
    </row>
    <row r="275" spans="2:17" x14ac:dyDescent="0.4">
      <c r="B275" s="5">
        <v>33.904895999999987</v>
      </c>
      <c r="C275" s="5">
        <f t="shared" si="66"/>
        <v>0.11694399999999661</v>
      </c>
      <c r="D275" s="5">
        <f t="shared" si="67"/>
        <v>8.5511013818582313</v>
      </c>
      <c r="E275" s="5">
        <f t="shared" si="68"/>
        <v>53.728154562694698</v>
      </c>
      <c r="F275" s="5">
        <f t="shared" si="69"/>
        <v>513.06608291149394</v>
      </c>
      <c r="G275" s="5">
        <f t="shared" si="73"/>
        <v>-1.106598170492731</v>
      </c>
      <c r="H275" s="9">
        <f t="shared" si="74"/>
        <v>-9.462633144862183</v>
      </c>
      <c r="I275" s="5">
        <f t="shared" si="70"/>
        <v>2.680547805523692E-4</v>
      </c>
      <c r="J275" s="5">
        <f t="shared" si="71"/>
        <v>-1.2180927690316504E-4</v>
      </c>
      <c r="K275" s="5">
        <f t="shared" si="75"/>
        <v>2.680547805523692E-4</v>
      </c>
      <c r="L275" s="5">
        <f t="shared" si="65"/>
        <v>2.680547805523692E-4</v>
      </c>
      <c r="M275" s="5">
        <f t="shared" si="72"/>
        <v>-0.35162861716416211</v>
      </c>
      <c r="N275" s="5">
        <f t="shared" si="76"/>
        <v>-18.892356691662702</v>
      </c>
      <c r="O275" s="5">
        <f t="shared" si="62"/>
        <v>-0.7737976466669545</v>
      </c>
      <c r="P275" s="5">
        <f t="shared" si="63"/>
        <v>0</v>
      </c>
      <c r="Q275" s="5">
        <f t="shared" si="64"/>
        <v>0</v>
      </c>
    </row>
    <row r="276" spans="2:17" x14ac:dyDescent="0.4">
      <c r="B276" s="5">
        <v>34.024183999999984</v>
      </c>
      <c r="C276" s="5">
        <f t="shared" si="66"/>
        <v>0.1192879999999974</v>
      </c>
      <c r="D276" s="5">
        <f t="shared" si="67"/>
        <v>8.383072899202114</v>
      </c>
      <c r="E276" s="5">
        <f t="shared" si="68"/>
        <v>52.672400469282096</v>
      </c>
      <c r="F276" s="5">
        <f t="shared" si="69"/>
        <v>502.98437395212682</v>
      </c>
      <c r="G276" s="5">
        <f t="shared" si="73"/>
        <v>-1.0557540934126024</v>
      </c>
      <c r="H276" s="9">
        <f t="shared" si="74"/>
        <v>-8.8504635287088842</v>
      </c>
      <c r="I276" s="5">
        <f t="shared" si="70"/>
        <v>2.608646285181005E-4</v>
      </c>
      <c r="J276" s="5">
        <f t="shared" si="71"/>
        <v>-1.1549164440818402E-4</v>
      </c>
      <c r="K276" s="5">
        <f t="shared" si="75"/>
        <v>2.608646285181005E-4</v>
      </c>
      <c r="L276" s="5">
        <f t="shared" si="65"/>
        <v>2.608646285181005E-4</v>
      </c>
      <c r="M276" s="5">
        <f t="shared" si="72"/>
        <v>-0.32041791297156574</v>
      </c>
      <c r="N276" s="5">
        <f t="shared" si="76"/>
        <v>-16.877180629569889</v>
      </c>
      <c r="O276" s="5">
        <f t="shared" si="62"/>
        <v>-0.72373807011054614</v>
      </c>
      <c r="P276" s="5">
        <f t="shared" si="63"/>
        <v>0</v>
      </c>
      <c r="Q276" s="5">
        <f t="shared" si="64"/>
        <v>0</v>
      </c>
    </row>
    <row r="277" spans="2:17" x14ac:dyDescent="0.4">
      <c r="B277" s="5">
        <v>34.145975999999983</v>
      </c>
      <c r="C277" s="5">
        <f t="shared" si="66"/>
        <v>0.12179199999999923</v>
      </c>
      <c r="D277" s="5">
        <f t="shared" si="67"/>
        <v>8.2107199159222795</v>
      </c>
      <c r="E277" s="5">
        <f t="shared" si="68"/>
        <v>51.589474737089674</v>
      </c>
      <c r="F277" s="5">
        <f t="shared" si="69"/>
        <v>492.64319495533681</v>
      </c>
      <c r="G277" s="5">
        <f t="shared" si="73"/>
        <v>-1.0829257321924217</v>
      </c>
      <c r="H277" s="9">
        <f t="shared" si="74"/>
        <v>-8.8915998767770343</v>
      </c>
      <c r="I277" s="5">
        <f t="shared" si="70"/>
        <v>2.7319522241969876E-4</v>
      </c>
      <c r="J277" s="5">
        <f t="shared" si="71"/>
        <v>-1.0901141682674459E-4</v>
      </c>
      <c r="K277" s="5">
        <f t="shared" si="75"/>
        <v>2.7319522241969876E-4</v>
      </c>
      <c r="L277" s="5">
        <f t="shared" si="65"/>
        <v>2.7319522241969876E-4</v>
      </c>
      <c r="M277" s="5">
        <f t="shared" si="72"/>
        <v>-0.29013104108416388</v>
      </c>
      <c r="N277" s="5">
        <f t="shared" si="76"/>
        <v>-14.967708014456999</v>
      </c>
      <c r="O277" s="5">
        <f t="shared" si="62"/>
        <v>-0.7271019550715615</v>
      </c>
      <c r="P277" s="5">
        <f t="shared" si="63"/>
        <v>0</v>
      </c>
      <c r="Q277" s="5">
        <f t="shared" si="64"/>
        <v>0</v>
      </c>
    </row>
    <row r="278" spans="2:17" x14ac:dyDescent="0.4">
      <c r="B278" s="5">
        <v>34.270199999999981</v>
      </c>
      <c r="C278" s="5">
        <f t="shared" si="66"/>
        <v>0.12422399999999811</v>
      </c>
      <c r="D278" s="5">
        <f t="shared" si="67"/>
        <v>8.0499742400825536</v>
      </c>
      <c r="E278" s="5">
        <f t="shared" si="68"/>
        <v>50.579479868460858</v>
      </c>
      <c r="F278" s="5">
        <f t="shared" si="69"/>
        <v>482.99845440495329</v>
      </c>
      <c r="G278" s="5">
        <f t="shared" si="73"/>
        <v>-1.0099948686288158</v>
      </c>
      <c r="H278" s="9">
        <f t="shared" si="74"/>
        <v>-8.1304326750775306</v>
      </c>
      <c r="I278" s="5">
        <f t="shared" si="70"/>
        <v>2.5988447790829345E-4</v>
      </c>
      <c r="J278" s="5">
        <f t="shared" si="71"/>
        <v>-1.0296760753286977E-4</v>
      </c>
      <c r="K278" s="5">
        <f t="shared" si="75"/>
        <v>2.5988447790829345E-4</v>
      </c>
      <c r="L278" s="5">
        <f t="shared" si="65"/>
        <v>2.5988447790829345E-4</v>
      </c>
      <c r="M278" s="5">
        <f t="shared" si="72"/>
        <v>-0.26342036060432045</v>
      </c>
      <c r="N278" s="5">
        <f t="shared" si="76"/>
        <v>-13.323664826128926</v>
      </c>
      <c r="O278" s="5">
        <f t="shared" si="62"/>
        <v>-0.66485824548477024</v>
      </c>
      <c r="P278" s="5">
        <f t="shared" si="63"/>
        <v>0</v>
      </c>
      <c r="Q278" s="5">
        <f t="shared" si="64"/>
        <v>0</v>
      </c>
    </row>
    <row r="279" spans="2:17" x14ac:dyDescent="0.4">
      <c r="B279" s="5">
        <v>34.396999999999984</v>
      </c>
      <c r="C279" s="5">
        <f t="shared" si="66"/>
        <v>0.12680000000000291</v>
      </c>
      <c r="D279" s="5">
        <f t="shared" si="67"/>
        <v>7.8864353312301025</v>
      </c>
      <c r="E279" s="5">
        <f t="shared" si="68"/>
        <v>49.551934599206952</v>
      </c>
      <c r="F279" s="5">
        <f t="shared" si="69"/>
        <v>473.18611987380615</v>
      </c>
      <c r="G279" s="5">
        <f t="shared" si="73"/>
        <v>-1.0275452692539062</v>
      </c>
      <c r="H279" s="9">
        <f t="shared" si="74"/>
        <v>-8.103669315882355</v>
      </c>
      <c r="I279" s="5">
        <f t="shared" si="70"/>
        <v>2.698832194309863E-4</v>
      </c>
      <c r="J279" s="5">
        <f t="shared" si="71"/>
        <v>-9.6818776641654369E-5</v>
      </c>
      <c r="K279" s="5">
        <f t="shared" si="75"/>
        <v>2.698832194309863E-4</v>
      </c>
      <c r="L279" s="5">
        <f t="shared" si="65"/>
        <v>2.698832194309863E-4</v>
      </c>
      <c r="M279" s="5">
        <f t="shared" si="72"/>
        <v>-0.23772826479776779</v>
      </c>
      <c r="N279" s="5">
        <f t="shared" si="76"/>
        <v>-11.779895429641941</v>
      </c>
      <c r="O279" s="5">
        <f t="shared" si="62"/>
        <v>-0.6626696977470431</v>
      </c>
      <c r="P279" s="5">
        <f t="shared" si="63"/>
        <v>0</v>
      </c>
      <c r="Q279" s="5">
        <f t="shared" si="64"/>
        <v>0</v>
      </c>
    </row>
    <row r="280" spans="2:17" x14ac:dyDescent="0.4">
      <c r="B280" s="5">
        <v>34.526407999999982</v>
      </c>
      <c r="C280" s="5">
        <f t="shared" si="66"/>
        <v>0.12940799999999797</v>
      </c>
      <c r="D280" s="5">
        <f t="shared" si="67"/>
        <v>7.7274975272009128</v>
      </c>
      <c r="E280" s="5">
        <f t="shared" si="68"/>
        <v>48.553298924175358</v>
      </c>
      <c r="F280" s="5">
        <f t="shared" si="69"/>
        <v>463.64985163205478</v>
      </c>
      <c r="G280" s="5">
        <f t="shared" si="73"/>
        <v>-0.99863567503159345</v>
      </c>
      <c r="H280" s="9">
        <f t="shared" si="74"/>
        <v>-7.7169547093812527</v>
      </c>
      <c r="I280" s="5">
        <f t="shared" si="70"/>
        <v>2.6768489562602519E-4</v>
      </c>
      <c r="J280" s="5">
        <f t="shared" si="71"/>
        <v>-9.0842940762265312E-5</v>
      </c>
      <c r="K280" s="5">
        <f t="shared" si="75"/>
        <v>2.6768489562602519E-4</v>
      </c>
      <c r="L280" s="5">
        <f t="shared" si="65"/>
        <v>2.6768489562602519E-4</v>
      </c>
      <c r="M280" s="5">
        <f t="shared" si="72"/>
        <v>-0.21415522308054333</v>
      </c>
      <c r="N280" s="5">
        <f t="shared" si="76"/>
        <v>-10.397942562403077</v>
      </c>
      <c r="O280" s="5">
        <f t="shared" si="62"/>
        <v>-0.63104648591358381</v>
      </c>
      <c r="P280" s="5">
        <f t="shared" si="63"/>
        <v>0</v>
      </c>
      <c r="Q280" s="5">
        <f t="shared" si="64"/>
        <v>0</v>
      </c>
    </row>
    <row r="281" spans="2:17" x14ac:dyDescent="0.4">
      <c r="B281" s="5">
        <v>34.658447999999986</v>
      </c>
      <c r="C281" s="5">
        <f t="shared" si="66"/>
        <v>0.13204000000000349</v>
      </c>
      <c r="D281" s="5">
        <f t="shared" si="67"/>
        <v>7.5734625870946193</v>
      </c>
      <c r="E281" s="5">
        <f t="shared" si="68"/>
        <v>47.585468851707212</v>
      </c>
      <c r="F281" s="5">
        <f t="shared" si="69"/>
        <v>454.40775522567719</v>
      </c>
      <c r="G281" s="5">
        <f t="shared" si="73"/>
        <v>-0.96783007246814634</v>
      </c>
      <c r="H281" s="9">
        <f t="shared" si="74"/>
        <v>-7.3298248445025811</v>
      </c>
      <c r="I281" s="5">
        <f t="shared" si="70"/>
        <v>2.647038711030433E-4</v>
      </c>
      <c r="J281" s="5">
        <f t="shared" si="71"/>
        <v>-8.5051445608615948E-5</v>
      </c>
      <c r="K281" s="5">
        <f t="shared" si="75"/>
        <v>2.647038711030433E-4</v>
      </c>
      <c r="L281" s="5">
        <f t="shared" si="65"/>
        <v>2.647038711030433E-4</v>
      </c>
      <c r="M281" s="5">
        <f t="shared" si="72"/>
        <v>-0.1925885241410977</v>
      </c>
      <c r="N281" s="5">
        <f t="shared" si="76"/>
        <v>-9.1644152167124666</v>
      </c>
      <c r="O281" s="5">
        <f t="shared" si="62"/>
        <v>-0.59938931672909934</v>
      </c>
      <c r="P281" s="5">
        <f t="shared" si="63"/>
        <v>0</v>
      </c>
      <c r="Q281" s="5">
        <f t="shared" si="64"/>
        <v>0</v>
      </c>
    </row>
    <row r="282" spans="2:17" x14ac:dyDescent="0.4">
      <c r="B282" s="5">
        <v>34.791399999999989</v>
      </c>
      <c r="C282" s="5">
        <f t="shared" si="66"/>
        <v>0.13295200000000307</v>
      </c>
      <c r="D282" s="5">
        <f t="shared" si="67"/>
        <v>7.5215115229554792</v>
      </c>
      <c r="E282" s="5">
        <f t="shared" si="68"/>
        <v>47.259050688815819</v>
      </c>
      <c r="F282" s="5">
        <f t="shared" si="69"/>
        <v>451.29069137732876</v>
      </c>
      <c r="G282" s="5">
        <f t="shared" si="73"/>
        <v>-0.32641816289139314</v>
      </c>
      <c r="H282" s="9">
        <f t="shared" si="74"/>
        <v>-2.4551579734895723</v>
      </c>
      <c r="I282" s="5">
        <f t="shared" si="70"/>
        <v>8.9892789117141381E-5</v>
      </c>
      <c r="J282" s="5">
        <f t="shared" si="71"/>
        <v>-8.3098159321873846E-5</v>
      </c>
      <c r="K282" s="5" t="e">
        <f t="shared" si="75"/>
        <v>#N/A</v>
      </c>
      <c r="L282" s="5">
        <f t="shared" si="65"/>
        <v>8.9892789117141381E-5</v>
      </c>
      <c r="M282" s="5">
        <f t="shared" si="72"/>
        <v>-0.18559291416044649</v>
      </c>
      <c r="N282" s="5">
        <f t="shared" si="76"/>
        <v>-8.7709449377935833</v>
      </c>
      <c r="O282" s="5">
        <f t="shared" si="62"/>
        <v>-0.20076816177887549</v>
      </c>
      <c r="P282" s="5">
        <f t="shared" si="63"/>
        <v>0</v>
      </c>
      <c r="Q282" s="5">
        <f t="shared" si="64"/>
        <v>0</v>
      </c>
    </row>
    <row r="283" spans="2:17" x14ac:dyDescent="0.4">
      <c r="B283" s="5">
        <v>34.914591999999992</v>
      </c>
      <c r="C283" s="5">
        <f t="shared" si="66"/>
        <v>0.12319200000000308</v>
      </c>
      <c r="D283" s="5">
        <f t="shared" si="67"/>
        <v>8.1174102214427482</v>
      </c>
      <c r="E283" s="5">
        <f t="shared" si="68"/>
        <v>51.00319263571847</v>
      </c>
      <c r="F283" s="5">
        <f t="shared" si="69"/>
        <v>487.04461328656492</v>
      </c>
      <c r="G283" s="5">
        <f t="shared" si="73"/>
        <v>3.7441419469026513</v>
      </c>
      <c r="H283" s="9">
        <f t="shared" si="74"/>
        <v>30.392736110320133</v>
      </c>
      <c r="I283" s="5">
        <f t="shared" si="70"/>
        <v>0</v>
      </c>
      <c r="J283" s="5">
        <f t="shared" si="71"/>
        <v>-1.0550310473213934E-4</v>
      </c>
      <c r="K283" s="5" t="e">
        <f t="shared" si="75"/>
        <v>#N/A</v>
      </c>
      <c r="L283" s="5">
        <f t="shared" si="65"/>
        <v>-9.5541152482546963E-4</v>
      </c>
      <c r="M283" s="5">
        <f t="shared" si="72"/>
        <v>-0.2744479334476983</v>
      </c>
      <c r="N283" s="5">
        <f t="shared" si="76"/>
        <v>-13.997720818107799</v>
      </c>
      <c r="O283" s="5">
        <f t="shared" si="62"/>
        <v>2.4853365144674018</v>
      </c>
      <c r="P283" s="5">
        <f t="shared" si="63"/>
        <v>2.2108885810197036</v>
      </c>
      <c r="Q283" s="5">
        <f t="shared" si="64"/>
        <v>112.7623761938582</v>
      </c>
    </row>
    <row r="284" spans="2:17" x14ac:dyDescent="0.4">
      <c r="B284" s="5">
        <v>35.024255999999994</v>
      </c>
      <c r="C284" s="5">
        <f t="shared" si="66"/>
        <v>0.1096640000000022</v>
      </c>
      <c r="D284" s="5">
        <f t="shared" si="67"/>
        <v>9.1187627662676896</v>
      </c>
      <c r="E284" s="5">
        <f t="shared" si="68"/>
        <v>57.294876232669424</v>
      </c>
      <c r="F284" s="5">
        <f t="shared" si="69"/>
        <v>547.12576597606142</v>
      </c>
      <c r="G284" s="5">
        <f t="shared" si="73"/>
        <v>6.2916835969509535</v>
      </c>
      <c r="H284" s="9">
        <f t="shared" si="74"/>
        <v>57.372370121013525</v>
      </c>
      <c r="I284" s="5">
        <f t="shared" si="70"/>
        <v>0</v>
      </c>
      <c r="J284" s="5">
        <f t="shared" si="71"/>
        <v>-1.4315253937629383E-4</v>
      </c>
      <c r="K284" s="5" t="e">
        <f t="shared" si="75"/>
        <v>#N/A</v>
      </c>
      <c r="L284" s="5">
        <f t="shared" si="65"/>
        <v>-1.429178984671592E-3</v>
      </c>
      <c r="M284" s="5">
        <f t="shared" si="72"/>
        <v>-0.46992724792407337</v>
      </c>
      <c r="N284" s="5">
        <f t="shared" si="76"/>
        <v>-26.924423508168744</v>
      </c>
      <c r="O284" s="5">
        <f t="shared" si="62"/>
        <v>4.6915699154468635</v>
      </c>
      <c r="P284" s="5">
        <f t="shared" si="63"/>
        <v>4.22164266752279</v>
      </c>
      <c r="Q284" s="5">
        <f t="shared" si="64"/>
        <v>241.87849413427466</v>
      </c>
    </row>
    <row r="285" spans="2:17" x14ac:dyDescent="0.4">
      <c r="B285" s="5">
        <v>35.125031999999997</v>
      </c>
      <c r="C285" s="5">
        <f t="shared" si="66"/>
        <v>0.10077600000000331</v>
      </c>
      <c r="D285" s="5">
        <f t="shared" si="67"/>
        <v>9.9229975390962846</v>
      </c>
      <c r="E285" s="5">
        <f t="shared" si="68"/>
        <v>62.348032340828965</v>
      </c>
      <c r="F285" s="5">
        <f t="shared" si="69"/>
        <v>595.37985234577707</v>
      </c>
      <c r="G285" s="5">
        <f t="shared" si="73"/>
        <v>5.0531561081595413</v>
      </c>
      <c r="H285" s="9">
        <f t="shared" si="74"/>
        <v>50.142455625936485</v>
      </c>
      <c r="I285" s="5">
        <f t="shared" si="70"/>
        <v>0</v>
      </c>
      <c r="J285" s="5">
        <f t="shared" si="71"/>
        <v>-1.7339062552752053E-4</v>
      </c>
      <c r="K285" s="5" t="e">
        <f t="shared" si="75"/>
        <v>#N/A</v>
      </c>
      <c r="L285" s="5">
        <f t="shared" si="65"/>
        <v>-1.0548130545775347E-3</v>
      </c>
      <c r="M285" s="5">
        <f t="shared" si="72"/>
        <v>-0.67401741434390894</v>
      </c>
      <c r="N285" s="5">
        <f t="shared" si="76"/>
        <v>-42.023659547795951</v>
      </c>
      <c r="O285" s="5">
        <f t="shared" si="62"/>
        <v>4.1003506706289992</v>
      </c>
      <c r="P285" s="5">
        <f t="shared" si="63"/>
        <v>3.4263332562850901</v>
      </c>
      <c r="Q285" s="5">
        <f t="shared" si="64"/>
        <v>213.62513667332061</v>
      </c>
    </row>
    <row r="286" spans="2:17" x14ac:dyDescent="0.4">
      <c r="B286" s="5">
        <v>35.220247999999998</v>
      </c>
      <c r="C286" s="5">
        <f t="shared" si="66"/>
        <v>9.5216000000000633E-2</v>
      </c>
      <c r="D286" s="5">
        <f t="shared" si="67"/>
        <v>10.502436565283077</v>
      </c>
      <c r="E286" s="5">
        <f t="shared" si="68"/>
        <v>65.988755116572264</v>
      </c>
      <c r="F286" s="5">
        <f t="shared" si="69"/>
        <v>630.14619391698466</v>
      </c>
      <c r="G286" s="5">
        <f t="shared" si="73"/>
        <v>3.6407227757432992</v>
      </c>
      <c r="H286" s="9">
        <f t="shared" si="74"/>
        <v>38.236460004025318</v>
      </c>
      <c r="I286" s="5">
        <f t="shared" si="70"/>
        <v>0</v>
      </c>
      <c r="J286" s="5">
        <f t="shared" si="71"/>
        <v>-1.9517671061756843E-4</v>
      </c>
      <c r="K286" s="5" t="e">
        <f t="shared" si="75"/>
        <v>#N/A</v>
      </c>
      <c r="L286" s="5">
        <f t="shared" si="65"/>
        <v>-7.1804755563072956E-4</v>
      </c>
      <c r="M286" s="5">
        <f t="shared" si="72"/>
        <v>-0.84990007053436745</v>
      </c>
      <c r="N286" s="5">
        <f t="shared" si="76"/>
        <v>-56.083847628049867</v>
      </c>
      <c r="O286" s="5">
        <f t="shared" si="62"/>
        <v>3.1267494274629666</v>
      </c>
      <c r="P286" s="5">
        <f t="shared" si="63"/>
        <v>2.276849356928599</v>
      </c>
      <c r="Q286" s="5">
        <f t="shared" si="64"/>
        <v>150.24645465168635</v>
      </c>
    </row>
    <row r="287" spans="2:17" x14ac:dyDescent="0.4">
      <c r="B287" s="5">
        <v>35.312903999999996</v>
      </c>
      <c r="C287" s="5">
        <f t="shared" si="66"/>
        <v>9.2655999999998073E-2</v>
      </c>
      <c r="D287" s="5">
        <f t="shared" si="67"/>
        <v>10.792609221205543</v>
      </c>
      <c r="E287" s="5">
        <f t="shared" si="68"/>
        <v>67.811963684809584</v>
      </c>
      <c r="F287" s="5">
        <f t="shared" si="69"/>
        <v>647.55655327233262</v>
      </c>
      <c r="G287" s="5">
        <f t="shared" si="73"/>
        <v>1.8232085682373196</v>
      </c>
      <c r="H287" s="9">
        <f t="shared" si="74"/>
        <v>19.67717760573905</v>
      </c>
      <c r="I287" s="5">
        <f t="shared" si="70"/>
        <v>0</v>
      </c>
      <c r="J287" s="5">
        <f t="shared" si="71"/>
        <v>-2.0608679068990054E-4</v>
      </c>
      <c r="K287" s="5" t="e">
        <f t="shared" si="75"/>
        <v>#N/A</v>
      </c>
      <c r="L287" s="5">
        <f t="shared" si="65"/>
        <v>-3.4991742136939255E-4</v>
      </c>
      <c r="M287" s="5">
        <f t="shared" si="72"/>
        <v>-0.94768236199653477</v>
      </c>
      <c r="N287" s="5">
        <f t="shared" si="76"/>
        <v>-64.264201916443582</v>
      </c>
      <c r="O287" s="5">
        <f t="shared" si="62"/>
        <v>1.6090821118470333</v>
      </c>
      <c r="P287" s="5">
        <f t="shared" si="63"/>
        <v>0.66139974985049854</v>
      </c>
      <c r="Q287" s="5">
        <f t="shared" si="64"/>
        <v>44.850815818004151</v>
      </c>
    </row>
    <row r="288" spans="2:17" x14ac:dyDescent="0.4">
      <c r="B288" s="5">
        <v>35.405303999999994</v>
      </c>
      <c r="C288" s="5">
        <f t="shared" si="66"/>
        <v>9.2399999999997817E-2</v>
      </c>
      <c r="D288" s="5">
        <f t="shared" si="67"/>
        <v>10.822510822511077</v>
      </c>
      <c r="E288" s="5">
        <f t="shared" si="68"/>
        <v>67.999840986793657</v>
      </c>
      <c r="F288" s="5">
        <f t="shared" si="69"/>
        <v>649.35064935066464</v>
      </c>
      <c r="G288" s="5">
        <f t="shared" si="73"/>
        <v>0.1878773019840736</v>
      </c>
      <c r="H288" s="9">
        <f t="shared" si="74"/>
        <v>2.0333041340268188</v>
      </c>
      <c r="I288" s="5">
        <f t="shared" si="70"/>
        <v>0</v>
      </c>
      <c r="J288" s="5">
        <f t="shared" si="71"/>
        <v>-2.0721104846497322E-4</v>
      </c>
      <c r="K288" s="5" t="e">
        <f t="shared" si="75"/>
        <v>#N/A</v>
      </c>
      <c r="L288" s="5">
        <f t="shared" si="65"/>
        <v>-3.5958531766003142E-5</v>
      </c>
      <c r="M288" s="5">
        <f t="shared" si="72"/>
        <v>-0.95813940700339961</v>
      </c>
      <c r="N288" s="5">
        <f t="shared" si="76"/>
        <v>-65.153327319411943</v>
      </c>
      <c r="O288" s="5">
        <f t="shared" si="62"/>
        <v>0.16627147325503308</v>
      </c>
      <c r="P288" s="5">
        <f t="shared" si="63"/>
        <v>-0.7918679337483665</v>
      </c>
      <c r="Q288" s="5">
        <f t="shared" si="64"/>
        <v>-53.846893577429775</v>
      </c>
    </row>
    <row r="289" spans="2:17" x14ac:dyDescent="0.4">
      <c r="B289" s="5">
        <v>35.499407999999995</v>
      </c>
      <c r="C289" s="5">
        <f t="shared" si="66"/>
        <v>9.410400000000152E-2</v>
      </c>
      <c r="D289" s="5">
        <f t="shared" si="67"/>
        <v>10.626540848422851</v>
      </c>
      <c r="E289" s="5">
        <f t="shared" si="68"/>
        <v>66.768525324954155</v>
      </c>
      <c r="F289" s="5">
        <f t="shared" si="69"/>
        <v>637.59245090537115</v>
      </c>
      <c r="G289" s="5">
        <f t="shared" si="73"/>
        <v>-1.2313156618395027</v>
      </c>
      <c r="H289" s="9">
        <f t="shared" si="74"/>
        <v>-13.084626177840292</v>
      </c>
      <c r="I289" s="5">
        <f t="shared" si="70"/>
        <v>2.4001210843278083E-4</v>
      </c>
      <c r="J289" s="5">
        <f t="shared" si="71"/>
        <v>-1.9984285554452565E-4</v>
      </c>
      <c r="K289" s="5">
        <f t="shared" si="75"/>
        <v>2.4001210843278083E-4</v>
      </c>
      <c r="L289" s="5">
        <f t="shared" si="65"/>
        <v>2.4001210843278083E-4</v>
      </c>
      <c r="M289" s="5">
        <f t="shared" si="72"/>
        <v>-0.89090663917817881</v>
      </c>
      <c r="N289" s="5">
        <f t="shared" si="76"/>
        <v>-59.484522500138027</v>
      </c>
      <c r="O289" s="5">
        <f t="shared" si="62"/>
        <v>-1.0699826136054973</v>
      </c>
      <c r="P289" s="5">
        <f t="shared" si="63"/>
        <v>0</v>
      </c>
      <c r="Q289" s="5">
        <f t="shared" si="64"/>
        <v>0</v>
      </c>
    </row>
    <row r="290" spans="2:17" x14ac:dyDescent="0.4">
      <c r="B290" s="5">
        <v>35.595311999999993</v>
      </c>
      <c r="C290" s="5">
        <f t="shared" si="66"/>
        <v>9.5903999999997325E-2</v>
      </c>
      <c r="D290" s="5">
        <f t="shared" si="67"/>
        <v>10.427093760427384</v>
      </c>
      <c r="E290" s="5">
        <f t="shared" si="68"/>
        <v>65.515362312101288</v>
      </c>
      <c r="F290" s="5">
        <f t="shared" si="69"/>
        <v>625.62562562564312</v>
      </c>
      <c r="G290" s="5">
        <f t="shared" si="73"/>
        <v>-1.2531630128528661</v>
      </c>
      <c r="H290" s="9">
        <f t="shared" si="74"/>
        <v>-13.066848232116502</v>
      </c>
      <c r="I290" s="5">
        <f t="shared" si="70"/>
        <v>2.4894302010356649E-4</v>
      </c>
      <c r="J290" s="5">
        <f t="shared" si="71"/>
        <v>-1.9234392807561409E-4</v>
      </c>
      <c r="K290" s="5">
        <f t="shared" si="75"/>
        <v>2.4894302010356649E-4</v>
      </c>
      <c r="L290" s="5">
        <f t="shared" si="65"/>
        <v>2.4894302010356649E-4</v>
      </c>
      <c r="M290" s="5">
        <f t="shared" si="72"/>
        <v>-0.8255906678361512</v>
      </c>
      <c r="N290" s="5">
        <f t="shared" si="76"/>
        <v>-54.088871724775117</v>
      </c>
      <c r="O290" s="5">
        <f t="shared" si="62"/>
        <v>-1.0685288393385417</v>
      </c>
      <c r="P290" s="5">
        <f t="shared" si="63"/>
        <v>0</v>
      </c>
      <c r="Q290" s="5">
        <f t="shared" si="64"/>
        <v>0</v>
      </c>
    </row>
    <row r="291" spans="2:17" x14ac:dyDescent="0.4">
      <c r="B291" s="5">
        <v>35.69299199999999</v>
      </c>
      <c r="C291" s="5">
        <f t="shared" si="66"/>
        <v>9.767999999999688E-2</v>
      </c>
      <c r="D291" s="5">
        <f t="shared" si="67"/>
        <v>10.237510237510564</v>
      </c>
      <c r="E291" s="5">
        <f t="shared" si="68"/>
        <v>64.324173906426978</v>
      </c>
      <c r="F291" s="5">
        <f t="shared" si="69"/>
        <v>614.25061425063393</v>
      </c>
      <c r="G291" s="5">
        <f t="shared" si="73"/>
        <v>-1.1911884056743105</v>
      </c>
      <c r="H291" s="9">
        <f t="shared" si="74"/>
        <v>-12.194803497894641</v>
      </c>
      <c r="I291" s="5">
        <f t="shared" si="70"/>
        <v>2.4101372390818642E-4</v>
      </c>
      <c r="J291" s="5">
        <f t="shared" si="71"/>
        <v>-1.8521585665605902E-4</v>
      </c>
      <c r="L291" s="5">
        <f t="shared" si="65"/>
        <v>2.4101372390818642E-4</v>
      </c>
      <c r="M291" s="5">
        <f t="shared" si="72"/>
        <v>-0.76634900787722016</v>
      </c>
      <c r="N291" s="5">
        <f t="shared" si="76"/>
        <v>-49.294766855712091</v>
      </c>
      <c r="O291" s="5">
        <f t="shared" si="62"/>
        <v>-0.99721822708094132</v>
      </c>
      <c r="P291" s="5">
        <f t="shared" si="63"/>
        <v>0</v>
      </c>
      <c r="Q291" s="5">
        <f t="shared" si="64"/>
        <v>0</v>
      </c>
    </row>
    <row r="292" spans="2:17" x14ac:dyDescent="0.4">
      <c r="B292" s="5">
        <v>35.792551999999986</v>
      </c>
      <c r="C292" s="5">
        <f t="shared" si="66"/>
        <v>9.9559999999996762E-2</v>
      </c>
      <c r="D292" s="5">
        <f t="shared" si="67"/>
        <v>10.044194455604988</v>
      </c>
      <c r="E292" s="5">
        <f t="shared" si="68"/>
        <v>63.109535025911924</v>
      </c>
      <c r="F292" s="5">
        <f t="shared" si="69"/>
        <v>602.65166733629928</v>
      </c>
      <c r="G292" s="5">
        <f t="shared" si="73"/>
        <v>-1.2146388805150536</v>
      </c>
      <c r="H292" s="9">
        <f t="shared" si="74"/>
        <v>-12.200069109231551</v>
      </c>
      <c r="I292" s="5">
        <f t="shared" si="70"/>
        <v>2.5048846489725296E-4</v>
      </c>
      <c r="J292" s="5">
        <f t="shared" si="71"/>
        <v>-1.7794745759505695E-4</v>
      </c>
      <c r="K292" s="5">
        <f t="shared" si="75"/>
        <v>2.5048846489725296E-4</v>
      </c>
      <c r="L292" s="5">
        <f t="shared" si="65"/>
        <v>2.5048846489725296E-4</v>
      </c>
      <c r="M292" s="5">
        <f t="shared" si="72"/>
        <v>-0.70873152059618794</v>
      </c>
      <c r="N292" s="5">
        <f t="shared" si="76"/>
        <v>-44.727716723032941</v>
      </c>
      <c r="O292" s="5">
        <f t="shared" si="62"/>
        <v>-0.99764881734037414</v>
      </c>
      <c r="P292" s="5">
        <f t="shared" si="63"/>
        <v>0</v>
      </c>
      <c r="Q292" s="5">
        <f t="shared" si="64"/>
        <v>0</v>
      </c>
    </row>
    <row r="293" spans="2:17" x14ac:dyDescent="0.4">
      <c r="B293" s="5">
        <v>35.894063999999986</v>
      </c>
      <c r="C293" s="5">
        <f t="shared" si="66"/>
        <v>0.1015119999999996</v>
      </c>
      <c r="D293" s="5">
        <f t="shared" si="67"/>
        <v>9.8510520923635028</v>
      </c>
      <c r="E293" s="5">
        <f t="shared" si="68"/>
        <v>61.895985766999083</v>
      </c>
      <c r="F293" s="5">
        <f t="shared" si="69"/>
        <v>591.06312554181022</v>
      </c>
      <c r="G293" s="5">
        <f t="shared" si="73"/>
        <v>-1.2135492589128418</v>
      </c>
      <c r="H293" s="9">
        <f t="shared" si="74"/>
        <v>-11.954736966199528</v>
      </c>
      <c r="I293" s="5">
        <f t="shared" si="70"/>
        <v>2.5517049628121375E-4</v>
      </c>
      <c r="J293" s="5">
        <f t="shared" si="71"/>
        <v>-1.7068557882972247E-4</v>
      </c>
      <c r="K293" s="5">
        <f t="shared" si="75"/>
        <v>2.5517049628121375E-4</v>
      </c>
      <c r="L293" s="5">
        <f t="shared" si="65"/>
        <v>2.5517049628121375E-4</v>
      </c>
      <c r="M293" s="5">
        <f t="shared" si="72"/>
        <v>-0.65391574919579687</v>
      </c>
      <c r="N293" s="5">
        <f t="shared" si="76"/>
        <v>-40.474759905039583</v>
      </c>
      <c r="O293" s="5">
        <f t="shared" si="62"/>
        <v>-0.97758701931610914</v>
      </c>
      <c r="P293" s="5">
        <f t="shared" si="63"/>
        <v>0</v>
      </c>
      <c r="Q293" s="5">
        <f t="shared" si="64"/>
        <v>0</v>
      </c>
    </row>
    <row r="294" spans="2:17" x14ac:dyDescent="0.4">
      <c r="B294" s="5">
        <v>35.997567999999987</v>
      </c>
      <c r="C294" s="5">
        <f t="shared" si="66"/>
        <v>0.10350400000000093</v>
      </c>
      <c r="D294" s="5">
        <f t="shared" si="67"/>
        <v>9.661462358942563</v>
      </c>
      <c r="E294" s="5">
        <f t="shared" si="68"/>
        <v>60.704758339576536</v>
      </c>
      <c r="F294" s="5">
        <f t="shared" si="69"/>
        <v>579.68774153655374</v>
      </c>
      <c r="G294" s="5">
        <f t="shared" si="73"/>
        <v>-1.1912274274225467</v>
      </c>
      <c r="H294" s="9">
        <f t="shared" si="74"/>
        <v>-11.508998950982919</v>
      </c>
      <c r="I294" s="5">
        <f t="shared" si="70"/>
        <v>2.553921137735333E-4</v>
      </c>
      <c r="J294" s="5">
        <f t="shared" si="71"/>
        <v>-1.63557273904026E-4</v>
      </c>
      <c r="K294" s="5">
        <f t="shared" si="75"/>
        <v>2.553921137735333E-4</v>
      </c>
      <c r="L294" s="5">
        <f t="shared" si="65"/>
        <v>2.553921137735333E-4</v>
      </c>
      <c r="M294" s="5">
        <f t="shared" si="72"/>
        <v>-0.60271962472127816</v>
      </c>
      <c r="N294" s="5">
        <f t="shared" si="76"/>
        <v>-36.587949165225453</v>
      </c>
      <c r="O294" s="5">
        <f t="shared" si="62"/>
        <v>-0.94113722548764578</v>
      </c>
      <c r="P294" s="5">
        <f t="shared" si="63"/>
        <v>0</v>
      </c>
      <c r="Q294" s="5">
        <f t="shared" si="64"/>
        <v>0</v>
      </c>
    </row>
    <row r="295" spans="2:17" x14ac:dyDescent="0.4">
      <c r="B295" s="5">
        <v>36.10311999999999</v>
      </c>
      <c r="C295" s="5">
        <f t="shared" si="66"/>
        <v>0.10555200000000298</v>
      </c>
      <c r="D295" s="5">
        <f t="shared" si="67"/>
        <v>9.4740033348489074</v>
      </c>
      <c r="E295" s="5">
        <f t="shared" si="68"/>
        <v>59.526918553693058</v>
      </c>
      <c r="F295" s="5">
        <f t="shared" si="69"/>
        <v>568.44020009093447</v>
      </c>
      <c r="G295" s="5">
        <f t="shared" si="73"/>
        <v>-1.1778397858834779</v>
      </c>
      <c r="H295" s="9">
        <f t="shared" si="74"/>
        <v>-11.158858059377792</v>
      </c>
      <c r="I295" s="5">
        <f t="shared" si="70"/>
        <v>2.5751845102108423E-4</v>
      </c>
      <c r="J295" s="5">
        <f t="shared" si="71"/>
        <v>-1.5650908062529926E-4</v>
      </c>
      <c r="K295" s="5">
        <f t="shared" si="75"/>
        <v>2.5751845102108423E-4</v>
      </c>
      <c r="L295" s="5">
        <f t="shared" si="65"/>
        <v>2.5751845102108423E-4</v>
      </c>
      <c r="M295" s="5">
        <f t="shared" si="72"/>
        <v>-0.55458273286427229</v>
      </c>
      <c r="N295" s="5">
        <f t="shared" si="76"/>
        <v>-33.012601170496048</v>
      </c>
      <c r="O295" s="5">
        <f t="shared" si="62"/>
        <v>-0.91250479371330129</v>
      </c>
      <c r="P295" s="5">
        <f t="shared" si="63"/>
        <v>0</v>
      </c>
      <c r="Q295" s="5">
        <f t="shared" si="64"/>
        <v>0</v>
      </c>
    </row>
    <row r="296" spans="2:17" x14ac:dyDescent="0.4">
      <c r="B296" s="5">
        <v>36.210679999999989</v>
      </c>
      <c r="C296" s="5">
        <f t="shared" si="66"/>
        <v>0.10755999999999943</v>
      </c>
      <c r="D296" s="5">
        <f t="shared" si="67"/>
        <v>9.2971364819636033</v>
      </c>
      <c r="E296" s="5">
        <f t="shared" si="68"/>
        <v>58.41563134231702</v>
      </c>
      <c r="F296" s="5">
        <f t="shared" si="69"/>
        <v>557.82818891781619</v>
      </c>
      <c r="G296" s="5">
        <f t="shared" si="73"/>
        <v>-1.1112872113760375</v>
      </c>
      <c r="H296" s="9">
        <f t="shared" si="74"/>
        <v>-10.331788874823758</v>
      </c>
      <c r="I296" s="5">
        <f t="shared" si="70"/>
        <v>2.4758981460106552E-4</v>
      </c>
      <c r="J296" s="5">
        <f t="shared" si="71"/>
        <v>-1.4985913795242503E-4</v>
      </c>
      <c r="K296" s="5">
        <f t="shared" si="75"/>
        <v>2.4758981460106552E-4</v>
      </c>
      <c r="L296" s="5">
        <f t="shared" si="65"/>
        <v>2.4758981460106552E-4</v>
      </c>
      <c r="M296" s="5">
        <f t="shared" si="72"/>
        <v>-0.51137722209124326</v>
      </c>
      <c r="N296" s="5">
        <f t="shared" si="76"/>
        <v>-29.87242328254024</v>
      </c>
      <c r="O296" s="5">
        <f t="shared" si="62"/>
        <v>-0.84487201340350415</v>
      </c>
      <c r="P296" s="5">
        <f t="shared" si="63"/>
        <v>0</v>
      </c>
      <c r="Q296" s="5">
        <f t="shared" si="64"/>
        <v>0</v>
      </c>
    </row>
    <row r="297" spans="2:17" x14ac:dyDescent="0.4">
      <c r="B297" s="5">
        <v>36.320527999999989</v>
      </c>
      <c r="C297" s="5">
        <f t="shared" si="66"/>
        <v>0.1098479999999995</v>
      </c>
      <c r="D297" s="5">
        <f t="shared" si="67"/>
        <v>9.1034884567766774</v>
      </c>
      <c r="E297" s="5">
        <f t="shared" si="68"/>
        <v>57.198904915698186</v>
      </c>
      <c r="F297" s="5">
        <f t="shared" si="69"/>
        <v>546.20930740660071</v>
      </c>
      <c r="G297" s="5">
        <f t="shared" si="73"/>
        <v>-1.216726426618834</v>
      </c>
      <c r="H297" s="9">
        <f t="shared" si="74"/>
        <v>-11.076454979779692</v>
      </c>
      <c r="I297" s="5">
        <f t="shared" si="70"/>
        <v>2.7684759777158629E-4</v>
      </c>
      <c r="J297" s="5">
        <f t="shared" si="71"/>
        <v>-1.4257824701553791E-4</v>
      </c>
      <c r="K297" s="5">
        <f t="shared" si="75"/>
        <v>2.7684759777158629E-4</v>
      </c>
      <c r="L297" s="5">
        <f t="shared" si="65"/>
        <v>2.7684759777158629E-4</v>
      </c>
      <c r="M297" s="5">
        <f t="shared" si="72"/>
        <v>-0.46647535001940882</v>
      </c>
      <c r="N297" s="5">
        <f t="shared" si="76"/>
        <v>-26.681879191277194</v>
      </c>
      <c r="O297" s="5">
        <f t="shared" si="62"/>
        <v>-0.90576636181015391</v>
      </c>
      <c r="P297" s="5">
        <f t="shared" si="63"/>
        <v>0</v>
      </c>
      <c r="Q297" s="5">
        <f t="shared" si="64"/>
        <v>0</v>
      </c>
    </row>
    <row r="298" spans="2:17" x14ac:dyDescent="0.4">
      <c r="B298" s="5">
        <v>36.432439999999986</v>
      </c>
      <c r="C298" s="5">
        <f t="shared" si="66"/>
        <v>0.11191199999999668</v>
      </c>
      <c r="D298" s="5">
        <f t="shared" si="67"/>
        <v>8.9355922510546648</v>
      </c>
      <c r="E298" s="5">
        <f t="shared" si="68"/>
        <v>56.143981942774431</v>
      </c>
      <c r="F298" s="5">
        <f t="shared" si="69"/>
        <v>536.13553506327992</v>
      </c>
      <c r="G298" s="5">
        <f t="shared" si="73"/>
        <v>-1.0549229729237553</v>
      </c>
      <c r="H298" s="9">
        <f t="shared" si="74"/>
        <v>-9.426361542317057</v>
      </c>
      <c r="I298" s="5">
        <f t="shared" si="70"/>
        <v>2.445417814787724E-4</v>
      </c>
      <c r="J298" s="5">
        <f t="shared" si="71"/>
        <v>-1.3626558794556216E-4</v>
      </c>
      <c r="K298" s="5">
        <f t="shared" si="75"/>
        <v>2.445417814787724E-4</v>
      </c>
      <c r="L298" s="5">
        <f t="shared" si="65"/>
        <v>2.445417814787724E-4</v>
      </c>
      <c r="M298" s="5">
        <f t="shared" si="72"/>
        <v>-0.42952912450951103</v>
      </c>
      <c r="N298" s="5">
        <f t="shared" si="76"/>
        <v>-24.115475410357696</v>
      </c>
      <c r="O298" s="5">
        <f t="shared" si="62"/>
        <v>-0.77083157155228121</v>
      </c>
      <c r="P298" s="5">
        <f t="shared" si="63"/>
        <v>0</v>
      </c>
      <c r="Q298" s="5">
        <f t="shared" si="64"/>
        <v>0</v>
      </c>
    </row>
    <row r="299" spans="2:17" x14ac:dyDescent="0.4">
      <c r="B299" s="5">
        <v>36.546591999999983</v>
      </c>
      <c r="C299" s="5">
        <f t="shared" si="66"/>
        <v>0.11415199999999714</v>
      </c>
      <c r="D299" s="5">
        <f t="shared" si="67"/>
        <v>8.7602494919057481</v>
      </c>
      <c r="E299" s="5">
        <f t="shared" si="68"/>
        <v>55.042270894769629</v>
      </c>
      <c r="F299" s="5">
        <f t="shared" si="69"/>
        <v>525.61496951434492</v>
      </c>
      <c r="G299" s="5">
        <f t="shared" si="73"/>
        <v>-1.1017110480048018</v>
      </c>
      <c r="H299" s="9">
        <f t="shared" si="74"/>
        <v>-9.6512636485110139</v>
      </c>
      <c r="I299" s="5">
        <f t="shared" si="70"/>
        <v>2.6049949999953199E-4</v>
      </c>
      <c r="J299" s="5">
        <f t="shared" si="71"/>
        <v>-1.2967294903430142E-4</v>
      </c>
      <c r="K299" s="5">
        <f t="shared" si="75"/>
        <v>2.6049949999953199E-4</v>
      </c>
      <c r="L299" s="5">
        <f t="shared" si="65"/>
        <v>2.6049949999953199E-4</v>
      </c>
      <c r="M299" s="5">
        <f t="shared" si="72"/>
        <v>-0.39286385560622922</v>
      </c>
      <c r="N299" s="5">
        <f t="shared" si="76"/>
        <v>-21.624118765041729</v>
      </c>
      <c r="O299" s="5">
        <f t="shared" si="62"/>
        <v>-0.78922272313124908</v>
      </c>
      <c r="P299" s="5">
        <f t="shared" si="63"/>
        <v>0</v>
      </c>
      <c r="Q299" s="5">
        <f t="shared" si="64"/>
        <v>0</v>
      </c>
    </row>
    <row r="300" spans="2:17" x14ac:dyDescent="0.4">
      <c r="B300" s="5">
        <v>36.663095999999982</v>
      </c>
      <c r="C300" s="5">
        <f t="shared" si="66"/>
        <v>0.11650399999999905</v>
      </c>
      <c r="D300" s="5">
        <f t="shared" si="67"/>
        <v>8.5833962782394444</v>
      </c>
      <c r="E300" s="5">
        <f t="shared" si="68"/>
        <v>53.931069381134023</v>
      </c>
      <c r="F300" s="5">
        <f t="shared" si="69"/>
        <v>515.00377669436671</v>
      </c>
      <c r="G300" s="5">
        <f t="shared" si="73"/>
        <v>-1.1112015136356064</v>
      </c>
      <c r="H300" s="9">
        <f t="shared" si="74"/>
        <v>-9.5378829365139008</v>
      </c>
      <c r="I300" s="5">
        <f t="shared" si="70"/>
        <v>2.6815711547903604E-4</v>
      </c>
      <c r="J300" s="5">
        <f t="shared" si="71"/>
        <v>-1.2302351917670598E-4</v>
      </c>
      <c r="K300" s="5">
        <f t="shared" si="75"/>
        <v>2.6815711547903604E-4</v>
      </c>
      <c r="L300" s="5">
        <f t="shared" si="65"/>
        <v>2.6815711547903604E-4</v>
      </c>
      <c r="M300" s="5">
        <f t="shared" si="72"/>
        <v>-0.35782131702725362</v>
      </c>
      <c r="N300" s="5">
        <f t="shared" si="76"/>
        <v>-19.297686274645567</v>
      </c>
      <c r="O300" s="5">
        <f t="shared" si="62"/>
        <v>-0.77995112538697575</v>
      </c>
      <c r="P300" s="5">
        <f t="shared" si="63"/>
        <v>0</v>
      </c>
      <c r="Q300" s="5">
        <f t="shared" si="64"/>
        <v>0</v>
      </c>
    </row>
    <row r="301" spans="2:17" x14ac:dyDescent="0.4">
      <c r="B301" s="5">
        <v>36.78193599999998</v>
      </c>
      <c r="C301" s="5">
        <f t="shared" si="66"/>
        <v>0.11883999999999872</v>
      </c>
      <c r="D301" s="5">
        <f t="shared" si="67"/>
        <v>8.4146751935376205</v>
      </c>
      <c r="E301" s="5">
        <f t="shared" si="68"/>
        <v>52.870963540724119</v>
      </c>
      <c r="F301" s="5">
        <f t="shared" si="69"/>
        <v>504.88051161225729</v>
      </c>
      <c r="G301" s="5">
        <f t="shared" si="73"/>
        <v>-1.0601058404099035</v>
      </c>
      <c r="H301" s="9">
        <f t="shared" si="74"/>
        <v>-8.9204463178215665</v>
      </c>
      <c r="I301" s="5">
        <f t="shared" si="70"/>
        <v>2.6095614904790397E-4</v>
      </c>
      <c r="J301" s="5">
        <f t="shared" si="71"/>
        <v>-1.1667984582769314E-4</v>
      </c>
      <c r="K301" s="5">
        <f t="shared" si="75"/>
        <v>2.6095614904790397E-4</v>
      </c>
      <c r="L301" s="5">
        <f t="shared" si="65"/>
        <v>2.6095614904790397E-4</v>
      </c>
      <c r="M301" s="5">
        <f t="shared" si="72"/>
        <v>-0.32615969855451488</v>
      </c>
      <c r="N301" s="5">
        <f t="shared" si="76"/>
        <v>-17.244377530729324</v>
      </c>
      <c r="O301" s="5">
        <f t="shared" si="62"/>
        <v>-0.7294608448069303</v>
      </c>
      <c r="P301" s="5">
        <f t="shared" si="63"/>
        <v>0</v>
      </c>
      <c r="Q301" s="5">
        <f t="shared" si="64"/>
        <v>0</v>
      </c>
    </row>
    <row r="302" spans="2:17" x14ac:dyDescent="0.4">
      <c r="B302" s="5">
        <v>36.903111999999979</v>
      </c>
      <c r="C302" s="5">
        <f t="shared" si="66"/>
        <v>0.1211759999999984</v>
      </c>
      <c r="D302" s="5">
        <f t="shared" si="67"/>
        <v>8.2524592328514981</v>
      </c>
      <c r="E302" s="5">
        <f t="shared" si="68"/>
        <v>51.851730599951054</v>
      </c>
      <c r="F302" s="5">
        <f t="shared" si="69"/>
        <v>495.14755397108991</v>
      </c>
      <c r="G302" s="5">
        <f t="shared" si="73"/>
        <v>-1.0192329407730654</v>
      </c>
      <c r="H302" s="9">
        <f t="shared" si="74"/>
        <v>-8.411178292509069</v>
      </c>
      <c r="I302" s="5">
        <f t="shared" si="70"/>
        <v>2.5582661720529562E-4</v>
      </c>
      <c r="J302" s="5">
        <f t="shared" si="71"/>
        <v>-1.1058075591010709E-4</v>
      </c>
      <c r="K302" s="5">
        <f t="shared" si="75"/>
        <v>2.5582661720529562E-4</v>
      </c>
      <c r="L302" s="5">
        <f t="shared" si="65"/>
        <v>2.5582661720529562E-4</v>
      </c>
      <c r="M302" s="5">
        <f t="shared" si="72"/>
        <v>-0.297307637764891</v>
      </c>
      <c r="N302" s="5">
        <f t="shared" si="76"/>
        <v>-15.415915538692962</v>
      </c>
      <c r="O302" s="5">
        <f t="shared" si="62"/>
        <v>-0.68781594602698537</v>
      </c>
      <c r="P302" s="5">
        <f t="shared" si="63"/>
        <v>0</v>
      </c>
      <c r="Q302" s="5">
        <f t="shared" si="64"/>
        <v>0</v>
      </c>
    </row>
    <row r="303" spans="2:17" x14ac:dyDescent="0.4">
      <c r="B303" s="5">
        <v>37.026743999999979</v>
      </c>
      <c r="C303" s="5">
        <f t="shared" si="66"/>
        <v>0.12363200000000063</v>
      </c>
      <c r="D303" s="5">
        <f t="shared" si="67"/>
        <v>8.0885207713212992</v>
      </c>
      <c r="E303" s="5">
        <f t="shared" si="68"/>
        <v>50.821674867182878</v>
      </c>
      <c r="F303" s="5">
        <f t="shared" si="69"/>
        <v>485.31124627927795</v>
      </c>
      <c r="G303" s="5">
        <f t="shared" si="73"/>
        <v>-1.0300557327681759</v>
      </c>
      <c r="H303" s="9">
        <f t="shared" si="74"/>
        <v>-8.3316271901139718</v>
      </c>
      <c r="I303" s="5">
        <f t="shared" si="70"/>
        <v>2.6378329140783581E-4</v>
      </c>
      <c r="J303" s="5">
        <f t="shared" si="71"/>
        <v>-1.0441690240522232E-4</v>
      </c>
      <c r="K303" s="5">
        <f t="shared" si="75"/>
        <v>2.6378329140783581E-4</v>
      </c>
      <c r="L303" s="5">
        <f t="shared" si="65"/>
        <v>2.6378329140783581E-4</v>
      </c>
      <c r="M303" s="5">
        <f t="shared" si="72"/>
        <v>-0.26969242748317396</v>
      </c>
      <c r="N303" s="5">
        <f t="shared" si="76"/>
        <v>-13.706220863691163</v>
      </c>
      <c r="O303" s="5">
        <f t="shared" si="62"/>
        <v>-0.68131073179319557</v>
      </c>
      <c r="P303" s="5">
        <f t="shared" si="63"/>
        <v>0</v>
      </c>
      <c r="Q303" s="5">
        <f t="shared" si="64"/>
        <v>0</v>
      </c>
    </row>
    <row r="304" spans="2:17" x14ac:dyDescent="0.4">
      <c r="B304" s="5">
        <v>37.152623999999982</v>
      </c>
      <c r="C304" s="5">
        <f t="shared" si="66"/>
        <v>0.12588000000000221</v>
      </c>
      <c r="D304" s="5">
        <f t="shared" si="67"/>
        <v>7.9440737210039911</v>
      </c>
      <c r="E304" s="5">
        <f t="shared" si="68"/>
        <v>49.914087282963742</v>
      </c>
      <c r="F304" s="5">
        <f t="shared" si="69"/>
        <v>476.64442326023948</v>
      </c>
      <c r="G304" s="5">
        <f t="shared" si="73"/>
        <v>-0.90758758421913655</v>
      </c>
      <c r="H304" s="9">
        <f t="shared" si="74"/>
        <v>-7.2099426773047393</v>
      </c>
      <c r="I304" s="5">
        <f t="shared" si="70"/>
        <v>2.3664696820151188E-4</v>
      </c>
      <c r="J304" s="5">
        <f t="shared" si="71"/>
        <v>-9.8985898301255025E-5</v>
      </c>
      <c r="K304" s="5">
        <f t="shared" si="75"/>
        <v>2.3664696820151188E-4</v>
      </c>
      <c r="L304" s="5">
        <f t="shared" si="65"/>
        <v>2.3664696820151188E-4</v>
      </c>
      <c r="M304" s="5">
        <f t="shared" si="72"/>
        <v>-0.24661506162041935</v>
      </c>
      <c r="N304" s="5">
        <f t="shared" si="76"/>
        <v>-12.309565711015093</v>
      </c>
      <c r="O304" s="5">
        <f t="shared" si="62"/>
        <v>-0.5895860687921981</v>
      </c>
      <c r="P304" s="5">
        <f t="shared" si="63"/>
        <v>0</v>
      </c>
      <c r="Q304" s="5">
        <f t="shared" si="64"/>
        <v>0</v>
      </c>
    </row>
    <row r="305" spans="2:17" x14ac:dyDescent="0.4">
      <c r="B305" s="5">
        <v>37.279183999999979</v>
      </c>
      <c r="C305" s="5">
        <f t="shared" si="66"/>
        <v>0.12655999999999779</v>
      </c>
      <c r="D305" s="5">
        <f t="shared" si="67"/>
        <v>7.9013906447536151</v>
      </c>
      <c r="E305" s="5">
        <f t="shared" si="68"/>
        <v>49.645901605402152</v>
      </c>
      <c r="F305" s="5">
        <f t="shared" si="69"/>
        <v>474.08343868521695</v>
      </c>
      <c r="G305" s="5">
        <f t="shared" si="73"/>
        <v>-0.26818567756158984</v>
      </c>
      <c r="H305" s="9">
        <f t="shared" si="74"/>
        <v>-2.1190398037420555</v>
      </c>
      <c r="I305" s="5">
        <f t="shared" si="70"/>
        <v>7.0305242626729795E-5</v>
      </c>
      <c r="J305" s="5">
        <f t="shared" si="71"/>
        <v>-9.7381075206726461E-5</v>
      </c>
      <c r="K305" s="5" t="e">
        <f t="shared" si="75"/>
        <v>#N/A</v>
      </c>
      <c r="L305" s="5">
        <f t="shared" si="65"/>
        <v>7.0305242626729795E-5</v>
      </c>
      <c r="M305" s="5">
        <f t="shared" si="72"/>
        <v>-0.2400166499689825</v>
      </c>
      <c r="N305" s="5">
        <f t="shared" si="76"/>
        <v>-11.915842988018355</v>
      </c>
      <c r="O305" s="5">
        <f t="shared" si="62"/>
        <v>-0.17328242448239695</v>
      </c>
      <c r="P305" s="5">
        <f t="shared" si="63"/>
        <v>0</v>
      </c>
      <c r="Q305" s="5">
        <f t="shared" si="64"/>
        <v>0</v>
      </c>
    </row>
    <row r="306" spans="2:17" x14ac:dyDescent="0.4">
      <c r="B306" s="5">
        <v>37.39879999999998</v>
      </c>
      <c r="C306" s="5">
        <f t="shared" si="66"/>
        <v>0.11961600000000061</v>
      </c>
      <c r="D306" s="5">
        <f t="shared" si="67"/>
        <v>8.3600856072765755</v>
      </c>
      <c r="E306" s="5">
        <f t="shared" si="68"/>
        <v>52.52796705440371</v>
      </c>
      <c r="F306" s="5">
        <f t="shared" si="69"/>
        <v>501.60513643659459</v>
      </c>
      <c r="G306" s="5">
        <f t="shared" si="73"/>
        <v>2.8820654490015585</v>
      </c>
      <c r="H306" s="9">
        <f t="shared" si="74"/>
        <v>24.09431387942703</v>
      </c>
      <c r="I306" s="5">
        <f t="shared" si="70"/>
        <v>0</v>
      </c>
      <c r="J306" s="5">
        <f t="shared" si="71"/>
        <v>-1.146273548535518E-4</v>
      </c>
      <c r="L306" s="5">
        <f t="shared" si="65"/>
        <v>-7.1408313950838229E-4</v>
      </c>
      <c r="M306" s="5">
        <f t="shared" si="72"/>
        <v>-0.31627834436587166</v>
      </c>
      <c r="N306" s="5">
        <f t="shared" si="76"/>
        <v>-16.613458452871857</v>
      </c>
      <c r="O306" s="5">
        <f t="shared" si="62"/>
        <v>1.9702891460056824</v>
      </c>
      <c r="P306" s="5">
        <f t="shared" si="63"/>
        <v>1.6540108016398107</v>
      </c>
      <c r="Q306" s="5">
        <f t="shared" si="64"/>
        <v>86.881824896163849</v>
      </c>
    </row>
    <row r="307" spans="2:17" x14ac:dyDescent="0.4">
      <c r="B307" s="5">
        <v>37.507487999999981</v>
      </c>
      <c r="C307" s="5">
        <f t="shared" si="66"/>
        <v>0.10868800000000078</v>
      </c>
      <c r="D307" s="5">
        <f t="shared" si="67"/>
        <v>9.2006477255998167</v>
      </c>
      <c r="E307" s="5">
        <f t="shared" si="68"/>
        <v>57.809374606024043</v>
      </c>
      <c r="F307" s="5">
        <f t="shared" si="69"/>
        <v>552.03886353598898</v>
      </c>
      <c r="G307" s="5">
        <f t="shared" si="73"/>
        <v>5.2814075516203332</v>
      </c>
      <c r="H307" s="9">
        <f t="shared" si="74"/>
        <v>48.592370377781307</v>
      </c>
      <c r="I307" s="5">
        <f t="shared" si="70"/>
        <v>0</v>
      </c>
      <c r="J307" s="5">
        <f t="shared" si="71"/>
        <v>-1.4623129764244786E-4</v>
      </c>
      <c r="K307" s="5" t="e">
        <f t="shared" si="75"/>
        <v>#N/A</v>
      </c>
      <c r="L307" s="5">
        <f t="shared" si="65"/>
        <v>-1.1890139332776234E-3</v>
      </c>
      <c r="M307" s="5">
        <f t="shared" si="72"/>
        <v>-0.4886938527759927</v>
      </c>
      <c r="N307" s="5">
        <f t="shared" si="76"/>
        <v>-28.251086002788526</v>
      </c>
      <c r="O307" s="5">
        <f t="shared" si="62"/>
        <v>3.9735939530438</v>
      </c>
      <c r="P307" s="5">
        <f t="shared" si="63"/>
        <v>3.4849001002678075</v>
      </c>
      <c r="Q307" s="5">
        <f t="shared" si="64"/>
        <v>201.45989536095243</v>
      </c>
    </row>
    <row r="308" spans="2:17" x14ac:dyDescent="0.4">
      <c r="B308" s="5">
        <v>37.60716799999998</v>
      </c>
      <c r="C308" s="5">
        <f t="shared" si="66"/>
        <v>9.9679999999999325E-2</v>
      </c>
      <c r="D308" s="5">
        <f t="shared" si="67"/>
        <v>10.03210272873201</v>
      </c>
      <c r="E308" s="5">
        <f t="shared" si="68"/>
        <v>63.033560465285198</v>
      </c>
      <c r="F308" s="5">
        <f t="shared" si="69"/>
        <v>601.92616372392058</v>
      </c>
      <c r="G308" s="5">
        <f t="shared" si="73"/>
        <v>5.224185859261155</v>
      </c>
      <c r="H308" s="9">
        <f t="shared" si="74"/>
        <v>52.409569214097012</v>
      </c>
      <c r="I308" s="5">
        <f t="shared" si="70"/>
        <v>0</v>
      </c>
      <c r="J308" s="5">
        <f t="shared" si="71"/>
        <v>-1.774928258242666E-4</v>
      </c>
      <c r="K308" s="5" t="e">
        <f t="shared" si="75"/>
        <v>#N/A</v>
      </c>
      <c r="L308" s="5">
        <f t="shared" si="65"/>
        <v>-1.0786543845516603E-3</v>
      </c>
      <c r="M308" s="5">
        <f t="shared" si="72"/>
        <v>-0.70521977507679157</v>
      </c>
      <c r="N308" s="5">
        <f t="shared" si="76"/>
        <v>-44.452513333617766</v>
      </c>
      <c r="O308" s="5">
        <f t="shared" si="62"/>
        <v>4.2857416852006454</v>
      </c>
      <c r="P308" s="5">
        <f t="shared" si="63"/>
        <v>3.5805219101238537</v>
      </c>
      <c r="Q308" s="5">
        <f t="shared" si="64"/>
        <v>225.6930443190704</v>
      </c>
    </row>
    <row r="309" spans="2:17" x14ac:dyDescent="0.4">
      <c r="B309" s="5">
        <v>37.700847999999979</v>
      </c>
      <c r="C309" s="5">
        <f t="shared" si="66"/>
        <v>9.3679999999999097E-2</v>
      </c>
      <c r="D309" s="5">
        <f t="shared" si="67"/>
        <v>10.674637062339983</v>
      </c>
      <c r="E309" s="5">
        <f t="shared" si="68"/>
        <v>67.070722749569242</v>
      </c>
      <c r="F309" s="5">
        <f t="shared" si="69"/>
        <v>640.47822374039902</v>
      </c>
      <c r="G309" s="5">
        <f t="shared" si="73"/>
        <v>4.0371622842840438</v>
      </c>
      <c r="H309" s="9">
        <f t="shared" si="74"/>
        <v>43.095242146499601</v>
      </c>
      <c r="I309" s="5">
        <f t="shared" si="70"/>
        <v>0</v>
      </c>
      <c r="J309" s="5">
        <f t="shared" si="71"/>
        <v>-2.0165120493342232E-4</v>
      </c>
      <c r="K309" s="5" t="e">
        <f t="shared" si="75"/>
        <v>#N/A</v>
      </c>
      <c r="L309" s="5">
        <f t="shared" si="65"/>
        <v>-7.8339131767930531E-4</v>
      </c>
      <c r="M309" s="5">
        <f t="shared" si="72"/>
        <v>-0.90712428545379475</v>
      </c>
      <c r="N309" s="5">
        <f t="shared" si="76"/>
        <v>-60.841481449072575</v>
      </c>
      <c r="O309" s="5">
        <f t="shared" si="62"/>
        <v>3.5240716241451224</v>
      </c>
      <c r="P309" s="5">
        <f t="shared" si="63"/>
        <v>2.6169473386913276</v>
      </c>
      <c r="Q309" s="5">
        <f t="shared" si="64"/>
        <v>175.52054940358911</v>
      </c>
    </row>
    <row r="310" spans="2:17" x14ac:dyDescent="0.4">
      <c r="B310" s="5">
        <v>37.791951999999981</v>
      </c>
      <c r="C310" s="5">
        <f t="shared" si="66"/>
        <v>9.1104000000001406E-2</v>
      </c>
      <c r="D310" s="5">
        <f t="shared" si="67"/>
        <v>10.976466455918342</v>
      </c>
      <c r="E310" s="5">
        <f t="shared" si="68"/>
        <v>68.967172760575707</v>
      </c>
      <c r="F310" s="5">
        <f t="shared" si="69"/>
        <v>658.58798735510049</v>
      </c>
      <c r="G310" s="5">
        <f t="shared" si="73"/>
        <v>1.8964500110064648</v>
      </c>
      <c r="H310" s="9">
        <f t="shared" si="74"/>
        <v>20.81631993113843</v>
      </c>
      <c r="I310" s="5">
        <f t="shared" si="70"/>
        <v>0</v>
      </c>
      <c r="J310" s="5">
        <f t="shared" si="71"/>
        <v>-2.1299956179928503E-4</v>
      </c>
      <c r="K310" s="5" t="e">
        <f t="shared" si="75"/>
        <v>#N/A</v>
      </c>
      <c r="L310" s="5">
        <f t="shared" si="65"/>
        <v>-3.5787759447589737E-4</v>
      </c>
      <c r="M310" s="5">
        <f t="shared" si="72"/>
        <v>-1.0131262213700942</v>
      </c>
      <c r="N310" s="5">
        <f t="shared" si="76"/>
        <v>-69.872451137500562</v>
      </c>
      <c r="O310" s="5">
        <f t="shared" si="62"/>
        <v>1.7022343705385119</v>
      </c>
      <c r="P310" s="5">
        <f t="shared" si="63"/>
        <v>0.68910814916841767</v>
      </c>
      <c r="Q310" s="5">
        <f t="shared" si="64"/>
        <v>47.525840774418839</v>
      </c>
    </row>
    <row r="311" spans="2:17" x14ac:dyDescent="0.4">
      <c r="B311" s="5">
        <v>37.883767999999982</v>
      </c>
      <c r="C311" s="5">
        <f t="shared" si="66"/>
        <v>9.1816000000001452E-2</v>
      </c>
      <c r="D311" s="5">
        <f t="shared" si="67"/>
        <v>10.891347913217567</v>
      </c>
      <c r="E311" s="5">
        <f t="shared" si="68"/>
        <v>68.432357183709669</v>
      </c>
      <c r="F311" s="5">
        <f t="shared" si="69"/>
        <v>653.48087479305411</v>
      </c>
      <c r="G311" s="5">
        <f t="shared" si="73"/>
        <v>-0.53481557686603765</v>
      </c>
      <c r="H311" s="9">
        <f t="shared" si="74"/>
        <v>-5.824862517056169</v>
      </c>
      <c r="I311" s="5">
        <f t="shared" si="70"/>
        <v>1.0171337874104781E-4</v>
      </c>
      <c r="J311" s="5">
        <f t="shared" si="71"/>
        <v>-2.0979922538731863E-4</v>
      </c>
      <c r="K311" s="5" t="e">
        <f t="shared" si="75"/>
        <v>#N/A</v>
      </c>
      <c r="L311" s="5">
        <f t="shared" si="65"/>
        <v>1.0171337874104781E-4</v>
      </c>
      <c r="M311" s="5">
        <f t="shared" si="72"/>
        <v>-0.98248715203749681</v>
      </c>
      <c r="N311" s="5">
        <f t="shared" si="76"/>
        <v>-67.233911716635646</v>
      </c>
      <c r="O311" s="5">
        <f t="shared" si="62"/>
        <v>-0.47632248221562667</v>
      </c>
      <c r="P311" s="5">
        <f t="shared" si="63"/>
        <v>0</v>
      </c>
      <c r="Q311" s="5">
        <f t="shared" si="64"/>
        <v>0</v>
      </c>
    </row>
    <row r="312" spans="2:17" x14ac:dyDescent="0.4">
      <c r="B312" s="5">
        <v>37.977175999999979</v>
      </c>
      <c r="C312" s="5">
        <f t="shared" si="66"/>
        <v>9.3407999999996605E-2</v>
      </c>
      <c r="D312" s="5">
        <f t="shared" si="67"/>
        <v>10.705721137376203</v>
      </c>
      <c r="E312" s="5">
        <f t="shared" si="68"/>
        <v>67.266029753124087</v>
      </c>
      <c r="F312" s="5">
        <f t="shared" si="69"/>
        <v>642.34326824257221</v>
      </c>
      <c r="G312" s="5">
        <f t="shared" si="73"/>
        <v>-1.1663274305855822</v>
      </c>
      <c r="H312" s="9">
        <f t="shared" si="74"/>
        <v>-12.486376226721744</v>
      </c>
      <c r="I312" s="5">
        <f t="shared" si="70"/>
        <v>2.2566293257035959E-4</v>
      </c>
      <c r="J312" s="5">
        <f t="shared" si="71"/>
        <v>-2.0281992204269453E-4</v>
      </c>
      <c r="K312" s="5">
        <f t="shared" si="75"/>
        <v>2.2566293257035959E-4</v>
      </c>
      <c r="L312" s="5">
        <f t="shared" si="65"/>
        <v>2.2566293257035959E-4</v>
      </c>
      <c r="M312" s="5">
        <f t="shared" si="72"/>
        <v>-0.91770310591442239</v>
      </c>
      <c r="N312" s="5">
        <f t="shared" si="76"/>
        <v>-61.730244426973925</v>
      </c>
      <c r="O312" s="5">
        <f t="shared" si="62"/>
        <v>-1.0210613041552306</v>
      </c>
      <c r="P312" s="5">
        <f t="shared" si="63"/>
        <v>0</v>
      </c>
      <c r="Q312" s="5">
        <f t="shared" si="64"/>
        <v>0</v>
      </c>
    </row>
    <row r="313" spans="2:17" x14ac:dyDescent="0.4">
      <c r="B313" s="5">
        <v>38.072463999999975</v>
      </c>
      <c r="C313" s="5">
        <f t="shared" si="66"/>
        <v>9.5287999999996487E-2</v>
      </c>
      <c r="D313" s="5">
        <f t="shared" si="67"/>
        <v>10.49450088153846</v>
      </c>
      <c r="E313" s="5">
        <f t="shared" si="68"/>
        <v>65.93889374506567</v>
      </c>
      <c r="F313" s="5">
        <f t="shared" si="69"/>
        <v>629.67005289230769</v>
      </c>
      <c r="G313" s="5">
        <f t="shared" si="73"/>
        <v>-1.3271360080584174</v>
      </c>
      <c r="H313" s="9">
        <f t="shared" si="74"/>
        <v>-13.927630006490496</v>
      </c>
      <c r="I313" s="5">
        <f t="shared" si="70"/>
        <v>2.6194451493623608E-4</v>
      </c>
      <c r="J313" s="5">
        <f t="shared" si="71"/>
        <v>-1.9487834017047293E-4</v>
      </c>
      <c r="K313" s="5">
        <f t="shared" si="75"/>
        <v>2.6194451493623608E-4</v>
      </c>
      <c r="L313" s="5">
        <f t="shared" si="65"/>
        <v>2.6194451493623608E-4</v>
      </c>
      <c r="M313" s="5">
        <f t="shared" si="72"/>
        <v>-0.84731888376260778</v>
      </c>
      <c r="N313" s="5">
        <f t="shared" si="76"/>
        <v>-55.871269844610246</v>
      </c>
      <c r="O313" s="5">
        <f t="shared" si="62"/>
        <v>-1.1389184339796539</v>
      </c>
      <c r="P313" s="5">
        <f t="shared" si="63"/>
        <v>0</v>
      </c>
      <c r="Q313" s="5">
        <f t="shared" si="64"/>
        <v>0</v>
      </c>
    </row>
    <row r="314" spans="2:17" x14ac:dyDescent="0.4">
      <c r="B314" s="5">
        <v>38.169439999999973</v>
      </c>
      <c r="C314" s="5">
        <f t="shared" si="66"/>
        <v>9.6975999999997953E-2</v>
      </c>
      <c r="D314" s="5">
        <f t="shared" si="67"/>
        <v>10.311829731067698</v>
      </c>
      <c r="E314" s="5">
        <f t="shared" si="68"/>
        <v>64.791137056382183</v>
      </c>
      <c r="F314" s="5">
        <f t="shared" si="69"/>
        <v>618.70978386406193</v>
      </c>
      <c r="G314" s="5">
        <f t="shared" si="73"/>
        <v>-1.1477566886834865</v>
      </c>
      <c r="H314" s="9">
        <f t="shared" si="74"/>
        <v>-11.835471546398189</v>
      </c>
      <c r="I314" s="5">
        <f t="shared" si="70"/>
        <v>2.3055246160800665E-4</v>
      </c>
      <c r="J314" s="5">
        <f t="shared" si="71"/>
        <v>-1.8801016414539095E-4</v>
      </c>
      <c r="L314" s="5">
        <f t="shared" si="65"/>
        <v>2.3055246160800665E-4</v>
      </c>
      <c r="M314" s="5">
        <f t="shared" si="72"/>
        <v>-0.78924625889801558</v>
      </c>
      <c r="N314" s="5">
        <f t="shared" si="76"/>
        <v>-51.136162531498222</v>
      </c>
      <c r="O314" s="5">
        <f t="shared" si="62"/>
        <v>-0.96783420529931186</v>
      </c>
      <c r="P314" s="5">
        <f t="shared" si="63"/>
        <v>0</v>
      </c>
      <c r="Q314" s="5">
        <f t="shared" si="64"/>
        <v>0</v>
      </c>
    </row>
    <row r="315" spans="2:17" x14ac:dyDescent="0.4">
      <c r="B315" s="5">
        <v>38.268271999999975</v>
      </c>
      <c r="C315" s="5">
        <f t="shared" si="66"/>
        <v>9.8832000000001585E-2</v>
      </c>
      <c r="D315" s="5">
        <f t="shared" si="67"/>
        <v>10.118180346446334</v>
      </c>
      <c r="E315" s="5">
        <f t="shared" si="68"/>
        <v>63.574402088184861</v>
      </c>
      <c r="F315" s="5">
        <f t="shared" si="69"/>
        <v>607.09082078678011</v>
      </c>
      <c r="G315" s="5">
        <f t="shared" si="73"/>
        <v>-1.2167349681973221</v>
      </c>
      <c r="H315" s="9">
        <f t="shared" si="74"/>
        <v>-12.311143842048148</v>
      </c>
      <c r="I315" s="5">
        <f t="shared" si="70"/>
        <v>2.4908595389608757E-4</v>
      </c>
      <c r="J315" s="5">
        <f t="shared" si="71"/>
        <v>-1.8072922209569822E-4</v>
      </c>
      <c r="K315" s="5">
        <f t="shared" si="75"/>
        <v>2.4908595389608757E-4</v>
      </c>
      <c r="L315" s="5">
        <f t="shared" si="65"/>
        <v>2.4908595389608757E-4</v>
      </c>
      <c r="M315" s="5">
        <f t="shared" si="72"/>
        <v>-0.73045412845587632</v>
      </c>
      <c r="N315" s="5">
        <f t="shared" si="76"/>
        <v>-46.438184469428514</v>
      </c>
      <c r="O315" s="5">
        <f t="shared" si="62"/>
        <v>-1.0067318458739605</v>
      </c>
      <c r="P315" s="5">
        <f t="shared" si="63"/>
        <v>0</v>
      </c>
      <c r="Q315" s="5">
        <f t="shared" si="64"/>
        <v>0</v>
      </c>
    </row>
    <row r="316" spans="2:17" x14ac:dyDescent="0.4">
      <c r="B316" s="5">
        <v>38.369063999999973</v>
      </c>
      <c r="C316" s="5">
        <f t="shared" si="66"/>
        <v>0.10079199999999844</v>
      </c>
      <c r="D316" s="5">
        <f t="shared" si="67"/>
        <v>9.921422335106115</v>
      </c>
      <c r="E316" s="5">
        <f t="shared" si="68"/>
        <v>62.338135042262124</v>
      </c>
      <c r="F316" s="5">
        <f t="shared" si="69"/>
        <v>595.2853401063669</v>
      </c>
      <c r="G316" s="5">
        <f t="shared" si="73"/>
        <v>-1.2362670459227374</v>
      </c>
      <c r="H316" s="9">
        <f t="shared" si="74"/>
        <v>-12.265527481573503</v>
      </c>
      <c r="I316" s="5">
        <f t="shared" si="70"/>
        <v>2.5810357514172329E-4</v>
      </c>
      <c r="J316" s="5">
        <f t="shared" si="71"/>
        <v>-1.7333140009289654E-4</v>
      </c>
      <c r="K316" s="5">
        <f t="shared" si="75"/>
        <v>2.5810357514172329E-4</v>
      </c>
      <c r="L316" s="5">
        <f t="shared" si="65"/>
        <v>2.5810357514172329E-4</v>
      </c>
      <c r="M316" s="5">
        <f t="shared" si="72"/>
        <v>-0.67357328797257776</v>
      </c>
      <c r="N316" s="5">
        <f t="shared" si="76"/>
        <v>-41.989302586495064</v>
      </c>
      <c r="O316" s="5">
        <f t="shared" si="62"/>
        <v>-1.0030016122440162</v>
      </c>
      <c r="P316" s="5">
        <f t="shared" si="63"/>
        <v>0</v>
      </c>
      <c r="Q316" s="5">
        <f t="shared" si="64"/>
        <v>0</v>
      </c>
    </row>
    <row r="317" spans="2:17" x14ac:dyDescent="0.4">
      <c r="B317" s="5">
        <v>38.471791999999972</v>
      </c>
      <c r="C317" s="5">
        <f t="shared" si="66"/>
        <v>0.10272799999999904</v>
      </c>
      <c r="D317" s="5">
        <f t="shared" si="67"/>
        <v>9.734444357916141</v>
      </c>
      <c r="E317" s="5">
        <f t="shared" si="68"/>
        <v>61.163317763215922</v>
      </c>
      <c r="F317" s="5">
        <f t="shared" si="69"/>
        <v>584.06666147496856</v>
      </c>
      <c r="G317" s="5">
        <f t="shared" si="73"/>
        <v>-1.1748172790462021</v>
      </c>
      <c r="H317" s="9">
        <f t="shared" si="74"/>
        <v>-11.436193433593695</v>
      </c>
      <c r="I317" s="5">
        <f t="shared" si="70"/>
        <v>2.4998550234414695E-4</v>
      </c>
      <c r="J317" s="5">
        <f t="shared" si="71"/>
        <v>-1.6630129349508405E-4</v>
      </c>
      <c r="K317" s="5">
        <f t="shared" si="75"/>
        <v>2.4998550234414695E-4</v>
      </c>
      <c r="L317" s="5">
        <f t="shared" si="65"/>
        <v>2.4998550234414695E-4</v>
      </c>
      <c r="M317" s="5">
        <f t="shared" si="72"/>
        <v>-0.62212506334172291</v>
      </c>
      <c r="N317" s="5">
        <f t="shared" si="76"/>
        <v>-38.05123293763063</v>
      </c>
      <c r="O317" s="5">
        <f t="shared" si="62"/>
        <v>-0.93518362492449381</v>
      </c>
      <c r="P317" s="5">
        <f t="shared" si="63"/>
        <v>0</v>
      </c>
      <c r="Q317" s="5">
        <f t="shared" si="64"/>
        <v>0</v>
      </c>
    </row>
    <row r="318" spans="2:17" x14ac:dyDescent="0.4">
      <c r="B318" s="5">
        <v>38.576583999999976</v>
      </c>
      <c r="C318" s="5">
        <f t="shared" si="66"/>
        <v>0.10479200000000333</v>
      </c>
      <c r="D318" s="5">
        <f t="shared" si="67"/>
        <v>9.5427131842122321</v>
      </c>
      <c r="E318" s="5">
        <f t="shared" si="68"/>
        <v>59.95863526967122</v>
      </c>
      <c r="F318" s="5">
        <f t="shared" si="69"/>
        <v>572.56279105273393</v>
      </c>
      <c r="G318" s="5">
        <f t="shared" si="73"/>
        <v>-1.204682493544702</v>
      </c>
      <c r="H318" s="9">
        <f t="shared" si="74"/>
        <v>-11.495939513938696</v>
      </c>
      <c r="I318" s="5">
        <f t="shared" si="70"/>
        <v>2.6149078743840947E-4</v>
      </c>
      <c r="J318" s="5">
        <f t="shared" si="71"/>
        <v>-1.5909247345371257E-4</v>
      </c>
      <c r="K318" s="5">
        <f t="shared" si="75"/>
        <v>2.6149078743840947E-4</v>
      </c>
      <c r="L318" s="5">
        <f t="shared" si="65"/>
        <v>2.6149078743840947E-4</v>
      </c>
      <c r="M318" s="5">
        <f t="shared" si="72"/>
        <v>-0.5719434785756865</v>
      </c>
      <c r="N318" s="5">
        <f t="shared" si="76"/>
        <v>-34.292950426786604</v>
      </c>
      <c r="O318" s="5">
        <f t="shared" si="62"/>
        <v>-0.9400693026910083</v>
      </c>
      <c r="P318" s="5">
        <f t="shared" si="63"/>
        <v>0</v>
      </c>
      <c r="Q318" s="5">
        <f t="shared" si="64"/>
        <v>0</v>
      </c>
    </row>
    <row r="319" spans="2:17" x14ac:dyDescent="0.4">
      <c r="B319" s="5">
        <v>38.683311999999972</v>
      </c>
      <c r="C319" s="5">
        <f t="shared" si="66"/>
        <v>0.10672799999999683</v>
      </c>
      <c r="D319" s="5">
        <f t="shared" si="67"/>
        <v>9.3696124728284023</v>
      </c>
      <c r="E319" s="5">
        <f t="shared" si="68"/>
        <v>58.87101142324201</v>
      </c>
      <c r="F319" s="5">
        <f t="shared" si="69"/>
        <v>562.17674836970423</v>
      </c>
      <c r="G319" s="5">
        <f t="shared" si="73"/>
        <v>-1.0876238464292101</v>
      </c>
      <c r="H319" s="9">
        <f t="shared" si="74"/>
        <v>-10.190613957248729</v>
      </c>
      <c r="I319" s="5">
        <f t="shared" si="70"/>
        <v>2.4044334254692633E-4</v>
      </c>
      <c r="J319" s="5">
        <f t="shared" si="71"/>
        <v>-1.5258413235668016E-4</v>
      </c>
      <c r="K319" s="5">
        <f t="shared" si="75"/>
        <v>2.4044334254692633E-4</v>
      </c>
      <c r="L319" s="5">
        <f t="shared" si="65"/>
        <v>2.4044334254692633E-4</v>
      </c>
      <c r="M319" s="5">
        <f t="shared" si="72"/>
        <v>-0.52882547344838682</v>
      </c>
      <c r="N319" s="5">
        <f t="shared" si="76"/>
        <v>-31.132490488281345</v>
      </c>
      <c r="O319" s="5">
        <f t="shared" si="62"/>
        <v>-0.83332757145847625</v>
      </c>
      <c r="P319" s="5">
        <f t="shared" si="63"/>
        <v>0</v>
      </c>
      <c r="Q319" s="5">
        <f t="shared" si="64"/>
        <v>0</v>
      </c>
    </row>
    <row r="320" spans="2:17" x14ac:dyDescent="0.4">
      <c r="B320" s="5">
        <v>38.792191999999972</v>
      </c>
      <c r="C320" s="5">
        <f t="shared" si="66"/>
        <v>0.1088799999999992</v>
      </c>
      <c r="D320" s="5">
        <f t="shared" si="67"/>
        <v>9.1844232182219638</v>
      </c>
      <c r="E320" s="5">
        <f t="shared" si="68"/>
        <v>57.70743301965129</v>
      </c>
      <c r="F320" s="5">
        <f t="shared" si="69"/>
        <v>551.06539309331788</v>
      </c>
      <c r="G320" s="5">
        <f t="shared" si="73"/>
        <v>-1.1635784035907193</v>
      </c>
      <c r="H320" s="9">
        <f t="shared" si="74"/>
        <v>-10.686796506160249</v>
      </c>
      <c r="I320" s="5">
        <f t="shared" si="70"/>
        <v>2.6242150914437124E-4</v>
      </c>
      <c r="J320" s="5">
        <f t="shared" si="71"/>
        <v>-1.4562127918959331E-4</v>
      </c>
      <c r="K320" s="5">
        <f t="shared" si="75"/>
        <v>2.6242150914437124E-4</v>
      </c>
      <c r="L320" s="5">
        <f t="shared" si="65"/>
        <v>2.6242150914437124E-4</v>
      </c>
      <c r="M320" s="5">
        <f t="shared" si="72"/>
        <v>-0.48494038627143105</v>
      </c>
      <c r="N320" s="5">
        <f t="shared" si="76"/>
        <v>-27.984664859282432</v>
      </c>
      <c r="O320" s="5">
        <f t="shared" si="62"/>
        <v>-0.87390241809864333</v>
      </c>
      <c r="P320" s="5">
        <f t="shared" si="63"/>
        <v>0</v>
      </c>
      <c r="Q320" s="5">
        <f t="shared" si="64"/>
        <v>0</v>
      </c>
    </row>
    <row r="321" spans="2:17" x14ac:dyDescent="0.4">
      <c r="B321" s="5">
        <v>38.903231999999974</v>
      </c>
      <c r="C321" s="5">
        <f t="shared" si="66"/>
        <v>0.11104000000000269</v>
      </c>
      <c r="D321" s="5">
        <f t="shared" si="67"/>
        <v>9.0057636887605881</v>
      </c>
      <c r="E321" s="5">
        <f t="shared" si="68"/>
        <v>56.584882089151961</v>
      </c>
      <c r="F321" s="5">
        <f t="shared" si="69"/>
        <v>540.34582132563537</v>
      </c>
      <c r="G321" s="5">
        <f t="shared" si="73"/>
        <v>-1.1225509304993295</v>
      </c>
      <c r="H321" s="9">
        <f t="shared" si="74"/>
        <v>-10.109428408675273</v>
      </c>
      <c r="I321" s="5">
        <f t="shared" si="70"/>
        <v>2.5819104295281769E-4</v>
      </c>
      <c r="J321" s="5">
        <f t="shared" si="71"/>
        <v>-1.3890393442148532E-4</v>
      </c>
      <c r="K321" s="5">
        <f t="shared" si="75"/>
        <v>2.5819104295281769E-4</v>
      </c>
      <c r="L321" s="5">
        <f t="shared" si="65"/>
        <v>2.5819104295281769E-4</v>
      </c>
      <c r="M321" s="5">
        <f t="shared" si="72"/>
        <v>-0.44474940699993504</v>
      </c>
      <c r="N321" s="5">
        <f t="shared" si="76"/>
        <v>-25.166092754311581</v>
      </c>
      <c r="O321" s="5">
        <f t="shared" si="62"/>
        <v>-0.82668870197386402</v>
      </c>
      <c r="P321" s="5">
        <f t="shared" si="63"/>
        <v>0</v>
      </c>
      <c r="Q321" s="5">
        <f t="shared" si="64"/>
        <v>0</v>
      </c>
    </row>
    <row r="322" spans="2:17" x14ac:dyDescent="0.4">
      <c r="B322" s="5">
        <v>39.016471999999972</v>
      </c>
      <c r="C322" s="5">
        <f t="shared" si="66"/>
        <v>0.11323999999999756</v>
      </c>
      <c r="D322" s="5">
        <f t="shared" si="67"/>
        <v>8.8308018368069714</v>
      </c>
      <c r="E322" s="5">
        <f t="shared" si="68"/>
        <v>55.485564351640065</v>
      </c>
      <c r="F322" s="5">
        <f t="shared" si="69"/>
        <v>529.84811020841835</v>
      </c>
      <c r="G322" s="5">
        <f t="shared" si="73"/>
        <v>-1.0993177375118961</v>
      </c>
      <c r="H322" s="9">
        <f t="shared" si="74"/>
        <v>-9.7078570956545374</v>
      </c>
      <c r="I322" s="5">
        <f t="shared" si="70"/>
        <v>2.5785690201937601E-4</v>
      </c>
      <c r="J322" s="5">
        <f t="shared" si="71"/>
        <v>-1.3232561708021413E-4</v>
      </c>
      <c r="K322" s="5">
        <f t="shared" si="75"/>
        <v>2.5785690201937601E-4</v>
      </c>
      <c r="L322" s="5">
        <f t="shared" si="65"/>
        <v>2.5785690201937601E-4</v>
      </c>
      <c r="M322" s="5">
        <f t="shared" si="72"/>
        <v>-0.40738397671182569</v>
      </c>
      <c r="N322" s="5">
        <f t="shared" si="76"/>
        <v>-22.603929855671041</v>
      </c>
      <c r="O322" s="5">
        <f t="shared" si="62"/>
        <v>-0.79385059737576702</v>
      </c>
      <c r="P322" s="5">
        <f t="shared" si="63"/>
        <v>0</v>
      </c>
      <c r="Q322" s="5">
        <f t="shared" si="64"/>
        <v>0</v>
      </c>
    </row>
    <row r="323" spans="2:17" x14ac:dyDescent="0.4">
      <c r="B323" s="5">
        <v>39.131879999999974</v>
      </c>
      <c r="C323" s="5">
        <f t="shared" si="66"/>
        <v>0.11540800000000218</v>
      </c>
      <c r="D323" s="5">
        <f t="shared" si="67"/>
        <v>8.6649105781226705</v>
      </c>
      <c r="E323" s="5">
        <f t="shared" si="68"/>
        <v>54.443238832485335</v>
      </c>
      <c r="F323" s="5">
        <f t="shared" si="69"/>
        <v>519.89463468736028</v>
      </c>
      <c r="G323" s="5">
        <f t="shared" si="73"/>
        <v>-1.0423255191547298</v>
      </c>
      <c r="H323" s="9">
        <f t="shared" si="74"/>
        <v>-9.0316574167710222</v>
      </c>
      <c r="I323" s="5">
        <f t="shared" si="70"/>
        <v>2.4916953978670089E-4</v>
      </c>
      <c r="J323" s="5">
        <f t="shared" si="71"/>
        <v>-1.2608834117359223E-4</v>
      </c>
      <c r="K323" s="5">
        <f t="shared" si="75"/>
        <v>2.4916953978670089E-4</v>
      </c>
      <c r="L323" s="5">
        <f t="shared" si="65"/>
        <v>2.4916953978670089E-4</v>
      </c>
      <c r="M323" s="5">
        <f t="shared" si="72"/>
        <v>-0.37373419716748491</v>
      </c>
      <c r="N323" s="5">
        <f t="shared" si="76"/>
        <v>-20.347300156256544</v>
      </c>
      <c r="O323" s="5">
        <f t="shared" si="62"/>
        <v>-0.7385550245487561</v>
      </c>
      <c r="P323" s="5">
        <f t="shared" si="63"/>
        <v>0</v>
      </c>
      <c r="Q323" s="5">
        <f t="shared" si="64"/>
        <v>0</v>
      </c>
    </row>
    <row r="324" spans="2:17" x14ac:dyDescent="0.4">
      <c r="B324" s="5">
        <v>39.249607999999974</v>
      </c>
      <c r="C324" s="5">
        <f t="shared" si="66"/>
        <v>0.11772799999999961</v>
      </c>
      <c r="D324" s="5">
        <f t="shared" si="67"/>
        <v>8.4941560206578153</v>
      </c>
      <c r="E324" s="5">
        <f t="shared" si="68"/>
        <v>53.370356305888208</v>
      </c>
      <c r="F324" s="5">
        <f t="shared" si="69"/>
        <v>509.64936123946893</v>
      </c>
      <c r="G324" s="5">
        <f t="shared" si="73"/>
        <v>-1.0728825265971267</v>
      </c>
      <c r="H324" s="9">
        <f t="shared" si="74"/>
        <v>-9.113231572753552</v>
      </c>
      <c r="I324" s="5">
        <f t="shared" si="70"/>
        <v>2.6163003718277986E-4</v>
      </c>
      <c r="J324" s="5">
        <f t="shared" si="71"/>
        <v>-1.1966821213443501E-4</v>
      </c>
      <c r="K324" s="5">
        <f t="shared" si="75"/>
        <v>2.6163003718277986E-4</v>
      </c>
      <c r="L324" s="5">
        <f t="shared" si="65"/>
        <v>2.6163003718277986E-4</v>
      </c>
      <c r="M324" s="5">
        <f t="shared" si="72"/>
        <v>-0.3408623289912488</v>
      </c>
      <c r="N324" s="5">
        <f t="shared" si="76"/>
        <v>-18.191943949517835</v>
      </c>
      <c r="O324" s="5">
        <f t="shared" si="62"/>
        <v>-0.74522567202729617</v>
      </c>
      <c r="P324" s="5">
        <f t="shared" si="63"/>
        <v>0</v>
      </c>
      <c r="Q324" s="5">
        <f t="shared" si="64"/>
        <v>0</v>
      </c>
    </row>
    <row r="325" spans="2:17" x14ac:dyDescent="0.4">
      <c r="B325" s="5">
        <v>39.369799999999977</v>
      </c>
      <c r="C325" s="5">
        <f t="shared" si="66"/>
        <v>0.12019200000000296</v>
      </c>
      <c r="D325" s="5">
        <f t="shared" si="67"/>
        <v>8.3200212992543214</v>
      </c>
      <c r="E325" s="5">
        <f t="shared" si="68"/>
        <v>52.276235582895964</v>
      </c>
      <c r="F325" s="5">
        <f t="shared" si="69"/>
        <v>499.20127795525934</v>
      </c>
      <c r="G325" s="5">
        <f t="shared" si="73"/>
        <v>-1.0941207229922441</v>
      </c>
      <c r="H325" s="9">
        <f t="shared" si="74"/>
        <v>-9.1031077192510068</v>
      </c>
      <c r="I325" s="5">
        <f t="shared" si="70"/>
        <v>2.7239333079962592E-4</v>
      </c>
      <c r="J325" s="5">
        <f t="shared" si="71"/>
        <v>-1.1312099372804945E-4</v>
      </c>
      <c r="K325" s="5">
        <f t="shared" si="75"/>
        <v>2.7239333079962592E-4</v>
      </c>
      <c r="L325" s="5">
        <f t="shared" si="65"/>
        <v>2.7239333079962592E-4</v>
      </c>
      <c r="M325" s="5">
        <f t="shared" si="72"/>
        <v>-0.30913759540077984</v>
      </c>
      <c r="N325" s="5">
        <f t="shared" si="76"/>
        <v>-16.160549764701141</v>
      </c>
      <c r="O325" s="5">
        <f t="shared" si="62"/>
        <v>-0.74439780372726339</v>
      </c>
      <c r="P325" s="5">
        <f t="shared" si="63"/>
        <v>0</v>
      </c>
      <c r="Q325" s="5">
        <f t="shared" si="64"/>
        <v>0</v>
      </c>
    </row>
    <row r="326" spans="2:17" x14ac:dyDescent="0.4">
      <c r="B326" s="5">
        <v>39.492271999999979</v>
      </c>
      <c r="C326" s="5">
        <f t="shared" si="66"/>
        <v>0.12247200000000191</v>
      </c>
      <c r="D326" s="5">
        <f t="shared" si="67"/>
        <v>8.165131621921617</v>
      </c>
      <c r="E326" s="5">
        <f t="shared" si="68"/>
        <v>51.30303503804533</v>
      </c>
      <c r="F326" s="5">
        <f t="shared" si="69"/>
        <v>489.90789731529708</v>
      </c>
      <c r="G326" s="5">
        <f t="shared" si="73"/>
        <v>-0.97320054485063423</v>
      </c>
      <c r="H326" s="9">
        <f t="shared" si="74"/>
        <v>-7.9463105432312613</v>
      </c>
      <c r="I326" s="5">
        <f t="shared" si="70"/>
        <v>2.468850646263336E-4</v>
      </c>
      <c r="J326" s="5">
        <f t="shared" si="71"/>
        <v>-1.0729736166766325E-4</v>
      </c>
      <c r="K326" s="5">
        <f t="shared" si="75"/>
        <v>2.468850646263336E-4</v>
      </c>
      <c r="L326" s="5">
        <f t="shared" si="65"/>
        <v>2.468850646263336E-4</v>
      </c>
      <c r="M326" s="5">
        <f t="shared" si="72"/>
        <v>-0.28240680656711464</v>
      </c>
      <c r="N326" s="5">
        <f t="shared" si="76"/>
        <v>-14.488326292295172</v>
      </c>
      <c r="O326" s="5">
        <f t="shared" si="62"/>
        <v>-0.64980183675150949</v>
      </c>
      <c r="P326" s="5">
        <f t="shared" si="63"/>
        <v>0</v>
      </c>
      <c r="Q326" s="5">
        <f t="shared" si="64"/>
        <v>0</v>
      </c>
    </row>
    <row r="327" spans="2:17" x14ac:dyDescent="0.4">
      <c r="B327" s="5">
        <v>39.617103999999976</v>
      </c>
      <c r="C327" s="5">
        <f t="shared" si="66"/>
        <v>0.12483199999999783</v>
      </c>
      <c r="D327" s="5">
        <f t="shared" si="67"/>
        <v>8.0107664701360015</v>
      </c>
      <c r="E327" s="5">
        <f t="shared" si="68"/>
        <v>50.333130184405405</v>
      </c>
      <c r="F327" s="5">
        <f t="shared" si="69"/>
        <v>480.64598820816013</v>
      </c>
      <c r="G327" s="5">
        <f t="shared" si="73"/>
        <v>-0.96990485363992462</v>
      </c>
      <c r="H327" s="9">
        <f t="shared" si="74"/>
        <v>-7.7696812807608744</v>
      </c>
      <c r="I327" s="5">
        <f t="shared" si="70"/>
        <v>2.5079029471889336E-4</v>
      </c>
      <c r="J327" s="5">
        <f t="shared" si="71"/>
        <v>-1.0149345102348191E-4</v>
      </c>
      <c r="K327" s="5">
        <f t="shared" si="75"/>
        <v>2.5079029471889336E-4</v>
      </c>
      <c r="L327" s="5">
        <f t="shared" si="65"/>
        <v>2.5079029471889336E-4</v>
      </c>
      <c r="M327" s="5">
        <f t="shared" si="72"/>
        <v>-0.25712594407302253</v>
      </c>
      <c r="N327" s="5">
        <f t="shared" si="76"/>
        <v>-12.941953616815587</v>
      </c>
      <c r="O327" s="5">
        <f t="shared" si="62"/>
        <v>-0.63535815014337815</v>
      </c>
      <c r="P327" s="5">
        <f t="shared" si="63"/>
        <v>0</v>
      </c>
      <c r="Q327" s="5">
        <f t="shared" si="64"/>
        <v>0</v>
      </c>
    </row>
    <row r="328" spans="2:17" x14ac:dyDescent="0.4">
      <c r="B328" s="5">
        <v>39.743343999999979</v>
      </c>
      <c r="C328" s="5">
        <f t="shared" si="66"/>
        <v>0.12624000000000279</v>
      </c>
      <c r="D328" s="5">
        <f t="shared" si="67"/>
        <v>7.921419518377518</v>
      </c>
      <c r="E328" s="5">
        <f t="shared" si="68"/>
        <v>49.771746729875218</v>
      </c>
      <c r="F328" s="5">
        <f t="shared" si="69"/>
        <v>475.28517110265113</v>
      </c>
      <c r="G328" s="5">
        <f t="shared" si="73"/>
        <v>-0.56138345453018701</v>
      </c>
      <c r="H328" s="9">
        <f t="shared" si="74"/>
        <v>-4.446953854009621</v>
      </c>
      <c r="I328" s="5">
        <f t="shared" si="70"/>
        <v>1.4679533658241577E-4</v>
      </c>
      <c r="J328" s="5">
        <f t="shared" si="71"/>
        <v>-9.8134132431573268E-5</v>
      </c>
      <c r="K328" s="5" t="e">
        <f t="shared" si="75"/>
        <v>#N/A</v>
      </c>
      <c r="L328" s="5">
        <f t="shared" si="65"/>
        <v>1.4679533658241577E-4</v>
      </c>
      <c r="M328" s="5">
        <f t="shared" si="72"/>
        <v>-0.24310050015975834</v>
      </c>
      <c r="N328" s="5">
        <f t="shared" si="76"/>
        <v>-12.099536523857482</v>
      </c>
      <c r="O328" s="5">
        <f t="shared" si="62"/>
        <v>-0.36364533786639835</v>
      </c>
      <c r="P328" s="5">
        <f t="shared" si="63"/>
        <v>0</v>
      </c>
      <c r="Q328" s="5">
        <f t="shared" si="64"/>
        <v>0</v>
      </c>
    </row>
    <row r="329" spans="2:17" x14ac:dyDescent="0.4">
      <c r="B329" s="5">
        <v>39.863759999999978</v>
      </c>
      <c r="C329" s="5">
        <f t="shared" si="66"/>
        <v>0.12041599999999875</v>
      </c>
      <c r="D329" s="5">
        <f t="shared" si="67"/>
        <v>8.3045442466118331</v>
      </c>
      <c r="E329" s="5">
        <f t="shared" si="68"/>
        <v>52.178990393134235</v>
      </c>
      <c r="F329" s="5">
        <f t="shared" si="69"/>
        <v>498.27265479671001</v>
      </c>
      <c r="G329" s="5">
        <f t="shared" si="73"/>
        <v>2.4072436632590168</v>
      </c>
      <c r="H329" s="9">
        <f t="shared" si="74"/>
        <v>19.991061513910459</v>
      </c>
      <c r="I329" s="5">
        <f t="shared" si="70"/>
        <v>0</v>
      </c>
      <c r="J329" s="5">
        <f t="shared" si="71"/>
        <v>-1.1253907851251524E-4</v>
      </c>
      <c r="K329" s="5" t="e">
        <f t="shared" si="75"/>
        <v>#N/A</v>
      </c>
      <c r="L329" s="5">
        <f t="shared" si="65"/>
        <v>-6.0042658518929615E-4</v>
      </c>
      <c r="M329" s="5">
        <f t="shared" si="72"/>
        <v>-0.30640418882163095</v>
      </c>
      <c r="N329" s="5">
        <f t="shared" si="76"/>
        <v>-15.987861224939969</v>
      </c>
      <c r="O329" s="5">
        <f t="shared" si="62"/>
        <v>1.6347496639703594</v>
      </c>
      <c r="P329" s="5">
        <f t="shared" si="63"/>
        <v>1.3283454751487285</v>
      </c>
      <c r="Q329" s="5">
        <f t="shared" si="64"/>
        <v>69.311725786548834</v>
      </c>
    </row>
    <row r="330" spans="2:17" x14ac:dyDescent="0.4">
      <c r="B330" s="5">
        <v>39.974951999999981</v>
      </c>
      <c r="C330" s="5">
        <f t="shared" si="66"/>
        <v>0.11119200000000262</v>
      </c>
      <c r="D330" s="5">
        <f t="shared" si="67"/>
        <v>8.9934527663858592</v>
      </c>
      <c r="E330" s="5">
        <f t="shared" si="68"/>
        <v>56.507530282569235</v>
      </c>
      <c r="F330" s="5">
        <f t="shared" si="69"/>
        <v>539.60716598315162</v>
      </c>
      <c r="G330" s="5">
        <f t="shared" si="73"/>
        <v>4.3285398894349996</v>
      </c>
      <c r="H330" s="9">
        <f t="shared" si="74"/>
        <v>38.928519043050734</v>
      </c>
      <c r="I330" s="5">
        <f t="shared" si="70"/>
        <v>0</v>
      </c>
      <c r="J330" s="5">
        <f t="shared" si="71"/>
        <v>-1.3844106121089429E-4</v>
      </c>
      <c r="K330" s="5" t="e">
        <f t="shared" si="75"/>
        <v>#N/A</v>
      </c>
      <c r="L330" s="5">
        <f t="shared" si="65"/>
        <v>-9.969436937263263E-4</v>
      </c>
      <c r="M330" s="5">
        <f t="shared" si="72"/>
        <v>-0.44205628803584079</v>
      </c>
      <c r="N330" s="5">
        <f t="shared" si="76"/>
        <v>-24.979509082785423</v>
      </c>
      <c r="O330" s="5">
        <f t="shared" si="62"/>
        <v>3.1833418840820018</v>
      </c>
      <c r="P330" s="5">
        <f t="shared" si="63"/>
        <v>2.7412855960461608</v>
      </c>
      <c r="Q330" s="5">
        <f t="shared" si="64"/>
        <v>154.90327883174928</v>
      </c>
    </row>
    <row r="331" spans="2:17" x14ac:dyDescent="0.4">
      <c r="B331" s="5">
        <v>40.077839999999981</v>
      </c>
      <c r="C331" s="5">
        <f t="shared" si="66"/>
        <v>0.10288800000000009</v>
      </c>
      <c r="D331" s="5">
        <f t="shared" si="67"/>
        <v>9.7193064302931251</v>
      </c>
      <c r="E331" s="5">
        <f t="shared" si="68"/>
        <v>61.068203358793838</v>
      </c>
      <c r="F331" s="5">
        <f t="shared" si="69"/>
        <v>583.1583858175876</v>
      </c>
      <c r="G331" s="5">
        <f t="shared" si="73"/>
        <v>4.5606730762246031</v>
      </c>
      <c r="H331" s="9">
        <f t="shared" si="74"/>
        <v>44.326579156214514</v>
      </c>
      <c r="I331" s="5">
        <f t="shared" si="70"/>
        <v>0</v>
      </c>
      <c r="J331" s="5">
        <f t="shared" si="71"/>
        <v>-1.6573212889902232E-4</v>
      </c>
      <c r="K331" s="5" t="e">
        <f t="shared" si="75"/>
        <v>#N/A</v>
      </c>
      <c r="L331" s="5">
        <f t="shared" si="65"/>
        <v>-9.7196210177051827E-4</v>
      </c>
      <c r="M331" s="5">
        <f t="shared" si="72"/>
        <v>-0.61806904808691754</v>
      </c>
      <c r="N331" s="5">
        <f t="shared" si="76"/>
        <v>-37.744366318348007</v>
      </c>
      <c r="O331" s="5">
        <f t="shared" si="62"/>
        <v>3.6247630137176601</v>
      </c>
      <c r="P331" s="5">
        <f t="shared" si="63"/>
        <v>3.0066939656307428</v>
      </c>
      <c r="Q331" s="5">
        <f t="shared" si="64"/>
        <v>183.6133985307965</v>
      </c>
    </row>
    <row r="332" spans="2:17" x14ac:dyDescent="0.4">
      <c r="B332" s="5">
        <v>40.175303999999983</v>
      </c>
      <c r="C332" s="5">
        <f t="shared" si="66"/>
        <v>9.7464000000002216E-2</v>
      </c>
      <c r="D332" s="5">
        <f t="shared" si="67"/>
        <v>10.260198637445388</v>
      </c>
      <c r="E332" s="5">
        <f t="shared" si="68"/>
        <v>64.466729327540875</v>
      </c>
      <c r="F332" s="5">
        <f t="shared" si="69"/>
        <v>615.61191824672335</v>
      </c>
      <c r="G332" s="5">
        <f t="shared" si="73"/>
        <v>3.3985259687470375</v>
      </c>
      <c r="H332" s="9">
        <f t="shared" si="74"/>
        <v>34.869551513861119</v>
      </c>
      <c r="I332" s="5">
        <f t="shared" si="70"/>
        <v>0</v>
      </c>
      <c r="J332" s="5">
        <f t="shared" si="71"/>
        <v>-1.8606890829600458E-4</v>
      </c>
      <c r="K332" s="5" t="e">
        <f t="shared" si="75"/>
        <v>#N/A</v>
      </c>
      <c r="L332" s="5">
        <f t="shared" si="65"/>
        <v>-6.8610484874621143E-4</v>
      </c>
      <c r="M332" s="5">
        <f t="shared" si="72"/>
        <v>-0.77329478944147845</v>
      </c>
      <c r="N332" s="5">
        <f t="shared" si="76"/>
        <v>-49.851785881321504</v>
      </c>
      <c r="O332" s="5">
        <f t="shared" si="62"/>
        <v>2.8514237515810246</v>
      </c>
      <c r="P332" s="5">
        <f t="shared" si="63"/>
        <v>2.0781289621395462</v>
      </c>
      <c r="Q332" s="5">
        <f t="shared" si="64"/>
        <v>133.97017730997356</v>
      </c>
    </row>
    <row r="333" spans="2:17" x14ac:dyDescent="0.4">
      <c r="B333" s="5">
        <v>40.270055999999983</v>
      </c>
      <c r="C333" s="5">
        <f t="shared" si="66"/>
        <v>9.4751999999999725E-2</v>
      </c>
      <c r="D333" s="5">
        <f t="shared" si="67"/>
        <v>10.55386693684569</v>
      </c>
      <c r="E333" s="5">
        <f t="shared" si="68"/>
        <v>66.311901671517262</v>
      </c>
      <c r="F333" s="5">
        <f t="shared" si="69"/>
        <v>633.23201621074145</v>
      </c>
      <c r="G333" s="5">
        <f t="shared" si="73"/>
        <v>1.8451723439763867</v>
      </c>
      <c r="H333" s="9">
        <f t="shared" si="74"/>
        <v>19.473703393874452</v>
      </c>
      <c r="I333" s="5">
        <f t="shared" si="70"/>
        <v>0</v>
      </c>
      <c r="J333" s="5">
        <f t="shared" si="71"/>
        <v>-1.971104196023593E-4</v>
      </c>
      <c r="K333" s="5" t="e">
        <f t="shared" si="75"/>
        <v>#N/A</v>
      </c>
      <c r="L333" s="5">
        <f t="shared" si="65"/>
        <v>-3.6214374373045682E-4</v>
      </c>
      <c r="M333" s="5">
        <f t="shared" si="72"/>
        <v>-0.86674740036623255</v>
      </c>
      <c r="N333" s="5">
        <f t="shared" si="76"/>
        <v>-57.47566838712882</v>
      </c>
      <c r="O333" s="5">
        <f t="shared" si="62"/>
        <v>1.5924432055417912</v>
      </c>
      <c r="P333" s="5">
        <f t="shared" si="63"/>
        <v>0.72569580517555865</v>
      </c>
      <c r="Q333" s="5">
        <f t="shared" si="64"/>
        <v>48.122268876234195</v>
      </c>
    </row>
    <row r="334" spans="2:17" x14ac:dyDescent="0.4">
      <c r="B334" s="5">
        <v>40.364431999999979</v>
      </c>
      <c r="C334" s="5">
        <f t="shared" si="66"/>
        <v>9.4375999999996907E-2</v>
      </c>
      <c r="D334" s="5">
        <f t="shared" si="67"/>
        <v>10.595914215478858</v>
      </c>
      <c r="E334" s="5">
        <f t="shared" si="68"/>
        <v>66.576092514832069</v>
      </c>
      <c r="F334" s="5">
        <f t="shared" si="69"/>
        <v>635.75485292873145</v>
      </c>
      <c r="G334" s="5">
        <f t="shared" si="73"/>
        <v>0.26419084331480747</v>
      </c>
      <c r="H334" s="9">
        <f t="shared" si="74"/>
        <v>2.7993435122787163</v>
      </c>
      <c r="I334" s="5">
        <f t="shared" si="70"/>
        <v>0</v>
      </c>
      <c r="J334" s="5">
        <f t="shared" si="71"/>
        <v>-1.9869133760875508E-4</v>
      </c>
      <c r="K334" s="5" t="e">
        <f t="shared" si="75"/>
        <v>#N/A</v>
      </c>
      <c r="L334" s="5">
        <f t="shared" si="65"/>
        <v>-5.1645797980724492E-5</v>
      </c>
      <c r="M334" s="5">
        <f t="shared" si="72"/>
        <v>-0.88067473500991367</v>
      </c>
      <c r="N334" s="5">
        <f t="shared" si="76"/>
        <v>-58.631882633495231</v>
      </c>
      <c r="O334" s="5">
        <f t="shared" ref="O334:O397" si="77">B$6*H334</f>
        <v>0.22891360035338509</v>
      </c>
      <c r="P334" s="5">
        <f t="shared" ref="P334:P397" si="78">IF(H334&gt;0, O334 +M334, 0)</f>
        <v>-0.65176113465652863</v>
      </c>
      <c r="Q334" s="5">
        <f t="shared" ref="Q334:Q397" si="79">P334*E334</f>
        <v>-43.391709598464971</v>
      </c>
    </row>
    <row r="335" spans="2:17" x14ac:dyDescent="0.4">
      <c r="B335" s="5">
        <v>40.460175999999983</v>
      </c>
      <c r="C335" s="5">
        <f t="shared" si="66"/>
        <v>9.5744000000003382E-2</v>
      </c>
      <c r="D335" s="5">
        <f t="shared" si="67"/>
        <v>10.444518716577171</v>
      </c>
      <c r="E335" s="5">
        <f t="shared" si="68"/>
        <v>65.624846540559872</v>
      </c>
      <c r="F335" s="5">
        <f t="shared" si="69"/>
        <v>626.67112299463031</v>
      </c>
      <c r="G335" s="5">
        <f t="shared" si="73"/>
        <v>-0.95124597427219726</v>
      </c>
      <c r="H335" s="9">
        <f t="shared" si="74"/>
        <v>-9.9353063823546499</v>
      </c>
      <c r="I335" s="5">
        <f t="shared" si="70"/>
        <v>1.8865141362882682E-4</v>
      </c>
      <c r="J335" s="5">
        <f t="shared" si="71"/>
        <v>-1.9299908169871028E-4</v>
      </c>
      <c r="K335" s="5">
        <f t="shared" si="75"/>
        <v>1.8865141362882682E-4</v>
      </c>
      <c r="L335" s="5">
        <f t="shared" ref="L335:L398" si="80">(-B$6*H335)/E335^2</f>
        <v>1.8865141362882682E-4</v>
      </c>
      <c r="M335" s="5">
        <f t="shared" si="72"/>
        <v>-0.8311737985349581</v>
      </c>
      <c r="N335" s="5">
        <f t="shared" si="76"/>
        <v>-54.545652977390851</v>
      </c>
      <c r="O335" s="5">
        <f t="shared" si="77"/>
        <v>-0.81245004216986061</v>
      </c>
      <c r="P335" s="5">
        <f t="shared" si="78"/>
        <v>0</v>
      </c>
      <c r="Q335" s="5">
        <f t="shared" si="79"/>
        <v>0</v>
      </c>
    </row>
    <row r="336" spans="2:17" x14ac:dyDescent="0.4">
      <c r="B336" s="5">
        <v>40.557695999999986</v>
      </c>
      <c r="C336" s="5">
        <f t="shared" ref="C336:C399" si="81">B336-B335</f>
        <v>9.7520000000002938E-2</v>
      </c>
      <c r="D336" s="5">
        <f t="shared" ref="D336:D399" si="82">1/C336</f>
        <v>10.254306808859413</v>
      </c>
      <c r="E336" s="5">
        <f t="shared" ref="E336:E399" si="83">2*PI()*D336</f>
        <v>64.42970987673705</v>
      </c>
      <c r="F336" s="5">
        <f t="shared" ref="F336:F399" si="84">E336*(60/(2*PI()))</f>
        <v>615.25840853156478</v>
      </c>
      <c r="G336" s="5">
        <f t="shared" si="73"/>
        <v>-1.1951366638228222</v>
      </c>
      <c r="H336" s="9">
        <f t="shared" si="74"/>
        <v>-12.255298029355888</v>
      </c>
      <c r="I336" s="5">
        <f t="shared" ref="I336:I399" si="85">IF(H336&lt;0,(-B$6*H336)/E336^2,0)</f>
        <v>2.4141648748422055E-4</v>
      </c>
      <c r="J336" s="5">
        <f t="shared" ref="J336:J399" si="86">-0.000005984*E336 + 0.0001997</f>
        <v>-1.8584738390239449E-4</v>
      </c>
      <c r="K336" s="5">
        <f t="shared" si="75"/>
        <v>2.4141648748422055E-4</v>
      </c>
      <c r="L336" s="5">
        <f t="shared" si="80"/>
        <v>2.4141648748422055E-4</v>
      </c>
      <c r="M336" s="5">
        <f t="shared" ref="M336:M399" si="87">J336*E336^2</f>
        <v>-0.77148733971395678</v>
      </c>
      <c r="N336" s="5">
        <f t="shared" si="76"/>
        <v>-49.706705471345913</v>
      </c>
      <c r="O336" s="5">
        <f t="shared" si="77"/>
        <v>-1.0021651087114893</v>
      </c>
      <c r="P336" s="5">
        <f t="shared" si="78"/>
        <v>0</v>
      </c>
      <c r="Q336" s="5">
        <f t="shared" si="79"/>
        <v>0</v>
      </c>
    </row>
    <row r="337" spans="2:17" x14ac:dyDescent="0.4">
      <c r="B337" s="5">
        <v>40.657167999999984</v>
      </c>
      <c r="C337" s="5">
        <f t="shared" si="81"/>
        <v>9.9471999999998673E-2</v>
      </c>
      <c r="D337" s="5">
        <f t="shared" si="82"/>
        <v>10.05308026379296</v>
      </c>
      <c r="E337" s="5">
        <f t="shared" si="83"/>
        <v>63.165366205361011</v>
      </c>
      <c r="F337" s="5">
        <f t="shared" si="84"/>
        <v>603.18481582757772</v>
      </c>
      <c r="G337" s="5">
        <f t="shared" ref="G337:G400" si="88">E337-E336</f>
        <v>-1.2643436713760394</v>
      </c>
      <c r="H337" s="9">
        <f t="shared" ref="H337:H400" si="89">G337/C337</f>
        <v>-12.710548409361994</v>
      </c>
      <c r="I337" s="5">
        <f t="shared" si="85"/>
        <v>2.6050835325741806E-4</v>
      </c>
      <c r="J337" s="5">
        <f t="shared" si="86"/>
        <v>-1.7828155137288029E-4</v>
      </c>
      <c r="L337" s="5">
        <f t="shared" si="80"/>
        <v>2.6050835325741806E-4</v>
      </c>
      <c r="M337" s="5">
        <f t="shared" si="87"/>
        <v>-0.71131905238122184</v>
      </c>
      <c r="N337" s="5">
        <f t="shared" ref="N337:N400" si="90">M337*E337</f>
        <v>-44.93072843251025</v>
      </c>
      <c r="O337" s="5">
        <f t="shared" si="77"/>
        <v>-1.03939276694362</v>
      </c>
      <c r="P337" s="5">
        <f t="shared" si="78"/>
        <v>0</v>
      </c>
      <c r="Q337" s="5">
        <f t="shared" si="79"/>
        <v>0</v>
      </c>
    </row>
    <row r="338" spans="2:17" x14ac:dyDescent="0.4">
      <c r="B338" s="5">
        <v>40.758559999999981</v>
      </c>
      <c r="C338" s="5">
        <f t="shared" si="81"/>
        <v>0.10139199999999704</v>
      </c>
      <c r="D338" s="5">
        <f t="shared" si="82"/>
        <v>9.8627110620170146</v>
      </c>
      <c r="E338" s="5">
        <f t="shared" si="83"/>
        <v>61.969241233822878</v>
      </c>
      <c r="F338" s="5">
        <f t="shared" si="84"/>
        <v>591.76266372102089</v>
      </c>
      <c r="G338" s="5">
        <f t="shared" si="88"/>
        <v>-1.1961249715381328</v>
      </c>
      <c r="H338" s="9">
        <f t="shared" si="89"/>
        <v>-11.797034988343929</v>
      </c>
      <c r="I338" s="5">
        <f t="shared" si="85"/>
        <v>2.5120941465724567E-4</v>
      </c>
      <c r="J338" s="5">
        <f t="shared" si="86"/>
        <v>-1.7112393954319606E-4</v>
      </c>
      <c r="K338" s="5">
        <f t="shared" ref="K338:K398" si="91">IF(H338&lt;-7,(-B$6*H338)/E338^2,NA())</f>
        <v>2.5120941465724567E-4</v>
      </c>
      <c r="L338" s="5">
        <f t="shared" si="80"/>
        <v>2.5120941465724567E-4</v>
      </c>
      <c r="M338" s="5">
        <f t="shared" si="87"/>
        <v>-0.65714790391047428</v>
      </c>
      <c r="N338" s="5">
        <f t="shared" si="90"/>
        <v>-40.72295698372924</v>
      </c>
      <c r="O338" s="5">
        <f t="shared" si="77"/>
        <v>-0.96469109304788614</v>
      </c>
      <c r="P338" s="5">
        <f t="shared" si="78"/>
        <v>0</v>
      </c>
      <c r="Q338" s="5">
        <f t="shared" si="79"/>
        <v>0</v>
      </c>
    </row>
    <row r="339" spans="2:17" x14ac:dyDescent="0.4">
      <c r="B339" s="5">
        <v>40.861999999999981</v>
      </c>
      <c r="C339" s="5">
        <f t="shared" si="81"/>
        <v>0.10343999999999909</v>
      </c>
      <c r="D339" s="5">
        <f t="shared" si="82"/>
        <v>9.6674400618717016</v>
      </c>
      <c r="E339" s="5">
        <f t="shared" si="83"/>
        <v>60.742317354791588</v>
      </c>
      <c r="F339" s="5">
        <f t="shared" si="84"/>
        <v>580.04640371230221</v>
      </c>
      <c r="G339" s="5">
        <f t="shared" si="88"/>
        <v>-1.2269238790312897</v>
      </c>
      <c r="H339" s="9">
        <f t="shared" si="89"/>
        <v>-11.861213061014119</v>
      </c>
      <c r="I339" s="5">
        <f t="shared" si="85"/>
        <v>2.628825721406751E-4</v>
      </c>
      <c r="J339" s="5">
        <f t="shared" si="86"/>
        <v>-1.6378202705107285E-4</v>
      </c>
      <c r="K339" s="5">
        <f t="shared" si="91"/>
        <v>2.628825721406751E-4</v>
      </c>
      <c r="L339" s="5">
        <f t="shared" si="80"/>
        <v>2.628825721406751E-4</v>
      </c>
      <c r="M339" s="5">
        <f t="shared" si="87"/>
        <v>-0.6042949359521379</v>
      </c>
      <c r="N339" s="5">
        <f t="shared" si="90"/>
        <v>-36.706274775498215</v>
      </c>
      <c r="O339" s="5">
        <f t="shared" si="77"/>
        <v>-0.96993919268776041</v>
      </c>
      <c r="P339" s="5">
        <f t="shared" si="78"/>
        <v>0</v>
      </c>
      <c r="Q339" s="5">
        <f t="shared" si="79"/>
        <v>0</v>
      </c>
    </row>
    <row r="340" spans="2:17" x14ac:dyDescent="0.4">
      <c r="B340" s="5">
        <v>40.967503999999984</v>
      </c>
      <c r="C340" s="5">
        <f t="shared" si="81"/>
        <v>0.10550400000000337</v>
      </c>
      <c r="D340" s="5">
        <f t="shared" si="82"/>
        <v>9.4783136184407031</v>
      </c>
      <c r="E340" s="5">
        <f t="shared" si="83"/>
        <v>59.554000864226808</v>
      </c>
      <c r="F340" s="5">
        <f t="shared" si="84"/>
        <v>568.69881710644222</v>
      </c>
      <c r="G340" s="5">
        <f t="shared" si="88"/>
        <v>-1.1883164905647803</v>
      </c>
      <c r="H340" s="9">
        <f t="shared" si="89"/>
        <v>-11.26323637553782</v>
      </c>
      <c r="I340" s="5">
        <f t="shared" si="85"/>
        <v>2.5969088952023267E-4</v>
      </c>
      <c r="J340" s="5">
        <f t="shared" si="86"/>
        <v>-1.5667114117153319E-4</v>
      </c>
      <c r="K340" s="5">
        <f t="shared" si="91"/>
        <v>2.5969088952023267E-4</v>
      </c>
      <c r="L340" s="5">
        <f t="shared" si="80"/>
        <v>2.5969088952023267E-4</v>
      </c>
      <c r="M340" s="5">
        <f t="shared" si="87"/>
        <v>-0.55566224926588814</v>
      </c>
      <c r="N340" s="5">
        <f t="shared" si="90"/>
        <v>-33.091910072998914</v>
      </c>
      <c r="O340" s="5">
        <f t="shared" si="77"/>
        <v>-0.92104022927032092</v>
      </c>
      <c r="P340" s="5">
        <f t="shared" si="78"/>
        <v>0</v>
      </c>
      <c r="Q340" s="5">
        <f t="shared" si="79"/>
        <v>0</v>
      </c>
    </row>
    <row r="341" spans="2:17" x14ac:dyDescent="0.4">
      <c r="B341" s="5">
        <v>41.075039999999987</v>
      </c>
      <c r="C341" s="5">
        <f t="shared" si="81"/>
        <v>0.10753600000000318</v>
      </c>
      <c r="D341" s="5">
        <f t="shared" si="82"/>
        <v>9.2992114268707251</v>
      </c>
      <c r="E341" s="5">
        <f t="shared" si="83"/>
        <v>58.428668605670659</v>
      </c>
      <c r="F341" s="5">
        <f t="shared" si="84"/>
        <v>557.95268561224361</v>
      </c>
      <c r="G341" s="5">
        <f t="shared" si="88"/>
        <v>-1.1253322585561492</v>
      </c>
      <c r="H341" s="9">
        <f t="shared" si="89"/>
        <v>-10.464702597791584</v>
      </c>
      <c r="I341" s="5">
        <f t="shared" si="85"/>
        <v>2.506630449745983E-4</v>
      </c>
      <c r="J341" s="5">
        <f t="shared" si="86"/>
        <v>-1.4993715293633322E-4</v>
      </c>
      <c r="K341" s="5">
        <f t="shared" si="91"/>
        <v>2.506630449745983E-4</v>
      </c>
      <c r="L341" s="5">
        <f t="shared" si="80"/>
        <v>2.506630449745983E-4</v>
      </c>
      <c r="M341" s="5">
        <f t="shared" si="87"/>
        <v>-0.51187184307861822</v>
      </c>
      <c r="N341" s="5">
        <f t="shared" si="90"/>
        <v>-29.907990287814439</v>
      </c>
      <c r="O341" s="5">
        <f t="shared" si="77"/>
        <v>-0.85574090417288695</v>
      </c>
      <c r="P341" s="5">
        <f t="shared" si="78"/>
        <v>0</v>
      </c>
      <c r="Q341" s="5">
        <f t="shared" si="79"/>
        <v>0</v>
      </c>
    </row>
    <row r="342" spans="2:17" x14ac:dyDescent="0.4">
      <c r="B342" s="5">
        <v>41.184743999999988</v>
      </c>
      <c r="C342" s="5">
        <f t="shared" si="81"/>
        <v>0.10970400000000069</v>
      </c>
      <c r="D342" s="5">
        <f t="shared" si="82"/>
        <v>9.115437905636929</v>
      </c>
      <c r="E342" s="5">
        <f t="shared" si="83"/>
        <v>57.273985517205809</v>
      </c>
      <c r="F342" s="5">
        <f t="shared" si="84"/>
        <v>546.92627433821576</v>
      </c>
      <c r="G342" s="5">
        <f t="shared" si="88"/>
        <v>-1.15468308846485</v>
      </c>
      <c r="H342" s="9">
        <f t="shared" si="89"/>
        <v>-10.525441993590414</v>
      </c>
      <c r="I342" s="5">
        <f t="shared" si="85"/>
        <v>2.6238616542694767E-4</v>
      </c>
      <c r="J342" s="5">
        <f t="shared" si="86"/>
        <v>-1.4302752933495957E-4</v>
      </c>
      <c r="K342" s="5">
        <f t="shared" si="91"/>
        <v>2.6238616542694767E-4</v>
      </c>
      <c r="L342" s="5">
        <f t="shared" si="80"/>
        <v>2.6238616542694767E-4</v>
      </c>
      <c r="M342" s="5">
        <f t="shared" si="87"/>
        <v>-0.46917455137130171</v>
      </c>
      <c r="N342" s="5">
        <f t="shared" si="90"/>
        <v>-26.871496460281467</v>
      </c>
      <c r="O342" s="5">
        <f t="shared" si="77"/>
        <v>-0.86070780934712232</v>
      </c>
      <c r="P342" s="5">
        <f t="shared" si="78"/>
        <v>0</v>
      </c>
      <c r="Q342" s="5">
        <f t="shared" si="79"/>
        <v>0</v>
      </c>
    </row>
    <row r="343" spans="2:17" x14ac:dyDescent="0.4">
      <c r="B343" s="5">
        <v>41.296551999999991</v>
      </c>
      <c r="C343" s="5">
        <f t="shared" si="81"/>
        <v>0.11180800000000346</v>
      </c>
      <c r="D343" s="5">
        <f t="shared" si="82"/>
        <v>8.9439038351456883</v>
      </c>
      <c r="E343" s="5">
        <f t="shared" si="83"/>
        <v>56.19620516581454</v>
      </c>
      <c r="F343" s="5">
        <f t="shared" si="84"/>
        <v>536.63423010874135</v>
      </c>
      <c r="G343" s="5">
        <f t="shared" si="88"/>
        <v>-1.0777803513912687</v>
      </c>
      <c r="H343" s="9">
        <f t="shared" si="89"/>
        <v>-9.6395638182530359</v>
      </c>
      <c r="I343" s="5">
        <f t="shared" si="85"/>
        <v>2.4960817523147935E-4</v>
      </c>
      <c r="J343" s="5">
        <f t="shared" si="86"/>
        <v>-1.3657809171223418E-4</v>
      </c>
      <c r="K343" s="5">
        <f t="shared" si="91"/>
        <v>2.4960817523147935E-4</v>
      </c>
      <c r="L343" s="5">
        <f t="shared" si="80"/>
        <v>2.4960817523147935E-4</v>
      </c>
      <c r="M343" s="5">
        <f t="shared" si="87"/>
        <v>-0.43131545402225513</v>
      </c>
      <c r="N343" s="5">
        <f t="shared" si="90"/>
        <v>-24.238291745421098</v>
      </c>
      <c r="O343" s="5">
        <f t="shared" si="77"/>
        <v>-0.78826598086073829</v>
      </c>
      <c r="P343" s="5">
        <f t="shared" si="78"/>
        <v>0</v>
      </c>
      <c r="Q343" s="5">
        <f t="shared" si="79"/>
        <v>0</v>
      </c>
    </row>
    <row r="344" spans="2:17" x14ac:dyDescent="0.4">
      <c r="B344" s="5">
        <v>41.410687999999993</v>
      </c>
      <c r="C344" s="5">
        <f t="shared" si="81"/>
        <v>0.11413600000000201</v>
      </c>
      <c r="D344" s="5">
        <f t="shared" si="82"/>
        <v>8.7614775355714443</v>
      </c>
      <c r="E344" s="5">
        <f t="shared" si="83"/>
        <v>55.049986920686507</v>
      </c>
      <c r="F344" s="5">
        <f t="shared" si="84"/>
        <v>525.68865213428671</v>
      </c>
      <c r="G344" s="5">
        <f t="shared" si="88"/>
        <v>-1.1462182451280327</v>
      </c>
      <c r="H344" s="9">
        <f t="shared" si="89"/>
        <v>-10.042565405551382</v>
      </c>
      <c r="I344" s="5">
        <f t="shared" si="85"/>
        <v>2.709852359395838E-4</v>
      </c>
      <c r="J344" s="5">
        <f t="shared" si="86"/>
        <v>-1.2971912173338803E-4</v>
      </c>
      <c r="K344" s="5">
        <f t="shared" si="91"/>
        <v>2.709852359395838E-4</v>
      </c>
      <c r="L344" s="5">
        <f t="shared" si="80"/>
        <v>2.709852359395838E-4</v>
      </c>
      <c r="M344" s="5">
        <f t="shared" si="87"/>
        <v>-0.39311393591111871</v>
      </c>
      <c r="N344" s="5">
        <f t="shared" si="90"/>
        <v>-21.64091703024668</v>
      </c>
      <c r="O344" s="5">
        <f t="shared" si="77"/>
        <v>-0.82122104475052093</v>
      </c>
      <c r="P344" s="5">
        <f t="shared" si="78"/>
        <v>0</v>
      </c>
      <c r="Q344" s="5">
        <f t="shared" si="79"/>
        <v>0</v>
      </c>
    </row>
    <row r="345" spans="2:17" x14ac:dyDescent="0.4">
      <c r="B345" s="5">
        <v>41.527031999999991</v>
      </c>
      <c r="C345" s="5">
        <f t="shared" si="81"/>
        <v>0.116343999999998</v>
      </c>
      <c r="D345" s="5">
        <f t="shared" si="82"/>
        <v>8.5952004400744091</v>
      </c>
      <c r="E345" s="5">
        <f t="shared" si="83"/>
        <v>54.005237117339043</v>
      </c>
      <c r="F345" s="5">
        <f t="shared" si="84"/>
        <v>515.71202640446461</v>
      </c>
      <c r="G345" s="5">
        <f t="shared" si="88"/>
        <v>-1.0447498033474645</v>
      </c>
      <c r="H345" s="9">
        <f t="shared" si="89"/>
        <v>-8.9798339694997793</v>
      </c>
      <c r="I345" s="5">
        <f t="shared" si="85"/>
        <v>2.517746226341785E-4</v>
      </c>
      <c r="J345" s="5">
        <f t="shared" si="86"/>
        <v>-1.2346733891015684E-4</v>
      </c>
      <c r="K345" s="5">
        <f t="shared" si="91"/>
        <v>2.517746226341785E-4</v>
      </c>
      <c r="L345" s="5">
        <f t="shared" si="80"/>
        <v>2.517746226341785E-4</v>
      </c>
      <c r="M345" s="5">
        <f t="shared" si="87"/>
        <v>-0.36010059784607767</v>
      </c>
      <c r="N345" s="5">
        <f t="shared" si="90"/>
        <v>-19.447318172772974</v>
      </c>
      <c r="O345" s="5">
        <f t="shared" si="77"/>
        <v>-0.73431721241689396</v>
      </c>
      <c r="P345" s="5">
        <f t="shared" si="78"/>
        <v>0</v>
      </c>
      <c r="Q345" s="5">
        <f t="shared" si="79"/>
        <v>0</v>
      </c>
    </row>
    <row r="346" spans="2:17" x14ac:dyDescent="0.4">
      <c r="B346" s="5">
        <v>41.645631999999992</v>
      </c>
      <c r="C346" s="5">
        <f t="shared" si="81"/>
        <v>0.1186000000000007</v>
      </c>
      <c r="D346" s="5">
        <f t="shared" si="82"/>
        <v>8.4317032040471673</v>
      </c>
      <c r="E346" s="5">
        <f t="shared" si="83"/>
        <v>52.977953686168199</v>
      </c>
      <c r="F346" s="5">
        <f t="shared" si="84"/>
        <v>505.90219224283004</v>
      </c>
      <c r="G346" s="5">
        <f t="shared" si="88"/>
        <v>-1.0272834311708436</v>
      </c>
      <c r="H346" s="9">
        <f t="shared" si="89"/>
        <v>-8.66174899806777</v>
      </c>
      <c r="I346" s="5">
        <f t="shared" si="85"/>
        <v>2.5236587964513045E-4</v>
      </c>
      <c r="J346" s="5">
        <f t="shared" si="86"/>
        <v>-1.1732007485803047E-4</v>
      </c>
      <c r="K346" s="5">
        <f t="shared" si="91"/>
        <v>2.5236587964513045E-4</v>
      </c>
      <c r="L346" s="5">
        <f t="shared" si="80"/>
        <v>2.5236587964513045E-4</v>
      </c>
      <c r="M346" s="5">
        <f t="shared" si="87"/>
        <v>-0.32927798092840771</v>
      </c>
      <c r="N346" s="5">
        <f t="shared" si="90"/>
        <v>-17.444473623500159</v>
      </c>
      <c r="O346" s="5">
        <f t="shared" si="77"/>
        <v>-0.70830612242046376</v>
      </c>
      <c r="P346" s="5">
        <f t="shared" si="78"/>
        <v>0</v>
      </c>
      <c r="Q346" s="5">
        <f t="shared" si="79"/>
        <v>0</v>
      </c>
    </row>
    <row r="347" spans="2:17" x14ac:dyDescent="0.4">
      <c r="B347" s="5">
        <v>41.766575999999993</v>
      </c>
      <c r="C347" s="5">
        <f t="shared" si="81"/>
        <v>0.12094400000000149</v>
      </c>
      <c r="D347" s="5">
        <f t="shared" si="82"/>
        <v>8.2682894562771825</v>
      </c>
      <c r="E347" s="5">
        <f t="shared" si="83"/>
        <v>51.951194827188679</v>
      </c>
      <c r="F347" s="5">
        <f t="shared" si="84"/>
        <v>496.09736737663093</v>
      </c>
      <c r="G347" s="5">
        <f t="shared" si="88"/>
        <v>-1.0267588589795196</v>
      </c>
      <c r="H347" s="9">
        <f t="shared" si="89"/>
        <v>-8.4895394478395527</v>
      </c>
      <c r="I347" s="5">
        <f t="shared" si="85"/>
        <v>2.5722220166458313E-4</v>
      </c>
      <c r="J347" s="5">
        <f t="shared" si="86"/>
        <v>-1.1117594984589704E-4</v>
      </c>
      <c r="K347" s="5">
        <f t="shared" si="91"/>
        <v>2.5722220166458313E-4</v>
      </c>
      <c r="L347" s="5">
        <f t="shared" si="80"/>
        <v>2.5722220166458313E-4</v>
      </c>
      <c r="M347" s="5">
        <f t="shared" si="87"/>
        <v>-0.30005573320804363</v>
      </c>
      <c r="N347" s="5">
        <f t="shared" si="90"/>
        <v>-15.588253854906023</v>
      </c>
      <c r="O347" s="5">
        <f t="shared" si="77"/>
        <v>-0.69422385349381499</v>
      </c>
      <c r="P347" s="5">
        <f t="shared" si="78"/>
        <v>0</v>
      </c>
      <c r="Q347" s="5">
        <f t="shared" si="79"/>
        <v>0</v>
      </c>
    </row>
    <row r="348" spans="2:17" x14ac:dyDescent="0.4">
      <c r="B348" s="5">
        <v>41.889999999999993</v>
      </c>
      <c r="C348" s="5">
        <f t="shared" si="81"/>
        <v>0.12342399999999998</v>
      </c>
      <c r="D348" s="5">
        <f t="shared" si="82"/>
        <v>8.1021519315530224</v>
      </c>
      <c r="E348" s="5">
        <f t="shared" si="83"/>
        <v>50.907321972870655</v>
      </c>
      <c r="F348" s="5">
        <f t="shared" si="84"/>
        <v>486.12911589318139</v>
      </c>
      <c r="G348" s="5">
        <f t="shared" si="88"/>
        <v>-1.0438728543180247</v>
      </c>
      <c r="H348" s="9">
        <f t="shared" si="89"/>
        <v>-8.4576164629085504</v>
      </c>
      <c r="I348" s="5">
        <f t="shared" si="85"/>
        <v>2.6687192341720957E-4</v>
      </c>
      <c r="J348" s="5">
        <f t="shared" si="86"/>
        <v>-1.0492941468565799E-4</v>
      </c>
      <c r="K348" s="5">
        <f t="shared" si="91"/>
        <v>2.6687192341720957E-4</v>
      </c>
      <c r="L348" s="5">
        <f t="shared" si="80"/>
        <v>2.6687192341720957E-4</v>
      </c>
      <c r="M348" s="5">
        <f t="shared" si="87"/>
        <v>-0.2719303944425065</v>
      </c>
      <c r="N348" s="5">
        <f t="shared" si="90"/>
        <v>-13.843248144094396</v>
      </c>
      <c r="O348" s="5">
        <f t="shared" si="77"/>
        <v>-0.6916133823663777</v>
      </c>
      <c r="P348" s="5">
        <f t="shared" si="78"/>
        <v>0</v>
      </c>
      <c r="Q348" s="5">
        <f t="shared" si="79"/>
        <v>0</v>
      </c>
    </row>
    <row r="349" spans="2:17" x14ac:dyDescent="0.4">
      <c r="B349" s="5">
        <v>42.015927999999995</v>
      </c>
      <c r="C349" s="5">
        <f t="shared" si="81"/>
        <v>0.12592800000000182</v>
      </c>
      <c r="D349" s="5">
        <f t="shared" si="82"/>
        <v>7.9410456768946194</v>
      </c>
      <c r="E349" s="5">
        <f t="shared" si="83"/>
        <v>49.895061520706243</v>
      </c>
      <c r="F349" s="5">
        <f t="shared" si="84"/>
        <v>476.46274061367717</v>
      </c>
      <c r="G349" s="5">
        <f t="shared" si="88"/>
        <v>-1.0122604521644121</v>
      </c>
      <c r="H349" s="9">
        <f t="shared" si="89"/>
        <v>-8.0384064875515975</v>
      </c>
      <c r="I349" s="5">
        <f t="shared" si="85"/>
        <v>2.6404031381255287E-4</v>
      </c>
      <c r="J349" s="5">
        <f t="shared" si="86"/>
        <v>-9.8872048139906163E-5</v>
      </c>
      <c r="K349" s="5">
        <f t="shared" si="91"/>
        <v>2.6404031381255287E-4</v>
      </c>
      <c r="L349" s="5">
        <f t="shared" si="80"/>
        <v>2.6404031381255287E-4</v>
      </c>
      <c r="M349" s="5">
        <f t="shared" si="87"/>
        <v>-0.24614366089946182</v>
      </c>
      <c r="N349" s="5">
        <f t="shared" si="90"/>
        <v>-12.281353103510503</v>
      </c>
      <c r="O349" s="5">
        <f t="shared" si="77"/>
        <v>-0.65733289326523892</v>
      </c>
      <c r="P349" s="5">
        <f t="shared" si="78"/>
        <v>0</v>
      </c>
      <c r="Q349" s="5">
        <f t="shared" si="79"/>
        <v>0</v>
      </c>
    </row>
    <row r="350" spans="2:17" x14ac:dyDescent="0.4">
      <c r="B350" s="5">
        <v>42.144271999999994</v>
      </c>
      <c r="C350" s="5">
        <f t="shared" si="81"/>
        <v>0.12834399999999846</v>
      </c>
      <c r="D350" s="5">
        <f t="shared" si="82"/>
        <v>7.7915601820109393</v>
      </c>
      <c r="E350" s="5">
        <f t="shared" si="83"/>
        <v>48.955816455616635</v>
      </c>
      <c r="F350" s="5">
        <f t="shared" si="84"/>
        <v>467.49361092065635</v>
      </c>
      <c r="G350" s="5">
        <f t="shared" si="88"/>
        <v>-0.93924506508960803</v>
      </c>
      <c r="H350" s="9">
        <f t="shared" si="89"/>
        <v>-7.3181844503024633</v>
      </c>
      <c r="I350" s="5">
        <f t="shared" si="85"/>
        <v>2.4969517879995355E-4</v>
      </c>
      <c r="J350" s="5">
        <f t="shared" si="86"/>
        <v>-9.3251605670409936E-5</v>
      </c>
      <c r="K350" s="5">
        <f t="shared" si="91"/>
        <v>2.4969517879995355E-4</v>
      </c>
      <c r="L350" s="5">
        <f t="shared" si="80"/>
        <v>2.4969517879995355E-4</v>
      </c>
      <c r="M350" s="5">
        <f t="shared" si="87"/>
        <v>-0.22349350898621553</v>
      </c>
      <c r="N350" s="5">
        <f t="shared" si="90"/>
        <v>-10.941307204950874</v>
      </c>
      <c r="O350" s="5">
        <f t="shared" si="77"/>
        <v>-0.59843743478456712</v>
      </c>
      <c r="P350" s="5">
        <f t="shared" si="78"/>
        <v>0</v>
      </c>
      <c r="Q350" s="5">
        <f t="shared" si="79"/>
        <v>0</v>
      </c>
    </row>
    <row r="351" spans="2:17" x14ac:dyDescent="0.4">
      <c r="B351" s="5">
        <v>42.273607999999996</v>
      </c>
      <c r="C351" s="5">
        <f t="shared" si="81"/>
        <v>0.12933600000000212</v>
      </c>
      <c r="D351" s="5">
        <f t="shared" si="82"/>
        <v>7.7317993443432895</v>
      </c>
      <c r="E351" s="5">
        <f t="shared" si="83"/>
        <v>48.580328038438516</v>
      </c>
      <c r="F351" s="5">
        <f t="shared" si="84"/>
        <v>463.90796066059738</v>
      </c>
      <c r="G351" s="5">
        <f t="shared" si="88"/>
        <v>-0.37548841717811854</v>
      </c>
      <c r="H351" s="9">
        <f t="shared" si="89"/>
        <v>-2.9032010977462765</v>
      </c>
      <c r="I351" s="5">
        <f t="shared" si="85"/>
        <v>1.0059389735682322E-4</v>
      </c>
      <c r="J351" s="5">
        <f t="shared" si="86"/>
        <v>-9.1004682982016074E-5</v>
      </c>
      <c r="K351" s="5" t="e">
        <f t="shared" si="91"/>
        <v>#N/A</v>
      </c>
      <c r="L351" s="5">
        <f t="shared" si="80"/>
        <v>1.0059389735682322E-4</v>
      </c>
      <c r="M351" s="5">
        <f t="shared" si="87"/>
        <v>-0.21477544484494523</v>
      </c>
      <c r="N351" s="5">
        <f t="shared" si="90"/>
        <v>-10.433861565168998</v>
      </c>
      <c r="O351" s="5">
        <f t="shared" si="77"/>
        <v>-0.23740645366313695</v>
      </c>
      <c r="P351" s="5">
        <f t="shared" si="78"/>
        <v>0</v>
      </c>
      <c r="Q351" s="5">
        <f t="shared" si="79"/>
        <v>0</v>
      </c>
    </row>
    <row r="352" spans="2:17" x14ac:dyDescent="0.4">
      <c r="B352" s="5">
        <v>42.395383999999993</v>
      </c>
      <c r="C352" s="5">
        <f t="shared" si="81"/>
        <v>0.121775999999997</v>
      </c>
      <c r="D352" s="5">
        <f t="shared" si="82"/>
        <v>8.2117987123901646</v>
      </c>
      <c r="E352" s="5">
        <f t="shared" si="83"/>
        <v>51.596253015206123</v>
      </c>
      <c r="F352" s="5">
        <f t="shared" si="84"/>
        <v>492.70792274340988</v>
      </c>
      <c r="G352" s="5">
        <f t="shared" si="88"/>
        <v>3.0159249767676073</v>
      </c>
      <c r="H352" s="9">
        <f t="shared" si="89"/>
        <v>24.766168840885573</v>
      </c>
      <c r="I352" s="5">
        <f t="shared" si="85"/>
        <v>0</v>
      </c>
      <c r="J352" s="5">
        <f t="shared" si="86"/>
        <v>-1.0905197804299345E-4</v>
      </c>
      <c r="L352" s="5">
        <f t="shared" si="80"/>
        <v>-7.6074289175762793E-4</v>
      </c>
      <c r="M352" s="5">
        <f t="shared" si="87"/>
        <v>-0.29031526700735294</v>
      </c>
      <c r="N352" s="5">
        <f t="shared" si="90"/>
        <v>-14.979179970688504</v>
      </c>
      <c r="O352" s="5">
        <f t="shared" si="77"/>
        <v>2.0252294337796419</v>
      </c>
      <c r="P352" s="5">
        <f t="shared" si="78"/>
        <v>1.7349141667722889</v>
      </c>
      <c r="Q352" s="5">
        <f t="shared" si="79"/>
        <v>89.515070308448529</v>
      </c>
    </row>
    <row r="353" spans="2:17" x14ac:dyDescent="0.4">
      <c r="B353" s="5">
        <v>42.506855999999992</v>
      </c>
      <c r="C353" s="5">
        <f t="shared" si="81"/>
        <v>0.11147199999999913</v>
      </c>
      <c r="D353" s="5">
        <f t="shared" si="82"/>
        <v>8.9708626381513543</v>
      </c>
      <c r="E353" s="5">
        <f t="shared" si="83"/>
        <v>56.365592320758893</v>
      </c>
      <c r="F353" s="5">
        <f t="shared" si="84"/>
        <v>538.25175828908129</v>
      </c>
      <c r="G353" s="5">
        <f t="shared" si="88"/>
        <v>4.7693393055527693</v>
      </c>
      <c r="H353" s="9">
        <f t="shared" si="89"/>
        <v>42.78508778485007</v>
      </c>
      <c r="I353" s="5">
        <f t="shared" si="85"/>
        <v>0</v>
      </c>
      <c r="J353" s="5">
        <f t="shared" si="86"/>
        <v>-1.3759170444742122E-4</v>
      </c>
      <c r="K353" s="5" t="e">
        <f t="shared" si="91"/>
        <v>#N/A</v>
      </c>
      <c r="L353" s="5">
        <f t="shared" si="80"/>
        <v>-1.1012341693117094E-3</v>
      </c>
      <c r="M353" s="5">
        <f t="shared" si="87"/>
        <v>-0.43713985204522343</v>
      </c>
      <c r="N353" s="5">
        <f t="shared" si="90"/>
        <v>-24.639646687537926</v>
      </c>
      <c r="O353" s="5">
        <f t="shared" si="77"/>
        <v>3.4987090520709629</v>
      </c>
      <c r="P353" s="5">
        <f t="shared" si="78"/>
        <v>3.0615692000257395</v>
      </c>
      <c r="Q353" s="5">
        <f t="shared" si="79"/>
        <v>172.56716139044278</v>
      </c>
    </row>
    <row r="354" spans="2:17" x14ac:dyDescent="0.4">
      <c r="B354" s="5">
        <v>42.60957599999999</v>
      </c>
      <c r="C354" s="5">
        <f t="shared" si="81"/>
        <v>0.10271999999999792</v>
      </c>
      <c r="D354" s="5">
        <f t="shared" si="82"/>
        <v>9.7352024922120339</v>
      </c>
      <c r="E354" s="5">
        <f t="shared" si="83"/>
        <v>61.168081261484744</v>
      </c>
      <c r="F354" s="5">
        <f t="shared" si="84"/>
        <v>584.11214953272213</v>
      </c>
      <c r="G354" s="5">
        <f t="shared" si="88"/>
        <v>4.8024889407258513</v>
      </c>
      <c r="H354" s="9">
        <f t="shared" si="89"/>
        <v>46.753202304575041</v>
      </c>
      <c r="I354" s="5">
        <f t="shared" si="85"/>
        <v>0</v>
      </c>
      <c r="J354" s="5">
        <f t="shared" si="86"/>
        <v>-1.6632979826872469E-4</v>
      </c>
      <c r="K354" s="5" t="e">
        <f t="shared" si="91"/>
        <v>#N/A</v>
      </c>
      <c r="L354" s="5">
        <f t="shared" si="80"/>
        <v>-1.0218262346494353E-3</v>
      </c>
      <c r="M354" s="5">
        <f t="shared" si="87"/>
        <v>-0.62232862291518687</v>
      </c>
      <c r="N354" s="5">
        <f t="shared" si="90"/>
        <v>-38.066647777824045</v>
      </c>
      <c r="O354" s="5">
        <f t="shared" si="77"/>
        <v>3.8231977678503886</v>
      </c>
      <c r="P354" s="5">
        <f t="shared" si="78"/>
        <v>3.2008691449352016</v>
      </c>
      <c r="Q354" s="5">
        <f t="shared" si="79"/>
        <v>195.7910239647756</v>
      </c>
    </row>
    <row r="355" spans="2:17" x14ac:dyDescent="0.4">
      <c r="B355" s="5">
        <v>42.707055999999987</v>
      </c>
      <c r="C355" s="5">
        <f t="shared" si="81"/>
        <v>9.7479999999997347E-2</v>
      </c>
      <c r="D355" s="5">
        <f t="shared" si="82"/>
        <v>10.258514567090964</v>
      </c>
      <c r="E355" s="5">
        <f t="shared" si="83"/>
        <v>64.456148001433704</v>
      </c>
      <c r="F355" s="5">
        <f t="shared" si="84"/>
        <v>615.51087402545795</v>
      </c>
      <c r="G355" s="5">
        <f t="shared" si="88"/>
        <v>3.2880667399489596</v>
      </c>
      <c r="H355" s="9">
        <f t="shared" si="89"/>
        <v>33.730680549333698</v>
      </c>
      <c r="I355" s="5">
        <f t="shared" si="85"/>
        <v>0</v>
      </c>
      <c r="J355" s="5">
        <f t="shared" si="86"/>
        <v>-1.8600558964057927E-4</v>
      </c>
      <c r="K355" s="5" t="e">
        <f t="shared" si="91"/>
        <v>#N/A</v>
      </c>
      <c r="L355" s="5">
        <f t="shared" si="80"/>
        <v>-6.639139731024578E-4</v>
      </c>
      <c r="M355" s="5">
        <f t="shared" si="87"/>
        <v>-0.77277789551687448</v>
      </c>
      <c r="N355" s="5">
        <f t="shared" si="90"/>
        <v>-49.81028640567213</v>
      </c>
      <c r="O355" s="5">
        <f t="shared" si="77"/>
        <v>2.75829368316163</v>
      </c>
      <c r="P355" s="5">
        <f t="shared" si="78"/>
        <v>1.9855157876447556</v>
      </c>
      <c r="Q355" s="5">
        <f t="shared" si="79"/>
        <v>127.97869946761358</v>
      </c>
    </row>
    <row r="356" spans="2:17" x14ac:dyDescent="0.4">
      <c r="B356" s="5">
        <v>42.801583999999984</v>
      </c>
      <c r="C356" s="5">
        <f t="shared" si="81"/>
        <v>9.4527999999996837E-2</v>
      </c>
      <c r="D356" s="5">
        <f t="shared" si="82"/>
        <v>10.578876100203468</v>
      </c>
      <c r="E356" s="5">
        <f t="shared" si="83"/>
        <v>66.469038879271707</v>
      </c>
      <c r="F356" s="5">
        <f t="shared" si="84"/>
        <v>634.73256601220805</v>
      </c>
      <c r="G356" s="5">
        <f t="shared" si="88"/>
        <v>2.0128908778380037</v>
      </c>
      <c r="H356" s="9">
        <f t="shared" si="89"/>
        <v>21.294123199878037</v>
      </c>
      <c r="I356" s="5">
        <f t="shared" si="85"/>
        <v>0</v>
      </c>
      <c r="J356" s="5">
        <f t="shared" si="86"/>
        <v>-1.980507286535619E-4</v>
      </c>
      <c r="K356" s="5" t="e">
        <f t="shared" si="91"/>
        <v>#N/A</v>
      </c>
      <c r="L356" s="5">
        <f t="shared" si="80"/>
        <v>-3.9412716147694106E-4</v>
      </c>
      <c r="M356" s="5">
        <f t="shared" si="87"/>
        <v>-0.87501448559267703</v>
      </c>
      <c r="N356" s="5">
        <f t="shared" si="90"/>
        <v>-58.161371862785586</v>
      </c>
      <c r="O356" s="5">
        <f t="shared" si="77"/>
        <v>1.7413062693705226</v>
      </c>
      <c r="P356" s="5">
        <f t="shared" si="78"/>
        <v>0.86629178377784555</v>
      </c>
      <c r="Q356" s="5">
        <f t="shared" si="79"/>
        <v>57.581582256723252</v>
      </c>
    </row>
    <row r="357" spans="2:17" x14ac:dyDescent="0.4">
      <c r="B357" s="5">
        <v>42.895487999999986</v>
      </c>
      <c r="C357" s="5">
        <f t="shared" si="81"/>
        <v>9.3904000000001986E-2</v>
      </c>
      <c r="D357" s="5">
        <f t="shared" si="82"/>
        <v>10.649173624126542</v>
      </c>
      <c r="E357" s="5">
        <f t="shared" si="83"/>
        <v>66.910731248716274</v>
      </c>
      <c r="F357" s="5">
        <f t="shared" si="84"/>
        <v>638.9504174475926</v>
      </c>
      <c r="G357" s="5">
        <f t="shared" si="88"/>
        <v>0.44169236944456713</v>
      </c>
      <c r="H357" s="9">
        <f t="shared" si="89"/>
        <v>4.7036587306670405</v>
      </c>
      <c r="I357" s="5">
        <f t="shared" si="85"/>
        <v>0</v>
      </c>
      <c r="J357" s="5">
        <f t="shared" si="86"/>
        <v>-2.0069381579231816E-4</v>
      </c>
      <c r="K357" s="5" t="e">
        <f t="shared" si="91"/>
        <v>#N/A</v>
      </c>
      <c r="L357" s="5">
        <f t="shared" si="80"/>
        <v>-8.5913152089807723E-5</v>
      </c>
      <c r="M357" s="5">
        <f t="shared" si="87"/>
        <v>-0.89851543643495935</v>
      </c>
      <c r="N357" s="5">
        <f t="shared" si="90"/>
        <v>-60.120324890122575</v>
      </c>
      <c r="O357" s="5">
        <f t="shared" si="77"/>
        <v>0.3846371301513285</v>
      </c>
      <c r="P357" s="5">
        <f t="shared" si="78"/>
        <v>-0.51387830628363085</v>
      </c>
      <c r="Q357" s="5">
        <f t="shared" si="79"/>
        <v>-34.383973246289528</v>
      </c>
    </row>
    <row r="358" spans="2:17" x14ac:dyDescent="0.4">
      <c r="B358" s="5">
        <v>42.991039999999984</v>
      </c>
      <c r="C358" s="5">
        <f t="shared" si="81"/>
        <v>9.5551999999997861E-2</v>
      </c>
      <c r="D358" s="5">
        <f t="shared" si="82"/>
        <v>10.465505693235331</v>
      </c>
      <c r="E358" s="5">
        <f t="shared" si="83"/>
        <v>65.756711603940545</v>
      </c>
      <c r="F358" s="5">
        <f t="shared" si="84"/>
        <v>627.93034159411991</v>
      </c>
      <c r="G358" s="5">
        <f t="shared" si="88"/>
        <v>-1.1540196447757296</v>
      </c>
      <c r="H358" s="9">
        <f t="shared" si="89"/>
        <v>-12.077399162505813</v>
      </c>
      <c r="I358" s="5">
        <f t="shared" si="85"/>
        <v>2.2840659948445061E-4</v>
      </c>
      <c r="J358" s="5">
        <f t="shared" si="86"/>
        <v>-1.9378816223798021E-4</v>
      </c>
      <c r="K358" s="5">
        <f t="shared" si="91"/>
        <v>2.2840659948445061E-4</v>
      </c>
      <c r="L358" s="5">
        <f t="shared" si="80"/>
        <v>2.2840659948445061E-4</v>
      </c>
      <c r="M358" s="5">
        <f t="shared" si="87"/>
        <v>-0.8379293786094576</v>
      </c>
      <c r="N358" s="5">
        <f t="shared" si="90"/>
        <v>-55.09948049369121</v>
      </c>
      <c r="O358" s="5">
        <f t="shared" si="77"/>
        <v>-0.98761760143672517</v>
      </c>
      <c r="P358" s="5">
        <f t="shared" si="78"/>
        <v>0</v>
      </c>
      <c r="Q358" s="5">
        <f t="shared" si="79"/>
        <v>0</v>
      </c>
    </row>
    <row r="359" spans="2:17" x14ac:dyDescent="0.4">
      <c r="B359" s="5">
        <v>43.088231999999984</v>
      </c>
      <c r="C359" s="5">
        <f t="shared" si="81"/>
        <v>9.7191999999999723E-2</v>
      </c>
      <c r="D359" s="5">
        <f t="shared" si="82"/>
        <v>10.288912667709306</v>
      </c>
      <c r="E359" s="5">
        <f t="shared" si="83"/>
        <v>64.647144900605028</v>
      </c>
      <c r="F359" s="5">
        <f t="shared" si="84"/>
        <v>617.3347600625583</v>
      </c>
      <c r="G359" s="5">
        <f t="shared" si="88"/>
        <v>-1.109566703335517</v>
      </c>
      <c r="H359" s="9">
        <f t="shared" si="89"/>
        <v>-11.416234909617254</v>
      </c>
      <c r="I359" s="5">
        <f t="shared" si="85"/>
        <v>2.2337758905453033E-4</v>
      </c>
      <c r="J359" s="5">
        <f t="shared" si="86"/>
        <v>-1.8714851508522048E-4</v>
      </c>
      <c r="K359" s="5">
        <f t="shared" si="91"/>
        <v>2.2337758905453033E-4</v>
      </c>
      <c r="L359" s="5">
        <f t="shared" si="80"/>
        <v>2.2337758905453033E-4</v>
      </c>
      <c r="M359" s="5">
        <f t="shared" si="87"/>
        <v>-0.78214105745707929</v>
      </c>
      <c r="N359" s="5">
        <f t="shared" si="90"/>
        <v>-50.56318627414025</v>
      </c>
      <c r="O359" s="5">
        <f t="shared" si="77"/>
        <v>-0.93355153598608853</v>
      </c>
      <c r="P359" s="5">
        <f t="shared" si="78"/>
        <v>0</v>
      </c>
      <c r="Q359" s="5">
        <f t="shared" si="79"/>
        <v>0</v>
      </c>
    </row>
    <row r="360" spans="2:17" x14ac:dyDescent="0.4">
      <c r="B360" s="5">
        <v>43.187319999999985</v>
      </c>
      <c r="C360" s="5">
        <f t="shared" si="81"/>
        <v>9.9088000000001841E-2</v>
      </c>
      <c r="D360" s="5">
        <f t="shared" si="82"/>
        <v>10.092039399321628</v>
      </c>
      <c r="E360" s="5">
        <f t="shared" si="83"/>
        <v>63.410153673295149</v>
      </c>
      <c r="F360" s="5">
        <f t="shared" si="84"/>
        <v>605.52236395929765</v>
      </c>
      <c r="G360" s="5">
        <f t="shared" si="88"/>
        <v>-1.2369912273098791</v>
      </c>
      <c r="H360" s="9">
        <f t="shared" si="89"/>
        <v>-12.483764202626515</v>
      </c>
      <c r="I360" s="5">
        <f t="shared" si="85"/>
        <v>2.5388868537172554E-4</v>
      </c>
      <c r="J360" s="5">
        <f t="shared" si="86"/>
        <v>-1.7974635958099814E-4</v>
      </c>
      <c r="L360" s="5">
        <f t="shared" si="80"/>
        <v>2.5388868537172554E-4</v>
      </c>
      <c r="M360" s="5">
        <f t="shared" si="87"/>
        <v>-0.72273271652957927</v>
      </c>
      <c r="N360" s="5">
        <f t="shared" si="90"/>
        <v>-45.828592619858682</v>
      </c>
      <c r="O360" s="5">
        <f t="shared" si="77"/>
        <v>-1.0208477084185068</v>
      </c>
      <c r="P360" s="5">
        <f t="shared" si="78"/>
        <v>0</v>
      </c>
      <c r="Q360" s="5">
        <f t="shared" si="79"/>
        <v>0</v>
      </c>
    </row>
    <row r="361" spans="2:17" x14ac:dyDescent="0.4">
      <c r="B361" s="5">
        <v>43.288351999999982</v>
      </c>
      <c r="C361" s="5">
        <f t="shared" si="81"/>
        <v>0.10103199999999646</v>
      </c>
      <c r="D361" s="5">
        <f t="shared" si="82"/>
        <v>9.8978541452216628</v>
      </c>
      <c r="E361" s="5">
        <f t="shared" si="83"/>
        <v>62.190051737863314</v>
      </c>
      <c r="F361" s="5">
        <f t="shared" si="84"/>
        <v>593.87124871329979</v>
      </c>
      <c r="G361" s="5">
        <f t="shared" si="88"/>
        <v>-1.2201019354318348</v>
      </c>
      <c r="H361" s="9">
        <f t="shared" si="89"/>
        <v>-12.076390999206959</v>
      </c>
      <c r="I361" s="5">
        <f t="shared" si="85"/>
        <v>2.5533522405256858E-4</v>
      </c>
      <c r="J361" s="5">
        <f t="shared" si="86"/>
        <v>-1.7244526959937407E-4</v>
      </c>
      <c r="L361" s="5">
        <f t="shared" si="80"/>
        <v>2.5533522405256858E-4</v>
      </c>
      <c r="M361" s="5">
        <f t="shared" si="87"/>
        <v>-0.66694976187856392</v>
      </c>
      <c r="N361" s="5">
        <f t="shared" si="90"/>
        <v>-41.477640197783508</v>
      </c>
      <c r="O361" s="5">
        <f t="shared" si="77"/>
        <v>-0.98753515986087981</v>
      </c>
      <c r="P361" s="5">
        <f t="shared" si="78"/>
        <v>0</v>
      </c>
      <c r="Q361" s="5">
        <f t="shared" si="79"/>
        <v>0</v>
      </c>
    </row>
    <row r="362" spans="2:17" x14ac:dyDescent="0.4">
      <c r="B362" s="5">
        <v>43.391447999999983</v>
      </c>
      <c r="C362" s="5">
        <f t="shared" si="81"/>
        <v>0.10309600000000074</v>
      </c>
      <c r="D362" s="5">
        <f t="shared" si="82"/>
        <v>9.6996973694420028</v>
      </c>
      <c r="E362" s="5">
        <f t="shared" si="83"/>
        <v>60.944995995766476</v>
      </c>
      <c r="F362" s="5">
        <f t="shared" si="84"/>
        <v>581.98184216652021</v>
      </c>
      <c r="G362" s="5">
        <f t="shared" si="88"/>
        <v>-1.245055742096838</v>
      </c>
      <c r="H362" s="9">
        <f t="shared" si="89"/>
        <v>-12.076663906425361</v>
      </c>
      <c r="I362" s="5">
        <f t="shared" si="85"/>
        <v>2.6588037069417124E-4</v>
      </c>
      <c r="J362" s="5">
        <f t="shared" si="86"/>
        <v>-1.6499485603866659E-4</v>
      </c>
      <c r="K362" s="5">
        <f t="shared" si="91"/>
        <v>2.6588037069417124E-4</v>
      </c>
      <c r="L362" s="5">
        <f t="shared" si="80"/>
        <v>2.6588037069417124E-4</v>
      </c>
      <c r="M362" s="5">
        <f t="shared" si="87"/>
        <v>-0.6128391624152677</v>
      </c>
      <c r="N362" s="5">
        <f t="shared" si="90"/>
        <v>-37.349480299447372</v>
      </c>
      <c r="O362" s="5">
        <f t="shared" si="77"/>
        <v>-0.98755747658394466</v>
      </c>
      <c r="P362" s="5">
        <f t="shared" si="78"/>
        <v>0</v>
      </c>
      <c r="Q362" s="5">
        <f t="shared" si="79"/>
        <v>0</v>
      </c>
    </row>
    <row r="363" spans="2:17" x14ac:dyDescent="0.4">
      <c r="B363" s="5">
        <v>43.496543999999986</v>
      </c>
      <c r="C363" s="5">
        <f t="shared" si="81"/>
        <v>0.10509600000000319</v>
      </c>
      <c r="D363" s="5">
        <f t="shared" si="82"/>
        <v>9.5151099946712492</v>
      </c>
      <c r="E363" s="5">
        <f t="shared" si="83"/>
        <v>59.785199314716024</v>
      </c>
      <c r="F363" s="5">
        <f t="shared" si="84"/>
        <v>570.90659968027501</v>
      </c>
      <c r="G363" s="5">
        <f t="shared" si="88"/>
        <v>-1.1597966810504516</v>
      </c>
      <c r="H363" s="9">
        <f t="shared" si="89"/>
        <v>-11.035592991649697</v>
      </c>
      <c r="I363" s="5">
        <f t="shared" si="85"/>
        <v>2.5247809984986339E-4</v>
      </c>
      <c r="J363" s="5">
        <f t="shared" si="86"/>
        <v>-1.5805463269926066E-4</v>
      </c>
      <c r="K363" s="5">
        <f t="shared" si="91"/>
        <v>2.5247809984986339E-4</v>
      </c>
      <c r="L363" s="5">
        <f t="shared" si="80"/>
        <v>2.5247809984986339E-4</v>
      </c>
      <c r="M363" s="5">
        <f t="shared" si="87"/>
        <v>-0.5649299410429568</v>
      </c>
      <c r="N363" s="5">
        <f t="shared" si="90"/>
        <v>-33.774449124103946</v>
      </c>
      <c r="O363" s="5">
        <f t="shared" si="77"/>
        <v>-0.90242491236695199</v>
      </c>
      <c r="P363" s="5">
        <f t="shared" si="78"/>
        <v>0</v>
      </c>
      <c r="Q363" s="5">
        <f t="shared" si="79"/>
        <v>0</v>
      </c>
    </row>
    <row r="364" spans="2:17" x14ac:dyDescent="0.4">
      <c r="B364" s="5">
        <v>43.603639999999984</v>
      </c>
      <c r="C364" s="5">
        <f t="shared" si="81"/>
        <v>0.10709599999999853</v>
      </c>
      <c r="D364" s="5">
        <f t="shared" si="82"/>
        <v>9.3374168969897458</v>
      </c>
      <c r="E364" s="5">
        <f t="shared" si="83"/>
        <v>58.668720654176376</v>
      </c>
      <c r="F364" s="5">
        <f t="shared" si="84"/>
        <v>560.24501381938478</v>
      </c>
      <c r="G364" s="5">
        <f t="shared" si="88"/>
        <v>-1.1164786605396486</v>
      </c>
      <c r="H364" s="9">
        <f t="shared" si="89"/>
        <v>-10.425026710051393</v>
      </c>
      <c r="I364" s="5">
        <f t="shared" si="85"/>
        <v>2.4767338606634167E-4</v>
      </c>
      <c r="J364" s="5">
        <f t="shared" si="86"/>
        <v>-1.513736243945914E-4</v>
      </c>
      <c r="K364" s="5">
        <f t="shared" si="91"/>
        <v>2.4767338606634167E-4</v>
      </c>
      <c r="L364" s="5">
        <f t="shared" si="80"/>
        <v>2.4767338606634167E-4</v>
      </c>
      <c r="M364" s="5">
        <f t="shared" si="87"/>
        <v>-0.52103085844690955</v>
      </c>
      <c r="N364" s="5">
        <f t="shared" si="90"/>
        <v>-30.568213886427451</v>
      </c>
      <c r="O364" s="5">
        <f t="shared" si="77"/>
        <v>-0.85249644693854387</v>
      </c>
      <c r="P364" s="5">
        <f t="shared" si="78"/>
        <v>0</v>
      </c>
      <c r="Q364" s="5">
        <f t="shared" si="79"/>
        <v>0</v>
      </c>
    </row>
    <row r="365" spans="2:17" x14ac:dyDescent="0.4">
      <c r="B365" s="5">
        <v>43.713015999999982</v>
      </c>
      <c r="C365" s="5">
        <f t="shared" si="81"/>
        <v>0.10937599999999748</v>
      </c>
      <c r="D365" s="5">
        <f t="shared" si="82"/>
        <v>9.1427735517848809</v>
      </c>
      <c r="E365" s="5">
        <f t="shared" si="83"/>
        <v>57.445740447444884</v>
      </c>
      <c r="F365" s="5">
        <f t="shared" si="84"/>
        <v>548.5664131070929</v>
      </c>
      <c r="G365" s="5">
        <f t="shared" si="88"/>
        <v>-1.2229802067314921</v>
      </c>
      <c r="H365" s="9">
        <f t="shared" si="89"/>
        <v>-11.181431088461091</v>
      </c>
      <c r="I365" s="5">
        <f t="shared" si="85"/>
        <v>2.7707486449138363E-4</v>
      </c>
      <c r="J365" s="5">
        <f t="shared" si="86"/>
        <v>-1.4405531083751019E-4</v>
      </c>
      <c r="K365" s="5">
        <f t="shared" si="91"/>
        <v>2.7707486449138363E-4</v>
      </c>
      <c r="L365" s="5">
        <f t="shared" si="80"/>
        <v>2.7707486449138363E-4</v>
      </c>
      <c r="M365" s="5">
        <f t="shared" si="87"/>
        <v>-0.47538441224805927</v>
      </c>
      <c r="N365" s="5">
        <f t="shared" si="90"/>
        <v>-27.308809558763151</v>
      </c>
      <c r="O365" s="5">
        <f t="shared" si="77"/>
        <v>-0.91435068127074981</v>
      </c>
      <c r="P365" s="5">
        <f t="shared" si="78"/>
        <v>0</v>
      </c>
      <c r="Q365" s="5">
        <f t="shared" si="79"/>
        <v>0</v>
      </c>
    </row>
    <row r="366" spans="2:17" x14ac:dyDescent="0.4">
      <c r="B366" s="5">
        <v>43.824471999999979</v>
      </c>
      <c r="C366" s="5">
        <f t="shared" si="81"/>
        <v>0.11145599999999689</v>
      </c>
      <c r="D366" s="5">
        <f t="shared" si="82"/>
        <v>8.9721504450189116</v>
      </c>
      <c r="E366" s="5">
        <f t="shared" si="83"/>
        <v>56.373683849947611</v>
      </c>
      <c r="F366" s="5">
        <f t="shared" si="84"/>
        <v>538.32902670113469</v>
      </c>
      <c r="G366" s="5">
        <f t="shared" si="88"/>
        <v>-1.0720565974972729</v>
      </c>
      <c r="H366" s="9">
        <f t="shared" si="89"/>
        <v>-9.6186530783206177</v>
      </c>
      <c r="I366" s="5">
        <f t="shared" si="85"/>
        <v>2.4750092771144233E-4</v>
      </c>
      <c r="J366" s="5">
        <f t="shared" si="86"/>
        <v>-1.3764012415808647E-4</v>
      </c>
      <c r="K366" s="5">
        <f t="shared" si="91"/>
        <v>2.4750092771144233E-4</v>
      </c>
      <c r="L366" s="5">
        <f t="shared" si="80"/>
        <v>2.4750092771144233E-4</v>
      </c>
      <c r="M366" s="5">
        <f t="shared" si="87"/>
        <v>-0.43741924522265169</v>
      </c>
      <c r="N366" s="5">
        <f t="shared" si="90"/>
        <v>-24.658934240064472</v>
      </c>
      <c r="O366" s="5">
        <f t="shared" si="77"/>
        <v>-0.78655602538618252</v>
      </c>
      <c r="P366" s="5">
        <f t="shared" si="78"/>
        <v>0</v>
      </c>
      <c r="Q366" s="5">
        <f t="shared" si="79"/>
        <v>0</v>
      </c>
    </row>
    <row r="367" spans="2:17" x14ac:dyDescent="0.4">
      <c r="B367" s="5">
        <v>43.938271999999976</v>
      </c>
      <c r="C367" s="5">
        <f t="shared" si="81"/>
        <v>0.11379999999999768</v>
      </c>
      <c r="D367" s="5">
        <f t="shared" si="82"/>
        <v>8.7873462214413038</v>
      </c>
      <c r="E367" s="5">
        <f t="shared" si="83"/>
        <v>55.212524667660055</v>
      </c>
      <c r="F367" s="5">
        <f t="shared" si="84"/>
        <v>527.24077328647832</v>
      </c>
      <c r="G367" s="5">
        <f t="shared" si="88"/>
        <v>-1.1611591822875553</v>
      </c>
      <c r="H367" s="9">
        <f t="shared" si="89"/>
        <v>-10.203507752966424</v>
      </c>
      <c r="I367" s="5">
        <f t="shared" si="85"/>
        <v>2.7370938412844825E-4</v>
      </c>
      <c r="J367" s="5">
        <f t="shared" si="86"/>
        <v>-1.3069174761127776E-4</v>
      </c>
      <c r="K367" s="5">
        <f t="shared" si="91"/>
        <v>2.7370938412844825E-4</v>
      </c>
      <c r="L367" s="5">
        <f t="shared" si="80"/>
        <v>2.7370938412844825E-4</v>
      </c>
      <c r="M367" s="5">
        <f t="shared" si="87"/>
        <v>-0.398403713668533</v>
      </c>
      <c r="N367" s="5">
        <f t="shared" si="90"/>
        <v>-21.996874868611251</v>
      </c>
      <c r="O367" s="5">
        <f t="shared" si="77"/>
        <v>-0.83438194909630892</v>
      </c>
      <c r="P367" s="5">
        <f t="shared" si="78"/>
        <v>0</v>
      </c>
      <c r="Q367" s="5">
        <f t="shared" si="79"/>
        <v>0</v>
      </c>
    </row>
    <row r="368" spans="2:17" x14ac:dyDescent="0.4">
      <c r="B368" s="5">
        <v>44.054359999999974</v>
      </c>
      <c r="C368" s="5">
        <f t="shared" si="81"/>
        <v>0.11608799999999775</v>
      </c>
      <c r="D368" s="5">
        <f t="shared" si="82"/>
        <v>8.6141547791332389</v>
      </c>
      <c r="E368" s="5">
        <f t="shared" si="83"/>
        <v>54.124330742020781</v>
      </c>
      <c r="F368" s="5">
        <f t="shared" si="84"/>
        <v>516.84928674799437</v>
      </c>
      <c r="G368" s="5">
        <f t="shared" si="88"/>
        <v>-1.0881939256392741</v>
      </c>
      <c r="H368" s="9">
        <f t="shared" si="89"/>
        <v>-9.3738709051693121</v>
      </c>
      <c r="I368" s="5">
        <f t="shared" si="85"/>
        <v>2.616672022523043E-4</v>
      </c>
      <c r="J368" s="5">
        <f t="shared" si="86"/>
        <v>-1.2417999516025233E-4</v>
      </c>
      <c r="K368" s="5">
        <f t="shared" si="91"/>
        <v>2.616672022523043E-4</v>
      </c>
      <c r="L368" s="5">
        <f t="shared" si="80"/>
        <v>2.616672022523043E-4</v>
      </c>
      <c r="M368" s="5">
        <f t="shared" si="87"/>
        <v>-0.36377823970000839</v>
      </c>
      <c r="N368" s="5">
        <f t="shared" si="90"/>
        <v>-19.689253762273367</v>
      </c>
      <c r="O368" s="5">
        <f t="shared" si="77"/>
        <v>-0.76653920061544245</v>
      </c>
      <c r="P368" s="5">
        <f t="shared" si="78"/>
        <v>0</v>
      </c>
      <c r="Q368" s="5">
        <f t="shared" si="79"/>
        <v>0</v>
      </c>
    </row>
    <row r="369" spans="2:17" x14ac:dyDescent="0.4">
      <c r="B369" s="5">
        <v>44.172759999999975</v>
      </c>
      <c r="C369" s="5">
        <f t="shared" si="81"/>
        <v>0.11840000000000117</v>
      </c>
      <c r="D369" s="5">
        <f t="shared" si="82"/>
        <v>8.4459459459458621</v>
      </c>
      <c r="E369" s="5">
        <f t="shared" si="83"/>
        <v>53.067443472800029</v>
      </c>
      <c r="F369" s="5">
        <f t="shared" si="84"/>
        <v>506.75675675675171</v>
      </c>
      <c r="G369" s="5">
        <f t="shared" si="88"/>
        <v>-1.056887269220752</v>
      </c>
      <c r="H369" s="9">
        <f t="shared" si="89"/>
        <v>-8.9264127467968049</v>
      </c>
      <c r="I369" s="5">
        <f t="shared" si="85"/>
        <v>2.5920061851820411E-4</v>
      </c>
      <c r="J369" s="5">
        <f t="shared" si="86"/>
        <v>-1.1785558174123539E-4</v>
      </c>
      <c r="K369" s="5">
        <f t="shared" si="91"/>
        <v>2.5920061851820411E-4</v>
      </c>
      <c r="L369" s="5">
        <f t="shared" si="80"/>
        <v>2.5920061851820411E-4</v>
      </c>
      <c r="M369" s="5">
        <f t="shared" si="87"/>
        <v>-0.33189941570210352</v>
      </c>
      <c r="N369" s="5">
        <f t="shared" si="90"/>
        <v>-17.613053481426736</v>
      </c>
      <c r="O369" s="5">
        <f t="shared" si="77"/>
        <v>-0.72994874374894425</v>
      </c>
      <c r="P369" s="5">
        <f t="shared" si="78"/>
        <v>0</v>
      </c>
      <c r="Q369" s="5">
        <f t="shared" si="79"/>
        <v>0</v>
      </c>
    </row>
    <row r="370" spans="2:17" x14ac:dyDescent="0.4">
      <c r="B370" s="5">
        <v>44.293519999999972</v>
      </c>
      <c r="C370" s="5">
        <f t="shared" si="81"/>
        <v>0.12075999999999709</v>
      </c>
      <c r="D370" s="5">
        <f t="shared" si="82"/>
        <v>8.2808877111628352</v>
      </c>
      <c r="E370" s="5">
        <f t="shared" si="83"/>
        <v>52.030351997182322</v>
      </c>
      <c r="F370" s="5">
        <f t="shared" si="84"/>
        <v>496.85326266977017</v>
      </c>
      <c r="G370" s="5">
        <f t="shared" si="88"/>
        <v>-1.0370914756177072</v>
      </c>
      <c r="H370" s="9">
        <f t="shared" si="89"/>
        <v>-8.5880380557944029</v>
      </c>
      <c r="I370" s="5">
        <f t="shared" si="85"/>
        <v>2.5941544742240369E-4</v>
      </c>
      <c r="J370" s="5">
        <f t="shared" si="86"/>
        <v>-1.1164962635113902E-4</v>
      </c>
      <c r="K370" s="5">
        <f t="shared" si="91"/>
        <v>2.5941544742240369E-4</v>
      </c>
      <c r="L370" s="5">
        <f t="shared" si="80"/>
        <v>2.5941544742240369E-4</v>
      </c>
      <c r="M370" s="5">
        <f t="shared" si="87"/>
        <v>-0.30225312658101788</v>
      </c>
      <c r="N370" s="5">
        <f t="shared" si="90"/>
        <v>-15.726336568259265</v>
      </c>
      <c r="O370" s="5">
        <f t="shared" si="77"/>
        <v>-0.70227848161567319</v>
      </c>
      <c r="P370" s="5">
        <f t="shared" si="78"/>
        <v>0</v>
      </c>
      <c r="Q370" s="5">
        <f t="shared" si="79"/>
        <v>0</v>
      </c>
    </row>
    <row r="371" spans="2:17" x14ac:dyDescent="0.4">
      <c r="B371" s="5">
        <v>44.416711999999976</v>
      </c>
      <c r="C371" s="5">
        <f t="shared" si="81"/>
        <v>0.12319200000000308</v>
      </c>
      <c r="D371" s="5">
        <f t="shared" si="82"/>
        <v>8.1174102214427482</v>
      </c>
      <c r="E371" s="5">
        <f t="shared" si="83"/>
        <v>51.00319263571847</v>
      </c>
      <c r="F371" s="5">
        <f t="shared" si="84"/>
        <v>487.04461328656492</v>
      </c>
      <c r="G371" s="5">
        <f t="shared" si="88"/>
        <v>-1.0271593614638519</v>
      </c>
      <c r="H371" s="9">
        <f t="shared" si="89"/>
        <v>-8.3378738997972786</v>
      </c>
      <c r="I371" s="5">
        <f t="shared" si="85"/>
        <v>2.6210541846223708E-4</v>
      </c>
      <c r="J371" s="5">
        <f t="shared" si="86"/>
        <v>-1.0550310473213934E-4</v>
      </c>
      <c r="K371" s="5">
        <f t="shared" si="91"/>
        <v>2.6210541846223708E-4</v>
      </c>
      <c r="L371" s="5">
        <f t="shared" si="80"/>
        <v>2.6210541846223708E-4</v>
      </c>
      <c r="M371" s="5">
        <f t="shared" si="87"/>
        <v>-0.2744479334476983</v>
      </c>
      <c r="N371" s="5">
        <f t="shared" si="90"/>
        <v>-13.997720818107799</v>
      </c>
      <c r="O371" s="5">
        <f t="shared" si="77"/>
        <v>-0.68182155041823966</v>
      </c>
      <c r="P371" s="5">
        <f t="shared" si="78"/>
        <v>0</v>
      </c>
      <c r="Q371" s="5">
        <f t="shared" si="79"/>
        <v>0</v>
      </c>
    </row>
    <row r="372" spans="2:17" x14ac:dyDescent="0.4">
      <c r="B372" s="5">
        <v>44.542343999999979</v>
      </c>
      <c r="C372" s="5">
        <f t="shared" si="81"/>
        <v>0.12563200000000307</v>
      </c>
      <c r="D372" s="5">
        <f t="shared" si="82"/>
        <v>7.9597554763115728</v>
      </c>
      <c r="E372" s="5">
        <f t="shared" si="83"/>
        <v>50.012618657503126</v>
      </c>
      <c r="F372" s="5">
        <f t="shared" si="84"/>
        <v>477.58532857869443</v>
      </c>
      <c r="G372" s="5">
        <f t="shared" si="88"/>
        <v>-0.99057397821534465</v>
      </c>
      <c r="H372" s="9">
        <f t="shared" si="89"/>
        <v>-7.8847266477913305</v>
      </c>
      <c r="I372" s="5">
        <f t="shared" si="85"/>
        <v>2.5777622136298548E-4</v>
      </c>
      <c r="J372" s="5">
        <f t="shared" si="86"/>
        <v>-9.9575510046498683E-5</v>
      </c>
      <c r="K372" s="5">
        <f t="shared" si="91"/>
        <v>2.5777622136298548E-4</v>
      </c>
      <c r="L372" s="5">
        <f t="shared" si="80"/>
        <v>2.5777622136298548E-4</v>
      </c>
      <c r="M372" s="5">
        <f t="shared" si="87"/>
        <v>-0.24906444189740423</v>
      </c>
      <c r="N372" s="5">
        <f t="shared" si="90"/>
        <v>-12.456364953758722</v>
      </c>
      <c r="O372" s="5">
        <f t="shared" si="77"/>
        <v>-0.64476587343828762</v>
      </c>
      <c r="P372" s="5">
        <f t="shared" si="78"/>
        <v>0</v>
      </c>
      <c r="Q372" s="5">
        <f t="shared" si="79"/>
        <v>0</v>
      </c>
    </row>
    <row r="373" spans="2:17" x14ac:dyDescent="0.4">
      <c r="B373" s="5">
        <v>44.670359999999981</v>
      </c>
      <c r="C373" s="5">
        <f t="shared" si="81"/>
        <v>0.12801600000000235</v>
      </c>
      <c r="D373" s="5">
        <f t="shared" si="82"/>
        <v>7.811523559554912</v>
      </c>
      <c r="E373" s="5">
        <f t="shared" si="83"/>
        <v>49.081250056082602</v>
      </c>
      <c r="F373" s="5">
        <f t="shared" si="84"/>
        <v>468.69141357329471</v>
      </c>
      <c r="G373" s="5">
        <f t="shared" si="88"/>
        <v>-0.93136860142052313</v>
      </c>
      <c r="H373" s="9">
        <f t="shared" si="89"/>
        <v>-7.2754077726261253</v>
      </c>
      <c r="I373" s="5">
        <f t="shared" si="85"/>
        <v>2.4696846950650412E-4</v>
      </c>
      <c r="J373" s="5">
        <f t="shared" si="86"/>
        <v>-9.4002200335598275E-5</v>
      </c>
      <c r="K373" s="5">
        <f t="shared" si="91"/>
        <v>2.4696846950650412E-4</v>
      </c>
      <c r="L373" s="5">
        <f t="shared" si="80"/>
        <v>2.4696846950650412E-4</v>
      </c>
      <c r="M373" s="5">
        <f t="shared" si="87"/>
        <v>-0.22644839660484603</v>
      </c>
      <c r="N373" s="5">
        <f t="shared" si="90"/>
        <v>-11.114370378561414</v>
      </c>
      <c r="O373" s="5">
        <f t="shared" si="77"/>
        <v>-0.59493941346096191</v>
      </c>
      <c r="P373" s="5">
        <f t="shared" si="78"/>
        <v>0</v>
      </c>
      <c r="Q373" s="5">
        <f t="shared" si="79"/>
        <v>0</v>
      </c>
    </row>
    <row r="374" spans="2:17" x14ac:dyDescent="0.4">
      <c r="B374" s="5">
        <v>44.80068799999998</v>
      </c>
      <c r="C374" s="5">
        <f t="shared" si="81"/>
        <v>0.13032799999999867</v>
      </c>
      <c r="D374" s="5">
        <f t="shared" si="82"/>
        <v>7.6729482536370561</v>
      </c>
      <c r="E374" s="5">
        <f t="shared" si="83"/>
        <v>48.210555730001616</v>
      </c>
      <c r="F374" s="5">
        <f t="shared" si="84"/>
        <v>460.37689521822341</v>
      </c>
      <c r="G374" s="5">
        <f t="shared" si="88"/>
        <v>-0.87069432608098651</v>
      </c>
      <c r="H374" s="9">
        <f t="shared" si="89"/>
        <v>-6.6807925087547986</v>
      </c>
      <c r="I374" s="5">
        <f t="shared" si="85"/>
        <v>2.3504937978414625E-4</v>
      </c>
      <c r="J374" s="5">
        <f t="shared" si="86"/>
        <v>-8.8791965488329677E-5</v>
      </c>
      <c r="K374" s="5" t="e">
        <f t="shared" si="91"/>
        <v>#N/A</v>
      </c>
      <c r="L374" s="5">
        <f t="shared" si="80"/>
        <v>2.3504937978414625E-4</v>
      </c>
      <c r="M374" s="5">
        <f t="shared" si="87"/>
        <v>-0.20637540804556326</v>
      </c>
      <c r="N374" s="5">
        <f t="shared" si="90"/>
        <v>-9.949473110882451</v>
      </c>
      <c r="O374" s="5">
        <f t="shared" si="77"/>
        <v>-0.5463153270346901</v>
      </c>
      <c r="P374" s="5">
        <f t="shared" si="78"/>
        <v>0</v>
      </c>
      <c r="Q374" s="5">
        <f t="shared" si="79"/>
        <v>0</v>
      </c>
    </row>
    <row r="375" spans="2:17" x14ac:dyDescent="0.4">
      <c r="B375" s="5">
        <v>44.926167999999983</v>
      </c>
      <c r="C375" s="5">
        <f t="shared" si="81"/>
        <v>0.12548000000000314</v>
      </c>
      <c r="D375" s="5">
        <f t="shared" si="82"/>
        <v>7.9693975135477757</v>
      </c>
      <c r="E375" s="5">
        <f t="shared" si="83"/>
        <v>50.073201364196912</v>
      </c>
      <c r="F375" s="5">
        <f t="shared" si="84"/>
        <v>478.16385081286654</v>
      </c>
      <c r="G375" s="5">
        <f t="shared" si="88"/>
        <v>1.8626456341952959</v>
      </c>
      <c r="H375" s="9">
        <f t="shared" si="89"/>
        <v>14.844163485776612</v>
      </c>
      <c r="I375" s="5">
        <f t="shared" si="85"/>
        <v>0</v>
      </c>
      <c r="J375" s="5">
        <f t="shared" si="86"/>
        <v>-9.9938036963354325E-5</v>
      </c>
      <c r="L375" s="5">
        <f t="shared" si="80"/>
        <v>-4.8412823652114789E-4</v>
      </c>
      <c r="M375" s="5">
        <f t="shared" si="87"/>
        <v>-0.25057718798442052</v>
      </c>
      <c r="N375" s="5">
        <f t="shared" si="90"/>
        <v>-12.547201991218111</v>
      </c>
      <c r="O375" s="5">
        <f t="shared" si="77"/>
        <v>1.2138670702108012</v>
      </c>
      <c r="P375" s="5">
        <f t="shared" si="78"/>
        <v>0.96328988222638068</v>
      </c>
      <c r="Q375" s="5">
        <f t="shared" si="79"/>
        <v>48.235008244815084</v>
      </c>
    </row>
    <row r="376" spans="2:17" x14ac:dyDescent="0.4">
      <c r="B376" s="5">
        <v>45.038887999999986</v>
      </c>
      <c r="C376" s="5">
        <f t="shared" si="81"/>
        <v>0.11272000000000304</v>
      </c>
      <c r="D376" s="5">
        <f t="shared" si="82"/>
        <v>8.8715400993610096</v>
      </c>
      <c r="E376" s="5">
        <f t="shared" si="83"/>
        <v>55.741530404359622</v>
      </c>
      <c r="F376" s="5">
        <f t="shared" si="84"/>
        <v>532.29240596166062</v>
      </c>
      <c r="G376" s="5">
        <f t="shared" si="88"/>
        <v>5.6683290401627104</v>
      </c>
      <c r="H376" s="9">
        <f t="shared" si="89"/>
        <v>50.286808376175991</v>
      </c>
      <c r="I376" s="5">
        <f t="shared" si="85"/>
        <v>0</v>
      </c>
      <c r="J376" s="5">
        <f t="shared" si="86"/>
        <v>-1.3385731793968798E-4</v>
      </c>
      <c r="K376" s="5" t="e">
        <f t="shared" si="91"/>
        <v>#N/A</v>
      </c>
      <c r="L376" s="5">
        <f t="shared" si="80"/>
        <v>-1.3234626739060463E-3</v>
      </c>
      <c r="M376" s="5">
        <f t="shared" si="87"/>
        <v>-0.41591051035580434</v>
      </c>
      <c r="N376" s="5">
        <f t="shared" si="90"/>
        <v>-23.183488358490795</v>
      </c>
      <c r="O376" s="5">
        <f t="shared" si="77"/>
        <v>4.1121549767576662</v>
      </c>
      <c r="P376" s="5">
        <f t="shared" si="78"/>
        <v>3.6962444664018617</v>
      </c>
      <c r="Q376" s="5">
        <f t="shared" si="79"/>
        <v>206.03432330588538</v>
      </c>
    </row>
    <row r="377" spans="2:17" x14ac:dyDescent="0.4">
      <c r="B377" s="5">
        <v>45.141439999999989</v>
      </c>
      <c r="C377" s="5">
        <f t="shared" si="81"/>
        <v>0.10255200000000286</v>
      </c>
      <c r="D377" s="5">
        <f t="shared" si="82"/>
        <v>9.7511506357747493</v>
      </c>
      <c r="E377" s="5">
        <f t="shared" si="83"/>
        <v>61.268286402794786</v>
      </c>
      <c r="F377" s="5">
        <f t="shared" si="84"/>
        <v>585.06903814648501</v>
      </c>
      <c r="G377" s="5">
        <f t="shared" si="88"/>
        <v>5.5267559984351635</v>
      </c>
      <c r="H377" s="9">
        <f t="shared" si="89"/>
        <v>53.89223026791295</v>
      </c>
      <c r="I377" s="5">
        <f t="shared" si="85"/>
        <v>0</v>
      </c>
      <c r="J377" s="5">
        <f t="shared" si="86"/>
        <v>-1.6692942583432401E-4</v>
      </c>
      <c r="K377" s="5" t="e">
        <f t="shared" si="91"/>
        <v>#N/A</v>
      </c>
      <c r="L377" s="5">
        <f t="shared" si="80"/>
        <v>-1.1740053886953846E-3</v>
      </c>
      <c r="M377" s="5">
        <f t="shared" si="87"/>
        <v>-0.62662016591962455</v>
      </c>
      <c r="N377" s="5">
        <f t="shared" si="90"/>
        <v>-38.391943791330348</v>
      </c>
      <c r="O377" s="5">
        <f t="shared" si="77"/>
        <v>4.4069848546952217</v>
      </c>
      <c r="P377" s="5">
        <f t="shared" si="78"/>
        <v>3.7803646887755971</v>
      </c>
      <c r="Q377" s="5">
        <f t="shared" si="79"/>
        <v>231.61646645891545</v>
      </c>
    </row>
    <row r="378" spans="2:17" x14ac:dyDescent="0.4">
      <c r="B378" s="5">
        <v>45.237399999999987</v>
      </c>
      <c r="C378" s="5">
        <f t="shared" si="81"/>
        <v>9.5959999999998047E-2</v>
      </c>
      <c r="D378" s="5">
        <f t="shared" si="82"/>
        <v>10.421008753647564</v>
      </c>
      <c r="E378" s="5">
        <f t="shared" si="83"/>
        <v>65.477129086908235</v>
      </c>
      <c r="F378" s="5">
        <f t="shared" si="84"/>
        <v>625.26052521885401</v>
      </c>
      <c r="G378" s="5">
        <f t="shared" si="88"/>
        <v>4.2088426841134492</v>
      </c>
      <c r="H378" s="9">
        <f t="shared" si="89"/>
        <v>43.860386453871769</v>
      </c>
      <c r="I378" s="5">
        <f t="shared" si="85"/>
        <v>0</v>
      </c>
      <c r="J378" s="5">
        <f t="shared" si="86"/>
        <v>-1.9211514045605884E-4</v>
      </c>
      <c r="K378" s="5" t="e">
        <f t="shared" si="91"/>
        <v>#N/A</v>
      </c>
      <c r="L378" s="5">
        <f t="shared" si="80"/>
        <v>-8.3658215609864811E-4</v>
      </c>
      <c r="M378" s="5">
        <f t="shared" si="87"/>
        <v>-0.8236464876557289</v>
      </c>
      <c r="N378" s="5">
        <f t="shared" si="90"/>
        <v>-53.93000739421273</v>
      </c>
      <c r="O378" s="5">
        <f t="shared" si="77"/>
        <v>3.5866405576905036</v>
      </c>
      <c r="P378" s="5">
        <f t="shared" si="78"/>
        <v>2.7629940700347748</v>
      </c>
      <c r="Q378" s="5">
        <f t="shared" si="79"/>
        <v>180.91291939002892</v>
      </c>
    </row>
    <row r="379" spans="2:17" x14ac:dyDescent="0.4">
      <c r="B379" s="5">
        <v>45.329903999999985</v>
      </c>
      <c r="C379" s="5">
        <f t="shared" si="81"/>
        <v>9.2503999999998143E-2</v>
      </c>
      <c r="D379" s="5">
        <f t="shared" si="82"/>
        <v>10.810343336504584</v>
      </c>
      <c r="E379" s="5">
        <f t="shared" si="83"/>
        <v>67.923390417492342</v>
      </c>
      <c r="F379" s="5">
        <f t="shared" si="84"/>
        <v>648.62060019027501</v>
      </c>
      <c r="G379" s="5">
        <f t="shared" si="88"/>
        <v>2.4462613305841074</v>
      </c>
      <c r="H379" s="9">
        <f t="shared" si="89"/>
        <v>26.444924874428743</v>
      </c>
      <c r="I379" s="5">
        <f t="shared" si="85"/>
        <v>0</v>
      </c>
      <c r="J379" s="5">
        <f t="shared" si="86"/>
        <v>-2.0675356825827418E-4</v>
      </c>
      <c r="K379" s="5" t="e">
        <f t="shared" si="91"/>
        <v>#N/A</v>
      </c>
      <c r="L379" s="5">
        <f t="shared" si="80"/>
        <v>-4.6872598177001698E-4</v>
      </c>
      <c r="M379" s="5">
        <f t="shared" si="87"/>
        <v>-0.95387556765048032</v>
      </c>
      <c r="N379" s="5">
        <f t="shared" si="90"/>
        <v>-64.790462591230707</v>
      </c>
      <c r="O379" s="5">
        <f t="shared" si="77"/>
        <v>2.1625080800292822</v>
      </c>
      <c r="P379" s="5">
        <f t="shared" si="78"/>
        <v>1.2086325123788018</v>
      </c>
      <c r="Q379" s="5">
        <f t="shared" si="79"/>
        <v>82.094418009579996</v>
      </c>
    </row>
    <row r="380" spans="2:17" x14ac:dyDescent="0.4">
      <c r="B380" s="5">
        <v>45.421103999999985</v>
      </c>
      <c r="C380" s="5">
        <f t="shared" si="81"/>
        <v>9.1200000000000614E-2</v>
      </c>
      <c r="D380" s="5">
        <f t="shared" si="82"/>
        <v>10.964912280701681</v>
      </c>
      <c r="E380" s="5">
        <f t="shared" si="83"/>
        <v>68.89457573661781</v>
      </c>
      <c r="F380" s="5">
        <f t="shared" si="84"/>
        <v>657.89473684210088</v>
      </c>
      <c r="G380" s="5">
        <f t="shared" si="88"/>
        <v>0.97118531912546757</v>
      </c>
      <c r="H380" s="9">
        <f t="shared" si="89"/>
        <v>10.64896183251602</v>
      </c>
      <c r="I380" s="5">
        <f t="shared" si="85"/>
        <v>0</v>
      </c>
      <c r="J380" s="5">
        <f t="shared" si="86"/>
        <v>-2.1256514120792093E-4</v>
      </c>
      <c r="K380" s="5" t="e">
        <f t="shared" si="91"/>
        <v>#N/A</v>
      </c>
      <c r="L380" s="5">
        <f t="shared" si="80"/>
        <v>-1.8346474079705726E-4</v>
      </c>
      <c r="M380" s="5">
        <f t="shared" si="87"/>
        <v>-1.0089324855647166</v>
      </c>
      <c r="N380" s="5">
        <f t="shared" si="90"/>
        <v>-69.509975539872428</v>
      </c>
      <c r="O380" s="5">
        <f t="shared" si="77"/>
        <v>0.87080852436101996</v>
      </c>
      <c r="P380" s="5">
        <f t="shared" si="78"/>
        <v>-0.13812396120369663</v>
      </c>
      <c r="Q380" s="5">
        <f t="shared" si="79"/>
        <v>-9.5159917061897374</v>
      </c>
    </row>
    <row r="381" spans="2:17" x14ac:dyDescent="0.4">
      <c r="B381" s="5">
        <v>45.513359999999984</v>
      </c>
      <c r="C381" s="5">
        <f t="shared" si="81"/>
        <v>9.2255999999999005E-2</v>
      </c>
      <c r="D381" s="5">
        <f t="shared" si="82"/>
        <v>10.839403399237023</v>
      </c>
      <c r="E381" s="5">
        <f t="shared" si="83"/>
        <v>68.105980176678528</v>
      </c>
      <c r="F381" s="5">
        <f t="shared" si="84"/>
        <v>650.36420395422147</v>
      </c>
      <c r="G381" s="5">
        <f t="shared" si="88"/>
        <v>-0.78859555993928154</v>
      </c>
      <c r="H381" s="9">
        <f t="shared" si="89"/>
        <v>-8.5479053930290725</v>
      </c>
      <c r="I381" s="5">
        <f t="shared" si="85"/>
        <v>1.5069700210660556E-4</v>
      </c>
      <c r="J381" s="5">
        <f t="shared" si="86"/>
        <v>-2.0784618537724432E-4</v>
      </c>
      <c r="K381" s="5">
        <f t="shared" si="91"/>
        <v>1.5069700210660556E-4</v>
      </c>
      <c r="L381" s="5">
        <f t="shared" si="80"/>
        <v>1.5069700210660556E-4</v>
      </c>
      <c r="M381" s="5">
        <f t="shared" si="87"/>
        <v>-0.96407884593167603</v>
      </c>
      <c r="N381" s="5">
        <f t="shared" si="90"/>
        <v>-65.659534769777835</v>
      </c>
      <c r="O381" s="5">
        <f t="shared" si="77"/>
        <v>-0.69899667204672111</v>
      </c>
      <c r="P381" s="5">
        <f t="shared" si="78"/>
        <v>0</v>
      </c>
      <c r="Q381" s="5">
        <f t="shared" si="79"/>
        <v>0</v>
      </c>
    </row>
    <row r="382" spans="2:17" x14ac:dyDescent="0.4">
      <c r="B382" s="5">
        <v>45.607239999999983</v>
      </c>
      <c r="C382" s="5">
        <f t="shared" si="81"/>
        <v>9.3879999999998631E-2</v>
      </c>
      <c r="D382" s="5">
        <f t="shared" si="82"/>
        <v>10.651896037494829</v>
      </c>
      <c r="E382" s="5">
        <f t="shared" si="83"/>
        <v>66.927836676391962</v>
      </c>
      <c r="F382" s="5">
        <f t="shared" si="84"/>
        <v>639.11376224968978</v>
      </c>
      <c r="G382" s="5">
        <f t="shared" si="88"/>
        <v>-1.1781435002865663</v>
      </c>
      <c r="H382" s="9">
        <f t="shared" si="89"/>
        <v>-12.549462082302764</v>
      </c>
      <c r="I382" s="5">
        <f t="shared" si="85"/>
        <v>2.291009748076277E-4</v>
      </c>
      <c r="J382" s="5">
        <f t="shared" si="86"/>
        <v>-2.0079617467152949E-4</v>
      </c>
      <c r="K382" s="5">
        <f t="shared" si="91"/>
        <v>2.291009748076277E-4</v>
      </c>
      <c r="L382" s="5">
        <f t="shared" si="80"/>
        <v>2.291009748076277E-4</v>
      </c>
      <c r="M382" s="5">
        <f t="shared" si="87"/>
        <v>-0.89943339776516795</v>
      </c>
      <c r="N382" s="5">
        <f t="shared" si="90"/>
        <v>-60.197131546919451</v>
      </c>
      <c r="O382" s="5">
        <f t="shared" si="77"/>
        <v>-1.0262200888020887</v>
      </c>
      <c r="P382" s="5">
        <f t="shared" si="78"/>
        <v>0</v>
      </c>
      <c r="Q382" s="5">
        <f t="shared" si="79"/>
        <v>0</v>
      </c>
    </row>
    <row r="383" spans="2:17" x14ac:dyDescent="0.4">
      <c r="B383" s="5">
        <v>45.703015999999984</v>
      </c>
      <c r="C383" s="5">
        <f t="shared" si="81"/>
        <v>9.5776000000000749E-2</v>
      </c>
      <c r="D383" s="5">
        <f t="shared" si="82"/>
        <v>10.441029067824843</v>
      </c>
      <c r="E383" s="5">
        <f t="shared" si="83"/>
        <v>65.602920430792025</v>
      </c>
      <c r="F383" s="5">
        <f t="shared" si="84"/>
        <v>626.46174406949058</v>
      </c>
      <c r="G383" s="5">
        <f t="shared" si="88"/>
        <v>-1.3249162455999368</v>
      </c>
      <c r="H383" s="9">
        <f t="shared" si="89"/>
        <v>-13.8334890327423</v>
      </c>
      <c r="I383" s="5">
        <f t="shared" si="85"/>
        <v>2.6284564453183914E-4</v>
      </c>
      <c r="J383" s="5">
        <f t="shared" si="86"/>
        <v>-1.9286787585785946E-4</v>
      </c>
      <c r="L383" s="5">
        <f t="shared" si="80"/>
        <v>2.6284564453183914E-4</v>
      </c>
      <c r="M383" s="5">
        <f t="shared" si="87"/>
        <v>-0.83005380325222045</v>
      </c>
      <c r="N383" s="5">
        <f t="shared" si="90"/>
        <v>-54.453953608031718</v>
      </c>
      <c r="O383" s="5">
        <f t="shared" si="77"/>
        <v>-1.1312201471681398</v>
      </c>
      <c r="P383" s="5">
        <f t="shared" si="78"/>
        <v>0</v>
      </c>
      <c r="Q383" s="5">
        <f t="shared" si="79"/>
        <v>0</v>
      </c>
    </row>
    <row r="384" spans="2:17" x14ac:dyDescent="0.4">
      <c r="B384" s="5">
        <v>45.800599999999982</v>
      </c>
      <c r="C384" s="5">
        <f t="shared" si="81"/>
        <v>9.7583999999997673E-2</v>
      </c>
      <c r="D384" s="5">
        <f t="shared" si="82"/>
        <v>10.247581570749547</v>
      </c>
      <c r="E384" s="5">
        <f t="shared" si="83"/>
        <v>64.387453959457858</v>
      </c>
      <c r="F384" s="5">
        <f t="shared" si="84"/>
        <v>614.8548942449728</v>
      </c>
      <c r="G384" s="5">
        <f t="shared" si="88"/>
        <v>-1.2154664713341674</v>
      </c>
      <c r="H384" s="9">
        <f t="shared" si="89"/>
        <v>-12.455591811507997</v>
      </c>
      <c r="I384" s="5">
        <f t="shared" si="85"/>
        <v>2.4568422039518369E-4</v>
      </c>
      <c r="J384" s="5">
        <f t="shared" si="86"/>
        <v>-1.8559452449339582E-4</v>
      </c>
      <c r="L384" s="5">
        <f t="shared" si="80"/>
        <v>2.4568422039518369E-4</v>
      </c>
      <c r="M384" s="5">
        <f t="shared" si="87"/>
        <v>-0.76942742855207402</v>
      </c>
      <c r="N384" s="5">
        <f t="shared" si="90"/>
        <v>-49.541473131040718</v>
      </c>
      <c r="O384" s="5">
        <f t="shared" si="77"/>
        <v>-1.0185439384620092</v>
      </c>
      <c r="P384" s="5">
        <f t="shared" si="78"/>
        <v>0</v>
      </c>
      <c r="Q384" s="5">
        <f t="shared" si="79"/>
        <v>0</v>
      </c>
    </row>
    <row r="385" spans="2:17" x14ac:dyDescent="0.4">
      <c r="B385" s="5">
        <v>45.900039999999983</v>
      </c>
      <c r="C385" s="5">
        <f t="shared" si="81"/>
        <v>9.9440000000001305E-2</v>
      </c>
      <c r="D385" s="5">
        <f t="shared" si="82"/>
        <v>10.056315366049747</v>
      </c>
      <c r="E385" s="5">
        <f t="shared" si="83"/>
        <v>63.185692952328068</v>
      </c>
      <c r="F385" s="5">
        <f t="shared" si="84"/>
        <v>603.3789219629848</v>
      </c>
      <c r="G385" s="5">
        <f t="shared" si="88"/>
        <v>-1.2017610071297895</v>
      </c>
      <c r="H385" s="9">
        <f t="shared" si="89"/>
        <v>-12.085287682318722</v>
      </c>
      <c r="I385" s="5">
        <f t="shared" si="85"/>
        <v>2.4753401648863852E-4</v>
      </c>
      <c r="J385" s="5">
        <f t="shared" si="86"/>
        <v>-1.7840318662673112E-4</v>
      </c>
      <c r="K385" s="5">
        <f t="shared" si="91"/>
        <v>2.4753401648863852E-4</v>
      </c>
      <c r="L385" s="5">
        <f t="shared" si="80"/>
        <v>2.4753401648863852E-4</v>
      </c>
      <c r="M385" s="5">
        <f t="shared" si="87"/>
        <v>-0.71226255441554964</v>
      </c>
      <c r="N385" s="5">
        <f t="shared" si="90"/>
        <v>-45.004803064741779</v>
      </c>
      <c r="O385" s="5">
        <f t="shared" si="77"/>
        <v>-0.98826267749256158</v>
      </c>
      <c r="P385" s="5">
        <f t="shared" si="78"/>
        <v>0</v>
      </c>
      <c r="Q385" s="5">
        <f t="shared" si="79"/>
        <v>0</v>
      </c>
    </row>
    <row r="386" spans="2:17" x14ac:dyDescent="0.4">
      <c r="B386" s="5">
        <v>46.001399999999983</v>
      </c>
      <c r="C386" s="5">
        <f t="shared" si="81"/>
        <v>0.10135999999999967</v>
      </c>
      <c r="D386" s="5">
        <f t="shared" si="82"/>
        <v>9.8658247829518864</v>
      </c>
      <c r="E386" s="5">
        <f t="shared" si="83"/>
        <v>61.988805319451522</v>
      </c>
      <c r="F386" s="5">
        <f t="shared" si="84"/>
        <v>591.94948697711322</v>
      </c>
      <c r="G386" s="5">
        <f t="shared" si="88"/>
        <v>-1.1968876328765461</v>
      </c>
      <c r="H386" s="9">
        <f t="shared" si="89"/>
        <v>-11.808283670842048</v>
      </c>
      <c r="I386" s="5">
        <f t="shared" si="85"/>
        <v>2.5129025437233129E-4</v>
      </c>
      <c r="J386" s="5">
        <f t="shared" si="86"/>
        <v>-1.712410110315979E-4</v>
      </c>
      <c r="K386" s="5">
        <f t="shared" si="91"/>
        <v>2.5129025437233129E-4</v>
      </c>
      <c r="L386" s="5">
        <f t="shared" si="80"/>
        <v>2.5129025437233129E-4</v>
      </c>
      <c r="M386" s="5">
        <f t="shared" si="87"/>
        <v>-0.65801276130203845</v>
      </c>
      <c r="N386" s="5">
        <f t="shared" si="90"/>
        <v>-40.789424958066789</v>
      </c>
      <c r="O386" s="5">
        <f t="shared" si="77"/>
        <v>-0.96561094314794771</v>
      </c>
      <c r="P386" s="5">
        <f t="shared" si="78"/>
        <v>0</v>
      </c>
      <c r="Q386" s="5">
        <f t="shared" si="79"/>
        <v>0</v>
      </c>
    </row>
    <row r="387" spans="2:17" x14ac:dyDescent="0.4">
      <c r="B387" s="5">
        <v>46.104719999999979</v>
      </c>
      <c r="C387" s="5">
        <f t="shared" si="81"/>
        <v>0.10331999999999653</v>
      </c>
      <c r="D387" s="5">
        <f t="shared" si="82"/>
        <v>9.6786682152539072</v>
      </c>
      <c r="E387" s="5">
        <f t="shared" si="83"/>
        <v>60.812865923149417</v>
      </c>
      <c r="F387" s="5">
        <f t="shared" si="84"/>
        <v>580.72009291523443</v>
      </c>
      <c r="G387" s="5">
        <f t="shared" si="88"/>
        <v>-1.1759393963021054</v>
      </c>
      <c r="H387" s="9">
        <f t="shared" si="89"/>
        <v>-11.381527258054055</v>
      </c>
      <c r="I387" s="5">
        <f t="shared" si="85"/>
        <v>2.5166626419107256E-4</v>
      </c>
      <c r="J387" s="5">
        <f t="shared" si="86"/>
        <v>-1.6420418968412611E-4</v>
      </c>
      <c r="K387" s="5">
        <f t="shared" si="91"/>
        <v>2.5166626419107256E-4</v>
      </c>
      <c r="L387" s="5">
        <f t="shared" si="80"/>
        <v>2.5166626419107256E-4</v>
      </c>
      <c r="M387" s="5">
        <f t="shared" si="87"/>
        <v>-0.60726069977478347</v>
      </c>
      <c r="N387" s="5">
        <f t="shared" si="90"/>
        <v>-36.9292635158018</v>
      </c>
      <c r="O387" s="5">
        <f t="shared" si="77"/>
        <v>-0.93071335144593004</v>
      </c>
      <c r="P387" s="5">
        <f t="shared" si="78"/>
        <v>0</v>
      </c>
      <c r="Q387" s="5">
        <f t="shared" si="79"/>
        <v>0</v>
      </c>
    </row>
    <row r="388" spans="2:17" x14ac:dyDescent="0.4">
      <c r="B388" s="5">
        <v>46.21005599999998</v>
      </c>
      <c r="C388" s="5">
        <f t="shared" si="81"/>
        <v>0.10533600000000121</v>
      </c>
      <c r="D388" s="5">
        <f t="shared" si="82"/>
        <v>9.493430546062017</v>
      </c>
      <c r="E388" s="5">
        <f t="shared" si="83"/>
        <v>59.648983321746741</v>
      </c>
      <c r="F388" s="5">
        <f t="shared" si="84"/>
        <v>569.60583276372108</v>
      </c>
      <c r="G388" s="5">
        <f t="shared" si="88"/>
        <v>-1.1638826014026762</v>
      </c>
      <c r="H388" s="9">
        <f t="shared" si="89"/>
        <v>-11.049238640186289</v>
      </c>
      <c r="I388" s="5">
        <f t="shared" si="85"/>
        <v>2.5394616763074301E-4</v>
      </c>
      <c r="J388" s="5">
        <f t="shared" si="86"/>
        <v>-1.5723951619733251E-4</v>
      </c>
      <c r="K388" s="5">
        <f t="shared" si="91"/>
        <v>2.5394616763074301E-4</v>
      </c>
      <c r="L388" s="5">
        <f t="shared" si="80"/>
        <v>2.5394616763074301E-4</v>
      </c>
      <c r="M388" s="5">
        <f t="shared" si="87"/>
        <v>-0.55945838909716861</v>
      </c>
      <c r="N388" s="5">
        <f t="shared" si="90"/>
        <v>-33.371124120468309</v>
      </c>
      <c r="O388" s="5">
        <f t="shared" si="77"/>
        <v>-0.9035407720397528</v>
      </c>
      <c r="P388" s="5">
        <f t="shared" si="78"/>
        <v>0</v>
      </c>
      <c r="Q388" s="5">
        <f t="shared" si="79"/>
        <v>0</v>
      </c>
    </row>
    <row r="389" spans="2:17" x14ac:dyDescent="0.4">
      <c r="B389" s="5">
        <v>46.317407999999979</v>
      </c>
      <c r="C389" s="5">
        <f t="shared" si="81"/>
        <v>0.10735199999999878</v>
      </c>
      <c r="D389" s="5">
        <f t="shared" si="82"/>
        <v>9.3151501602206892</v>
      </c>
      <c r="E389" s="5">
        <f t="shared" si="83"/>
        <v>58.5288146208702</v>
      </c>
      <c r="F389" s="5">
        <f t="shared" si="84"/>
        <v>558.90900961324132</v>
      </c>
      <c r="G389" s="5">
        <f t="shared" si="88"/>
        <v>-1.1201687008765404</v>
      </c>
      <c r="H389" s="9">
        <f t="shared" si="89"/>
        <v>-10.434539653444306</v>
      </c>
      <c r="I389" s="5">
        <f t="shared" si="85"/>
        <v>2.4908595389529497E-4</v>
      </c>
      <c r="J389" s="5">
        <f t="shared" si="86"/>
        <v>-1.5053642669128725E-4</v>
      </c>
      <c r="K389" s="5">
        <f t="shared" si="91"/>
        <v>2.4908595389529497E-4</v>
      </c>
      <c r="L389" s="5">
        <f t="shared" si="80"/>
        <v>2.4908595389529497E-4</v>
      </c>
      <c r="M389" s="5">
        <f t="shared" si="87"/>
        <v>-0.5156809162892847</v>
      </c>
      <c r="N389" s="5">
        <f t="shared" si="90"/>
        <v>-30.182192753016029</v>
      </c>
      <c r="O389" s="5">
        <f t="shared" si="77"/>
        <v>-0.85327435865694423</v>
      </c>
      <c r="P389" s="5">
        <f t="shared" si="78"/>
        <v>0</v>
      </c>
      <c r="Q389" s="5">
        <f t="shared" si="79"/>
        <v>0</v>
      </c>
    </row>
    <row r="390" spans="2:17" x14ac:dyDescent="0.4">
      <c r="B390" s="5">
        <v>46.426999999999978</v>
      </c>
      <c r="C390" s="5">
        <f t="shared" si="81"/>
        <v>0.10959199999999925</v>
      </c>
      <c r="D390" s="5">
        <f t="shared" si="82"/>
        <v>9.124753631652009</v>
      </c>
      <c r="E390" s="5">
        <f t="shared" si="83"/>
        <v>57.332517950029477</v>
      </c>
      <c r="F390" s="5">
        <f t="shared" si="84"/>
        <v>547.48521789912058</v>
      </c>
      <c r="G390" s="5">
        <f t="shared" si="88"/>
        <v>-1.1962966708407237</v>
      </c>
      <c r="H390" s="9">
        <f t="shared" si="89"/>
        <v>-10.915912391787101</v>
      </c>
      <c r="I390" s="5">
        <f t="shared" si="85"/>
        <v>2.7156475933328556E-4</v>
      </c>
      <c r="J390" s="5">
        <f t="shared" si="86"/>
        <v>-1.4337778741297635E-4</v>
      </c>
      <c r="K390" s="5">
        <f t="shared" si="91"/>
        <v>2.7156475933328556E-4</v>
      </c>
      <c r="L390" s="5">
        <f t="shared" si="80"/>
        <v>2.7156475933328556E-4</v>
      </c>
      <c r="M390" s="5">
        <f t="shared" si="87"/>
        <v>-0.47128531275312069</v>
      </c>
      <c r="N390" s="5">
        <f t="shared" si="90"/>
        <v>-27.019973653003547</v>
      </c>
      <c r="O390" s="5">
        <f t="shared" si="77"/>
        <v>-0.89263814740337011</v>
      </c>
      <c r="P390" s="5">
        <f t="shared" si="78"/>
        <v>0</v>
      </c>
      <c r="Q390" s="5">
        <f t="shared" si="79"/>
        <v>0</v>
      </c>
    </row>
    <row r="391" spans="2:17" x14ac:dyDescent="0.4">
      <c r="B391" s="5">
        <v>46.538607999999975</v>
      </c>
      <c r="C391" s="5">
        <f t="shared" si="81"/>
        <v>0.11160799999999682</v>
      </c>
      <c r="D391" s="5">
        <f t="shared" si="82"/>
        <v>8.9599311877287331</v>
      </c>
      <c r="E391" s="5">
        <f t="shared" si="83"/>
        <v>56.296907992077315</v>
      </c>
      <c r="F391" s="5">
        <f t="shared" si="84"/>
        <v>537.59587126372401</v>
      </c>
      <c r="G391" s="5">
        <f t="shared" si="88"/>
        <v>-1.0356099579521612</v>
      </c>
      <c r="H391" s="9">
        <f t="shared" si="89"/>
        <v>-9.2789939605780116</v>
      </c>
      <c r="I391" s="5">
        <f t="shared" si="85"/>
        <v>2.3941271296732867E-4</v>
      </c>
      <c r="J391" s="5">
        <f t="shared" si="86"/>
        <v>-1.3718069742459064E-4</v>
      </c>
      <c r="K391" s="5">
        <f t="shared" si="91"/>
        <v>2.3941271296732867E-4</v>
      </c>
      <c r="L391" s="5">
        <f t="shared" si="80"/>
        <v>2.3941271296732867E-4</v>
      </c>
      <c r="M391" s="5">
        <f t="shared" si="87"/>
        <v>-0.43477252528701965</v>
      </c>
      <c r="N391" s="5">
        <f t="shared" si="90"/>
        <v>-24.476348853566453</v>
      </c>
      <c r="O391" s="5">
        <f t="shared" si="77"/>
        <v>-0.75878073050212513</v>
      </c>
      <c r="P391" s="5">
        <f t="shared" si="78"/>
        <v>0</v>
      </c>
      <c r="Q391" s="5">
        <f t="shared" si="79"/>
        <v>0</v>
      </c>
    </row>
    <row r="392" spans="2:17" x14ac:dyDescent="0.4">
      <c r="B392" s="5">
        <v>46.652463999999974</v>
      </c>
      <c r="C392" s="5">
        <f t="shared" si="81"/>
        <v>0.1138559999999984</v>
      </c>
      <c r="D392" s="5">
        <f t="shared" si="82"/>
        <v>8.7830241708826406</v>
      </c>
      <c r="E392" s="5">
        <f t="shared" si="83"/>
        <v>55.185368423092974</v>
      </c>
      <c r="F392" s="5">
        <f t="shared" si="84"/>
        <v>526.98145025295844</v>
      </c>
      <c r="G392" s="5">
        <f t="shared" si="88"/>
        <v>-1.111539568984341</v>
      </c>
      <c r="H392" s="9">
        <f t="shared" si="89"/>
        <v>-9.7626789012819408</v>
      </c>
      <c r="I392" s="5">
        <f t="shared" si="85"/>
        <v>2.621419429851854E-4</v>
      </c>
      <c r="J392" s="5">
        <f t="shared" si="86"/>
        <v>-1.3052924464378832E-4</v>
      </c>
      <c r="K392" s="5">
        <f t="shared" si="91"/>
        <v>2.621419429851854E-4</v>
      </c>
      <c r="L392" s="5">
        <f t="shared" si="80"/>
        <v>2.621419429851854E-4</v>
      </c>
      <c r="M392" s="5">
        <f t="shared" si="87"/>
        <v>-0.39751701024905561</v>
      </c>
      <c r="N392" s="5">
        <f t="shared" si="90"/>
        <v>-21.937122665040558</v>
      </c>
      <c r="O392" s="5">
        <f t="shared" si="77"/>
        <v>-0.7983335973537965</v>
      </c>
      <c r="P392" s="5">
        <f t="shared" si="78"/>
        <v>0</v>
      </c>
      <c r="Q392" s="5">
        <f t="shared" si="79"/>
        <v>0</v>
      </c>
    </row>
    <row r="393" spans="2:17" x14ac:dyDescent="0.4">
      <c r="B393" s="5">
        <v>46.768639999999976</v>
      </c>
      <c r="C393" s="5">
        <f t="shared" si="81"/>
        <v>0.11617600000000294</v>
      </c>
      <c r="D393" s="5">
        <f t="shared" si="82"/>
        <v>8.6076298030572111</v>
      </c>
      <c r="E393" s="5">
        <f t="shared" si="83"/>
        <v>54.083333108210184</v>
      </c>
      <c r="F393" s="5">
        <f t="shared" si="84"/>
        <v>516.45778818343274</v>
      </c>
      <c r="G393" s="5">
        <f t="shared" si="88"/>
        <v>-1.1020353148827908</v>
      </c>
      <c r="H393" s="9">
        <f t="shared" si="89"/>
        <v>-9.4859120204066496</v>
      </c>
      <c r="I393" s="5">
        <f t="shared" si="85"/>
        <v>2.6519638254711046E-4</v>
      </c>
      <c r="J393" s="5">
        <f t="shared" si="86"/>
        <v>-1.2393466531952972E-4</v>
      </c>
      <c r="K393" s="5">
        <f t="shared" si="91"/>
        <v>2.6519638254711046E-4</v>
      </c>
      <c r="L393" s="5">
        <f t="shared" si="80"/>
        <v>2.6519638254711046E-4</v>
      </c>
      <c r="M393" s="5">
        <f t="shared" si="87"/>
        <v>-0.36250975369911165</v>
      </c>
      <c r="N393" s="5">
        <f t="shared" si="90"/>
        <v>-19.605735764284283</v>
      </c>
      <c r="O393" s="5">
        <f t="shared" si="77"/>
        <v>-0.77570125413409396</v>
      </c>
      <c r="P393" s="5">
        <f t="shared" si="78"/>
        <v>0</v>
      </c>
      <c r="Q393" s="5">
        <f t="shared" si="79"/>
        <v>0</v>
      </c>
    </row>
    <row r="394" spans="2:17" x14ac:dyDescent="0.4">
      <c r="B394" s="5">
        <v>46.887143999999978</v>
      </c>
      <c r="C394" s="5">
        <f t="shared" si="81"/>
        <v>0.1185040000000015</v>
      </c>
      <c r="D394" s="5">
        <f t="shared" si="82"/>
        <v>8.4385337203806401</v>
      </c>
      <c r="E394" s="5">
        <f t="shared" si="83"/>
        <v>53.020871086035129</v>
      </c>
      <c r="F394" s="5">
        <f t="shared" si="84"/>
        <v>506.31202322283843</v>
      </c>
      <c r="G394" s="5">
        <f t="shared" si="88"/>
        <v>-1.0624620221750547</v>
      </c>
      <c r="H394" s="9">
        <f t="shared" si="89"/>
        <v>-8.965621600748003</v>
      </c>
      <c r="I394" s="5">
        <f t="shared" si="85"/>
        <v>2.6079669862908724E-4</v>
      </c>
      <c r="J394" s="5">
        <f t="shared" si="86"/>
        <v>-1.1757689257883421E-4</v>
      </c>
      <c r="K394" s="5">
        <f t="shared" si="91"/>
        <v>2.6079669862908724E-4</v>
      </c>
      <c r="L394" s="5">
        <f t="shared" si="80"/>
        <v>2.6079669862908724E-4</v>
      </c>
      <c r="M394" s="5">
        <f t="shared" si="87"/>
        <v>-0.3305336619594223</v>
      </c>
      <c r="N394" s="5">
        <f t="shared" si="90"/>
        <v>-17.525182680345644</v>
      </c>
      <c r="O394" s="5">
        <f t="shared" si="77"/>
        <v>-0.73315500974821524</v>
      </c>
      <c r="P394" s="5">
        <f t="shared" si="78"/>
        <v>0</v>
      </c>
      <c r="Q394" s="5">
        <f t="shared" si="79"/>
        <v>0</v>
      </c>
    </row>
    <row r="395" spans="2:17" x14ac:dyDescent="0.4">
      <c r="B395" s="5">
        <v>47.007975999999978</v>
      </c>
      <c r="C395" s="5">
        <f t="shared" si="81"/>
        <v>0.12083200000000005</v>
      </c>
      <c r="D395" s="5">
        <f t="shared" si="82"/>
        <v>8.2759533898305051</v>
      </c>
      <c r="E395" s="5">
        <f t="shared" si="83"/>
        <v>51.999348741886124</v>
      </c>
      <c r="F395" s="5">
        <f t="shared" si="84"/>
        <v>496.55720338983036</v>
      </c>
      <c r="G395" s="5">
        <f t="shared" si="88"/>
        <v>-1.0215223441490053</v>
      </c>
      <c r="H395" s="9">
        <f t="shared" si="89"/>
        <v>-8.454071306847565</v>
      </c>
      <c r="I395" s="5">
        <f t="shared" si="85"/>
        <v>2.5567337186874125E-4</v>
      </c>
      <c r="J395" s="5">
        <f t="shared" si="86"/>
        <v>-1.1146410287144655E-4</v>
      </c>
      <c r="K395" s="5">
        <f t="shared" si="91"/>
        <v>2.5567337186874125E-4</v>
      </c>
      <c r="L395" s="5">
        <f t="shared" si="80"/>
        <v>2.5567337186874125E-4</v>
      </c>
      <c r="M395" s="5">
        <f t="shared" si="87"/>
        <v>-0.30139138465392185</v>
      </c>
      <c r="N395" s="5">
        <f t="shared" si="90"/>
        <v>-15.672155718419228</v>
      </c>
      <c r="O395" s="5">
        <f t="shared" si="77"/>
        <v>-0.69132348066829197</v>
      </c>
      <c r="P395" s="5">
        <f t="shared" si="78"/>
        <v>0</v>
      </c>
      <c r="Q395" s="5">
        <f t="shared" si="79"/>
        <v>0</v>
      </c>
    </row>
    <row r="396" spans="2:17" x14ac:dyDescent="0.4">
      <c r="B396" s="5">
        <v>47.131287999999977</v>
      </c>
      <c r="C396" s="5">
        <f t="shared" si="81"/>
        <v>0.12331199999999853</v>
      </c>
      <c r="D396" s="5">
        <f t="shared" si="82"/>
        <v>8.1095108343065707</v>
      </c>
      <c r="E396" s="5">
        <f t="shared" si="83"/>
        <v>50.953559322528712</v>
      </c>
      <c r="F396" s="5">
        <f t="shared" si="84"/>
        <v>486.57065005839428</v>
      </c>
      <c r="G396" s="5">
        <f t="shared" si="88"/>
        <v>-1.045789419357412</v>
      </c>
      <c r="H396" s="9">
        <f t="shared" si="89"/>
        <v>-8.4808406266821112</v>
      </c>
      <c r="I396" s="5">
        <f t="shared" si="85"/>
        <v>2.6711928881233404E-4</v>
      </c>
      <c r="J396" s="5">
        <f t="shared" si="86"/>
        <v>-1.0520609898601179E-4</v>
      </c>
      <c r="K396" s="5">
        <f t="shared" si="91"/>
        <v>2.6711928881233404E-4</v>
      </c>
      <c r="L396" s="5">
        <f t="shared" si="80"/>
        <v>2.6711928881233404E-4</v>
      </c>
      <c r="M396" s="5">
        <f t="shared" si="87"/>
        <v>-0.27314293442832865</v>
      </c>
      <c r="N396" s="5">
        <f t="shared" si="90"/>
        <v>-13.917604712923414</v>
      </c>
      <c r="O396" s="5">
        <f t="shared" si="77"/>
        <v>-0.69351251583152174</v>
      </c>
      <c r="P396" s="5">
        <f t="shared" si="78"/>
        <v>0</v>
      </c>
      <c r="Q396" s="5">
        <f t="shared" si="79"/>
        <v>0</v>
      </c>
    </row>
    <row r="397" spans="2:17" x14ac:dyDescent="0.4">
      <c r="B397" s="5">
        <v>47.256847999999977</v>
      </c>
      <c r="C397" s="5">
        <f t="shared" si="81"/>
        <v>0.12556000000000012</v>
      </c>
      <c r="D397" s="5">
        <f t="shared" si="82"/>
        <v>7.9643198470850516</v>
      </c>
      <c r="E397" s="5">
        <f t="shared" si="83"/>
        <v>50.041297444883568</v>
      </c>
      <c r="F397" s="5">
        <f t="shared" si="84"/>
        <v>477.85919082510316</v>
      </c>
      <c r="G397" s="5">
        <f t="shared" si="88"/>
        <v>-0.91226187764514322</v>
      </c>
      <c r="H397" s="9">
        <f t="shared" si="89"/>
        <v>-7.265545377868289</v>
      </c>
      <c r="I397" s="5">
        <f t="shared" si="85"/>
        <v>2.3726107737032684E-4</v>
      </c>
      <c r="J397" s="5">
        <f t="shared" si="86"/>
        <v>-9.9747123910183267E-5</v>
      </c>
      <c r="K397" s="5">
        <f t="shared" si="91"/>
        <v>2.3726107737032684E-4</v>
      </c>
      <c r="L397" s="5">
        <f t="shared" si="80"/>
        <v>2.3726107737032684E-4</v>
      </c>
      <c r="M397" s="5">
        <f t="shared" si="87"/>
        <v>-0.24977991002727623</v>
      </c>
      <c r="N397" s="5">
        <f t="shared" si="90"/>
        <v>-12.499310773431185</v>
      </c>
      <c r="O397" s="5">
        <f t="shared" si="77"/>
        <v>-0.59413292569616283</v>
      </c>
      <c r="P397" s="5">
        <f t="shared" si="78"/>
        <v>0</v>
      </c>
      <c r="Q397" s="5">
        <f t="shared" si="79"/>
        <v>0</v>
      </c>
    </row>
    <row r="398" spans="2:17" x14ac:dyDescent="0.4">
      <c r="B398" s="5">
        <v>47.384575999999974</v>
      </c>
      <c r="C398" s="5">
        <f t="shared" si="81"/>
        <v>0.12772799999999762</v>
      </c>
      <c r="D398" s="5">
        <f t="shared" si="82"/>
        <v>7.829136915946532</v>
      </c>
      <c r="E398" s="5">
        <f t="shared" si="83"/>
        <v>49.191918038172552</v>
      </c>
      <c r="F398" s="5">
        <f t="shared" si="84"/>
        <v>469.74821495679197</v>
      </c>
      <c r="G398" s="5">
        <f t="shared" si="88"/>
        <v>-0.84937940671101586</v>
      </c>
      <c r="H398" s="9">
        <f t="shared" si="89"/>
        <v>-6.6499076687259775</v>
      </c>
      <c r="I398" s="5">
        <f t="shared" si="85"/>
        <v>2.2472091976228817E-4</v>
      </c>
      <c r="J398" s="5">
        <f t="shared" si="86"/>
        <v>-9.4664437540424546E-5</v>
      </c>
      <c r="K398" s="5" t="e">
        <f t="shared" si="91"/>
        <v>#N/A</v>
      </c>
      <c r="L398" s="5">
        <f t="shared" si="80"/>
        <v>2.2472091976228817E-4</v>
      </c>
      <c r="M398" s="5">
        <f t="shared" si="87"/>
        <v>-0.22907324695308628</v>
      </c>
      <c r="N398" s="5">
        <f t="shared" si="90"/>
        <v>-11.268552388854282</v>
      </c>
      <c r="O398" s="5">
        <f t="shared" ref="O398:O461" si="92">B$6*H398</f>
        <v>-0.54378974919962808</v>
      </c>
      <c r="P398" s="5">
        <f t="shared" ref="P398:P461" si="93">IF(H398&gt;0, O398 +M398, 0)</f>
        <v>0</v>
      </c>
      <c r="Q398" s="5">
        <f t="shared" ref="Q398:Q461" si="94">P398*E398</f>
        <v>0</v>
      </c>
    </row>
    <row r="399" spans="2:17" x14ac:dyDescent="0.4">
      <c r="B399" s="5">
        <v>47.505455999999974</v>
      </c>
      <c r="C399" s="5">
        <f t="shared" si="81"/>
        <v>0.12087999999999965</v>
      </c>
      <c r="D399" s="5">
        <f t="shared" si="82"/>
        <v>8.272667107875602</v>
      </c>
      <c r="E399" s="5">
        <f t="shared" si="83"/>
        <v>51.978700423391821</v>
      </c>
      <c r="F399" s="5">
        <f t="shared" si="84"/>
        <v>496.36002647253611</v>
      </c>
      <c r="G399" s="5">
        <f t="shared" si="88"/>
        <v>2.7867823852192686</v>
      </c>
      <c r="H399" s="9">
        <f t="shared" si="89"/>
        <v>23.054122975010561</v>
      </c>
      <c r="I399" s="5">
        <f t="shared" si="85"/>
        <v>0</v>
      </c>
      <c r="J399" s="5">
        <f t="shared" si="86"/>
        <v>-1.1134054333357664E-4</v>
      </c>
      <c r="L399" s="5">
        <f t="shared" ref="L399:L462" si="95">(-B$6*H399)/E399^2</f>
        <v>-6.9777141262253079E-4</v>
      </c>
      <c r="M399" s="5">
        <f t="shared" si="87"/>
        <v>-0.30081824301711191</v>
      </c>
      <c r="N399" s="5">
        <f t="shared" si="90"/>
        <v>-15.636141335677538</v>
      </c>
      <c r="O399" s="5">
        <f t="shared" si="92"/>
        <v>1.8852285437822027</v>
      </c>
      <c r="P399" s="5">
        <f t="shared" si="93"/>
        <v>1.5844103007650907</v>
      </c>
      <c r="Q399" s="5">
        <f t="shared" si="94"/>
        <v>82.355588371204789</v>
      </c>
    </row>
    <row r="400" spans="2:17" x14ac:dyDescent="0.4">
      <c r="B400" s="5">
        <v>47.613319999999973</v>
      </c>
      <c r="C400" s="5">
        <f t="shared" ref="C400:C463" si="96">B400-B399</f>
        <v>0.10786399999999929</v>
      </c>
      <c r="D400" s="5">
        <f t="shared" ref="D400:D463" si="97">1/C400</f>
        <v>9.2709337684492183</v>
      </c>
      <c r="E400" s="5">
        <f t="shared" ref="E400:E463" si="98">2*PI()*D400</f>
        <v>58.250994837755201</v>
      </c>
      <c r="F400" s="5">
        <f t="shared" ref="F400:F463" si="99">E400*(60/(2*PI()))</f>
        <v>556.25602610695319</v>
      </c>
      <c r="G400" s="5">
        <f t="shared" si="88"/>
        <v>6.2722944143633796</v>
      </c>
      <c r="H400" s="9">
        <f t="shared" si="89"/>
        <v>58.150026091776873</v>
      </c>
      <c r="I400" s="5">
        <f t="shared" ref="I400:I463" si="100">IF(H400&lt;0,(-B$6*H400)/E400^2,0)</f>
        <v>0</v>
      </c>
      <c r="J400" s="5">
        <f t="shared" ref="J400:J463" si="101">-0.000005984*E400 + 0.0001997</f>
        <v>-1.4887395310912713E-4</v>
      </c>
      <c r="K400" s="5" t="e">
        <f t="shared" ref="K400:K463" si="102">IF(H400&lt;-7,(-B$6*H400)/E400^2,NA())</f>
        <v>#N/A</v>
      </c>
      <c r="L400" s="5">
        <f t="shared" si="95"/>
        <v>-1.4013887329669612E-3</v>
      </c>
      <c r="M400" s="5">
        <f t="shared" ref="M400:M463" si="103">J400*E400^2</f>
        <v>-0.50515588195119421</v>
      </c>
      <c r="N400" s="5">
        <f t="shared" si="90"/>
        <v>-29.425832671800688</v>
      </c>
      <c r="O400" s="5">
        <f t="shared" si="92"/>
        <v>4.7551619781297445</v>
      </c>
      <c r="P400" s="5">
        <f t="shared" si="93"/>
        <v>4.2500060961785504</v>
      </c>
      <c r="Q400" s="5">
        <f t="shared" si="94"/>
        <v>247.56708316892488</v>
      </c>
    </row>
    <row r="401" spans="2:17" x14ac:dyDescent="0.4">
      <c r="B401" s="5">
        <v>47.712151999999975</v>
      </c>
      <c r="C401" s="5">
        <f t="shared" si="96"/>
        <v>9.8832000000001585E-2</v>
      </c>
      <c r="D401" s="5">
        <f t="shared" si="97"/>
        <v>10.118180346446334</v>
      </c>
      <c r="E401" s="5">
        <f t="shared" si="98"/>
        <v>63.574402088184861</v>
      </c>
      <c r="F401" s="5">
        <f t="shared" si="99"/>
        <v>607.09082078678011</v>
      </c>
      <c r="G401" s="5">
        <f t="shared" ref="G401:G464" si="104">E401-E400</f>
        <v>5.3234072504296606</v>
      </c>
      <c r="H401" s="9">
        <f t="shared" ref="H401:H464" si="105">G401/C401</f>
        <v>53.863194617427304</v>
      </c>
      <c r="I401" s="5">
        <f t="shared" si="100"/>
        <v>0</v>
      </c>
      <c r="J401" s="5">
        <f t="shared" si="101"/>
        <v>-1.8072922209569822E-4</v>
      </c>
      <c r="K401" s="5" t="e">
        <f t="shared" si="102"/>
        <v>#N/A</v>
      </c>
      <c r="L401" s="5">
        <f t="shared" si="95"/>
        <v>-1.0897903057024503E-3</v>
      </c>
      <c r="M401" s="5">
        <f t="shared" si="103"/>
        <v>-0.73045412845587632</v>
      </c>
      <c r="N401" s="5">
        <f t="shared" ref="N401:N464" si="106">M401*E401</f>
        <v>-46.438184469428514</v>
      </c>
      <c r="O401" s="5">
        <f t="shared" si="92"/>
        <v>4.4046104925413392</v>
      </c>
      <c r="P401" s="5">
        <f t="shared" si="93"/>
        <v>3.6741563640854631</v>
      </c>
      <c r="Q401" s="5">
        <f t="shared" si="94"/>
        <v>233.58229402523256</v>
      </c>
    </row>
    <row r="402" spans="2:17" x14ac:dyDescent="0.4">
      <c r="B402" s="5">
        <v>47.805631999999974</v>
      </c>
      <c r="C402" s="5">
        <f t="shared" si="96"/>
        <v>9.3479999999999563E-2</v>
      </c>
      <c r="D402" s="5">
        <f t="shared" si="97"/>
        <v>10.69747539580664</v>
      </c>
      <c r="E402" s="5">
        <f t="shared" si="98"/>
        <v>67.214220230847403</v>
      </c>
      <c r="F402" s="5">
        <f t="shared" si="99"/>
        <v>641.84852374839841</v>
      </c>
      <c r="G402" s="5">
        <f t="shared" si="104"/>
        <v>3.6398181426625413</v>
      </c>
      <c r="H402" s="9">
        <f t="shared" si="105"/>
        <v>38.936865026343156</v>
      </c>
      <c r="I402" s="5">
        <f t="shared" si="100"/>
        <v>0</v>
      </c>
      <c r="J402" s="5">
        <f t="shared" si="101"/>
        <v>-2.0250989386139082E-4</v>
      </c>
      <c r="K402" s="5" t="e">
        <f t="shared" si="102"/>
        <v>#N/A</v>
      </c>
      <c r="L402" s="5">
        <f t="shared" si="95"/>
        <v>-7.0478078273532362E-4</v>
      </c>
      <c r="M402" s="5">
        <f t="shared" si="103"/>
        <v>-0.91488935675743555</v>
      </c>
      <c r="N402" s="5">
        <f t="shared" si="106"/>
        <v>-61.49357471195259</v>
      </c>
      <c r="O402" s="5">
        <f t="shared" si="92"/>
        <v>3.1840243687701357</v>
      </c>
      <c r="P402" s="5">
        <f t="shared" si="93"/>
        <v>2.2691350120127001</v>
      </c>
      <c r="Q402" s="5">
        <f t="shared" si="94"/>
        <v>152.51814043094819</v>
      </c>
    </row>
    <row r="403" spans="2:17" x14ac:dyDescent="0.4">
      <c r="B403" s="5">
        <v>47.895895999999972</v>
      </c>
      <c r="C403" s="5">
        <f t="shared" si="96"/>
        <v>9.0263999999997679E-2</v>
      </c>
      <c r="D403" s="5">
        <f t="shared" si="97"/>
        <v>11.078613843836145</v>
      </c>
      <c r="E403" s="5">
        <f t="shared" si="98"/>
        <v>69.608983727507621</v>
      </c>
      <c r="F403" s="5">
        <f t="shared" si="99"/>
        <v>664.71683063016872</v>
      </c>
      <c r="G403" s="5">
        <f t="shared" si="104"/>
        <v>2.394763496660218</v>
      </c>
      <c r="H403" s="9">
        <f t="shared" si="105"/>
        <v>26.530660026813344</v>
      </c>
      <c r="I403" s="5">
        <f t="shared" si="100"/>
        <v>0</v>
      </c>
      <c r="J403" s="5">
        <f t="shared" si="101"/>
        <v>-2.1684015862540558E-4</v>
      </c>
      <c r="K403" s="5" t="e">
        <f t="shared" si="102"/>
        <v>#N/A</v>
      </c>
      <c r="L403" s="5">
        <f t="shared" si="95"/>
        <v>-4.4774719029552133E-4</v>
      </c>
      <c r="M403" s="5">
        <f t="shared" si="103"/>
        <v>-1.0506796064868154</v>
      </c>
      <c r="N403" s="5">
        <f t="shared" si="106"/>
        <v>-73.136739630764836</v>
      </c>
      <c r="O403" s="5">
        <f t="shared" si="92"/>
        <v>2.1695189889524351</v>
      </c>
      <c r="P403" s="5">
        <f t="shared" si="93"/>
        <v>1.1188393824656198</v>
      </c>
      <c r="Q403" s="5">
        <f t="shared" si="94"/>
        <v>77.881272367744003</v>
      </c>
    </row>
    <row r="404" spans="2:17" x14ac:dyDescent="0.4">
      <c r="B404" s="5">
        <v>47.984871999999974</v>
      </c>
      <c r="C404" s="5">
        <f t="shared" si="96"/>
        <v>8.8976000000002387E-2</v>
      </c>
      <c r="D404" s="5">
        <f t="shared" si="97"/>
        <v>11.238985793921655</v>
      </c>
      <c r="E404" s="5">
        <f t="shared" si="98"/>
        <v>70.616630407968643</v>
      </c>
      <c r="F404" s="5">
        <f t="shared" si="99"/>
        <v>674.33914763529935</v>
      </c>
      <c r="G404" s="5">
        <f t="shared" si="104"/>
        <v>1.007646680461022</v>
      </c>
      <c r="H404" s="9">
        <f t="shared" si="105"/>
        <v>11.324926726993739</v>
      </c>
      <c r="I404" s="5">
        <f t="shared" si="100"/>
        <v>0</v>
      </c>
      <c r="J404" s="5">
        <f t="shared" si="101"/>
        <v>-2.2286991636128435E-4</v>
      </c>
      <c r="K404" s="5" t="e">
        <f t="shared" si="102"/>
        <v>#N/A</v>
      </c>
      <c r="L404" s="5">
        <f t="shared" si="95"/>
        <v>-1.8571065458217095E-4</v>
      </c>
      <c r="M404" s="5">
        <f t="shared" si="103"/>
        <v>-1.1113873041235518</v>
      </c>
      <c r="N404" s="5">
        <f t="shared" si="106"/>
        <v>-78.482426495401498</v>
      </c>
      <c r="O404" s="5">
        <f t="shared" si="92"/>
        <v>0.9260848979209878</v>
      </c>
      <c r="P404" s="5">
        <f t="shared" si="93"/>
        <v>-0.185302406202564</v>
      </c>
      <c r="Q404" s="5">
        <f t="shared" si="94"/>
        <v>-13.085431532513738</v>
      </c>
    </row>
    <row r="405" spans="2:17" x14ac:dyDescent="0.4">
      <c r="B405" s="5">
        <v>48.075119999999977</v>
      </c>
      <c r="C405" s="5">
        <f t="shared" si="96"/>
        <v>9.0248000000002548E-2</v>
      </c>
      <c r="D405" s="5">
        <f t="shared" si="97"/>
        <v>11.080577962946235</v>
      </c>
      <c r="E405" s="5">
        <f t="shared" si="98"/>
        <v>69.62132465184169</v>
      </c>
      <c r="F405" s="5">
        <f t="shared" si="99"/>
        <v>664.83467777677413</v>
      </c>
      <c r="G405" s="5">
        <f t="shared" si="104"/>
        <v>-0.99530575612695316</v>
      </c>
      <c r="H405" s="9">
        <f t="shared" si="105"/>
        <v>-11.028563027733856</v>
      </c>
      <c r="I405" s="5">
        <f t="shared" si="100"/>
        <v>1.8605860757744648E-4</v>
      </c>
      <c r="J405" s="5">
        <f t="shared" si="101"/>
        <v>-2.1691400671662063E-4</v>
      </c>
      <c r="K405" s="5">
        <f t="shared" si="102"/>
        <v>1.8605860757744648E-4</v>
      </c>
      <c r="L405" s="5">
        <f t="shared" si="95"/>
        <v>1.8605860757744648E-4</v>
      </c>
      <c r="M405" s="5">
        <f t="shared" si="103"/>
        <v>-1.0514101391176849</v>
      </c>
      <c r="N405" s="5">
        <f t="shared" si="106"/>
        <v>-73.20056663775037</v>
      </c>
      <c r="O405" s="5">
        <f t="shared" si="92"/>
        <v>-0.90185004388679912</v>
      </c>
      <c r="P405" s="5">
        <f t="shared" si="93"/>
        <v>0</v>
      </c>
      <c r="Q405" s="5">
        <f t="shared" si="94"/>
        <v>0</v>
      </c>
    </row>
    <row r="406" spans="2:17" x14ac:dyDescent="0.4">
      <c r="B406" s="5">
        <v>48.166975999999977</v>
      </c>
      <c r="C406" s="5">
        <f t="shared" si="96"/>
        <v>9.1855999999999938E-2</v>
      </c>
      <c r="D406" s="5">
        <f t="shared" si="97"/>
        <v>10.886605121059056</v>
      </c>
      <c r="E406" s="5">
        <f t="shared" si="98"/>
        <v>68.402557341704295</v>
      </c>
      <c r="F406" s="5">
        <f t="shared" si="99"/>
        <v>653.1963072635433</v>
      </c>
      <c r="G406" s="5">
        <f t="shared" si="104"/>
        <v>-1.2187673101373946</v>
      </c>
      <c r="H406" s="9">
        <f t="shared" si="105"/>
        <v>-13.268238439921131</v>
      </c>
      <c r="I406" s="5">
        <f t="shared" si="100"/>
        <v>2.3189105214925369E-4</v>
      </c>
      <c r="J406" s="5">
        <f t="shared" si="101"/>
        <v>-2.0962090313275848E-4</v>
      </c>
      <c r="K406" s="5">
        <f t="shared" si="102"/>
        <v>2.3189105214925369E-4</v>
      </c>
      <c r="L406" s="5">
        <f t="shared" si="95"/>
        <v>2.3189105214925369E-4</v>
      </c>
      <c r="M406" s="5">
        <f t="shared" si="103"/>
        <v>-0.98079730861930414</v>
      </c>
      <c r="N406" s="5">
        <f t="shared" si="106"/>
        <v>-67.089044143421191</v>
      </c>
      <c r="O406" s="5">
        <f t="shared" si="92"/>
        <v>-1.0849973282332637</v>
      </c>
      <c r="P406" s="5">
        <f t="shared" si="93"/>
        <v>0</v>
      </c>
      <c r="Q406" s="5">
        <f t="shared" si="94"/>
        <v>0</v>
      </c>
    </row>
    <row r="407" spans="2:17" x14ac:dyDescent="0.4">
      <c r="B407" s="5">
        <v>48.260639999999974</v>
      </c>
      <c r="C407" s="5">
        <f t="shared" si="96"/>
        <v>9.3663999999996861E-2</v>
      </c>
      <c r="D407" s="5">
        <f t="shared" si="97"/>
        <v>10.676460539802203</v>
      </c>
      <c r="E407" s="5">
        <f t="shared" si="98"/>
        <v>67.082179996367842</v>
      </c>
      <c r="F407" s="5">
        <f t="shared" si="99"/>
        <v>640.58763238813231</v>
      </c>
      <c r="G407" s="5">
        <f t="shared" si="104"/>
        <v>-1.3203773453364533</v>
      </c>
      <c r="H407" s="9">
        <f t="shared" si="105"/>
        <v>-14.09695662513343</v>
      </c>
      <c r="I407" s="5">
        <f t="shared" si="100"/>
        <v>2.5616891539549885E-4</v>
      </c>
      <c r="J407" s="5">
        <f t="shared" si="101"/>
        <v>-2.0171976509826515E-4</v>
      </c>
      <c r="L407" s="5">
        <f t="shared" si="95"/>
        <v>2.5616891539549885E-4</v>
      </c>
      <c r="M407" s="5">
        <f t="shared" si="103"/>
        <v>-0.90774275001245053</v>
      </c>
      <c r="N407" s="5">
        <f t="shared" si="106"/>
        <v>-60.893362546733144</v>
      </c>
      <c r="O407" s="5">
        <f t="shared" si="92"/>
        <v>-1.1527649539723599</v>
      </c>
      <c r="P407" s="5">
        <f t="shared" si="93"/>
        <v>0</v>
      </c>
      <c r="Q407" s="5">
        <f t="shared" si="94"/>
        <v>0</v>
      </c>
    </row>
    <row r="408" spans="2:17" x14ac:dyDescent="0.4">
      <c r="B408" s="5">
        <v>48.355943999999973</v>
      </c>
      <c r="C408" s="5">
        <f t="shared" si="96"/>
        <v>9.5303999999998723E-2</v>
      </c>
      <c r="D408" s="5">
        <f t="shared" si="97"/>
        <v>10.492739024595121</v>
      </c>
      <c r="E408" s="5">
        <f t="shared" si="98"/>
        <v>65.927823671405932</v>
      </c>
      <c r="F408" s="5">
        <f t="shared" si="99"/>
        <v>629.56434147570735</v>
      </c>
      <c r="G408" s="5">
        <f t="shared" si="104"/>
        <v>-1.1543563249619098</v>
      </c>
      <c r="H408" s="9">
        <f t="shared" si="105"/>
        <v>-12.112359659216038</v>
      </c>
      <c r="I408" s="5">
        <f t="shared" si="100"/>
        <v>2.2788024629888422E-4</v>
      </c>
      <c r="J408" s="5">
        <f t="shared" si="101"/>
        <v>-1.9481209684969311E-4</v>
      </c>
      <c r="L408" s="5">
        <f t="shared" si="95"/>
        <v>2.2788024629888422E-4</v>
      </c>
      <c r="M408" s="5">
        <f t="shared" si="103"/>
        <v>-0.84674648024281152</v>
      </c>
      <c r="N408" s="5">
        <f t="shared" si="106"/>
        <v>-55.824152643831681</v>
      </c>
      <c r="O408" s="5">
        <f t="shared" si="92"/>
        <v>-0.99047646214352203</v>
      </c>
      <c r="P408" s="5">
        <f t="shared" si="93"/>
        <v>0</v>
      </c>
      <c r="Q408" s="5">
        <f t="shared" si="94"/>
        <v>0</v>
      </c>
    </row>
    <row r="409" spans="2:17" x14ac:dyDescent="0.4">
      <c r="B409" s="5">
        <v>48.453151999999974</v>
      </c>
      <c r="C409" s="5">
        <f t="shared" si="96"/>
        <v>9.720800000000196E-2</v>
      </c>
      <c r="D409" s="5">
        <f t="shared" si="97"/>
        <v>10.287219158916754</v>
      </c>
      <c r="E409" s="5">
        <f t="shared" si="98"/>
        <v>64.636504271042085</v>
      </c>
      <c r="F409" s="5">
        <f t="shared" si="99"/>
        <v>617.23314953500528</v>
      </c>
      <c r="G409" s="5">
        <f t="shared" si="104"/>
        <v>-1.2913194003638466</v>
      </c>
      <c r="H409" s="9">
        <f t="shared" si="105"/>
        <v>-13.284085675703858</v>
      </c>
      <c r="I409" s="5">
        <f t="shared" si="100"/>
        <v>2.6001077643532529E-4</v>
      </c>
      <c r="J409" s="5">
        <f t="shared" si="101"/>
        <v>-1.8708484155791584E-4</v>
      </c>
      <c r="K409" s="5">
        <f t="shared" si="102"/>
        <v>2.6001077643532529E-4</v>
      </c>
      <c r="L409" s="5">
        <f t="shared" si="95"/>
        <v>2.6001077643532529E-4</v>
      </c>
      <c r="M409" s="5">
        <f t="shared" si="103"/>
        <v>-0.78161758463066722</v>
      </c>
      <c r="N409" s="5">
        <f t="shared" si="106"/>
        <v>-50.521028347301723</v>
      </c>
      <c r="O409" s="5">
        <f t="shared" si="92"/>
        <v>-1.0862932205675775</v>
      </c>
      <c r="P409" s="5">
        <f t="shared" si="93"/>
        <v>0</v>
      </c>
      <c r="Q409" s="5">
        <f t="shared" si="94"/>
        <v>0</v>
      </c>
    </row>
    <row r="410" spans="2:17" x14ac:dyDescent="0.4">
      <c r="B410" s="5">
        <v>48.552311999999972</v>
      </c>
      <c r="C410" s="5">
        <f t="shared" si="96"/>
        <v>9.9159999999997694E-2</v>
      </c>
      <c r="D410" s="5">
        <f t="shared" si="97"/>
        <v>10.084711577249125</v>
      </c>
      <c r="E410" s="5">
        <f t="shared" si="98"/>
        <v>63.364111609315579</v>
      </c>
      <c r="F410" s="5">
        <f t="shared" si="99"/>
        <v>605.08269463494764</v>
      </c>
      <c r="G410" s="5">
        <f t="shared" si="104"/>
        <v>-1.2723926617265064</v>
      </c>
      <c r="H410" s="9">
        <f t="shared" si="105"/>
        <v>-12.831713006520129</v>
      </c>
      <c r="I410" s="5">
        <f t="shared" si="100"/>
        <v>2.6134448409249748E-4</v>
      </c>
      <c r="J410" s="5">
        <f t="shared" si="101"/>
        <v>-1.794708438701444E-4</v>
      </c>
      <c r="K410" s="5">
        <f t="shared" si="102"/>
        <v>2.6134448409249748E-4</v>
      </c>
      <c r="L410" s="5">
        <f t="shared" si="95"/>
        <v>2.6134448409249748E-4</v>
      </c>
      <c r="M410" s="5">
        <f t="shared" si="103"/>
        <v>-0.72057734771519277</v>
      </c>
      <c r="N410" s="5">
        <f t="shared" si="106"/>
        <v>-45.658743483770074</v>
      </c>
      <c r="O410" s="5">
        <f t="shared" si="92"/>
        <v>-1.0493008843465672</v>
      </c>
      <c r="P410" s="5">
        <f t="shared" si="93"/>
        <v>0</v>
      </c>
      <c r="Q410" s="5">
        <f t="shared" si="94"/>
        <v>0</v>
      </c>
    </row>
    <row r="411" spans="2:17" x14ac:dyDescent="0.4">
      <c r="B411" s="5">
        <v>48.653359999999971</v>
      </c>
      <c r="C411" s="5">
        <f t="shared" si="96"/>
        <v>0.10104799999999869</v>
      </c>
      <c r="D411" s="5">
        <f t="shared" si="97"/>
        <v>9.8962869131503144</v>
      </c>
      <c r="E411" s="5">
        <f t="shared" si="98"/>
        <v>62.180204528339679</v>
      </c>
      <c r="F411" s="5">
        <f t="shared" si="99"/>
        <v>593.7772147890189</v>
      </c>
      <c r="G411" s="5">
        <f t="shared" si="104"/>
        <v>-1.1839070809758994</v>
      </c>
      <c r="H411" s="9">
        <f t="shared" si="105"/>
        <v>-11.716284151847782</v>
      </c>
      <c r="I411" s="5">
        <f t="shared" si="100"/>
        <v>2.4779983037420764E-4</v>
      </c>
      <c r="J411" s="5">
        <f t="shared" si="101"/>
        <v>-1.723863438975846E-4</v>
      </c>
      <c r="K411" s="5">
        <f t="shared" si="102"/>
        <v>2.4779983037420764E-4</v>
      </c>
      <c r="L411" s="5">
        <f t="shared" si="95"/>
        <v>2.4779983037420764E-4</v>
      </c>
      <c r="M411" s="5">
        <f t="shared" si="103"/>
        <v>-0.66651073913439907</v>
      </c>
      <c r="N411" s="5">
        <f t="shared" si="106"/>
        <v>-41.443774079711787</v>
      </c>
      <c r="O411" s="5">
        <f t="shared" si="92"/>
        <v>-0.9580877717217251</v>
      </c>
      <c r="P411" s="5">
        <f t="shared" si="93"/>
        <v>0</v>
      </c>
      <c r="Q411" s="5">
        <f t="shared" si="94"/>
        <v>0</v>
      </c>
    </row>
    <row r="412" spans="2:17" x14ac:dyDescent="0.4">
      <c r="B412" s="5">
        <v>48.756311999999973</v>
      </c>
      <c r="C412" s="5">
        <f t="shared" si="96"/>
        <v>0.10295200000000193</v>
      </c>
      <c r="D412" s="5">
        <f t="shared" si="97"/>
        <v>9.7132644339107674</v>
      </c>
      <c r="E412" s="5">
        <f t="shared" si="98"/>
        <v>61.030240375898174</v>
      </c>
      <c r="F412" s="5">
        <f t="shared" si="99"/>
        <v>582.79586603464611</v>
      </c>
      <c r="G412" s="5">
        <f t="shared" si="104"/>
        <v>-1.1499641524415054</v>
      </c>
      <c r="H412" s="9">
        <f t="shared" si="105"/>
        <v>-11.169905902182414</v>
      </c>
      <c r="I412" s="5">
        <f t="shared" si="100"/>
        <v>2.4523065312912704E-4</v>
      </c>
      <c r="J412" s="5">
        <f t="shared" si="101"/>
        <v>-1.6550495840937464E-4</v>
      </c>
      <c r="K412" s="5">
        <f t="shared" si="102"/>
        <v>2.4523065312912704E-4</v>
      </c>
      <c r="L412" s="5">
        <f t="shared" si="95"/>
        <v>2.4523065312912704E-4</v>
      </c>
      <c r="M412" s="5">
        <f t="shared" si="103"/>
        <v>-0.61645470331526075</v>
      </c>
      <c r="N412" s="5">
        <f t="shared" si="106"/>
        <v>-37.622378724183356</v>
      </c>
      <c r="O412" s="5">
        <f t="shared" si="92"/>
        <v>-0.91340822034224178</v>
      </c>
      <c r="P412" s="5">
        <f t="shared" si="93"/>
        <v>0</v>
      </c>
      <c r="Q412" s="5">
        <f t="shared" si="94"/>
        <v>0</v>
      </c>
    </row>
    <row r="413" spans="2:17" x14ac:dyDescent="0.4">
      <c r="B413" s="5">
        <v>48.86131199999997</v>
      </c>
      <c r="C413" s="5">
        <f t="shared" si="96"/>
        <v>0.10499999999999687</v>
      </c>
      <c r="D413" s="5">
        <f t="shared" si="97"/>
        <v>9.5238095238098079</v>
      </c>
      <c r="E413" s="5">
        <f t="shared" si="98"/>
        <v>59.839860068378798</v>
      </c>
      <c r="F413" s="5">
        <f t="shared" si="99"/>
        <v>571.4285714285885</v>
      </c>
      <c r="G413" s="5">
        <f t="shared" si="104"/>
        <v>-1.1903803075193764</v>
      </c>
      <c r="H413" s="9">
        <f t="shared" si="105"/>
        <v>-11.336955309708685</v>
      </c>
      <c r="I413" s="5">
        <f t="shared" si="100"/>
        <v>2.5889919335606612E-4</v>
      </c>
      <c r="J413" s="5">
        <f t="shared" si="101"/>
        <v>-1.5838172264917872E-4</v>
      </c>
      <c r="K413" s="5">
        <f t="shared" si="102"/>
        <v>2.5889919335606612E-4</v>
      </c>
      <c r="L413" s="5">
        <f t="shared" si="95"/>
        <v>2.5889919335606612E-4</v>
      </c>
      <c r="M413" s="5">
        <f t="shared" si="103"/>
        <v>-0.56713467461606959</v>
      </c>
      <c r="N413" s="5">
        <f t="shared" si="106"/>
        <v>-33.937259568951148</v>
      </c>
      <c r="O413" s="5">
        <f t="shared" si="92"/>
        <v>-0.92706852360477732</v>
      </c>
      <c r="P413" s="5">
        <f t="shared" si="93"/>
        <v>0</v>
      </c>
      <c r="Q413" s="5">
        <f t="shared" si="94"/>
        <v>0</v>
      </c>
    </row>
    <row r="414" spans="2:17" x14ac:dyDescent="0.4">
      <c r="B414" s="5">
        <v>48.968447999999967</v>
      </c>
      <c r="C414" s="5">
        <f t="shared" si="96"/>
        <v>0.10713599999999701</v>
      </c>
      <c r="D414" s="5">
        <f t="shared" si="97"/>
        <v>9.333930704898707</v>
      </c>
      <c r="E414" s="5">
        <f t="shared" si="98"/>
        <v>58.646816263251957</v>
      </c>
      <c r="F414" s="5">
        <f t="shared" si="99"/>
        <v>560.03584229392243</v>
      </c>
      <c r="G414" s="5">
        <f t="shared" si="104"/>
        <v>-1.1930438051268411</v>
      </c>
      <c r="H414" s="9">
        <f t="shared" si="105"/>
        <v>-11.135788204962612</v>
      </c>
      <c r="I414" s="5">
        <f t="shared" si="100"/>
        <v>2.647570187664256E-4</v>
      </c>
      <c r="J414" s="5">
        <f t="shared" si="101"/>
        <v>-1.5124254851929967E-4</v>
      </c>
      <c r="K414" s="5">
        <f t="shared" si="102"/>
        <v>2.647570187664256E-4</v>
      </c>
      <c r="L414" s="5">
        <f t="shared" si="95"/>
        <v>2.647570187664256E-4</v>
      </c>
      <c r="M414" s="5">
        <f t="shared" si="103"/>
        <v>-0.52019104100634062</v>
      </c>
      <c r="N414" s="5">
        <f t="shared" si="106"/>
        <v>-30.507548403688624</v>
      </c>
      <c r="O414" s="5">
        <f t="shared" si="92"/>
        <v>-0.91061827874625878</v>
      </c>
      <c r="P414" s="5">
        <f t="shared" si="93"/>
        <v>0</v>
      </c>
      <c r="Q414" s="5">
        <f t="shared" si="94"/>
        <v>0</v>
      </c>
    </row>
    <row r="415" spans="2:17" x14ac:dyDescent="0.4">
      <c r="B415" s="5">
        <v>49.077575999999965</v>
      </c>
      <c r="C415" s="5">
        <f t="shared" si="96"/>
        <v>0.10912799999999834</v>
      </c>
      <c r="D415" s="5">
        <f t="shared" si="97"/>
        <v>9.1635510593066414</v>
      </c>
      <c r="E415" s="5">
        <f t="shared" si="98"/>
        <v>57.576289377425425</v>
      </c>
      <c r="F415" s="5">
        <f t="shared" si="99"/>
        <v>549.81306355839854</v>
      </c>
      <c r="G415" s="5">
        <f t="shared" si="104"/>
        <v>-1.0705268858265313</v>
      </c>
      <c r="H415" s="9">
        <f t="shared" si="105"/>
        <v>-9.8098277786319521</v>
      </c>
      <c r="I415" s="5">
        <f t="shared" si="100"/>
        <v>2.4198555344029615E-4</v>
      </c>
      <c r="J415" s="5">
        <f t="shared" si="101"/>
        <v>-1.448365156345137E-4</v>
      </c>
      <c r="K415" s="5">
        <f t="shared" si="102"/>
        <v>2.4198555344029615E-4</v>
      </c>
      <c r="L415" s="5">
        <f t="shared" si="95"/>
        <v>2.4198555344029615E-4</v>
      </c>
      <c r="M415" s="5">
        <f t="shared" si="103"/>
        <v>-0.48013726384985717</v>
      </c>
      <c r="N415" s="5">
        <f t="shared" si="106"/>
        <v>-27.64452204430464</v>
      </c>
      <c r="O415" s="5">
        <f t="shared" si="92"/>
        <v>-0.80218915106468258</v>
      </c>
      <c r="P415" s="5">
        <f t="shared" si="93"/>
        <v>0</v>
      </c>
      <c r="Q415" s="5">
        <f t="shared" si="94"/>
        <v>0</v>
      </c>
    </row>
    <row r="416" spans="2:17" x14ac:dyDescent="0.4">
      <c r="B416" s="5">
        <v>49.188927999999962</v>
      </c>
      <c r="C416" s="5">
        <f t="shared" si="96"/>
        <v>0.11135199999999656</v>
      </c>
      <c r="D416" s="5">
        <f t="shared" si="97"/>
        <v>8.9805302105039058</v>
      </c>
      <c r="E416" s="5">
        <f t="shared" si="98"/>
        <v>56.426335469320534</v>
      </c>
      <c r="F416" s="5">
        <f t="shared" si="99"/>
        <v>538.83181263023437</v>
      </c>
      <c r="G416" s="5">
        <f t="shared" si="104"/>
        <v>-1.1499539081048908</v>
      </c>
      <c r="H416" s="9">
        <f t="shared" si="105"/>
        <v>-10.327195812423003</v>
      </c>
      <c r="I416" s="5">
        <f t="shared" si="100"/>
        <v>2.6523700779324525E-4</v>
      </c>
      <c r="J416" s="5">
        <f t="shared" si="101"/>
        <v>-1.3795519144841405E-4</v>
      </c>
      <c r="K416" s="5">
        <f t="shared" si="102"/>
        <v>2.6523700779324525E-4</v>
      </c>
      <c r="L416" s="5">
        <f t="shared" si="95"/>
        <v>2.6523700779324525E-4</v>
      </c>
      <c r="M416" s="5">
        <f t="shared" si="103"/>
        <v>-0.4392398568090416</v>
      </c>
      <c r="N416" s="5">
        <f t="shared" si="106"/>
        <v>-24.784695511803296</v>
      </c>
      <c r="O416" s="5">
        <f t="shared" si="92"/>
        <v>-0.84449642018095306</v>
      </c>
      <c r="P416" s="5">
        <f t="shared" si="93"/>
        <v>0</v>
      </c>
      <c r="Q416" s="5">
        <f t="shared" si="94"/>
        <v>0</v>
      </c>
    </row>
    <row r="417" spans="2:17" x14ac:dyDescent="0.4">
      <c r="B417" s="5">
        <v>49.302351999999964</v>
      </c>
      <c r="C417" s="5">
        <f t="shared" si="96"/>
        <v>0.11342400000000197</v>
      </c>
      <c r="D417" s="5">
        <f t="shared" si="97"/>
        <v>8.8164762307799283</v>
      </c>
      <c r="E417" s="5">
        <f t="shared" si="98"/>
        <v>55.395553914334506</v>
      </c>
      <c r="F417" s="5">
        <f t="shared" si="99"/>
        <v>528.9885738467957</v>
      </c>
      <c r="G417" s="5">
        <f t="shared" si="104"/>
        <v>-1.030781554986028</v>
      </c>
      <c r="H417" s="9">
        <f t="shared" si="105"/>
        <v>-9.0878610786606906</v>
      </c>
      <c r="I417" s="5">
        <f t="shared" si="100"/>
        <v>2.421738589402645E-4</v>
      </c>
      <c r="J417" s="5">
        <f t="shared" si="101"/>
        <v>-1.3178699462337767E-4</v>
      </c>
      <c r="K417" s="5">
        <f t="shared" si="102"/>
        <v>2.421738589402645E-4</v>
      </c>
      <c r="L417" s="5">
        <f t="shared" si="95"/>
        <v>2.421738589402645E-4</v>
      </c>
      <c r="M417" s="5">
        <f t="shared" si="103"/>
        <v>-0.40441045328494818</v>
      </c>
      <c r="N417" s="5">
        <f t="shared" si="106"/>
        <v>-22.402541068466803</v>
      </c>
      <c r="O417" s="5">
        <f t="shared" si="92"/>
        <v>-0.74315102448223169</v>
      </c>
      <c r="P417" s="5">
        <f t="shared" si="93"/>
        <v>0</v>
      </c>
      <c r="Q417" s="5">
        <f t="shared" si="94"/>
        <v>0</v>
      </c>
    </row>
    <row r="418" spans="2:17" x14ac:dyDescent="0.4">
      <c r="B418" s="5">
        <v>49.418015999999966</v>
      </c>
      <c r="C418" s="5">
        <f t="shared" si="96"/>
        <v>0.11566400000000243</v>
      </c>
      <c r="D418" s="5">
        <f t="shared" si="97"/>
        <v>8.6457324664543762</v>
      </c>
      <c r="E418" s="5">
        <f t="shared" si="98"/>
        <v>54.322739203031659</v>
      </c>
      <c r="F418" s="5">
        <f t="shared" si="99"/>
        <v>518.74394798726257</v>
      </c>
      <c r="G418" s="5">
        <f t="shared" si="104"/>
        <v>-1.072814711302847</v>
      </c>
      <c r="H418" s="9">
        <f t="shared" si="105"/>
        <v>-9.2752689800009023</v>
      </c>
      <c r="I418" s="5">
        <f t="shared" si="100"/>
        <v>2.5702690827290718E-4</v>
      </c>
      <c r="J418" s="5">
        <f t="shared" si="101"/>
        <v>-1.2536727139094141E-4</v>
      </c>
      <c r="K418" s="5">
        <f t="shared" si="102"/>
        <v>2.5702690827290718E-4</v>
      </c>
      <c r="L418" s="5">
        <f t="shared" si="95"/>
        <v>2.5702690827290718E-4</v>
      </c>
      <c r="M418" s="5">
        <f t="shared" si="103"/>
        <v>-0.36995380249687415</v>
      </c>
      <c r="N418" s="5">
        <f t="shared" si="106"/>
        <v>-20.096903930207578</v>
      </c>
      <c r="O418" s="5">
        <f t="shared" si="92"/>
        <v>-0.75847612382866314</v>
      </c>
      <c r="P418" s="5">
        <f t="shared" si="93"/>
        <v>0</v>
      </c>
      <c r="Q418" s="5">
        <f t="shared" si="94"/>
        <v>0</v>
      </c>
    </row>
    <row r="419" spans="2:17" x14ac:dyDescent="0.4">
      <c r="B419" s="5">
        <v>49.536055999999967</v>
      </c>
      <c r="C419" s="5">
        <f t="shared" si="96"/>
        <v>0.11804000000000059</v>
      </c>
      <c r="D419" s="5">
        <f t="shared" si="97"/>
        <v>8.4717045069467556</v>
      </c>
      <c r="E419" s="5">
        <f t="shared" si="98"/>
        <v>53.229289284814932</v>
      </c>
      <c r="F419" s="5">
        <f t="shared" si="99"/>
        <v>508.30227041680536</v>
      </c>
      <c r="G419" s="5">
        <f t="shared" si="104"/>
        <v>-1.0934499182167272</v>
      </c>
      <c r="H419" s="9">
        <f t="shared" si="105"/>
        <v>-9.2633846002772096</v>
      </c>
      <c r="I419" s="5">
        <f t="shared" si="100"/>
        <v>2.6735219975358064E-4</v>
      </c>
      <c r="J419" s="5">
        <f t="shared" si="101"/>
        <v>-1.1882406708033254E-4</v>
      </c>
      <c r="K419" s="5">
        <f t="shared" si="102"/>
        <v>2.6735219975358064E-4</v>
      </c>
      <c r="L419" s="5">
        <f t="shared" si="95"/>
        <v>2.6735219975358064E-4</v>
      </c>
      <c r="M419" s="5">
        <f t="shared" si="103"/>
        <v>-0.33667103048291391</v>
      </c>
      <c r="N419" s="5">
        <f t="shared" si="106"/>
        <v>-17.920759675391771</v>
      </c>
      <c r="O419" s="5">
        <f t="shared" si="92"/>
        <v>-0.75750429020460652</v>
      </c>
      <c r="P419" s="5">
        <f t="shared" si="93"/>
        <v>0</v>
      </c>
      <c r="Q419" s="5">
        <f t="shared" si="94"/>
        <v>0</v>
      </c>
    </row>
    <row r="420" spans="2:17" x14ac:dyDescent="0.4">
      <c r="B420" s="5">
        <v>49.656455999999963</v>
      </c>
      <c r="C420" s="5">
        <f t="shared" si="96"/>
        <v>0.12039999999999651</v>
      </c>
      <c r="D420" s="5">
        <f t="shared" si="97"/>
        <v>8.3056478405318028</v>
      </c>
      <c r="E420" s="5">
        <f t="shared" si="98"/>
        <v>52.185924478237283</v>
      </c>
      <c r="F420" s="5">
        <f t="shared" si="99"/>
        <v>498.33887043190822</v>
      </c>
      <c r="G420" s="5">
        <f t="shared" si="104"/>
        <v>-1.0433648065776495</v>
      </c>
      <c r="H420" s="9">
        <f t="shared" si="105"/>
        <v>-8.6658206526385371</v>
      </c>
      <c r="I420" s="5">
        <f t="shared" si="100"/>
        <v>2.6020661618783998E-4</v>
      </c>
      <c r="J420" s="5">
        <f t="shared" si="101"/>
        <v>-1.1258057207777188E-4</v>
      </c>
      <c r="K420" s="5">
        <f t="shared" si="102"/>
        <v>2.6020661618783998E-4</v>
      </c>
      <c r="L420" s="5">
        <f t="shared" si="95"/>
        <v>2.6020661618783998E-4</v>
      </c>
      <c r="M420" s="5">
        <f t="shared" si="103"/>
        <v>-0.30659863292237383</v>
      </c>
      <c r="N420" s="5">
        <f t="shared" si="106"/>
        <v>-16.000133102817795</v>
      </c>
      <c r="O420" s="5">
        <f t="shared" si="92"/>
        <v>-0.70863907802348325</v>
      </c>
      <c r="P420" s="5">
        <f t="shared" si="93"/>
        <v>0</v>
      </c>
      <c r="Q420" s="5">
        <f t="shared" si="94"/>
        <v>0</v>
      </c>
    </row>
    <row r="421" spans="2:17" x14ac:dyDescent="0.4">
      <c r="B421" s="5">
        <v>49.779079999999965</v>
      </c>
      <c r="C421" s="5">
        <f t="shared" si="96"/>
        <v>0.12262400000000184</v>
      </c>
      <c r="D421" s="5">
        <f t="shared" si="97"/>
        <v>8.1550104384132389</v>
      </c>
      <c r="E421" s="5">
        <f t="shared" si="98"/>
        <v>51.23944176653422</v>
      </c>
      <c r="F421" s="5">
        <f t="shared" si="99"/>
        <v>489.30062630479438</v>
      </c>
      <c r="G421" s="5">
        <f t="shared" si="104"/>
        <v>-0.94648271170306231</v>
      </c>
      <c r="H421" s="9">
        <f t="shared" si="105"/>
        <v>-7.7185763937161411</v>
      </c>
      <c r="I421" s="5">
        <f t="shared" si="100"/>
        <v>2.4040518427370601E-4</v>
      </c>
      <c r="J421" s="5">
        <f t="shared" si="101"/>
        <v>-1.0691681953094078E-4</v>
      </c>
      <c r="K421" s="5">
        <f t="shared" si="102"/>
        <v>2.4040518427370601E-4</v>
      </c>
      <c r="L421" s="5">
        <f t="shared" si="95"/>
        <v>2.4040518427370601E-4</v>
      </c>
      <c r="M421" s="5">
        <f t="shared" si="103"/>
        <v>-0.28070801331186973</v>
      </c>
      <c r="N421" s="5">
        <f t="shared" si="106"/>
        <v>-14.383321901493062</v>
      </c>
      <c r="O421" s="5">
        <f t="shared" si="92"/>
        <v>-0.6311790975770355</v>
      </c>
      <c r="P421" s="5">
        <f t="shared" si="93"/>
        <v>0</v>
      </c>
      <c r="Q421" s="5">
        <f t="shared" si="94"/>
        <v>0</v>
      </c>
    </row>
    <row r="422" spans="2:17" x14ac:dyDescent="0.4">
      <c r="B422" s="5">
        <v>49.903671999999965</v>
      </c>
      <c r="C422" s="5">
        <f t="shared" si="96"/>
        <v>0.12459199999999981</v>
      </c>
      <c r="D422" s="5">
        <f t="shared" si="97"/>
        <v>8.0261975086683055</v>
      </c>
      <c r="E422" s="5">
        <f t="shared" si="98"/>
        <v>50.430086258986094</v>
      </c>
      <c r="F422" s="5">
        <f t="shared" si="99"/>
        <v>481.57185052009834</v>
      </c>
      <c r="G422" s="5">
        <f t="shared" si="104"/>
        <v>-0.80935550754812624</v>
      </c>
      <c r="H422" s="9">
        <f t="shared" si="105"/>
        <v>-6.496047158309743</v>
      </c>
      <c r="I422" s="5">
        <f t="shared" si="100"/>
        <v>2.0887436771879739E-4</v>
      </c>
      <c r="J422" s="5">
        <f t="shared" si="101"/>
        <v>-1.0207363617377276E-4</v>
      </c>
      <c r="K422" s="5" t="e">
        <f t="shared" si="102"/>
        <v>#N/A</v>
      </c>
      <c r="L422" s="5">
        <f t="shared" si="95"/>
        <v>2.0887436771879739E-4</v>
      </c>
      <c r="M422" s="5">
        <f t="shared" si="103"/>
        <v>-0.25959301825492925</v>
      </c>
      <c r="N422" s="5">
        <f t="shared" si="106"/>
        <v>-13.091298302826633</v>
      </c>
      <c r="O422" s="5">
        <f t="shared" si="92"/>
        <v>-0.53120795520503561</v>
      </c>
      <c r="P422" s="5">
        <f t="shared" si="93"/>
        <v>0</v>
      </c>
      <c r="Q422" s="5">
        <f t="shared" si="94"/>
        <v>0</v>
      </c>
    </row>
    <row r="423" spans="2:17" x14ac:dyDescent="0.4">
      <c r="B423" s="5">
        <v>50.023343999999966</v>
      </c>
      <c r="C423" s="5">
        <f t="shared" si="96"/>
        <v>0.11967200000000133</v>
      </c>
      <c r="D423" s="5">
        <f t="shared" si="97"/>
        <v>8.3561735410120068</v>
      </c>
      <c r="E423" s="5">
        <f t="shared" si="98"/>
        <v>52.50338681712946</v>
      </c>
      <c r="F423" s="5">
        <f t="shared" si="99"/>
        <v>501.37041246072044</v>
      </c>
      <c r="G423" s="5">
        <f t="shared" si="104"/>
        <v>2.0733005581433659</v>
      </c>
      <c r="H423" s="9">
        <f t="shared" si="105"/>
        <v>17.324859266523021</v>
      </c>
      <c r="I423" s="5">
        <f t="shared" si="100"/>
        <v>0</v>
      </c>
      <c r="J423" s="5">
        <f t="shared" si="101"/>
        <v>-1.1448026671370267E-4</v>
      </c>
      <c r="L423" s="5">
        <f t="shared" si="95"/>
        <v>-5.1393770200270977E-4</v>
      </c>
      <c r="M423" s="5">
        <f t="shared" si="103"/>
        <v>-0.3155769474342629</v>
      </c>
      <c r="N423" s="5">
        <f t="shared" si="106"/>
        <v>-16.568858541710036</v>
      </c>
      <c r="O423" s="5">
        <f t="shared" si="92"/>
        <v>1.4167235614064315</v>
      </c>
      <c r="P423" s="5">
        <f t="shared" si="93"/>
        <v>1.1011466139721686</v>
      </c>
      <c r="Q423" s="5">
        <f t="shared" si="94"/>
        <v>57.813926615753097</v>
      </c>
    </row>
    <row r="424" spans="2:17" x14ac:dyDescent="0.4">
      <c r="B424" s="5">
        <v>50.132959999999969</v>
      </c>
      <c r="C424" s="5">
        <f t="shared" si="96"/>
        <v>0.1096160000000026</v>
      </c>
      <c r="D424" s="5">
        <f t="shared" si="97"/>
        <v>9.1227558020724739</v>
      </c>
      <c r="E424" s="5">
        <f t="shared" si="98"/>
        <v>57.319965216569088</v>
      </c>
      <c r="F424" s="5">
        <f t="shared" si="99"/>
        <v>547.36534812434843</v>
      </c>
      <c r="G424" s="5">
        <f t="shared" si="104"/>
        <v>4.8165783994396278</v>
      </c>
      <c r="H424" s="9">
        <f t="shared" si="105"/>
        <v>43.940468539624817</v>
      </c>
      <c r="I424" s="5">
        <f t="shared" si="100"/>
        <v>0</v>
      </c>
      <c r="J424" s="5">
        <f t="shared" si="101"/>
        <v>-1.4330267185594942E-4</v>
      </c>
      <c r="K424" s="5" t="e">
        <f t="shared" si="102"/>
        <v>#N/A</v>
      </c>
      <c r="L424" s="5">
        <f t="shared" si="95"/>
        <v>-1.0936245438492702E-3</v>
      </c>
      <c r="M424" s="5">
        <f t="shared" si="103"/>
        <v>-0.47083216509325981</v>
      </c>
      <c r="N424" s="5">
        <f t="shared" si="106"/>
        <v>-26.988083325987567</v>
      </c>
      <c r="O424" s="5">
        <f t="shared" si="92"/>
        <v>3.5931891925733357</v>
      </c>
      <c r="P424" s="5">
        <f t="shared" si="93"/>
        <v>3.122357027480076</v>
      </c>
      <c r="Q424" s="5">
        <f t="shared" si="94"/>
        <v>178.97339620886802</v>
      </c>
    </row>
    <row r="425" spans="2:17" x14ac:dyDescent="0.4">
      <c r="B425" s="5">
        <v>50.23402399999997</v>
      </c>
      <c r="C425" s="5">
        <f t="shared" si="96"/>
        <v>0.10106400000000093</v>
      </c>
      <c r="D425" s="5">
        <f t="shared" si="97"/>
        <v>9.8947201773132942</v>
      </c>
      <c r="E425" s="5">
        <f t="shared" si="98"/>
        <v>62.170360436748282</v>
      </c>
      <c r="F425" s="5">
        <f t="shared" si="99"/>
        <v>593.68321063879773</v>
      </c>
      <c r="G425" s="5">
        <f t="shared" si="104"/>
        <v>4.8503952201791947</v>
      </c>
      <c r="H425" s="9">
        <f t="shared" si="105"/>
        <v>47.993303453051034</v>
      </c>
      <c r="I425" s="5">
        <f t="shared" si="100"/>
        <v>0</v>
      </c>
      <c r="J425" s="5">
        <f t="shared" si="101"/>
        <v>-1.723274368535017E-4</v>
      </c>
      <c r="K425" s="5" t="e">
        <f t="shared" si="102"/>
        <v>#N/A</v>
      </c>
      <c r="L425" s="5">
        <f t="shared" si="95"/>
        <v>-1.015381566656651E-3</v>
      </c>
      <c r="M425" s="5">
        <f t="shared" si="103"/>
        <v>-0.6660720330669947</v>
      </c>
      <c r="N425" s="5">
        <f t="shared" si="106"/>
        <v>-41.409938372612778</v>
      </c>
      <c r="O425" s="5">
        <f t="shared" si="92"/>
        <v>3.9246058363688987</v>
      </c>
      <c r="P425" s="5">
        <f t="shared" si="93"/>
        <v>3.258533803301904</v>
      </c>
      <c r="Q425" s="5">
        <f t="shared" si="94"/>
        <v>202.58422104660761</v>
      </c>
    </row>
    <row r="426" spans="2:17" x14ac:dyDescent="0.4">
      <c r="B426" s="5">
        <v>50.329711999999972</v>
      </c>
      <c r="C426" s="5">
        <f t="shared" si="96"/>
        <v>9.568800000000266E-2</v>
      </c>
      <c r="D426" s="5">
        <f t="shared" si="97"/>
        <v>10.450631218125285</v>
      </c>
      <c r="E426" s="5">
        <f t="shared" si="98"/>
        <v>65.663252520477087</v>
      </c>
      <c r="F426" s="5">
        <f t="shared" si="99"/>
        <v>627.03787308751714</v>
      </c>
      <c r="G426" s="5">
        <f t="shared" si="104"/>
        <v>3.4928920837288047</v>
      </c>
      <c r="H426" s="9">
        <f t="shared" si="105"/>
        <v>36.502927051758917</v>
      </c>
      <c r="I426" s="5">
        <f t="shared" si="100"/>
        <v>0</v>
      </c>
      <c r="J426" s="5">
        <f t="shared" si="101"/>
        <v>-1.9322890308253487E-4</v>
      </c>
      <c r="K426" s="5" t="e">
        <f t="shared" si="102"/>
        <v>#N/A</v>
      </c>
      <c r="L426" s="5">
        <f t="shared" si="95"/>
        <v>-6.9230634157993378E-4</v>
      </c>
      <c r="M426" s="5">
        <f t="shared" si="103"/>
        <v>-0.83313786008271917</v>
      </c>
      <c r="N426" s="5">
        <f t="shared" si="106"/>
        <v>-54.706541690981496</v>
      </c>
      <c r="O426" s="5">
        <f t="shared" si="92"/>
        <v>2.9849914518183449</v>
      </c>
      <c r="P426" s="5">
        <f t="shared" si="93"/>
        <v>2.1518535917356258</v>
      </c>
      <c r="Q426" s="5">
        <f t="shared" si="94"/>
        <v>141.297705781232</v>
      </c>
    </row>
    <row r="427" spans="2:17" x14ac:dyDescent="0.4">
      <c r="B427" s="5">
        <v>50.422471999999971</v>
      </c>
      <c r="C427" s="5">
        <f t="shared" si="96"/>
        <v>9.2759999999998399E-2</v>
      </c>
      <c r="D427" s="5">
        <f t="shared" si="97"/>
        <v>10.780508840017434</v>
      </c>
      <c r="E427" s="5">
        <f t="shared" si="98"/>
        <v>67.735934747517192</v>
      </c>
      <c r="F427" s="5">
        <f t="shared" si="99"/>
        <v>646.83053040104608</v>
      </c>
      <c r="G427" s="5">
        <f t="shared" si="104"/>
        <v>2.0726822270401044</v>
      </c>
      <c r="H427" s="9">
        <f t="shared" si="105"/>
        <v>22.344569071152868</v>
      </c>
      <c r="I427" s="5">
        <f t="shared" si="100"/>
        <v>0</v>
      </c>
      <c r="J427" s="5">
        <f t="shared" si="101"/>
        <v>-2.0563183352914288E-4</v>
      </c>
      <c r="K427" s="5" t="e">
        <f t="shared" si="102"/>
        <v>#N/A</v>
      </c>
      <c r="L427" s="5">
        <f t="shared" si="95"/>
        <v>-3.9824389593924001E-4</v>
      </c>
      <c r="M427" s="5">
        <f t="shared" si="103"/>
        <v>-0.9434711068432442</v>
      </c>
      <c r="N427" s="5">
        <f t="shared" si="106"/>
        <v>-63.906897329301806</v>
      </c>
      <c r="O427" s="5">
        <f t="shared" si="92"/>
        <v>1.8272054615615267</v>
      </c>
      <c r="P427" s="5">
        <f t="shared" si="93"/>
        <v>0.88373435471828254</v>
      </c>
      <c r="Q427" s="5">
        <f t="shared" si="94"/>
        <v>59.860572585336797</v>
      </c>
    </row>
    <row r="428" spans="2:17" x14ac:dyDescent="0.4">
      <c r="B428" s="5">
        <v>50.515183999999969</v>
      </c>
      <c r="C428" s="5">
        <f t="shared" si="96"/>
        <v>9.2711999999998795E-2</v>
      </c>
      <c r="D428" s="5">
        <f t="shared" si="97"/>
        <v>10.786090258003419</v>
      </c>
      <c r="E428" s="5">
        <f t="shared" si="98"/>
        <v>67.771003830999959</v>
      </c>
      <c r="F428" s="5">
        <f t="shared" si="99"/>
        <v>647.16541548020518</v>
      </c>
      <c r="G428" s="5">
        <f t="shared" si="104"/>
        <v>3.5069083482767383E-2</v>
      </c>
      <c r="H428" s="9">
        <f t="shared" si="105"/>
        <v>0.37825829971058589</v>
      </c>
      <c r="I428" s="5">
        <f t="shared" si="100"/>
        <v>0</v>
      </c>
      <c r="J428" s="5">
        <f t="shared" si="101"/>
        <v>-2.0584168692470373E-4</v>
      </c>
      <c r="K428" s="5" t="e">
        <f t="shared" si="102"/>
        <v>#N/A</v>
      </c>
      <c r="L428" s="5">
        <f t="shared" si="95"/>
        <v>-6.7346655063073409E-6</v>
      </c>
      <c r="M428" s="5">
        <f t="shared" si="103"/>
        <v>-0.94541212827179599</v>
      </c>
      <c r="N428" s="5">
        <f t="shared" si="106"/>
        <v>-64.071528966981717</v>
      </c>
      <c r="O428" s="5">
        <f t="shared" si="92"/>
        <v>3.0931705548282441E-2</v>
      </c>
      <c r="P428" s="5">
        <f t="shared" si="93"/>
        <v>-0.9144804227235136</v>
      </c>
      <c r="Q428" s="5">
        <f t="shared" si="94"/>
        <v>-61.975256231769698</v>
      </c>
    </row>
    <row r="429" spans="2:17" x14ac:dyDescent="0.4">
      <c r="B429" s="5">
        <v>50.609407999999966</v>
      </c>
      <c r="C429" s="5">
        <f t="shared" si="96"/>
        <v>9.4223999999996977E-2</v>
      </c>
      <c r="D429" s="5">
        <f t="shared" si="97"/>
        <v>10.613007301749365</v>
      </c>
      <c r="E429" s="5">
        <f t="shared" si="98"/>
        <v>66.683491543341276</v>
      </c>
      <c r="F429" s="5">
        <f t="shared" si="99"/>
        <v>636.78043810496195</v>
      </c>
      <c r="G429" s="5">
        <f t="shared" si="104"/>
        <v>-1.0875122876586829</v>
      </c>
      <c r="H429" s="9">
        <f t="shared" si="105"/>
        <v>-11.541775849663757</v>
      </c>
      <c r="I429" s="5">
        <f t="shared" si="100"/>
        <v>2.1225179620368984E-4</v>
      </c>
      <c r="J429" s="5">
        <f t="shared" si="101"/>
        <v>-1.993340133953542E-4</v>
      </c>
      <c r="K429" s="5">
        <f t="shared" si="102"/>
        <v>2.1225179620368984E-4</v>
      </c>
      <c r="L429" s="5">
        <f t="shared" si="95"/>
        <v>2.1225179620368984E-4</v>
      </c>
      <c r="M429" s="5">
        <f t="shared" si="103"/>
        <v>-0.88637617420955728</v>
      </c>
      <c r="N429" s="5">
        <f t="shared" si="106"/>
        <v>-59.106658117122208</v>
      </c>
      <c r="O429" s="5">
        <f t="shared" si="92"/>
        <v>-0.94381752458367951</v>
      </c>
      <c r="P429" s="5">
        <f t="shared" si="93"/>
        <v>0</v>
      </c>
      <c r="Q429" s="5">
        <f t="shared" si="94"/>
        <v>0</v>
      </c>
    </row>
    <row r="430" spans="2:17" x14ac:dyDescent="0.4">
      <c r="B430" s="5">
        <v>50.705503999999969</v>
      </c>
      <c r="C430" s="5">
        <f t="shared" si="96"/>
        <v>9.6096000000002846E-2</v>
      </c>
      <c r="D430" s="5">
        <f t="shared" si="97"/>
        <v>10.406260406260099</v>
      </c>
      <c r="E430" s="5">
        <f t="shared" si="98"/>
        <v>65.384462487298123</v>
      </c>
      <c r="F430" s="5">
        <f t="shared" si="99"/>
        <v>624.37562437560598</v>
      </c>
      <c r="G430" s="5">
        <f t="shared" si="104"/>
        <v>-1.2990290560431532</v>
      </c>
      <c r="H430" s="9">
        <f t="shared" si="105"/>
        <v>-13.518034632483296</v>
      </c>
      <c r="I430" s="5">
        <f t="shared" si="100"/>
        <v>2.5857101505469266E-4</v>
      </c>
      <c r="J430" s="5">
        <f t="shared" si="101"/>
        <v>-1.9156062352399198E-4</v>
      </c>
      <c r="K430" s="5">
        <f t="shared" si="102"/>
        <v>2.5857101505469266E-4</v>
      </c>
      <c r="L430" s="5">
        <f t="shared" si="95"/>
        <v>2.5857101505469266E-4</v>
      </c>
      <c r="M430" s="5">
        <f t="shared" si="103"/>
        <v>-0.81894617282610072</v>
      </c>
      <c r="N430" s="5">
        <f t="shared" si="106"/>
        <v>-53.546355316264545</v>
      </c>
      <c r="O430" s="5">
        <f t="shared" si="92"/>
        <v>-1.105424169577728</v>
      </c>
      <c r="P430" s="5">
        <f t="shared" si="93"/>
        <v>0</v>
      </c>
      <c r="Q430" s="5">
        <f t="shared" si="94"/>
        <v>0</v>
      </c>
    </row>
    <row r="431" spans="2:17" x14ac:dyDescent="0.4">
      <c r="B431" s="5">
        <v>50.803383999999973</v>
      </c>
      <c r="C431" s="5">
        <f t="shared" si="96"/>
        <v>9.788000000000352E-2</v>
      </c>
      <c r="D431" s="5">
        <f t="shared" si="97"/>
        <v>10.216591744993503</v>
      </c>
      <c r="E431" s="5">
        <f t="shared" si="98"/>
        <v>64.192739141595425</v>
      </c>
      <c r="F431" s="5">
        <f t="shared" si="99"/>
        <v>612.99550469961014</v>
      </c>
      <c r="G431" s="5">
        <f t="shared" si="104"/>
        <v>-1.1917233457026981</v>
      </c>
      <c r="H431" s="9">
        <f t="shared" si="105"/>
        <v>-12.175350896022223</v>
      </c>
      <c r="I431" s="5">
        <f t="shared" si="100"/>
        <v>2.4161565628571778E-4</v>
      </c>
      <c r="J431" s="5">
        <f t="shared" si="101"/>
        <v>-1.8442935102330703E-4</v>
      </c>
      <c r="L431" s="5">
        <f t="shared" si="95"/>
        <v>2.4161565628571778E-4</v>
      </c>
      <c r="M431" s="5">
        <f t="shared" si="103"/>
        <v>-0.75997945765703034</v>
      </c>
      <c r="N431" s="5">
        <f t="shared" si="106"/>
        <v>-48.785163078348916</v>
      </c>
      <c r="O431" s="5">
        <f t="shared" si="92"/>
        <v>-0.99562750943184819</v>
      </c>
      <c r="P431" s="5">
        <f t="shared" si="93"/>
        <v>0</v>
      </c>
      <c r="Q431" s="5">
        <f t="shared" si="94"/>
        <v>0</v>
      </c>
    </row>
    <row r="432" spans="2:17" x14ac:dyDescent="0.4">
      <c r="B432" s="5">
        <v>50.903111999999972</v>
      </c>
      <c r="C432" s="5">
        <f t="shared" si="96"/>
        <v>9.9727999999998929E-2</v>
      </c>
      <c r="D432" s="5">
        <f t="shared" si="97"/>
        <v>10.027274185785444</v>
      </c>
      <c r="E432" s="5">
        <f t="shared" si="98"/>
        <v>63.003221835188249</v>
      </c>
      <c r="F432" s="5">
        <f t="shared" si="99"/>
        <v>601.63645114712665</v>
      </c>
      <c r="G432" s="5">
        <f t="shared" si="104"/>
        <v>-1.1895173064071756</v>
      </c>
      <c r="H432" s="9">
        <f t="shared" si="105"/>
        <v>-11.927616180081706</v>
      </c>
      <c r="I432" s="5">
        <f t="shared" si="100"/>
        <v>2.4572171573549671E-4</v>
      </c>
      <c r="J432" s="5">
        <f t="shared" si="101"/>
        <v>-1.7731127946176646E-4</v>
      </c>
      <c r="K432" s="5">
        <f t="shared" si="102"/>
        <v>2.4572171573549671E-4</v>
      </c>
      <c r="L432" s="5">
        <f t="shared" si="95"/>
        <v>2.4572171573549671E-4</v>
      </c>
      <c r="M432" s="5">
        <f t="shared" si="103"/>
        <v>-0.70382044975693137</v>
      </c>
      <c r="N432" s="5">
        <f t="shared" si="106"/>
        <v>-44.342955928177915</v>
      </c>
      <c r="O432" s="5">
        <f t="shared" si="92"/>
        <v>-0.97536924333848685</v>
      </c>
      <c r="P432" s="5">
        <f t="shared" si="93"/>
        <v>0</v>
      </c>
      <c r="Q432" s="5">
        <f t="shared" si="94"/>
        <v>0</v>
      </c>
    </row>
    <row r="433" spans="2:17" x14ac:dyDescent="0.4">
      <c r="B433" s="5">
        <v>51.004839999999973</v>
      </c>
      <c r="C433" s="5">
        <f t="shared" si="96"/>
        <v>0.10172800000000137</v>
      </c>
      <c r="D433" s="5">
        <f t="shared" si="97"/>
        <v>9.8301352626610807</v>
      </c>
      <c r="E433" s="5">
        <f t="shared" si="98"/>
        <v>61.764561449940047</v>
      </c>
      <c r="F433" s="5">
        <f t="shared" si="99"/>
        <v>589.80811575966493</v>
      </c>
      <c r="G433" s="5">
        <f t="shared" si="104"/>
        <v>-1.2386603852482025</v>
      </c>
      <c r="H433" s="9">
        <f t="shared" si="105"/>
        <v>-12.176199131489716</v>
      </c>
      <c r="I433" s="5">
        <f t="shared" si="100"/>
        <v>2.6100475475415177E-4</v>
      </c>
      <c r="J433" s="5">
        <f t="shared" si="101"/>
        <v>-1.698991357164412E-4</v>
      </c>
      <c r="K433" s="5">
        <f t="shared" si="102"/>
        <v>2.6100475475415177E-4</v>
      </c>
      <c r="L433" s="5">
        <f t="shared" si="95"/>
        <v>2.6100475475415177E-4</v>
      </c>
      <c r="M433" s="5">
        <f t="shared" si="103"/>
        <v>-0.64814159546078554</v>
      </c>
      <c r="N433" s="5">
        <f t="shared" si="106"/>
        <v>-40.032181401099869</v>
      </c>
      <c r="O433" s="5">
        <f t="shared" si="92"/>
        <v>-0.9956968730644139</v>
      </c>
      <c r="P433" s="5">
        <f t="shared" si="93"/>
        <v>0</v>
      </c>
      <c r="Q433" s="5">
        <f t="shared" si="94"/>
        <v>0</v>
      </c>
    </row>
    <row r="434" spans="2:17" x14ac:dyDescent="0.4">
      <c r="B434" s="5">
        <v>51.108575999999971</v>
      </c>
      <c r="C434" s="5">
        <f t="shared" si="96"/>
        <v>0.10373599999999783</v>
      </c>
      <c r="D434" s="5">
        <f t="shared" si="97"/>
        <v>9.6398550165807517</v>
      </c>
      <c r="E434" s="5">
        <f t="shared" si="98"/>
        <v>60.568995403521605</v>
      </c>
      <c r="F434" s="5">
        <f t="shared" si="99"/>
        <v>578.3913009948451</v>
      </c>
      <c r="G434" s="5">
        <f t="shared" si="104"/>
        <v>-1.1955660464184419</v>
      </c>
      <c r="H434" s="9">
        <f t="shared" si="105"/>
        <v>-11.525083350220434</v>
      </c>
      <c r="I434" s="5">
        <f t="shared" si="100"/>
        <v>2.5689682398918499E-4</v>
      </c>
      <c r="J434" s="5">
        <f t="shared" si="101"/>
        <v>-1.6274486849467327E-4</v>
      </c>
      <c r="K434" s="5">
        <f t="shared" si="102"/>
        <v>2.5689682398918499E-4</v>
      </c>
      <c r="L434" s="5">
        <f t="shared" si="95"/>
        <v>2.5689682398918499E-4</v>
      </c>
      <c r="M434" s="5">
        <f t="shared" si="103"/>
        <v>-0.59704634602533491</v>
      </c>
      <c r="N434" s="5">
        <f t="shared" si="106"/>
        <v>-36.162497388097883</v>
      </c>
      <c r="O434" s="5">
        <f t="shared" si="92"/>
        <v>-0.94245251163342625</v>
      </c>
      <c r="P434" s="5">
        <f t="shared" si="93"/>
        <v>0</v>
      </c>
      <c r="Q434" s="5">
        <f t="shared" si="94"/>
        <v>0</v>
      </c>
    </row>
    <row r="435" spans="2:17" x14ac:dyDescent="0.4">
      <c r="B435" s="5">
        <v>51.214207999999971</v>
      </c>
      <c r="C435" s="5">
        <f t="shared" si="96"/>
        <v>0.10563199999999995</v>
      </c>
      <c r="D435" s="5">
        <f t="shared" si="97"/>
        <v>9.4668282338685295</v>
      </c>
      <c r="E435" s="5">
        <f t="shared" si="98"/>
        <v>59.481836064635615</v>
      </c>
      <c r="F435" s="5">
        <f t="shared" si="99"/>
        <v>568.00969403211184</v>
      </c>
      <c r="G435" s="5">
        <f t="shared" si="104"/>
        <v>-1.0871593388859893</v>
      </c>
      <c r="H435" s="9">
        <f t="shared" si="105"/>
        <v>-10.291950724079728</v>
      </c>
      <c r="I435" s="5">
        <f t="shared" si="100"/>
        <v>2.3787257180389821E-4</v>
      </c>
      <c r="J435" s="5">
        <f t="shared" si="101"/>
        <v>-1.5623930701077953E-4</v>
      </c>
      <c r="K435" s="5">
        <f t="shared" si="102"/>
        <v>2.3787257180389821E-4</v>
      </c>
      <c r="L435" s="5">
        <f t="shared" si="95"/>
        <v>2.3787257180389821E-4</v>
      </c>
      <c r="M435" s="5">
        <f t="shared" si="103"/>
        <v>-0.55278854563252344</v>
      </c>
      <c r="N435" s="5">
        <f t="shared" si="106"/>
        <v>-32.880877649722102</v>
      </c>
      <c r="O435" s="5">
        <f t="shared" si="92"/>
        <v>-0.84161428726941734</v>
      </c>
      <c r="P435" s="5">
        <f t="shared" si="93"/>
        <v>0</v>
      </c>
      <c r="Q435" s="5">
        <f t="shared" si="94"/>
        <v>0</v>
      </c>
    </row>
    <row r="436" spans="2:17" x14ac:dyDescent="0.4">
      <c r="B436" s="5">
        <v>51.32196799999997</v>
      </c>
      <c r="C436" s="5">
        <f t="shared" si="96"/>
        <v>0.10775999999999897</v>
      </c>
      <c r="D436" s="5">
        <f t="shared" si="97"/>
        <v>9.2798812175205043</v>
      </c>
      <c r="E436" s="5">
        <f t="shared" si="98"/>
        <v>58.30721331829664</v>
      </c>
      <c r="F436" s="5">
        <f t="shared" si="99"/>
        <v>556.79287305123023</v>
      </c>
      <c r="G436" s="5">
        <f t="shared" si="104"/>
        <v>-1.1746227463389758</v>
      </c>
      <c r="H436" s="9">
        <f t="shared" si="105"/>
        <v>-10.900359561423414</v>
      </c>
      <c r="I436" s="5">
        <f t="shared" si="100"/>
        <v>2.6218730159166743E-4</v>
      </c>
      <c r="J436" s="5">
        <f t="shared" si="101"/>
        <v>-1.4921036449668708E-4</v>
      </c>
      <c r="K436" s="5">
        <f t="shared" si="102"/>
        <v>2.6218730159166743E-4</v>
      </c>
      <c r="L436" s="5">
        <f t="shared" si="95"/>
        <v>2.6218730159166743E-4</v>
      </c>
      <c r="M436" s="5">
        <f t="shared" si="103"/>
        <v>-0.5072751203438276</v>
      </c>
      <c r="N436" s="5">
        <f t="shared" si="106"/>
        <v>-29.577798652952154</v>
      </c>
      <c r="O436" s="5">
        <f t="shared" si="92"/>
        <v>-0.89136632978662511</v>
      </c>
      <c r="P436" s="5">
        <f t="shared" si="93"/>
        <v>0</v>
      </c>
      <c r="Q436" s="5">
        <f t="shared" si="94"/>
        <v>0</v>
      </c>
    </row>
    <row r="437" spans="2:17" x14ac:dyDescent="0.4">
      <c r="B437" s="5">
        <v>51.431863999999969</v>
      </c>
      <c r="C437" s="5">
        <f t="shared" si="96"/>
        <v>0.10989599999999911</v>
      </c>
      <c r="D437" s="5">
        <f t="shared" si="97"/>
        <v>9.0995122661426091</v>
      </c>
      <c r="E437" s="5">
        <f t="shared" si="98"/>
        <v>57.17392177312766</v>
      </c>
      <c r="F437" s="5">
        <f t="shared" si="99"/>
        <v>545.9707359685566</v>
      </c>
      <c r="G437" s="5">
        <f t="shared" si="104"/>
        <v>-1.13329154516898</v>
      </c>
      <c r="H437" s="9">
        <f t="shared" si="105"/>
        <v>-10.312400316380844</v>
      </c>
      <c r="I437" s="5">
        <f t="shared" si="100"/>
        <v>2.5797593699400476E-4</v>
      </c>
      <c r="J437" s="5">
        <f t="shared" si="101"/>
        <v>-1.4242874789039591E-4</v>
      </c>
      <c r="K437" s="5">
        <f t="shared" si="102"/>
        <v>2.5797593699400476E-4</v>
      </c>
      <c r="L437" s="5">
        <f t="shared" si="95"/>
        <v>2.5797593699400476E-4</v>
      </c>
      <c r="M437" s="5">
        <f t="shared" si="103"/>
        <v>-0.46557925667523742</v>
      </c>
      <c r="N437" s="5">
        <f t="shared" si="106"/>
        <v>-26.618992000340949</v>
      </c>
      <c r="O437" s="5">
        <f t="shared" si="92"/>
        <v>-0.84328653284373656</v>
      </c>
      <c r="P437" s="5">
        <f t="shared" si="93"/>
        <v>0</v>
      </c>
      <c r="Q437" s="5">
        <f t="shared" si="94"/>
        <v>0</v>
      </c>
    </row>
    <row r="438" spans="2:17" x14ac:dyDescent="0.4">
      <c r="B438" s="5">
        <v>51.543935999999967</v>
      </c>
      <c r="C438" s="5">
        <f t="shared" si="96"/>
        <v>0.11207199999999773</v>
      </c>
      <c r="D438" s="5">
        <f t="shared" si="97"/>
        <v>8.9228353201515116</v>
      </c>
      <c r="E438" s="5">
        <f t="shared" si="98"/>
        <v>56.063827781959034</v>
      </c>
      <c r="F438" s="5">
        <f t="shared" si="99"/>
        <v>535.37011920909072</v>
      </c>
      <c r="G438" s="5">
        <f t="shared" si="104"/>
        <v>-1.1100939911686254</v>
      </c>
      <c r="H438" s="9">
        <f t="shared" si="105"/>
        <v>-9.9051858730873708</v>
      </c>
      <c r="I438" s="5">
        <f t="shared" si="100"/>
        <v>2.576988845280651E-4</v>
      </c>
      <c r="J438" s="5">
        <f t="shared" si="101"/>
        <v>-1.3578594544724285E-4</v>
      </c>
      <c r="K438" s="5">
        <f t="shared" si="102"/>
        <v>2.576988845280651E-4</v>
      </c>
      <c r="L438" s="5">
        <f t="shared" si="95"/>
        <v>2.576988845280651E-4</v>
      </c>
      <c r="M438" s="5">
        <f t="shared" si="103"/>
        <v>-0.42679597267310043</v>
      </c>
      <c r="N438" s="5">
        <f t="shared" si="106"/>
        <v>-23.927815909978396</v>
      </c>
      <c r="O438" s="5">
        <f t="shared" si="92"/>
        <v>-0.80998696674142279</v>
      </c>
      <c r="P438" s="5">
        <f t="shared" si="93"/>
        <v>0</v>
      </c>
      <c r="Q438" s="5">
        <f t="shared" si="94"/>
        <v>0</v>
      </c>
    </row>
    <row r="439" spans="2:17" x14ac:dyDescent="0.4">
      <c r="B439" s="5">
        <v>51.658167999999968</v>
      </c>
      <c r="C439" s="5">
        <f t="shared" si="96"/>
        <v>0.11423200000000122</v>
      </c>
      <c r="D439" s="5">
        <f t="shared" si="97"/>
        <v>8.7541144337837853</v>
      </c>
      <c r="E439" s="5">
        <f t="shared" si="98"/>
        <v>55.003723187719025</v>
      </c>
      <c r="F439" s="5">
        <f t="shared" si="99"/>
        <v>525.24686602702718</v>
      </c>
      <c r="G439" s="5">
        <f t="shared" si="104"/>
        <v>-1.0601045942400091</v>
      </c>
      <c r="H439" s="9">
        <f t="shared" si="105"/>
        <v>-9.2802769297569672</v>
      </c>
      <c r="I439" s="5">
        <f t="shared" si="100"/>
        <v>2.5083732561837738E-4</v>
      </c>
      <c r="J439" s="5">
        <f t="shared" si="101"/>
        <v>-1.2944227955531063E-4</v>
      </c>
      <c r="K439" s="5">
        <f t="shared" si="102"/>
        <v>2.5083732561837738E-4</v>
      </c>
      <c r="L439" s="5">
        <f t="shared" si="95"/>
        <v>2.5083732561837738E-4</v>
      </c>
      <c r="M439" s="5">
        <f t="shared" si="103"/>
        <v>-0.39161591061877193</v>
      </c>
      <c r="N439" s="5">
        <f t="shared" si="106"/>
        <v>-21.540333143581446</v>
      </c>
      <c r="O439" s="5">
        <f t="shared" si="92"/>
        <v>-0.75888564406225412</v>
      </c>
      <c r="P439" s="5">
        <f t="shared" si="93"/>
        <v>0</v>
      </c>
      <c r="Q439" s="5">
        <f t="shared" si="94"/>
        <v>0</v>
      </c>
    </row>
    <row r="440" spans="2:17" x14ac:dyDescent="0.4">
      <c r="B440" s="5">
        <v>51.774679999999968</v>
      </c>
      <c r="C440" s="5">
        <f t="shared" si="96"/>
        <v>0.11651200000000017</v>
      </c>
      <c r="D440" s="5">
        <f t="shared" si="97"/>
        <v>8.5828069211754894</v>
      </c>
      <c r="E440" s="5">
        <f t="shared" si="98"/>
        <v>53.927366341489098</v>
      </c>
      <c r="F440" s="5">
        <f t="shared" si="99"/>
        <v>514.96841527052936</v>
      </c>
      <c r="G440" s="5">
        <f t="shared" si="104"/>
        <v>-1.0763568462299276</v>
      </c>
      <c r="H440" s="9">
        <f t="shared" si="105"/>
        <v>-9.2381629894768427</v>
      </c>
      <c r="I440" s="5">
        <f t="shared" si="100"/>
        <v>2.597661748684121E-4</v>
      </c>
      <c r="J440" s="5">
        <f t="shared" si="101"/>
        <v>-1.2300136018747072E-4</v>
      </c>
      <c r="K440" s="5">
        <f t="shared" si="102"/>
        <v>2.597661748684121E-4</v>
      </c>
      <c r="L440" s="5">
        <f t="shared" si="95"/>
        <v>2.597661748684121E-4</v>
      </c>
      <c r="M440" s="5">
        <f t="shared" si="103"/>
        <v>-0.35770773902902619</v>
      </c>
      <c r="N440" s="5">
        <f t="shared" si="106"/>
        <v>-19.290236285804074</v>
      </c>
      <c r="O440" s="5">
        <f t="shared" si="92"/>
        <v>-0.75544181744636896</v>
      </c>
      <c r="P440" s="5">
        <f t="shared" si="93"/>
        <v>0</v>
      </c>
      <c r="Q440" s="5">
        <f t="shared" si="94"/>
        <v>0</v>
      </c>
    </row>
    <row r="441" spans="2:17" x14ac:dyDescent="0.4">
      <c r="B441" s="5">
        <v>51.893503999999965</v>
      </c>
      <c r="C441" s="5">
        <f t="shared" si="96"/>
        <v>0.11882399999999649</v>
      </c>
      <c r="D441" s="5">
        <f t="shared" si="97"/>
        <v>8.4158082542249844</v>
      </c>
      <c r="E441" s="5">
        <f t="shared" si="98"/>
        <v>52.878082770987106</v>
      </c>
      <c r="F441" s="5">
        <f t="shared" si="99"/>
        <v>504.94849525349912</v>
      </c>
      <c r="G441" s="5">
        <f t="shared" si="104"/>
        <v>-1.0492835705019914</v>
      </c>
      <c r="H441" s="9">
        <f t="shared" si="105"/>
        <v>-8.8305693336533224</v>
      </c>
      <c r="I441" s="5">
        <f t="shared" si="100"/>
        <v>2.5825735891966592E-4</v>
      </c>
      <c r="J441" s="5">
        <f t="shared" si="101"/>
        <v>-1.1672244730158684E-4</v>
      </c>
      <c r="K441" s="5">
        <f t="shared" si="102"/>
        <v>2.5825735891966592E-4</v>
      </c>
      <c r="L441" s="5">
        <f t="shared" si="95"/>
        <v>2.5825735891966592E-4</v>
      </c>
      <c r="M441" s="5">
        <f t="shared" si="103"/>
        <v>-0.32636665881262911</v>
      </c>
      <c r="N441" s="5">
        <f t="shared" si="106"/>
        <v>-17.257643198384709</v>
      </c>
      <c r="O441" s="5">
        <f t="shared" si="92"/>
        <v>-0.72211124160724682</v>
      </c>
      <c r="P441" s="5">
        <f t="shared" si="93"/>
        <v>0</v>
      </c>
      <c r="Q441" s="5">
        <f t="shared" si="94"/>
        <v>0</v>
      </c>
    </row>
    <row r="442" spans="2:17" x14ac:dyDescent="0.4">
      <c r="B442" s="5">
        <v>52.014655999999967</v>
      </c>
      <c r="C442" s="5">
        <f t="shared" si="96"/>
        <v>0.12115200000000215</v>
      </c>
      <c r="D442" s="5">
        <f t="shared" si="97"/>
        <v>8.2540940306390507</v>
      </c>
      <c r="E442" s="5">
        <f t="shared" si="98"/>
        <v>51.86200233739001</v>
      </c>
      <c r="F442" s="5">
        <f t="shared" si="99"/>
        <v>495.24564183834303</v>
      </c>
      <c r="G442" s="5">
        <f t="shared" si="104"/>
        <v>-1.0160804335970965</v>
      </c>
      <c r="H442" s="9">
        <f t="shared" si="105"/>
        <v>-8.3868234416029335</v>
      </c>
      <c r="I442" s="5">
        <f t="shared" si="100"/>
        <v>2.5498482848605736E-4</v>
      </c>
      <c r="J442" s="5">
        <f t="shared" si="101"/>
        <v>-1.1064222198694181E-4</v>
      </c>
      <c r="K442" s="5">
        <f t="shared" si="102"/>
        <v>2.5498482848605736E-4</v>
      </c>
      <c r="L442" s="5">
        <f t="shared" si="95"/>
        <v>2.5498482848605736E-4</v>
      </c>
      <c r="M442" s="5">
        <f t="shared" si="103"/>
        <v>-0.29759076497769127</v>
      </c>
      <c r="N442" s="5">
        <f t="shared" si="106"/>
        <v>-15.433652948858706</v>
      </c>
      <c r="O442" s="5">
        <f t="shared" si="92"/>
        <v>-0.68582435171834155</v>
      </c>
      <c r="P442" s="5">
        <f t="shared" si="93"/>
        <v>0</v>
      </c>
      <c r="Q442" s="5">
        <f t="shared" si="94"/>
        <v>0</v>
      </c>
    </row>
    <row r="443" spans="2:17" x14ac:dyDescent="0.4">
      <c r="B443" s="5">
        <v>52.138271999999965</v>
      </c>
      <c r="C443" s="5">
        <f t="shared" si="96"/>
        <v>0.12361599999999839</v>
      </c>
      <c r="D443" s="5">
        <f t="shared" si="97"/>
        <v>8.0895676935025644</v>
      </c>
      <c r="E443" s="5">
        <f t="shared" si="98"/>
        <v>50.828252873249966</v>
      </c>
      <c r="F443" s="5">
        <f t="shared" si="99"/>
        <v>485.37406161015389</v>
      </c>
      <c r="G443" s="5">
        <f t="shared" si="104"/>
        <v>-1.033749464140044</v>
      </c>
      <c r="H443" s="9">
        <f t="shared" si="105"/>
        <v>-8.3625862682828878</v>
      </c>
      <c r="I443" s="5">
        <f t="shared" si="100"/>
        <v>2.6469494559136654E-4</v>
      </c>
      <c r="J443" s="5">
        <f t="shared" si="101"/>
        <v>-1.0445626519352776E-4</v>
      </c>
      <c r="K443" s="5">
        <f t="shared" si="102"/>
        <v>2.6469494559136654E-4</v>
      </c>
      <c r="L443" s="5">
        <f t="shared" si="95"/>
        <v>2.6469494559136654E-4</v>
      </c>
      <c r="M443" s="5">
        <f t="shared" si="103"/>
        <v>-0.26986394045407258</v>
      </c>
      <c r="N443" s="5">
        <f t="shared" si="106"/>
        <v>-13.716712606771273</v>
      </c>
      <c r="O443" s="5">
        <f t="shared" si="92"/>
        <v>-0.68384238038015288</v>
      </c>
      <c r="P443" s="5">
        <f t="shared" si="93"/>
        <v>0</v>
      </c>
      <c r="Q443" s="5">
        <f t="shared" si="94"/>
        <v>0</v>
      </c>
    </row>
    <row r="444" spans="2:17" x14ac:dyDescent="0.4">
      <c r="B444" s="5">
        <v>52.264239999999965</v>
      </c>
      <c r="C444" s="5">
        <f t="shared" si="96"/>
        <v>0.1259680000000003</v>
      </c>
      <c r="D444" s="5">
        <f t="shared" si="97"/>
        <v>7.9385240696049602</v>
      </c>
      <c r="E444" s="5">
        <f t="shared" si="98"/>
        <v>49.87921779483338</v>
      </c>
      <c r="F444" s="5">
        <f t="shared" si="99"/>
        <v>476.31144417629764</v>
      </c>
      <c r="G444" s="5">
        <f t="shared" si="104"/>
        <v>-0.94903507841658552</v>
      </c>
      <c r="H444" s="9">
        <f t="shared" si="105"/>
        <v>-7.5339378129094952</v>
      </c>
      <c r="I444" s="5">
        <f t="shared" si="100"/>
        <v>2.4762709557147043E-4</v>
      </c>
      <c r="J444" s="5">
        <f t="shared" si="101"/>
        <v>-9.8777239284282933E-5</v>
      </c>
      <c r="K444" s="5">
        <f t="shared" si="102"/>
        <v>2.4762709557147043E-4</v>
      </c>
      <c r="L444" s="5">
        <f t="shared" si="95"/>
        <v>2.4762709557147043E-4</v>
      </c>
      <c r="M444" s="5">
        <f t="shared" si="103"/>
        <v>-0.24575148592866281</v>
      </c>
      <c r="N444" s="5">
        <f t="shared" si="106"/>
        <v>-12.257891890039703</v>
      </c>
      <c r="O444" s="5">
        <f t="shared" si="92"/>
        <v>-0.61608045673099543</v>
      </c>
      <c r="P444" s="5">
        <f t="shared" si="93"/>
        <v>0</v>
      </c>
      <c r="Q444" s="5">
        <f t="shared" si="94"/>
        <v>0</v>
      </c>
    </row>
    <row r="445" spans="2:17" x14ac:dyDescent="0.4">
      <c r="B445" s="5">
        <v>52.392655999999967</v>
      </c>
      <c r="C445" s="5">
        <f t="shared" si="96"/>
        <v>0.12841600000000142</v>
      </c>
      <c r="D445" s="5">
        <f t="shared" si="97"/>
        <v>7.7871916272114765</v>
      </c>
      <c r="E445" s="5">
        <f t="shared" si="98"/>
        <v>48.928368016287045</v>
      </c>
      <c r="F445" s="5">
        <f t="shared" si="99"/>
        <v>467.23149763268862</v>
      </c>
      <c r="G445" s="5">
        <f t="shared" si="104"/>
        <v>-0.95084977854633479</v>
      </c>
      <c r="H445" s="9">
        <f t="shared" si="105"/>
        <v>-7.4044494342319052</v>
      </c>
      <c r="I445" s="5">
        <f t="shared" si="100"/>
        <v>2.5292206108608843E-4</v>
      </c>
      <c r="J445" s="5">
        <f t="shared" si="101"/>
        <v>-9.3087354209461646E-5</v>
      </c>
      <c r="K445" s="5">
        <f t="shared" si="102"/>
        <v>2.5292206108608843E-4</v>
      </c>
      <c r="L445" s="5">
        <f t="shared" si="95"/>
        <v>2.5292206108608843E-4</v>
      </c>
      <c r="M445" s="5">
        <f t="shared" si="103"/>
        <v>-0.22284974798088542</v>
      </c>
      <c r="N445" s="5">
        <f t="shared" si="106"/>
        <v>-10.903674481545583</v>
      </c>
      <c r="O445" s="5">
        <f t="shared" si="92"/>
        <v>-0.60549167016836281</v>
      </c>
      <c r="P445" s="5">
        <f t="shared" si="93"/>
        <v>0</v>
      </c>
      <c r="Q445" s="5">
        <f t="shared" si="94"/>
        <v>0</v>
      </c>
    </row>
    <row r="446" spans="2:17" x14ac:dyDescent="0.4">
      <c r="B446" s="5">
        <v>52.518599999999964</v>
      </c>
      <c r="C446" s="5">
        <f t="shared" si="96"/>
        <v>0.12594399999999695</v>
      </c>
      <c r="D446" s="5">
        <f t="shared" si="97"/>
        <v>7.9400368417711382</v>
      </c>
      <c r="E446" s="5">
        <f t="shared" si="98"/>
        <v>49.888722822681018</v>
      </c>
      <c r="F446" s="5">
        <f t="shared" si="99"/>
        <v>476.40221050626832</v>
      </c>
      <c r="G446" s="5">
        <f t="shared" si="104"/>
        <v>0.96035480639397264</v>
      </c>
      <c r="H446" s="9">
        <f t="shared" si="105"/>
        <v>7.6252525439401317</v>
      </c>
      <c r="I446" s="5">
        <f t="shared" si="100"/>
        <v>0</v>
      </c>
      <c r="J446" s="5">
        <f t="shared" si="101"/>
        <v>-9.8834117370923184E-5</v>
      </c>
      <c r="L446" s="5">
        <f t="shared" si="95"/>
        <v>-2.5053295521680114E-4</v>
      </c>
      <c r="M446" s="5">
        <f t="shared" si="103"/>
        <v>-0.24598671909127209</v>
      </c>
      <c r="N446" s="5">
        <f t="shared" si="106"/>
        <v>-12.271963246805171</v>
      </c>
      <c r="O446" s="5">
        <f t="shared" si="92"/>
        <v>0.62354763028573668</v>
      </c>
      <c r="P446" s="5">
        <f t="shared" si="93"/>
        <v>0.37756091119446455</v>
      </c>
      <c r="Q446" s="5">
        <f t="shared" si="94"/>
        <v>18.836031647259524</v>
      </c>
    </row>
    <row r="447" spans="2:17" x14ac:dyDescent="0.4">
      <c r="B447" s="5">
        <v>52.631279999999961</v>
      </c>
      <c r="C447" s="5">
        <f t="shared" si="96"/>
        <v>0.11267999999999745</v>
      </c>
      <c r="D447" s="5">
        <f t="shared" si="97"/>
        <v>8.8746893858716955</v>
      </c>
      <c r="E447" s="5">
        <f t="shared" si="98"/>
        <v>55.761317955091663</v>
      </c>
      <c r="F447" s="5">
        <f t="shared" si="99"/>
        <v>532.48136315230181</v>
      </c>
      <c r="G447" s="5">
        <f t="shared" si="104"/>
        <v>5.8725951324106447</v>
      </c>
      <c r="H447" s="9">
        <f t="shared" si="105"/>
        <v>52.117457689126532</v>
      </c>
      <c r="I447" s="5">
        <f t="shared" si="100"/>
        <v>0</v>
      </c>
      <c r="J447" s="5">
        <f t="shared" si="101"/>
        <v>-1.3397572664326852E-4</v>
      </c>
      <c r="L447" s="5">
        <f t="shared" si="95"/>
        <v>-1.3706689150068114E-3</v>
      </c>
      <c r="M447" s="5">
        <f t="shared" si="103"/>
        <v>-0.41657401998717652</v>
      </c>
      <c r="N447" s="5">
        <f t="shared" si="106"/>
        <v>-23.228716380335658</v>
      </c>
      <c r="O447" s="5">
        <f t="shared" si="92"/>
        <v>4.2618545485943633</v>
      </c>
      <c r="P447" s="5">
        <f t="shared" si="93"/>
        <v>3.8452805286071867</v>
      </c>
      <c r="Q447" s="5">
        <f t="shared" si="94"/>
        <v>214.41791018218828</v>
      </c>
    </row>
    <row r="448" spans="2:17" x14ac:dyDescent="0.4">
      <c r="B448" s="5">
        <v>52.733303999999961</v>
      </c>
      <c r="C448" s="5">
        <f t="shared" si="96"/>
        <v>0.10202400000000011</v>
      </c>
      <c r="D448" s="5">
        <f t="shared" si="97"/>
        <v>9.8016153062024518</v>
      </c>
      <c r="E448" s="5">
        <f t="shared" si="98"/>
        <v>61.585365278557788</v>
      </c>
      <c r="F448" s="5">
        <f t="shared" si="99"/>
        <v>588.09691837214712</v>
      </c>
      <c r="G448" s="5">
        <f t="shared" si="104"/>
        <v>5.8240473234661252</v>
      </c>
      <c r="H448" s="9">
        <f t="shared" si="105"/>
        <v>57.085071389732988</v>
      </c>
      <c r="I448" s="5">
        <f t="shared" si="100"/>
        <v>0</v>
      </c>
      <c r="J448" s="5">
        <f t="shared" si="101"/>
        <v>-1.6882682582688977E-4</v>
      </c>
      <c r="K448" s="5" t="e">
        <f t="shared" si="102"/>
        <v>#N/A</v>
      </c>
      <c r="L448" s="5">
        <f t="shared" si="95"/>
        <v>-1.230787016916431E-3</v>
      </c>
      <c r="M448" s="5">
        <f t="shared" si="103"/>
        <v>-0.64031916199260908</v>
      </c>
      <c r="N448" s="5">
        <f t="shared" si="106"/>
        <v>-39.434289486174848</v>
      </c>
      <c r="O448" s="5">
        <f t="shared" si="92"/>
        <v>4.6680763403761674</v>
      </c>
      <c r="P448" s="5">
        <f t="shared" si="93"/>
        <v>4.027757178383558</v>
      </c>
      <c r="Q448" s="5">
        <f t="shared" si="94"/>
        <v>248.05089708408465</v>
      </c>
    </row>
    <row r="449" spans="2:17" x14ac:dyDescent="0.4">
      <c r="B449" s="5">
        <v>52.829207999999959</v>
      </c>
      <c r="C449" s="5">
        <f t="shared" si="96"/>
        <v>9.5903999999997325E-2</v>
      </c>
      <c r="D449" s="5">
        <f t="shared" si="97"/>
        <v>10.427093760427384</v>
      </c>
      <c r="E449" s="5">
        <f t="shared" si="98"/>
        <v>65.515362312101288</v>
      </c>
      <c r="F449" s="5">
        <f t="shared" si="99"/>
        <v>625.62562562564312</v>
      </c>
      <c r="G449" s="5">
        <f t="shared" si="104"/>
        <v>3.9299970335435006</v>
      </c>
      <c r="H449" s="9">
        <f t="shared" si="105"/>
        <v>40.978447546959565</v>
      </c>
      <c r="I449" s="5">
        <f t="shared" si="100"/>
        <v>0</v>
      </c>
      <c r="J449" s="5">
        <f t="shared" si="101"/>
        <v>-1.9234392807561409E-4</v>
      </c>
      <c r="K449" s="5" t="e">
        <f t="shared" si="102"/>
        <v>#N/A</v>
      </c>
      <c r="L449" s="5">
        <f t="shared" si="95"/>
        <v>-7.8070077116395393E-4</v>
      </c>
      <c r="M449" s="5">
        <f t="shared" si="103"/>
        <v>-0.8255906678361512</v>
      </c>
      <c r="N449" s="5">
        <f t="shared" si="106"/>
        <v>-54.088871724775117</v>
      </c>
      <c r="O449" s="5">
        <f t="shared" si="92"/>
        <v>3.3509727990584977</v>
      </c>
      <c r="P449" s="5">
        <f t="shared" si="93"/>
        <v>2.5253821312223463</v>
      </c>
      <c r="Q449" s="5">
        <f t="shared" si="94"/>
        <v>165.45132530353854</v>
      </c>
    </row>
    <row r="450" spans="2:17" x14ac:dyDescent="0.4">
      <c r="B450" s="5">
        <v>52.921655999999956</v>
      </c>
      <c r="C450" s="5">
        <f t="shared" si="96"/>
        <v>9.2447999999997421E-2</v>
      </c>
      <c r="D450" s="5">
        <f t="shared" si="97"/>
        <v>10.816891658013455</v>
      </c>
      <c r="E450" s="5">
        <f t="shared" si="98"/>
        <v>67.964534734983573</v>
      </c>
      <c r="F450" s="5">
        <f t="shared" si="99"/>
        <v>649.01349948080735</v>
      </c>
      <c r="G450" s="5">
        <f t="shared" si="104"/>
        <v>2.4491724228822846</v>
      </c>
      <c r="H450" s="9">
        <f t="shared" si="105"/>
        <v>26.492432750111988</v>
      </c>
      <c r="I450" s="5">
        <f t="shared" si="100"/>
        <v>0</v>
      </c>
      <c r="J450" s="5">
        <f t="shared" si="101"/>
        <v>-2.0699977585414168E-4</v>
      </c>
      <c r="K450" s="5" t="e">
        <f t="shared" si="102"/>
        <v>#N/A</v>
      </c>
      <c r="L450" s="5">
        <f t="shared" si="95"/>
        <v>-4.6899967895657336E-4</v>
      </c>
      <c r="M450" s="5">
        <f t="shared" si="103"/>
        <v>-0.9561688068511438</v>
      </c>
      <c r="N450" s="5">
        <f t="shared" si="106"/>
        <v>-64.985568085742358</v>
      </c>
      <c r="O450" s="5">
        <f t="shared" si="92"/>
        <v>2.1663929904806403</v>
      </c>
      <c r="P450" s="5">
        <f t="shared" si="93"/>
        <v>1.2102241836294965</v>
      </c>
      <c r="Q450" s="5">
        <f t="shared" si="94"/>
        <v>82.252323565404055</v>
      </c>
    </row>
    <row r="451" spans="2:17" x14ac:dyDescent="0.4">
      <c r="B451" s="5">
        <v>53.012775999999953</v>
      </c>
      <c r="C451" s="5">
        <f t="shared" si="96"/>
        <v>9.1119999999996537E-2</v>
      </c>
      <c r="D451" s="5">
        <f t="shared" si="97"/>
        <v>10.974539069359505</v>
      </c>
      <c r="E451" s="5">
        <f t="shared" si="98"/>
        <v>68.955062633667964</v>
      </c>
      <c r="F451" s="5">
        <f t="shared" si="99"/>
        <v>658.47234416157028</v>
      </c>
      <c r="G451" s="5">
        <f t="shared" si="104"/>
        <v>0.99052789868439106</v>
      </c>
      <c r="H451" s="9">
        <f t="shared" si="105"/>
        <v>10.870587123402423</v>
      </c>
      <c r="I451" s="5">
        <f t="shared" si="100"/>
        <v>0</v>
      </c>
      <c r="J451" s="5">
        <f t="shared" si="101"/>
        <v>-2.1292709479986906E-4</v>
      </c>
      <c r="K451" s="5" t="e">
        <f t="shared" si="102"/>
        <v>#N/A</v>
      </c>
      <c r="L451" s="5">
        <f t="shared" si="95"/>
        <v>-1.8695457088222219E-4</v>
      </c>
      <c r="M451" s="5">
        <f t="shared" si="103"/>
        <v>-1.0124258914852791</v>
      </c>
      <c r="N451" s="5">
        <f t="shared" si="106"/>
        <v>-69.811890759314537</v>
      </c>
      <c r="O451" s="5">
        <f t="shared" si="92"/>
        <v>0.8889317175467234</v>
      </c>
      <c r="P451" s="5">
        <f t="shared" si="93"/>
        <v>-0.12349417393855566</v>
      </c>
      <c r="Q451" s="5">
        <f t="shared" si="94"/>
        <v>-8.5155484988261918</v>
      </c>
    </row>
    <row r="452" spans="2:17" x14ac:dyDescent="0.4">
      <c r="B452" s="5">
        <v>53.104887999999953</v>
      </c>
      <c r="C452" s="5">
        <f t="shared" si="96"/>
        <v>9.2112000000000194E-2</v>
      </c>
      <c r="D452" s="5">
        <f t="shared" si="97"/>
        <v>10.856348792773991</v>
      </c>
      <c r="E452" s="5">
        <f t="shared" si="98"/>
        <v>68.212451224374377</v>
      </c>
      <c r="F452" s="5">
        <f t="shared" si="99"/>
        <v>651.38092756643948</v>
      </c>
      <c r="G452" s="5">
        <f t="shared" si="104"/>
        <v>-0.7426114092935876</v>
      </c>
      <c r="H452" s="9">
        <f t="shared" si="105"/>
        <v>-8.0620484767846321</v>
      </c>
      <c r="I452" s="5">
        <f t="shared" si="100"/>
        <v>1.4168813830514406E-4</v>
      </c>
      <c r="J452" s="5">
        <f t="shared" si="101"/>
        <v>-2.0848330812665625E-4</v>
      </c>
      <c r="K452" s="5">
        <f t="shared" si="102"/>
        <v>1.4168813830514406E-4</v>
      </c>
      <c r="L452" s="5">
        <f t="shared" si="95"/>
        <v>1.4168813830514406E-4</v>
      </c>
      <c r="M452" s="5">
        <f t="shared" si="103"/>
        <v>-0.97006001141469833</v>
      </c>
      <c r="N452" s="5">
        <f t="shared" si="106"/>
        <v>-66.170171213341163</v>
      </c>
      <c r="O452" s="5">
        <f t="shared" si="92"/>
        <v>-0.65926619400204078</v>
      </c>
      <c r="P452" s="5">
        <f t="shared" si="93"/>
        <v>0</v>
      </c>
      <c r="Q452" s="5">
        <f t="shared" si="94"/>
        <v>0</v>
      </c>
    </row>
    <row r="453" spans="2:17" x14ac:dyDescent="0.4">
      <c r="B453" s="5">
        <v>53.198815999999951</v>
      </c>
      <c r="C453" s="5">
        <f t="shared" si="96"/>
        <v>9.3927999999998235E-2</v>
      </c>
      <c r="D453" s="5">
        <f t="shared" si="97"/>
        <v>10.646452601993216</v>
      </c>
      <c r="E453" s="5">
        <f t="shared" si="98"/>
        <v>66.89363456242765</v>
      </c>
      <c r="F453" s="5">
        <f t="shared" si="99"/>
        <v>638.78715611959296</v>
      </c>
      <c r="G453" s="5">
        <f t="shared" si="104"/>
        <v>-1.3188166619467268</v>
      </c>
      <c r="H453" s="9">
        <f t="shared" si="105"/>
        <v>-14.040719082134737</v>
      </c>
      <c r="I453" s="5">
        <f t="shared" si="100"/>
        <v>2.565873048170921E-4</v>
      </c>
      <c r="J453" s="5">
        <f t="shared" si="101"/>
        <v>-2.0059150922156703E-4</v>
      </c>
      <c r="K453" s="5">
        <f t="shared" si="102"/>
        <v>2.565873048170921E-4</v>
      </c>
      <c r="L453" s="5">
        <f t="shared" si="95"/>
        <v>2.565873048170921E-4</v>
      </c>
      <c r="M453" s="5">
        <f t="shared" si="103"/>
        <v>-0.89759852981965771</v>
      </c>
      <c r="N453" s="5">
        <f t="shared" si="106"/>
        <v>-60.043628037528499</v>
      </c>
      <c r="O453" s="5">
        <f t="shared" si="92"/>
        <v>-1.1481661834440584</v>
      </c>
      <c r="P453" s="5">
        <f t="shared" si="93"/>
        <v>0</v>
      </c>
      <c r="Q453" s="5">
        <f t="shared" si="94"/>
        <v>0</v>
      </c>
    </row>
    <row r="454" spans="2:17" x14ac:dyDescent="0.4">
      <c r="B454" s="5">
        <v>53.294495999999953</v>
      </c>
      <c r="C454" s="5">
        <f t="shared" si="96"/>
        <v>9.5680000000001542E-2</v>
      </c>
      <c r="D454" s="5">
        <f t="shared" si="97"/>
        <v>10.451505016722239</v>
      </c>
      <c r="E454" s="5">
        <f t="shared" si="98"/>
        <v>65.668742758982901</v>
      </c>
      <c r="F454" s="5">
        <f t="shared" si="99"/>
        <v>627.09030100333428</v>
      </c>
      <c r="G454" s="5">
        <f t="shared" si="104"/>
        <v>-1.2248918034447485</v>
      </c>
      <c r="H454" s="9">
        <f t="shared" si="105"/>
        <v>-12.80196282864474</v>
      </c>
      <c r="I454" s="5">
        <f t="shared" si="100"/>
        <v>2.4275856391655737E-4</v>
      </c>
      <c r="J454" s="5">
        <f t="shared" si="101"/>
        <v>-1.9326175666975365E-4</v>
      </c>
      <c r="L454" s="5">
        <f t="shared" si="95"/>
        <v>2.4275856391655737E-4</v>
      </c>
      <c r="M454" s="5">
        <f t="shared" si="103"/>
        <v>-0.83341886389606212</v>
      </c>
      <c r="N454" s="5">
        <f t="shared" si="106"/>
        <v>-54.729568983674284</v>
      </c>
      <c r="O454" s="5">
        <f t="shared" si="92"/>
        <v>-1.0468680924084799</v>
      </c>
      <c r="P454" s="5">
        <f t="shared" si="93"/>
        <v>0</v>
      </c>
      <c r="Q454" s="5">
        <f t="shared" si="94"/>
        <v>0</v>
      </c>
    </row>
    <row r="455" spans="2:17" x14ac:dyDescent="0.4">
      <c r="B455" s="5">
        <v>53.391951999999954</v>
      </c>
      <c r="C455" s="5">
        <f t="shared" si="96"/>
        <v>9.7456000000001097E-2</v>
      </c>
      <c r="D455" s="5">
        <f t="shared" si="97"/>
        <v>10.26104087998675</v>
      </c>
      <c r="E455" s="5">
        <f t="shared" si="98"/>
        <v>64.47202129350184</v>
      </c>
      <c r="F455" s="5">
        <f t="shared" si="99"/>
        <v>615.66245279920508</v>
      </c>
      <c r="G455" s="5">
        <f t="shared" si="104"/>
        <v>-1.1967214654810618</v>
      </c>
      <c r="H455" s="9">
        <f t="shared" si="105"/>
        <v>-12.279607879258828</v>
      </c>
      <c r="I455" s="5">
        <f t="shared" si="100"/>
        <v>2.415779700845475E-4</v>
      </c>
      <c r="J455" s="5">
        <f t="shared" si="101"/>
        <v>-1.8610057542031502E-4</v>
      </c>
      <c r="L455" s="5">
        <f t="shared" si="95"/>
        <v>2.415779700845475E-4</v>
      </c>
      <c r="M455" s="5">
        <f t="shared" si="103"/>
        <v>-0.77355338048751965</v>
      </c>
      <c r="N455" s="5">
        <f t="shared" si="106"/>
        <v>-49.872550018451697</v>
      </c>
      <c r="O455" s="5">
        <f t="shared" si="92"/>
        <v>-1.0041530231067477</v>
      </c>
      <c r="P455" s="5">
        <f t="shared" si="93"/>
        <v>0</v>
      </c>
      <c r="Q455" s="5">
        <f t="shared" si="94"/>
        <v>0</v>
      </c>
    </row>
    <row r="456" spans="2:17" x14ac:dyDescent="0.4">
      <c r="B456" s="5">
        <v>53.491319999999952</v>
      </c>
      <c r="C456" s="5">
        <f t="shared" si="96"/>
        <v>9.9367999999998347E-2</v>
      </c>
      <c r="D456" s="5">
        <f t="shared" si="97"/>
        <v>10.063601964415271</v>
      </c>
      <c r="E456" s="5">
        <f t="shared" si="98"/>
        <v>63.231476000117652</v>
      </c>
      <c r="F456" s="5">
        <f t="shared" si="99"/>
        <v>603.81611786491635</v>
      </c>
      <c r="G456" s="5">
        <f t="shared" si="104"/>
        <v>-1.2405452933841872</v>
      </c>
      <c r="H456" s="9">
        <f t="shared" si="105"/>
        <v>-12.484354051447225</v>
      </c>
      <c r="I456" s="5">
        <f t="shared" si="100"/>
        <v>2.5533763920170932E-4</v>
      </c>
      <c r="J456" s="5">
        <f t="shared" si="101"/>
        <v>-1.7867715238470403E-4</v>
      </c>
      <c r="L456" s="5">
        <f t="shared" si="95"/>
        <v>2.5533763920170932E-4</v>
      </c>
      <c r="M456" s="5">
        <f t="shared" si="103"/>
        <v>-0.71439048508101166</v>
      </c>
      <c r="N456" s="5">
        <f t="shared" si="106"/>
        <v>-45.1719648121124</v>
      </c>
      <c r="O456" s="5">
        <f t="shared" si="92"/>
        <v>-1.0208959427336668</v>
      </c>
      <c r="P456" s="5">
        <f t="shared" si="93"/>
        <v>0</v>
      </c>
      <c r="Q456" s="5">
        <f t="shared" si="94"/>
        <v>0</v>
      </c>
    </row>
    <row r="457" spans="2:17" x14ac:dyDescent="0.4">
      <c r="B457" s="5">
        <v>53.592591999999954</v>
      </c>
      <c r="C457" s="5">
        <f t="shared" si="96"/>
        <v>0.10127200000000158</v>
      </c>
      <c r="D457" s="5">
        <f t="shared" si="97"/>
        <v>9.8743976617424796</v>
      </c>
      <c r="E457" s="5">
        <f t="shared" si="98"/>
        <v>62.042670305508807</v>
      </c>
      <c r="F457" s="5">
        <f t="shared" si="99"/>
        <v>592.46385970454878</v>
      </c>
      <c r="G457" s="5">
        <f t="shared" si="104"/>
        <v>-1.1888056946088454</v>
      </c>
      <c r="H457" s="9">
        <f t="shared" si="105"/>
        <v>-11.738740171111727</v>
      </c>
      <c r="I457" s="5">
        <f t="shared" si="100"/>
        <v>2.4937673131583763E-4</v>
      </c>
      <c r="J457" s="5">
        <f t="shared" si="101"/>
        <v>-1.7156333910816471E-4</v>
      </c>
      <c r="L457" s="5">
        <f t="shared" si="95"/>
        <v>2.4937673131583763E-4</v>
      </c>
      <c r="M457" s="5">
        <f t="shared" si="103"/>
        <v>-0.66039754975822607</v>
      </c>
      <c r="N457" s="5">
        <f t="shared" si="106"/>
        <v>-40.972827450215469</v>
      </c>
      <c r="O457" s="5">
        <f t="shared" si="92"/>
        <v>-0.95992409091469555</v>
      </c>
      <c r="P457" s="5">
        <f t="shared" si="93"/>
        <v>0</v>
      </c>
      <c r="Q457" s="5">
        <f t="shared" si="94"/>
        <v>0</v>
      </c>
    </row>
    <row r="458" spans="2:17" x14ac:dyDescent="0.4">
      <c r="B458" s="5">
        <v>53.695831999999953</v>
      </c>
      <c r="C458" s="5">
        <f t="shared" si="96"/>
        <v>0.10323999999999955</v>
      </c>
      <c r="D458" s="5">
        <f t="shared" si="97"/>
        <v>9.6861681518791585</v>
      </c>
      <c r="E458" s="5">
        <f t="shared" si="98"/>
        <v>60.859989414757976</v>
      </c>
      <c r="F458" s="5">
        <f t="shared" si="99"/>
        <v>581.17008911274957</v>
      </c>
      <c r="G458" s="5">
        <f t="shared" si="104"/>
        <v>-1.1826808907508308</v>
      </c>
      <c r="H458" s="9">
        <f t="shared" si="105"/>
        <v>-11.455645977826771</v>
      </c>
      <c r="I458" s="5">
        <f t="shared" si="100"/>
        <v>2.5291305066701156E-4</v>
      </c>
      <c r="J458" s="5">
        <f t="shared" si="101"/>
        <v>-1.6448617665791173E-4</v>
      </c>
      <c r="L458" s="5">
        <f t="shared" si="95"/>
        <v>2.5291305066701156E-4</v>
      </c>
      <c r="M458" s="5">
        <f t="shared" si="103"/>
        <v>-0.60924665144599788</v>
      </c>
      <c r="N458" s="5">
        <f t="shared" si="106"/>
        <v>-37.078744757980175</v>
      </c>
      <c r="O458" s="5">
        <f t="shared" si="92"/>
        <v>-0.93677433786018571</v>
      </c>
      <c r="P458" s="5">
        <f t="shared" si="93"/>
        <v>0</v>
      </c>
      <c r="Q458" s="5">
        <f t="shared" si="94"/>
        <v>0</v>
      </c>
    </row>
    <row r="459" spans="2:17" x14ac:dyDescent="0.4">
      <c r="B459" s="5">
        <v>53.801175999999955</v>
      </c>
      <c r="C459" s="5">
        <f t="shared" si="96"/>
        <v>0.10534400000000232</v>
      </c>
      <c r="D459" s="5">
        <f t="shared" si="97"/>
        <v>9.4927095990277373</v>
      </c>
      <c r="E459" s="5">
        <f t="shared" si="98"/>
        <v>59.644453477933702</v>
      </c>
      <c r="F459" s="5">
        <f t="shared" si="99"/>
        <v>569.56257594166425</v>
      </c>
      <c r="G459" s="5">
        <f t="shared" si="104"/>
        <v>-1.2155359368242742</v>
      </c>
      <c r="H459" s="9">
        <f t="shared" si="105"/>
        <v>-11.538729655454961</v>
      </c>
      <c r="I459" s="5">
        <f t="shared" si="100"/>
        <v>2.652364902711612E-4</v>
      </c>
      <c r="J459" s="5">
        <f t="shared" si="101"/>
        <v>-1.5721240961195527E-4</v>
      </c>
      <c r="K459" s="5">
        <f t="shared" si="102"/>
        <v>2.652364902711612E-4</v>
      </c>
      <c r="L459" s="5">
        <f t="shared" si="95"/>
        <v>2.652364902711612E-4</v>
      </c>
      <c r="M459" s="5">
        <f t="shared" si="103"/>
        <v>-0.55927698929157055</v>
      </c>
      <c r="N459" s="5">
        <f t="shared" si="106"/>
        <v>-33.357770369079901</v>
      </c>
      <c r="O459" s="5">
        <f t="shared" si="92"/>
        <v>-0.94356842500706362</v>
      </c>
      <c r="P459" s="5">
        <f t="shared" si="93"/>
        <v>0</v>
      </c>
      <c r="Q459" s="5">
        <f t="shared" si="94"/>
        <v>0</v>
      </c>
    </row>
    <row r="460" spans="2:17" x14ac:dyDescent="0.4">
      <c r="B460" s="5">
        <v>53.908479999999955</v>
      </c>
      <c r="C460" s="5">
        <f t="shared" si="96"/>
        <v>0.10730399999999918</v>
      </c>
      <c r="D460" s="5">
        <f t="shared" si="97"/>
        <v>9.3193170804444172</v>
      </c>
      <c r="E460" s="5">
        <f t="shared" si="98"/>
        <v>58.554996152796122</v>
      </c>
      <c r="F460" s="5">
        <f t="shared" si="99"/>
        <v>559.15902482666513</v>
      </c>
      <c r="G460" s="5">
        <f t="shared" si="104"/>
        <v>-1.0894573251375803</v>
      </c>
      <c r="H460" s="9">
        <f t="shared" si="105"/>
        <v>-10.152998258569939</v>
      </c>
      <c r="I460" s="5">
        <f t="shared" si="100"/>
        <v>2.4214850905990366E-4</v>
      </c>
      <c r="J460" s="5">
        <f t="shared" si="101"/>
        <v>-1.50693096978332E-4</v>
      </c>
      <c r="K460" s="5">
        <f t="shared" si="102"/>
        <v>2.4214850905990366E-4</v>
      </c>
      <c r="L460" s="5">
        <f t="shared" si="95"/>
        <v>2.4214850905990366E-4</v>
      </c>
      <c r="M460" s="5">
        <f t="shared" si="103"/>
        <v>-0.51667954916559378</v>
      </c>
      <c r="N460" s="5">
        <f t="shared" si="106"/>
        <v>-30.254169013619777</v>
      </c>
      <c r="O460" s="5">
        <f t="shared" si="92"/>
        <v>-0.83025158418624589</v>
      </c>
      <c r="P460" s="5">
        <f t="shared" si="93"/>
        <v>0</v>
      </c>
      <c r="Q460" s="5">
        <f t="shared" si="94"/>
        <v>0</v>
      </c>
    </row>
    <row r="461" spans="2:17" x14ac:dyDescent="0.4">
      <c r="B461" s="5">
        <v>54.017999999999958</v>
      </c>
      <c r="C461" s="5">
        <f t="shared" si="96"/>
        <v>0.10952000000000339</v>
      </c>
      <c r="D461" s="5">
        <f t="shared" si="97"/>
        <v>9.1307523739953336</v>
      </c>
      <c r="E461" s="5">
        <f t="shared" si="98"/>
        <v>57.370209159782604</v>
      </c>
      <c r="F461" s="5">
        <f t="shared" si="99"/>
        <v>547.84514243972001</v>
      </c>
      <c r="G461" s="5">
        <f t="shared" si="104"/>
        <v>-1.1847869930135175</v>
      </c>
      <c r="H461" s="9">
        <f t="shared" si="105"/>
        <v>-10.817996649136969</v>
      </c>
      <c r="I461" s="5">
        <f t="shared" si="100"/>
        <v>2.6877531366781298E-4</v>
      </c>
      <c r="J461" s="5">
        <f t="shared" si="101"/>
        <v>-1.436033316121391E-4</v>
      </c>
      <c r="K461" s="5">
        <f t="shared" si="102"/>
        <v>2.6877531366781298E-4</v>
      </c>
      <c r="L461" s="5">
        <f t="shared" si="95"/>
        <v>2.6877531366781298E-4</v>
      </c>
      <c r="M461" s="5">
        <f t="shared" si="103"/>
        <v>-0.47264751857303561</v>
      </c>
      <c r="N461" s="5">
        <f t="shared" si="106"/>
        <v>-27.115886999387286</v>
      </c>
      <c r="O461" s="5">
        <f t="shared" si="92"/>
        <v>-0.88463118252642592</v>
      </c>
      <c r="P461" s="5">
        <f t="shared" si="93"/>
        <v>0</v>
      </c>
      <c r="Q461" s="5">
        <f t="shared" si="94"/>
        <v>0</v>
      </c>
    </row>
    <row r="462" spans="2:17" x14ac:dyDescent="0.4">
      <c r="B462" s="5">
        <v>54.129655999999962</v>
      </c>
      <c r="C462" s="5">
        <f t="shared" si="96"/>
        <v>0.11165600000000353</v>
      </c>
      <c r="D462" s="5">
        <f t="shared" si="97"/>
        <v>8.9560793866874011</v>
      </c>
      <c r="E462" s="5">
        <f t="shared" si="98"/>
        <v>56.272706412368237</v>
      </c>
      <c r="F462" s="5">
        <f t="shared" si="99"/>
        <v>537.36476320124405</v>
      </c>
      <c r="G462" s="5">
        <f t="shared" si="104"/>
        <v>-1.0975027474143673</v>
      </c>
      <c r="H462" s="9">
        <f t="shared" si="105"/>
        <v>-9.8293217329506035</v>
      </c>
      <c r="I462" s="5">
        <f t="shared" si="100"/>
        <v>2.5383023165150362E-4</v>
      </c>
      <c r="J462" s="5">
        <f t="shared" si="101"/>
        <v>-1.3703587517161151E-4</v>
      </c>
      <c r="K462" s="5">
        <f t="shared" si="102"/>
        <v>2.5383023165150362E-4</v>
      </c>
      <c r="L462" s="5">
        <f t="shared" si="95"/>
        <v>2.5383023165150362E-4</v>
      </c>
      <c r="M462" s="5">
        <f t="shared" si="103"/>
        <v>-0.43394019866101785</v>
      </c>
      <c r="N462" s="5">
        <f t="shared" si="106"/>
        <v>-24.418989399776205</v>
      </c>
      <c r="O462" s="5">
        <f t="shared" ref="O462:O511" si="107">B$6*H462</f>
        <v>-0.80378325026995456</v>
      </c>
      <c r="P462" s="5">
        <f t="shared" ref="P462:P511" si="108">IF(H462&gt;0, O462 +M462, 0)</f>
        <v>0</v>
      </c>
      <c r="Q462" s="5">
        <f t="shared" ref="Q462:Q511" si="109">P462*E462</f>
        <v>0</v>
      </c>
    </row>
    <row r="463" spans="2:17" x14ac:dyDescent="0.4">
      <c r="B463" s="5">
        <v>54.243575999999962</v>
      </c>
      <c r="C463" s="5">
        <f t="shared" si="96"/>
        <v>0.11392000000000024</v>
      </c>
      <c r="D463" s="5">
        <f t="shared" si="97"/>
        <v>8.7780898876404301</v>
      </c>
      <c r="E463" s="5">
        <f t="shared" si="98"/>
        <v>55.154365407124054</v>
      </c>
      <c r="F463" s="5">
        <f t="shared" si="99"/>
        <v>526.68539325842585</v>
      </c>
      <c r="G463" s="5">
        <f t="shared" si="104"/>
        <v>-1.1183410052441829</v>
      </c>
      <c r="H463" s="9">
        <f t="shared" si="105"/>
        <v>-9.8168978690675956</v>
      </c>
      <c r="I463" s="5">
        <f t="shared" si="100"/>
        <v>2.6389422718064629E-4</v>
      </c>
      <c r="J463" s="5">
        <f t="shared" si="101"/>
        <v>-1.3034372259623032E-4</v>
      </c>
      <c r="K463" s="5">
        <f t="shared" si="102"/>
        <v>2.6389422718064629E-4</v>
      </c>
      <c r="L463" s="5">
        <f t="shared" ref="L463:L511" si="110">(-B$6*H463)/E463^2</f>
        <v>2.6389422718064629E-4</v>
      </c>
      <c r="M463" s="5">
        <f t="shared" si="103"/>
        <v>-0.39650612857082079</v>
      </c>
      <c r="N463" s="5">
        <f t="shared" si="106"/>
        <v>-21.869043901359159</v>
      </c>
      <c r="O463" s="5">
        <f t="shared" si="107"/>
        <v>-0.8027673008520696</v>
      </c>
      <c r="P463" s="5">
        <f t="shared" si="108"/>
        <v>0</v>
      </c>
      <c r="Q463" s="5">
        <f t="shared" si="109"/>
        <v>0</v>
      </c>
    </row>
    <row r="464" spans="2:17" x14ac:dyDescent="0.4">
      <c r="B464" s="5">
        <v>54.359703999999965</v>
      </c>
      <c r="C464" s="5">
        <f t="shared" ref="C464:C511" si="111">B464-B463</f>
        <v>0.11612800000000334</v>
      </c>
      <c r="D464" s="5">
        <f t="shared" ref="D464:D511" si="112">1/C464</f>
        <v>8.6111876550011299</v>
      </c>
      <c r="E464" s="5">
        <f t="shared" ref="E464:E511" si="113">2*PI()*D464</f>
        <v>54.105687751269336</v>
      </c>
      <c r="F464" s="5">
        <f t="shared" ref="F464:F511" si="114">E464*(60/(2*PI()))</f>
        <v>516.67125930006785</v>
      </c>
      <c r="G464" s="5">
        <f t="shared" si="104"/>
        <v>-1.0486776558547177</v>
      </c>
      <c r="H464" s="9">
        <f t="shared" si="105"/>
        <v>-9.0303600841716687</v>
      </c>
      <c r="I464" s="5">
        <f t="shared" ref="I464:I511" si="115">IF(H464&lt;0,(-B$6*H464)/E464^2,0)</f>
        <v>2.5225200429307708E-4</v>
      </c>
      <c r="J464" s="5">
        <f t="shared" ref="J464:J511" si="116">-0.000005984*E464 + 0.0001997</f>
        <v>-1.2406843550359569E-4</v>
      </c>
      <c r="K464" s="5">
        <f t="shared" ref="K464:K511" si="117">IF(H464&lt;-7,(-B$6*H464)/E464^2,NA())</f>
        <v>2.5225200429307708E-4</v>
      </c>
      <c r="L464" s="5">
        <f t="shared" si="110"/>
        <v>2.5225200429307708E-4</v>
      </c>
      <c r="M464" s="5">
        <f t="shared" ref="M464:M511" si="118">J464*E464^2</f>
        <v>-0.36320109526740113</v>
      </c>
      <c r="N464" s="5">
        <f t="shared" si="106"/>
        <v>-19.651245051457032</v>
      </c>
      <c r="O464" s="5">
        <f t="shared" si="107"/>
        <v>-0.73844893643385656</v>
      </c>
      <c r="P464" s="5">
        <f t="shared" si="108"/>
        <v>0</v>
      </c>
      <c r="Q464" s="5">
        <f t="shared" si="109"/>
        <v>0</v>
      </c>
    </row>
    <row r="465" spans="2:17" x14ac:dyDescent="0.4">
      <c r="B465" s="5">
        <v>54.478127999999963</v>
      </c>
      <c r="C465" s="5">
        <f t="shared" si="111"/>
        <v>0.11842399999999742</v>
      </c>
      <c r="D465" s="5">
        <f t="shared" si="112"/>
        <v>8.4442342768359602</v>
      </c>
      <c r="E465" s="5">
        <f t="shared" si="113"/>
        <v>53.056688738597941</v>
      </c>
      <c r="F465" s="5">
        <f t="shared" si="114"/>
        <v>506.65405661015762</v>
      </c>
      <c r="G465" s="5">
        <f t="shared" ref="G465:G511" si="119">E465-E464</f>
        <v>-1.0489990126713948</v>
      </c>
      <c r="H465" s="9">
        <f t="shared" ref="H465:H511" si="120">G465/C465</f>
        <v>-8.8579934191668723</v>
      </c>
      <c r="I465" s="5">
        <f t="shared" si="115"/>
        <v>2.5731817946542953E-4</v>
      </c>
      <c r="J465" s="5">
        <f t="shared" si="116"/>
        <v>-1.1779122541177007E-4</v>
      </c>
      <c r="K465" s="5">
        <f t="shared" si="117"/>
        <v>2.5731817946542953E-4</v>
      </c>
      <c r="L465" s="5">
        <f t="shared" si="110"/>
        <v>2.5731817946542953E-4</v>
      </c>
      <c r="M465" s="5">
        <f t="shared" si="118"/>
        <v>-0.33158373893165416</v>
      </c>
      <c r="N465" s="5">
        <f t="shared" ref="N465:N511" si="121">M465*E465</f>
        <v>-17.592735227277295</v>
      </c>
      <c r="O465" s="5">
        <f t="shared" si="107"/>
        <v>-0.72435381959875433</v>
      </c>
      <c r="P465" s="5">
        <f t="shared" si="108"/>
        <v>0</v>
      </c>
      <c r="Q465" s="5">
        <f t="shared" si="109"/>
        <v>0</v>
      </c>
    </row>
    <row r="466" spans="2:17" x14ac:dyDescent="0.4">
      <c r="B466" s="5">
        <v>54.598895999999961</v>
      </c>
      <c r="C466" s="5">
        <f t="shared" si="111"/>
        <v>0.12076799999999821</v>
      </c>
      <c r="D466" s="5">
        <f t="shared" si="112"/>
        <v>8.2803391626922274</v>
      </c>
      <c r="E466" s="5">
        <f t="shared" si="113"/>
        <v>52.026905365491523</v>
      </c>
      <c r="F466" s="5">
        <f t="shared" si="114"/>
        <v>496.82034976153369</v>
      </c>
      <c r="G466" s="5">
        <f t="shared" si="119"/>
        <v>-1.0297833731064188</v>
      </c>
      <c r="H466" s="9">
        <f t="shared" si="120"/>
        <v>-8.5269555934223806</v>
      </c>
      <c r="I466" s="5">
        <f t="shared" si="115"/>
        <v>2.5760448150222886E-4</v>
      </c>
      <c r="J466" s="5">
        <f t="shared" si="116"/>
        <v>-1.1162900170710126E-4</v>
      </c>
      <c r="K466" s="5">
        <f t="shared" si="117"/>
        <v>2.5760448150222886E-4</v>
      </c>
      <c r="L466" s="5">
        <f t="shared" si="110"/>
        <v>2.5760448150222886E-4</v>
      </c>
      <c r="M466" s="5">
        <f t="shared" si="118"/>
        <v>-0.30215725700948998</v>
      </c>
      <c r="N466" s="5">
        <f t="shared" si="121"/>
        <v>-15.720307015929235</v>
      </c>
      <c r="O466" s="5">
        <f t="shared" si="107"/>
        <v>-0.69728352250518955</v>
      </c>
      <c r="P466" s="5">
        <f t="shared" si="108"/>
        <v>0</v>
      </c>
      <c r="Q466" s="5">
        <f t="shared" si="109"/>
        <v>0</v>
      </c>
    </row>
    <row r="467" spans="2:17" x14ac:dyDescent="0.4">
      <c r="B467" s="5">
        <v>54.722063999999961</v>
      </c>
      <c r="C467" s="5">
        <f t="shared" si="111"/>
        <v>0.12316799999999972</v>
      </c>
      <c r="D467" s="5">
        <f t="shared" si="112"/>
        <v>8.1189919459600084</v>
      </c>
      <c r="E467" s="5">
        <f t="shared" si="113"/>
        <v>51.013130903965319</v>
      </c>
      <c r="F467" s="5">
        <f t="shared" si="114"/>
        <v>487.13951675760052</v>
      </c>
      <c r="G467" s="5">
        <f t="shared" si="119"/>
        <v>-1.0137744615262037</v>
      </c>
      <c r="H467" s="9">
        <f t="shared" si="120"/>
        <v>-8.2308266881511916</v>
      </c>
      <c r="I467" s="5">
        <f t="shared" si="115"/>
        <v>2.586395288365148E-4</v>
      </c>
      <c r="J467" s="5">
        <f t="shared" si="116"/>
        <v>-1.0556257532932844E-4</v>
      </c>
      <c r="K467" s="5">
        <f t="shared" si="117"/>
        <v>2.586395288365148E-4</v>
      </c>
      <c r="L467" s="5">
        <f t="shared" si="110"/>
        <v>2.586395288365148E-4</v>
      </c>
      <c r="M467" s="5">
        <f t="shared" si="118"/>
        <v>-0.27470966210072606</v>
      </c>
      <c r="N467" s="5">
        <f t="shared" si="121"/>
        <v>-14.013799953328419</v>
      </c>
      <c r="O467" s="5">
        <f t="shared" si="107"/>
        <v>-0.67306786852167622</v>
      </c>
      <c r="P467" s="5">
        <f t="shared" si="108"/>
        <v>0</v>
      </c>
      <c r="Q467" s="5">
        <f t="shared" si="109"/>
        <v>0</v>
      </c>
    </row>
    <row r="468" spans="2:17" x14ac:dyDescent="0.4">
      <c r="B468" s="5">
        <v>54.84767199999996</v>
      </c>
      <c r="C468" s="5">
        <f t="shared" si="111"/>
        <v>0.12560799999999972</v>
      </c>
      <c r="D468" s="5">
        <f t="shared" si="112"/>
        <v>7.9612763518247425</v>
      </c>
      <c r="E468" s="5">
        <f t="shared" si="113"/>
        <v>50.022174600181522</v>
      </c>
      <c r="F468" s="5">
        <f t="shared" si="114"/>
        <v>477.67658110948457</v>
      </c>
      <c r="G468" s="5">
        <f t="shared" si="119"/>
        <v>-0.99095630378379695</v>
      </c>
      <c r="H468" s="9">
        <f t="shared" si="120"/>
        <v>-7.8892769870055979</v>
      </c>
      <c r="I468" s="5">
        <f t="shared" si="115"/>
        <v>2.5782645055655366E-4</v>
      </c>
      <c r="J468" s="5">
        <f t="shared" si="116"/>
        <v>-9.9632692807486209E-5</v>
      </c>
      <c r="K468" s="5">
        <f t="shared" si="117"/>
        <v>2.5782645055655366E-4</v>
      </c>
      <c r="L468" s="5">
        <f t="shared" si="110"/>
        <v>2.5782645055655366E-4</v>
      </c>
      <c r="M468" s="5">
        <f t="shared" si="118"/>
        <v>-0.24930271252219663</v>
      </c>
      <c r="N468" s="5">
        <f t="shared" si="121"/>
        <v>-12.47066381408418</v>
      </c>
      <c r="O468" s="5">
        <f t="shared" si="107"/>
        <v>-0.64513797301370535</v>
      </c>
      <c r="P468" s="5">
        <f t="shared" si="108"/>
        <v>0</v>
      </c>
      <c r="Q468" s="5">
        <f t="shared" si="109"/>
        <v>0</v>
      </c>
    </row>
    <row r="469" spans="2:17" x14ac:dyDescent="0.4">
      <c r="B469" s="5">
        <v>54.974735999999957</v>
      </c>
      <c r="C469" s="5">
        <f t="shared" si="111"/>
        <v>0.12706399999999718</v>
      </c>
      <c r="D469" s="5">
        <f t="shared" si="112"/>
        <v>7.8700497387145232</v>
      </c>
      <c r="E469" s="5">
        <f t="shared" si="113"/>
        <v>49.448980885063634</v>
      </c>
      <c r="F469" s="5">
        <f t="shared" si="114"/>
        <v>472.20298432287143</v>
      </c>
      <c r="G469" s="5">
        <f t="shared" si="119"/>
        <v>-0.5731937151178883</v>
      </c>
      <c r="H469" s="9">
        <f t="shared" si="120"/>
        <v>-4.5110630478963438</v>
      </c>
      <c r="I469" s="5">
        <f t="shared" si="115"/>
        <v>1.508619118888013E-4</v>
      </c>
      <c r="J469" s="5">
        <f t="shared" si="116"/>
        <v>-9.6202701616220754E-5</v>
      </c>
      <c r="L469" s="5">
        <f t="shared" si="110"/>
        <v>1.508619118888013E-4</v>
      </c>
      <c r="M469" s="5">
        <f t="shared" si="118"/>
        <v>-0.23523501055357188</v>
      </c>
      <c r="N469" s="5">
        <f t="shared" si="121"/>
        <v>-11.632131540361318</v>
      </c>
      <c r="O469" s="5">
        <f t="shared" si="107"/>
        <v>-0.36888780501056706</v>
      </c>
      <c r="P469" s="5">
        <f t="shared" si="108"/>
        <v>0</v>
      </c>
      <c r="Q469" s="5">
        <f t="shared" si="109"/>
        <v>0</v>
      </c>
    </row>
    <row r="470" spans="2:17" x14ac:dyDescent="0.4">
      <c r="B470" s="5">
        <v>55.093895999999958</v>
      </c>
      <c r="C470" s="5">
        <f t="shared" si="111"/>
        <v>0.11916000000000082</v>
      </c>
      <c r="D470" s="5">
        <f t="shared" si="112"/>
        <v>8.3920778784826542</v>
      </c>
      <c r="E470" s="5">
        <f t="shared" si="113"/>
        <v>52.728980422789043</v>
      </c>
      <c r="F470" s="5">
        <f t="shared" si="114"/>
        <v>503.52467270895926</v>
      </c>
      <c r="G470" s="5">
        <f t="shared" si="119"/>
        <v>3.2799995377254092</v>
      </c>
      <c r="H470" s="9">
        <f t="shared" si="120"/>
        <v>27.526011561978738</v>
      </c>
      <c r="I470" s="5">
        <f t="shared" si="115"/>
        <v>0</v>
      </c>
      <c r="J470" s="5">
        <f t="shared" si="116"/>
        <v>-1.1583021884996962E-4</v>
      </c>
      <c r="L470" s="5">
        <f t="shared" si="110"/>
        <v>-8.0958031845034006E-4</v>
      </c>
      <c r="M470" s="5">
        <f t="shared" si="118"/>
        <v>-0.32204801343002554</v>
      </c>
      <c r="N470" s="5">
        <f t="shared" si="121"/>
        <v>-16.98126339534992</v>
      </c>
      <c r="O470" s="5">
        <f t="shared" si="107"/>
        <v>2.2509128952495963</v>
      </c>
      <c r="P470" s="5">
        <f t="shared" si="108"/>
        <v>1.9288648818195706</v>
      </c>
      <c r="Q470" s="5">
        <f t="shared" si="109"/>
        <v>101.70707859166944</v>
      </c>
    </row>
    <row r="471" spans="2:17" x14ac:dyDescent="0.4">
      <c r="B471" s="5">
        <v>55.201287999999956</v>
      </c>
      <c r="C471" s="5">
        <f t="shared" si="111"/>
        <v>0.10739199999999727</v>
      </c>
      <c r="D471" s="5">
        <f t="shared" si="112"/>
        <v>9.311680572109891</v>
      </c>
      <c r="E471" s="5">
        <f t="shared" si="113"/>
        <v>58.507014555830473</v>
      </c>
      <c r="F471" s="5">
        <f t="shared" si="114"/>
        <v>558.70083432659351</v>
      </c>
      <c r="G471" s="5">
        <f t="shared" si="119"/>
        <v>5.7780341330414302</v>
      </c>
      <c r="H471" s="9">
        <f t="shared" si="120"/>
        <v>53.803208181629707</v>
      </c>
      <c r="I471" s="5">
        <f t="shared" si="115"/>
        <v>0</v>
      </c>
      <c r="J471" s="5">
        <f t="shared" si="116"/>
        <v>-1.5040597510208953E-4</v>
      </c>
      <c r="K471" s="5" t="e">
        <f t="shared" si="117"/>
        <v>#N/A</v>
      </c>
      <c r="L471" s="5">
        <f t="shared" si="110"/>
        <v>-1.2853094424258326E-3</v>
      </c>
      <c r="M471" s="5">
        <f t="shared" si="118"/>
        <v>-0.51485029433352258</v>
      </c>
      <c r="N471" s="5">
        <f t="shared" si="121"/>
        <v>-30.122353664645008</v>
      </c>
      <c r="O471" s="5">
        <f t="shared" si="107"/>
        <v>4.399705159940833</v>
      </c>
      <c r="P471" s="5">
        <f t="shared" si="108"/>
        <v>3.8848548656073105</v>
      </c>
      <c r="Q471" s="5">
        <f t="shared" si="109"/>
        <v>227.29126016937576</v>
      </c>
    </row>
    <row r="472" spans="2:17" x14ac:dyDescent="0.4">
      <c r="B472" s="5">
        <v>55.300247999999954</v>
      </c>
      <c r="C472" s="5">
        <f t="shared" si="111"/>
        <v>9.8959999999998161E-2</v>
      </c>
      <c r="D472" s="5">
        <f t="shared" si="112"/>
        <v>10.105092966855484</v>
      </c>
      <c r="E472" s="5">
        <f t="shared" si="113"/>
        <v>63.492171657030148</v>
      </c>
      <c r="F472" s="5">
        <f t="shared" si="114"/>
        <v>606.30557801132909</v>
      </c>
      <c r="G472" s="5">
        <f t="shared" si="119"/>
        <v>4.9851571011996754</v>
      </c>
      <c r="H472" s="9">
        <f t="shared" si="120"/>
        <v>50.375475962002504</v>
      </c>
      <c r="I472" s="5">
        <f t="shared" si="115"/>
        <v>0</v>
      </c>
      <c r="J472" s="5">
        <f t="shared" si="116"/>
        <v>-1.8023715519566838E-4</v>
      </c>
      <c r="K472" s="5" t="e">
        <f t="shared" si="117"/>
        <v>#N/A</v>
      </c>
      <c r="L472" s="5">
        <f t="shared" si="110"/>
        <v>-1.0218665904320823E-3</v>
      </c>
      <c r="M472" s="5">
        <f t="shared" si="118"/>
        <v>-0.72658208838331773</v>
      </c>
      <c r="N472" s="5">
        <f t="shared" si="121"/>
        <v>-46.13227467855706</v>
      </c>
      <c r="O472" s="5">
        <f t="shared" si="107"/>
        <v>4.1194056825810712</v>
      </c>
      <c r="P472" s="5">
        <f t="shared" si="108"/>
        <v>3.3928235941977536</v>
      </c>
      <c r="Q472" s="5">
        <f t="shared" si="109"/>
        <v>215.41773804482577</v>
      </c>
    </row>
    <row r="473" spans="2:17" x14ac:dyDescent="0.4">
      <c r="B473" s="5">
        <v>55.394455999999956</v>
      </c>
      <c r="C473" s="5">
        <f t="shared" si="111"/>
        <v>9.4208000000001846E-2</v>
      </c>
      <c r="D473" s="5">
        <f t="shared" si="112"/>
        <v>10.614809782608488</v>
      </c>
      <c r="E473" s="5">
        <f t="shared" si="113"/>
        <v>66.694816864591786</v>
      </c>
      <c r="F473" s="5">
        <f t="shared" si="114"/>
        <v>636.88858695650924</v>
      </c>
      <c r="G473" s="5">
        <f t="shared" si="119"/>
        <v>3.2026452075616376</v>
      </c>
      <c r="H473" s="9">
        <f t="shared" si="120"/>
        <v>33.995469679449464</v>
      </c>
      <c r="I473" s="5">
        <f t="shared" si="115"/>
        <v>0</v>
      </c>
      <c r="J473" s="5">
        <f t="shared" si="116"/>
        <v>-1.9940178411771722E-4</v>
      </c>
      <c r="K473" s="5" t="e">
        <f t="shared" si="117"/>
        <v>#N/A</v>
      </c>
      <c r="L473" s="5">
        <f t="shared" si="110"/>
        <v>-6.2496008149351889E-4</v>
      </c>
      <c r="M473" s="5">
        <f t="shared" si="118"/>
        <v>-0.88697873627225243</v>
      </c>
      <c r="N473" s="5">
        <f t="shared" si="121"/>
        <v>-59.15688437846493</v>
      </c>
      <c r="O473" s="5">
        <f t="shared" si="107"/>
        <v>2.7799465574313906</v>
      </c>
      <c r="P473" s="5">
        <f t="shared" si="108"/>
        <v>1.8929678211591381</v>
      </c>
      <c r="Q473" s="5">
        <f t="shared" si="109"/>
        <v>126.25114216277404</v>
      </c>
    </row>
    <row r="474" spans="2:17" x14ac:dyDescent="0.4">
      <c r="B474" s="5">
        <v>55.486343999999953</v>
      </c>
      <c r="C474" s="5">
        <f t="shared" si="111"/>
        <v>9.1887999999997305E-2</v>
      </c>
      <c r="D474" s="5">
        <f t="shared" si="112"/>
        <v>10.882813860352051</v>
      </c>
      <c r="E474" s="5">
        <f t="shared" si="113"/>
        <v>68.378736148134365</v>
      </c>
      <c r="F474" s="5">
        <f t="shared" si="114"/>
        <v>652.96883162112317</v>
      </c>
      <c r="G474" s="5">
        <f t="shared" si="119"/>
        <v>1.6839192835425791</v>
      </c>
      <c r="H474" s="9">
        <f t="shared" si="120"/>
        <v>18.325780118651277</v>
      </c>
      <c r="I474" s="5">
        <f t="shared" si="115"/>
        <v>0</v>
      </c>
      <c r="J474" s="5">
        <f t="shared" si="116"/>
        <v>-2.0947835711043601E-4</v>
      </c>
      <c r="K474" s="5" t="e">
        <f t="shared" si="117"/>
        <v>#N/A</v>
      </c>
      <c r="L474" s="5">
        <f t="shared" si="110"/>
        <v>-3.2050568243973765E-4</v>
      </c>
      <c r="M474" s="5">
        <f t="shared" si="118"/>
        <v>-0.97944780662649655</v>
      </c>
      <c r="N474" s="5">
        <f t="shared" si="121"/>
        <v>-66.973403140182143</v>
      </c>
      <c r="O474" s="5">
        <f t="shared" si="107"/>
        <v>1.498572893195993</v>
      </c>
      <c r="P474" s="5">
        <f t="shared" si="108"/>
        <v>0.51912508656949641</v>
      </c>
      <c r="Q474" s="5">
        <f t="shared" si="109"/>
        <v>35.497117322413004</v>
      </c>
    </row>
    <row r="475" spans="2:17" x14ac:dyDescent="0.4">
      <c r="B475" s="5">
        <v>55.578087999999951</v>
      </c>
      <c r="C475" s="5">
        <f t="shared" si="111"/>
        <v>9.1743999999998493E-2</v>
      </c>
      <c r="D475" s="5">
        <f t="shared" si="112"/>
        <v>10.899895361004713</v>
      </c>
      <c r="E475" s="5">
        <f t="shared" si="113"/>
        <v>68.486062382059743</v>
      </c>
      <c r="F475" s="5">
        <f t="shared" si="114"/>
        <v>653.99372166028274</v>
      </c>
      <c r="G475" s="5">
        <f t="shared" si="119"/>
        <v>0.10732623392537732</v>
      </c>
      <c r="H475" s="9">
        <f t="shared" si="120"/>
        <v>1.1698447192773269</v>
      </c>
      <c r="I475" s="5">
        <f t="shared" si="115"/>
        <v>0</v>
      </c>
      <c r="J475" s="5">
        <f t="shared" si="116"/>
        <v>-2.101205972942455E-4</v>
      </c>
      <c r="K475" s="5" t="e">
        <f t="shared" si="117"/>
        <v>#N/A</v>
      </c>
      <c r="L475" s="5">
        <f t="shared" si="110"/>
        <v>-2.0395728681601275E-5</v>
      </c>
      <c r="M475" s="5">
        <f t="shared" si="118"/>
        <v>-0.98553719792827521</v>
      </c>
      <c r="N475" s="5">
        <f t="shared" si="121"/>
        <v>-67.495562017156217</v>
      </c>
      <c r="O475" s="5">
        <f t="shared" si="107"/>
        <v>9.5662917169525713E-2</v>
      </c>
      <c r="P475" s="5">
        <f t="shared" si="108"/>
        <v>-0.88987428075874953</v>
      </c>
      <c r="Q475" s="5">
        <f t="shared" si="109"/>
        <v>-60.943985504234263</v>
      </c>
    </row>
    <row r="476" spans="2:17" x14ac:dyDescent="0.4">
      <c r="B476" s="5">
        <v>55.671583999999953</v>
      </c>
      <c r="C476" s="5">
        <f t="shared" si="111"/>
        <v>9.34960000000018E-2</v>
      </c>
      <c r="D476" s="5">
        <f t="shared" si="112"/>
        <v>10.695644733464327</v>
      </c>
      <c r="E476" s="5">
        <f t="shared" si="113"/>
        <v>67.202717840115781</v>
      </c>
      <c r="F476" s="5">
        <f t="shared" si="114"/>
        <v>641.73868400785966</v>
      </c>
      <c r="G476" s="5">
        <f t="shared" si="119"/>
        <v>-1.2833445419439613</v>
      </c>
      <c r="H476" s="9">
        <f t="shared" si="120"/>
        <v>-13.726197291263119</v>
      </c>
      <c r="I476" s="5">
        <f t="shared" si="115"/>
        <v>2.4853752170773139E-4</v>
      </c>
      <c r="J476" s="5">
        <f t="shared" si="116"/>
        <v>-2.0244106355525281E-4</v>
      </c>
      <c r="K476" s="5">
        <f t="shared" si="117"/>
        <v>2.4853752170773139E-4</v>
      </c>
      <c r="L476" s="5">
        <f t="shared" si="110"/>
        <v>2.4853752170773139E-4</v>
      </c>
      <c r="M476" s="5">
        <f t="shared" si="118"/>
        <v>-0.91426540114913668</v>
      </c>
      <c r="N476" s="5">
        <f t="shared" si="121"/>
        <v>-61.4411197844057</v>
      </c>
      <c r="O476" s="5">
        <f t="shared" si="107"/>
        <v>-1.1224464690816691</v>
      </c>
      <c r="P476" s="5">
        <f t="shared" si="108"/>
        <v>0</v>
      </c>
      <c r="Q476" s="5">
        <f t="shared" si="109"/>
        <v>0</v>
      </c>
    </row>
    <row r="477" spans="2:17" x14ac:dyDescent="0.4">
      <c r="B477" s="5">
        <v>55.76671999999995</v>
      </c>
      <c r="C477" s="5">
        <f t="shared" si="111"/>
        <v>9.5135999999996557E-2</v>
      </c>
      <c r="D477" s="5">
        <f t="shared" si="112"/>
        <v>10.511268079381477</v>
      </c>
      <c r="E477" s="5">
        <f t="shared" si="113"/>
        <v>66.044245156195487</v>
      </c>
      <c r="F477" s="5">
        <f t="shared" si="114"/>
        <v>630.67608476288865</v>
      </c>
      <c r="G477" s="5">
        <f t="shared" si="119"/>
        <v>-1.1584726839202943</v>
      </c>
      <c r="H477" s="9">
        <f t="shared" si="120"/>
        <v>-12.177016943326777</v>
      </c>
      <c r="I477" s="5">
        <f t="shared" si="115"/>
        <v>2.2828971709212134E-4</v>
      </c>
      <c r="J477" s="5">
        <f t="shared" si="116"/>
        <v>-1.9550876301467377E-4</v>
      </c>
      <c r="K477" s="5">
        <f t="shared" si="117"/>
        <v>2.2828971709212134E-4</v>
      </c>
      <c r="L477" s="5">
        <f t="shared" si="110"/>
        <v>2.2828971709212134E-4</v>
      </c>
      <c r="M477" s="5">
        <f t="shared" si="118"/>
        <v>-0.85277839610643724</v>
      </c>
      <c r="N477" s="5">
        <f t="shared" si="121"/>
        <v>-56.321105456360726</v>
      </c>
      <c r="O477" s="5">
        <f t="shared" si="107"/>
        <v>-0.99576374883411212</v>
      </c>
      <c r="P477" s="5">
        <f t="shared" si="108"/>
        <v>0</v>
      </c>
      <c r="Q477" s="5">
        <f t="shared" si="109"/>
        <v>0</v>
      </c>
    </row>
    <row r="478" spans="2:17" x14ac:dyDescent="0.4">
      <c r="B478" s="5">
        <v>55.863751999999948</v>
      </c>
      <c r="C478" s="5">
        <f t="shared" si="111"/>
        <v>9.7031999999998675E-2</v>
      </c>
      <c r="D478" s="5">
        <f t="shared" si="112"/>
        <v>10.305878473081187</v>
      </c>
      <c r="E478" s="5">
        <f t="shared" si="113"/>
        <v>64.753744199642099</v>
      </c>
      <c r="F478" s="5">
        <f t="shared" si="114"/>
        <v>618.35270838487122</v>
      </c>
      <c r="G478" s="5">
        <f t="shared" si="119"/>
        <v>-1.2905009565533874</v>
      </c>
      <c r="H478" s="9">
        <f t="shared" si="120"/>
        <v>-13.299746027634233</v>
      </c>
      <c r="I478" s="5">
        <f t="shared" si="115"/>
        <v>2.593755161941818E-4</v>
      </c>
      <c r="J478" s="5">
        <f t="shared" si="116"/>
        <v>-1.8778640529065833E-4</v>
      </c>
      <c r="L478" s="5">
        <f t="shared" si="110"/>
        <v>2.593755161941818E-4</v>
      </c>
      <c r="M478" s="5">
        <f t="shared" si="118"/>
        <v>-0.78739729618199583</v>
      </c>
      <c r="N478" s="5">
        <f t="shared" si="121"/>
        <v>-50.986923100458782</v>
      </c>
      <c r="O478" s="5">
        <f t="shared" si="107"/>
        <v>-1.0875738306561427</v>
      </c>
      <c r="P478" s="5">
        <f t="shared" si="108"/>
        <v>0</v>
      </c>
      <c r="Q478" s="5">
        <f t="shared" si="109"/>
        <v>0</v>
      </c>
    </row>
    <row r="479" spans="2:17" x14ac:dyDescent="0.4">
      <c r="B479" s="5">
        <v>55.962719999999948</v>
      </c>
      <c r="C479" s="5">
        <f t="shared" si="111"/>
        <v>9.8967999999999279E-2</v>
      </c>
      <c r="D479" s="5">
        <f t="shared" si="112"/>
        <v>10.104276129658144</v>
      </c>
      <c r="E479" s="5">
        <f t="shared" si="113"/>
        <v>63.487039317553467</v>
      </c>
      <c r="F479" s="5">
        <f t="shared" si="114"/>
        <v>606.25656777948871</v>
      </c>
      <c r="G479" s="5">
        <f t="shared" si="119"/>
        <v>-1.2667048820886322</v>
      </c>
      <c r="H479" s="9">
        <f t="shared" si="120"/>
        <v>-12.799135903409601</v>
      </c>
      <c r="I479" s="5">
        <f t="shared" si="115"/>
        <v>2.596724663231856E-4</v>
      </c>
      <c r="J479" s="5">
        <f t="shared" si="116"/>
        <v>-1.8020644327623994E-4</v>
      </c>
      <c r="L479" s="5">
        <f t="shared" si="110"/>
        <v>2.596724663231856E-4</v>
      </c>
      <c r="M479" s="5">
        <f t="shared" si="118"/>
        <v>-0.72634084016383127</v>
      </c>
      <c r="N479" s="5">
        <f t="shared" si="121"/>
        <v>-46.113229477425975</v>
      </c>
      <c r="O479" s="5">
        <f t="shared" si="107"/>
        <v>-1.0466369233394939</v>
      </c>
      <c r="P479" s="5">
        <f t="shared" si="108"/>
        <v>0</v>
      </c>
      <c r="Q479" s="5">
        <f t="shared" si="109"/>
        <v>0</v>
      </c>
    </row>
    <row r="480" spans="2:17" x14ac:dyDescent="0.4">
      <c r="B480" s="5">
        <v>56.063551999999945</v>
      </c>
      <c r="C480" s="5">
        <f t="shared" si="111"/>
        <v>0.10083199999999692</v>
      </c>
      <c r="D480" s="5">
        <f t="shared" si="112"/>
        <v>9.9174865122186464</v>
      </c>
      <c r="E480" s="5">
        <f t="shared" si="113"/>
        <v>62.313405537723916</v>
      </c>
      <c r="F480" s="5">
        <f t="shared" si="114"/>
        <v>595.04919073311885</v>
      </c>
      <c r="G480" s="5">
        <f t="shared" si="119"/>
        <v>-1.1736337798295509</v>
      </c>
      <c r="H480" s="9">
        <f t="shared" si="120"/>
        <v>-11.639497181743758</v>
      </c>
      <c r="I480" s="5">
        <f t="shared" si="115"/>
        <v>2.4512445834691207E-4</v>
      </c>
      <c r="J480" s="5">
        <f t="shared" si="116"/>
        <v>-1.7318341873773992E-4</v>
      </c>
      <c r="K480" s="5">
        <f t="shared" si="117"/>
        <v>2.4512445834691207E-4</v>
      </c>
      <c r="L480" s="5">
        <f t="shared" si="110"/>
        <v>2.4512445834691207E-4</v>
      </c>
      <c r="M480" s="5">
        <f t="shared" si="118"/>
        <v>-0.67246437589501429</v>
      </c>
      <c r="N480" s="5">
        <f t="shared" si="121"/>
        <v>-41.903545364818441</v>
      </c>
      <c r="O480" s="5">
        <f t="shared" si="107"/>
        <v>-0.95180859172482946</v>
      </c>
      <c r="P480" s="5">
        <f t="shared" si="108"/>
        <v>0</v>
      </c>
      <c r="Q480" s="5">
        <f t="shared" si="109"/>
        <v>0</v>
      </c>
    </row>
    <row r="481" spans="2:17" x14ac:dyDescent="0.4">
      <c r="B481" s="5">
        <v>56.166279999999944</v>
      </c>
      <c r="C481" s="5">
        <f t="shared" si="111"/>
        <v>0.10272799999999904</v>
      </c>
      <c r="D481" s="5">
        <f t="shared" si="112"/>
        <v>9.734444357916141</v>
      </c>
      <c r="E481" s="5">
        <f t="shared" si="113"/>
        <v>61.163317763215922</v>
      </c>
      <c r="F481" s="5">
        <f t="shared" si="114"/>
        <v>584.06666147496856</v>
      </c>
      <c r="G481" s="5">
        <f t="shared" si="119"/>
        <v>-1.1500877745079947</v>
      </c>
      <c r="H481" s="9">
        <f t="shared" si="120"/>
        <v>-11.195465447667679</v>
      </c>
      <c r="I481" s="5">
        <f t="shared" si="115"/>
        <v>2.4472339246121719E-4</v>
      </c>
      <c r="J481" s="5">
        <f t="shared" si="116"/>
        <v>-1.6630129349508405E-4</v>
      </c>
      <c r="K481" s="5">
        <f t="shared" si="117"/>
        <v>2.4472339246121719E-4</v>
      </c>
      <c r="L481" s="5">
        <f t="shared" si="110"/>
        <v>2.4472339246121719E-4</v>
      </c>
      <c r="M481" s="5">
        <f t="shared" si="118"/>
        <v>-0.62212506334172291</v>
      </c>
      <c r="N481" s="5">
        <f t="shared" si="121"/>
        <v>-38.05123293763063</v>
      </c>
      <c r="O481" s="5">
        <f t="shared" si="107"/>
        <v>-0.91549832738154024</v>
      </c>
      <c r="P481" s="5">
        <f t="shared" si="108"/>
        <v>0</v>
      </c>
      <c r="Q481" s="5">
        <f t="shared" si="109"/>
        <v>0</v>
      </c>
    </row>
    <row r="482" spans="2:17" x14ac:dyDescent="0.4">
      <c r="B482" s="5">
        <v>56.271015999999946</v>
      </c>
      <c r="C482" s="5">
        <f t="shared" si="111"/>
        <v>0.1047360000000026</v>
      </c>
      <c r="D482" s="5">
        <f t="shared" si="112"/>
        <v>9.5478154598225551</v>
      </c>
      <c r="E482" s="5">
        <f t="shared" si="113"/>
        <v>59.990693812819181</v>
      </c>
      <c r="F482" s="5">
        <f t="shared" si="114"/>
        <v>572.86892758935335</v>
      </c>
      <c r="G482" s="5">
        <f t="shared" si="119"/>
        <v>-1.1726239503967406</v>
      </c>
      <c r="H482" s="9">
        <f t="shared" si="120"/>
        <v>-11.195997082156197</v>
      </c>
      <c r="I482" s="5">
        <f t="shared" si="115"/>
        <v>2.5439607615124389E-4</v>
      </c>
      <c r="J482" s="5">
        <f t="shared" si="116"/>
        <v>-1.5928431177590995E-4</v>
      </c>
      <c r="K482" s="5">
        <f t="shared" si="117"/>
        <v>2.5439607615124389E-4</v>
      </c>
      <c r="L482" s="5">
        <f t="shared" si="110"/>
        <v>2.5439607615124389E-4</v>
      </c>
      <c r="M482" s="5">
        <f t="shared" si="118"/>
        <v>-0.57324565663367022</v>
      </c>
      <c r="N482" s="5">
        <f t="shared" si="121"/>
        <v>-34.389404666638988</v>
      </c>
      <c r="O482" s="5">
        <f t="shared" si="107"/>
        <v>-0.91554180127615326</v>
      </c>
      <c r="P482" s="5">
        <f t="shared" si="108"/>
        <v>0</v>
      </c>
      <c r="Q482" s="5">
        <f t="shared" si="109"/>
        <v>0</v>
      </c>
    </row>
    <row r="483" spans="2:17" x14ac:dyDescent="0.4">
      <c r="B483" s="5">
        <v>56.377895999999943</v>
      </c>
      <c r="C483" s="5">
        <f t="shared" si="111"/>
        <v>0.10687999999999676</v>
      </c>
      <c r="D483" s="5">
        <f t="shared" si="112"/>
        <v>9.3562874251499846</v>
      </c>
      <c r="E483" s="5">
        <f t="shared" si="113"/>
        <v>58.787287679451502</v>
      </c>
      <c r="F483" s="5">
        <f t="shared" si="114"/>
        <v>561.37724550899907</v>
      </c>
      <c r="G483" s="5">
        <f t="shared" si="119"/>
        <v>-1.2034061333676789</v>
      </c>
      <c r="H483" s="9">
        <f t="shared" si="120"/>
        <v>-11.259413672976379</v>
      </c>
      <c r="I483" s="5">
        <f t="shared" si="115"/>
        <v>2.6641847024063916E-4</v>
      </c>
      <c r="J483" s="5">
        <f t="shared" si="116"/>
        <v>-1.5208312947383778E-4</v>
      </c>
      <c r="K483" s="5">
        <f t="shared" si="117"/>
        <v>2.6641847024063916E-4</v>
      </c>
      <c r="L483" s="5">
        <f t="shared" si="110"/>
        <v>2.6641847024063916E-4</v>
      </c>
      <c r="M483" s="5">
        <f t="shared" si="118"/>
        <v>-0.52559096019688356</v>
      </c>
      <c r="N483" s="5">
        <f t="shared" si="121"/>
        <v>-30.898066978813336</v>
      </c>
      <c r="O483" s="5">
        <f t="shared" si="107"/>
        <v>-0.92072763147638059</v>
      </c>
      <c r="P483" s="5">
        <f t="shared" si="108"/>
        <v>0</v>
      </c>
      <c r="Q483" s="5">
        <f t="shared" si="109"/>
        <v>0</v>
      </c>
    </row>
    <row r="484" spans="2:17" x14ac:dyDescent="0.4">
      <c r="B484" s="5">
        <v>56.486727999999943</v>
      </c>
      <c r="C484" s="5">
        <f t="shared" si="111"/>
        <v>0.1088319999999996</v>
      </c>
      <c r="D484" s="5">
        <f t="shared" si="112"/>
        <v>9.1884739782417277</v>
      </c>
      <c r="E484" s="5">
        <f t="shared" si="113"/>
        <v>57.732884695490384</v>
      </c>
      <c r="F484" s="5">
        <f t="shared" si="114"/>
        <v>551.30843869450371</v>
      </c>
      <c r="G484" s="5">
        <f t="shared" si="119"/>
        <v>-1.0544029839611184</v>
      </c>
      <c r="H484" s="9">
        <f t="shared" si="120"/>
        <v>-9.6883543807071657</v>
      </c>
      <c r="I484" s="5">
        <f t="shared" si="115"/>
        <v>2.3769437322003549E-4</v>
      </c>
      <c r="J484" s="5">
        <f t="shared" si="116"/>
        <v>-1.4577358201781442E-4</v>
      </c>
      <c r="K484" s="5">
        <f t="shared" si="117"/>
        <v>2.3769437322003549E-4</v>
      </c>
      <c r="L484" s="5">
        <f t="shared" si="110"/>
        <v>2.3769437322003549E-4</v>
      </c>
      <c r="M484" s="5">
        <f t="shared" si="118"/>
        <v>-0.48587588178739699</v>
      </c>
      <c r="N484" s="5">
        <f t="shared" si="121"/>
        <v>-28.051016259551506</v>
      </c>
      <c r="O484" s="5">
        <f t="shared" si="107"/>
        <v>-0.79225578177857914</v>
      </c>
      <c r="P484" s="5">
        <f t="shared" si="108"/>
        <v>0</v>
      </c>
      <c r="Q484" s="5">
        <f t="shared" si="109"/>
        <v>0</v>
      </c>
    </row>
    <row r="485" spans="2:17" x14ac:dyDescent="0.4">
      <c r="B485" s="5">
        <v>56.597767999999945</v>
      </c>
      <c r="C485" s="5">
        <f t="shared" si="111"/>
        <v>0.11104000000000269</v>
      </c>
      <c r="D485" s="5">
        <f t="shared" si="112"/>
        <v>9.0057636887605881</v>
      </c>
      <c r="E485" s="5">
        <f t="shared" si="113"/>
        <v>56.584882089151961</v>
      </c>
      <c r="F485" s="5">
        <f t="shared" si="114"/>
        <v>540.34582132563537</v>
      </c>
      <c r="G485" s="5">
        <f t="shared" si="119"/>
        <v>-1.148002606338423</v>
      </c>
      <c r="H485" s="9">
        <f t="shared" si="120"/>
        <v>-10.338640186765087</v>
      </c>
      <c r="I485" s="5">
        <f t="shared" si="115"/>
        <v>2.6404502654612296E-4</v>
      </c>
      <c r="J485" s="5">
        <f t="shared" si="116"/>
        <v>-1.3890393442148532E-4</v>
      </c>
      <c r="K485" s="5">
        <f t="shared" si="117"/>
        <v>2.6404502654612296E-4</v>
      </c>
      <c r="L485" s="5">
        <f t="shared" si="110"/>
        <v>2.6404502654612296E-4</v>
      </c>
      <c r="M485" s="5">
        <f t="shared" si="118"/>
        <v>-0.44474940699993504</v>
      </c>
      <c r="N485" s="5">
        <f t="shared" si="121"/>
        <v>-25.166092754311581</v>
      </c>
      <c r="O485" s="5">
        <f t="shared" si="107"/>
        <v>-0.84543227279173383</v>
      </c>
      <c r="P485" s="5">
        <f t="shared" si="108"/>
        <v>0</v>
      </c>
      <c r="Q485" s="5">
        <f t="shared" si="109"/>
        <v>0</v>
      </c>
    </row>
    <row r="486" spans="2:17" x14ac:dyDescent="0.4">
      <c r="B486" s="5">
        <v>56.710831999999947</v>
      </c>
      <c r="C486" s="5">
        <f t="shared" si="111"/>
        <v>0.11306400000000139</v>
      </c>
      <c r="D486" s="5">
        <f t="shared" si="112"/>
        <v>8.8445482204767902</v>
      </c>
      <c r="E486" s="5">
        <f t="shared" si="113"/>
        <v>55.571935427541121</v>
      </c>
      <c r="F486" s="5">
        <f t="shared" si="114"/>
        <v>530.67289322860745</v>
      </c>
      <c r="G486" s="5">
        <f t="shared" si="119"/>
        <v>-1.0129466616108402</v>
      </c>
      <c r="H486" s="9">
        <f t="shared" si="120"/>
        <v>-8.9590555933880616</v>
      </c>
      <c r="I486" s="5">
        <f t="shared" si="115"/>
        <v>2.3722834985822475E-4</v>
      </c>
      <c r="J486" s="5">
        <f t="shared" si="116"/>
        <v>-1.3284246159840605E-4</v>
      </c>
      <c r="K486" s="5">
        <f t="shared" si="117"/>
        <v>2.3722834985822475E-4</v>
      </c>
      <c r="L486" s="5">
        <f t="shared" si="110"/>
        <v>2.3722834985822475E-4</v>
      </c>
      <c r="M486" s="5">
        <f t="shared" si="118"/>
        <v>-0.41024940455818548</v>
      </c>
      <c r="N486" s="5">
        <f t="shared" si="121"/>
        <v>-22.798353419294678</v>
      </c>
      <c r="O486" s="5">
        <f t="shared" si="107"/>
        <v>-0.73261808086538316</v>
      </c>
      <c r="P486" s="5">
        <f t="shared" si="108"/>
        <v>0</v>
      </c>
      <c r="Q486" s="5">
        <f t="shared" si="109"/>
        <v>0</v>
      </c>
    </row>
    <row r="487" spans="2:17" x14ac:dyDescent="0.4">
      <c r="B487" s="5">
        <v>56.826183999999948</v>
      </c>
      <c r="C487" s="5">
        <f t="shared" si="111"/>
        <v>0.11535200000000145</v>
      </c>
      <c r="D487" s="5">
        <f t="shared" si="112"/>
        <v>8.6691171371106481</v>
      </c>
      <c r="E487" s="5">
        <f t="shared" si="113"/>
        <v>54.469669422112382</v>
      </c>
      <c r="F487" s="5">
        <f t="shared" si="114"/>
        <v>520.14702822663889</v>
      </c>
      <c r="G487" s="5">
        <f t="shared" si="119"/>
        <v>-1.1022660054287385</v>
      </c>
      <c r="H487" s="9">
        <f t="shared" si="120"/>
        <v>-9.5556731173167755</v>
      </c>
      <c r="I487" s="5">
        <f t="shared" si="115"/>
        <v>2.6337054779869141E-4</v>
      </c>
      <c r="J487" s="5">
        <f t="shared" si="116"/>
        <v>-1.2624650182192047E-4</v>
      </c>
      <c r="K487" s="5">
        <f t="shared" si="117"/>
        <v>2.6337054779869141E-4</v>
      </c>
      <c r="L487" s="5">
        <f t="shared" si="110"/>
        <v>2.6337054779869141E-4</v>
      </c>
      <c r="M487" s="5">
        <f t="shared" si="118"/>
        <v>-0.37456641307640165</v>
      </c>
      <c r="N487" s="5">
        <f t="shared" si="121"/>
        <v>-20.402508696897989</v>
      </c>
      <c r="O487" s="5">
        <f t="shared" si="107"/>
        <v>-0.78140590016565548</v>
      </c>
      <c r="P487" s="5">
        <f t="shared" si="108"/>
        <v>0</v>
      </c>
      <c r="Q487" s="5">
        <f t="shared" si="109"/>
        <v>0</v>
      </c>
    </row>
    <row r="488" spans="2:17" x14ac:dyDescent="0.4">
      <c r="B488" s="5">
        <v>56.943863999999948</v>
      </c>
      <c r="C488" s="5">
        <f t="shared" si="111"/>
        <v>0.11768000000000001</v>
      </c>
      <c r="D488" s="5">
        <f t="shared" si="112"/>
        <v>8.497620666213459</v>
      </c>
      <c r="E488" s="5">
        <f t="shared" si="113"/>
        <v>53.39212531593801</v>
      </c>
      <c r="F488" s="5">
        <f t="shared" si="114"/>
        <v>509.85723997280752</v>
      </c>
      <c r="G488" s="5">
        <f t="shared" si="119"/>
        <v>-1.077544106174372</v>
      </c>
      <c r="H488" s="9">
        <f t="shared" si="120"/>
        <v>-9.1565610653838547</v>
      </c>
      <c r="I488" s="5">
        <f t="shared" si="115"/>
        <v>2.6265966138371016E-4</v>
      </c>
      <c r="J488" s="5">
        <f t="shared" si="116"/>
        <v>-1.1979847789057301E-4</v>
      </c>
      <c r="K488" s="5">
        <f t="shared" si="117"/>
        <v>2.6265966138371016E-4</v>
      </c>
      <c r="L488" s="5">
        <f t="shared" si="110"/>
        <v>2.6265966138371016E-4</v>
      </c>
      <c r="M488" s="5">
        <f t="shared" si="118"/>
        <v>-0.34151180257485564</v>
      </c>
      <c r="N488" s="5">
        <f t="shared" si="121"/>
        <v>-18.234040959948572</v>
      </c>
      <c r="O488" s="5">
        <f t="shared" si="107"/>
        <v>-0.74876889925753132</v>
      </c>
      <c r="P488" s="5">
        <f t="shared" si="108"/>
        <v>0</v>
      </c>
      <c r="Q488" s="5">
        <f t="shared" si="109"/>
        <v>0</v>
      </c>
    </row>
    <row r="489" spans="2:17" x14ac:dyDescent="0.4">
      <c r="B489" s="5">
        <v>57.063887999999949</v>
      </c>
      <c r="C489" s="5">
        <f t="shared" si="111"/>
        <v>0.1200240000000008</v>
      </c>
      <c r="D489" s="5">
        <f t="shared" si="112"/>
        <v>8.331666999933292</v>
      </c>
      <c r="E489" s="5">
        <f t="shared" si="113"/>
        <v>52.349407678293886</v>
      </c>
      <c r="F489" s="5">
        <f t="shared" si="114"/>
        <v>499.90001999599758</v>
      </c>
      <c r="G489" s="5">
        <f t="shared" si="119"/>
        <v>-1.0427176376441238</v>
      </c>
      <c r="H489" s="9">
        <f t="shared" si="120"/>
        <v>-8.6875761318079459</v>
      </c>
      <c r="I489" s="5">
        <f t="shared" si="115"/>
        <v>2.5923311622551997E-4</v>
      </c>
      <c r="J489" s="5">
        <f t="shared" si="116"/>
        <v>-1.1355885554691062E-4</v>
      </c>
      <c r="K489" s="5">
        <f t="shared" si="117"/>
        <v>2.5923311622551997E-4</v>
      </c>
      <c r="L489" s="5">
        <f t="shared" si="110"/>
        <v>2.5923311622551997E-4</v>
      </c>
      <c r="M489" s="5">
        <f t="shared" si="118"/>
        <v>-0.31120355626503093</v>
      </c>
      <c r="N489" s="5">
        <f t="shared" si="121"/>
        <v>-16.291321837852973</v>
      </c>
      <c r="O489" s="5">
        <f t="shared" si="107"/>
        <v>-0.71041811122974685</v>
      </c>
      <c r="P489" s="5">
        <f t="shared" si="108"/>
        <v>0</v>
      </c>
      <c r="Q489" s="5">
        <f t="shared" si="109"/>
        <v>0</v>
      </c>
    </row>
    <row r="490" spans="2:17" x14ac:dyDescent="0.4">
      <c r="B490" s="5">
        <v>57.186343999999949</v>
      </c>
      <c r="C490" s="5">
        <f t="shared" si="111"/>
        <v>0.12245599999999968</v>
      </c>
      <c r="D490" s="5">
        <f t="shared" si="112"/>
        <v>8.1661984712876681</v>
      </c>
      <c r="E490" s="5">
        <f t="shared" si="113"/>
        <v>51.309738250307078</v>
      </c>
      <c r="F490" s="5">
        <f t="shared" si="114"/>
        <v>489.97190827726013</v>
      </c>
      <c r="G490" s="5">
        <f t="shared" si="119"/>
        <v>-1.0396694279868086</v>
      </c>
      <c r="H490" s="9">
        <f t="shared" si="120"/>
        <v>-8.490146893470401</v>
      </c>
      <c r="I490" s="5">
        <f t="shared" si="115"/>
        <v>2.6371267690967278E-4</v>
      </c>
      <c r="J490" s="5">
        <f t="shared" si="116"/>
        <v>-1.0733747368983754E-4</v>
      </c>
      <c r="K490" s="5">
        <f t="shared" si="117"/>
        <v>2.6371267690967278E-4</v>
      </c>
      <c r="L490" s="5">
        <f t="shared" si="110"/>
        <v>2.6371267690967278E-4</v>
      </c>
      <c r="M490" s="5">
        <f t="shared" si="118"/>
        <v>-0.28258621195849493</v>
      </c>
      <c r="N490" s="5">
        <f t="shared" si="121"/>
        <v>-14.49942456873617</v>
      </c>
      <c r="O490" s="5">
        <f t="shared" si="107"/>
        <v>-0.69427352677105536</v>
      </c>
      <c r="P490" s="5">
        <f t="shared" si="108"/>
        <v>0</v>
      </c>
      <c r="Q490" s="5">
        <f t="shared" si="109"/>
        <v>0</v>
      </c>
    </row>
    <row r="491" spans="2:17" x14ac:dyDescent="0.4">
      <c r="B491" s="5">
        <v>57.311087999999948</v>
      </c>
      <c r="C491" s="5">
        <f t="shared" si="111"/>
        <v>0.12474399999999974</v>
      </c>
      <c r="D491" s="5">
        <f t="shared" si="112"/>
        <v>8.0164176232925186</v>
      </c>
      <c r="E491" s="5">
        <f t="shared" si="113"/>
        <v>50.368637426887055</v>
      </c>
      <c r="F491" s="5">
        <f t="shared" si="114"/>
        <v>480.98505739755115</v>
      </c>
      <c r="G491" s="5">
        <f t="shared" si="119"/>
        <v>-0.94110082342002244</v>
      </c>
      <c r="H491" s="9">
        <f t="shared" si="120"/>
        <v>-7.5442572261593694</v>
      </c>
      <c r="I491" s="5">
        <f t="shared" si="115"/>
        <v>2.431708337387473E-4</v>
      </c>
      <c r="J491" s="5">
        <f t="shared" si="116"/>
        <v>-1.0170592636249212E-4</v>
      </c>
      <c r="K491" s="5">
        <f t="shared" si="117"/>
        <v>2.431708337387473E-4</v>
      </c>
      <c r="L491" s="5">
        <f t="shared" si="110"/>
        <v>2.431708337387473E-4</v>
      </c>
      <c r="M491" s="5">
        <f t="shared" si="118"/>
        <v>-0.25802789818521754</v>
      </c>
      <c r="N491" s="5">
        <f t="shared" si="121"/>
        <v>-12.99651364971295</v>
      </c>
      <c r="O491" s="5">
        <f t="shared" si="107"/>
        <v>-0.61692431673967307</v>
      </c>
      <c r="P491" s="5">
        <f t="shared" si="108"/>
        <v>0</v>
      </c>
      <c r="Q491" s="5">
        <f t="shared" si="109"/>
        <v>0</v>
      </c>
    </row>
    <row r="492" spans="2:17" x14ac:dyDescent="0.4">
      <c r="B492" s="5">
        <v>57.43813599999995</v>
      </c>
      <c r="C492" s="5">
        <f t="shared" si="111"/>
        <v>0.12704800000000205</v>
      </c>
      <c r="D492" s="5">
        <f t="shared" si="112"/>
        <v>7.8710408664440514</v>
      </c>
      <c r="E492" s="5">
        <f t="shared" si="113"/>
        <v>49.455208324251345</v>
      </c>
      <c r="F492" s="5">
        <f t="shared" si="114"/>
        <v>472.2624519866431</v>
      </c>
      <c r="G492" s="5">
        <f t="shared" si="119"/>
        <v>-0.91342910263571042</v>
      </c>
      <c r="H492" s="9">
        <f t="shared" si="120"/>
        <v>-7.1896377954449946</v>
      </c>
      <c r="I492" s="5">
        <f t="shared" si="115"/>
        <v>2.4038000604275584E-4</v>
      </c>
      <c r="J492" s="5">
        <f t="shared" si="116"/>
        <v>-9.6239966612320023E-5</v>
      </c>
      <c r="K492" s="5">
        <f t="shared" si="117"/>
        <v>2.4038000604275584E-4</v>
      </c>
      <c r="L492" s="5">
        <f t="shared" si="110"/>
        <v>2.4038000604275584E-4</v>
      </c>
      <c r="M492" s="5">
        <f t="shared" si="118"/>
        <v>-0.23538540708904807</v>
      </c>
      <c r="N492" s="5">
        <f t="shared" si="121"/>
        <v>-11.641034344077582</v>
      </c>
      <c r="O492" s="5">
        <f t="shared" si="107"/>
        <v>-0.58792565677385278</v>
      </c>
      <c r="P492" s="5">
        <f t="shared" si="108"/>
        <v>0</v>
      </c>
      <c r="Q492" s="5">
        <f t="shared" si="109"/>
        <v>0</v>
      </c>
    </row>
    <row r="493" spans="2:17" x14ac:dyDescent="0.4">
      <c r="B493" s="5">
        <v>57.562327999999951</v>
      </c>
      <c r="C493" s="5">
        <f t="shared" si="111"/>
        <v>0.12419200000000075</v>
      </c>
      <c r="D493" s="5">
        <f t="shared" si="112"/>
        <v>8.0520484411233735</v>
      </c>
      <c r="E493" s="5">
        <f t="shared" si="113"/>
        <v>50.592512457964673</v>
      </c>
      <c r="F493" s="5">
        <f t="shared" si="114"/>
        <v>483.12290646740246</v>
      </c>
      <c r="G493" s="5">
        <f t="shared" si="119"/>
        <v>1.1373041337133287</v>
      </c>
      <c r="H493" s="9">
        <f t="shared" si="120"/>
        <v>9.157627976949577</v>
      </c>
      <c r="I493" s="5">
        <f t="shared" si="115"/>
        <v>0</v>
      </c>
      <c r="J493" s="5">
        <f t="shared" si="116"/>
        <v>-1.0304559454846058E-4</v>
      </c>
      <c r="L493" s="5">
        <f t="shared" si="110"/>
        <v>-2.925673804864365E-4</v>
      </c>
      <c r="M493" s="5">
        <f t="shared" si="118"/>
        <v>-0.26375574254323259</v>
      </c>
      <c r="N493" s="5">
        <f t="shared" si="121"/>
        <v>-13.344065690478217</v>
      </c>
      <c r="O493" s="5">
        <f t="shared" si="107"/>
        <v>0.74885614491591401</v>
      </c>
      <c r="P493" s="5">
        <f t="shared" si="108"/>
        <v>0.48510040237268143</v>
      </c>
      <c r="Q493" s="5">
        <f t="shared" si="109"/>
        <v>24.542448150403562</v>
      </c>
    </row>
    <row r="494" spans="2:17" x14ac:dyDescent="0.4">
      <c r="B494" s="5">
        <v>57.675279999999951</v>
      </c>
      <c r="C494" s="5">
        <f t="shared" si="111"/>
        <v>0.11295199999999994</v>
      </c>
      <c r="D494" s="5">
        <f t="shared" si="112"/>
        <v>8.8533182236702359</v>
      </c>
      <c r="E494" s="5">
        <f t="shared" si="113"/>
        <v>55.627038982750101</v>
      </c>
      <c r="F494" s="5">
        <f t="shared" si="114"/>
        <v>531.19909342021424</v>
      </c>
      <c r="G494" s="5">
        <f t="shared" si="119"/>
        <v>5.0345265247854272</v>
      </c>
      <c r="H494" s="9">
        <f t="shared" si="120"/>
        <v>44.572265429434005</v>
      </c>
      <c r="I494" s="5">
        <f t="shared" si="115"/>
        <v>0</v>
      </c>
      <c r="J494" s="5">
        <f t="shared" si="116"/>
        <v>-1.3317220127277661E-4</v>
      </c>
      <c r="L494" s="5">
        <f t="shared" si="110"/>
        <v>-1.1778994610228892E-3</v>
      </c>
      <c r="M494" s="5">
        <f t="shared" si="118"/>
        <v>-0.41208372699253887</v>
      </c>
      <c r="N494" s="5">
        <f t="shared" si="121"/>
        <v>-22.922997545570908</v>
      </c>
      <c r="O494" s="5">
        <f t="shared" si="107"/>
        <v>3.6448537703944992</v>
      </c>
      <c r="P494" s="5">
        <f t="shared" si="108"/>
        <v>3.2327700434019602</v>
      </c>
      <c r="Q494" s="5">
        <f t="shared" si="109"/>
        <v>179.82942522658757</v>
      </c>
    </row>
    <row r="495" spans="2:17" x14ac:dyDescent="0.4">
      <c r="B495" s="5">
        <v>57.778183999999953</v>
      </c>
      <c r="C495" s="5">
        <f t="shared" si="111"/>
        <v>0.10290400000000233</v>
      </c>
      <c r="D495" s="5">
        <f t="shared" si="112"/>
        <v>9.7177952266187653</v>
      </c>
      <c r="E495" s="5">
        <f t="shared" si="113"/>
        <v>61.058708186070945</v>
      </c>
      <c r="F495" s="5">
        <f t="shared" si="114"/>
        <v>583.06771359712593</v>
      </c>
      <c r="G495" s="5">
        <f t="shared" si="119"/>
        <v>5.431669203320844</v>
      </c>
      <c r="H495" s="9">
        <f t="shared" si="120"/>
        <v>52.783849056603451</v>
      </c>
      <c r="I495" s="5">
        <f t="shared" si="115"/>
        <v>0</v>
      </c>
      <c r="J495" s="5">
        <f t="shared" si="116"/>
        <v>-1.6567530978544852E-4</v>
      </c>
      <c r="K495" s="5" t="e">
        <f t="shared" si="117"/>
        <v>#N/A</v>
      </c>
      <c r="L495" s="5">
        <f t="shared" si="110"/>
        <v>-1.1577671797116358E-3</v>
      </c>
      <c r="M495" s="5">
        <f t="shared" si="118"/>
        <v>-0.61766503136018258</v>
      </c>
      <c r="N495" s="5">
        <f t="shared" si="121"/>
        <v>-37.713828906561744</v>
      </c>
      <c r="O495" s="5">
        <f t="shared" si="107"/>
        <v>4.3163480562701624</v>
      </c>
      <c r="P495" s="5">
        <f t="shared" si="108"/>
        <v>3.6986830249099798</v>
      </c>
      <c r="Q495" s="5">
        <f t="shared" si="109"/>
        <v>225.83680749075262</v>
      </c>
    </row>
    <row r="496" spans="2:17" x14ac:dyDescent="0.4">
      <c r="B496" s="5">
        <v>57.875007999999951</v>
      </c>
      <c r="C496" s="5">
        <f t="shared" si="111"/>
        <v>9.6823999999998023E-2</v>
      </c>
      <c r="D496" s="5">
        <f t="shared" si="112"/>
        <v>10.328017846815051</v>
      </c>
      <c r="E496" s="5">
        <f t="shared" si="113"/>
        <v>64.892849987396872</v>
      </c>
      <c r="F496" s="5">
        <f t="shared" si="114"/>
        <v>619.68107080890309</v>
      </c>
      <c r="G496" s="5">
        <f t="shared" si="119"/>
        <v>3.8341418013259272</v>
      </c>
      <c r="H496" s="9">
        <f t="shared" si="120"/>
        <v>39.599084951313777</v>
      </c>
      <c r="I496" s="5">
        <f t="shared" si="115"/>
        <v>0</v>
      </c>
      <c r="J496" s="5">
        <f t="shared" si="116"/>
        <v>-1.8861881432458288E-4</v>
      </c>
      <c r="K496" s="5" t="e">
        <f t="shared" si="117"/>
        <v>#N/A</v>
      </c>
      <c r="L496" s="5">
        <f t="shared" si="110"/>
        <v>-7.6896550020997666E-4</v>
      </c>
      <c r="M496" s="5">
        <f t="shared" si="118"/>
        <v>-0.7942892899944165</v>
      </c>
      <c r="N496" s="5">
        <f t="shared" si="121"/>
        <v>-51.543695742203639</v>
      </c>
      <c r="O496" s="5">
        <f t="shared" si="107"/>
        <v>3.2381767607812812</v>
      </c>
      <c r="P496" s="5">
        <f t="shared" si="108"/>
        <v>2.4438874707868647</v>
      </c>
      <c r="Q496" s="5">
        <f t="shared" si="109"/>
        <v>158.59082302785077</v>
      </c>
    </row>
    <row r="497" spans="2:17" x14ac:dyDescent="0.4">
      <c r="B497" s="5">
        <v>57.96812799999995</v>
      </c>
      <c r="C497" s="5">
        <f t="shared" si="111"/>
        <v>9.3119999999998981E-2</v>
      </c>
      <c r="D497" s="5">
        <f t="shared" si="112"/>
        <v>10.738831615120393</v>
      </c>
      <c r="E497" s="5">
        <f t="shared" si="113"/>
        <v>67.47406902040008</v>
      </c>
      <c r="F497" s="5">
        <f t="shared" si="114"/>
        <v>644.32989690722366</v>
      </c>
      <c r="G497" s="5">
        <f t="shared" si="119"/>
        <v>2.5812190330032081</v>
      </c>
      <c r="H497" s="9">
        <f t="shared" si="120"/>
        <v>27.71927655716534</v>
      </c>
      <c r="I497" s="5">
        <f t="shared" si="115"/>
        <v>0</v>
      </c>
      <c r="J497" s="5">
        <f t="shared" si="116"/>
        <v>-2.0406482901807405E-4</v>
      </c>
      <c r="K497" s="5" t="e">
        <f t="shared" si="117"/>
        <v>#N/A</v>
      </c>
      <c r="L497" s="5">
        <f t="shared" si="110"/>
        <v>-4.9787863547487226E-4</v>
      </c>
      <c r="M497" s="5">
        <f t="shared" si="118"/>
        <v>-0.92905614830602101</v>
      </c>
      <c r="N497" s="5">
        <f t="shared" si="121"/>
        <v>-62.687198674627517</v>
      </c>
      <c r="O497" s="5">
        <f t="shared" si="107"/>
        <v>2.266716952763935</v>
      </c>
      <c r="P497" s="5">
        <f t="shared" si="108"/>
        <v>1.3376608044579141</v>
      </c>
      <c r="Q497" s="5">
        <f t="shared" si="109"/>
        <v>90.257417445877195</v>
      </c>
    </row>
    <row r="498" spans="2:17" x14ac:dyDescent="0.4">
      <c r="B498" s="5">
        <v>58.059399999999947</v>
      </c>
      <c r="C498" s="5">
        <f t="shared" si="111"/>
        <v>9.1271999999996467E-2</v>
      </c>
      <c r="D498" s="5">
        <f t="shared" si="112"/>
        <v>10.956262599702415</v>
      </c>
      <c r="E498" s="5">
        <f t="shared" si="113"/>
        <v>68.840228188051427</v>
      </c>
      <c r="F498" s="5">
        <f t="shared" si="114"/>
        <v>657.37575598214494</v>
      </c>
      <c r="G498" s="5">
        <f t="shared" si="119"/>
        <v>1.3661591676513467</v>
      </c>
      <c r="H498" s="9">
        <f t="shared" si="120"/>
        <v>14.967998593779029</v>
      </c>
      <c r="I498" s="5">
        <f t="shared" si="115"/>
        <v>0</v>
      </c>
      <c r="J498" s="5">
        <f t="shared" si="116"/>
        <v>-2.1223992547729972E-4</v>
      </c>
      <c r="K498" s="5" t="e">
        <f t="shared" si="117"/>
        <v>#N/A</v>
      </c>
      <c r="L498" s="5">
        <f t="shared" si="110"/>
        <v>-2.5828223299274075E-4</v>
      </c>
      <c r="M498" s="5">
        <f t="shared" si="118"/>
        <v>-1.005800128923106</v>
      </c>
      <c r="N498" s="5">
        <f t="shared" si="121"/>
        <v>-69.239510386638159</v>
      </c>
      <c r="O498" s="5">
        <f t="shared" si="107"/>
        <v>1.2239935660476442</v>
      </c>
      <c r="P498" s="5">
        <f t="shared" si="108"/>
        <v>0.2181934371245382</v>
      </c>
      <c r="Q498" s="5">
        <f t="shared" si="109"/>
        <v>15.020486000788461</v>
      </c>
    </row>
    <row r="499" spans="2:17" x14ac:dyDescent="0.4">
      <c r="B499" s="5">
        <v>58.151391999999944</v>
      </c>
      <c r="C499" s="5">
        <f t="shared" si="111"/>
        <v>9.1991999999997631E-2</v>
      </c>
      <c r="D499" s="5">
        <f t="shared" si="112"/>
        <v>10.870510479172381</v>
      </c>
      <c r="E499" s="5">
        <f t="shared" si="113"/>
        <v>68.301431724277634</v>
      </c>
      <c r="F499" s="5">
        <f t="shared" si="114"/>
        <v>652.23062875034293</v>
      </c>
      <c r="G499" s="5">
        <f t="shared" si="119"/>
        <v>-0.53879646377379231</v>
      </c>
      <c r="H499" s="9">
        <f t="shared" si="120"/>
        <v>-5.8569926055940318</v>
      </c>
      <c r="I499" s="5">
        <f t="shared" si="115"/>
        <v>1.0266690316381717E-4</v>
      </c>
      <c r="J499" s="5">
        <f t="shared" si="116"/>
        <v>-2.0901576743807736E-4</v>
      </c>
      <c r="K499" s="5" t="e">
        <f t="shared" si="117"/>
        <v>#N/A</v>
      </c>
      <c r="L499" s="5">
        <f t="shared" si="110"/>
        <v>1.0266690316381717E-4</v>
      </c>
      <c r="M499" s="5">
        <f t="shared" si="118"/>
        <v>-0.97507644174544594</v>
      </c>
      <c r="N499" s="5">
        <f t="shared" si="121"/>
        <v>-66.599117011828156</v>
      </c>
      <c r="O499" s="5">
        <f t="shared" si="107"/>
        <v>-0.47894988903962449</v>
      </c>
      <c r="P499" s="5">
        <f t="shared" si="108"/>
        <v>0</v>
      </c>
      <c r="Q499" s="5">
        <f t="shared" si="109"/>
        <v>0</v>
      </c>
    </row>
    <row r="500" spans="2:17" x14ac:dyDescent="0.4">
      <c r="B500" s="5">
        <v>58.245031999999945</v>
      </c>
      <c r="C500" s="5">
        <f t="shared" si="111"/>
        <v>9.3640000000000612E-2</v>
      </c>
      <c r="D500" s="5">
        <f t="shared" si="112"/>
        <v>10.679196924391215</v>
      </c>
      <c r="E500" s="5">
        <f t="shared" si="113"/>
        <v>67.099373207812306</v>
      </c>
      <c r="F500" s="5">
        <f t="shared" si="114"/>
        <v>640.75181546347289</v>
      </c>
      <c r="G500" s="5">
        <f t="shared" si="119"/>
        <v>-1.2020585164653284</v>
      </c>
      <c r="H500" s="9">
        <f t="shared" si="120"/>
        <v>-12.837019611974803</v>
      </c>
      <c r="I500" s="5">
        <f t="shared" si="115"/>
        <v>2.3315389727456297E-4</v>
      </c>
      <c r="J500" s="5">
        <f t="shared" si="116"/>
        <v>-2.0182264927554882E-4</v>
      </c>
      <c r="K500" s="5">
        <f t="shared" si="117"/>
        <v>2.3315389727456297E-4</v>
      </c>
      <c r="L500" s="5">
        <f t="shared" si="110"/>
        <v>2.3315389727456297E-4</v>
      </c>
      <c r="M500" s="5">
        <f t="shared" si="118"/>
        <v>-0.90867133798861965</v>
      </c>
      <c r="N500" s="5">
        <f t="shared" si="121"/>
        <v>-60.971277230940544</v>
      </c>
      <c r="O500" s="5">
        <f t="shared" si="107"/>
        <v>-1.0497348268602158</v>
      </c>
      <c r="P500" s="5">
        <f t="shared" si="108"/>
        <v>0</v>
      </c>
      <c r="Q500" s="5">
        <f t="shared" si="109"/>
        <v>0</v>
      </c>
    </row>
    <row r="501" spans="2:17" x14ac:dyDescent="0.4">
      <c r="B501" s="5">
        <v>58.340423999999942</v>
      </c>
      <c r="C501" s="5">
        <f t="shared" si="111"/>
        <v>9.5391999999996813E-2</v>
      </c>
      <c r="D501" s="5">
        <f t="shared" si="112"/>
        <v>10.483059376048656</v>
      </c>
      <c r="E501" s="5">
        <f t="shared" si="113"/>
        <v>65.867004645880115</v>
      </c>
      <c r="F501" s="5">
        <f t="shared" si="114"/>
        <v>628.98356256291936</v>
      </c>
      <c r="G501" s="5">
        <f t="shared" si="119"/>
        <v>-1.2323685619321907</v>
      </c>
      <c r="H501" s="9">
        <f t="shared" si="120"/>
        <v>-12.91899280791085</v>
      </c>
      <c r="I501" s="5">
        <f t="shared" si="115"/>
        <v>2.4350519427019458E-4</v>
      </c>
      <c r="J501" s="5">
        <f t="shared" si="116"/>
        <v>-1.9444815580094661E-4</v>
      </c>
      <c r="K501" s="5">
        <f t="shared" si="117"/>
        <v>2.4350519427019458E-4</v>
      </c>
      <c r="L501" s="5">
        <f t="shared" si="110"/>
        <v>2.4350519427019458E-4</v>
      </c>
      <c r="M501" s="5">
        <f t="shared" si="118"/>
        <v>-0.84360599344534659</v>
      </c>
      <c r="N501" s="5">
        <f t="shared" si="121"/>
        <v>-55.565799889556956</v>
      </c>
      <c r="O501" s="5">
        <f t="shared" si="107"/>
        <v>-1.0564381054438861</v>
      </c>
      <c r="P501" s="5">
        <f t="shared" si="108"/>
        <v>0</v>
      </c>
      <c r="Q501" s="5">
        <f t="shared" si="109"/>
        <v>0</v>
      </c>
    </row>
    <row r="502" spans="2:17" x14ac:dyDescent="0.4">
      <c r="B502" s="5">
        <v>58.43770399999994</v>
      </c>
      <c r="C502" s="5">
        <f t="shared" si="111"/>
        <v>9.7279999999997813E-2</v>
      </c>
      <c r="D502" s="5">
        <f t="shared" si="112"/>
        <v>10.279605263158127</v>
      </c>
      <c r="E502" s="5">
        <f t="shared" si="113"/>
        <v>64.58866475308109</v>
      </c>
      <c r="F502" s="5">
        <f t="shared" si="114"/>
        <v>616.77631578948774</v>
      </c>
      <c r="G502" s="5">
        <f t="shared" si="119"/>
        <v>-1.2783398927990248</v>
      </c>
      <c r="H502" s="9">
        <f t="shared" si="120"/>
        <v>-13.140829490121851</v>
      </c>
      <c r="I502" s="5">
        <f t="shared" si="115"/>
        <v>2.5758796523719436E-4</v>
      </c>
      <c r="J502" s="5">
        <f t="shared" si="116"/>
        <v>-1.8679856988243723E-4</v>
      </c>
      <c r="L502" s="5">
        <f t="shared" si="110"/>
        <v>2.5758796523719436E-4</v>
      </c>
      <c r="M502" s="5">
        <f t="shared" si="118"/>
        <v>-0.77926677478948103</v>
      </c>
      <c r="N502" s="5">
        <f t="shared" si="121"/>
        <v>-50.331800470092531</v>
      </c>
      <c r="O502" s="5">
        <f t="shared" si="107"/>
        <v>-1.0745785849501088</v>
      </c>
      <c r="P502" s="5">
        <f t="shared" si="108"/>
        <v>0</v>
      </c>
      <c r="Q502" s="5">
        <f t="shared" si="109"/>
        <v>0</v>
      </c>
    </row>
    <row r="503" spans="2:17" x14ac:dyDescent="0.4">
      <c r="B503" s="5">
        <v>58.536839999999941</v>
      </c>
      <c r="C503" s="5">
        <f t="shared" si="111"/>
        <v>9.9136000000001445E-2</v>
      </c>
      <c r="D503" s="5">
        <f t="shared" si="112"/>
        <v>10.087153001936587</v>
      </c>
      <c r="E503" s="5">
        <f t="shared" si="113"/>
        <v>63.379451533040417</v>
      </c>
      <c r="F503" s="5">
        <f t="shared" si="114"/>
        <v>605.22918011619527</v>
      </c>
      <c r="G503" s="5">
        <f t="shared" si="119"/>
        <v>-1.2092132200406738</v>
      </c>
      <c r="H503" s="9">
        <f t="shared" si="120"/>
        <v>-12.197518762514688</v>
      </c>
      <c r="I503" s="5">
        <f t="shared" si="115"/>
        <v>2.4830756029016666E-4</v>
      </c>
      <c r="J503" s="5">
        <f t="shared" si="116"/>
        <v>-1.7956263797371384E-4</v>
      </c>
      <c r="K503" s="5">
        <f t="shared" si="117"/>
        <v>2.4830756029016666E-4</v>
      </c>
      <c r="L503" s="5">
        <f t="shared" si="110"/>
        <v>2.4830756029016666E-4</v>
      </c>
      <c r="M503" s="5">
        <f t="shared" si="118"/>
        <v>-0.72129501426888087</v>
      </c>
      <c r="N503" s="5">
        <f t="shared" si="121"/>
        <v>-45.715282397878234</v>
      </c>
      <c r="O503" s="5">
        <f t="shared" si="107"/>
        <v>-0.99744026521143903</v>
      </c>
      <c r="P503" s="5">
        <f t="shared" si="108"/>
        <v>0</v>
      </c>
      <c r="Q503" s="5">
        <f t="shared" si="109"/>
        <v>0</v>
      </c>
    </row>
    <row r="504" spans="2:17" x14ac:dyDescent="0.4">
      <c r="B504" s="5">
        <v>58.63788799999994</v>
      </c>
      <c r="C504" s="5">
        <f t="shared" si="111"/>
        <v>0.10104799999999869</v>
      </c>
      <c r="D504" s="5">
        <f t="shared" si="112"/>
        <v>9.8962869131503144</v>
      </c>
      <c r="E504" s="5">
        <f t="shared" si="113"/>
        <v>62.180204528339679</v>
      </c>
      <c r="F504" s="5">
        <f t="shared" si="114"/>
        <v>593.7772147890189</v>
      </c>
      <c r="G504" s="5">
        <f t="shared" si="119"/>
        <v>-1.1992470047007373</v>
      </c>
      <c r="H504" s="9">
        <f t="shared" si="120"/>
        <v>-11.868092438254619</v>
      </c>
      <c r="I504" s="5">
        <f t="shared" si="115"/>
        <v>2.5101058108095627E-4</v>
      </c>
      <c r="J504" s="5">
        <f t="shared" si="116"/>
        <v>-1.723863438975846E-4</v>
      </c>
      <c r="K504" s="5">
        <f t="shared" si="117"/>
        <v>2.5101058108095627E-4</v>
      </c>
      <c r="L504" s="5">
        <f t="shared" si="110"/>
        <v>2.5101058108095627E-4</v>
      </c>
      <c r="M504" s="5">
        <f t="shared" si="118"/>
        <v>-0.66651073913439907</v>
      </c>
      <c r="N504" s="5">
        <f t="shared" si="121"/>
        <v>-41.443774079711787</v>
      </c>
      <c r="O504" s="5">
        <f t="shared" si="107"/>
        <v>-0.97050174708860637</v>
      </c>
      <c r="P504" s="5">
        <f t="shared" si="108"/>
        <v>0</v>
      </c>
      <c r="Q504" s="5">
        <f t="shared" si="109"/>
        <v>0</v>
      </c>
    </row>
    <row r="505" spans="2:17" x14ac:dyDescent="0.4">
      <c r="B505" s="5">
        <v>58.740871999999939</v>
      </c>
      <c r="C505" s="5">
        <f t="shared" si="111"/>
        <v>0.1029839999999993</v>
      </c>
      <c r="D505" s="5">
        <f t="shared" si="112"/>
        <v>9.7102462518450121</v>
      </c>
      <c r="E505" s="5">
        <f t="shared" si="113"/>
        <v>61.011276578688225</v>
      </c>
      <c r="F505" s="5">
        <f t="shared" si="114"/>
        <v>582.61477511070075</v>
      </c>
      <c r="G505" s="5">
        <f t="shared" si="119"/>
        <v>-1.1689279496514544</v>
      </c>
      <c r="H505" s="9">
        <f t="shared" si="120"/>
        <v>-11.35057824177991</v>
      </c>
      <c r="I505" s="5">
        <f t="shared" si="115"/>
        <v>2.4935217671078586E-4</v>
      </c>
      <c r="J505" s="5">
        <f t="shared" si="116"/>
        <v>-1.6539147904687032E-4</v>
      </c>
      <c r="K505" s="5">
        <f t="shared" si="117"/>
        <v>2.4935217671078586E-4</v>
      </c>
      <c r="L505" s="5">
        <f t="shared" si="110"/>
        <v>2.4935217671078586E-4</v>
      </c>
      <c r="M505" s="5">
        <f t="shared" si="118"/>
        <v>-0.61564925066818355</v>
      </c>
      <c r="N505" s="5">
        <f t="shared" si="121"/>
        <v>-37.5615467079787</v>
      </c>
      <c r="O505" s="5">
        <f t="shared" si="107"/>
        <v>-0.92818252566065762</v>
      </c>
      <c r="P505" s="5">
        <f t="shared" si="108"/>
        <v>0</v>
      </c>
      <c r="Q505" s="5">
        <f t="shared" si="109"/>
        <v>0</v>
      </c>
    </row>
    <row r="506" spans="2:17" x14ac:dyDescent="0.4">
      <c r="B506" s="5">
        <v>58.84590399999994</v>
      </c>
      <c r="C506" s="5">
        <f t="shared" si="111"/>
        <v>0.10503200000000135</v>
      </c>
      <c r="D506" s="5">
        <f t="shared" si="112"/>
        <v>9.5209079137785366</v>
      </c>
      <c r="E506" s="5">
        <f t="shared" si="113"/>
        <v>59.821628714863145</v>
      </c>
      <c r="F506" s="5">
        <f t="shared" si="114"/>
        <v>571.25447482671223</v>
      </c>
      <c r="G506" s="5">
        <f t="shared" si="119"/>
        <v>-1.1896478638250798</v>
      </c>
      <c r="H506" s="9">
        <f t="shared" si="120"/>
        <v>-11.326527761301932</v>
      </c>
      <c r="I506" s="5">
        <f t="shared" si="115"/>
        <v>2.5881874615946794E-4</v>
      </c>
      <c r="J506" s="5">
        <f t="shared" si="116"/>
        <v>-1.5827262622974104E-4</v>
      </c>
      <c r="K506" s="5">
        <f t="shared" si="117"/>
        <v>2.5881874615946794E-4</v>
      </c>
      <c r="L506" s="5">
        <f t="shared" si="110"/>
        <v>2.5881874615946794E-4</v>
      </c>
      <c r="M506" s="5">
        <f t="shared" si="118"/>
        <v>-0.56639873506974692</v>
      </c>
      <c r="N506" s="5">
        <f t="shared" si="121"/>
        <v>-33.882894833910534</v>
      </c>
      <c r="O506" s="5">
        <f t="shared" si="107"/>
        <v>-0.92621582094853705</v>
      </c>
      <c r="P506" s="5">
        <f t="shared" si="108"/>
        <v>0</v>
      </c>
      <c r="Q506" s="5">
        <f t="shared" si="109"/>
        <v>0</v>
      </c>
    </row>
    <row r="507" spans="2:17" x14ac:dyDescent="0.4">
      <c r="B507" s="5">
        <v>58.953023999999942</v>
      </c>
      <c r="C507" s="5">
        <f t="shared" si="111"/>
        <v>0.10712000000000188</v>
      </c>
      <c r="D507" s="5">
        <f t="shared" si="112"/>
        <v>9.3353248693052873</v>
      </c>
      <c r="E507" s="5">
        <f t="shared" si="113"/>
        <v>58.65557605656717</v>
      </c>
      <c r="F507" s="5">
        <f t="shared" si="114"/>
        <v>560.11949215831726</v>
      </c>
      <c r="G507" s="5">
        <f t="shared" si="119"/>
        <v>-1.1660526582959747</v>
      </c>
      <c r="H507" s="9">
        <f t="shared" si="120"/>
        <v>-10.885480379909954</v>
      </c>
      <c r="I507" s="5">
        <f t="shared" si="115"/>
        <v>2.5872857222664162E-4</v>
      </c>
      <c r="J507" s="5">
        <f t="shared" si="116"/>
        <v>-1.5129496712249795E-4</v>
      </c>
      <c r="K507" s="5">
        <f t="shared" si="117"/>
        <v>2.5872857222664162E-4</v>
      </c>
      <c r="L507" s="5">
        <f t="shared" si="110"/>
        <v>2.5872857222664162E-4</v>
      </c>
      <c r="M507" s="5">
        <f t="shared" si="118"/>
        <v>-0.52052679446515726</v>
      </c>
      <c r="N507" s="5">
        <f t="shared" si="121"/>
        <v>-30.531798982232139</v>
      </c>
      <c r="O507" s="5">
        <f t="shared" si="107"/>
        <v>-0.89014959915116787</v>
      </c>
      <c r="P507" s="5">
        <f t="shared" si="108"/>
        <v>0</v>
      </c>
      <c r="Q507" s="5">
        <f t="shared" si="109"/>
        <v>0</v>
      </c>
    </row>
    <row r="508" spans="2:17" x14ac:dyDescent="0.4">
      <c r="B508" s="5">
        <v>59.06219999999994</v>
      </c>
      <c r="C508" s="5">
        <f t="shared" si="111"/>
        <v>0.10917599999999794</v>
      </c>
      <c r="D508" s="5">
        <f t="shared" si="112"/>
        <v>9.1595222393201698</v>
      </c>
      <c r="E508" s="5">
        <f t="shared" si="113"/>
        <v>57.550975554881155</v>
      </c>
      <c r="F508" s="5">
        <f t="shared" si="114"/>
        <v>549.57133435921025</v>
      </c>
      <c r="G508" s="5">
        <f t="shared" si="119"/>
        <v>-1.104600501686015</v>
      </c>
      <c r="H508" s="9">
        <f t="shared" si="120"/>
        <v>-10.117612860757271</v>
      </c>
      <c r="I508" s="5">
        <f t="shared" si="115"/>
        <v>2.4979749517491085E-4</v>
      </c>
      <c r="J508" s="5">
        <f t="shared" si="116"/>
        <v>-1.4468503772040883E-4</v>
      </c>
      <c r="K508" s="5">
        <f t="shared" si="117"/>
        <v>2.4979749517491085E-4</v>
      </c>
      <c r="L508" s="5">
        <f t="shared" si="110"/>
        <v>2.4979749517491085E-4</v>
      </c>
      <c r="M508" s="5">
        <f t="shared" si="118"/>
        <v>-0.47921345293750511</v>
      </c>
      <c r="N508" s="5">
        <f t="shared" si="121"/>
        <v>-27.579201715576549</v>
      </c>
      <c r="O508" s="5">
        <f t="shared" si="107"/>
        <v>-0.82735797760395091</v>
      </c>
      <c r="P508" s="5">
        <f t="shared" si="108"/>
        <v>0</v>
      </c>
      <c r="Q508" s="5">
        <f t="shared" si="109"/>
        <v>0</v>
      </c>
    </row>
    <row r="509" spans="2:17" x14ac:dyDescent="0.4">
      <c r="B509" s="5">
        <v>59.17357599999994</v>
      </c>
      <c r="C509" s="5">
        <f t="shared" si="111"/>
        <v>0.11137599999999992</v>
      </c>
      <c r="D509" s="5">
        <f t="shared" si="112"/>
        <v>8.9785950294497976</v>
      </c>
      <c r="E509" s="5">
        <f t="shared" si="113"/>
        <v>56.414176368154635</v>
      </c>
      <c r="F509" s="5">
        <f t="shared" si="114"/>
        <v>538.71570176698788</v>
      </c>
      <c r="G509" s="5">
        <f t="shared" si="119"/>
        <v>-1.1367991867265204</v>
      </c>
      <c r="H509" s="9">
        <f t="shared" si="120"/>
        <v>-10.206859527425308</v>
      </c>
      <c r="I509" s="5">
        <f t="shared" si="115"/>
        <v>2.6225938301756117E-4</v>
      </c>
      <c r="J509" s="5">
        <f t="shared" si="116"/>
        <v>-1.3788243138703732E-4</v>
      </c>
      <c r="K509" s="5">
        <f t="shared" si="117"/>
        <v>2.6225938301756117E-4</v>
      </c>
      <c r="L509" s="5">
        <f t="shared" si="110"/>
        <v>2.6225938301756117E-4</v>
      </c>
      <c r="M509" s="5">
        <f t="shared" si="118"/>
        <v>-0.43881901366900189</v>
      </c>
      <c r="N509" s="5">
        <f t="shared" si="121"/>
        <v>-24.755613230822732</v>
      </c>
      <c r="O509" s="5">
        <f t="shared" si="107"/>
        <v>-0.83465603720146297</v>
      </c>
      <c r="P509" s="5">
        <f t="shared" si="108"/>
        <v>0</v>
      </c>
      <c r="Q509" s="5">
        <f t="shared" si="109"/>
        <v>0</v>
      </c>
    </row>
    <row r="510" spans="2:17" x14ac:dyDescent="0.4">
      <c r="B510" s="5">
        <v>59.287063999999937</v>
      </c>
      <c r="C510" s="5">
        <f t="shared" si="111"/>
        <v>0.1134879999999967</v>
      </c>
      <c r="D510" s="5">
        <f t="shared" si="112"/>
        <v>8.811504300014354</v>
      </c>
      <c r="E510" s="5">
        <f t="shared" si="113"/>
        <v>55.364314351999937</v>
      </c>
      <c r="F510" s="5">
        <f t="shared" si="114"/>
        <v>528.69025800086126</v>
      </c>
      <c r="G510" s="5">
        <f t="shared" si="119"/>
        <v>-1.0498620161546981</v>
      </c>
      <c r="H510" s="9">
        <f t="shared" si="120"/>
        <v>-9.2508636697688615</v>
      </c>
      <c r="I510" s="5">
        <f t="shared" si="115"/>
        <v>2.4679583738188677E-4</v>
      </c>
      <c r="J510" s="5">
        <f t="shared" si="116"/>
        <v>-1.3160005708236761E-4</v>
      </c>
      <c r="K510" s="5">
        <f t="shared" si="117"/>
        <v>2.4679583738188677E-4</v>
      </c>
      <c r="L510" s="5">
        <f t="shared" si="110"/>
        <v>2.4679583738188677E-4</v>
      </c>
      <c r="M510" s="5">
        <f t="shared" si="118"/>
        <v>-0.40338145613187604</v>
      </c>
      <c r="N510" s="5">
        <f t="shared" si="121"/>
        <v>-22.332937741052657</v>
      </c>
      <c r="O510" s="5">
        <f t="shared" si="107"/>
        <v>-0.75648040325758892</v>
      </c>
      <c r="P510" s="5">
        <f t="shared" si="108"/>
        <v>0</v>
      </c>
      <c r="Q510" s="5">
        <f t="shared" si="109"/>
        <v>0</v>
      </c>
    </row>
    <row r="511" spans="2:17" x14ac:dyDescent="0.4">
      <c r="B511" s="5">
        <v>59.40278399999994</v>
      </c>
      <c r="C511" s="5">
        <f t="shared" si="111"/>
        <v>0.11572000000000315</v>
      </c>
      <c r="D511" s="5">
        <f t="shared" si="112"/>
        <v>8.6415485655027027</v>
      </c>
      <c r="E511" s="5">
        <f t="shared" si="113"/>
        <v>54.296450978045414</v>
      </c>
      <c r="F511" s="5">
        <f t="shared" si="114"/>
        <v>518.49291393016222</v>
      </c>
      <c r="G511" s="5">
        <f t="shared" si="119"/>
        <v>-1.0678633739545234</v>
      </c>
      <c r="H511" s="9">
        <f t="shared" si="120"/>
        <v>-9.2279932073495878</v>
      </c>
      <c r="I511" s="5">
        <f t="shared" si="115"/>
        <v>2.5596452589962871E-4</v>
      </c>
      <c r="J511" s="5">
        <f t="shared" si="116"/>
        <v>-1.2520996265262375E-4</v>
      </c>
      <c r="K511" s="5">
        <f t="shared" si="117"/>
        <v>2.5596452589962871E-4</v>
      </c>
      <c r="L511" s="5">
        <f t="shared" si="110"/>
        <v>2.5596452589962871E-4</v>
      </c>
      <c r="M511" s="5">
        <f t="shared" si="118"/>
        <v>-0.36913206546109018</v>
      </c>
      <c r="N511" s="5">
        <f t="shared" si="121"/>
        <v>-20.042561096732733</v>
      </c>
      <c r="O511" s="5">
        <f t="shared" si="107"/>
        <v>-0.75461019337760138</v>
      </c>
      <c r="P511" s="5">
        <f t="shared" si="108"/>
        <v>0</v>
      </c>
      <c r="Q511" s="5">
        <f t="shared" si="109"/>
        <v>0</v>
      </c>
    </row>
    <row r="512" spans="2:17" x14ac:dyDescent="0.4">
      <c r="H512" s="9"/>
    </row>
    <row r="513" spans="8:8" x14ac:dyDescent="0.4">
      <c r="H513" s="9"/>
    </row>
  </sheetData>
  <mergeCells count="1">
    <mergeCell ref="E6:F10"/>
  </mergeCells>
  <conditionalFormatting sqref="H15:H530">
    <cfRule type="cellIs" dxfId="30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6F2DD-D035-476B-A4A7-40993FE3D4D1}">
  <dimension ref="A2:Q784"/>
  <sheetViews>
    <sheetView tabSelected="1" topLeftCell="L8" zoomScale="60" zoomScaleNormal="60" workbookViewId="0">
      <selection activeCell="AK42" sqref="AK42"/>
    </sheetView>
  </sheetViews>
  <sheetFormatPr defaultColWidth="8.88671875" defaultRowHeight="21" x14ac:dyDescent="0.4"/>
  <cols>
    <col min="1" max="1" width="30.109375" style="5" customWidth="1"/>
    <col min="2" max="2" width="21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4.33203125" style="5" customWidth="1"/>
    <col min="10" max="10" width="37.7773437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7" width="20.21875" style="5" customWidth="1"/>
    <col min="18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8" t="s">
        <v>99</v>
      </c>
      <c r="F6" s="18"/>
    </row>
    <row r="7" spans="1:17" x14ac:dyDescent="0.4">
      <c r="A7" s="5" t="s">
        <v>61</v>
      </c>
      <c r="B7" s="5">
        <f>2</f>
        <v>2</v>
      </c>
      <c r="E7" s="18"/>
      <c r="F7" s="18"/>
    </row>
    <row r="8" spans="1:17" x14ac:dyDescent="0.4">
      <c r="A8" s="5" t="s">
        <v>62</v>
      </c>
      <c r="E8" s="18"/>
      <c r="F8" s="18"/>
    </row>
    <row r="9" spans="1:17" ht="21" customHeight="1" x14ac:dyDescent="0.4">
      <c r="E9" s="18"/>
      <c r="F9" s="18"/>
    </row>
    <row r="10" spans="1:17" x14ac:dyDescent="0.4">
      <c r="E10" s="18"/>
      <c r="F10" s="18"/>
    </row>
    <row r="11" spans="1:17" x14ac:dyDescent="0.4">
      <c r="E11" s="13"/>
      <c r="F11" s="13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hidden="1" x14ac:dyDescent="0.4">
      <c r="B13">
        <v>1.56929755210876</v>
      </c>
    </row>
    <row r="14" spans="1:17" hidden="1" x14ac:dyDescent="0.4">
      <c r="B14">
        <v>1.94372057914733</v>
      </c>
      <c r="C14" s="5">
        <f>B14-B13</f>
        <v>0.37442302703857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B15">
        <v>2.16835260391235</v>
      </c>
      <c r="C15" s="5">
        <f>B15-B14</f>
        <v>0.22463202476501998</v>
      </c>
      <c r="D15" s="5">
        <f>(1/C15)/16</f>
        <v>0.27823281237561365</v>
      </c>
      <c r="E15" s="5">
        <f>2*PI()*D15</f>
        <v>1.7481883186937102</v>
      </c>
      <c r="F15" s="5">
        <f>E15*(60/(2*PI()))</f>
        <v>16.693968742536818</v>
      </c>
      <c r="H15" s="7"/>
      <c r="I15" s="5">
        <f>IF(H15&lt;0,(-B$6*H15)/E15^2,0)</f>
        <v>0</v>
      </c>
      <c r="J15" s="5">
        <f>-0.000005984*E15 + 0.0001997</f>
        <v>1.8923884110093683E-4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5.7834463034132824E-4</v>
      </c>
      <c r="N15" s="5">
        <f>M15*E15</f>
        <v>1.0110553269419419E-3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B16">
        <v>2.27703356742858</v>
      </c>
      <c r="C16" s="5">
        <f t="shared" ref="C16:C79" si="4">B16-B15</f>
        <v>0.10868096351623002</v>
      </c>
      <c r="D16" s="5">
        <f t="shared" ref="D16:D22" si="5">(1/C16)/16</f>
        <v>0.57507771350100767</v>
      </c>
      <c r="E16" s="5">
        <f t="shared" ref="E16:E79" si="6">2*PI()*D16</f>
        <v>3.6133198399559632</v>
      </c>
      <c r="F16" s="5">
        <f t="shared" ref="F16:F79" si="7">E16*(60/(2*PI()))</f>
        <v>34.504662810060466</v>
      </c>
      <c r="G16" s="5">
        <f>E16-E15</f>
        <v>1.865131521262253</v>
      </c>
      <c r="H16" s="7">
        <f>G16/C16</f>
        <v>17.16152913001844</v>
      </c>
      <c r="I16" s="5">
        <f t="shared" ref="I16:I79" si="8">IF(H16&lt;0,(-B$6*H16)/E16^2,0)</f>
        <v>0</v>
      </c>
      <c r="J16" s="5">
        <f t="shared" ref="J16:J79" si="9">-0.000005984*E16 + 0.0001997</f>
        <v>1.7807789407770351E-4</v>
      </c>
      <c r="K16" s="5" t="e">
        <f>IF(H16&lt;-7,(-B$6*H16)/E16^2,NA())</f>
        <v>#N/A</v>
      </c>
      <c r="L16" s="5">
        <f t="shared" si="3"/>
        <v>-0.1074876509144935</v>
      </c>
      <c r="M16" s="5">
        <f t="shared" ref="M16:M79" si="10">J16*E16^2</f>
        <v>2.3249992786465801E-3</v>
      </c>
      <c r="N16" s="5">
        <f>M16*E16</f>
        <v>8.4009660214169907E-3</v>
      </c>
      <c r="O16" s="5">
        <f>B$6*H16</f>
        <v>1.4033673979240018</v>
      </c>
      <c r="P16" s="5">
        <f>IF(H16&gt;0, O16 +M16, 0)</f>
        <v>1.4056923972026483</v>
      </c>
      <c r="Q16" s="5">
        <f>P16*E16</f>
        <v>5.0792162276875876</v>
      </c>
    </row>
    <row r="17" spans="2:17" x14ac:dyDescent="0.4">
      <c r="B17">
        <v>2.3586974143981898</v>
      </c>
      <c r="C17" s="5">
        <f t="shared" si="4"/>
        <v>8.1663846969609821E-2</v>
      </c>
      <c r="D17" s="5">
        <f t="shared" si="5"/>
        <v>0.76533254701139164</v>
      </c>
      <c r="E17" s="5">
        <f t="shared" si="6"/>
        <v>4.8087262144883063</v>
      </c>
      <c r="F17" s="5">
        <f t="shared" si="7"/>
        <v>45.919952820683505</v>
      </c>
      <c r="G17" s="5">
        <f t="shared" ref="G17:G80" si="11">E17-E16</f>
        <v>1.1954063745323431</v>
      </c>
      <c r="H17" s="7">
        <f t="shared" ref="H17:H80" si="12">G17/C17</f>
        <v>14.638134485351868</v>
      </c>
      <c r="I17" s="5">
        <f t="shared" si="8"/>
        <v>0</v>
      </c>
      <c r="J17" s="5">
        <f t="shared" si="9"/>
        <v>1.7092458233250197E-4</v>
      </c>
      <c r="K17" s="5" t="e">
        <f t="shared" ref="K17:K80" si="13">IF(H17&lt;-7,(-B$6*H17)/E17^2,NA())</f>
        <v>#N/A</v>
      </c>
      <c r="L17" s="5">
        <f t="shared" si="3"/>
        <v>-5.1765573731350066E-2</v>
      </c>
      <c r="M17" s="5">
        <f t="shared" si="10"/>
        <v>3.9524340281450023E-3</v>
      </c>
      <c r="N17" s="5">
        <f t="shared" ref="N17:N80" si="14">M17*E17</f>
        <v>1.9006173122176485E-2</v>
      </c>
      <c r="O17" s="5">
        <f t="shared" si="0"/>
        <v>1.1970192485491982</v>
      </c>
      <c r="P17" s="5">
        <f t="shared" si="1"/>
        <v>1.2009716825773431</v>
      </c>
      <c r="Q17" s="5">
        <f>P17*E17</f>
        <v>5.7751440128677984</v>
      </c>
    </row>
    <row r="18" spans="2:17" x14ac:dyDescent="0.4">
      <c r="B18">
        <v>2.4218289852142298</v>
      </c>
      <c r="C18" s="5">
        <f t="shared" si="4"/>
        <v>6.3131570816040039E-2</v>
      </c>
      <c r="D18" s="5">
        <f t="shared" si="5"/>
        <v>0.98999595910768035</v>
      </c>
      <c r="E18" s="5">
        <f t="shared" si="6"/>
        <v>6.2203280644325396</v>
      </c>
      <c r="F18" s="5">
        <f t="shared" si="7"/>
        <v>59.399757546460826</v>
      </c>
      <c r="G18" s="5">
        <f t="shared" si="11"/>
        <v>1.4116018499442333</v>
      </c>
      <c r="H18" s="7">
        <f t="shared" si="12"/>
        <v>22.359682037019475</v>
      </c>
      <c r="I18" s="5">
        <f t="shared" si="8"/>
        <v>0</v>
      </c>
      <c r="J18" s="5">
        <f t="shared" si="9"/>
        <v>1.6247755686243568E-4</v>
      </c>
      <c r="K18" s="5" t="e">
        <f t="shared" si="13"/>
        <v>#N/A</v>
      </c>
      <c r="L18" s="5">
        <f t="shared" si="3"/>
        <v>-4.7255726477096041E-2</v>
      </c>
      <c r="M18" s="5">
        <f t="shared" si="10"/>
        <v>6.2866598190607168E-3</v>
      </c>
      <c r="N18" s="5">
        <f t="shared" si="14"/>
        <v>3.9105086504043769E-2</v>
      </c>
      <c r="O18" s="5">
        <f t="shared" si="0"/>
        <v>1.8284413096856915</v>
      </c>
      <c r="P18" s="5">
        <f t="shared" si="1"/>
        <v>1.8347279695047523</v>
      </c>
      <c r="Q18" s="5">
        <f t="shared" si="2"/>
        <v>11.412609879309739</v>
      </c>
    </row>
    <row r="19" spans="2:17" x14ac:dyDescent="0.4">
      <c r="B19">
        <v>2.47844338417053</v>
      </c>
      <c r="C19" s="5">
        <f t="shared" si="4"/>
        <v>5.661439895630016E-2</v>
      </c>
      <c r="D19" s="5">
        <f t="shared" si="5"/>
        <v>1.1039594370372605</v>
      </c>
      <c r="E19" s="5">
        <f t="shared" si="6"/>
        <v>6.9363817145147628</v>
      </c>
      <c r="F19" s="5">
        <f t="shared" si="7"/>
        <v>66.237566222235628</v>
      </c>
      <c r="G19" s="5">
        <f t="shared" si="11"/>
        <v>0.71605365008222321</v>
      </c>
      <c r="H19" s="7">
        <f t="shared" si="12"/>
        <v>12.647906950931947</v>
      </c>
      <c r="I19" s="5">
        <f t="shared" si="8"/>
        <v>0</v>
      </c>
      <c r="J19" s="5">
        <f t="shared" si="9"/>
        <v>1.5819269182034367E-4</v>
      </c>
      <c r="K19" s="5" t="e">
        <f t="shared" si="13"/>
        <v>#N/A</v>
      </c>
      <c r="L19" s="5">
        <f t="shared" si="3"/>
        <v>-2.1496516764333833E-2</v>
      </c>
      <c r="M19" s="5">
        <f t="shared" si="10"/>
        <v>7.6111868806843248E-3</v>
      </c>
      <c r="N19" s="5">
        <f t="shared" si="14"/>
        <v>5.2794097504933406E-2</v>
      </c>
      <c r="O19" s="5">
        <f t="shared" si="0"/>
        <v>1.0342703224427177</v>
      </c>
      <c r="P19" s="5">
        <f t="shared" si="1"/>
        <v>1.041881509323402</v>
      </c>
      <c r="Q19" s="5">
        <f t="shared" si="2"/>
        <v>7.226887849961888</v>
      </c>
    </row>
    <row r="20" spans="2:17" x14ac:dyDescent="0.4">
      <c r="B20">
        <v>2.5305883884429901</v>
      </c>
      <c r="C20" s="5">
        <f t="shared" si="4"/>
        <v>5.2145004272460049E-2</v>
      </c>
      <c r="D20" s="5">
        <f t="shared" si="5"/>
        <v>1.1985807820330137</v>
      </c>
      <c r="E20" s="5">
        <f t="shared" si="6"/>
        <v>7.5309051591376495</v>
      </c>
      <c r="F20" s="5">
        <f t="shared" si="7"/>
        <v>71.914846921980825</v>
      </c>
      <c r="G20" s="5">
        <f t="shared" si="11"/>
        <v>0.59452344462288664</v>
      </c>
      <c r="H20" s="12">
        <f t="shared" si="12"/>
        <v>11.401350003088968</v>
      </c>
      <c r="I20" s="5">
        <f t="shared" si="8"/>
        <v>0</v>
      </c>
      <c r="J20" s="5">
        <f t="shared" si="9"/>
        <v>1.546350635277203E-4</v>
      </c>
      <c r="K20" s="5" t="e">
        <f t="shared" si="13"/>
        <v>#N/A</v>
      </c>
      <c r="L20" s="5">
        <f t="shared" si="3"/>
        <v>-1.6439072947154902E-2</v>
      </c>
      <c r="M20" s="5">
        <f t="shared" si="10"/>
        <v>8.7700553385451855E-3</v>
      </c>
      <c r="N20" s="5">
        <f>M20*E20</f>
        <v>6.6046454994972623E-2</v>
      </c>
      <c r="O20" s="5">
        <f t="shared" si="0"/>
        <v>0.93233433719309733</v>
      </c>
      <c r="P20" s="5">
        <f>IF(H20&gt;0, O20 +M20, 0)</f>
        <v>0.94110439253164246</v>
      </c>
      <c r="Q20" s="5">
        <f>P20*E20</f>
        <v>7.0873679250036501</v>
      </c>
    </row>
    <row r="21" spans="2:17" x14ac:dyDescent="0.4">
      <c r="B21">
        <v>2.5774662494659402</v>
      </c>
      <c r="C21" s="5">
        <f t="shared" si="4"/>
        <v>4.6877861022950107E-2</v>
      </c>
      <c r="D21" s="5">
        <f t="shared" si="5"/>
        <v>1.3332519580917253</v>
      </c>
      <c r="E21" s="5">
        <f t="shared" si="6"/>
        <v>8.3770691138503413</v>
      </c>
      <c r="F21" s="5">
        <f t="shared" si="7"/>
        <v>79.995117485503513</v>
      </c>
      <c r="G21" s="5">
        <f t="shared" si="11"/>
        <v>0.84616395471269179</v>
      </c>
      <c r="H21" s="7">
        <f t="shared" si="12"/>
        <v>18.050395991797348</v>
      </c>
      <c r="I21" s="5">
        <f t="shared" si="8"/>
        <v>0</v>
      </c>
      <c r="J21" s="5">
        <f t="shared" si="9"/>
        <v>1.4957161842271956E-4</v>
      </c>
      <c r="K21" s="5" t="e">
        <f t="shared" si="13"/>
        <v>#N/A</v>
      </c>
      <c r="L21" s="5">
        <f t="shared" si="3"/>
        <v>-2.10338095894709E-2</v>
      </c>
      <c r="M21" s="5">
        <f t="shared" si="10"/>
        <v>1.0496231240629096E-2</v>
      </c>
      <c r="N21" s="5">
        <f t="shared" si="14"/>
        <v>8.7927654537705055E-2</v>
      </c>
      <c r="O21" s="5">
        <f t="shared" si="0"/>
        <v>1.476053623345116</v>
      </c>
      <c r="P21" s="5">
        <f t="shared" si="1"/>
        <v>1.4865498545857452</v>
      </c>
      <c r="Q21" s="5">
        <f t="shared" si="2"/>
        <v>12.452930873048961</v>
      </c>
    </row>
    <row r="22" spans="2:17" hidden="1" x14ac:dyDescent="0.4">
      <c r="B22">
        <v>2.58467292785644</v>
      </c>
      <c r="C22" s="5">
        <f t="shared" si="4"/>
        <v>7.2066783904998211E-3</v>
      </c>
      <c r="D22" s="5">
        <f t="shared" si="5"/>
        <v>8.6725113309330428</v>
      </c>
      <c r="E22" s="5">
        <f t="shared" si="6"/>
        <v>54.490995770866974</v>
      </c>
      <c r="F22" s="5">
        <f t="shared" si="7"/>
        <v>520.35067985598266</v>
      </c>
      <c r="G22" s="5">
        <f t="shared" si="11"/>
        <v>46.113926657016634</v>
      </c>
      <c r="H22" s="7">
        <f t="shared" si="12"/>
        <v>6398.7768231486725</v>
      </c>
      <c r="I22" s="5">
        <f t="shared" si="8"/>
        <v>0</v>
      </c>
      <c r="J22" s="5">
        <f t="shared" si="9"/>
        <v>-1.2637411869286796E-4</v>
      </c>
      <c r="K22" s="5" t="e">
        <f t="shared" si="13"/>
        <v>#N/A</v>
      </c>
      <c r="L22" s="5">
        <f t="shared" si="3"/>
        <v>-0.17622311580611685</v>
      </c>
      <c r="M22" s="5">
        <f t="shared" si="10"/>
        <v>-0.37523870502760681</v>
      </c>
      <c r="N22" s="5">
        <f t="shared" si="14"/>
        <v>-20.447130688724922</v>
      </c>
      <c r="O22" s="5">
        <f t="shared" si="0"/>
        <v>523.25376789946426</v>
      </c>
      <c r="P22" s="5">
        <f>IF(H22&gt;0, O22 +M22, 0)</f>
        <v>522.87852919443662</v>
      </c>
      <c r="Q22" s="5">
        <f t="shared" si="2"/>
        <v>28492.17172301119</v>
      </c>
    </row>
    <row r="23" spans="2:17" hidden="1" x14ac:dyDescent="0.4">
      <c r="B23">
        <v>2.6210584640502899</v>
      </c>
      <c r="C23" s="5">
        <f t="shared" si="4"/>
        <v>3.6385536193849877E-2</v>
      </c>
      <c r="D23" s="5">
        <f t="shared" ref="D16:D79" si="15">1/C23</f>
        <v>27.483448221632269</v>
      </c>
      <c r="E23" s="5">
        <f t="shared" si="6"/>
        <v>172.6835980567908</v>
      </c>
      <c r="F23" s="5">
        <f t="shared" si="7"/>
        <v>1649.0068932979361</v>
      </c>
      <c r="G23" s="5">
        <f t="shared" si="11"/>
        <v>118.19260228592383</v>
      </c>
      <c r="H23" s="7">
        <f t="shared" si="12"/>
        <v>3248.3402651051633</v>
      </c>
      <c r="I23" s="5">
        <f t="shared" si="8"/>
        <v>0</v>
      </c>
      <c r="J23" s="5">
        <f t="shared" si="9"/>
        <v>-8.3363865077183609E-4</v>
      </c>
      <c r="K23" s="5" t="e">
        <f t="shared" si="13"/>
        <v>#N/A</v>
      </c>
      <c r="L23" s="5">
        <f t="shared" si="3"/>
        <v>-8.9078878071689183E-3</v>
      </c>
      <c r="M23" s="5">
        <f t="shared" si="10"/>
        <v>-24.858791983066403</v>
      </c>
      <c r="N23" s="5">
        <f t="shared" si="14"/>
        <v>-4292.7056429812119</v>
      </c>
      <c r="O23" s="5">
        <f t="shared" si="0"/>
        <v>265.62987428891756</v>
      </c>
      <c r="P23" s="5">
        <f t="shared" si="1"/>
        <v>240.77108230585117</v>
      </c>
      <c r="Q23" s="5">
        <f t="shared" si="2"/>
        <v>41577.216800602095</v>
      </c>
    </row>
    <row r="24" spans="2:17" hidden="1" x14ac:dyDescent="0.4">
      <c r="B24">
        <v>2.6630661487579301</v>
      </c>
      <c r="C24" s="5">
        <f t="shared" si="4"/>
        <v>4.2007684707640269E-2</v>
      </c>
      <c r="D24" s="5">
        <f t="shared" si="15"/>
        <v>23.805168196240107</v>
      </c>
      <c r="E24" s="5">
        <f t="shared" si="6"/>
        <v>149.5722830455546</v>
      </c>
      <c r="F24" s="5">
        <f t="shared" si="7"/>
        <v>1428.3100917744064</v>
      </c>
      <c r="G24" s="5">
        <f t="shared" si="11"/>
        <v>-23.111315011236201</v>
      </c>
      <c r="H24" s="8">
        <f t="shared" si="12"/>
        <v>-550.16874107876652</v>
      </c>
      <c r="I24" s="5">
        <f t="shared" si="8"/>
        <v>2.0109860932804638E-3</v>
      </c>
      <c r="J24" s="5">
        <f t="shared" si="9"/>
        <v>-6.9534054174459864E-4</v>
      </c>
      <c r="K24" s="5">
        <f>IF(H24&lt;-3,(-B$6*H24)/E24^2,NA())</f>
        <v>2.0109860932804638E-3</v>
      </c>
      <c r="L24" s="5">
        <f t="shared" si="3"/>
        <v>2.0109860932804638E-3</v>
      </c>
      <c r="M24" s="5">
        <f t="shared" si="10"/>
        <v>-15.556066714453781</v>
      </c>
      <c r="N24" s="5">
        <f t="shared" si="14"/>
        <v>-2326.7564136898113</v>
      </c>
      <c r="O24" s="5">
        <f t="shared" si="0"/>
        <v>-44.989515138037284</v>
      </c>
      <c r="P24" s="5">
        <f t="shared" si="1"/>
        <v>0</v>
      </c>
      <c r="Q24" s="5">
        <f t="shared" si="2"/>
        <v>0</v>
      </c>
    </row>
    <row r="25" spans="2:17" x14ac:dyDescent="0.4">
      <c r="B25">
        <v>2.7037875652313201</v>
      </c>
      <c r="C25" s="5">
        <f t="shared" si="4"/>
        <v>4.0721416473390004E-2</v>
      </c>
      <c r="D25" s="5">
        <f t="shared" ref="D25:D29" si="16">(1/C25)/16</f>
        <v>1.5348189088864708</v>
      </c>
      <c r="E25" s="5">
        <f t="shared" si="6"/>
        <v>9.6435516174968772</v>
      </c>
      <c r="F25" s="5">
        <f t="shared" si="7"/>
        <v>92.089134533188258</v>
      </c>
      <c r="G25" s="5">
        <f t="shared" si="11"/>
        <v>-139.92873142805772</v>
      </c>
      <c r="H25" s="9">
        <f t="shared" si="12"/>
        <v>-3436.2442062764726</v>
      </c>
      <c r="I25" s="5">
        <f t="shared" si="8"/>
        <v>3.0215195114303524</v>
      </c>
      <c r="J25" s="5">
        <f t="shared" si="9"/>
        <v>1.4199298712089868E-4</v>
      </c>
      <c r="K25" s="5">
        <f t="shared" ref="K25:K33" si="17">IF(H25&lt;-3,(-B$6*H25)/E25^2,NA())</f>
        <v>3.0215195114303524</v>
      </c>
      <c r="L25" s="5">
        <f t="shared" si="3"/>
        <v>3.0215195114303524</v>
      </c>
      <c r="M25" s="5">
        <f t="shared" si="10"/>
        <v>1.3205076283157993E-2</v>
      </c>
      <c r="N25" s="5">
        <f t="shared" si="14"/>
        <v>0.12734383474961791</v>
      </c>
      <c r="O25" s="5">
        <f t="shared" si="0"/>
        <v>-280.99553681137843</v>
      </c>
      <c r="P25" s="5">
        <f t="shared" si="1"/>
        <v>0</v>
      </c>
      <c r="Q25" s="5">
        <f t="shared" si="2"/>
        <v>0</v>
      </c>
    </row>
    <row r="26" spans="2:17" x14ac:dyDescent="0.4">
      <c r="B26">
        <v>2.74002957344055</v>
      </c>
      <c r="C26" s="5">
        <f t="shared" si="4"/>
        <v>3.6242008209229848E-2</v>
      </c>
      <c r="D26" s="5">
        <f t="shared" si="16"/>
        <v>1.7245181238075808</v>
      </c>
      <c r="E26" s="5">
        <f t="shared" si="6"/>
        <v>10.835466937472699</v>
      </c>
      <c r="F26" s="5">
        <f t="shared" si="7"/>
        <v>103.47108742845487</v>
      </c>
      <c r="G26" s="5">
        <f t="shared" si="11"/>
        <v>1.1919153199758217</v>
      </c>
      <c r="H26" s="9">
        <f t="shared" si="12"/>
        <v>32.88767314147546</v>
      </c>
      <c r="I26" s="5">
        <f t="shared" si="8"/>
        <v>0</v>
      </c>
      <c r="J26" s="5">
        <f t="shared" si="9"/>
        <v>1.3486056584616337E-4</v>
      </c>
      <c r="K26" s="5" t="e">
        <f t="shared" si="17"/>
        <v>#N/A</v>
      </c>
      <c r="L26" s="5">
        <f t="shared" si="3"/>
        <v>-2.2906212542867652E-2</v>
      </c>
      <c r="M26" s="5">
        <f t="shared" si="10"/>
        <v>1.5833620813033224E-2</v>
      </c>
      <c r="N26" s="5">
        <f t="shared" si="14"/>
        <v>0.1715646748201011</v>
      </c>
      <c r="O26" s="5">
        <f t="shared" si="0"/>
        <v>2.6893575701012082</v>
      </c>
      <c r="P26" s="5">
        <f t="shared" si="1"/>
        <v>2.7051911909142414</v>
      </c>
      <c r="Q26" s="5">
        <f t="shared" si="2"/>
        <v>29.312009708693658</v>
      </c>
    </row>
    <row r="27" spans="2:17" x14ac:dyDescent="0.4">
      <c r="B27">
        <v>2.77576231956481</v>
      </c>
      <c r="C27" s="5">
        <f t="shared" si="4"/>
        <v>3.5732746124260029E-2</v>
      </c>
      <c r="D27" s="5">
        <f t="shared" si="16"/>
        <v>1.7490959072291083</v>
      </c>
      <c r="E27" s="5">
        <f t="shared" si="6"/>
        <v>10.989893705149882</v>
      </c>
      <c r="F27" s="5">
        <f t="shared" si="7"/>
        <v>104.9457544337465</v>
      </c>
      <c r="G27" s="5">
        <f t="shared" si="11"/>
        <v>0.15442676767718311</v>
      </c>
      <c r="H27" s="9">
        <f t="shared" si="12"/>
        <v>4.3217156369725016</v>
      </c>
      <c r="I27" s="5">
        <f t="shared" si="8"/>
        <v>0</v>
      </c>
      <c r="J27" s="5">
        <f t="shared" si="9"/>
        <v>1.3393647606838309E-4</v>
      </c>
      <c r="K27" s="5" t="e">
        <f t="shared" si="17"/>
        <v>#N/A</v>
      </c>
      <c r="L27" s="5">
        <f t="shared" si="3"/>
        <v>-2.9260692818583738E-3</v>
      </c>
      <c r="M27" s="5">
        <f t="shared" si="10"/>
        <v>1.6176548050767084E-2</v>
      </c>
      <c r="N27" s="5">
        <f t="shared" si="14"/>
        <v>0.17777854359417977</v>
      </c>
      <c r="O27" s="5">
        <f t="shared" si="0"/>
        <v>0.35340410414925844</v>
      </c>
      <c r="P27" s="5">
        <f t="shared" si="1"/>
        <v>0.36958065220002551</v>
      </c>
      <c r="Q27" s="5">
        <f t="shared" si="2"/>
        <v>4.0616520831582479</v>
      </c>
    </row>
    <row r="28" spans="2:17" x14ac:dyDescent="0.4">
      <c r="B28">
        <v>2.8090591430664</v>
      </c>
      <c r="C28" s="5">
        <f t="shared" si="4"/>
        <v>3.3296823501590023E-2</v>
      </c>
      <c r="D28" s="5">
        <f t="shared" si="16"/>
        <v>1.8770559298851868</v>
      </c>
      <c r="E28" s="5">
        <f t="shared" si="6"/>
        <v>11.79389023940892</v>
      </c>
      <c r="F28" s="5">
        <f t="shared" si="7"/>
        <v>112.6233557931112</v>
      </c>
      <c r="G28" s="5">
        <f t="shared" si="11"/>
        <v>0.8039965342590385</v>
      </c>
      <c r="H28" s="9">
        <f t="shared" si="12"/>
        <v>24.146343395809069</v>
      </c>
      <c r="I28" s="5">
        <f t="shared" si="8"/>
        <v>0</v>
      </c>
      <c r="J28" s="5">
        <f t="shared" si="9"/>
        <v>1.2912536080737704E-4</v>
      </c>
      <c r="K28" s="5" t="e">
        <f>IF(H28&lt;-7,(-B$6*H28)/E28^2,NA())</f>
        <v>#N/A</v>
      </c>
      <c r="L28" s="5">
        <f t="shared" si="3"/>
        <v>-1.4195562643463435E-2</v>
      </c>
      <c r="M28" s="5">
        <f t="shared" si="10"/>
        <v>1.7960801428000134E-2</v>
      </c>
      <c r="N28" s="5">
        <f t="shared" si="14"/>
        <v>0.21182772065365257</v>
      </c>
      <c r="O28" s="5">
        <f t="shared" si="0"/>
        <v>1.9745438092391927</v>
      </c>
      <c r="P28" s="5">
        <f t="shared" si="1"/>
        <v>1.9925046106671929</v>
      </c>
      <c r="Q28" s="5">
        <f t="shared" si="2"/>
        <v>23.499380679725078</v>
      </c>
    </row>
    <row r="29" spans="2:17" x14ac:dyDescent="0.4">
      <c r="B29">
        <v>2.8418540954589799</v>
      </c>
      <c r="C29" s="5">
        <f t="shared" si="4"/>
        <v>3.2794952392579901E-2</v>
      </c>
      <c r="D29" s="5">
        <f t="shared" si="16"/>
        <v>1.9057810864253941</v>
      </c>
      <c r="E29" s="5">
        <f t="shared" si="6"/>
        <v>11.974375720928785</v>
      </c>
      <c r="F29" s="5">
        <f t="shared" si="7"/>
        <v>114.34686518552365</v>
      </c>
      <c r="G29" s="5">
        <f t="shared" si="11"/>
        <v>0.18048548151986488</v>
      </c>
      <c r="H29" s="9">
        <f t="shared" si="12"/>
        <v>5.5034530728790152</v>
      </c>
      <c r="I29" s="5">
        <f t="shared" si="8"/>
        <v>0</v>
      </c>
      <c r="J29" s="5">
        <f t="shared" si="9"/>
        <v>1.2804533568596215E-4</v>
      </c>
      <c r="K29" s="5" t="e">
        <f t="shared" ref="K29:K30" si="18">IF(H29&lt;-7,(-B$6*H29)/E29^2,NA())</f>
        <v>#N/A</v>
      </c>
      <c r="L29" s="5">
        <f t="shared" si="3"/>
        <v>-3.1386645850012412E-3</v>
      </c>
      <c r="M29" s="5">
        <f t="shared" si="10"/>
        <v>1.8359866747847675E-2</v>
      </c>
      <c r="N29" s="5">
        <f t="shared" si="14"/>
        <v>0.21984794262491494</v>
      </c>
      <c r="O29" s="5">
        <f t="shared" si="0"/>
        <v>0.45003953668520075</v>
      </c>
      <c r="P29" s="5">
        <f t="shared" si="1"/>
        <v>0.46839940343304842</v>
      </c>
      <c r="Q29" s="5">
        <f t="shared" si="2"/>
        <v>5.608790444166222</v>
      </c>
    </row>
    <row r="30" spans="2:17" hidden="1" x14ac:dyDescent="0.4">
      <c r="B30">
        <v>2.84727907180786</v>
      </c>
      <c r="C30" s="5">
        <f t="shared" si="4"/>
        <v>5.4249763488800617E-3</v>
      </c>
      <c r="D30" s="5">
        <f t="shared" si="15"/>
        <v>184.33260086128138</v>
      </c>
      <c r="E30" s="5">
        <f t="shared" si="6"/>
        <v>1158.1958893658023</v>
      </c>
      <c r="F30" s="5">
        <f t="shared" si="7"/>
        <v>11059.956051676883</v>
      </c>
      <c r="G30" s="5">
        <f t="shared" si="11"/>
        <v>1146.2215136448735</v>
      </c>
      <c r="H30" s="9">
        <f t="shared" si="12"/>
        <v>211285.99277331427</v>
      </c>
      <c r="I30" s="5">
        <f t="shared" si="8"/>
        <v>0</v>
      </c>
      <c r="J30" s="5">
        <f t="shared" si="9"/>
        <v>-6.7309442019649604E-3</v>
      </c>
      <c r="K30" s="5" t="e">
        <f t="shared" si="18"/>
        <v>#N/A</v>
      </c>
      <c r="L30" s="5">
        <f t="shared" si="3"/>
        <v>-1.2880184060437522E-2</v>
      </c>
      <c r="M30" s="5">
        <f t="shared" si="10"/>
        <v>-9029.0078123533585</v>
      </c>
      <c r="N30" s="5">
        <f t="shared" si="14"/>
        <v>-10457359.733319374</v>
      </c>
      <c r="O30" s="5">
        <f t="shared" si="0"/>
        <v>17277.707111624783</v>
      </c>
      <c r="P30" s="5">
        <f t="shared" si="1"/>
        <v>8248.699299271424</v>
      </c>
      <c r="Q30" s="5">
        <f t="shared" si="2"/>
        <v>9553609.6210307367</v>
      </c>
    </row>
    <row r="31" spans="2:17" hidden="1" x14ac:dyDescent="0.4">
      <c r="B31">
        <v>2.8741397857665998</v>
      </c>
      <c r="C31" s="5">
        <f t="shared" si="4"/>
        <v>2.686071395873979E-2</v>
      </c>
      <c r="D31" s="5">
        <f t="shared" si="15"/>
        <v>37.229092329268688</v>
      </c>
      <c r="E31" s="5">
        <f t="shared" si="6"/>
        <v>233.91728592289326</v>
      </c>
      <c r="F31" s="5">
        <f t="shared" si="7"/>
        <v>2233.7455397561212</v>
      </c>
      <c r="G31" s="5">
        <f t="shared" si="11"/>
        <v>-924.278603442909</v>
      </c>
      <c r="H31" s="9">
        <f t="shared" si="12"/>
        <v>-34410.053465543584</v>
      </c>
      <c r="I31" s="5">
        <f t="shared" si="8"/>
        <v>5.1425214995728413E-2</v>
      </c>
      <c r="J31" s="5">
        <f t="shared" si="9"/>
        <v>-1.2000610389625932E-3</v>
      </c>
      <c r="K31" s="5">
        <f t="shared" si="17"/>
        <v>5.1425214995728413E-2</v>
      </c>
      <c r="L31" s="5">
        <f t="shared" si="3"/>
        <v>5.1425214995728413E-2</v>
      </c>
      <c r="M31" s="5">
        <f t="shared" si="10"/>
        <v>-65.664095871262759</v>
      </c>
      <c r="N31" s="5">
        <f t="shared" si="14"/>
        <v>-15359.967088786445</v>
      </c>
      <c r="O31" s="5">
        <f t="shared" si="0"/>
        <v>-2813.8487443929648</v>
      </c>
      <c r="P31" s="5">
        <f t="shared" si="1"/>
        <v>0</v>
      </c>
      <c r="Q31" s="5">
        <f t="shared" si="2"/>
        <v>0</v>
      </c>
    </row>
    <row r="32" spans="2:17" hidden="1" x14ac:dyDescent="0.4">
      <c r="B32">
        <v>2.9048209190368599</v>
      </c>
      <c r="C32" s="5">
        <f t="shared" si="4"/>
        <v>3.0681133270260119E-2</v>
      </c>
      <c r="D32" s="5">
        <f t="shared" si="15"/>
        <v>32.59332017469255</v>
      </c>
      <c r="E32" s="5">
        <f t="shared" si="6"/>
        <v>204.78987043382821</v>
      </c>
      <c r="F32" s="5">
        <f t="shared" si="7"/>
        <v>1955.5992104815532</v>
      </c>
      <c r="G32" s="5">
        <f t="shared" si="11"/>
        <v>-29.127415489065044</v>
      </c>
      <c r="H32" s="9">
        <f t="shared" si="12"/>
        <v>-949.35917889639597</v>
      </c>
      <c r="I32" s="5">
        <f t="shared" si="8"/>
        <v>1.8510962990426036E-3</v>
      </c>
      <c r="J32" s="5">
        <f t="shared" si="9"/>
        <v>-1.025762584676028E-3</v>
      </c>
      <c r="K32" s="5">
        <f t="shared" si="17"/>
        <v>1.8510962990426036E-3</v>
      </c>
      <c r="L32" s="5">
        <f t="shared" si="3"/>
        <v>1.8510962990426036E-3</v>
      </c>
      <c r="M32" s="5">
        <f t="shared" si="10"/>
        <v>-43.019345263742593</v>
      </c>
      <c r="N32" s="5">
        <f t="shared" si="14"/>
        <v>-8809.9261427099664</v>
      </c>
      <c r="O32" s="5">
        <f t="shared" si="0"/>
        <v>-77.632925975849247</v>
      </c>
      <c r="P32" s="5">
        <f t="shared" si="1"/>
        <v>0</v>
      </c>
      <c r="Q32" s="5">
        <f t="shared" si="2"/>
        <v>0</v>
      </c>
    </row>
    <row r="33" spans="2:17" x14ac:dyDescent="0.4">
      <c r="B33">
        <v>2.9340946674346902</v>
      </c>
      <c r="C33" s="5">
        <f t="shared" si="4"/>
        <v>2.9273748397830257E-2</v>
      </c>
      <c r="D33" s="5">
        <f t="shared" ref="D33:D34" si="19">(1/C33)/16</f>
        <v>2.1350186915124421</v>
      </c>
      <c r="E33" s="5">
        <f t="shared" si="6"/>
        <v>13.414718073064762</v>
      </c>
      <c r="F33" s="5">
        <f t="shared" si="7"/>
        <v>128.10112149074652</v>
      </c>
      <c r="G33" s="5">
        <f t="shared" si="11"/>
        <v>-191.37515236076345</v>
      </c>
      <c r="H33" s="9">
        <f t="shared" si="12"/>
        <v>-6537.4324381003426</v>
      </c>
      <c r="I33" s="5">
        <f t="shared" si="8"/>
        <v>2.970704917591259</v>
      </c>
      <c r="J33" s="5">
        <f t="shared" si="9"/>
        <v>1.1942632705078046E-4</v>
      </c>
      <c r="K33" s="5">
        <f t="shared" si="17"/>
        <v>2.970704917591259</v>
      </c>
      <c r="L33" s="5">
        <f t="shared" si="3"/>
        <v>2.970704917591259</v>
      </c>
      <c r="M33" s="5">
        <f t="shared" si="10"/>
        <v>2.1491324196487156E-2</v>
      </c>
      <c r="N33" s="5">
        <f t="shared" si="14"/>
        <v>0.28830005511271029</v>
      </c>
      <c r="O33" s="5">
        <f t="shared" si="0"/>
        <v>-534.59219631619055</v>
      </c>
      <c r="P33" s="5">
        <f t="shared" si="1"/>
        <v>0</v>
      </c>
      <c r="Q33" s="5">
        <f t="shared" si="2"/>
        <v>0</v>
      </c>
    </row>
    <row r="34" spans="2:17" x14ac:dyDescent="0.4">
      <c r="B34">
        <v>2.9614739418029701</v>
      </c>
      <c r="C34" s="5">
        <f t="shared" si="4"/>
        <v>2.7379274368279916E-2</v>
      </c>
      <c r="D34" s="5">
        <f t="shared" si="19"/>
        <v>2.282748591482358</v>
      </c>
      <c r="E34" s="5">
        <f t="shared" si="6"/>
        <v>14.342932409986847</v>
      </c>
      <c r="F34" s="5">
        <f t="shared" si="7"/>
        <v>136.9649154889415</v>
      </c>
      <c r="G34" s="5">
        <f t="shared" si="11"/>
        <v>0.92821433692208544</v>
      </c>
      <c r="H34" s="9">
        <f t="shared" si="12"/>
        <v>33.902079523241937</v>
      </c>
      <c r="I34" s="5">
        <f t="shared" si="8"/>
        <v>0</v>
      </c>
      <c r="J34" s="5">
        <f t="shared" si="9"/>
        <v>1.1387189245863871E-4</v>
      </c>
      <c r="K34" s="5" t="e">
        <f t="shared" si="13"/>
        <v>#N/A</v>
      </c>
      <c r="L34" s="5">
        <f t="shared" si="3"/>
        <v>-1.3476149982970436E-2</v>
      </c>
      <c r="M34" s="5">
        <f t="shared" si="10"/>
        <v>2.3425692707116724E-2</v>
      </c>
      <c r="N34" s="5">
        <f t="shared" si="14"/>
        <v>0.335993127155297</v>
      </c>
      <c r="O34" s="5">
        <f t="shared" si="0"/>
        <v>2.7723096679959718</v>
      </c>
      <c r="P34" s="5">
        <f t="shared" si="1"/>
        <v>2.7957353607030884</v>
      </c>
      <c r="Q34" s="5">
        <f t="shared" si="2"/>
        <v>40.099043314774597</v>
      </c>
    </row>
    <row r="35" spans="2:17" hidden="1" x14ac:dyDescent="0.4">
      <c r="B35">
        <v>2.9664423465728702</v>
      </c>
      <c r="C35" s="5">
        <f t="shared" si="4"/>
        <v>4.9684047699001255E-3</v>
      </c>
      <c r="D35" s="5">
        <f t="shared" si="15"/>
        <v>201.27184605776432</v>
      </c>
      <c r="E35" s="5">
        <f t="shared" si="6"/>
        <v>1264.6283058990564</v>
      </c>
      <c r="F35" s="5">
        <f t="shared" si="7"/>
        <v>12076.310763465861</v>
      </c>
      <c r="G35" s="5">
        <f t="shared" si="11"/>
        <v>1250.2853734890696</v>
      </c>
      <c r="H35" s="9">
        <f t="shared" si="12"/>
        <v>251647.24522116638</v>
      </c>
      <c r="I35" s="5">
        <f t="shared" si="8"/>
        <v>0</v>
      </c>
      <c r="J35" s="5">
        <f t="shared" si="9"/>
        <v>-7.3678357824999534E-3</v>
      </c>
      <c r="K35" s="5" t="e">
        <f t="shared" si="13"/>
        <v>#N/A</v>
      </c>
      <c r="L35" s="5">
        <f t="shared" si="3"/>
        <v>-1.2867132856331558E-2</v>
      </c>
      <c r="M35" s="5">
        <f t="shared" si="10"/>
        <v>-11783.267422789822</v>
      </c>
      <c r="N35" s="5">
        <f t="shared" si="14"/>
        <v>-14901453.518838232</v>
      </c>
      <c r="O35" s="5">
        <f t="shared" si="0"/>
        <v>20578.209380133016</v>
      </c>
      <c r="P35" s="5">
        <f t="shared" si="1"/>
        <v>8794.9419573431933</v>
      </c>
      <c r="Q35" s="5">
        <f t="shared" si="2"/>
        <v>11122332.547995454</v>
      </c>
    </row>
    <row r="36" spans="2:17" hidden="1" x14ac:dyDescent="0.4">
      <c r="B36">
        <v>2.9896323680877601</v>
      </c>
      <c r="C36" s="5">
        <f t="shared" si="4"/>
        <v>2.3190021514889914E-2</v>
      </c>
      <c r="D36" s="5">
        <f t="shared" si="15"/>
        <v>43.121995352954599</v>
      </c>
      <c r="E36" s="5">
        <f t="shared" si="6"/>
        <v>270.94348761795072</v>
      </c>
      <c r="F36" s="5">
        <f t="shared" si="7"/>
        <v>2587.3197211772758</v>
      </c>
      <c r="G36" s="5">
        <f t="shared" si="11"/>
        <v>-993.68481828110566</v>
      </c>
      <c r="H36" s="9">
        <f t="shared" si="12"/>
        <v>-42849.672116219372</v>
      </c>
      <c r="I36" s="5">
        <f t="shared" si="8"/>
        <v>4.7731542653892581E-2</v>
      </c>
      <c r="J36" s="5">
        <f t="shared" si="9"/>
        <v>-1.4216258299058172E-3</v>
      </c>
      <c r="K36" s="5">
        <f t="shared" si="13"/>
        <v>4.7731542653892581E-2</v>
      </c>
      <c r="L36" s="5">
        <f t="shared" si="3"/>
        <v>4.7731542653892581E-2</v>
      </c>
      <c r="M36" s="5">
        <f t="shared" si="10"/>
        <v>-104.36208312586683</v>
      </c>
      <c r="N36" s="5">
        <f t="shared" si="14"/>
        <v>-28276.226777196844</v>
      </c>
      <c r="O36" s="5">
        <f t="shared" si="0"/>
        <v>-3503.9903731218865</v>
      </c>
      <c r="P36" s="5">
        <f t="shared" si="1"/>
        <v>0</v>
      </c>
      <c r="Q36" s="5">
        <f t="shared" si="2"/>
        <v>0</v>
      </c>
    </row>
    <row r="37" spans="2:17" hidden="1" x14ac:dyDescent="0.4">
      <c r="B37">
        <v>3.0158710479736301</v>
      </c>
      <c r="C37" s="5">
        <f t="shared" si="4"/>
        <v>2.6238679885870031E-2</v>
      </c>
      <c r="D37" s="5">
        <f t="shared" si="15"/>
        <v>38.111673466412341</v>
      </c>
      <c r="E37" s="5">
        <f t="shared" si="6"/>
        <v>239.46270675618811</v>
      </c>
      <c r="F37" s="5">
        <f t="shared" si="7"/>
        <v>2286.7004079847407</v>
      </c>
      <c r="G37" s="5">
        <f t="shared" si="11"/>
        <v>-31.480780861762611</v>
      </c>
      <c r="H37" s="9">
        <f t="shared" si="12"/>
        <v>-1199.7852406711795</v>
      </c>
      <c r="I37" s="5">
        <f t="shared" si="8"/>
        <v>1.710972943594589E-3</v>
      </c>
      <c r="J37" s="5">
        <f t="shared" si="9"/>
        <v>-1.2332448372290297E-3</v>
      </c>
      <c r="K37" s="5">
        <f t="shared" si="13"/>
        <v>1.710972943594589E-3</v>
      </c>
      <c r="L37" s="5">
        <f t="shared" si="3"/>
        <v>1.710972943594589E-3</v>
      </c>
      <c r="M37" s="5">
        <f t="shared" si="10"/>
        <v>-70.717203865357163</v>
      </c>
      <c r="N37" s="5">
        <f t="shared" si="14"/>
        <v>-16934.133051827594</v>
      </c>
      <c r="O37" s="5">
        <f t="shared" si="0"/>
        <v>-98.111274264202251</v>
      </c>
      <c r="P37" s="5">
        <f t="shared" si="1"/>
        <v>0</v>
      </c>
      <c r="Q37" s="5">
        <f t="shared" si="2"/>
        <v>0</v>
      </c>
    </row>
    <row r="38" spans="2:17" x14ac:dyDescent="0.4">
      <c r="B38">
        <v>3.0423398017883301</v>
      </c>
      <c r="C38" s="5">
        <f t="shared" si="4"/>
        <v>2.646875381469993E-2</v>
      </c>
      <c r="D38" s="5">
        <f>(1/C38)/16</f>
        <v>2.3612747482387868</v>
      </c>
      <c r="E38" s="5">
        <f t="shared" si="6"/>
        <v>14.836326804348122</v>
      </c>
      <c r="F38" s="5">
        <f t="shared" si="7"/>
        <v>141.67648489432722</v>
      </c>
      <c r="G38" s="5">
        <f t="shared" si="11"/>
        <v>-224.62637995183999</v>
      </c>
      <c r="H38" s="9">
        <f t="shared" si="12"/>
        <v>-8486.4735802971354</v>
      </c>
      <c r="I38" s="5">
        <f t="shared" si="8"/>
        <v>3.1527525278670465</v>
      </c>
      <c r="J38" s="5">
        <f t="shared" si="9"/>
        <v>1.1091942040278084E-4</v>
      </c>
      <c r="K38" s="5">
        <f t="shared" si="13"/>
        <v>3.1527525278670465</v>
      </c>
      <c r="L38" s="5">
        <f t="shared" si="3"/>
        <v>3.1527525278670465</v>
      </c>
      <c r="M38" s="5">
        <f t="shared" si="10"/>
        <v>2.4415204921632606E-2</v>
      </c>
      <c r="N38" s="5">
        <f t="shared" si="14"/>
        <v>0.36223195921247003</v>
      </c>
      <c r="O38" s="5">
        <f t="shared" si="0"/>
        <v>-693.97314514942536</v>
      </c>
      <c r="P38" s="5">
        <f t="shared" si="1"/>
        <v>0</v>
      </c>
      <c r="Q38" s="5">
        <f t="shared" si="2"/>
        <v>0</v>
      </c>
    </row>
    <row r="39" spans="2:17" hidden="1" x14ac:dyDescent="0.4">
      <c r="B39">
        <v>3.04702591896057</v>
      </c>
      <c r="C39" s="5">
        <f t="shared" si="4"/>
        <v>4.6861171722398787E-3</v>
      </c>
      <c r="D39" s="5">
        <f t="shared" si="15"/>
        <v>213.3962859323934</v>
      </c>
      <c r="E39" s="5">
        <f t="shared" si="6"/>
        <v>1340.808408377108</v>
      </c>
      <c r="F39" s="5">
        <f t="shared" si="7"/>
        <v>12803.777155943604</v>
      </c>
      <c r="G39" s="5">
        <f t="shared" si="11"/>
        <v>1325.9720815727599</v>
      </c>
      <c r="H39" s="9">
        <f t="shared" si="12"/>
        <v>282957.51745767152</v>
      </c>
      <c r="I39" s="5">
        <f t="shared" si="8"/>
        <v>0</v>
      </c>
      <c r="J39" s="5">
        <f t="shared" si="9"/>
        <v>-7.8236975157286136E-3</v>
      </c>
      <c r="K39" s="5" t="e">
        <f t="shared" si="13"/>
        <v>#N/A</v>
      </c>
      <c r="L39" s="5">
        <f t="shared" si="3"/>
        <v>-1.2870730245875471E-2</v>
      </c>
      <c r="M39" s="5">
        <f t="shared" si="10"/>
        <v>-14065.186682416495</v>
      </c>
      <c r="N39" s="5">
        <f t="shared" si="14"/>
        <v>-18858720.569177758</v>
      </c>
      <c r="O39" s="5">
        <f t="shared" si="0"/>
        <v>23138.576521309154</v>
      </c>
      <c r="P39" s="5">
        <f t="shared" si="1"/>
        <v>9073.3898388926591</v>
      </c>
      <c r="Q39" s="5">
        <f t="shared" si="2"/>
        <v>12165677.388470691</v>
      </c>
    </row>
    <row r="40" spans="2:17" hidden="1" x14ac:dyDescent="0.4">
      <c r="B40">
        <v>3.0687830448150599</v>
      </c>
      <c r="C40" s="5">
        <f t="shared" si="4"/>
        <v>2.1757125854489967E-2</v>
      </c>
      <c r="D40" s="5">
        <f t="shared" si="15"/>
        <v>45.961953186644472</v>
      </c>
      <c r="E40" s="5">
        <f t="shared" si="6"/>
        <v>288.78746895160049</v>
      </c>
      <c r="F40" s="5">
        <f t="shared" si="7"/>
        <v>2757.7171911986684</v>
      </c>
      <c r="G40" s="5">
        <f t="shared" si="11"/>
        <v>-1052.0209394255075</v>
      </c>
      <c r="H40" s="9">
        <f t="shared" si="12"/>
        <v>-48352.93716924492</v>
      </c>
      <c r="I40" s="5">
        <f t="shared" si="8"/>
        <v>4.7411268219797791E-2</v>
      </c>
      <c r="J40" s="5">
        <f t="shared" si="9"/>
        <v>-1.5284042142063774E-3</v>
      </c>
      <c r="K40" s="5">
        <f t="shared" si="13"/>
        <v>4.7411268219797791E-2</v>
      </c>
      <c r="L40" s="5">
        <f t="shared" si="3"/>
        <v>4.7411268219797791E-2</v>
      </c>
      <c r="M40" s="5">
        <f t="shared" si="10"/>
        <v>-127.46616373558969</v>
      </c>
      <c r="N40" s="5">
        <f t="shared" si="14"/>
        <v>-36810.630802171232</v>
      </c>
      <c r="O40" s="5">
        <f t="shared" si="0"/>
        <v>-3954.0145346659492</v>
      </c>
      <c r="P40" s="5">
        <f t="shared" si="1"/>
        <v>0</v>
      </c>
      <c r="Q40" s="5">
        <f t="shared" si="2"/>
        <v>0</v>
      </c>
    </row>
    <row r="41" spans="2:17" hidden="1" x14ac:dyDescent="0.4">
      <c r="B41">
        <v>3.0938546657562198</v>
      </c>
      <c r="C41" s="5">
        <f t="shared" si="4"/>
        <v>2.5071620941159889E-2</v>
      </c>
      <c r="D41" s="5">
        <f t="shared" si="15"/>
        <v>39.885733848117802</v>
      </c>
      <c r="E41" s="5">
        <f t="shared" si="6"/>
        <v>250.60945688056927</v>
      </c>
      <c r="F41" s="5">
        <f t="shared" si="7"/>
        <v>2393.1440308870683</v>
      </c>
      <c r="G41" s="5">
        <f t="shared" si="11"/>
        <v>-38.178012071031219</v>
      </c>
      <c r="H41" s="9">
        <f t="shared" si="12"/>
        <v>-1522.7580283153798</v>
      </c>
      <c r="I41" s="5">
        <f t="shared" si="8"/>
        <v>1.9826743517985116E-3</v>
      </c>
      <c r="J41" s="5">
        <f t="shared" si="9"/>
        <v>-1.2999469899733266E-3</v>
      </c>
      <c r="K41" s="5">
        <f t="shared" si="13"/>
        <v>1.9826743517985116E-3</v>
      </c>
      <c r="L41" s="5">
        <f t="shared" si="3"/>
        <v>1.9826743517985116E-3</v>
      </c>
      <c r="M41" s="5">
        <f t="shared" si="10"/>
        <v>-81.643300541346321</v>
      </c>
      <c r="N41" s="5">
        <f t="shared" si="14"/>
        <v>-20460.583206603889</v>
      </c>
      <c r="O41" s="5">
        <f t="shared" si="0"/>
        <v>-124.52206069020271</v>
      </c>
      <c r="P41" s="5">
        <f t="shared" si="1"/>
        <v>0</v>
      </c>
      <c r="Q41" s="5">
        <f t="shared" si="2"/>
        <v>0</v>
      </c>
    </row>
    <row r="42" spans="2:17" x14ac:dyDescent="0.4">
      <c r="B42">
        <v>3.1183445453643799</v>
      </c>
      <c r="C42" s="5">
        <f t="shared" si="4"/>
        <v>2.448987960816007E-2</v>
      </c>
      <c r="D42" s="5">
        <f t="shared" ref="D42:D59" si="20">(1/C42)/16</f>
        <v>2.5520746120440254</v>
      </c>
      <c r="E42" s="5">
        <f t="shared" si="6"/>
        <v>16.035157705221064</v>
      </c>
      <c r="F42" s="5">
        <f t="shared" si="7"/>
        <v>153.12447672264153</v>
      </c>
      <c r="G42" s="5">
        <f t="shared" si="11"/>
        <v>-234.57429917534822</v>
      </c>
      <c r="H42" s="9">
        <f t="shared" si="12"/>
        <v>-9578.4178170148152</v>
      </c>
      <c r="I42" s="5">
        <f t="shared" si="8"/>
        <v>3.0462301166007881</v>
      </c>
      <c r="J42" s="5">
        <f t="shared" si="9"/>
        <v>1.0374561629195715E-4</v>
      </c>
      <c r="K42" s="5">
        <f>IF(H42&lt;-5,(-B$6*H42)/E42^2,NA())</f>
        <v>3.0462301166007881</v>
      </c>
      <c r="L42" s="5">
        <f t="shared" si="3"/>
        <v>3.0462301166007881</v>
      </c>
      <c r="M42" s="5">
        <f t="shared" si="10"/>
        <v>2.6675724656445264E-2</v>
      </c>
      <c r="N42" s="5">
        <f t="shared" si="14"/>
        <v>0.42774945176715379</v>
      </c>
      <c r="O42" s="5">
        <f t="shared" si="0"/>
        <v>-783.26582592110401</v>
      </c>
      <c r="P42" s="5">
        <f t="shared" si="1"/>
        <v>0</v>
      </c>
      <c r="Q42" s="5">
        <f t="shared" si="2"/>
        <v>0</v>
      </c>
    </row>
    <row r="43" spans="2:17" x14ac:dyDescent="0.4">
      <c r="B43">
        <v>3.1429259777068999</v>
      </c>
      <c r="C43" s="5">
        <f t="shared" si="4"/>
        <v>2.4581432342519971E-2</v>
      </c>
      <c r="D43" s="5">
        <f t="shared" si="20"/>
        <v>2.5425694942881751</v>
      </c>
      <c r="E43" s="5">
        <f t="shared" si="6"/>
        <v>15.975435288994493</v>
      </c>
      <c r="F43" s="5">
        <f t="shared" si="7"/>
        <v>152.55416965729052</v>
      </c>
      <c r="G43" s="5">
        <f t="shared" si="11"/>
        <v>-5.9722416226570374E-2</v>
      </c>
      <c r="H43" s="9">
        <f t="shared" si="12"/>
        <v>-2.4295742979657433</v>
      </c>
      <c r="I43" s="5">
        <f t="shared" si="8"/>
        <v>7.7846696051495881E-4</v>
      </c>
      <c r="J43" s="5">
        <f t="shared" si="9"/>
        <v>1.0410299523065696E-4</v>
      </c>
      <c r="K43" s="5" t="e">
        <f>IF(H43&lt;-5,(-B$6*H43)/E43^2,NA())</f>
        <v>#N/A</v>
      </c>
      <c r="L43" s="5">
        <f t="shared" si="3"/>
        <v>7.7846696051495881E-4</v>
      </c>
      <c r="M43" s="5">
        <f t="shared" si="10"/>
        <v>2.6568597277636108E-2</v>
      </c>
      <c r="N43" s="5">
        <f t="shared" si="14"/>
        <v>0.42444490652823091</v>
      </c>
      <c r="O43" s="5">
        <f t="shared" si="0"/>
        <v>-0.19867608152907962</v>
      </c>
      <c r="P43" s="5">
        <f t="shared" si="1"/>
        <v>0</v>
      </c>
      <c r="Q43" s="5">
        <f t="shared" si="2"/>
        <v>0</v>
      </c>
    </row>
    <row r="44" spans="2:17" x14ac:dyDescent="0.4">
      <c r="B44">
        <v>3.1676175594329798</v>
      </c>
      <c r="C44" s="5">
        <f t="shared" si="4"/>
        <v>2.4691581726079992E-2</v>
      </c>
      <c r="D44" s="5">
        <f t="shared" si="20"/>
        <v>2.5312270673200987</v>
      </c>
      <c r="E44" s="5">
        <f t="shared" si="6"/>
        <v>15.904168718520918</v>
      </c>
      <c r="F44" s="5">
        <f t="shared" si="7"/>
        <v>151.87362403920594</v>
      </c>
      <c r="G44" s="5">
        <f t="shared" si="11"/>
        <v>-7.1266570473575541E-2</v>
      </c>
      <c r="H44" s="9">
        <f t="shared" si="12"/>
        <v>-2.8862699548446362</v>
      </c>
      <c r="I44" s="5">
        <f t="shared" si="8"/>
        <v>9.3310475216996068E-4</v>
      </c>
      <c r="J44" s="5">
        <f t="shared" si="9"/>
        <v>1.0452945438837083E-4</v>
      </c>
      <c r="L44" s="5">
        <f t="shared" si="3"/>
        <v>9.3310475216996068E-4</v>
      </c>
      <c r="M44" s="5">
        <f t="shared" si="10"/>
        <v>2.6439950153604459E-2</v>
      </c>
      <c r="N44" s="5">
        <f t="shared" si="14"/>
        <v>0.42050542815220837</v>
      </c>
      <c r="O44" s="5">
        <f t="shared" si="0"/>
        <v>-0.23602192587556392</v>
      </c>
      <c r="P44" s="5">
        <f t="shared" si="1"/>
        <v>0</v>
      </c>
      <c r="Q44" s="5">
        <f t="shared" si="2"/>
        <v>0</v>
      </c>
    </row>
    <row r="45" spans="2:17" x14ac:dyDescent="0.4">
      <c r="B45">
        <v>3.1902697086334202</v>
      </c>
      <c r="C45" s="5">
        <f t="shared" si="4"/>
        <v>2.2652149200440341E-2</v>
      </c>
      <c r="D45" s="5">
        <f t="shared" si="20"/>
        <v>2.7591200926217212</v>
      </c>
      <c r="E45" s="5">
        <f t="shared" si="6"/>
        <v>17.336062826704779</v>
      </c>
      <c r="F45" s="5">
        <f t="shared" si="7"/>
        <v>165.5472055573033</v>
      </c>
      <c r="G45" s="5">
        <f t="shared" si="11"/>
        <v>1.4318941081838616</v>
      </c>
      <c r="H45" s="9">
        <f t="shared" si="12"/>
        <v>63.21228487034805</v>
      </c>
      <c r="I45" s="5">
        <f t="shared" si="8"/>
        <v>0</v>
      </c>
      <c r="J45" s="5">
        <f t="shared" si="9"/>
        <v>9.5961000044998603E-5</v>
      </c>
      <c r="K45" s="5" t="e">
        <f>IF(H45&lt;-5,(-B$6*H45)/E45^2,NA())</f>
        <v>#N/A</v>
      </c>
      <c r="L45" s="5">
        <f t="shared" si="3"/>
        <v>-1.7199504892516971E-2</v>
      </c>
      <c r="M45" s="5">
        <f t="shared" si="10"/>
        <v>2.8840030125444623E-2</v>
      </c>
      <c r="N45" s="5">
        <f t="shared" si="14"/>
        <v>0.4999725741787665</v>
      </c>
      <c r="O45" s="5">
        <f t="shared" si="0"/>
        <v>5.1691232793563877</v>
      </c>
      <c r="P45" s="5">
        <f t="shared" si="1"/>
        <v>5.1979633094818327</v>
      </c>
      <c r="Q45" s="5">
        <f t="shared" si="2"/>
        <v>90.112218504083344</v>
      </c>
    </row>
    <row r="46" spans="2:17" x14ac:dyDescent="0.4">
      <c r="B46">
        <v>3.2131960391998202</v>
      </c>
      <c r="C46" s="5">
        <f t="shared" si="4"/>
        <v>2.2926330566400033E-2</v>
      </c>
      <c r="D46" s="5">
        <f t="shared" si="20"/>
        <v>2.7261231281205398</v>
      </c>
      <c r="E46" s="5">
        <f t="shared" si="6"/>
        <v>17.12873678416943</v>
      </c>
      <c r="F46" s="5">
        <f t="shared" si="7"/>
        <v>163.56738768723241</v>
      </c>
      <c r="G46" s="5">
        <f t="shared" si="11"/>
        <v>-0.20732604253534959</v>
      </c>
      <c r="H46" s="9">
        <f t="shared" si="12"/>
        <v>-9.0431411138771089</v>
      </c>
      <c r="I46" s="5">
        <f t="shared" si="8"/>
        <v>2.520484539195992E-3</v>
      </c>
      <c r="J46" s="5">
        <f t="shared" si="9"/>
        <v>9.7201639083530135E-5</v>
      </c>
      <c r="K46" s="5">
        <f>IF(H46&lt;-5,(-B$6*H46)/E46^2,NA())</f>
        <v>2.520484539195992E-3</v>
      </c>
      <c r="L46" s="5">
        <f t="shared" si="3"/>
        <v>2.520484539195992E-3</v>
      </c>
      <c r="M46" s="5">
        <f t="shared" si="10"/>
        <v>2.8518341132092739E-2</v>
      </c>
      <c r="N46" s="5">
        <f t="shared" si="14"/>
        <v>0.48848315877276893</v>
      </c>
      <c r="O46" s="5">
        <f t="shared" si="0"/>
        <v>-0.73949409274042011</v>
      </c>
      <c r="P46" s="5">
        <f t="shared" si="1"/>
        <v>0</v>
      </c>
      <c r="Q46" s="5">
        <f t="shared" si="2"/>
        <v>0</v>
      </c>
    </row>
    <row r="47" spans="2:17" x14ac:dyDescent="0.4">
      <c r="B47">
        <v>3.23509669303894</v>
      </c>
      <c r="C47" s="5">
        <f t="shared" si="4"/>
        <v>2.1900653839119766E-2</v>
      </c>
      <c r="D47" s="5">
        <f t="shared" si="20"/>
        <v>2.8537960765518409</v>
      </c>
      <c r="E47" s="5">
        <f t="shared" si="6"/>
        <v>17.930929577877276</v>
      </c>
      <c r="F47" s="5">
        <f t="shared" si="7"/>
        <v>171.22776459311046</v>
      </c>
      <c r="G47" s="5">
        <f t="shared" si="11"/>
        <v>0.80219279370784591</v>
      </c>
      <c r="H47" s="9">
        <f t="shared" si="12"/>
        <v>36.628714357145775</v>
      </c>
      <c r="I47" s="5">
        <f t="shared" si="8"/>
        <v>0</v>
      </c>
      <c r="J47" s="5">
        <f t="shared" si="9"/>
        <v>9.2401317405982382E-5</v>
      </c>
      <c r="K47" s="5" t="e">
        <f>IF(H47&lt;-5,(-B$6*H47)/E47^2,NA())</f>
        <v>#N/A</v>
      </c>
      <c r="L47" s="5">
        <f t="shared" si="3"/>
        <v>-9.3160426244409834E-3</v>
      </c>
      <c r="M47" s="5">
        <f t="shared" si="10"/>
        <v>2.9708708532722703E-2</v>
      </c>
      <c r="N47" s="5">
        <f t="shared" si="14"/>
        <v>0.53270476054993254</v>
      </c>
      <c r="O47" s="5">
        <f t="shared" si="0"/>
        <v>2.9952775867026693</v>
      </c>
      <c r="P47" s="5">
        <f t="shared" si="1"/>
        <v>3.0249862952353919</v>
      </c>
      <c r="Q47" s="5">
        <f t="shared" si="2"/>
        <v>54.24081623390969</v>
      </c>
    </row>
    <row r="48" spans="2:17" x14ac:dyDescent="0.4">
      <c r="B48">
        <v>3.2572855949401802</v>
      </c>
      <c r="C48" s="5">
        <f t="shared" si="4"/>
        <v>2.2188901901240232E-2</v>
      </c>
      <c r="D48" s="5">
        <f t="shared" si="20"/>
        <v>2.8167234358049331</v>
      </c>
      <c r="E48" s="5">
        <f t="shared" si="6"/>
        <v>17.697995306237956</v>
      </c>
      <c r="F48" s="5">
        <f t="shared" si="7"/>
        <v>169.00340614829599</v>
      </c>
      <c r="G48" s="5">
        <f t="shared" si="11"/>
        <v>-0.23293427163931923</v>
      </c>
      <c r="H48" s="9">
        <f t="shared" si="12"/>
        <v>-10.497782750857965</v>
      </c>
      <c r="I48" s="5">
        <f t="shared" si="8"/>
        <v>2.7407210221585638E-3</v>
      </c>
      <c r="J48" s="5">
        <f t="shared" si="9"/>
        <v>9.3795196087472071E-5</v>
      </c>
      <c r="K48" s="5">
        <f>IF(H48&lt;-5,(-B$6*H48)/E48^2,NA())</f>
        <v>2.7407210221585638E-3</v>
      </c>
      <c r="L48" s="5">
        <f t="shared" si="3"/>
        <v>2.7407210221585638E-3</v>
      </c>
      <c r="M48" s="5">
        <f t="shared" si="10"/>
        <v>2.9378441074372468E-2</v>
      </c>
      <c r="N48" s="5">
        <f t="shared" si="14"/>
        <v>0.51993951223883228</v>
      </c>
      <c r="O48" s="5">
        <f t="shared" si="0"/>
        <v>-0.85844600160214168</v>
      </c>
      <c r="P48" s="5">
        <f t="shared" si="1"/>
        <v>0</v>
      </c>
      <c r="Q48" s="5">
        <f t="shared" si="2"/>
        <v>0</v>
      </c>
    </row>
    <row r="49" spans="2:17" x14ac:dyDescent="0.4">
      <c r="B49">
        <v>3.2797713279724099</v>
      </c>
      <c r="C49" s="5">
        <f t="shared" si="4"/>
        <v>2.2485733032229671E-2</v>
      </c>
      <c r="D49" s="5">
        <f t="shared" si="20"/>
        <v>2.7795402493846355</v>
      </c>
      <c r="E49" s="5">
        <f t="shared" si="6"/>
        <v>17.464366455647824</v>
      </c>
      <c r="F49" s="5">
        <f t="shared" si="7"/>
        <v>166.77241496307812</v>
      </c>
      <c r="G49" s="5">
        <f t="shared" si="11"/>
        <v>-0.23362885059013294</v>
      </c>
      <c r="H49" s="9">
        <f t="shared" si="12"/>
        <v>-10.390092698123903</v>
      </c>
      <c r="I49" s="5">
        <f t="shared" si="8"/>
        <v>2.7856666975475137E-3</v>
      </c>
      <c r="J49" s="5">
        <f t="shared" si="9"/>
        <v>9.5193231129403426E-5</v>
      </c>
      <c r="K49" s="5">
        <f>IF(H49&lt;-5,(-B$6*H49)/E49^2,NA())</f>
        <v>2.7856666975475137E-3</v>
      </c>
      <c r="L49" s="5">
        <f t="shared" si="3"/>
        <v>2.7856666975475137E-3</v>
      </c>
      <c r="M49" s="5">
        <f t="shared" si="10"/>
        <v>2.9034325377114138E-2</v>
      </c>
      <c r="N49" s="5">
        <f t="shared" si="14"/>
        <v>0.50706609817843651</v>
      </c>
      <c r="O49" s="5">
        <f t="shared" si="0"/>
        <v>-0.84963975199916497</v>
      </c>
      <c r="P49" s="5">
        <f t="shared" si="1"/>
        <v>0</v>
      </c>
      <c r="Q49" s="5">
        <f t="shared" si="2"/>
        <v>0</v>
      </c>
    </row>
    <row r="50" spans="2:17" x14ac:dyDescent="0.4">
      <c r="B50">
        <v>3.3018083572387602</v>
      </c>
      <c r="C50" s="5">
        <f t="shared" si="4"/>
        <v>2.2037029266350316E-2</v>
      </c>
      <c r="D50" s="5">
        <f t="shared" si="20"/>
        <v>2.8361354538578873</v>
      </c>
      <c r="E50" s="5">
        <f t="shared" si="6"/>
        <v>17.819964612850985</v>
      </c>
      <c r="F50" s="5">
        <f t="shared" si="7"/>
        <v>170.16812723147325</v>
      </c>
      <c r="G50" s="5">
        <f t="shared" si="11"/>
        <v>0.35559815720316124</v>
      </c>
      <c r="H50" s="9">
        <f t="shared" si="12"/>
        <v>16.136392655526656</v>
      </c>
      <c r="I50" s="5">
        <f t="shared" si="8"/>
        <v>0</v>
      </c>
      <c r="J50" s="5">
        <f t="shared" si="9"/>
        <v>9.3065331756699712E-5</v>
      </c>
      <c r="K50" s="5" t="e">
        <f t="shared" si="13"/>
        <v>#N/A</v>
      </c>
      <c r="L50" s="5">
        <f t="shared" si="3"/>
        <v>-4.1553554557470368E-3</v>
      </c>
      <c r="M50" s="5">
        <f t="shared" si="10"/>
        <v>2.9553002082443314E-2</v>
      </c>
      <c r="N50" s="5">
        <f t="shared" si="14"/>
        <v>0.52663345131265138</v>
      </c>
      <c r="O50" s="5">
        <f t="shared" si="0"/>
        <v>1.3195378571048164</v>
      </c>
      <c r="P50" s="5">
        <f t="shared" si="1"/>
        <v>1.3490908591872597</v>
      </c>
      <c r="Q50" s="5">
        <f t="shared" si="2"/>
        <v>24.040751370237697</v>
      </c>
    </row>
    <row r="51" spans="2:17" x14ac:dyDescent="0.4">
      <c r="B51">
        <v>3.3234679698943999</v>
      </c>
      <c r="C51" s="5">
        <f t="shared" si="4"/>
        <v>2.1659612655639648E-2</v>
      </c>
      <c r="D51" s="5">
        <f t="shared" si="20"/>
        <v>2.8855548339515891</v>
      </c>
      <c r="E51" s="5">
        <f t="shared" si="6"/>
        <v>18.130475735745655</v>
      </c>
      <c r="F51" s="5">
        <f t="shared" si="7"/>
        <v>173.13329003709535</v>
      </c>
      <c r="G51" s="5">
        <f t="shared" si="11"/>
        <v>0.31051112289467042</v>
      </c>
      <c r="H51" s="9">
        <f t="shared" si="12"/>
        <v>14.335949946631235</v>
      </c>
      <c r="I51" s="5">
        <f t="shared" si="8"/>
        <v>0</v>
      </c>
      <c r="J51" s="5">
        <f t="shared" si="9"/>
        <v>9.1207233197298002E-5</v>
      </c>
      <c r="K51" s="5" t="e">
        <f t="shared" si="13"/>
        <v>#N/A</v>
      </c>
      <c r="L51" s="5">
        <f t="shared" si="3"/>
        <v>-3.5663460169629742E-3</v>
      </c>
      <c r="M51" s="5">
        <f t="shared" si="10"/>
        <v>2.9981108171191453E-2</v>
      </c>
      <c r="N51" s="5">
        <f t="shared" si="14"/>
        <v>0.54357175422855242</v>
      </c>
      <c r="O51" s="5">
        <f t="shared" si="0"/>
        <v>1.172308401014321</v>
      </c>
      <c r="P51" s="5">
        <f t="shared" si="1"/>
        <v>1.2022895091855124</v>
      </c>
      <c r="Q51" s="5">
        <f t="shared" si="2"/>
        <v>21.798080773629486</v>
      </c>
    </row>
    <row r="52" spans="2:17" x14ac:dyDescent="0.4">
      <c r="B52">
        <v>3.3442494869232098</v>
      </c>
      <c r="C52" s="5">
        <f t="shared" si="4"/>
        <v>2.0781517028809926E-2</v>
      </c>
      <c r="D52" s="5">
        <f t="shared" si="20"/>
        <v>3.0074801523562846</v>
      </c>
      <c r="E52" s="5">
        <f t="shared" si="6"/>
        <v>18.89655510491923</v>
      </c>
      <c r="F52" s="5">
        <f t="shared" si="7"/>
        <v>180.44880914137707</v>
      </c>
      <c r="G52" s="5">
        <f t="shared" si="11"/>
        <v>0.76607936917357478</v>
      </c>
      <c r="H52" s="9">
        <f t="shared" si="12"/>
        <v>36.863495966706388</v>
      </c>
      <c r="I52" s="5">
        <f t="shared" si="8"/>
        <v>0</v>
      </c>
      <c r="J52" s="5">
        <f t="shared" si="9"/>
        <v>8.6623014252163334E-5</v>
      </c>
      <c r="K52" s="5" t="e">
        <f t="shared" si="13"/>
        <v>#N/A</v>
      </c>
      <c r="L52" s="5">
        <f t="shared" si="3"/>
        <v>-8.4420251963403404E-3</v>
      </c>
      <c r="M52" s="5">
        <f t="shared" si="10"/>
        <v>3.0931328157000091E-2</v>
      </c>
      <c r="N52" s="5">
        <f t="shared" si="14"/>
        <v>0.58449554698709194</v>
      </c>
      <c r="O52" s="5">
        <f t="shared" si="0"/>
        <v>3.0144766250863273</v>
      </c>
      <c r="P52" s="5">
        <f t="shared" si="1"/>
        <v>3.0454079532433274</v>
      </c>
      <c r="Q52" s="5">
        <f t="shared" si="2"/>
        <v>57.547719205421821</v>
      </c>
    </row>
    <row r="53" spans="2:17" x14ac:dyDescent="0.4">
      <c r="B53">
        <v>3.3661930561065598</v>
      </c>
      <c r="C53" s="5">
        <f t="shared" si="4"/>
        <v>2.1943569183350053E-2</v>
      </c>
      <c r="D53" s="5">
        <f t="shared" si="20"/>
        <v>2.8482148677719494</v>
      </c>
      <c r="E53" s="5">
        <f t="shared" si="6"/>
        <v>17.895861808875161</v>
      </c>
      <c r="F53" s="5">
        <f t="shared" si="7"/>
        <v>170.89289206631699</v>
      </c>
      <c r="G53" s="5">
        <f t="shared" si="11"/>
        <v>-1.0006932960440693</v>
      </c>
      <c r="H53" s="9">
        <f t="shared" si="12"/>
        <v>-45.603032381958961</v>
      </c>
      <c r="I53" s="5">
        <f t="shared" si="8"/>
        <v>1.1644045354082049E-2</v>
      </c>
      <c r="J53" s="5">
        <f t="shared" si="9"/>
        <v>9.2611162935691047E-5</v>
      </c>
      <c r="K53" s="5">
        <f t="shared" si="13"/>
        <v>1.1644045354082049E-2</v>
      </c>
      <c r="L53" s="5">
        <f t="shared" si="3"/>
        <v>1.1644045354082049E-2</v>
      </c>
      <c r="M53" s="5">
        <f t="shared" si="10"/>
        <v>2.9659824213764008E-2</v>
      </c>
      <c r="N53" s="5">
        <f t="shared" si="14"/>
        <v>0.53078811540505</v>
      </c>
      <c r="O53" s="5">
        <f t="shared" si="0"/>
        <v>-3.7291437380932835</v>
      </c>
      <c r="P53" s="5">
        <f t="shared" si="1"/>
        <v>0</v>
      </c>
      <c r="Q53" s="5">
        <f t="shared" si="2"/>
        <v>0</v>
      </c>
    </row>
    <row r="54" spans="2:17" x14ac:dyDescent="0.4">
      <c r="B54">
        <v>3.3871502876281698</v>
      </c>
      <c r="C54" s="5">
        <f t="shared" si="4"/>
        <v>2.0957231521609998E-2</v>
      </c>
      <c r="D54" s="5">
        <f t="shared" si="20"/>
        <v>2.9822641380639077</v>
      </c>
      <c r="E54" s="5">
        <f t="shared" si="6"/>
        <v>18.738118214411738</v>
      </c>
      <c r="F54" s="5">
        <f t="shared" si="7"/>
        <v>178.93584828383447</v>
      </c>
      <c r="G54" s="5">
        <f t="shared" si="11"/>
        <v>0.84225640553657755</v>
      </c>
      <c r="H54" s="9">
        <f t="shared" si="12"/>
        <v>40.189297172581547</v>
      </c>
      <c r="I54" s="5">
        <f t="shared" si="8"/>
        <v>0</v>
      </c>
      <c r="J54" s="5">
        <f t="shared" si="9"/>
        <v>8.7571100604960159E-5</v>
      </c>
      <c r="K54" s="5" t="e">
        <f t="shared" si="13"/>
        <v>#N/A</v>
      </c>
      <c r="L54" s="5">
        <f t="shared" si="3"/>
        <v>-9.3599572165378956E-3</v>
      </c>
      <c r="M54" s="5">
        <f t="shared" si="10"/>
        <v>3.0747708630399724E-2</v>
      </c>
      <c r="N54" s="5">
        <f t="shared" si="14"/>
        <v>0.57615419913871802</v>
      </c>
      <c r="O54" s="5">
        <f t="shared" si="0"/>
        <v>3.2864407926695987</v>
      </c>
      <c r="P54" s="5">
        <f t="shared" si="1"/>
        <v>3.3171885012999982</v>
      </c>
      <c r="Q54" s="5">
        <f t="shared" si="2"/>
        <v>62.157870276846673</v>
      </c>
    </row>
    <row r="55" spans="2:17" x14ac:dyDescent="0.4">
      <c r="B55">
        <v>3.40873050689697</v>
      </c>
      <c r="C55" s="5">
        <f t="shared" si="4"/>
        <v>2.158021926880016E-2</v>
      </c>
      <c r="D55" s="5">
        <f t="shared" si="20"/>
        <v>2.8961707581145881</v>
      </c>
      <c r="E55" s="5">
        <f t="shared" si="6"/>
        <v>18.197177554468745</v>
      </c>
      <c r="F55" s="5">
        <f t="shared" si="7"/>
        <v>173.7702454868753</v>
      </c>
      <c r="G55" s="5">
        <f t="shared" si="11"/>
        <v>-0.54094065994299356</v>
      </c>
      <c r="H55" s="9">
        <f t="shared" si="12"/>
        <v>-25.066504339233685</v>
      </c>
      <c r="I55" s="5">
        <f t="shared" si="8"/>
        <v>6.1901490942352514E-3</v>
      </c>
      <c r="J55" s="5">
        <f t="shared" si="9"/>
        <v>9.0808089514059036E-5</v>
      </c>
      <c r="K55" s="5">
        <f t="shared" si="13"/>
        <v>6.1901490942352514E-3</v>
      </c>
      <c r="L55" s="5">
        <f t="shared" si="3"/>
        <v>6.1901490942352514E-3</v>
      </c>
      <c r="M55" s="5">
        <f t="shared" si="10"/>
        <v>3.0069942941765401E-2</v>
      </c>
      <c r="N55" s="5">
        <f t="shared" si="14"/>
        <v>0.54718809076404917</v>
      </c>
      <c r="O55" s="5">
        <f t="shared" si="0"/>
        <v>-2.0497890778316257</v>
      </c>
      <c r="P55" s="5">
        <f t="shared" si="1"/>
        <v>0</v>
      </c>
      <c r="Q55" s="5">
        <f t="shared" si="2"/>
        <v>0</v>
      </c>
    </row>
    <row r="56" spans="2:17" x14ac:dyDescent="0.4">
      <c r="B56">
        <v>3.4306964874267498</v>
      </c>
      <c r="C56" s="5">
        <f t="shared" si="4"/>
        <v>2.1965980529779827E-2</v>
      </c>
      <c r="D56" s="5">
        <f t="shared" si="20"/>
        <v>2.8453089046158078</v>
      </c>
      <c r="E56" s="5">
        <f t="shared" si="6"/>
        <v>17.877603103869287</v>
      </c>
      <c r="F56" s="5">
        <f t="shared" si="7"/>
        <v>170.71853427694847</v>
      </c>
      <c r="G56" s="5">
        <f t="shared" si="11"/>
        <v>-0.31957445059945755</v>
      </c>
      <c r="H56" s="9">
        <f t="shared" si="12"/>
        <v>-14.548608479653458</v>
      </c>
      <c r="I56" s="5">
        <f t="shared" si="8"/>
        <v>3.7223591638766759E-3</v>
      </c>
      <c r="J56" s="5">
        <f t="shared" si="9"/>
        <v>9.2720423026446195E-5</v>
      </c>
      <c r="K56" s="5">
        <f t="shared" si="13"/>
        <v>3.7223591638766759E-3</v>
      </c>
      <c r="L56" s="5">
        <f t="shared" si="3"/>
        <v>3.7223591638766759E-3</v>
      </c>
      <c r="M56" s="5">
        <f t="shared" si="10"/>
        <v>2.9634253193733751E-2</v>
      </c>
      <c r="N56" s="5">
        <f t="shared" si="14"/>
        <v>0.52978941687714287</v>
      </c>
      <c r="O56" s="5">
        <f t="shared" si="0"/>
        <v>-1.1896983462734363</v>
      </c>
      <c r="P56" s="5">
        <f t="shared" si="1"/>
        <v>0</v>
      </c>
      <c r="Q56" s="5">
        <f t="shared" si="2"/>
        <v>0</v>
      </c>
    </row>
    <row r="57" spans="2:17" x14ac:dyDescent="0.4">
      <c r="B57">
        <v>3.4518189430236799</v>
      </c>
      <c r="C57" s="5">
        <f t="shared" si="4"/>
        <v>2.1122455596930045E-2</v>
      </c>
      <c r="D57" s="5">
        <f t="shared" si="20"/>
        <v>2.9589362710784348</v>
      </c>
      <c r="E57" s="5">
        <f t="shared" si="6"/>
        <v>18.591544903320774</v>
      </c>
      <c r="F57" s="5">
        <f t="shared" si="7"/>
        <v>177.53617626470609</v>
      </c>
      <c r="G57" s="5">
        <f t="shared" si="11"/>
        <v>0.7139417994514865</v>
      </c>
      <c r="H57" s="9">
        <f t="shared" si="12"/>
        <v>33.800132573376146</v>
      </c>
      <c r="I57" s="5">
        <f t="shared" si="8"/>
        <v>0</v>
      </c>
      <c r="J57" s="5">
        <f t="shared" si="9"/>
        <v>8.8448195298528493E-5</v>
      </c>
      <c r="K57" s="5" t="e">
        <f t="shared" si="13"/>
        <v>#N/A</v>
      </c>
      <c r="L57" s="5">
        <f t="shared" si="3"/>
        <v>-7.9965534632045841E-3</v>
      </c>
      <c r="M57" s="5">
        <f t="shared" si="10"/>
        <v>3.0571724393346364E-2</v>
      </c>
      <c r="N57" s="5">
        <f t="shared" si="14"/>
        <v>0.56837558683084599</v>
      </c>
      <c r="O57" s="5">
        <f t="shared" si="0"/>
        <v>2.7639730550592381</v>
      </c>
      <c r="P57" s="5">
        <f t="shared" si="1"/>
        <v>2.7945447794525844</v>
      </c>
      <c r="Q57" s="5">
        <f t="shared" si="2"/>
        <v>51.95490475153337</v>
      </c>
    </row>
    <row r="58" spans="2:17" x14ac:dyDescent="0.4">
      <c r="B58">
        <v>3.4727096557617099</v>
      </c>
      <c r="C58" s="5">
        <f t="shared" si="4"/>
        <v>2.0890712738030004E-2</v>
      </c>
      <c r="D58" s="5">
        <f t="shared" si="20"/>
        <v>2.9917600602598569</v>
      </c>
      <c r="E58" s="5">
        <f t="shared" si="6"/>
        <v>18.797782853231446</v>
      </c>
      <c r="F58" s="5">
        <f t="shared" si="7"/>
        <v>179.50560361559141</v>
      </c>
      <c r="G58" s="5">
        <f t="shared" si="11"/>
        <v>0.20623794991067257</v>
      </c>
      <c r="H58" s="9">
        <f t="shared" si="12"/>
        <v>9.872231383241969</v>
      </c>
      <c r="I58" s="5">
        <f t="shared" si="8"/>
        <v>0</v>
      </c>
      <c r="J58" s="5">
        <f t="shared" si="9"/>
        <v>8.7214067406263035E-5</v>
      </c>
      <c r="K58" s="5" t="e">
        <f t="shared" si="13"/>
        <v>#N/A</v>
      </c>
      <c r="L58" s="5">
        <f t="shared" si="3"/>
        <v>-2.2846383892758978E-3</v>
      </c>
      <c r="M58" s="5">
        <f t="shared" si="10"/>
        <v>3.081766983661291E-2</v>
      </c>
      <c r="N58" s="5">
        <f t="shared" si="14"/>
        <v>0.57930386563123015</v>
      </c>
      <c r="O58" s="5">
        <f t="shared" si="0"/>
        <v>0.80729214530017024</v>
      </c>
      <c r="P58" s="5">
        <f t="shared" si="1"/>
        <v>0.83810981513678318</v>
      </c>
      <c r="Q58" s="5">
        <f t="shared" si="2"/>
        <v>15.754606312103199</v>
      </c>
    </row>
    <row r="59" spans="2:17" x14ac:dyDescent="0.4">
      <c r="B59">
        <v>3.4939727783203098</v>
      </c>
      <c r="C59" s="5">
        <f t="shared" si="4"/>
        <v>2.1263122558599967E-2</v>
      </c>
      <c r="D59" s="5">
        <f t="shared" si="20"/>
        <v>2.9393613204153586</v>
      </c>
      <c r="E59" s="5">
        <f t="shared" si="6"/>
        <v>18.468551860925768</v>
      </c>
      <c r="F59" s="5">
        <f t="shared" si="7"/>
        <v>176.36167922492152</v>
      </c>
      <c r="G59" s="5">
        <f t="shared" si="11"/>
        <v>-0.32923099230567843</v>
      </c>
      <c r="H59" s="9">
        <f t="shared" si="12"/>
        <v>-15.483661508244444</v>
      </c>
      <c r="I59" s="5">
        <f t="shared" si="8"/>
        <v>3.7121317632460476E-3</v>
      </c>
      <c r="J59" s="5">
        <f t="shared" si="9"/>
        <v>8.9184185664220209E-5</v>
      </c>
      <c r="K59" s="5">
        <f t="shared" si="13"/>
        <v>3.7121317632460476E-3</v>
      </c>
      <c r="L59" s="5">
        <f t="shared" si="3"/>
        <v>3.7121317632460476E-3</v>
      </c>
      <c r="M59" s="5">
        <f t="shared" si="10"/>
        <v>3.0419602708503815E-2</v>
      </c>
      <c r="N59" s="5">
        <f t="shared" si="14"/>
        <v>0.56180601021076071</v>
      </c>
      <c r="O59" s="5">
        <f t="shared" si="0"/>
        <v>-1.2661614006850264</v>
      </c>
      <c r="P59" s="5">
        <f t="shared" si="1"/>
        <v>0</v>
      </c>
      <c r="Q59" s="5">
        <f t="shared" si="2"/>
        <v>0</v>
      </c>
    </row>
    <row r="60" spans="2:17" hidden="1" x14ac:dyDescent="0.4">
      <c r="B60">
        <v>3.4977614879608101</v>
      </c>
      <c r="C60" s="5">
        <f t="shared" si="4"/>
        <v>3.7887096405002652E-3</v>
      </c>
      <c r="D60" s="5">
        <f t="shared" si="15"/>
        <v>263.94210559454723</v>
      </c>
      <c r="E60" s="5">
        <f t="shared" si="6"/>
        <v>1658.397159817702</v>
      </c>
      <c r="F60" s="5">
        <f t="shared" si="7"/>
        <v>15836.526335672834</v>
      </c>
      <c r="G60" s="5">
        <f t="shared" si="11"/>
        <v>1639.9286079567762</v>
      </c>
      <c r="H60" s="9">
        <f t="shared" si="12"/>
        <v>432846.20980884624</v>
      </c>
      <c r="I60" s="5">
        <f t="shared" si="8"/>
        <v>0</v>
      </c>
      <c r="J60" s="5">
        <f t="shared" si="9"/>
        <v>-9.7241486043491282E-3</v>
      </c>
      <c r="K60" s="5" t="e">
        <f t="shared" si="13"/>
        <v>#N/A</v>
      </c>
      <c r="L60" s="5">
        <f t="shared" si="3"/>
        <v>-1.2869803903126151E-2</v>
      </c>
      <c r="M60" s="5">
        <f t="shared" si="10"/>
        <v>-26744.142506098058</v>
      </c>
      <c r="N60" s="5">
        <f t="shared" si="14"/>
        <v>-44352409.9738729</v>
      </c>
      <c r="O60" s="5">
        <f t="shared" si="0"/>
        <v>35395.578946294889</v>
      </c>
      <c r="P60" s="5">
        <f t="shared" si="1"/>
        <v>8651.4364401968305</v>
      </c>
      <c r="Q60" s="5">
        <f t="shared" si="2"/>
        <v>14347517.620765794</v>
      </c>
    </row>
    <row r="61" spans="2:17" hidden="1" x14ac:dyDescent="0.4">
      <c r="B61">
        <v>3.5155167579650799</v>
      </c>
      <c r="C61" s="5">
        <f t="shared" si="4"/>
        <v>1.7755270004269796E-2</v>
      </c>
      <c r="D61" s="5">
        <f t="shared" si="15"/>
        <v>56.321306280305478</v>
      </c>
      <c r="E61" s="5">
        <f t="shared" si="6"/>
        <v>353.87720410157675</v>
      </c>
      <c r="F61" s="5">
        <f t="shared" si="7"/>
        <v>3379.278376818329</v>
      </c>
      <c r="G61" s="5">
        <f t="shared" si="11"/>
        <v>-1304.5199557161252</v>
      </c>
      <c r="H61" s="9">
        <f t="shared" si="12"/>
        <v>-73472.267974658433</v>
      </c>
      <c r="I61" s="5">
        <f t="shared" si="8"/>
        <v>4.7977064572018689E-2</v>
      </c>
      <c r="J61" s="5">
        <f t="shared" si="9"/>
        <v>-1.9179011893438352E-3</v>
      </c>
      <c r="K61" s="5">
        <f t="shared" si="13"/>
        <v>4.7977064572018689E-2</v>
      </c>
      <c r="L61" s="5">
        <f t="shared" si="3"/>
        <v>4.7977064572018689E-2</v>
      </c>
      <c r="M61" s="5">
        <f t="shared" si="10"/>
        <v>-240.17699300058334</v>
      </c>
      <c r="N61" s="5">
        <f t="shared" si="14"/>
        <v>-84993.162772570402</v>
      </c>
      <c r="O61" s="5">
        <f t="shared" si="0"/>
        <v>-6008.1234455277581</v>
      </c>
      <c r="P61" s="5">
        <f t="shared" si="1"/>
        <v>0</v>
      </c>
      <c r="Q61" s="5">
        <f t="shared" si="2"/>
        <v>0</v>
      </c>
    </row>
    <row r="62" spans="2:17" hidden="1" x14ac:dyDescent="0.4">
      <c r="B62">
        <v>3.53549599647521</v>
      </c>
      <c r="C62" s="5">
        <f t="shared" si="4"/>
        <v>1.997923851013006E-2</v>
      </c>
      <c r="D62" s="5">
        <f t="shared" si="15"/>
        <v>50.051957660597061</v>
      </c>
      <c r="E62" s="5">
        <f t="shared" si="6"/>
        <v>314.48572496863818</v>
      </c>
      <c r="F62" s="5">
        <f t="shared" si="7"/>
        <v>3003.1174596358237</v>
      </c>
      <c r="G62" s="5">
        <f t="shared" si="11"/>
        <v>-39.391479132938571</v>
      </c>
      <c r="H62" s="9">
        <f t="shared" si="12"/>
        <v>-1971.6206457501339</v>
      </c>
      <c r="I62" s="5">
        <f t="shared" si="8"/>
        <v>1.630184969952517E-3</v>
      </c>
      <c r="J62" s="5">
        <f t="shared" si="9"/>
        <v>-1.6821825782123308E-3</v>
      </c>
      <c r="K62" s="5">
        <f t="shared" si="13"/>
        <v>1.630184969952517E-3</v>
      </c>
      <c r="L62" s="5">
        <f t="shared" si="3"/>
        <v>1.630184969952517E-3</v>
      </c>
      <c r="M62" s="5">
        <f t="shared" si="10"/>
        <v>-166.36999539091659</v>
      </c>
      <c r="N62" s="5">
        <f t="shared" si="14"/>
        <v>-52320.988613541398</v>
      </c>
      <c r="O62" s="5">
        <f t="shared" si="0"/>
        <v>-161.22736583419081</v>
      </c>
      <c r="P62" s="5">
        <f t="shared" si="1"/>
        <v>0</v>
      </c>
      <c r="Q62" s="5">
        <f t="shared" si="2"/>
        <v>0</v>
      </c>
    </row>
    <row r="63" spans="2:17" x14ac:dyDescent="0.4">
      <c r="B63">
        <v>3.5556831359863201</v>
      </c>
      <c r="C63" s="5">
        <f t="shared" si="4"/>
        <v>2.0187139511110175E-2</v>
      </c>
      <c r="D63" s="5">
        <f>(1/C63)/16</f>
        <v>3.0960305181228156</v>
      </c>
      <c r="E63" s="5">
        <f t="shared" si="6"/>
        <v>19.452933462048875</v>
      </c>
      <c r="F63" s="5">
        <f t="shared" si="7"/>
        <v>185.76183108736893</v>
      </c>
      <c r="G63" s="5">
        <f t="shared" si="11"/>
        <v>-295.03279150658932</v>
      </c>
      <c r="H63" s="9">
        <f t="shared" si="12"/>
        <v>-14614.888421621863</v>
      </c>
      <c r="I63" s="5">
        <f t="shared" si="8"/>
        <v>3.1582078064000783</v>
      </c>
      <c r="J63" s="5">
        <f t="shared" si="9"/>
        <v>8.3293646163099539E-5</v>
      </c>
      <c r="K63" s="5">
        <f t="shared" si="13"/>
        <v>3.1582078064000783</v>
      </c>
      <c r="L63" s="5">
        <f t="shared" si="3"/>
        <v>3.1582078064000783</v>
      </c>
      <c r="M63" s="5">
        <f t="shared" si="10"/>
        <v>3.1519700071746766E-2</v>
      </c>
      <c r="N63" s="5">
        <f t="shared" si="14"/>
        <v>0.61315062823942701</v>
      </c>
      <c r="O63" s="5">
        <f t="shared" si="0"/>
        <v>-1195.1183242363588</v>
      </c>
      <c r="P63" s="5">
        <f t="shared" si="1"/>
        <v>0</v>
      </c>
      <c r="Q63" s="5">
        <f t="shared" si="2"/>
        <v>0</v>
      </c>
    </row>
    <row r="64" spans="2:17" hidden="1" x14ac:dyDescent="0.4">
      <c r="B64">
        <v>3.5594274997711102</v>
      </c>
      <c r="C64" s="5">
        <f t="shared" si="4"/>
        <v>3.7443637847900391E-3</v>
      </c>
      <c r="D64" s="5">
        <f t="shared" si="15"/>
        <v>267.06806749442853</v>
      </c>
      <c r="E64" s="5">
        <f t="shared" si="6"/>
        <v>1678.0381576978393</v>
      </c>
      <c r="F64" s="5">
        <f t="shared" si="7"/>
        <v>16024.084049665713</v>
      </c>
      <c r="G64" s="5">
        <f t="shared" si="11"/>
        <v>1658.5852242357905</v>
      </c>
      <c r="H64" s="9">
        <f t="shared" si="12"/>
        <v>442955.15061146597</v>
      </c>
      <c r="I64" s="5">
        <f t="shared" si="8"/>
        <v>0</v>
      </c>
      <c r="J64" s="5">
        <f t="shared" si="9"/>
        <v>-9.8416803356638702E-3</v>
      </c>
      <c r="K64" s="5" t="e">
        <f t="shared" si="13"/>
        <v>#N/A</v>
      </c>
      <c r="L64" s="5">
        <f t="shared" si="3"/>
        <v>-1.2863865563388747E-2</v>
      </c>
      <c r="M64" s="5">
        <f t="shared" si="10"/>
        <v>-27712.322166934169</v>
      </c>
      <c r="N64" s="5">
        <f t="shared" si="14"/>
        <v>-46502334.034531206</v>
      </c>
      <c r="O64" s="5">
        <f t="shared" si="0"/>
        <v>36222.227774756539</v>
      </c>
      <c r="P64" s="5">
        <f t="shared" si="1"/>
        <v>8509.9056078223693</v>
      </c>
      <c r="Q64" s="5">
        <f t="shared" si="2"/>
        <v>14279946.328332759</v>
      </c>
    </row>
    <row r="65" spans="2:17" hidden="1" x14ac:dyDescent="0.4">
      <c r="B65">
        <v>3.5750339031219398</v>
      </c>
      <c r="C65" s="5">
        <f t="shared" si="4"/>
        <v>1.5606403350829634E-2</v>
      </c>
      <c r="D65" s="5">
        <f t="shared" si="15"/>
        <v>64.076262641695735</v>
      </c>
      <c r="E65" s="5">
        <f t="shared" si="6"/>
        <v>402.60303196928288</v>
      </c>
      <c r="F65" s="5">
        <f t="shared" si="7"/>
        <v>3844.5757585017445</v>
      </c>
      <c r="G65" s="5">
        <f t="shared" si="11"/>
        <v>-1275.4351257285564</v>
      </c>
      <c r="H65" s="9">
        <f t="shared" si="12"/>
        <v>-81725.116098627201</v>
      </c>
      <c r="I65" s="5">
        <f t="shared" si="8"/>
        <v>4.1230335148216148E-2</v>
      </c>
      <c r="J65" s="5">
        <f t="shared" si="9"/>
        <v>-2.2094765433041887E-3</v>
      </c>
      <c r="K65" s="5">
        <f t="shared" si="13"/>
        <v>4.1230335148216148E-2</v>
      </c>
      <c r="L65" s="5">
        <f t="shared" si="3"/>
        <v>4.1230335148216148E-2</v>
      </c>
      <c r="M65" s="5">
        <f t="shared" si="10"/>
        <v>-358.13228830763353</v>
      </c>
      <c r="N65" s="5">
        <f t="shared" si="14"/>
        <v>-144185.1451187506</v>
      </c>
      <c r="O65" s="5">
        <f t="shared" si="0"/>
        <v>-6682.9920956026235</v>
      </c>
      <c r="P65" s="5">
        <f t="shared" si="1"/>
        <v>0</v>
      </c>
      <c r="Q65" s="5">
        <f t="shared" si="2"/>
        <v>0</v>
      </c>
    </row>
    <row r="66" spans="2:17" hidden="1" x14ac:dyDescent="0.4">
      <c r="B66">
        <v>3.59456133842468</v>
      </c>
      <c r="C66" s="5">
        <f t="shared" si="4"/>
        <v>1.9527435302740148E-2</v>
      </c>
      <c r="D66" s="5">
        <f t="shared" si="15"/>
        <v>51.210001953491407</v>
      </c>
      <c r="E66" s="5">
        <f t="shared" si="6"/>
        <v>321.76193185481509</v>
      </c>
      <c r="F66" s="5">
        <f t="shared" si="7"/>
        <v>3072.6001172094843</v>
      </c>
      <c r="G66" s="5">
        <f t="shared" si="11"/>
        <v>-80.841100114467793</v>
      </c>
      <c r="H66" s="9">
        <f t="shared" si="12"/>
        <v>-4139.8728947842901</v>
      </c>
      <c r="I66" s="5">
        <f t="shared" si="8"/>
        <v>3.2698895778005854E-3</v>
      </c>
      <c r="J66" s="5">
        <f t="shared" si="9"/>
        <v>-1.7257234002192134E-3</v>
      </c>
      <c r="K66" s="5">
        <f t="shared" si="13"/>
        <v>3.2698895778005854E-3</v>
      </c>
      <c r="L66" s="5">
        <f t="shared" si="3"/>
        <v>3.2698895778005854E-3</v>
      </c>
      <c r="M66" s="5">
        <f t="shared" si="10"/>
        <v>-178.66542202495961</v>
      </c>
      <c r="N66" s="5">
        <f t="shared" si="14"/>
        <v>-57487.731346406836</v>
      </c>
      <c r="O66" s="5">
        <f t="shared" si="0"/>
        <v>-338.53409029427735</v>
      </c>
      <c r="P66" s="5">
        <f t="shared" si="1"/>
        <v>0</v>
      </c>
      <c r="Q66" s="5">
        <f t="shared" si="2"/>
        <v>0</v>
      </c>
    </row>
    <row r="67" spans="2:17" x14ac:dyDescent="0.4">
      <c r="B67">
        <v>3.61421394348144</v>
      </c>
      <c r="C67" s="5">
        <f t="shared" si="4"/>
        <v>1.9652605056760031E-2</v>
      </c>
      <c r="D67" s="5">
        <f t="shared" ref="D67:D83" si="21">(1/C67)/16</f>
        <v>3.1802399640907391</v>
      </c>
      <c r="E67" s="5">
        <f t="shared" si="6"/>
        <v>19.982037015680266</v>
      </c>
      <c r="F67" s="5">
        <f t="shared" si="7"/>
        <v>190.81439784544435</v>
      </c>
      <c r="G67" s="5">
        <f t="shared" si="11"/>
        <v>-301.77989483913484</v>
      </c>
      <c r="H67" s="9">
        <f t="shared" si="12"/>
        <v>-15355.719710824276</v>
      </c>
      <c r="I67" s="5">
        <f t="shared" si="8"/>
        <v>3.1448943426394909</v>
      </c>
      <c r="J67" s="5">
        <f t="shared" si="9"/>
        <v>8.012749049816929E-5</v>
      </c>
      <c r="K67" s="5">
        <f t="shared" si="13"/>
        <v>3.1448943426394909</v>
      </c>
      <c r="L67" s="5">
        <f t="shared" si="3"/>
        <v>3.1448943426394909</v>
      </c>
      <c r="M67" s="5">
        <f t="shared" si="10"/>
        <v>3.1993448899693445E-2</v>
      </c>
      <c r="N67" s="5">
        <f t="shared" si="14"/>
        <v>0.63929428017294954</v>
      </c>
      <c r="O67" s="5">
        <f t="shared" si="0"/>
        <v>-1255.6990843045357</v>
      </c>
      <c r="P67" s="5">
        <f t="shared" si="1"/>
        <v>0</v>
      </c>
      <c r="Q67" s="5">
        <f t="shared" si="2"/>
        <v>0</v>
      </c>
    </row>
    <row r="68" spans="2:17" x14ac:dyDescent="0.4">
      <c r="B68">
        <v>3.6333227157592698</v>
      </c>
      <c r="C68" s="5">
        <f t="shared" si="4"/>
        <v>1.9108772277829811E-2</v>
      </c>
      <c r="D68" s="5">
        <f t="shared" si="21"/>
        <v>3.2707491141392233</v>
      </c>
      <c r="E68" s="5">
        <f t="shared" si="6"/>
        <v>20.550722777430217</v>
      </c>
      <c r="F68" s="5">
        <f t="shared" si="7"/>
        <v>196.24494684835341</v>
      </c>
      <c r="G68" s="5">
        <f t="shared" si="11"/>
        <v>0.56868576174995056</v>
      </c>
      <c r="H68" s="9">
        <f t="shared" si="12"/>
        <v>29.760455223475841</v>
      </c>
      <c r="I68" s="5">
        <f t="shared" si="8"/>
        <v>0</v>
      </c>
      <c r="J68" s="5">
        <f t="shared" si="9"/>
        <v>7.6724474899857604E-5</v>
      </c>
      <c r="K68" s="5" t="e">
        <f t="shared" si="13"/>
        <v>#N/A</v>
      </c>
      <c r="L68" s="5">
        <f t="shared" si="3"/>
        <v>-5.7623650761073827E-3</v>
      </c>
      <c r="M68" s="5">
        <f t="shared" si="10"/>
        <v>3.2403216790421331E-2</v>
      </c>
      <c r="N68" s="5">
        <f t="shared" si="14"/>
        <v>0.66590952535692094</v>
      </c>
      <c r="O68" s="5">
        <f t="shared" si="0"/>
        <v>2.43363235825817</v>
      </c>
      <c r="P68" s="5">
        <f t="shared" si="1"/>
        <v>2.4660355750485912</v>
      </c>
      <c r="Q68" s="5">
        <f t="shared" si="2"/>
        <v>50.678813462104301</v>
      </c>
    </row>
    <row r="69" spans="2:17" x14ac:dyDescent="0.4">
      <c r="B69">
        <v>3.6519584655761701</v>
      </c>
      <c r="C69" s="5">
        <f t="shared" si="4"/>
        <v>1.8635749816900304E-2</v>
      </c>
      <c r="D69" s="5">
        <f t="shared" si="21"/>
        <v>3.353768998514902</v>
      </c>
      <c r="E69" s="5">
        <f t="shared" si="6"/>
        <v>21.072352095143227</v>
      </c>
      <c r="F69" s="5">
        <f t="shared" si="7"/>
        <v>201.22613991089412</v>
      </c>
      <c r="G69" s="5">
        <f t="shared" si="11"/>
        <v>0.52162931771301047</v>
      </c>
      <c r="H69" s="9">
        <f t="shared" si="12"/>
        <v>27.990787751397995</v>
      </c>
      <c r="I69" s="5">
        <f t="shared" si="8"/>
        <v>0</v>
      </c>
      <c r="J69" s="5">
        <f t="shared" si="9"/>
        <v>7.3603045062662931E-5</v>
      </c>
      <c r="K69" s="5" t="e">
        <f t="shared" si="13"/>
        <v>#N/A</v>
      </c>
      <c r="L69" s="5">
        <f t="shared" si="3"/>
        <v>-5.1547130457053891E-3</v>
      </c>
      <c r="M69" s="5">
        <f t="shared" si="10"/>
        <v>3.2682992221550772E-2</v>
      </c>
      <c r="N69" s="5">
        <f t="shared" si="14"/>
        <v>0.68870751961534515</v>
      </c>
      <c r="O69" s="5">
        <f t="shared" si="0"/>
        <v>2.2889195173064523</v>
      </c>
      <c r="P69" s="5">
        <f t="shared" si="1"/>
        <v>2.3216025095280028</v>
      </c>
      <c r="Q69" s="5">
        <f t="shared" si="2"/>
        <v>48.921625505742185</v>
      </c>
    </row>
    <row r="70" spans="2:17" x14ac:dyDescent="0.4">
      <c r="B70">
        <v>3.6696891784667902</v>
      </c>
      <c r="C70" s="5">
        <f t="shared" si="4"/>
        <v>1.7730712890620115E-2</v>
      </c>
      <c r="D70" s="5">
        <f t="shared" si="21"/>
        <v>3.5249569707410746</v>
      </c>
      <c r="E70" s="5">
        <f t="shared" si="6"/>
        <v>22.147957847000583</v>
      </c>
      <c r="F70" s="5">
        <f t="shared" si="7"/>
        <v>211.49741824446448</v>
      </c>
      <c r="G70" s="5">
        <f t="shared" si="11"/>
        <v>1.0756057518573563</v>
      </c>
      <c r="H70" s="9">
        <f t="shared" si="12"/>
        <v>60.663423884460521</v>
      </c>
      <c r="I70" s="5">
        <f t="shared" si="8"/>
        <v>0</v>
      </c>
      <c r="J70" s="5">
        <f t="shared" si="9"/>
        <v>6.7166620243548511E-5</v>
      </c>
      <c r="K70" s="5" t="e">
        <f t="shared" si="13"/>
        <v>#N/A</v>
      </c>
      <c r="L70" s="5">
        <f t="shared" si="3"/>
        <v>-1.0112882080174643E-2</v>
      </c>
      <c r="M70" s="5">
        <f t="shared" si="10"/>
        <v>3.2947379032537201E-2</v>
      </c>
      <c r="N70" s="5">
        <f t="shared" si="14"/>
        <v>0.72971716198178482</v>
      </c>
      <c r="O70" s="5">
        <f t="shared" si="0"/>
        <v>4.9606926446305906</v>
      </c>
      <c r="P70" s="5">
        <f t="shared" si="1"/>
        <v>4.9936400236631275</v>
      </c>
      <c r="Q70" s="5">
        <f t="shared" si="2"/>
        <v>110.59892874718595</v>
      </c>
    </row>
    <row r="71" spans="2:17" x14ac:dyDescent="0.4">
      <c r="B71">
        <v>3.6882779598236</v>
      </c>
      <c r="C71" s="5">
        <f t="shared" si="4"/>
        <v>1.8588781356809747E-2</v>
      </c>
      <c r="D71" s="5">
        <f t="shared" si="21"/>
        <v>3.362243000244014</v>
      </c>
      <c r="E71" s="5">
        <f t="shared" si="6"/>
        <v>21.125595818300599</v>
      </c>
      <c r="F71" s="5">
        <f t="shared" si="7"/>
        <v>201.73458001464087</v>
      </c>
      <c r="G71" s="5">
        <f t="shared" si="11"/>
        <v>-1.0223620286999839</v>
      </c>
      <c r="H71" s="9">
        <f t="shared" si="12"/>
        <v>-54.998873195388654</v>
      </c>
      <c r="I71" s="5">
        <f t="shared" si="8"/>
        <v>1.0077464110768812E-2</v>
      </c>
      <c r="J71" s="5">
        <f t="shared" si="9"/>
        <v>7.328443462328922E-5</v>
      </c>
      <c r="K71" s="5">
        <f t="shared" si="13"/>
        <v>1.0077464110768812E-2</v>
      </c>
      <c r="L71" s="5">
        <f t="shared" si="3"/>
        <v>1.0077464110768812E-2</v>
      </c>
      <c r="M71" s="5">
        <f t="shared" si="10"/>
        <v>3.2706168858708064E-2</v>
      </c>
      <c r="N71" s="5">
        <f t="shared" si="14"/>
        <v>0.69093730407415632</v>
      </c>
      <c r="O71" s="5">
        <f t="shared" si="0"/>
        <v>-4.4974795066459077</v>
      </c>
      <c r="P71" s="5">
        <f t="shared" si="1"/>
        <v>0</v>
      </c>
      <c r="Q71" s="5">
        <f t="shared" si="2"/>
        <v>0</v>
      </c>
    </row>
    <row r="72" spans="2:17" x14ac:dyDescent="0.4">
      <c r="B72">
        <v>3.7059369087219198</v>
      </c>
      <c r="C72" s="5">
        <f t="shared" si="4"/>
        <v>1.7658948898319871E-2</v>
      </c>
      <c r="D72" s="5">
        <f t="shared" si="21"/>
        <v>3.5392820014302466</v>
      </c>
      <c r="E72" s="5">
        <f t="shared" si="6"/>
        <v>22.237964669351683</v>
      </c>
      <c r="F72" s="5">
        <f t="shared" si="7"/>
        <v>212.35692008581481</v>
      </c>
      <c r="G72" s="5">
        <f t="shared" si="11"/>
        <v>1.1123688510510839</v>
      </c>
      <c r="H72" s="9">
        <f t="shared" si="12"/>
        <v>62.991792855627899</v>
      </c>
      <c r="I72" s="5">
        <f t="shared" si="8"/>
        <v>0</v>
      </c>
      <c r="J72" s="5">
        <f t="shared" si="9"/>
        <v>6.6628019418599541E-5</v>
      </c>
      <c r="K72" s="5" t="e">
        <f t="shared" si="13"/>
        <v>#N/A</v>
      </c>
      <c r="L72" s="5">
        <f t="shared" si="3"/>
        <v>-1.0416199726497761E-2</v>
      </c>
      <c r="M72" s="5">
        <f t="shared" si="10"/>
        <v>3.2949359398570202E-2</v>
      </c>
      <c r="N72" s="5">
        <f t="shared" si="14"/>
        <v>0.73272669018317493</v>
      </c>
      <c r="O72" s="5">
        <f t="shared" si="0"/>
        <v>5.1510927587299014</v>
      </c>
      <c r="P72" s="5">
        <f t="shared" si="1"/>
        <v>5.1840421181284713</v>
      </c>
      <c r="Q72" s="5">
        <f t="shared" si="2"/>
        <v>115.282545467372</v>
      </c>
    </row>
    <row r="73" spans="2:17" x14ac:dyDescent="0.4">
      <c r="B73">
        <v>3.7238790988922101</v>
      </c>
      <c r="C73" s="5">
        <f t="shared" si="4"/>
        <v>1.7942190170290306E-2</v>
      </c>
      <c r="D73" s="5">
        <f t="shared" si="21"/>
        <v>3.4834097402161657</v>
      </c>
      <c r="E73" s="5">
        <f t="shared" si="6"/>
        <v>21.886908898612472</v>
      </c>
      <c r="F73" s="5">
        <f t="shared" si="7"/>
        <v>209.00458441296996</v>
      </c>
      <c r="G73" s="5">
        <f t="shared" si="11"/>
        <v>-0.35105577073921168</v>
      </c>
      <c r="H73" s="9">
        <f t="shared" si="12"/>
        <v>-19.565937458433012</v>
      </c>
      <c r="I73" s="5">
        <f t="shared" si="8"/>
        <v>3.3400056524036381E-3</v>
      </c>
      <c r="J73" s="5">
        <f t="shared" si="9"/>
        <v>6.872873715070297E-5</v>
      </c>
      <c r="K73" s="5">
        <f t="shared" si="13"/>
        <v>3.3400056524036381E-3</v>
      </c>
      <c r="L73" s="5">
        <f t="shared" si="3"/>
        <v>3.3400056524036381E-3</v>
      </c>
      <c r="M73" s="5">
        <f t="shared" si="10"/>
        <v>3.2923593016226091E-2</v>
      </c>
      <c r="N73" s="5">
        <f t="shared" si="14"/>
        <v>0.72059568096113424</v>
      </c>
      <c r="O73" s="5">
        <f t="shared" si="0"/>
        <v>-1.5999855567040249</v>
      </c>
      <c r="P73" s="5">
        <f t="shared" si="1"/>
        <v>0</v>
      </c>
      <c r="Q73" s="5">
        <f t="shared" si="2"/>
        <v>0</v>
      </c>
    </row>
    <row r="74" spans="2:17" x14ac:dyDescent="0.4">
      <c r="B74">
        <v>3.7421398162841699</v>
      </c>
      <c r="C74" s="5">
        <f t="shared" si="4"/>
        <v>1.826071739195978E-2</v>
      </c>
      <c r="D74" s="5">
        <f t="shared" si="21"/>
        <v>3.4226475695592793</v>
      </c>
      <c r="E74" s="5">
        <f t="shared" si="6"/>
        <v>21.505128920708785</v>
      </c>
      <c r="F74" s="5">
        <f t="shared" si="7"/>
        <v>205.35885417355678</v>
      </c>
      <c r="G74" s="5">
        <f t="shared" si="11"/>
        <v>-0.38177997790368678</v>
      </c>
      <c r="H74" s="9">
        <f t="shared" si="12"/>
        <v>-20.907173015655182</v>
      </c>
      <c r="I74" s="5">
        <f t="shared" si="8"/>
        <v>3.6968056016639418E-3</v>
      </c>
      <c r="J74" s="5">
        <f t="shared" si="9"/>
        <v>7.1013308538478626E-5</v>
      </c>
      <c r="K74" s="5">
        <f t="shared" si="13"/>
        <v>3.6968056016639418E-3</v>
      </c>
      <c r="L74" s="5">
        <f t="shared" si="3"/>
        <v>3.6968056016639418E-3</v>
      </c>
      <c r="M74" s="5">
        <f t="shared" si="10"/>
        <v>3.2841565270012377E-2</v>
      </c>
      <c r="N74" s="5">
        <f t="shared" si="14"/>
        <v>0.70626209508948834</v>
      </c>
      <c r="O74" s="5">
        <f t="shared" si="0"/>
        <v>-1.7096637933973773</v>
      </c>
      <c r="P74" s="5">
        <f t="shared" si="1"/>
        <v>0</v>
      </c>
      <c r="Q74" s="5">
        <f t="shared" si="2"/>
        <v>0</v>
      </c>
    </row>
    <row r="75" spans="2:17" x14ac:dyDescent="0.4">
      <c r="B75">
        <v>3.7596487998962398</v>
      </c>
      <c r="C75" s="5">
        <f t="shared" si="4"/>
        <v>1.7508983612069873E-2</v>
      </c>
      <c r="D75" s="5">
        <f t="shared" si="21"/>
        <v>3.5695961218968431</v>
      </c>
      <c r="E75" s="5">
        <f t="shared" si="6"/>
        <v>22.428433905667475</v>
      </c>
      <c r="F75" s="5">
        <f t="shared" si="7"/>
        <v>214.17576731381058</v>
      </c>
      <c r="G75" s="5">
        <f t="shared" si="11"/>
        <v>0.92330498495869051</v>
      </c>
      <c r="H75" s="9">
        <f t="shared" si="12"/>
        <v>52.73321429818504</v>
      </c>
      <c r="I75" s="5">
        <f t="shared" si="8"/>
        <v>0</v>
      </c>
      <c r="J75" s="5">
        <f t="shared" si="9"/>
        <v>6.5488251508485825E-5</v>
      </c>
      <c r="K75" s="5" t="e">
        <f t="shared" si="13"/>
        <v>#N/A</v>
      </c>
      <c r="L75" s="5">
        <f t="shared" si="3"/>
        <v>-8.5723865538535112E-3</v>
      </c>
      <c r="M75" s="5">
        <f t="shared" si="10"/>
        <v>3.2942859510401552E-2</v>
      </c>
      <c r="N75" s="5">
        <f t="shared" si="14"/>
        <v>0.73885674719273042</v>
      </c>
      <c r="O75" s="5">
        <f t="shared" si="0"/>
        <v>4.3122074480162125</v>
      </c>
      <c r="P75" s="5">
        <f t="shared" si="1"/>
        <v>4.3451503075266142</v>
      </c>
      <c r="Q75" s="5">
        <f t="shared" si="2"/>
        <v>97.454916482551369</v>
      </c>
    </row>
    <row r="76" spans="2:17" x14ac:dyDescent="0.4">
      <c r="B76">
        <v>3.77703380584716</v>
      </c>
      <c r="C76" s="5">
        <f t="shared" si="4"/>
        <v>1.7385005950920185E-2</v>
      </c>
      <c r="D76" s="5">
        <f t="shared" si="21"/>
        <v>3.5950519761939965</v>
      </c>
      <c r="E76" s="5">
        <f t="shared" si="6"/>
        <v>22.588377755369056</v>
      </c>
      <c r="F76" s="5">
        <f t="shared" si="7"/>
        <v>215.70311857163981</v>
      </c>
      <c r="G76" s="5">
        <f t="shared" si="11"/>
        <v>0.15994384970158038</v>
      </c>
      <c r="H76" s="9">
        <f t="shared" si="12"/>
        <v>9.200103247195873</v>
      </c>
      <c r="I76" s="5">
        <f t="shared" si="8"/>
        <v>0</v>
      </c>
      <c r="J76" s="5">
        <f t="shared" si="9"/>
        <v>6.4531147511871583E-5</v>
      </c>
      <c r="L76" s="5">
        <f t="shared" si="3"/>
        <v>-1.4744770540071491E-3</v>
      </c>
      <c r="M76" s="5">
        <f t="shared" si="10"/>
        <v>3.2926037765231633E-2</v>
      </c>
      <c r="N76" s="5">
        <f t="shared" si="14"/>
        <v>0.74374577902859973</v>
      </c>
      <c r="O76" s="5">
        <f t="shared" si="0"/>
        <v>0.75232951893929267</v>
      </c>
      <c r="P76" s="5">
        <f t="shared" si="1"/>
        <v>0.78525555670452429</v>
      </c>
      <c r="Q76" s="5">
        <f t="shared" si="2"/>
        <v>17.737649149344421</v>
      </c>
    </row>
    <row r="77" spans="2:17" x14ac:dyDescent="0.4">
      <c r="B77">
        <v>3.7948644161224299</v>
      </c>
      <c r="C77" s="5">
        <f t="shared" si="4"/>
        <v>1.7830610275269887E-2</v>
      </c>
      <c r="D77" s="5">
        <f t="shared" si="21"/>
        <v>3.5052081244063862</v>
      </c>
      <c r="E77" s="5">
        <f t="shared" si="6"/>
        <v>22.023872185876719</v>
      </c>
      <c r="F77" s="5">
        <f t="shared" si="7"/>
        <v>210.31248746438317</v>
      </c>
      <c r="G77" s="5">
        <f t="shared" si="11"/>
        <v>-0.56450556949233643</v>
      </c>
      <c r="H77" s="9">
        <f t="shared" si="12"/>
        <v>-31.659352135315064</v>
      </c>
      <c r="I77" s="5">
        <f t="shared" si="8"/>
        <v>5.337403900196617E-3</v>
      </c>
      <c r="J77" s="5">
        <f t="shared" si="9"/>
        <v>6.7909148839713723E-5</v>
      </c>
      <c r="K77" s="5">
        <f t="shared" si="13"/>
        <v>5.337403900196617E-3</v>
      </c>
      <c r="L77" s="5">
        <f t="shared" si="3"/>
        <v>5.337403900196617E-3</v>
      </c>
      <c r="M77" s="5">
        <f t="shared" si="10"/>
        <v>3.2939396890821232E-2</v>
      </c>
      <c r="N77" s="5">
        <f t="shared" si="14"/>
        <v>0.7254530670033118</v>
      </c>
      <c r="O77" s="5">
        <f t="shared" si="0"/>
        <v>-2.588912811293818</v>
      </c>
      <c r="P77" s="5">
        <f t="shared" si="1"/>
        <v>0</v>
      </c>
      <c r="Q77" s="5">
        <f t="shared" si="2"/>
        <v>0</v>
      </c>
    </row>
    <row r="78" spans="2:17" x14ac:dyDescent="0.4">
      <c r="B78">
        <v>3.8130199909210201</v>
      </c>
      <c r="C78" s="5">
        <f t="shared" si="4"/>
        <v>1.8155574798590202E-2</v>
      </c>
      <c r="D78" s="5">
        <f t="shared" si="21"/>
        <v>3.4424688115549604</v>
      </c>
      <c r="E78" s="5">
        <f t="shared" si="6"/>
        <v>21.6296694571861</v>
      </c>
      <c r="F78" s="5">
        <f t="shared" si="7"/>
        <v>206.54812869329766</v>
      </c>
      <c r="G78" s="5">
        <f t="shared" si="11"/>
        <v>-0.3942027286906189</v>
      </c>
      <c r="H78" s="9">
        <f t="shared" si="12"/>
        <v>-21.712489583157076</v>
      </c>
      <c r="I78" s="5">
        <f t="shared" si="8"/>
        <v>3.7951177840767837E-3</v>
      </c>
      <c r="J78" s="5">
        <f t="shared" si="9"/>
        <v>7.0268057968198369E-5</v>
      </c>
      <c r="K78" s="5">
        <f t="shared" si="13"/>
        <v>3.7951177840767837E-3</v>
      </c>
      <c r="L78" s="5">
        <f t="shared" si="3"/>
        <v>3.7951177840767837E-3</v>
      </c>
      <c r="M78" s="5">
        <f t="shared" si="10"/>
        <v>3.2874390994913412E-2</v>
      </c>
      <c r="N78" s="5">
        <f t="shared" si="14"/>
        <v>0.71106221082627241</v>
      </c>
      <c r="O78" s="5">
        <f t="shared" ref="O78:O141" si="22">B$6*H78</f>
        <v>-1.7755177745477742</v>
      </c>
      <c r="P78" s="5">
        <f t="shared" ref="P78:P141" si="23">IF(H78&gt;0, O78 +M78, 0)</f>
        <v>0</v>
      </c>
      <c r="Q78" s="5">
        <f t="shared" ref="Q78:Q141" si="24">P78*E78</f>
        <v>0</v>
      </c>
    </row>
    <row r="79" spans="2:17" x14ac:dyDescent="0.4">
      <c r="B79">
        <v>3.8300130367278999</v>
      </c>
      <c r="C79" s="5">
        <f t="shared" si="4"/>
        <v>1.6993045806879881E-2</v>
      </c>
      <c r="D79" s="5">
        <f t="shared" si="21"/>
        <v>3.6779751382001202</v>
      </c>
      <c r="E79" s="5">
        <f t="shared" si="6"/>
        <v>23.109399348510802</v>
      </c>
      <c r="F79" s="5">
        <f t="shared" si="7"/>
        <v>220.67850829200722</v>
      </c>
      <c r="G79" s="5">
        <f t="shared" si="11"/>
        <v>1.4797298913247019</v>
      </c>
      <c r="H79" s="9">
        <f t="shared" si="12"/>
        <v>87.078556024701101</v>
      </c>
      <c r="I79" s="5">
        <f t="shared" si="8"/>
        <v>0</v>
      </c>
      <c r="J79" s="5">
        <f t="shared" si="9"/>
        <v>6.1413354298511363E-5</v>
      </c>
      <c r="K79" s="5" t="e">
        <f t="shared" si="13"/>
        <v>#N/A</v>
      </c>
      <c r="L79" s="5">
        <f t="shared" ref="L79:L142" si="25">(-B$6*H79)/E79^2</f>
        <v>-1.3333657793411818E-2</v>
      </c>
      <c r="M79" s="5">
        <f t="shared" si="10"/>
        <v>3.27974541559969E-2</v>
      </c>
      <c r="N79" s="5">
        <f t="shared" si="14"/>
        <v>0.75792946570540765</v>
      </c>
      <c r="O79" s="5">
        <f t="shared" si="22"/>
        <v>7.1207644527205884</v>
      </c>
      <c r="P79" s="5">
        <f t="shared" si="23"/>
        <v>7.1535619068765852</v>
      </c>
      <c r="Q79" s="5">
        <f t="shared" si="24"/>
        <v>165.31451887030545</v>
      </c>
    </row>
    <row r="80" spans="2:17" x14ac:dyDescent="0.4">
      <c r="B80">
        <v>3.84751296043396</v>
      </c>
      <c r="C80" s="5">
        <f t="shared" ref="C80:C143" si="26">B80-B79</f>
        <v>1.7499923706060017E-2</v>
      </c>
      <c r="D80" s="5">
        <f t="shared" si="21"/>
        <v>3.5714441416882856</v>
      </c>
      <c r="E80" s="5">
        <f t="shared" ref="E80:E143" si="27">2*PI()*D80</f>
        <v>22.440045356468445</v>
      </c>
      <c r="F80" s="5">
        <f t="shared" ref="F80:F143" si="28">E80*(60/(2*PI()))</f>
        <v>214.28664850129715</v>
      </c>
      <c r="G80" s="5">
        <f t="shared" si="11"/>
        <v>-0.66935399204235679</v>
      </c>
      <c r="H80" s="9">
        <f t="shared" si="12"/>
        <v>-38.248966297525484</v>
      </c>
      <c r="I80" s="5">
        <f t="shared" ref="I80:I143" si="29">IF(H80&lt;0,(-B$6*H80)/E80^2,0)</f>
        <v>6.2113734736654698E-3</v>
      </c>
      <c r="J80" s="5">
        <f t="shared" ref="J80:J143" si="30">-0.000005984*E80 + 0.0001997</f>
        <v>6.5418768586892836E-5</v>
      </c>
      <c r="K80" s="5">
        <f t="shared" si="13"/>
        <v>6.2113734736654698E-3</v>
      </c>
      <c r="L80" s="5">
        <f t="shared" si="25"/>
        <v>6.2113734736654698E-3</v>
      </c>
      <c r="M80" s="5">
        <f t="shared" ref="M80:M143" si="31">J80*E80^2</f>
        <v>3.2941989595965754E-2</v>
      </c>
      <c r="N80" s="5">
        <f t="shared" si="14"/>
        <v>0.73921974066578311</v>
      </c>
      <c r="O80" s="5">
        <f t="shared" si="22"/>
        <v>-3.1277721174828379</v>
      </c>
      <c r="P80" s="5">
        <f t="shared" si="23"/>
        <v>0</v>
      </c>
      <c r="Q80" s="5">
        <f t="shared" si="24"/>
        <v>0</v>
      </c>
    </row>
    <row r="81" spans="2:17" x14ac:dyDescent="0.4">
      <c r="B81">
        <v>3.8644235134124698</v>
      </c>
      <c r="C81" s="5">
        <f t="shared" si="26"/>
        <v>1.6910552978509852E-2</v>
      </c>
      <c r="D81" s="5">
        <f t="shared" si="21"/>
        <v>3.6959169862408285</v>
      </c>
      <c r="E81" s="5">
        <f t="shared" si="27"/>
        <v>23.222131304503829</v>
      </c>
      <c r="F81" s="5">
        <f t="shared" si="28"/>
        <v>221.7550191744497</v>
      </c>
      <c r="G81" s="5">
        <f t="shared" ref="G81:G144" si="32">E81-E80</f>
        <v>0.78208594803538389</v>
      </c>
      <c r="H81" s="9">
        <f t="shared" ref="H81:H144" si="33">G81/C81</f>
        <v>46.248395840707801</v>
      </c>
      <c r="I81" s="5">
        <f t="shared" si="29"/>
        <v>0</v>
      </c>
      <c r="J81" s="5">
        <f t="shared" si="30"/>
        <v>6.0738766273849102E-5</v>
      </c>
      <c r="K81" s="5" t="e">
        <f t="shared" ref="K81:K144" si="34">IF(H81&lt;-7,(-B$6*H81)/E81^2,NA())</f>
        <v>#N/A</v>
      </c>
      <c r="L81" s="5">
        <f t="shared" si="25"/>
        <v>-7.013065935184578E-3</v>
      </c>
      <c r="M81" s="5">
        <f t="shared" si="31"/>
        <v>3.2754435494064579E-2</v>
      </c>
      <c r="N81" s="5">
        <f t="shared" ref="N81:N144" si="35">M81*E81</f>
        <v>0.76062780184806844</v>
      </c>
      <c r="O81" s="5">
        <f t="shared" si="22"/>
        <v>3.7819177089299147</v>
      </c>
      <c r="P81" s="5">
        <f t="shared" si="23"/>
        <v>3.8146721444239793</v>
      </c>
      <c r="Q81" s="5">
        <f t="shared" si="24"/>
        <v>88.584817421446843</v>
      </c>
    </row>
    <row r="82" spans="2:17" x14ac:dyDescent="0.4">
      <c r="B82">
        <v>3.88177466392517</v>
      </c>
      <c r="C82" s="5">
        <f t="shared" si="26"/>
        <v>1.7351150512700197E-2</v>
      </c>
      <c r="D82" s="5">
        <f t="shared" si="21"/>
        <v>3.6020666153666894</v>
      </c>
      <c r="E82" s="5">
        <f t="shared" si="27"/>
        <v>22.632452033154085</v>
      </c>
      <c r="F82" s="5">
        <f t="shared" si="28"/>
        <v>216.12399692200137</v>
      </c>
      <c r="G82" s="5">
        <f t="shared" si="32"/>
        <v>-0.58967927134974474</v>
      </c>
      <c r="H82" s="9">
        <f t="shared" si="33"/>
        <v>-33.985024273642729</v>
      </c>
      <c r="I82" s="5">
        <f t="shared" si="29"/>
        <v>5.4255000083106297E-3</v>
      </c>
      <c r="J82" s="5">
        <f t="shared" si="30"/>
        <v>6.4267407033605971E-5</v>
      </c>
      <c r="K82" s="5">
        <f t="shared" si="34"/>
        <v>5.4255000083106297E-3</v>
      </c>
      <c r="L82" s="5">
        <f t="shared" si="25"/>
        <v>5.4255000083106297E-3</v>
      </c>
      <c r="M82" s="5">
        <f t="shared" si="31"/>
        <v>3.291955798138025E-2</v>
      </c>
      <c r="N82" s="5">
        <f t="shared" si="35"/>
        <v>0.74505031696622326</v>
      </c>
      <c r="O82" s="5">
        <f t="shared" si="22"/>
        <v>-2.7790923945035888</v>
      </c>
      <c r="P82" s="5">
        <f t="shared" si="23"/>
        <v>0</v>
      </c>
      <c r="Q82" s="5">
        <f t="shared" si="24"/>
        <v>0</v>
      </c>
    </row>
    <row r="83" spans="2:17" x14ac:dyDescent="0.4">
      <c r="B83">
        <v>3.8994829654693599</v>
      </c>
      <c r="C83" s="5">
        <f t="shared" si="26"/>
        <v>1.7708301544189897E-2</v>
      </c>
      <c r="D83" s="5">
        <f t="shared" si="21"/>
        <v>3.5294181005465362</v>
      </c>
      <c r="E83" s="5">
        <f t="shared" si="27"/>
        <v>22.175987952247681</v>
      </c>
      <c r="F83" s="5">
        <f t="shared" si="28"/>
        <v>211.7650860327922</v>
      </c>
      <c r="G83" s="5">
        <f t="shared" si="32"/>
        <v>-0.45646408090640378</v>
      </c>
      <c r="H83" s="9">
        <f t="shared" si="33"/>
        <v>-25.7768414304064</v>
      </c>
      <c r="I83" s="5">
        <f t="shared" si="29"/>
        <v>4.2862662755056204E-3</v>
      </c>
      <c r="J83" s="5">
        <f t="shared" si="30"/>
        <v>6.6998888093749878E-5</v>
      </c>
      <c r="K83" s="5">
        <f t="shared" si="34"/>
        <v>4.2862662755056204E-3</v>
      </c>
      <c r="L83" s="5">
        <f t="shared" si="25"/>
        <v>4.2862662755056204E-3</v>
      </c>
      <c r="M83" s="5">
        <f t="shared" si="31"/>
        <v>3.2948340784026371E-2</v>
      </c>
      <c r="N83" s="5">
        <f t="shared" si="35"/>
        <v>0.73066200827311967</v>
      </c>
      <c r="O83" s="5">
        <f t="shared" si="22"/>
        <v>-2.1078762044352959</v>
      </c>
      <c r="P83" s="5">
        <f t="shared" si="23"/>
        <v>0</v>
      </c>
      <c r="Q83" s="5">
        <f t="shared" si="24"/>
        <v>0</v>
      </c>
    </row>
    <row r="84" spans="2:17" hidden="1" x14ac:dyDescent="0.4">
      <c r="B84">
        <v>3.9026474952697701</v>
      </c>
      <c r="C84" s="5">
        <f t="shared" si="26"/>
        <v>3.1645298004101541E-3</v>
      </c>
      <c r="D84" s="5">
        <f t="shared" ref="D80:D143" si="36">1/C84</f>
        <v>316.00271227352329</v>
      </c>
      <c r="E84" s="5">
        <f t="shared" si="27"/>
        <v>1985.5035987858998</v>
      </c>
      <c r="F84" s="5">
        <f t="shared" si="28"/>
        <v>18960.162736411399</v>
      </c>
      <c r="G84" s="5">
        <f t="shared" si="32"/>
        <v>1963.3276108336522</v>
      </c>
      <c r="H84" s="9">
        <f t="shared" si="33"/>
        <v>620416.85010493046</v>
      </c>
      <c r="I84" s="5">
        <f t="shared" si="29"/>
        <v>0</v>
      </c>
      <c r="J84" s="5">
        <f t="shared" si="30"/>
        <v>-1.1681553535134824E-2</v>
      </c>
      <c r="K84" s="5" t="e">
        <f t="shared" si="34"/>
        <v>#N/A</v>
      </c>
      <c r="L84" s="5">
        <f t="shared" si="25"/>
        <v>-1.2869380114709708E-2</v>
      </c>
      <c r="M84" s="5">
        <f t="shared" si="31"/>
        <v>-46051.307020781242</v>
      </c>
      <c r="N84" s="5">
        <f t="shared" si="35"/>
        <v>-91435035.818555534</v>
      </c>
      <c r="O84" s="5">
        <f t="shared" si="22"/>
        <v>50733.986112986087</v>
      </c>
      <c r="P84" s="5">
        <f t="shared" si="23"/>
        <v>4682.6790922048458</v>
      </c>
      <c r="Q84" s="5">
        <f t="shared" si="24"/>
        <v>9297476.1895322111</v>
      </c>
    </row>
    <row r="85" spans="2:17" hidden="1" x14ac:dyDescent="0.4">
      <c r="B85">
        <v>3.9169902801513601</v>
      </c>
      <c r="C85" s="5">
        <f t="shared" si="26"/>
        <v>1.4342784881590021E-2</v>
      </c>
      <c r="D85" s="5">
        <f t="shared" si="36"/>
        <v>69.721466804091222</v>
      </c>
      <c r="E85" s="5">
        <f t="shared" si="27"/>
        <v>438.07289581847522</v>
      </c>
      <c r="F85" s="5">
        <f t="shared" si="28"/>
        <v>4183.2880082454731</v>
      </c>
      <c r="G85" s="5">
        <f t="shared" si="32"/>
        <v>-1547.4307029674246</v>
      </c>
      <c r="H85" s="9">
        <f t="shared" si="33"/>
        <v>-107889.13838857484</v>
      </c>
      <c r="I85" s="5">
        <f t="shared" si="29"/>
        <v>4.5972736838299839E-2</v>
      </c>
      <c r="J85" s="5">
        <f t="shared" si="30"/>
        <v>-2.4217282085777555E-3</v>
      </c>
      <c r="K85" s="5">
        <f t="shared" si="34"/>
        <v>4.5972736838299839E-2</v>
      </c>
      <c r="L85" s="5">
        <f t="shared" si="25"/>
        <v>4.5972736838299839E-2</v>
      </c>
      <c r="M85" s="5">
        <f t="shared" si="31"/>
        <v>-464.74868297623368</v>
      </c>
      <c r="N85" s="5">
        <f t="shared" si="35"/>
        <v>-203593.80137922117</v>
      </c>
      <c r="O85" s="5">
        <f t="shared" si="22"/>
        <v>-8822.5296392614709</v>
      </c>
      <c r="P85" s="5">
        <f t="shared" si="23"/>
        <v>0</v>
      </c>
      <c r="Q85" s="5">
        <f t="shared" si="24"/>
        <v>0</v>
      </c>
    </row>
    <row r="86" spans="2:17" hidden="1" x14ac:dyDescent="0.4">
      <c r="B86">
        <v>3.9343273639678902</v>
      </c>
      <c r="C86" s="5">
        <f t="shared" si="26"/>
        <v>1.7337083816530097E-2</v>
      </c>
      <c r="D86" s="5">
        <f t="shared" si="36"/>
        <v>57.679827275596772</v>
      </c>
      <c r="E86" s="5">
        <f t="shared" si="27"/>
        <v>362.413043258686</v>
      </c>
      <c r="F86" s="5">
        <f t="shared" si="28"/>
        <v>3460.7896365358069</v>
      </c>
      <c r="G86" s="5">
        <f t="shared" si="32"/>
        <v>-75.659852559789215</v>
      </c>
      <c r="H86" s="9">
        <f t="shared" si="33"/>
        <v>-4364.0472273457599</v>
      </c>
      <c r="I86" s="5">
        <f t="shared" si="29"/>
        <v>2.7170473314047593E-3</v>
      </c>
      <c r="J86" s="5">
        <f t="shared" si="30"/>
        <v>-1.9689796508599766E-3</v>
      </c>
      <c r="K86" s="5">
        <f t="shared" si="34"/>
        <v>2.7170473314047593E-3</v>
      </c>
      <c r="L86" s="5">
        <f t="shared" si="25"/>
        <v>2.7170473314047593E-3</v>
      </c>
      <c r="M86" s="5">
        <f t="shared" si="31"/>
        <v>-258.61211549494851</v>
      </c>
      <c r="N86" s="5">
        <f t="shared" si="35"/>
        <v>-93724.40380009108</v>
      </c>
      <c r="O86" s="5">
        <f t="shared" si="22"/>
        <v>-356.86572889038899</v>
      </c>
      <c r="P86" s="5">
        <f t="shared" si="23"/>
        <v>0</v>
      </c>
      <c r="Q86" s="5">
        <f t="shared" si="24"/>
        <v>0</v>
      </c>
    </row>
    <row r="87" spans="2:17" x14ac:dyDescent="0.4">
      <c r="B87">
        <v>3.9510755538940399</v>
      </c>
      <c r="C87" s="5">
        <f t="shared" si="26"/>
        <v>1.6748189926149681E-2</v>
      </c>
      <c r="D87" s="5">
        <f t="shared" ref="D87:D112" si="37">(1/C87)/16</f>
        <v>3.7317465514536599</v>
      </c>
      <c r="E87" s="5">
        <f t="shared" si="27"/>
        <v>23.447255102211724</v>
      </c>
      <c r="F87" s="5">
        <f t="shared" si="28"/>
        <v>223.90479308721959</v>
      </c>
      <c r="G87" s="5">
        <f t="shared" si="32"/>
        <v>-338.96578815647428</v>
      </c>
      <c r="H87" s="9">
        <f t="shared" si="33"/>
        <v>-20238.950576219115</v>
      </c>
      <c r="I87" s="5">
        <f t="shared" si="29"/>
        <v>3.0103665114556595</v>
      </c>
      <c r="J87" s="5">
        <f t="shared" si="30"/>
        <v>5.9391625468365063E-5</v>
      </c>
      <c r="K87" s="5">
        <f t="shared" si="34"/>
        <v>3.0103665114556595</v>
      </c>
      <c r="L87" s="5">
        <f t="shared" si="25"/>
        <v>3.0103665114556595</v>
      </c>
      <c r="M87" s="5">
        <f t="shared" si="31"/>
        <v>3.2651957948750476E-2</v>
      </c>
      <c r="N87" s="5">
        <f t="shared" si="35"/>
        <v>0.76559878761104228</v>
      </c>
      <c r="O87" s="5">
        <f t="shared" si="22"/>
        <v>-1655.0205515882592</v>
      </c>
      <c r="P87" s="5">
        <f t="shared" si="23"/>
        <v>0</v>
      </c>
      <c r="Q87" s="5">
        <f t="shared" si="24"/>
        <v>0</v>
      </c>
    </row>
    <row r="88" spans="2:17" x14ac:dyDescent="0.4">
      <c r="B88">
        <v>3.96887135505676</v>
      </c>
      <c r="C88" s="5">
        <f t="shared" si="26"/>
        <v>1.7795801162720171E-2</v>
      </c>
      <c r="D88" s="5">
        <f t="shared" si="37"/>
        <v>3.5120644149997116</v>
      </c>
      <c r="E88" s="5">
        <f t="shared" si="27"/>
        <v>22.066951530194455</v>
      </c>
      <c r="F88" s="5">
        <f t="shared" si="28"/>
        <v>210.72386489998269</v>
      </c>
      <c r="G88" s="5">
        <f t="shared" si="32"/>
        <v>-1.3803035720172687</v>
      </c>
      <c r="H88" s="9">
        <f t="shared" si="33"/>
        <v>-77.563440914861459</v>
      </c>
      <c r="I88" s="5">
        <f t="shared" si="29"/>
        <v>1.3025301545448916E-2</v>
      </c>
      <c r="J88" s="5">
        <f t="shared" si="30"/>
        <v>6.7651362043316394E-5</v>
      </c>
      <c r="K88" s="5">
        <f t="shared" si="34"/>
        <v>1.3025301545448916E-2</v>
      </c>
      <c r="L88" s="5">
        <f t="shared" si="25"/>
        <v>1.3025301545448916E-2</v>
      </c>
      <c r="M88" s="5">
        <f t="shared" si="31"/>
        <v>3.2942854413871521E-2</v>
      </c>
      <c r="N88" s="5">
        <f t="shared" si="35"/>
        <v>0.72694837161715531</v>
      </c>
      <c r="O88" s="5">
        <f t="shared" si="22"/>
        <v>-6.3426751442751081</v>
      </c>
      <c r="P88" s="5">
        <f t="shared" si="23"/>
        <v>0</v>
      </c>
      <c r="Q88" s="5">
        <f t="shared" si="24"/>
        <v>0</v>
      </c>
    </row>
    <row r="89" spans="2:17" x14ac:dyDescent="0.4">
      <c r="B89">
        <v>3.98598909378051</v>
      </c>
      <c r="C89" s="5">
        <f t="shared" si="26"/>
        <v>1.7117738723749998E-2</v>
      </c>
      <c r="D89" s="5">
        <f t="shared" si="37"/>
        <v>3.6511831970705573</v>
      </c>
      <c r="E89" s="5">
        <f t="shared" si="27"/>
        <v>22.941060617654713</v>
      </c>
      <c r="F89" s="5">
        <f t="shared" si="28"/>
        <v>219.07099182423346</v>
      </c>
      <c r="G89" s="5">
        <f t="shared" si="32"/>
        <v>0.87410908746025839</v>
      </c>
      <c r="H89" s="9">
        <f t="shared" si="33"/>
        <v>51.064518600665181</v>
      </c>
      <c r="I89" s="5">
        <f t="shared" si="29"/>
        <v>0</v>
      </c>
      <c r="J89" s="5">
        <f t="shared" si="30"/>
        <v>6.2420693263954207E-5</v>
      </c>
      <c r="K89" s="5" t="e">
        <f t="shared" si="34"/>
        <v>#N/A</v>
      </c>
      <c r="L89" s="5">
        <f t="shared" si="25"/>
        <v>-7.9342824802929868E-3</v>
      </c>
      <c r="M89" s="5">
        <f t="shared" si="31"/>
        <v>3.2851527869905521E-2</v>
      </c>
      <c r="N89" s="5">
        <f t="shared" si="35"/>
        <v>0.75364889224607579</v>
      </c>
      <c r="O89" s="5">
        <f t="shared" si="22"/>
        <v>4.1757514759863525</v>
      </c>
      <c r="P89" s="5">
        <f t="shared" si="23"/>
        <v>4.2086030038562576</v>
      </c>
      <c r="Q89" s="5">
        <f t="shared" si="24"/>
        <v>96.549816627110118</v>
      </c>
    </row>
    <row r="90" spans="2:17" x14ac:dyDescent="0.4">
      <c r="B90">
        <v>4.0037419795989901</v>
      </c>
      <c r="C90" s="5">
        <f t="shared" si="26"/>
        <v>1.7752885818480113E-2</v>
      </c>
      <c r="D90" s="5">
        <f t="shared" si="37"/>
        <v>3.5205543841745297</v>
      </c>
      <c r="E90" s="5">
        <f t="shared" si="27"/>
        <v>22.12029557977208</v>
      </c>
      <c r="F90" s="5">
        <f t="shared" si="28"/>
        <v>211.23326305047178</v>
      </c>
      <c r="G90" s="5">
        <f t="shared" si="32"/>
        <v>-0.82076503788263366</v>
      </c>
      <c r="H90" s="9">
        <f t="shared" si="33"/>
        <v>-46.232767239918083</v>
      </c>
      <c r="I90" s="5">
        <f t="shared" si="29"/>
        <v>7.7265111950076291E-3</v>
      </c>
      <c r="J90" s="5">
        <f t="shared" si="30"/>
        <v>6.7332151250643871E-5</v>
      </c>
      <c r="K90" s="5">
        <f t="shared" si="34"/>
        <v>7.7265111950076291E-3</v>
      </c>
      <c r="L90" s="5">
        <f t="shared" si="25"/>
        <v>7.7265111950076291E-3</v>
      </c>
      <c r="M90" s="5">
        <f t="shared" si="31"/>
        <v>3.2946125018225435E-2</v>
      </c>
      <c r="N90" s="5">
        <f t="shared" si="35"/>
        <v>0.72877802361127042</v>
      </c>
      <c r="O90" s="5">
        <f t="shared" si="22"/>
        <v>-3.7806396952600783</v>
      </c>
      <c r="P90" s="5">
        <f t="shared" si="23"/>
        <v>0</v>
      </c>
      <c r="Q90" s="5">
        <f t="shared" si="24"/>
        <v>0</v>
      </c>
    </row>
    <row r="91" spans="2:17" x14ac:dyDescent="0.4">
      <c r="B91">
        <v>4.0219142436981201</v>
      </c>
      <c r="C91" s="5">
        <f t="shared" si="26"/>
        <v>1.8172264099129976E-2</v>
      </c>
      <c r="D91" s="5">
        <f t="shared" si="37"/>
        <v>3.4393072684318011</v>
      </c>
      <c r="E91" s="5">
        <f t="shared" si="27"/>
        <v>21.609804895886651</v>
      </c>
      <c r="F91" s="5">
        <f t="shared" si="28"/>
        <v>206.35843610590808</v>
      </c>
      <c r="G91" s="5">
        <f t="shared" si="32"/>
        <v>-0.51049068388542906</v>
      </c>
      <c r="H91" s="9">
        <f t="shared" si="33"/>
        <v>-28.091749112862033</v>
      </c>
      <c r="I91" s="5">
        <f t="shared" si="29"/>
        <v>4.9191774657245295E-3</v>
      </c>
      <c r="J91" s="5">
        <f t="shared" si="30"/>
        <v>7.0386927503014279E-5</v>
      </c>
      <c r="K91" s="5">
        <f t="shared" si="34"/>
        <v>4.9191774657245295E-3</v>
      </c>
      <c r="L91" s="5">
        <f t="shared" si="25"/>
        <v>4.9191774657245295E-3</v>
      </c>
      <c r="M91" s="5">
        <f t="shared" si="31"/>
        <v>3.2869545559147798E-2</v>
      </c>
      <c r="N91" s="5">
        <f t="shared" si="35"/>
        <v>0.71030446654964141</v>
      </c>
      <c r="O91" s="5">
        <f t="shared" si="22"/>
        <v>-2.297175534707653</v>
      </c>
      <c r="P91" s="5">
        <f t="shared" si="23"/>
        <v>0</v>
      </c>
      <c r="Q91" s="5">
        <f t="shared" si="24"/>
        <v>0</v>
      </c>
    </row>
    <row r="92" spans="2:17" x14ac:dyDescent="0.4">
      <c r="B92">
        <v>4.0395858287811199</v>
      </c>
      <c r="C92" s="5">
        <f t="shared" si="26"/>
        <v>1.7671585082999819E-2</v>
      </c>
      <c r="D92" s="5">
        <f t="shared" si="37"/>
        <v>3.5367512142487665</v>
      </c>
      <c r="E92" s="5">
        <f t="shared" si="27"/>
        <v>22.222063264517409</v>
      </c>
      <c r="F92" s="5">
        <f t="shared" si="28"/>
        <v>212.20507285492599</v>
      </c>
      <c r="G92" s="5">
        <f t="shared" si="32"/>
        <v>0.61225836863075855</v>
      </c>
      <c r="H92" s="9">
        <f t="shared" si="33"/>
        <v>34.646488459020865</v>
      </c>
      <c r="I92" s="5">
        <f t="shared" si="29"/>
        <v>0</v>
      </c>
      <c r="J92" s="5">
        <f t="shared" si="30"/>
        <v>6.6723173425127833E-5</v>
      </c>
      <c r="K92" s="5" t="e">
        <f t="shared" si="34"/>
        <v>#N/A</v>
      </c>
      <c r="L92" s="5">
        <f t="shared" si="25"/>
        <v>-5.7372776262612606E-3</v>
      </c>
      <c r="M92" s="5">
        <f t="shared" si="31"/>
        <v>3.2949243888353755E-2</v>
      </c>
      <c r="N92" s="5">
        <f t="shared" si="35"/>
        <v>0.73220018220501071</v>
      </c>
      <c r="O92" s="5">
        <f t="shared" si="22"/>
        <v>2.8331829866426261</v>
      </c>
      <c r="P92" s="5">
        <f t="shared" si="23"/>
        <v>2.86613223053098</v>
      </c>
      <c r="Q92" s="5">
        <f t="shared" si="24"/>
        <v>63.691371751331836</v>
      </c>
    </row>
    <row r="93" spans="2:17" x14ac:dyDescent="0.4">
      <c r="B93">
        <v>4.0572853088378897</v>
      </c>
      <c r="C93" s="5">
        <f t="shared" si="26"/>
        <v>1.7699480056769801E-2</v>
      </c>
      <c r="D93" s="5">
        <f t="shared" si="37"/>
        <v>3.5311771758004062</v>
      </c>
      <c r="E93" s="5">
        <f t="shared" si="27"/>
        <v>22.187040548037018</v>
      </c>
      <c r="F93" s="5">
        <f t="shared" si="28"/>
        <v>211.87063054802437</v>
      </c>
      <c r="G93" s="5">
        <f t="shared" si="32"/>
        <v>-3.5022716480391125E-2</v>
      </c>
      <c r="H93" s="9">
        <f t="shared" si="33"/>
        <v>-1.978742673121374</v>
      </c>
      <c r="I93" s="5">
        <f t="shared" si="29"/>
        <v>3.2870474009220912E-4</v>
      </c>
      <c r="J93" s="5">
        <f t="shared" si="30"/>
        <v>6.6932749360546504E-5</v>
      </c>
      <c r="K93" s="5" t="e">
        <f t="shared" si="34"/>
        <v>#N/A</v>
      </c>
      <c r="L93" s="5">
        <f t="shared" si="25"/>
        <v>3.2870474009220912E-4</v>
      </c>
      <c r="M93" s="5">
        <f t="shared" si="31"/>
        <v>3.2948634354328724E-2</v>
      </c>
      <c r="N93" s="5">
        <f t="shared" si="35"/>
        <v>0.73103268642193686</v>
      </c>
      <c r="O93" s="5">
        <f t="shared" si="22"/>
        <v>-0.16180976271410744</v>
      </c>
      <c r="P93" s="5">
        <f t="shared" si="23"/>
        <v>0</v>
      </c>
      <c r="Q93" s="5">
        <f t="shared" si="24"/>
        <v>0</v>
      </c>
    </row>
    <row r="94" spans="2:17" x14ac:dyDescent="0.4">
      <c r="B94">
        <v>4.0755152702331499</v>
      </c>
      <c r="C94" s="5">
        <f t="shared" si="26"/>
        <v>1.8229961395260119E-2</v>
      </c>
      <c r="D94" s="5">
        <f t="shared" si="37"/>
        <v>3.4284219612363147</v>
      </c>
      <c r="E94" s="5">
        <f t="shared" si="27"/>
        <v>21.541410493651835</v>
      </c>
      <c r="F94" s="5">
        <f t="shared" si="28"/>
        <v>205.7053176741789</v>
      </c>
      <c r="G94" s="5">
        <f t="shared" si="32"/>
        <v>-0.64563005438518317</v>
      </c>
      <c r="H94" s="9">
        <f t="shared" si="33"/>
        <v>-35.415876116613731</v>
      </c>
      <c r="I94" s="5">
        <f t="shared" si="29"/>
        <v>6.2411571430917518E-3</v>
      </c>
      <c r="J94" s="5">
        <f t="shared" si="30"/>
        <v>7.0796199605987424E-5</v>
      </c>
      <c r="K94" s="5">
        <f t="shared" si="34"/>
        <v>6.2411571430917518E-3</v>
      </c>
      <c r="L94" s="5">
        <f t="shared" si="25"/>
        <v>6.2411571430917518E-3</v>
      </c>
      <c r="M94" s="5">
        <f t="shared" si="31"/>
        <v>3.2851728010940148E-2</v>
      </c>
      <c r="N94" s="5">
        <f t="shared" si="35"/>
        <v>0.70767255850946198</v>
      </c>
      <c r="O94" s="5">
        <f t="shared" si="22"/>
        <v>-2.8960989160362547</v>
      </c>
      <c r="P94" s="5">
        <f t="shared" si="23"/>
        <v>0</v>
      </c>
      <c r="Q94" s="5">
        <f t="shared" si="24"/>
        <v>0</v>
      </c>
    </row>
    <row r="95" spans="2:17" x14ac:dyDescent="0.4">
      <c r="B95">
        <v>4.0943062305450404</v>
      </c>
      <c r="C95" s="5">
        <f t="shared" si="26"/>
        <v>1.8790960311890537E-2</v>
      </c>
      <c r="D95" s="5">
        <f t="shared" si="37"/>
        <v>3.3260673729618424</v>
      </c>
      <c r="E95" s="5">
        <f t="shared" si="27"/>
        <v>20.898297648483254</v>
      </c>
      <c r="F95" s="5">
        <f t="shared" si="28"/>
        <v>199.56404237771056</v>
      </c>
      <c r="G95" s="5">
        <f t="shared" si="32"/>
        <v>-0.6431128451685808</v>
      </c>
      <c r="H95" s="9">
        <f t="shared" si="33"/>
        <v>-34.224586423166045</v>
      </c>
      <c r="I95" s="5">
        <f t="shared" si="29"/>
        <v>6.4081370170756052E-3</v>
      </c>
      <c r="J95" s="5">
        <f t="shared" si="30"/>
        <v>7.4644586871476206E-5</v>
      </c>
      <c r="K95" s="5">
        <f t="shared" si="34"/>
        <v>6.4081370170756052E-3</v>
      </c>
      <c r="L95" s="5">
        <f t="shared" si="25"/>
        <v>6.4081370170756052E-3</v>
      </c>
      <c r="M95" s="5">
        <f t="shared" si="31"/>
        <v>3.2600190626236265E-2</v>
      </c>
      <c r="N95" s="5">
        <f t="shared" si="35"/>
        <v>0.68128848710437917</v>
      </c>
      <c r="O95" s="5">
        <f t="shared" si="22"/>
        <v>-2.7986823569055725</v>
      </c>
      <c r="P95" s="5">
        <f t="shared" si="23"/>
        <v>0</v>
      </c>
      <c r="Q95" s="5">
        <f t="shared" si="24"/>
        <v>0</v>
      </c>
    </row>
    <row r="96" spans="2:17" x14ac:dyDescent="0.4">
      <c r="B96">
        <v>4.1119599342346103</v>
      </c>
      <c r="C96" s="5">
        <f t="shared" si="26"/>
        <v>1.7653703689569866E-2</v>
      </c>
      <c r="D96" s="5">
        <f t="shared" si="37"/>
        <v>3.5403335809315841</v>
      </c>
      <c r="E96" s="5">
        <f t="shared" si="27"/>
        <v>22.244571938223821</v>
      </c>
      <c r="F96" s="5">
        <f t="shared" si="28"/>
        <v>212.42001485589506</v>
      </c>
      <c r="G96" s="5">
        <f t="shared" si="32"/>
        <v>1.3462742897405668</v>
      </c>
      <c r="H96" s="9">
        <f t="shared" si="33"/>
        <v>76.260161233813534</v>
      </c>
      <c r="I96" s="5">
        <f t="shared" si="29"/>
        <v>0</v>
      </c>
      <c r="J96" s="5">
        <f t="shared" si="30"/>
        <v>6.6588481521668669E-5</v>
      </c>
      <c r="K96" s="5" t="e">
        <f t="shared" si="34"/>
        <v>#N/A</v>
      </c>
      <c r="L96" s="5">
        <f t="shared" si="25"/>
        <v>-1.2602741103520066E-2</v>
      </c>
      <c r="M96" s="5">
        <f t="shared" si="31"/>
        <v>3.2949377730862407E-2</v>
      </c>
      <c r="N96" s="5">
        <f t="shared" si="35"/>
        <v>0.73294480325387878</v>
      </c>
      <c r="O96" s="5">
        <f t="shared" si="22"/>
        <v>6.2361007125387049</v>
      </c>
      <c r="P96" s="5">
        <f t="shared" si="23"/>
        <v>6.2690500902695669</v>
      </c>
      <c r="Q96" s="5">
        <f t="shared" si="24"/>
        <v>139.45233571732993</v>
      </c>
    </row>
    <row r="97" spans="2:17" x14ac:dyDescent="0.4">
      <c r="B97">
        <v>4.1301949024200404</v>
      </c>
      <c r="C97" s="5">
        <f t="shared" si="26"/>
        <v>1.8234968185430134E-2</v>
      </c>
      <c r="D97" s="5">
        <f t="shared" si="37"/>
        <v>3.4274806166066103</v>
      </c>
      <c r="E97" s="5">
        <f t="shared" si="27"/>
        <v>21.535495850905484</v>
      </c>
      <c r="F97" s="5">
        <f t="shared" si="28"/>
        <v>205.64883699639665</v>
      </c>
      <c r="G97" s="5">
        <f t="shared" si="32"/>
        <v>-0.70907608731833704</v>
      </c>
      <c r="H97" s="9">
        <f t="shared" si="33"/>
        <v>-38.885512719725703</v>
      </c>
      <c r="I97" s="5">
        <f t="shared" si="29"/>
        <v>6.8563578970753528E-3</v>
      </c>
      <c r="J97" s="5">
        <f t="shared" si="30"/>
        <v>7.0831592828181578E-5</v>
      </c>
      <c r="K97" s="5">
        <f t="shared" si="34"/>
        <v>6.8563578970753528E-3</v>
      </c>
      <c r="L97" s="5">
        <f t="shared" si="25"/>
        <v>6.8563578970753528E-3</v>
      </c>
      <c r="M97" s="5">
        <f t="shared" si="31"/>
        <v>3.2850104818789402E-2</v>
      </c>
      <c r="N97" s="5">
        <f t="shared" si="35"/>
        <v>0.70744329602684941</v>
      </c>
      <c r="O97" s="5">
        <f t="shared" si="22"/>
        <v>-3.1798250837082311</v>
      </c>
      <c r="P97" s="5">
        <f t="shared" si="23"/>
        <v>0</v>
      </c>
      <c r="Q97" s="5">
        <f t="shared" si="24"/>
        <v>0</v>
      </c>
    </row>
    <row r="98" spans="2:17" x14ac:dyDescent="0.4">
      <c r="B98">
        <v>4.1479139328002903</v>
      </c>
      <c r="C98" s="5">
        <f t="shared" si="26"/>
        <v>1.7719030380249912E-2</v>
      </c>
      <c r="D98" s="5">
        <f t="shared" si="37"/>
        <v>3.5272810452237899</v>
      </c>
      <c r="E98" s="5">
        <f t="shared" si="27"/>
        <v>22.162560437643169</v>
      </c>
      <c r="F98" s="5">
        <f t="shared" si="28"/>
        <v>211.6368627134274</v>
      </c>
      <c r="G98" s="5">
        <f t="shared" si="32"/>
        <v>0.62706458673768495</v>
      </c>
      <c r="H98" s="9">
        <f t="shared" si="33"/>
        <v>35.389328494894805</v>
      </c>
      <c r="I98" s="5">
        <f t="shared" si="29"/>
        <v>0</v>
      </c>
      <c r="J98" s="5">
        <f t="shared" si="30"/>
        <v>6.7079238341143289E-5</v>
      </c>
      <c r="K98" s="5" t="e">
        <f t="shared" si="34"/>
        <v>#N/A</v>
      </c>
      <c r="L98" s="5">
        <f t="shared" si="25"/>
        <v>-5.8917981190602453E-3</v>
      </c>
      <c r="M98" s="5">
        <f t="shared" si="31"/>
        <v>3.294791892110821E-2</v>
      </c>
      <c r="N98" s="5">
        <f t="shared" si="35"/>
        <v>0.73021024438362758</v>
      </c>
      <c r="O98" s="5">
        <f t="shared" si="22"/>
        <v>2.8939280100213827</v>
      </c>
      <c r="P98" s="5">
        <f t="shared" si="23"/>
        <v>2.9268759289424908</v>
      </c>
      <c r="Q98" s="5">
        <f t="shared" si="24"/>
        <v>64.867064668670949</v>
      </c>
    </row>
    <row r="99" spans="2:17" x14ac:dyDescent="0.4">
      <c r="B99">
        <v>4.1661446094512904</v>
      </c>
      <c r="C99" s="5">
        <f t="shared" si="26"/>
        <v>1.8230676651000088E-2</v>
      </c>
      <c r="D99" s="5">
        <f t="shared" si="37"/>
        <v>3.4282874517754891</v>
      </c>
      <c r="E99" s="5">
        <f t="shared" si="27"/>
        <v>21.540565345783897</v>
      </c>
      <c r="F99" s="5">
        <f t="shared" si="28"/>
        <v>205.69724710652935</v>
      </c>
      <c r="G99" s="5">
        <f t="shared" si="32"/>
        <v>-0.62199509185927226</v>
      </c>
      <c r="H99" s="9">
        <f t="shared" si="33"/>
        <v>-34.11804749579337</v>
      </c>
      <c r="I99" s="5">
        <f t="shared" si="29"/>
        <v>6.0129193086632419E-3</v>
      </c>
      <c r="J99" s="5">
        <f t="shared" si="30"/>
        <v>7.0801256970829166E-5</v>
      </c>
      <c r="K99" s="5">
        <f t="shared" si="34"/>
        <v>6.0129193086632419E-3</v>
      </c>
      <c r="L99" s="5">
        <f t="shared" si="25"/>
        <v>6.0129193086632419E-3</v>
      </c>
      <c r="M99" s="5">
        <f t="shared" si="31"/>
        <v>3.2851496872832626E-2</v>
      </c>
      <c r="N99" s="5">
        <f t="shared" si="35"/>
        <v>0.70763981509606655</v>
      </c>
      <c r="O99" s="5">
        <f t="shared" si="22"/>
        <v>-2.7899702394624319</v>
      </c>
      <c r="P99" s="5">
        <f t="shared" si="23"/>
        <v>0</v>
      </c>
      <c r="Q99" s="5">
        <f t="shared" si="24"/>
        <v>0</v>
      </c>
    </row>
    <row r="100" spans="2:17" x14ac:dyDescent="0.4">
      <c r="B100">
        <v>4.1848125457763601</v>
      </c>
      <c r="C100" s="5">
        <f t="shared" si="26"/>
        <v>1.8667936325069689E-2</v>
      </c>
      <c r="D100" s="5">
        <f t="shared" si="37"/>
        <v>3.3479865643245748</v>
      </c>
      <c r="E100" s="5">
        <f t="shared" si="27"/>
        <v>21.036019989598831</v>
      </c>
      <c r="F100" s="5">
        <f t="shared" si="28"/>
        <v>200.8791938594745</v>
      </c>
      <c r="G100" s="5">
        <f t="shared" si="32"/>
        <v>-0.50454535618506569</v>
      </c>
      <c r="H100" s="9">
        <f t="shared" si="33"/>
        <v>-27.027377177599313</v>
      </c>
      <c r="I100" s="5">
        <f t="shared" si="29"/>
        <v>4.9945015703042476E-3</v>
      </c>
      <c r="J100" s="5">
        <f t="shared" si="30"/>
        <v>7.3820456382240614E-5</v>
      </c>
      <c r="K100" s="5">
        <f t="shared" si="34"/>
        <v>4.9945015703042476E-3</v>
      </c>
      <c r="L100" s="5">
        <f t="shared" si="25"/>
        <v>4.9945015703042476E-3</v>
      </c>
      <c r="M100" s="5">
        <f t="shared" si="31"/>
        <v>3.2666595549140164E-2</v>
      </c>
      <c r="N100" s="5">
        <f t="shared" si="35"/>
        <v>0.68717515696385267</v>
      </c>
      <c r="O100" s="5">
        <f t="shared" si="22"/>
        <v>-2.2101375521423217</v>
      </c>
      <c r="P100" s="5">
        <f t="shared" si="23"/>
        <v>0</v>
      </c>
      <c r="Q100" s="5">
        <f t="shared" si="24"/>
        <v>0</v>
      </c>
    </row>
    <row r="101" spans="2:17" x14ac:dyDescent="0.4">
      <c r="B101">
        <v>4.2033152580261204</v>
      </c>
      <c r="C101" s="5">
        <f t="shared" si="26"/>
        <v>1.85027122497603E-2</v>
      </c>
      <c r="D101" s="5">
        <f t="shared" si="37"/>
        <v>3.3778831533636198</v>
      </c>
      <c r="E101" s="5">
        <f t="shared" si="27"/>
        <v>21.223865798583745</v>
      </c>
      <c r="F101" s="5">
        <f t="shared" si="28"/>
        <v>202.67298920181719</v>
      </c>
      <c r="G101" s="5">
        <f t="shared" si="32"/>
        <v>0.18784580898491399</v>
      </c>
      <c r="H101" s="9">
        <f t="shared" si="33"/>
        <v>10.152339097601622</v>
      </c>
      <c r="I101" s="5">
        <f t="shared" si="29"/>
        <v>0</v>
      </c>
      <c r="J101" s="5">
        <f t="shared" si="30"/>
        <v>7.2696387061274874E-5</v>
      </c>
      <c r="K101" s="5" t="e">
        <f t="shared" si="34"/>
        <v>#N/A</v>
      </c>
      <c r="L101" s="5">
        <f t="shared" si="25"/>
        <v>-1.8430305522491018E-3</v>
      </c>
      <c r="M101" s="5">
        <f t="shared" si="31"/>
        <v>3.2746267797811701E-2</v>
      </c>
      <c r="N101" s="5">
        <f t="shared" si="35"/>
        <v>0.69500239314524004</v>
      </c>
      <c r="O101" s="5">
        <f t="shared" si="22"/>
        <v>0.83019768193744792</v>
      </c>
      <c r="P101" s="5">
        <f t="shared" si="23"/>
        <v>0.86294394973525956</v>
      </c>
      <c r="Q101" s="5">
        <f t="shared" si="24"/>
        <v>18.315006580880947</v>
      </c>
    </row>
    <row r="102" spans="2:17" x14ac:dyDescent="0.4">
      <c r="B102">
        <v>4.2215921878814697</v>
      </c>
      <c r="C102" s="5">
        <f t="shared" si="26"/>
        <v>1.8276929855349344E-2</v>
      </c>
      <c r="D102" s="5">
        <f t="shared" si="37"/>
        <v>3.4196115263695299</v>
      </c>
      <c r="E102" s="5">
        <f t="shared" si="27"/>
        <v>21.486052898746987</v>
      </c>
      <c r="F102" s="5">
        <f t="shared" si="28"/>
        <v>205.1766915821718</v>
      </c>
      <c r="G102" s="5">
        <f t="shared" si="32"/>
        <v>0.26218710016324209</v>
      </c>
      <c r="H102" s="9">
        <f t="shared" si="33"/>
        <v>14.345248476538002</v>
      </c>
      <c r="I102" s="5">
        <f t="shared" si="29"/>
        <v>0</v>
      </c>
      <c r="J102" s="5">
        <f t="shared" si="30"/>
        <v>7.1127459453898035E-5</v>
      </c>
      <c r="K102" s="5" t="e">
        <f t="shared" si="34"/>
        <v>#N/A</v>
      </c>
      <c r="L102" s="5">
        <f t="shared" si="25"/>
        <v>-2.5410323559134198E-3</v>
      </c>
      <c r="M102" s="5">
        <f t="shared" si="31"/>
        <v>3.2836025027602411E-2</v>
      </c>
      <c r="N102" s="5">
        <f t="shared" si="35"/>
        <v>0.7055165707276454</v>
      </c>
      <c r="O102" s="5">
        <f t="shared" si="22"/>
        <v>1.1730687792778729</v>
      </c>
      <c r="P102" s="5">
        <f t="shared" si="23"/>
        <v>1.2059048043054754</v>
      </c>
      <c r="Q102" s="5">
        <f t="shared" si="24"/>
        <v>25.910134416160577</v>
      </c>
    </row>
    <row r="103" spans="2:17" x14ac:dyDescent="0.4">
      <c r="B103">
        <v>4.23923587799072</v>
      </c>
      <c r="C103" s="5">
        <f t="shared" si="26"/>
        <v>1.7643690109250265E-2</v>
      </c>
      <c r="D103" s="5">
        <f t="shared" si="37"/>
        <v>3.5423428779919677</v>
      </c>
      <c r="E103" s="5">
        <f t="shared" si="27"/>
        <v>22.257196723991381</v>
      </c>
      <c r="F103" s="5">
        <f t="shared" si="28"/>
        <v>212.54057267951808</v>
      </c>
      <c r="G103" s="5">
        <f t="shared" si="32"/>
        <v>0.77114382524439407</v>
      </c>
      <c r="H103" s="9">
        <f t="shared" si="33"/>
        <v>43.706493396191391</v>
      </c>
      <c r="I103" s="5">
        <f t="shared" si="29"/>
        <v>0</v>
      </c>
      <c r="J103" s="5">
        <f t="shared" si="30"/>
        <v>6.6512934803635585E-5</v>
      </c>
      <c r="K103" s="5" t="e">
        <f t="shared" si="34"/>
        <v>#N/A</v>
      </c>
      <c r="L103" s="5">
        <f t="shared" si="25"/>
        <v>-7.2147358745825009E-3</v>
      </c>
      <c r="M103" s="5">
        <f t="shared" si="31"/>
        <v>3.2949364279015292E-2</v>
      </c>
      <c r="N103" s="5">
        <f t="shared" si="35"/>
        <v>0.73336048268849774</v>
      </c>
      <c r="O103" s="5">
        <f t="shared" si="22"/>
        <v>3.5740561021749566</v>
      </c>
      <c r="P103" s="5">
        <f t="shared" si="23"/>
        <v>3.6070054664539719</v>
      </c>
      <c r="Q103" s="5">
        <f t="shared" si="24"/>
        <v>80.281830251378352</v>
      </c>
    </row>
    <row r="104" spans="2:17" x14ac:dyDescent="0.4">
      <c r="B104">
        <v>4.2579991817474303</v>
      </c>
      <c r="C104" s="5">
        <f t="shared" si="26"/>
        <v>1.8763303756710314E-2</v>
      </c>
      <c r="D104" s="5">
        <f t="shared" si="37"/>
        <v>3.3309698979662974</v>
      </c>
      <c r="E104" s="5">
        <f t="shared" si="27"/>
        <v>20.929101121559324</v>
      </c>
      <c r="F104" s="5">
        <f t="shared" si="28"/>
        <v>199.85819387797784</v>
      </c>
      <c r="G104" s="5">
        <f t="shared" si="32"/>
        <v>-1.3280956024320574</v>
      </c>
      <c r="H104" s="9">
        <f t="shared" si="33"/>
        <v>-70.781543573161571</v>
      </c>
      <c r="I104" s="5">
        <f t="shared" si="29"/>
        <v>1.3213999251599605E-2</v>
      </c>
      <c r="J104" s="5">
        <f t="shared" si="30"/>
        <v>7.4460258888589022E-5</v>
      </c>
      <c r="K104" s="5">
        <f t="shared" si="34"/>
        <v>1.3213999251599605E-2</v>
      </c>
      <c r="L104" s="5">
        <f t="shared" si="25"/>
        <v>1.3213999251599605E-2</v>
      </c>
      <c r="M104" s="5">
        <f t="shared" si="31"/>
        <v>3.2615624204168546E-2</v>
      </c>
      <c r="N104" s="5">
        <f t="shared" si="35"/>
        <v>0.68261569711182135</v>
      </c>
      <c r="O104" s="5">
        <f t="shared" si="22"/>
        <v>-5.7880920675980212</v>
      </c>
      <c r="P104" s="5">
        <f t="shared" si="23"/>
        <v>0</v>
      </c>
      <c r="Q104" s="5">
        <f t="shared" si="24"/>
        <v>0</v>
      </c>
    </row>
    <row r="105" spans="2:17" x14ac:dyDescent="0.4">
      <c r="B105">
        <v>4.2759985923767001</v>
      </c>
      <c r="C105" s="5">
        <f t="shared" si="26"/>
        <v>1.7999410629269796E-2</v>
      </c>
      <c r="D105" s="5">
        <f t="shared" si="37"/>
        <v>3.4723359162863607</v>
      </c>
      <c r="E105" s="5">
        <f t="shared" si="27"/>
        <v>21.817330010802426</v>
      </c>
      <c r="F105" s="5">
        <f t="shared" si="28"/>
        <v>208.34015497718164</v>
      </c>
      <c r="G105" s="5">
        <f t="shared" si="32"/>
        <v>0.88822888924310206</v>
      </c>
      <c r="H105" s="9">
        <f t="shared" si="33"/>
        <v>49.347665184031413</v>
      </c>
      <c r="I105" s="5">
        <f t="shared" si="29"/>
        <v>0</v>
      </c>
      <c r="J105" s="5">
        <f t="shared" si="30"/>
        <v>6.9145097215358298E-5</v>
      </c>
      <c r="K105" s="5" t="e">
        <f t="shared" si="34"/>
        <v>#N/A</v>
      </c>
      <c r="L105" s="5">
        <f t="shared" si="25"/>
        <v>-8.4777149301856203E-3</v>
      </c>
      <c r="M105" s="5">
        <f t="shared" si="31"/>
        <v>3.2912782005204866E-2</v>
      </c>
      <c r="N105" s="5">
        <f t="shared" si="35"/>
        <v>0.71806902658115412</v>
      </c>
      <c r="O105" s="5">
        <f t="shared" si="22"/>
        <v>4.03535745318894</v>
      </c>
      <c r="P105" s="5">
        <f t="shared" si="23"/>
        <v>4.0682702351941451</v>
      </c>
      <c r="Q105" s="5">
        <f t="shared" si="24"/>
        <v>88.758794294355468</v>
      </c>
    </row>
    <row r="106" spans="2:17" x14ac:dyDescent="0.4">
      <c r="B106">
        <v>4.29457306861877</v>
      </c>
      <c r="C106" s="5">
        <f t="shared" si="26"/>
        <v>1.8574476242069871E-2</v>
      </c>
      <c r="D106" s="5">
        <f t="shared" si="37"/>
        <v>3.3648324284074258</v>
      </c>
      <c r="E106" s="5">
        <f t="shared" si="27"/>
        <v>21.141865675290944</v>
      </c>
      <c r="F106" s="5">
        <f t="shared" si="28"/>
        <v>201.88994570444555</v>
      </c>
      <c r="G106" s="5">
        <f t="shared" si="32"/>
        <v>-0.67546433551148155</v>
      </c>
      <c r="H106" s="9">
        <f t="shared" si="33"/>
        <v>-36.365188805787305</v>
      </c>
      <c r="I106" s="5">
        <f t="shared" si="29"/>
        <v>6.6529556684798447E-3</v>
      </c>
      <c r="J106" s="5">
        <f t="shared" si="30"/>
        <v>7.3187075799059008E-5</v>
      </c>
      <c r="K106" s="5">
        <f t="shared" si="34"/>
        <v>6.6529556684798447E-3</v>
      </c>
      <c r="L106" s="5">
        <f t="shared" si="25"/>
        <v>6.6529556684798447E-3</v>
      </c>
      <c r="M106" s="5">
        <f t="shared" si="31"/>
        <v>3.2713048206039208E-2</v>
      </c>
      <c r="N106" s="5">
        <f t="shared" si="35"/>
        <v>0.69161487100139829</v>
      </c>
      <c r="O106" s="5">
        <f t="shared" si="22"/>
        <v>-2.9737280403601152</v>
      </c>
      <c r="P106" s="5">
        <f t="shared" si="23"/>
        <v>0</v>
      </c>
      <c r="Q106" s="5">
        <f t="shared" si="24"/>
        <v>0</v>
      </c>
    </row>
    <row r="107" spans="2:17" x14ac:dyDescent="0.4">
      <c r="B107">
        <v>4.31351637840271</v>
      </c>
      <c r="C107" s="5">
        <f t="shared" si="26"/>
        <v>1.8943309783939988E-2</v>
      </c>
      <c r="D107" s="5">
        <f t="shared" si="37"/>
        <v>3.2993178442864872</v>
      </c>
      <c r="E107" s="5">
        <f t="shared" si="27"/>
        <v>20.730225402936284</v>
      </c>
      <c r="F107" s="5">
        <f t="shared" si="28"/>
        <v>197.95907065718927</v>
      </c>
      <c r="G107" s="5">
        <f t="shared" si="32"/>
        <v>-0.41164027235465994</v>
      </c>
      <c r="H107" s="9">
        <f t="shared" si="33"/>
        <v>-21.730113536106867</v>
      </c>
      <c r="I107" s="5">
        <f t="shared" si="29"/>
        <v>4.1349412952040848E-3</v>
      </c>
      <c r="J107" s="5">
        <f t="shared" si="30"/>
        <v>7.5650331188829287E-5</v>
      </c>
      <c r="K107" s="5">
        <f t="shared" si="34"/>
        <v>4.1349412952040848E-3</v>
      </c>
      <c r="L107" s="5">
        <f t="shared" si="25"/>
        <v>4.1349412952040848E-3</v>
      </c>
      <c r="M107" s="5">
        <f t="shared" si="31"/>
        <v>3.2510143179488721E-2</v>
      </c>
      <c r="N107" s="5">
        <f t="shared" si="35"/>
        <v>0.67394259599253281</v>
      </c>
      <c r="O107" s="5">
        <f t="shared" si="22"/>
        <v>-1.776958956205009</v>
      </c>
      <c r="P107" s="5">
        <f t="shared" si="23"/>
        <v>0</v>
      </c>
      <c r="Q107" s="5">
        <f t="shared" si="24"/>
        <v>0</v>
      </c>
    </row>
    <row r="108" spans="2:17" x14ac:dyDescent="0.4">
      <c r="B108">
        <v>4.33178281784057</v>
      </c>
      <c r="C108" s="5">
        <f t="shared" si="26"/>
        <v>1.8266439437859994E-2</v>
      </c>
      <c r="D108" s="5">
        <f t="shared" si="37"/>
        <v>3.4215754095162727</v>
      </c>
      <c r="E108" s="5">
        <f t="shared" si="27"/>
        <v>21.498392340479622</v>
      </c>
      <c r="F108" s="5">
        <f t="shared" si="28"/>
        <v>205.29452457097639</v>
      </c>
      <c r="G108" s="5">
        <f t="shared" si="32"/>
        <v>0.76816693754333798</v>
      </c>
      <c r="H108" s="9">
        <f t="shared" si="33"/>
        <v>42.05345766242732</v>
      </c>
      <c r="I108" s="5">
        <f t="shared" si="29"/>
        <v>0</v>
      </c>
      <c r="J108" s="5">
        <f t="shared" si="30"/>
        <v>7.1053620234569961E-5</v>
      </c>
      <c r="K108" s="5" t="e">
        <f t="shared" si="34"/>
        <v>#N/A</v>
      </c>
      <c r="L108" s="5">
        <f t="shared" si="25"/>
        <v>-7.4405517573538837E-3</v>
      </c>
      <c r="M108" s="5">
        <f t="shared" si="31"/>
        <v>3.2839624245824782E-2</v>
      </c>
      <c r="N108" s="5">
        <f t="shared" si="35"/>
        <v>0.70599912635066842</v>
      </c>
      <c r="O108" s="5">
        <f t="shared" si="22"/>
        <v>3.4388807084910615</v>
      </c>
      <c r="P108" s="5">
        <f t="shared" si="23"/>
        <v>3.4717203327368864</v>
      </c>
      <c r="Q108" s="5">
        <f t="shared" si="24"/>
        <v>74.636405809598045</v>
      </c>
    </row>
    <row r="109" spans="2:17" x14ac:dyDescent="0.4">
      <c r="B109">
        <v>4.3499300479888898</v>
      </c>
      <c r="C109" s="5">
        <f t="shared" si="26"/>
        <v>1.8147230148319871E-2</v>
      </c>
      <c r="D109" s="5">
        <f t="shared" si="37"/>
        <v>3.4440517637776504</v>
      </c>
      <c r="E109" s="5">
        <f t="shared" si="27"/>
        <v>21.639615439333671</v>
      </c>
      <c r="F109" s="5">
        <f t="shared" si="28"/>
        <v>206.64310582665902</v>
      </c>
      <c r="G109" s="5">
        <f t="shared" si="32"/>
        <v>0.1412230988540486</v>
      </c>
      <c r="H109" s="9">
        <f t="shared" si="33"/>
        <v>7.7820746031109049</v>
      </c>
      <c r="I109" s="5">
        <f t="shared" si="29"/>
        <v>0</v>
      </c>
      <c r="J109" s="5">
        <f t="shared" si="30"/>
        <v>7.0208541211027318E-5</v>
      </c>
      <c r="K109" s="5" t="e">
        <f t="shared" si="34"/>
        <v>#N/A</v>
      </c>
      <c r="L109" s="5">
        <f t="shared" si="25"/>
        <v>-1.3589757713121976E-3</v>
      </c>
      <c r="M109" s="5">
        <f t="shared" si="31"/>
        <v>3.2876761154768501E-2</v>
      </c>
      <c r="N109" s="5">
        <f t="shared" si="35"/>
        <v>0.71144046828001395</v>
      </c>
      <c r="O109" s="5">
        <f t="shared" si="22"/>
        <v>0.63637160205702925</v>
      </c>
      <c r="P109" s="5">
        <f t="shared" si="23"/>
        <v>0.6692483632117977</v>
      </c>
      <c r="Q109" s="5">
        <f t="shared" si="24"/>
        <v>14.482277213306807</v>
      </c>
    </row>
    <row r="110" spans="2:17" x14ac:dyDescent="0.4">
      <c r="B110">
        <v>4.3684661388397199</v>
      </c>
      <c r="C110" s="5">
        <f t="shared" si="26"/>
        <v>1.8536090850830078E-2</v>
      </c>
      <c r="D110" s="5">
        <f t="shared" si="37"/>
        <v>3.3718004784812079</v>
      </c>
      <c r="E110" s="5">
        <f t="shared" si="27"/>
        <v>21.185647225134225</v>
      </c>
      <c r="F110" s="5">
        <f t="shared" si="28"/>
        <v>202.30802870887248</v>
      </c>
      <c r="G110" s="5">
        <f t="shared" si="32"/>
        <v>-0.45396821419944544</v>
      </c>
      <c r="H110" s="9">
        <f t="shared" si="33"/>
        <v>-24.491043869647196</v>
      </c>
      <c r="I110" s="5">
        <f t="shared" si="29"/>
        <v>4.4620992380995381E-3</v>
      </c>
      <c r="J110" s="5">
        <f t="shared" si="30"/>
        <v>7.2925087004796811E-5</v>
      </c>
      <c r="K110" s="5">
        <f t="shared" si="34"/>
        <v>4.4620992380995381E-3</v>
      </c>
      <c r="L110" s="5">
        <f t="shared" si="25"/>
        <v>4.4620992380995381E-3</v>
      </c>
      <c r="M110" s="5">
        <f t="shared" si="31"/>
        <v>3.2731087006272419E-2</v>
      </c>
      <c r="N110" s="5">
        <f t="shared" si="35"/>
        <v>0.69342926261006221</v>
      </c>
      <c r="O110" s="5">
        <f t="shared" si="22"/>
        <v>-2.0027313561278457</v>
      </c>
      <c r="P110" s="5">
        <f t="shared" si="23"/>
        <v>0</v>
      </c>
      <c r="Q110" s="5">
        <f t="shared" si="24"/>
        <v>0</v>
      </c>
    </row>
    <row r="111" spans="2:17" x14ac:dyDescent="0.4">
      <c r="B111">
        <v>4.3872685432434002</v>
      </c>
      <c r="C111" s="5">
        <f t="shared" si="26"/>
        <v>1.8802404403680306E-2</v>
      </c>
      <c r="D111" s="5">
        <f t="shared" si="37"/>
        <v>3.3240429605783026</v>
      </c>
      <c r="E111" s="5">
        <f t="shared" si="27"/>
        <v>20.885577890339324</v>
      </c>
      <c r="F111" s="5">
        <f t="shared" si="28"/>
        <v>199.44257763469818</v>
      </c>
      <c r="G111" s="5">
        <f t="shared" si="32"/>
        <v>-0.30006933479490172</v>
      </c>
      <c r="H111" s="9">
        <f t="shared" si="33"/>
        <v>-15.959093760166512</v>
      </c>
      <c r="I111" s="5">
        <f t="shared" si="29"/>
        <v>2.9917867513920382E-3</v>
      </c>
      <c r="J111" s="5">
        <f t="shared" si="30"/>
        <v>7.4720701904209494E-5</v>
      </c>
      <c r="K111" s="5">
        <f t="shared" si="34"/>
        <v>2.9917867513920382E-3</v>
      </c>
      <c r="L111" s="5">
        <f t="shared" si="25"/>
        <v>2.9917867513920382E-3</v>
      </c>
      <c r="M111" s="5">
        <f t="shared" si="31"/>
        <v>3.259372039992442E-2</v>
      </c>
      <c r="N111" s="5">
        <f t="shared" si="35"/>
        <v>0.68073868614856325</v>
      </c>
      <c r="O111" s="5">
        <f t="shared" si="22"/>
        <v>-1.3050394119166691</v>
      </c>
      <c r="P111" s="5">
        <f t="shared" si="23"/>
        <v>0</v>
      </c>
      <c r="Q111" s="5">
        <f t="shared" si="24"/>
        <v>0</v>
      </c>
    </row>
    <row r="112" spans="2:17" x14ac:dyDescent="0.4">
      <c r="B112">
        <v>4.4046730995178196</v>
      </c>
      <c r="C112" s="5">
        <f t="shared" si="26"/>
        <v>1.7404556274419392E-2</v>
      </c>
      <c r="D112" s="5">
        <f t="shared" si="37"/>
        <v>3.5910136986290375</v>
      </c>
      <c r="E112" s="5">
        <f t="shared" si="27"/>
        <v>22.563004509106591</v>
      </c>
      <c r="F112" s="5">
        <f t="shared" si="28"/>
        <v>215.46082191774227</v>
      </c>
      <c r="G112" s="5">
        <f t="shared" si="32"/>
        <v>1.6774266187672673</v>
      </c>
      <c r="H112" s="9">
        <f t="shared" si="33"/>
        <v>96.378591463011915</v>
      </c>
      <c r="I112" s="5">
        <f t="shared" si="29"/>
        <v>0</v>
      </c>
      <c r="J112" s="5">
        <f t="shared" si="30"/>
        <v>6.4682981017506177E-5</v>
      </c>
      <c r="K112" s="5" t="e">
        <f t="shared" si="34"/>
        <v>#N/A</v>
      </c>
      <c r="L112" s="5">
        <f t="shared" si="25"/>
        <v>-1.5481110688904341E-2</v>
      </c>
      <c r="M112" s="5">
        <f t="shared" si="31"/>
        <v>3.2929405279610101E-2</v>
      </c>
      <c r="N112" s="5">
        <f t="shared" si="35"/>
        <v>0.74298631980604113</v>
      </c>
      <c r="O112" s="5">
        <f t="shared" si="22"/>
        <v>7.8812658296540796</v>
      </c>
      <c r="P112" s="5">
        <f t="shared" si="23"/>
        <v>7.9141952349336897</v>
      </c>
      <c r="Q112" s="5">
        <f t="shared" si="24"/>
        <v>178.56802277175873</v>
      </c>
    </row>
    <row r="113" spans="2:17" hidden="1" x14ac:dyDescent="0.4">
      <c r="B113">
        <v>4.4078986644744802</v>
      </c>
      <c r="C113" s="5">
        <f t="shared" si="26"/>
        <v>3.2255649566605982E-3</v>
      </c>
      <c r="D113" s="5">
        <f t="shared" si="36"/>
        <v>310.0232094024521</v>
      </c>
      <c r="E113" s="5">
        <f t="shared" si="27"/>
        <v>1947.9332742021472</v>
      </c>
      <c r="F113" s="5">
        <f t="shared" si="28"/>
        <v>18601.392564147129</v>
      </c>
      <c r="G113" s="5">
        <f t="shared" si="32"/>
        <v>1925.3702696930407</v>
      </c>
      <c r="H113" s="9">
        <f t="shared" si="33"/>
        <v>596909.4702983012</v>
      </c>
      <c r="I113" s="5">
        <f t="shared" si="29"/>
        <v>0</v>
      </c>
      <c r="J113" s="5">
        <f t="shared" si="30"/>
        <v>-1.1456732712825648E-2</v>
      </c>
      <c r="K113" s="5" t="e">
        <f t="shared" si="34"/>
        <v>#N/A</v>
      </c>
      <c r="L113" s="5">
        <f t="shared" si="25"/>
        <v>-1.2863990720993186E-2</v>
      </c>
      <c r="M113" s="5">
        <f t="shared" si="31"/>
        <v>-43471.93116857695</v>
      </c>
      <c r="N113" s="5">
        <f t="shared" si="35"/>
        <v>-84680421.217096478</v>
      </c>
      <c r="O113" s="5">
        <f t="shared" si="22"/>
        <v>48811.692931457386</v>
      </c>
      <c r="P113" s="5">
        <f t="shared" si="23"/>
        <v>5339.7617628804364</v>
      </c>
      <c r="Q113" s="5">
        <f t="shared" si="24"/>
        <v>10401499.614227118</v>
      </c>
    </row>
    <row r="114" spans="2:17" hidden="1" x14ac:dyDescent="0.4">
      <c r="B114">
        <v>4.4223818778991699</v>
      </c>
      <c r="C114" s="5">
        <f t="shared" si="26"/>
        <v>1.4483213424689723E-2</v>
      </c>
      <c r="D114" s="5">
        <f t="shared" si="36"/>
        <v>69.04545080412106</v>
      </c>
      <c r="E114" s="5">
        <f t="shared" si="27"/>
        <v>433.82536202004439</v>
      </c>
      <c r="F114" s="5">
        <f t="shared" si="28"/>
        <v>4142.7270482472641</v>
      </c>
      <c r="G114" s="5">
        <f t="shared" si="32"/>
        <v>-1514.1079121821028</v>
      </c>
      <c r="H114" s="9">
        <f t="shared" si="33"/>
        <v>-104542.26336269984</v>
      </c>
      <c r="I114" s="5">
        <f t="shared" si="29"/>
        <v>4.5423168367095604E-2</v>
      </c>
      <c r="J114" s="5">
        <f t="shared" si="30"/>
        <v>-2.3963109663279456E-3</v>
      </c>
      <c r="K114" s="5">
        <f t="shared" si="34"/>
        <v>4.5423168367095604E-2</v>
      </c>
      <c r="L114" s="5">
        <f t="shared" si="25"/>
        <v>4.5423168367095604E-2</v>
      </c>
      <c r="M114" s="5">
        <f t="shared" si="31"/>
        <v>-450.9963748225282</v>
      </c>
      <c r="N114" s="5">
        <f t="shared" si="35"/>
        <v>-195653.66557711092</v>
      </c>
      <c r="O114" s="5">
        <f t="shared" si="22"/>
        <v>-8548.8421804893169</v>
      </c>
      <c r="P114" s="5">
        <f t="shared" si="23"/>
        <v>0</v>
      </c>
      <c r="Q114" s="5">
        <f t="shared" si="24"/>
        <v>0</v>
      </c>
    </row>
    <row r="115" spans="2:17" hidden="1" x14ac:dyDescent="0.4">
      <c r="B115">
        <v>4.4391598701476997</v>
      </c>
      <c r="C115" s="5">
        <f t="shared" si="26"/>
        <v>1.6777992248529827E-2</v>
      </c>
      <c r="D115" s="5">
        <f t="shared" si="36"/>
        <v>59.601887114212076</v>
      </c>
      <c r="E115" s="5">
        <f t="shared" si="27"/>
        <v>374.48970139619365</v>
      </c>
      <c r="F115" s="5">
        <f t="shared" si="28"/>
        <v>3576.1132268527249</v>
      </c>
      <c r="G115" s="5">
        <f t="shared" si="32"/>
        <v>-59.335660623850742</v>
      </c>
      <c r="H115" s="9">
        <f t="shared" si="33"/>
        <v>-3536.5173463499505</v>
      </c>
      <c r="I115" s="5">
        <f t="shared" si="29"/>
        <v>2.0621081370366806E-3</v>
      </c>
      <c r="J115" s="5">
        <f t="shared" si="30"/>
        <v>-2.0412463731548226E-3</v>
      </c>
      <c r="K115" s="5">
        <f t="shared" si="34"/>
        <v>2.0621081370366806E-3</v>
      </c>
      <c r="L115" s="5">
        <f t="shared" si="25"/>
        <v>2.0621081370366806E-3</v>
      </c>
      <c r="M115" s="5">
        <f t="shared" si="31"/>
        <v>-286.26956889429073</v>
      </c>
      <c r="N115" s="5">
        <f t="shared" si="35"/>
        <v>-107205.00537404002</v>
      </c>
      <c r="O115" s="5">
        <f t="shared" si="22"/>
        <v>-289.19527557594125</v>
      </c>
      <c r="P115" s="5">
        <f t="shared" si="23"/>
        <v>0</v>
      </c>
      <c r="Q115" s="5">
        <f t="shared" si="24"/>
        <v>0</v>
      </c>
    </row>
    <row r="116" spans="2:17" hidden="1" x14ac:dyDescent="0.4">
      <c r="B116">
        <v>4.4423508644104004</v>
      </c>
      <c r="C116" s="5">
        <f t="shared" si="26"/>
        <v>3.1909942627006416E-3</v>
      </c>
      <c r="D116" s="5">
        <f t="shared" si="36"/>
        <v>313.38194859481433</v>
      </c>
      <c r="E116" s="5">
        <f t="shared" si="27"/>
        <v>1969.0368549462457</v>
      </c>
      <c r="F116" s="5">
        <f t="shared" si="28"/>
        <v>18802.91691568886</v>
      </c>
      <c r="G116" s="5">
        <f t="shared" si="32"/>
        <v>1594.5471535500521</v>
      </c>
      <c r="H116" s="9">
        <f t="shared" si="33"/>
        <v>499702.29410583002</v>
      </c>
      <c r="I116" s="5">
        <f t="shared" si="29"/>
        <v>0</v>
      </c>
      <c r="J116" s="5">
        <f t="shared" si="30"/>
        <v>-1.1583016539998334E-2</v>
      </c>
      <c r="K116" s="5" t="e">
        <f t="shared" si="34"/>
        <v>#N/A</v>
      </c>
      <c r="L116" s="5">
        <f t="shared" si="25"/>
        <v>-1.0539476855796667E-2</v>
      </c>
      <c r="M116" s="5">
        <f t="shared" si="31"/>
        <v>-44908.584502199301</v>
      </c>
      <c r="N116" s="5">
        <f t="shared" si="35"/>
        <v>-88426657.988298222</v>
      </c>
      <c r="O116" s="5">
        <f t="shared" si="22"/>
        <v>40862.670389278966</v>
      </c>
      <c r="P116" s="5">
        <f t="shared" si="23"/>
        <v>-4045.9141129203344</v>
      </c>
      <c r="Q116" s="5">
        <f t="shared" si="24"/>
        <v>-7966554.0002872851</v>
      </c>
    </row>
    <row r="117" spans="2:17" hidden="1" x14ac:dyDescent="0.4">
      <c r="B117">
        <v>4.4561431407928396</v>
      </c>
      <c r="C117" s="5">
        <f t="shared" si="26"/>
        <v>1.3792276382439184E-2</v>
      </c>
      <c r="D117" s="5">
        <f t="shared" si="36"/>
        <v>72.504347525491553</v>
      </c>
      <c r="E117" s="5">
        <f t="shared" si="27"/>
        <v>455.55825107881111</v>
      </c>
      <c r="F117" s="5">
        <f t="shared" si="28"/>
        <v>4350.2608515294933</v>
      </c>
      <c r="G117" s="5">
        <f t="shared" si="32"/>
        <v>-1513.4786038674347</v>
      </c>
      <c r="H117" s="9">
        <f t="shared" si="33"/>
        <v>-109733.77866720024</v>
      </c>
      <c r="I117" s="5">
        <f t="shared" si="29"/>
        <v>4.3238229424063662E-2</v>
      </c>
      <c r="J117" s="5">
        <f t="shared" si="30"/>
        <v>-2.5263605744556055E-3</v>
      </c>
      <c r="L117" s="5">
        <f t="shared" si="25"/>
        <v>4.3238229424063662E-2</v>
      </c>
      <c r="M117" s="5">
        <f t="shared" si="31"/>
        <v>-524.30399785216287</v>
      </c>
      <c r="N117" s="5">
        <f t="shared" si="35"/>
        <v>-238851.01229516006</v>
      </c>
      <c r="O117" s="5">
        <f t="shared" si="22"/>
        <v>-8973.3733087449928</v>
      </c>
      <c r="P117" s="5">
        <f t="shared" si="23"/>
        <v>0</v>
      </c>
      <c r="Q117" s="5">
        <f t="shared" si="24"/>
        <v>0</v>
      </c>
    </row>
    <row r="118" spans="2:17" hidden="1" x14ac:dyDescent="0.4">
      <c r="B118">
        <v>4.4731647968292201</v>
      </c>
      <c r="C118" s="5">
        <f t="shared" si="26"/>
        <v>1.7021656036380506E-2</v>
      </c>
      <c r="D118" s="5">
        <f t="shared" si="36"/>
        <v>58.748690366124947</v>
      </c>
      <c r="E118" s="5">
        <f t="shared" si="27"/>
        <v>369.12890812447915</v>
      </c>
      <c r="F118" s="5">
        <f t="shared" si="28"/>
        <v>3524.9214219674968</v>
      </c>
      <c r="G118" s="5">
        <f t="shared" si="32"/>
        <v>-86.429342954331958</v>
      </c>
      <c r="H118" s="9">
        <f t="shared" si="33"/>
        <v>-5077.6107077716715</v>
      </c>
      <c r="I118" s="5">
        <f t="shared" si="29"/>
        <v>3.0473243803501608E-3</v>
      </c>
      <c r="J118" s="5">
        <f t="shared" si="30"/>
        <v>-2.0091673862168832E-3</v>
      </c>
      <c r="K118" s="5">
        <f t="shared" si="34"/>
        <v>3.0473243803501608E-3</v>
      </c>
      <c r="L118" s="5">
        <f t="shared" si="25"/>
        <v>3.0473243803501608E-3</v>
      </c>
      <c r="M118" s="5">
        <f t="shared" si="31"/>
        <v>-273.7614143852706</v>
      </c>
      <c r="N118" s="5">
        <f t="shared" si="35"/>
        <v>-101053.25197864801</v>
      </c>
      <c r="O118" s="5">
        <f t="shared" si="22"/>
        <v>-415.21669034564189</v>
      </c>
      <c r="P118" s="5">
        <f t="shared" si="23"/>
        <v>0</v>
      </c>
      <c r="Q118" s="5">
        <f t="shared" si="24"/>
        <v>0</v>
      </c>
    </row>
    <row r="119" spans="2:17" x14ac:dyDescent="0.4">
      <c r="B119">
        <v>4.4896812438964799</v>
      </c>
      <c r="C119" s="5">
        <f t="shared" si="26"/>
        <v>1.6516447067259854E-2</v>
      </c>
      <c r="D119" s="5">
        <f t="shared" ref="D119:D120" si="38">(1/C119)/16</f>
        <v>3.7841068206425708</v>
      </c>
      <c r="E119" s="5">
        <f t="shared" si="27"/>
        <v>23.776244376259459</v>
      </c>
      <c r="F119" s="5">
        <f t="shared" si="28"/>
        <v>227.04640923855428</v>
      </c>
      <c r="G119" s="5">
        <f t="shared" si="32"/>
        <v>-345.3526637482197</v>
      </c>
      <c r="H119" s="9">
        <f t="shared" si="33"/>
        <v>-20909.621926667496</v>
      </c>
      <c r="I119" s="5">
        <f t="shared" si="29"/>
        <v>3.0246496007746004</v>
      </c>
      <c r="J119" s="5">
        <f t="shared" si="30"/>
        <v>5.7422953652463401E-5</v>
      </c>
      <c r="K119" s="5">
        <f t="shared" si="34"/>
        <v>3.0246496007746004</v>
      </c>
      <c r="L119" s="5">
        <f t="shared" si="25"/>
        <v>3.0246496007746004</v>
      </c>
      <c r="M119" s="5">
        <f t="shared" si="31"/>
        <v>3.2461758251719812E-2</v>
      </c>
      <c r="N119" s="5">
        <f t="shared" si="35"/>
        <v>0.7718186970759473</v>
      </c>
      <c r="O119" s="5">
        <f t="shared" si="22"/>
        <v>-1709.8640507199657</v>
      </c>
      <c r="P119" s="5">
        <f t="shared" si="23"/>
        <v>0</v>
      </c>
      <c r="Q119" s="5">
        <f t="shared" si="24"/>
        <v>0</v>
      </c>
    </row>
    <row r="120" spans="2:17" x14ac:dyDescent="0.4">
      <c r="B120">
        <v>4.5057272911071697</v>
      </c>
      <c r="C120" s="5">
        <f t="shared" si="26"/>
        <v>1.6046047210689807E-2</v>
      </c>
      <c r="D120" s="5">
        <f t="shared" si="38"/>
        <v>3.8950402662633805</v>
      </c>
      <c r="E120" s="5">
        <f t="shared" si="27"/>
        <v>24.473259771858935</v>
      </c>
      <c r="F120" s="5">
        <f t="shared" si="28"/>
        <v>233.70241597580284</v>
      </c>
      <c r="G120" s="5">
        <f t="shared" si="32"/>
        <v>0.69701539559947534</v>
      </c>
      <c r="H120" s="9">
        <f t="shared" si="33"/>
        <v>43.438448513047298</v>
      </c>
      <c r="I120" s="5">
        <f t="shared" si="29"/>
        <v>0</v>
      </c>
      <c r="J120" s="5">
        <f t="shared" si="30"/>
        <v>5.3252013525196152E-5</v>
      </c>
      <c r="K120" s="5" t="e">
        <f t="shared" si="34"/>
        <v>#N/A</v>
      </c>
      <c r="L120" s="5">
        <f t="shared" si="25"/>
        <v>-5.9307015050805486E-3</v>
      </c>
      <c r="M120" s="5">
        <f t="shared" si="31"/>
        <v>3.1894784617267039E-2</v>
      </c>
      <c r="N120" s="5">
        <f t="shared" si="35"/>
        <v>0.78056934930586663</v>
      </c>
      <c r="O120" s="5">
        <f t="shared" si="22"/>
        <v>3.5521369918593853</v>
      </c>
      <c r="P120" s="5">
        <f t="shared" si="23"/>
        <v>3.5840317764766523</v>
      </c>
      <c r="Q120" s="5">
        <f t="shared" si="24"/>
        <v>87.71294069631017</v>
      </c>
    </row>
    <row r="121" spans="2:17" hidden="1" x14ac:dyDescent="0.4">
      <c r="B121">
        <v>4.5087978839874197</v>
      </c>
      <c r="C121" s="5">
        <f t="shared" si="26"/>
        <v>3.0705928802499116E-3</v>
      </c>
      <c r="D121" s="5">
        <f t="shared" si="36"/>
        <v>325.6700054351104</v>
      </c>
      <c r="E121" s="5">
        <f t="shared" si="27"/>
        <v>2046.2449931389817</v>
      </c>
      <c r="F121" s="5">
        <f t="shared" si="28"/>
        <v>19540.200326106627</v>
      </c>
      <c r="G121" s="5">
        <f t="shared" si="32"/>
        <v>2021.7717333671228</v>
      </c>
      <c r="H121" s="9">
        <f t="shared" si="33"/>
        <v>658430.41139422345</v>
      </c>
      <c r="I121" s="5">
        <f t="shared" si="29"/>
        <v>0</v>
      </c>
      <c r="J121" s="5">
        <f t="shared" si="30"/>
        <v>-1.2045030038943666E-2</v>
      </c>
      <c r="K121" s="5" t="e">
        <f t="shared" si="34"/>
        <v>#N/A</v>
      </c>
      <c r="L121" s="5">
        <f t="shared" si="25"/>
        <v>-1.2859083708545486E-2</v>
      </c>
      <c r="M121" s="5">
        <f t="shared" si="31"/>
        <v>-50433.968975712705</v>
      </c>
      <c r="N121" s="5">
        <f t="shared" si="35"/>
        <v>-103200256.50067887</v>
      </c>
      <c r="O121" s="5">
        <f t="shared" si="22"/>
        <v>53842.508214263566</v>
      </c>
      <c r="P121" s="5">
        <f t="shared" si="23"/>
        <v>3408.5392385508603</v>
      </c>
      <c r="Q121" s="5">
        <f t="shared" si="24"/>
        <v>6974706.3508024551</v>
      </c>
    </row>
    <row r="122" spans="2:17" hidden="1" x14ac:dyDescent="0.4">
      <c r="B122">
        <v>4.5209932327270499</v>
      </c>
      <c r="C122" s="5">
        <f t="shared" si="26"/>
        <v>1.2195348739630241E-2</v>
      </c>
      <c r="D122" s="5">
        <f t="shared" si="36"/>
        <v>81.998475103084232</v>
      </c>
      <c r="E122" s="5">
        <f t="shared" si="27"/>
        <v>515.21161397882997</v>
      </c>
      <c r="F122" s="5">
        <f t="shared" si="28"/>
        <v>4919.9085061850546</v>
      </c>
      <c r="G122" s="5">
        <f t="shared" si="32"/>
        <v>-1531.0333791601518</v>
      </c>
      <c r="H122" s="9">
        <f t="shared" si="33"/>
        <v>-125542.40242305463</v>
      </c>
      <c r="I122" s="5">
        <f t="shared" si="29"/>
        <v>3.8675376274292954E-2</v>
      </c>
      <c r="J122" s="5">
        <f t="shared" si="30"/>
        <v>-2.8833262980493182E-3</v>
      </c>
      <c r="K122" s="5">
        <f t="shared" si="34"/>
        <v>3.8675376274292954E-2</v>
      </c>
      <c r="L122" s="5">
        <f t="shared" si="25"/>
        <v>3.8675376274292954E-2</v>
      </c>
      <c r="M122" s="5">
        <f t="shared" si="31"/>
        <v>-765.35880323155573</v>
      </c>
      <c r="N122" s="5">
        <f t="shared" si="35"/>
        <v>-394321.74428583559</v>
      </c>
      <c r="O122" s="5">
        <f t="shared" si="22"/>
        <v>-10266.108182014943</v>
      </c>
      <c r="P122" s="5">
        <f t="shared" si="23"/>
        <v>0</v>
      </c>
      <c r="Q122" s="5">
        <f t="shared" si="24"/>
        <v>0</v>
      </c>
    </row>
    <row r="123" spans="2:17" hidden="1" x14ac:dyDescent="0.4">
      <c r="B123">
        <v>4.5369009971618599</v>
      </c>
      <c r="C123" s="5">
        <f t="shared" si="26"/>
        <v>1.5907764434810012E-2</v>
      </c>
      <c r="D123" s="5">
        <f t="shared" si="36"/>
        <v>62.862384221114041</v>
      </c>
      <c r="E123" s="5">
        <f t="shared" si="27"/>
        <v>394.97600891238159</v>
      </c>
      <c r="F123" s="5">
        <f t="shared" si="28"/>
        <v>3771.7430532668427</v>
      </c>
      <c r="G123" s="5">
        <f t="shared" si="32"/>
        <v>-120.23560506644839</v>
      </c>
      <c r="H123" s="9">
        <f t="shared" si="33"/>
        <v>-7558.2968027452043</v>
      </c>
      <c r="I123" s="5">
        <f t="shared" si="29"/>
        <v>3.9618489086816616E-3</v>
      </c>
      <c r="J123" s="5">
        <f t="shared" si="30"/>
        <v>-2.1638364373316914E-3</v>
      </c>
      <c r="K123" s="5">
        <f t="shared" si="34"/>
        <v>3.9618489086816616E-3</v>
      </c>
      <c r="L123" s="5">
        <f t="shared" si="25"/>
        <v>3.9618489086816616E-3</v>
      </c>
      <c r="M123" s="5">
        <f t="shared" si="31"/>
        <v>-337.57157027636913</v>
      </c>
      <c r="N123" s="5">
        <f t="shared" si="35"/>
        <v>-133332.67155004581</v>
      </c>
      <c r="O123" s="5">
        <f t="shared" si="22"/>
        <v>-618.0723894965904</v>
      </c>
      <c r="P123" s="5">
        <f t="shared" si="23"/>
        <v>0</v>
      </c>
      <c r="Q123" s="5">
        <f t="shared" si="24"/>
        <v>0</v>
      </c>
    </row>
    <row r="124" spans="2:17" x14ac:dyDescent="0.4">
      <c r="B124">
        <v>4.5519714355468697</v>
      </c>
      <c r="C124" s="5">
        <f t="shared" si="26"/>
        <v>1.5070438385009766E-2</v>
      </c>
      <c r="D124" s="5">
        <f t="shared" ref="D124:D129" si="39">(1/C124)/16</f>
        <v>4.1471919000158204</v>
      </c>
      <c r="E124" s="5">
        <f t="shared" si="27"/>
        <v>26.057575212233594</v>
      </c>
      <c r="F124" s="5">
        <f t="shared" si="28"/>
        <v>248.83151400094923</v>
      </c>
      <c r="G124" s="5">
        <f t="shared" si="32"/>
        <v>-368.918433700148</v>
      </c>
      <c r="H124" s="9">
        <f t="shared" si="33"/>
        <v>-24479.608640124436</v>
      </c>
      <c r="I124" s="5">
        <f t="shared" si="29"/>
        <v>2.9481655813113963</v>
      </c>
      <c r="J124" s="5">
        <f t="shared" si="30"/>
        <v>4.3771469929994181E-5</v>
      </c>
      <c r="K124" s="5">
        <f t="shared" si="34"/>
        <v>2.9481655813113963</v>
      </c>
      <c r="L124" s="5">
        <f t="shared" si="25"/>
        <v>2.9481655813113963</v>
      </c>
      <c r="M124" s="5">
        <f t="shared" si="31"/>
        <v>2.9720706657835168E-2</v>
      </c>
      <c r="N124" s="5">
        <f t="shared" si="35"/>
        <v>0.77444954909727159</v>
      </c>
      <c r="O124" s="5">
        <f t="shared" si="22"/>
        <v>-2001.7962513257949</v>
      </c>
      <c r="P124" s="5">
        <f t="shared" si="23"/>
        <v>0</v>
      </c>
      <c r="Q124" s="5">
        <f t="shared" si="24"/>
        <v>0</v>
      </c>
    </row>
    <row r="125" spans="2:17" x14ac:dyDescent="0.4">
      <c r="B125">
        <v>4.5673351287841797</v>
      </c>
      <c r="C125" s="5">
        <f t="shared" si="26"/>
        <v>1.5363693237310017E-2</v>
      </c>
      <c r="D125" s="5">
        <f t="shared" si="39"/>
        <v>4.0680322780867328</v>
      </c>
      <c r="E125" s="5">
        <f t="shared" si="27"/>
        <v>25.560200638806862</v>
      </c>
      <c r="F125" s="5">
        <f t="shared" si="28"/>
        <v>244.081936685204</v>
      </c>
      <c r="G125" s="5">
        <f t="shared" si="32"/>
        <v>-0.49737457342673252</v>
      </c>
      <c r="H125" s="9">
        <f t="shared" si="33"/>
        <v>-32.373373103993082</v>
      </c>
      <c r="I125" s="5">
        <f t="shared" si="29"/>
        <v>4.0520503824777558E-3</v>
      </c>
      <c r="J125" s="5">
        <f t="shared" si="30"/>
        <v>4.6747759377379749E-5</v>
      </c>
      <c r="K125" s="5">
        <f t="shared" si="34"/>
        <v>4.0520503824777558E-3</v>
      </c>
      <c r="L125" s="5">
        <f t="shared" si="25"/>
        <v>4.0520503824777558E-3</v>
      </c>
      <c r="M125" s="5">
        <f t="shared" si="31"/>
        <v>3.0541426448329266E-2</v>
      </c>
      <c r="N125" s="5">
        <f t="shared" si="35"/>
        <v>0.78064498781465852</v>
      </c>
      <c r="O125" s="5">
        <f t="shared" si="22"/>
        <v>-2.6473011834071234</v>
      </c>
      <c r="P125" s="5">
        <f t="shared" si="23"/>
        <v>0</v>
      </c>
      <c r="Q125" s="5">
        <f t="shared" si="24"/>
        <v>0</v>
      </c>
    </row>
    <row r="126" spans="2:17" x14ac:dyDescent="0.4">
      <c r="B126">
        <v>4.58284091949462</v>
      </c>
      <c r="C126" s="5">
        <f t="shared" si="26"/>
        <v>1.5505790710440337E-2</v>
      </c>
      <c r="D126" s="5">
        <f t="shared" si="39"/>
        <v>4.0307521987845218</v>
      </c>
      <c r="E126" s="5">
        <f t="shared" si="27"/>
        <v>25.325962992284719</v>
      </c>
      <c r="F126" s="5">
        <f t="shared" si="28"/>
        <v>241.84513192707132</v>
      </c>
      <c r="G126" s="5">
        <f t="shared" si="32"/>
        <v>-0.23423764652214274</v>
      </c>
      <c r="H126" s="9">
        <f t="shared" si="33"/>
        <v>-15.106462540115816</v>
      </c>
      <c r="I126" s="5">
        <f t="shared" si="29"/>
        <v>1.9259554784566949E-3</v>
      </c>
      <c r="J126" s="5">
        <f t="shared" si="30"/>
        <v>4.8149437454168256E-5</v>
      </c>
      <c r="K126" s="5">
        <f t="shared" si="34"/>
        <v>1.9259554784566949E-3</v>
      </c>
      <c r="L126" s="5">
        <f t="shared" si="25"/>
        <v>1.9259554784566949E-3</v>
      </c>
      <c r="M126" s="5">
        <f t="shared" si="31"/>
        <v>3.0883261112206073E-2</v>
      </c>
      <c r="N126" s="5">
        <f t="shared" si="35"/>
        <v>0.78214832800879686</v>
      </c>
      <c r="O126" s="5">
        <f t="shared" si="22"/>
        <v>-1.2353163209493068</v>
      </c>
      <c r="P126" s="5">
        <f t="shared" si="23"/>
        <v>0</v>
      </c>
      <c r="Q126" s="5">
        <f t="shared" si="24"/>
        <v>0</v>
      </c>
    </row>
    <row r="127" spans="2:17" x14ac:dyDescent="0.4">
      <c r="B127">
        <v>4.5976879596710196</v>
      </c>
      <c r="C127" s="5">
        <f t="shared" si="26"/>
        <v>1.4847040176399595E-2</v>
      </c>
      <c r="D127" s="5">
        <f t="shared" si="39"/>
        <v>4.2095932426550648</v>
      </c>
      <c r="E127" s="5">
        <f t="shared" si="27"/>
        <v>26.449654411452773</v>
      </c>
      <c r="F127" s="5">
        <f t="shared" si="28"/>
        <v>252.57559455930391</v>
      </c>
      <c r="G127" s="5">
        <f t="shared" si="32"/>
        <v>1.123691419168054</v>
      </c>
      <c r="H127" s="9">
        <f t="shared" si="33"/>
        <v>75.684540879349129</v>
      </c>
      <c r="I127" s="5">
        <f t="shared" si="29"/>
        <v>0</v>
      </c>
      <c r="J127" s="5">
        <f t="shared" si="30"/>
        <v>4.142526800186662E-5</v>
      </c>
      <c r="K127" s="5" t="e">
        <f t="shared" si="34"/>
        <v>#N/A</v>
      </c>
      <c r="L127" s="5">
        <f t="shared" si="25"/>
        <v>-8.8467260307906991E-3</v>
      </c>
      <c r="M127" s="5">
        <f t="shared" si="31"/>
        <v>2.8980463740629268E-2</v>
      </c>
      <c r="N127" s="5">
        <f t="shared" si="35"/>
        <v>0.76652325062328208</v>
      </c>
      <c r="O127" s="5">
        <f t="shared" si="22"/>
        <v>6.189029916404122</v>
      </c>
      <c r="P127" s="5">
        <f t="shared" si="23"/>
        <v>6.2180103801447517</v>
      </c>
      <c r="Q127" s="5">
        <f t="shared" si="24"/>
        <v>164.46422568165477</v>
      </c>
    </row>
    <row r="128" spans="2:17" x14ac:dyDescent="0.4">
      <c r="B128">
        <v>4.6123683452606201</v>
      </c>
      <c r="C128" s="5">
        <f t="shared" si="26"/>
        <v>1.4680385589600498E-2</v>
      </c>
      <c r="D128" s="5">
        <f t="shared" si="39"/>
        <v>4.2573813622630352</v>
      </c>
      <c r="E128" s="5">
        <f t="shared" si="27"/>
        <v>26.749916022431314</v>
      </c>
      <c r="F128" s="5">
        <f t="shared" si="28"/>
        <v>255.44288173578212</v>
      </c>
      <c r="G128" s="5">
        <f t="shared" si="32"/>
        <v>0.30026161097854143</v>
      </c>
      <c r="H128" s="9">
        <f t="shared" si="33"/>
        <v>20.453250982129859</v>
      </c>
      <c r="I128" s="5">
        <f t="shared" si="29"/>
        <v>0</v>
      </c>
      <c r="J128" s="5">
        <f t="shared" si="30"/>
        <v>3.9628502521771015E-5</v>
      </c>
      <c r="K128" s="5" t="e">
        <f t="shared" si="34"/>
        <v>#N/A</v>
      </c>
      <c r="L128" s="5">
        <f t="shared" si="25"/>
        <v>-2.3373992640209206E-3</v>
      </c>
      <c r="M128" s="5">
        <f t="shared" si="31"/>
        <v>2.8356492293081095E-2</v>
      </c>
      <c r="N128" s="5">
        <f t="shared" si="35"/>
        <v>0.75853378753064005</v>
      </c>
      <c r="O128" s="5">
        <f t="shared" si="22"/>
        <v>1.6725447594102165</v>
      </c>
      <c r="P128" s="5">
        <f t="shared" si="23"/>
        <v>1.7009012517032975</v>
      </c>
      <c r="Q128" s="5">
        <f t="shared" si="24"/>
        <v>45.498965645511518</v>
      </c>
    </row>
    <row r="129" spans="2:17" x14ac:dyDescent="0.4">
      <c r="B129">
        <v>4.6273050308227504</v>
      </c>
      <c r="C129" s="5">
        <f t="shared" si="26"/>
        <v>1.4936685562130236E-2</v>
      </c>
      <c r="D129" s="5">
        <f t="shared" si="39"/>
        <v>4.1843285607122596</v>
      </c>
      <c r="E129" s="5">
        <f t="shared" si="27"/>
        <v>26.290911733079174</v>
      </c>
      <c r="F129" s="5">
        <f t="shared" si="28"/>
        <v>251.05971364273557</v>
      </c>
      <c r="G129" s="5">
        <f t="shared" si="32"/>
        <v>-0.45900428935214066</v>
      </c>
      <c r="H129" s="9">
        <f t="shared" si="33"/>
        <v>-30.729996118809542</v>
      </c>
      <c r="I129" s="5">
        <f t="shared" si="29"/>
        <v>3.6355206217247682E-3</v>
      </c>
      <c r="J129" s="5">
        <f t="shared" si="30"/>
        <v>4.2375184189254221E-5</v>
      </c>
      <c r="K129" s="5">
        <f t="shared" si="34"/>
        <v>3.6355206217247682E-3</v>
      </c>
      <c r="L129" s="5">
        <f t="shared" si="25"/>
        <v>3.6355206217247682E-3</v>
      </c>
      <c r="M129" s="5">
        <f t="shared" si="31"/>
        <v>2.9290237498514352E-2</v>
      </c>
      <c r="N129" s="5">
        <f t="shared" si="35"/>
        <v>0.7700670487143666</v>
      </c>
      <c r="O129" s="5">
        <f t="shared" si="22"/>
        <v>-2.5129156245194149</v>
      </c>
      <c r="P129" s="5">
        <f t="shared" si="23"/>
        <v>0</v>
      </c>
      <c r="Q129" s="5">
        <f t="shared" si="24"/>
        <v>0</v>
      </c>
    </row>
    <row r="130" spans="2:17" hidden="1" x14ac:dyDescent="0.4">
      <c r="B130">
        <v>4.6301765441894496</v>
      </c>
      <c r="C130" s="5">
        <f t="shared" si="26"/>
        <v>2.8715133666992188E-3</v>
      </c>
      <c r="D130" s="5">
        <f t="shared" si="36"/>
        <v>348.24842245101297</v>
      </c>
      <c r="E130" s="5">
        <f t="shared" si="27"/>
        <v>2188.1093711926742</v>
      </c>
      <c r="F130" s="5">
        <f t="shared" si="28"/>
        <v>20894.90534706078</v>
      </c>
      <c r="G130" s="5">
        <f t="shared" si="32"/>
        <v>2161.818459459595</v>
      </c>
      <c r="H130" s="9">
        <f t="shared" si="33"/>
        <v>752849.8681322831</v>
      </c>
      <c r="I130" s="5">
        <f t="shared" si="29"/>
        <v>0</v>
      </c>
      <c r="J130" s="5">
        <f t="shared" si="30"/>
        <v>-1.2893946477216962E-2</v>
      </c>
      <c r="K130" s="5" t="e">
        <f t="shared" si="34"/>
        <v>#N/A</v>
      </c>
      <c r="L130" s="5">
        <f t="shared" si="25"/>
        <v>-1.2858364351491455E-2</v>
      </c>
      <c r="M130" s="5">
        <f t="shared" si="31"/>
        <v>-61733.928608572343</v>
      </c>
      <c r="N130" s="5">
        <f t="shared" si="35"/>
        <v>-135080587.70895666</v>
      </c>
      <c r="O130" s="5">
        <f t="shared" si="22"/>
        <v>61563.567702145359</v>
      </c>
      <c r="P130" s="5">
        <f t="shared" si="23"/>
        <v>-170.360906426984</v>
      </c>
      <c r="Q130" s="5">
        <f t="shared" si="24"/>
        <v>-372768.29583776195</v>
      </c>
    </row>
    <row r="131" spans="2:17" hidden="1" x14ac:dyDescent="0.4">
      <c r="B131">
        <v>4.6425690650939897</v>
      </c>
      <c r="C131" s="5">
        <f t="shared" si="26"/>
        <v>1.2392520904540127E-2</v>
      </c>
      <c r="D131" s="5">
        <f t="shared" si="36"/>
        <v>80.693832005854418</v>
      </c>
      <c r="E131" s="5">
        <f t="shared" si="27"/>
        <v>507.01429963920231</v>
      </c>
      <c r="F131" s="5">
        <f t="shared" si="28"/>
        <v>4841.6299203512654</v>
      </c>
      <c r="G131" s="5">
        <f t="shared" si="32"/>
        <v>-1681.0950715534718</v>
      </c>
      <c r="H131" s="9">
        <f t="shared" si="33"/>
        <v>-135654.00328980567</v>
      </c>
      <c r="I131" s="5">
        <f t="shared" si="29"/>
        <v>4.3152662797221873E-2</v>
      </c>
      <c r="J131" s="5">
        <f t="shared" si="30"/>
        <v>-2.8342735690409862E-3</v>
      </c>
      <c r="K131" s="5">
        <f t="shared" si="34"/>
        <v>4.3152662797221873E-2</v>
      </c>
      <c r="L131" s="5">
        <f t="shared" si="25"/>
        <v>4.3152662797221873E-2</v>
      </c>
      <c r="M131" s="5">
        <f t="shared" si="31"/>
        <v>-728.58828372465791</v>
      </c>
      <c r="N131" s="5">
        <f t="shared" si="35"/>
        <v>-369404.67839798587</v>
      </c>
      <c r="O131" s="5">
        <f t="shared" si="22"/>
        <v>-11092.974534640667</v>
      </c>
      <c r="P131" s="5">
        <f t="shared" si="23"/>
        <v>0</v>
      </c>
      <c r="Q131" s="5">
        <f t="shared" si="24"/>
        <v>0</v>
      </c>
    </row>
    <row r="132" spans="2:17" hidden="1" x14ac:dyDescent="0.4">
      <c r="B132">
        <v>4.6567823886871302</v>
      </c>
      <c r="C132" s="5">
        <f t="shared" si="26"/>
        <v>1.4213323593140537E-2</v>
      </c>
      <c r="D132" s="5">
        <f t="shared" si="36"/>
        <v>70.356521009808574</v>
      </c>
      <c r="E132" s="5">
        <f t="shared" si="27"/>
        <v>442.0630590731011</v>
      </c>
      <c r="F132" s="5">
        <f t="shared" si="28"/>
        <v>4221.3912605885143</v>
      </c>
      <c r="G132" s="5">
        <f t="shared" si="32"/>
        <v>-64.951240566101205</v>
      </c>
      <c r="H132" s="9">
        <f t="shared" si="33"/>
        <v>-4569.7433215020301</v>
      </c>
      <c r="I132" s="5">
        <f t="shared" si="29"/>
        <v>1.9122239738430546E-3</v>
      </c>
      <c r="J132" s="5">
        <f t="shared" si="30"/>
        <v>-2.4456053454934368E-3</v>
      </c>
      <c r="K132" s="5">
        <f t="shared" si="34"/>
        <v>1.9122239738430546E-3</v>
      </c>
      <c r="L132" s="5">
        <f t="shared" si="25"/>
        <v>1.9122239738430546E-3</v>
      </c>
      <c r="M132" s="5">
        <f t="shared" si="31"/>
        <v>-477.91958080573113</v>
      </c>
      <c r="N132" s="5">
        <f t="shared" si="35"/>
        <v>-211270.59188191564</v>
      </c>
      <c r="O132" s="5">
        <f t="shared" si="22"/>
        <v>-373.68632746480665</v>
      </c>
      <c r="P132" s="5">
        <f t="shared" si="23"/>
        <v>0</v>
      </c>
      <c r="Q132" s="5">
        <f t="shared" si="24"/>
        <v>0</v>
      </c>
    </row>
    <row r="133" spans="2:17" x14ac:dyDescent="0.4">
      <c r="B133">
        <v>4.6713826656341499</v>
      </c>
      <c r="C133" s="5">
        <f t="shared" si="26"/>
        <v>1.4600276947019708E-2</v>
      </c>
      <c r="D133" s="5">
        <f t="shared" ref="D133:D138" si="40">(1/C133)/16</f>
        <v>4.2807407165490687</v>
      </c>
      <c r="E133" s="5">
        <f t="shared" si="27"/>
        <v>26.896687174066521</v>
      </c>
      <c r="F133" s="5">
        <f t="shared" si="28"/>
        <v>256.84444299294415</v>
      </c>
      <c r="G133" s="5">
        <f t="shared" si="32"/>
        <v>-415.16637189903457</v>
      </c>
      <c r="H133" s="9">
        <f t="shared" si="33"/>
        <v>-28435.513477282409</v>
      </c>
      <c r="I133" s="5">
        <f t="shared" si="29"/>
        <v>3.2142443744130365</v>
      </c>
      <c r="J133" s="5">
        <f t="shared" si="30"/>
        <v>3.8750223950385953E-5</v>
      </c>
      <c r="K133" s="5">
        <f t="shared" si="34"/>
        <v>3.2142443744130365</v>
      </c>
      <c r="L133" s="5">
        <f t="shared" si="25"/>
        <v>3.2142443744130365</v>
      </c>
      <c r="M133" s="5">
        <f t="shared" si="31"/>
        <v>2.8033143524235839E-2</v>
      </c>
      <c r="N133" s="5">
        <f t="shared" si="35"/>
        <v>0.75399869187708002</v>
      </c>
      <c r="O133" s="5">
        <f t="shared" si="22"/>
        <v>-2325.286532156696</v>
      </c>
      <c r="P133" s="5">
        <f t="shared" si="23"/>
        <v>0</v>
      </c>
      <c r="Q133" s="5">
        <f t="shared" si="24"/>
        <v>0</v>
      </c>
    </row>
    <row r="134" spans="2:17" x14ac:dyDescent="0.4">
      <c r="B134">
        <v>4.6854832172393799</v>
      </c>
      <c r="C134" s="5">
        <f t="shared" si="26"/>
        <v>1.4100551605229938E-2</v>
      </c>
      <c r="D134" s="5">
        <f t="shared" si="40"/>
        <v>4.4324507118443899</v>
      </c>
      <c r="E134" s="5">
        <f t="shared" si="27"/>
        <v>27.849909187458369</v>
      </c>
      <c r="F134" s="5">
        <f t="shared" si="28"/>
        <v>265.94704271066342</v>
      </c>
      <c r="G134" s="5">
        <f t="shared" si="32"/>
        <v>0.95322201339184787</v>
      </c>
      <c r="H134" s="9">
        <f t="shared" si="33"/>
        <v>67.601753468871024</v>
      </c>
      <c r="I134" s="5">
        <f t="shared" si="29"/>
        <v>0</v>
      </c>
      <c r="J134" s="5">
        <f t="shared" si="30"/>
        <v>3.3046143422249129E-5</v>
      </c>
      <c r="K134" s="5" t="e">
        <f t="shared" si="34"/>
        <v>#N/A</v>
      </c>
      <c r="L134" s="5">
        <f t="shared" si="25"/>
        <v>-7.1273124077065111E-3</v>
      </c>
      <c r="M134" s="5">
        <f t="shared" si="31"/>
        <v>2.5631165220857819E-2</v>
      </c>
      <c r="N134" s="5">
        <f t="shared" si="35"/>
        <v>0.71382562376963155</v>
      </c>
      <c r="O134" s="5">
        <f t="shared" si="22"/>
        <v>5.5280678162160628</v>
      </c>
      <c r="P134" s="5">
        <f t="shared" si="23"/>
        <v>5.5536989814369209</v>
      </c>
      <c r="Q134" s="5">
        <f t="shared" si="24"/>
        <v>154.67001228749828</v>
      </c>
    </row>
    <row r="135" spans="2:17" x14ac:dyDescent="0.4">
      <c r="B135">
        <v>4.69990754127502</v>
      </c>
      <c r="C135" s="5">
        <f t="shared" si="26"/>
        <v>1.442432403564009E-2</v>
      </c>
      <c r="D135" s="5">
        <f t="shared" si="40"/>
        <v>4.3329586776872846</v>
      </c>
      <c r="E135" s="5">
        <f t="shared" si="27"/>
        <v>27.224782300261037</v>
      </c>
      <c r="F135" s="5">
        <f t="shared" si="28"/>
        <v>259.97752066123712</v>
      </c>
      <c r="G135" s="5">
        <f t="shared" si="32"/>
        <v>-0.62512688719733234</v>
      </c>
      <c r="H135" s="9">
        <f t="shared" si="33"/>
        <v>-43.338383528597141</v>
      </c>
      <c r="I135" s="5">
        <f t="shared" si="29"/>
        <v>4.7814462550739307E-3</v>
      </c>
      <c r="J135" s="5">
        <f t="shared" si="30"/>
        <v>3.6786902715237952E-5</v>
      </c>
      <c r="K135" s="5">
        <f t="shared" si="34"/>
        <v>4.7814462550739307E-3</v>
      </c>
      <c r="L135" s="5">
        <f t="shared" si="25"/>
        <v>4.7814462550739307E-3</v>
      </c>
      <c r="M135" s="5">
        <f t="shared" si="31"/>
        <v>2.7266039223315022E-2</v>
      </c>
      <c r="N135" s="5">
        <f t="shared" si="35"/>
        <v>0.74231198204512994</v>
      </c>
      <c r="O135" s="5">
        <f t="shared" si="22"/>
        <v>-3.5439542748190083</v>
      </c>
      <c r="P135" s="5">
        <f t="shared" si="23"/>
        <v>0</v>
      </c>
      <c r="Q135" s="5">
        <f t="shared" si="24"/>
        <v>0</v>
      </c>
    </row>
    <row r="136" spans="2:17" x14ac:dyDescent="0.4">
      <c r="B136">
        <v>4.7145969867706299</v>
      </c>
      <c r="C136" s="5">
        <f t="shared" si="26"/>
        <v>1.468944549560991E-2</v>
      </c>
      <c r="D136" s="5">
        <f t="shared" si="40"/>
        <v>4.2547555670960326</v>
      </c>
      <c r="E136" s="5">
        <f t="shared" si="27"/>
        <v>26.73341766481834</v>
      </c>
      <c r="F136" s="5">
        <f t="shared" si="28"/>
        <v>255.28533402576198</v>
      </c>
      <c r="G136" s="5">
        <f t="shared" si="32"/>
        <v>-0.4913646354426966</v>
      </c>
      <c r="H136" s="9">
        <f t="shared" si="33"/>
        <v>-33.45018268998281</v>
      </c>
      <c r="I136" s="5">
        <f t="shared" si="29"/>
        <v>3.8274094793339015E-3</v>
      </c>
      <c r="J136" s="5">
        <f t="shared" si="30"/>
        <v>3.9727228693727049E-5</v>
      </c>
      <c r="K136" s="5">
        <f t="shared" si="34"/>
        <v>3.8274094793339015E-3</v>
      </c>
      <c r="L136" s="5">
        <f t="shared" si="25"/>
        <v>3.8274094793339015E-3</v>
      </c>
      <c r="M136" s="5">
        <f t="shared" si="31"/>
        <v>2.8392081799224669E-2</v>
      </c>
      <c r="N136" s="5">
        <f t="shared" si="35"/>
        <v>0.75901738111236006</v>
      </c>
      <c r="O136" s="5">
        <f t="shared" si="22"/>
        <v>-2.7353562427961351</v>
      </c>
      <c r="P136" s="5">
        <f t="shared" si="23"/>
        <v>0</v>
      </c>
      <c r="Q136" s="5">
        <f t="shared" si="24"/>
        <v>0</v>
      </c>
    </row>
    <row r="137" spans="2:17" x14ac:dyDescent="0.4">
      <c r="B137">
        <v>4.7290129661559996</v>
      </c>
      <c r="C137" s="5">
        <f t="shared" si="26"/>
        <v>1.4415979385369759E-2</v>
      </c>
      <c r="D137" s="5">
        <f t="shared" si="40"/>
        <v>4.3354667989764835</v>
      </c>
      <c r="E137" s="5">
        <f t="shared" si="27"/>
        <v>27.240541291093955</v>
      </c>
      <c r="F137" s="5">
        <f t="shared" si="28"/>
        <v>260.12800793858901</v>
      </c>
      <c r="G137" s="5">
        <f t="shared" si="32"/>
        <v>0.50712362627561447</v>
      </c>
      <c r="H137" s="9">
        <f t="shared" si="33"/>
        <v>35.177882315111752</v>
      </c>
      <c r="I137" s="5">
        <f t="shared" si="29"/>
        <v>0</v>
      </c>
      <c r="J137" s="5">
        <f t="shared" si="30"/>
        <v>3.6692600914093774E-5</v>
      </c>
      <c r="K137" s="5" t="e">
        <f t="shared" si="34"/>
        <v>#N/A</v>
      </c>
      <c r="L137" s="5">
        <f t="shared" si="25"/>
        <v>-3.8766235232112916E-3</v>
      </c>
      <c r="M137" s="5">
        <f t="shared" si="31"/>
        <v>2.7227637726662732E-2</v>
      </c>
      <c r="N137" s="5">
        <f t="shared" si="35"/>
        <v>0.7416955897521037</v>
      </c>
      <c r="O137" s="5">
        <f t="shared" si="22"/>
        <v>2.8766372037724177</v>
      </c>
      <c r="P137" s="5">
        <f t="shared" si="23"/>
        <v>2.9038648414990806</v>
      </c>
      <c r="Q137" s="5">
        <f t="shared" si="24"/>
        <v>79.102850118611713</v>
      </c>
    </row>
    <row r="138" spans="2:17" x14ac:dyDescent="0.4">
      <c r="B138">
        <v>4.7431695461273096</v>
      </c>
      <c r="C138" s="5">
        <f t="shared" si="26"/>
        <v>1.4156579971309924E-2</v>
      </c>
      <c r="D138" s="5">
        <f t="shared" si="40"/>
        <v>4.4149081294114856</v>
      </c>
      <c r="E138" s="5">
        <f t="shared" si="27"/>
        <v>27.739685891265957</v>
      </c>
      <c r="F138" s="5">
        <f t="shared" si="28"/>
        <v>264.89448776468913</v>
      </c>
      <c r="G138" s="5">
        <f t="shared" si="32"/>
        <v>0.49914460017200213</v>
      </c>
      <c r="H138" s="9">
        <f t="shared" si="33"/>
        <v>35.258840848819489</v>
      </c>
      <c r="I138" s="5">
        <f t="shared" si="29"/>
        <v>0</v>
      </c>
      <c r="J138" s="5">
        <f t="shared" si="30"/>
        <v>3.3705719626664522E-5</v>
      </c>
      <c r="K138" s="5" t="e">
        <f t="shared" si="34"/>
        <v>#N/A</v>
      </c>
      <c r="L138" s="5">
        <f t="shared" si="25"/>
        <v>-3.7469711884673606E-3</v>
      </c>
      <c r="M138" s="5">
        <f t="shared" si="31"/>
        <v>2.5936220038277114E-2</v>
      </c>
      <c r="N138" s="5">
        <f t="shared" si="35"/>
        <v>0.71946259706856508</v>
      </c>
      <c r="O138" s="5">
        <f t="shared" si="22"/>
        <v>2.8832575093365902</v>
      </c>
      <c r="P138" s="5">
        <f t="shared" si="23"/>
        <v>2.9091937293748673</v>
      </c>
      <c r="Q138" s="5">
        <f t="shared" si="24"/>
        <v>80.700120249699395</v>
      </c>
    </row>
    <row r="139" spans="2:17" hidden="1" x14ac:dyDescent="0.4">
      <c r="B139">
        <v>4.7459876537322998</v>
      </c>
      <c r="C139" s="5">
        <f t="shared" si="26"/>
        <v>2.8181076049902387E-3</v>
      </c>
      <c r="D139" s="5">
        <f t="shared" si="36"/>
        <v>354.84805414428587</v>
      </c>
      <c r="E139" s="5">
        <f t="shared" si="27"/>
        <v>2229.5760800806434</v>
      </c>
      <c r="F139" s="5">
        <f t="shared" si="28"/>
        <v>21290.883248657155</v>
      </c>
      <c r="G139" s="5">
        <f t="shared" si="32"/>
        <v>2201.8363941893772</v>
      </c>
      <c r="H139" s="9">
        <f t="shared" si="33"/>
        <v>781317.36002217128</v>
      </c>
      <c r="I139" s="5">
        <f t="shared" si="29"/>
        <v>0</v>
      </c>
      <c r="J139" s="5">
        <f t="shared" si="30"/>
        <v>-1.3142083263202568E-2</v>
      </c>
      <c r="K139" s="5" t="e">
        <f t="shared" si="34"/>
        <v>#N/A</v>
      </c>
      <c r="L139" s="5">
        <f t="shared" si="25"/>
        <v>-1.2852815766743523E-2</v>
      </c>
      <c r="M139" s="5">
        <f t="shared" si="31"/>
        <v>-65329.420710006903</v>
      </c>
      <c r="N139" s="5">
        <f t="shared" si="35"/>
        <v>-145656913.74055639</v>
      </c>
      <c r="O139" s="5">
        <f t="shared" si="22"/>
        <v>63891.469237973834</v>
      </c>
      <c r="P139" s="5">
        <f t="shared" si="23"/>
        <v>-1437.9514720330699</v>
      </c>
      <c r="Q139" s="5">
        <f t="shared" si="24"/>
        <v>-3206022.2063616826</v>
      </c>
    </row>
    <row r="140" spans="2:17" hidden="1" x14ac:dyDescent="0.4">
      <c r="B140">
        <v>4.7567870616912797</v>
      </c>
      <c r="C140" s="5">
        <f t="shared" si="26"/>
        <v>1.0799407958979934E-2</v>
      </c>
      <c r="D140" s="5">
        <f t="shared" si="36"/>
        <v>92.597668668353165</v>
      </c>
      <c r="E140" s="5">
        <f t="shared" si="27"/>
        <v>581.80831125608017</v>
      </c>
      <c r="F140" s="5">
        <f t="shared" si="28"/>
        <v>5555.8601201011907</v>
      </c>
      <c r="G140" s="5">
        <f t="shared" si="32"/>
        <v>-1647.7677688245631</v>
      </c>
      <c r="H140" s="9">
        <f t="shared" si="33"/>
        <v>-152579.45390000843</v>
      </c>
      <c r="I140" s="5">
        <f t="shared" si="29"/>
        <v>3.6859684666796455E-2</v>
      </c>
      <c r="J140" s="5">
        <f t="shared" si="30"/>
        <v>-3.2818409345563835E-3</v>
      </c>
      <c r="K140" s="5">
        <f t="shared" si="34"/>
        <v>3.6859684666796455E-2</v>
      </c>
      <c r="L140" s="5">
        <f t="shared" si="25"/>
        <v>3.6859684666796455E-2</v>
      </c>
      <c r="M140" s="5">
        <f t="shared" si="31"/>
        <v>-1110.9061462575312</v>
      </c>
      <c r="N140" s="5">
        <f t="shared" si="35"/>
        <v>-646334.42891809426</v>
      </c>
      <c r="O140" s="5">
        <f t="shared" si="22"/>
        <v>-12477.036840602907</v>
      </c>
      <c r="P140" s="5">
        <f t="shared" si="23"/>
        <v>0</v>
      </c>
      <c r="Q140" s="5">
        <f t="shared" si="24"/>
        <v>0</v>
      </c>
    </row>
    <row r="141" spans="2:17" hidden="1" x14ac:dyDescent="0.4">
      <c r="B141">
        <v>4.7711100578308097</v>
      </c>
      <c r="C141" s="5">
        <f t="shared" si="26"/>
        <v>1.432299613952992E-2</v>
      </c>
      <c r="D141" s="5">
        <f t="shared" si="36"/>
        <v>69.817794423619802</v>
      </c>
      <c r="E141" s="5">
        <f t="shared" si="27"/>
        <v>438.67814010217279</v>
      </c>
      <c r="F141" s="5">
        <f t="shared" si="28"/>
        <v>4189.0676654171884</v>
      </c>
      <c r="G141" s="5">
        <f t="shared" si="32"/>
        <v>-143.13017115390738</v>
      </c>
      <c r="H141" s="9">
        <f t="shared" si="33"/>
        <v>-9993.0328654410223</v>
      </c>
      <c r="I141" s="5">
        <f t="shared" si="29"/>
        <v>4.2463983262334137E-3</v>
      </c>
      <c r="J141" s="5">
        <f t="shared" si="30"/>
        <v>-2.4253499903714019E-3</v>
      </c>
      <c r="K141" s="5">
        <f t="shared" si="34"/>
        <v>4.2463983262334137E-3</v>
      </c>
      <c r="L141" s="5">
        <f t="shared" si="25"/>
        <v>4.2463983262334137E-3</v>
      </c>
      <c r="M141" s="5">
        <f t="shared" si="31"/>
        <v>-466.73073983928941</v>
      </c>
      <c r="N141" s="5">
        <f t="shared" si="35"/>
        <v>-204744.57288121057</v>
      </c>
      <c r="O141" s="5">
        <f t="shared" si="22"/>
        <v>-817.17056932956007</v>
      </c>
      <c r="P141" s="5">
        <f t="shared" si="23"/>
        <v>0</v>
      </c>
      <c r="Q141" s="5">
        <f t="shared" si="24"/>
        <v>0</v>
      </c>
    </row>
    <row r="142" spans="2:17" hidden="1" x14ac:dyDescent="0.4">
      <c r="B142">
        <v>4.7738523483276296</v>
      </c>
      <c r="C142" s="5">
        <f t="shared" si="26"/>
        <v>2.7422904968199546E-3</v>
      </c>
      <c r="D142" s="5">
        <f t="shared" si="36"/>
        <v>364.65866805855586</v>
      </c>
      <c r="E142" s="5">
        <f t="shared" si="27"/>
        <v>2291.217985281196</v>
      </c>
      <c r="F142" s="5">
        <f t="shared" si="28"/>
        <v>21879.520083513351</v>
      </c>
      <c r="G142" s="5">
        <f t="shared" si="32"/>
        <v>1852.5398451790231</v>
      </c>
      <c r="H142" s="9">
        <f t="shared" si="33"/>
        <v>675544.71246838581</v>
      </c>
      <c r="I142" s="5">
        <f t="shared" si="29"/>
        <v>0</v>
      </c>
      <c r="J142" s="5">
        <f t="shared" si="30"/>
        <v>-1.3510948423922677E-2</v>
      </c>
      <c r="K142" s="5" t="e">
        <f t="shared" si="34"/>
        <v>#N/A</v>
      </c>
      <c r="L142" s="5">
        <f t="shared" si="25"/>
        <v>-1.0522929987776987E-2</v>
      </c>
      <c r="M142" s="5">
        <f t="shared" si="31"/>
        <v>-70928.153777548956</v>
      </c>
      <c r="N142" s="5">
        <f t="shared" si="35"/>
        <v>-162511861.59791058</v>
      </c>
      <c r="O142" s="5">
        <f t="shared" ref="O142:O205" si="41">B$6*H142</f>
        <v>55242.013583731154</v>
      </c>
      <c r="P142" s="5">
        <f t="shared" ref="P142:P205" si="42">IF(H142&gt;0, O142 +M142, 0)</f>
        <v>-15686.140193817802</v>
      </c>
      <c r="Q142" s="5">
        <f t="shared" ref="Q142:Q205" si="43">P142*E142</f>
        <v>-35940366.531717613</v>
      </c>
    </row>
    <row r="143" spans="2:17" hidden="1" x14ac:dyDescent="0.4">
      <c r="B143">
        <v>4.7847917079925502</v>
      </c>
      <c r="C143" s="5">
        <f t="shared" si="26"/>
        <v>1.0939359664920545E-2</v>
      </c>
      <c r="D143" s="5">
        <f t="shared" si="36"/>
        <v>91.413028790589934</v>
      </c>
      <c r="E143" s="5">
        <f t="shared" si="27"/>
        <v>574.36499938181919</v>
      </c>
      <c r="F143" s="5">
        <f t="shared" si="28"/>
        <v>5484.7817274353965</v>
      </c>
      <c r="G143" s="5">
        <f t="shared" si="32"/>
        <v>-1716.8529858993768</v>
      </c>
      <c r="H143" s="9">
        <f t="shared" si="33"/>
        <v>-156942.73142923001</v>
      </c>
      <c r="I143" s="5">
        <f t="shared" si="29"/>
        <v>3.8902783294450002E-2</v>
      </c>
      <c r="J143" s="5">
        <f t="shared" si="30"/>
        <v>-3.2373001563008059E-3</v>
      </c>
      <c r="K143" s="5">
        <f t="shared" si="34"/>
        <v>3.8902783294450002E-2</v>
      </c>
      <c r="L143" s="5">
        <f t="shared" ref="L143:L206" si="44">(-B$6*H143)/E143^2</f>
        <v>3.8902783294450002E-2</v>
      </c>
      <c r="M143" s="5">
        <f t="shared" si="31"/>
        <v>-1067.9696287992899</v>
      </c>
      <c r="N143" s="5">
        <f t="shared" si="35"/>
        <v>-613404.37518510583</v>
      </c>
      <c r="O143" s="5">
        <f t="shared" si="41"/>
        <v>-12833.839628175798</v>
      </c>
      <c r="P143" s="5">
        <f t="shared" si="42"/>
        <v>0</v>
      </c>
      <c r="Q143" s="5">
        <f t="shared" si="43"/>
        <v>0</v>
      </c>
    </row>
    <row r="144" spans="2:17" hidden="1" x14ac:dyDescent="0.4">
      <c r="B144">
        <v>4.7988610267639098</v>
      </c>
      <c r="C144" s="5">
        <f t="shared" ref="C144:C207" si="45">B144-B143</f>
        <v>1.406931877135964E-2</v>
      </c>
      <c r="D144" s="5">
        <f t="shared" ref="D144:D207" si="46">1/C144</f>
        <v>71.076646726894893</v>
      </c>
      <c r="E144" s="5">
        <f t="shared" ref="E144:E207" si="47">2*PI()*D144</f>
        <v>446.58774239802</v>
      </c>
      <c r="F144" s="5">
        <f t="shared" ref="F144:F207" si="48">E144*(60/(2*PI()))</f>
        <v>4264.5988036136932</v>
      </c>
      <c r="G144" s="5">
        <f t="shared" si="32"/>
        <v>-127.77725698379919</v>
      </c>
      <c r="H144" s="9">
        <f t="shared" si="33"/>
        <v>-9081.9789543691586</v>
      </c>
      <c r="I144" s="5">
        <f t="shared" ref="I144:I207" si="49">IF(H144&lt;0,(-B$6*H144)/E144^2,0)</f>
        <v>3.7237652516802122E-3</v>
      </c>
      <c r="J144" s="5">
        <f t="shared" ref="J144:J207" si="50">-0.000005984*E144 + 0.0001997</f>
        <v>-2.4726810505097513E-3</v>
      </c>
      <c r="K144" s="5">
        <f t="shared" si="34"/>
        <v>3.7237652516802122E-3</v>
      </c>
      <c r="L144" s="5">
        <f t="shared" si="44"/>
        <v>3.7237652516802122E-3</v>
      </c>
      <c r="M144" s="5">
        <f t="shared" ref="M144:M207" si="51">J144*E144^2</f>
        <v>-493.15302115415244</v>
      </c>
      <c r="N144" s="5">
        <f t="shared" si="35"/>
        <v>-220236.09437399593</v>
      </c>
      <c r="O144" s="5">
        <f t="shared" si="41"/>
        <v>-742.67001947395215</v>
      </c>
      <c r="P144" s="5">
        <f t="shared" si="42"/>
        <v>0</v>
      </c>
      <c r="Q144" s="5">
        <f t="shared" si="43"/>
        <v>0</v>
      </c>
    </row>
    <row r="145" spans="2:17" x14ac:dyDescent="0.4">
      <c r="B145">
        <v>4.81314921379089</v>
      </c>
      <c r="C145" s="5">
        <f t="shared" si="45"/>
        <v>1.4288187026980204E-2</v>
      </c>
      <c r="D145" s="5">
        <f t="shared" ref="D145:D160" si="52">(1/C145)/16</f>
        <v>4.3742428540431364</v>
      </c>
      <c r="E145" s="5">
        <f t="shared" si="47"/>
        <v>27.484178430559133</v>
      </c>
      <c r="F145" s="5">
        <f t="shared" si="48"/>
        <v>262.4545712425882</v>
      </c>
      <c r="G145" s="5">
        <f t="shared" ref="G145:G208" si="53">E145-E144</f>
        <v>-419.10356396746084</v>
      </c>
      <c r="H145" s="9">
        <f t="shared" ref="H145:H208" si="54">G145/C145</f>
        <v>-29332.172316618817</v>
      </c>
      <c r="I145" s="5">
        <f t="shared" si="49"/>
        <v>3.1753683387855838</v>
      </c>
      <c r="J145" s="5">
        <f t="shared" si="50"/>
        <v>3.5234676271534142E-5</v>
      </c>
      <c r="K145" s="5">
        <f t="shared" ref="K145:K208" si="55">IF(H145&lt;-7,(-B$6*H145)/E145^2,NA())</f>
        <v>3.1753683387855838</v>
      </c>
      <c r="L145" s="5">
        <f t="shared" si="44"/>
        <v>3.1753683387855838</v>
      </c>
      <c r="M145" s="5">
        <f t="shared" si="51"/>
        <v>2.6615572017109818E-2</v>
      </c>
      <c r="N145" s="5">
        <f t="shared" ref="N145:N208" si="56">M145*E145</f>
        <v>0.73150713034964288</v>
      </c>
      <c r="O145" s="5">
        <f t="shared" si="41"/>
        <v>-2398.6099389843566</v>
      </c>
      <c r="P145" s="5">
        <f t="shared" si="42"/>
        <v>0</v>
      </c>
      <c r="Q145" s="5">
        <f t="shared" si="43"/>
        <v>0</v>
      </c>
    </row>
    <row r="146" spans="2:17" x14ac:dyDescent="0.4">
      <c r="B146">
        <v>4.8269050121307302</v>
      </c>
      <c r="C146" s="5">
        <f t="shared" si="45"/>
        <v>1.3755798339840197E-2</v>
      </c>
      <c r="D146" s="5">
        <f t="shared" si="52"/>
        <v>4.5435385468675076</v>
      </c>
      <c r="E146" s="5">
        <f t="shared" si="47"/>
        <v>28.54789464028201</v>
      </c>
      <c r="F146" s="5">
        <f t="shared" si="48"/>
        <v>272.61231281205045</v>
      </c>
      <c r="G146" s="5">
        <f t="shared" si="53"/>
        <v>1.0637162097228767</v>
      </c>
      <c r="H146" s="9">
        <f t="shared" si="54"/>
        <v>77.328569628859071</v>
      </c>
      <c r="I146" s="5">
        <f t="shared" si="49"/>
        <v>0</v>
      </c>
      <c r="J146" s="5">
        <f t="shared" si="50"/>
        <v>2.8869398472552451E-5</v>
      </c>
      <c r="K146" s="5" t="e">
        <f t="shared" si="55"/>
        <v>#N/A</v>
      </c>
      <c r="L146" s="5">
        <f t="shared" si="44"/>
        <v>-7.759026009214188E-3</v>
      </c>
      <c r="M146" s="5">
        <f t="shared" si="51"/>
        <v>2.3528048431679847E-2</v>
      </c>
      <c r="N146" s="5">
        <f t="shared" si="56"/>
        <v>0.67167624771904866</v>
      </c>
      <c r="O146" s="5">
        <f t="shared" si="41"/>
        <v>6.3234687726874101</v>
      </c>
      <c r="P146" s="5">
        <f t="shared" si="42"/>
        <v>6.3469968211190899</v>
      </c>
      <c r="Q146" s="5">
        <f t="shared" si="43"/>
        <v>181.19339653151263</v>
      </c>
    </row>
    <row r="147" spans="2:17" x14ac:dyDescent="0.4">
      <c r="B147">
        <v>4.8405497074127197</v>
      </c>
      <c r="C147" s="5">
        <f t="shared" si="45"/>
        <v>1.3644695281989527E-2</v>
      </c>
      <c r="D147" s="5">
        <f t="shared" si="52"/>
        <v>4.5805346846035908</v>
      </c>
      <c r="E147" s="5">
        <f t="shared" si="47"/>
        <v>28.78034822932776</v>
      </c>
      <c r="F147" s="5">
        <f t="shared" si="48"/>
        <v>274.83208107621545</v>
      </c>
      <c r="G147" s="5">
        <f t="shared" si="53"/>
        <v>0.23245358904575042</v>
      </c>
      <c r="H147" s="9">
        <f t="shared" si="54"/>
        <v>17.036187634954384</v>
      </c>
      <c r="I147" s="5">
        <f t="shared" si="49"/>
        <v>0</v>
      </c>
      <c r="J147" s="5">
        <f t="shared" si="50"/>
        <v>2.747839619570268E-5</v>
      </c>
      <c r="K147" s="5" t="e">
        <f t="shared" si="55"/>
        <v>#N/A</v>
      </c>
      <c r="L147" s="5">
        <f t="shared" si="44"/>
        <v>-1.6818827919707997E-3</v>
      </c>
      <c r="M147" s="5">
        <f t="shared" si="51"/>
        <v>2.2760587602011318E-2</v>
      </c>
      <c r="N147" s="5">
        <f t="shared" si="56"/>
        <v>0.65505763709000586</v>
      </c>
      <c r="O147" s="5">
        <f t="shared" si="41"/>
        <v>1.3931177187463888</v>
      </c>
      <c r="P147" s="5">
        <f t="shared" si="42"/>
        <v>1.4158783063484002</v>
      </c>
      <c r="Q147" s="5">
        <f t="shared" si="43"/>
        <v>40.749470707057768</v>
      </c>
    </row>
    <row r="148" spans="2:17" x14ac:dyDescent="0.4">
      <c r="B148">
        <v>4.8545062541961599</v>
      </c>
      <c r="C148" s="5">
        <f t="shared" si="45"/>
        <v>1.395654678344016E-2</v>
      </c>
      <c r="D148" s="5">
        <f t="shared" si="52"/>
        <v>4.4781851105287753</v>
      </c>
      <c r="E148" s="5">
        <f t="shared" si="47"/>
        <v>28.137266889304794</v>
      </c>
      <c r="F148" s="5">
        <f t="shared" si="48"/>
        <v>268.69110663172654</v>
      </c>
      <c r="G148" s="5">
        <f t="shared" si="53"/>
        <v>-0.64308134002296669</v>
      </c>
      <c r="H148" s="9">
        <f t="shared" si="54"/>
        <v>-46.077396507995871</v>
      </c>
      <c r="I148" s="5">
        <f t="shared" si="49"/>
        <v>4.7592609040858777E-3</v>
      </c>
      <c r="J148" s="5">
        <f t="shared" si="50"/>
        <v>3.1326594934400116E-5</v>
      </c>
      <c r="K148" s="5">
        <f t="shared" si="55"/>
        <v>4.7592609040858777E-3</v>
      </c>
      <c r="L148" s="5">
        <f t="shared" si="44"/>
        <v>4.7592609040858777E-3</v>
      </c>
      <c r="M148" s="5">
        <f t="shared" si="51"/>
        <v>2.4801446527895045E-2</v>
      </c>
      <c r="N148" s="5">
        <f t="shared" si="56"/>
        <v>0.69784492019620459</v>
      </c>
      <c r="O148" s="5">
        <f t="shared" si="41"/>
        <v>-3.7679344043667493</v>
      </c>
      <c r="P148" s="5">
        <f t="shared" si="42"/>
        <v>0</v>
      </c>
      <c r="Q148" s="5">
        <f t="shared" si="43"/>
        <v>0</v>
      </c>
    </row>
    <row r="149" spans="2:17" x14ac:dyDescent="0.4">
      <c r="B149">
        <v>4.8687677383422798</v>
      </c>
      <c r="C149" s="5">
        <f t="shared" si="45"/>
        <v>1.426148414611994E-2</v>
      </c>
      <c r="D149" s="5">
        <f t="shared" si="52"/>
        <v>4.3824330875832516</v>
      </c>
      <c r="E149" s="5">
        <f t="shared" si="47"/>
        <v>27.535639185600754</v>
      </c>
      <c r="F149" s="5">
        <f t="shared" si="48"/>
        <v>262.94598525499509</v>
      </c>
      <c r="G149" s="5">
        <f t="shared" si="53"/>
        <v>-0.60162770370403962</v>
      </c>
      <c r="H149" s="9">
        <f t="shared" si="54"/>
        <v>-42.185490481909056</v>
      </c>
      <c r="I149" s="5">
        <f t="shared" si="49"/>
        <v>4.5497567681683122E-3</v>
      </c>
      <c r="J149" s="5">
        <f t="shared" si="50"/>
        <v>3.4926735113365102E-5</v>
      </c>
      <c r="K149" s="5">
        <f t="shared" si="55"/>
        <v>4.5497567681683122E-3</v>
      </c>
      <c r="L149" s="5">
        <f t="shared" si="44"/>
        <v>4.5497567681683122E-3</v>
      </c>
      <c r="M149" s="5">
        <f t="shared" si="51"/>
        <v>2.6481849613461457E-2</v>
      </c>
      <c r="N149" s="5">
        <f t="shared" si="56"/>
        <v>0.72919465592361543</v>
      </c>
      <c r="O149" s="5">
        <f t="shared" si="41"/>
        <v>-3.4496775642323456</v>
      </c>
      <c r="P149" s="5">
        <f t="shared" si="42"/>
        <v>0</v>
      </c>
      <c r="Q149" s="5">
        <f t="shared" si="43"/>
        <v>0</v>
      </c>
    </row>
    <row r="150" spans="2:17" x14ac:dyDescent="0.4">
      <c r="B150">
        <v>4.8820948600768999</v>
      </c>
      <c r="C150" s="5">
        <f t="shared" si="45"/>
        <v>1.3327121734620029E-2</v>
      </c>
      <c r="D150" s="5">
        <f t="shared" si="52"/>
        <v>4.6896847829972899</v>
      </c>
      <c r="E150" s="5">
        <f t="shared" si="47"/>
        <v>29.466158523832259</v>
      </c>
      <c r="F150" s="5">
        <f t="shared" si="48"/>
        <v>281.38108697983745</v>
      </c>
      <c r="G150" s="5">
        <f t="shared" si="53"/>
        <v>1.9305193382315053</v>
      </c>
      <c r="H150" s="9">
        <f t="shared" si="54"/>
        <v>144.85643462058064</v>
      </c>
      <c r="I150" s="5">
        <f t="shared" si="49"/>
        <v>0</v>
      </c>
      <c r="J150" s="5">
        <f t="shared" si="50"/>
        <v>2.3374507393387773E-5</v>
      </c>
      <c r="K150" s="5" t="e">
        <f t="shared" si="55"/>
        <v>#N/A</v>
      </c>
      <c r="L150" s="5">
        <f t="shared" si="44"/>
        <v>-1.3642882882350433E-2</v>
      </c>
      <c r="M150" s="5">
        <f t="shared" si="51"/>
        <v>2.0295021186387058E-2</v>
      </c>
      <c r="N150" s="5">
        <f t="shared" si="56"/>
        <v>0.59801631152261536</v>
      </c>
      <c r="O150" s="5">
        <f t="shared" si="41"/>
        <v>11.8454944303564</v>
      </c>
      <c r="P150" s="5">
        <f t="shared" si="42"/>
        <v>11.865789451542787</v>
      </c>
      <c r="Q150" s="5">
        <f t="shared" si="43"/>
        <v>349.63923298957639</v>
      </c>
    </row>
    <row r="151" spans="2:17" x14ac:dyDescent="0.4">
      <c r="B151">
        <v>4.8958027362823398</v>
      </c>
      <c r="C151" s="5">
        <f t="shared" si="45"/>
        <v>1.3707876205439895E-2</v>
      </c>
      <c r="D151" s="5">
        <f t="shared" si="52"/>
        <v>4.5594225584848234</v>
      </c>
      <c r="E151" s="5">
        <f t="shared" si="47"/>
        <v>28.647696828695</v>
      </c>
      <c r="F151" s="5">
        <f t="shared" si="48"/>
        <v>273.56535350908945</v>
      </c>
      <c r="G151" s="5">
        <f t="shared" si="53"/>
        <v>-0.81846169513725897</v>
      </c>
      <c r="H151" s="9">
        <f t="shared" si="54"/>
        <v>-59.707403457032747</v>
      </c>
      <c r="I151" s="5">
        <f t="shared" si="49"/>
        <v>5.94927661729764E-3</v>
      </c>
      <c r="J151" s="5">
        <f t="shared" si="50"/>
        <v>2.8272182177089118E-5</v>
      </c>
      <c r="K151" s="5">
        <f t="shared" si="55"/>
        <v>5.94927661729764E-3</v>
      </c>
      <c r="L151" s="5">
        <f t="shared" si="44"/>
        <v>5.94927661729764E-3</v>
      </c>
      <c r="M151" s="5">
        <f t="shared" si="51"/>
        <v>2.3202712276635642E-2</v>
      </c>
      <c r="N151" s="5">
        <f t="shared" si="56"/>
        <v>0.66470426690449746</v>
      </c>
      <c r="O151" s="5">
        <f t="shared" si="41"/>
        <v>-4.8825150015174996</v>
      </c>
      <c r="P151" s="5">
        <f t="shared" si="42"/>
        <v>0</v>
      </c>
      <c r="Q151" s="5">
        <f t="shared" si="43"/>
        <v>0</v>
      </c>
    </row>
    <row r="152" spans="2:17" x14ac:dyDescent="0.4">
      <c r="B152">
        <v>4.9090676307678196</v>
      </c>
      <c r="C152" s="5">
        <f t="shared" si="45"/>
        <v>1.326489448547985E-2</v>
      </c>
      <c r="D152" s="5">
        <f t="shared" si="52"/>
        <v>4.711684670271171</v>
      </c>
      <c r="E152" s="5">
        <f t="shared" si="47"/>
        <v>29.604387892311117</v>
      </c>
      <c r="F152" s="5">
        <f t="shared" si="48"/>
        <v>282.70108021627027</v>
      </c>
      <c r="G152" s="5">
        <f t="shared" si="53"/>
        <v>0.95669106361611611</v>
      </c>
      <c r="H152" s="9">
        <f t="shared" si="54"/>
        <v>72.122025898007607</v>
      </c>
      <c r="I152" s="5">
        <f t="shared" si="49"/>
        <v>0</v>
      </c>
      <c r="J152" s="5">
        <f t="shared" si="50"/>
        <v>2.2547342852410294E-5</v>
      </c>
      <c r="K152" s="5" t="e">
        <f t="shared" si="55"/>
        <v>#N/A</v>
      </c>
      <c r="L152" s="5">
        <f t="shared" si="44"/>
        <v>-6.7293194737873107E-3</v>
      </c>
      <c r="M152" s="5">
        <f t="shared" si="51"/>
        <v>1.9760937318175721E-2</v>
      </c>
      <c r="N152" s="5">
        <f t="shared" si="56"/>
        <v>0.58501045348292025</v>
      </c>
      <c r="O152" s="5">
        <f t="shared" si="41"/>
        <v>5.8977087094444505</v>
      </c>
      <c r="P152" s="5">
        <f t="shared" si="42"/>
        <v>5.9174696467626262</v>
      </c>
      <c r="Q152" s="5">
        <f t="shared" si="43"/>
        <v>175.18306676373803</v>
      </c>
    </row>
    <row r="153" spans="2:17" x14ac:dyDescent="0.4">
      <c r="B153">
        <v>4.9227380752563397</v>
      </c>
      <c r="C153" s="5">
        <f t="shared" si="45"/>
        <v>1.3670444488520062E-2</v>
      </c>
      <c r="D153" s="5">
        <f t="shared" si="52"/>
        <v>4.5719069378091701</v>
      </c>
      <c r="E153" s="5">
        <f t="shared" si="47"/>
        <v>28.726138497434992</v>
      </c>
      <c r="F153" s="5">
        <f t="shared" si="48"/>
        <v>274.31441626855025</v>
      </c>
      <c r="G153" s="5">
        <f t="shared" si="53"/>
        <v>-0.87824939487612497</v>
      </c>
      <c r="H153" s="9">
        <f t="shared" si="54"/>
        <v>-64.244392024973777</v>
      </c>
      <c r="I153" s="5">
        <f t="shared" si="49"/>
        <v>6.366432293682789E-3</v>
      </c>
      <c r="J153" s="5">
        <f t="shared" si="50"/>
        <v>2.7802787231349013E-5</v>
      </c>
      <c r="K153" s="5">
        <f t="shared" si="55"/>
        <v>6.366432293682789E-3</v>
      </c>
      <c r="L153" s="5">
        <f t="shared" si="44"/>
        <v>6.366432293682789E-3</v>
      </c>
      <c r="M153" s="5">
        <f t="shared" si="51"/>
        <v>2.2942610714988133E-2</v>
      </c>
      <c r="N153" s="5">
        <f t="shared" si="56"/>
        <v>0.6590526128914852</v>
      </c>
      <c r="O153" s="5">
        <f t="shared" si="41"/>
        <v>-5.2535228407819661</v>
      </c>
      <c r="P153" s="5">
        <f t="shared" si="42"/>
        <v>0</v>
      </c>
      <c r="Q153" s="5">
        <f t="shared" si="43"/>
        <v>0</v>
      </c>
    </row>
    <row r="154" spans="2:17" x14ac:dyDescent="0.4">
      <c r="B154">
        <v>4.9367361068725497</v>
      </c>
      <c r="C154" s="5">
        <f t="shared" si="45"/>
        <v>1.3998031616210049E-2</v>
      </c>
      <c r="D154" s="5">
        <f t="shared" si="52"/>
        <v>4.4649134759506852</v>
      </c>
      <c r="E154" s="5">
        <f t="shared" si="47"/>
        <v>28.053878749921481</v>
      </c>
      <c r="F154" s="5">
        <f t="shared" si="48"/>
        <v>267.89480855704113</v>
      </c>
      <c r="G154" s="5">
        <f t="shared" si="53"/>
        <v>-0.67225974751351103</v>
      </c>
      <c r="H154" s="9">
        <f t="shared" si="54"/>
        <v>-48.02530569619649</v>
      </c>
      <c r="I154" s="5">
        <f t="shared" si="49"/>
        <v>4.9899903754843612E-3</v>
      </c>
      <c r="J154" s="5">
        <f t="shared" si="50"/>
        <v>3.1825589560469862E-5</v>
      </c>
      <c r="K154" s="5">
        <f t="shared" si="55"/>
        <v>4.9899903754843612E-3</v>
      </c>
      <c r="L154" s="5">
        <f t="shared" si="44"/>
        <v>4.9899903754843612E-3</v>
      </c>
      <c r="M154" s="5">
        <f t="shared" si="51"/>
        <v>2.5047379089476858E-2</v>
      </c>
      <c r="N154" s="5">
        <f t="shared" si="56"/>
        <v>0.70267613597950251</v>
      </c>
      <c r="O154" s="5">
        <f t="shared" si="41"/>
        <v>-3.9272227887599427</v>
      </c>
      <c r="P154" s="5">
        <f t="shared" si="42"/>
        <v>0</v>
      </c>
      <c r="Q154" s="5">
        <f t="shared" si="43"/>
        <v>0</v>
      </c>
    </row>
    <row r="155" spans="2:17" x14ac:dyDescent="0.4">
      <c r="B155">
        <v>4.9505903720855704</v>
      </c>
      <c r="C155" s="5">
        <f t="shared" si="45"/>
        <v>1.3854265213020689E-2</v>
      </c>
      <c r="D155" s="5">
        <f t="shared" si="52"/>
        <v>4.5112461064525071</v>
      </c>
      <c r="E155" s="5">
        <f t="shared" si="47"/>
        <v>28.344995253133508</v>
      </c>
      <c r="F155" s="5">
        <f t="shared" si="48"/>
        <v>270.67476638715044</v>
      </c>
      <c r="G155" s="5">
        <f t="shared" si="53"/>
        <v>0.29111650321202731</v>
      </c>
      <c r="H155" s="9">
        <f t="shared" si="54"/>
        <v>21.012771066229234</v>
      </c>
      <c r="I155" s="5">
        <f t="shared" si="49"/>
        <v>0</v>
      </c>
      <c r="J155" s="5">
        <f t="shared" si="50"/>
        <v>3.0083548405249085E-5</v>
      </c>
      <c r="K155" s="5" t="e">
        <f t="shared" si="55"/>
        <v>#N/A</v>
      </c>
      <c r="L155" s="5">
        <f t="shared" si="44"/>
        <v>-2.1386807132894705E-3</v>
      </c>
      <c r="M155" s="5">
        <f t="shared" si="51"/>
        <v>2.4170288703775602E-2</v>
      </c>
      <c r="N155" s="5">
        <f t="shared" si="56"/>
        <v>0.68510671857538585</v>
      </c>
      <c r="O155" s="5">
        <f t="shared" si="41"/>
        <v>1.7182989715529613</v>
      </c>
      <c r="P155" s="5">
        <f t="shared" si="42"/>
        <v>1.7424692602567369</v>
      </c>
      <c r="Q155" s="5">
        <f t="shared" si="43"/>
        <v>49.390282910708258</v>
      </c>
    </row>
    <row r="156" spans="2:17" x14ac:dyDescent="0.4">
      <c r="B156">
        <v>4.9643170833587602</v>
      </c>
      <c r="C156" s="5">
        <f t="shared" si="45"/>
        <v>1.3726711273189807E-2</v>
      </c>
      <c r="D156" s="5">
        <f t="shared" si="52"/>
        <v>4.5531663598163732</v>
      </c>
      <c r="E156" s="5">
        <f t="shared" si="47"/>
        <v>28.608387973142598</v>
      </c>
      <c r="F156" s="5">
        <f t="shared" si="48"/>
        <v>273.18998158898239</v>
      </c>
      <c r="G156" s="5">
        <f t="shared" si="53"/>
        <v>0.2633927200090902</v>
      </c>
      <c r="H156" s="9">
        <f t="shared" si="54"/>
        <v>19.188333954654755</v>
      </c>
      <c r="I156" s="5">
        <f t="shared" si="49"/>
        <v>0</v>
      </c>
      <c r="J156" s="5">
        <f t="shared" si="50"/>
        <v>2.850740636871471E-5</v>
      </c>
      <c r="K156" s="5" t="e">
        <f t="shared" si="55"/>
        <v>#N/A</v>
      </c>
      <c r="L156" s="5">
        <f t="shared" si="44"/>
        <v>-1.9171932703947261E-3</v>
      </c>
      <c r="M156" s="5">
        <f t="shared" si="51"/>
        <v>2.3331597746414641E-2</v>
      </c>
      <c r="N156" s="5">
        <f t="shared" si="56"/>
        <v>0.66747940036272957</v>
      </c>
      <c r="O156" s="5">
        <f t="shared" si="41"/>
        <v>1.5691073964579565</v>
      </c>
      <c r="P156" s="5">
        <f t="shared" si="42"/>
        <v>1.5924389942043711</v>
      </c>
      <c r="Q156" s="5">
        <f t="shared" si="43"/>
        <v>45.557112569759624</v>
      </c>
    </row>
    <row r="157" spans="2:17" x14ac:dyDescent="0.4">
      <c r="B157">
        <v>4.9775860309600803</v>
      </c>
      <c r="C157" s="5">
        <f t="shared" si="45"/>
        <v>1.3268947601320136E-2</v>
      </c>
      <c r="D157" s="5">
        <f t="shared" si="52"/>
        <v>4.7102454450707034</v>
      </c>
      <c r="E157" s="5">
        <f t="shared" si="47"/>
        <v>29.595344973677815</v>
      </c>
      <c r="F157" s="5">
        <f t="shared" si="48"/>
        <v>282.61472670424223</v>
      </c>
      <c r="G157" s="5">
        <f t="shared" si="53"/>
        <v>0.98695700053521662</v>
      </c>
      <c r="H157" s="9">
        <f t="shared" si="54"/>
        <v>74.380955460026357</v>
      </c>
      <c r="I157" s="5">
        <f t="shared" si="49"/>
        <v>0</v>
      </c>
      <c r="J157" s="5">
        <f t="shared" si="50"/>
        <v>2.2601455677511968E-5</v>
      </c>
      <c r="K157" s="5" t="e">
        <f t="shared" si="55"/>
        <v>#N/A</v>
      </c>
      <c r="L157" s="5">
        <f t="shared" si="44"/>
        <v>-6.9443298418096593E-3</v>
      </c>
      <c r="M157" s="5">
        <f t="shared" si="51"/>
        <v>1.9796263442196902E-2</v>
      </c>
      <c r="N157" s="5">
        <f t="shared" si="56"/>
        <v>0.58587724576162392</v>
      </c>
      <c r="O157" s="5">
        <f t="shared" si="41"/>
        <v>6.082430483216859</v>
      </c>
      <c r="P157" s="5">
        <f t="shared" si="42"/>
        <v>6.1022267466590563</v>
      </c>
      <c r="Q157" s="5">
        <f t="shared" si="43"/>
        <v>180.59750567497844</v>
      </c>
    </row>
    <row r="158" spans="2:17" x14ac:dyDescent="0.4">
      <c r="B158">
        <v>4.9916310310363698</v>
      </c>
      <c r="C158" s="5">
        <f t="shared" si="45"/>
        <v>1.4045000076289504E-2</v>
      </c>
      <c r="D158" s="5">
        <f t="shared" si="52"/>
        <v>4.4499821758998266</v>
      </c>
      <c r="E158" s="5">
        <f t="shared" si="47"/>
        <v>27.960062624824836</v>
      </c>
      <c r="F158" s="5">
        <f t="shared" si="48"/>
        <v>266.99893055398962</v>
      </c>
      <c r="G158" s="5">
        <f t="shared" si="53"/>
        <v>-1.6352823488529786</v>
      </c>
      <c r="H158" s="9">
        <f t="shared" si="54"/>
        <v>-116.43163687934971</v>
      </c>
      <c r="I158" s="5">
        <f t="shared" si="49"/>
        <v>1.2178957775112314E-2</v>
      </c>
      <c r="J158" s="5">
        <f t="shared" si="50"/>
        <v>3.2386985253048199E-5</v>
      </c>
      <c r="L158" s="5">
        <f t="shared" si="44"/>
        <v>1.2178957775112314E-2</v>
      </c>
      <c r="M158" s="5">
        <f t="shared" si="51"/>
        <v>2.531901482930763E-2</v>
      </c>
      <c r="N158" s="5">
        <f t="shared" si="56"/>
        <v>0.70792124022631009</v>
      </c>
      <c r="O158" s="5">
        <f t="shared" si="41"/>
        <v>-9.5210841671210495</v>
      </c>
      <c r="P158" s="5">
        <f t="shared" si="42"/>
        <v>0</v>
      </c>
      <c r="Q158" s="5">
        <f t="shared" si="43"/>
        <v>0</v>
      </c>
    </row>
    <row r="159" spans="2:17" x14ac:dyDescent="0.4">
      <c r="B159">
        <v>5.0051670074462802</v>
      </c>
      <c r="C159" s="5">
        <f t="shared" si="45"/>
        <v>1.3535976409910333E-2</v>
      </c>
      <c r="D159" s="5">
        <f t="shared" si="52"/>
        <v>4.617324831789805</v>
      </c>
      <c r="E159" s="5">
        <f t="shared" si="47"/>
        <v>29.011507541577156</v>
      </c>
      <c r="F159" s="5">
        <f t="shared" si="48"/>
        <v>277.03948990738832</v>
      </c>
      <c r="G159" s="5">
        <f t="shared" si="53"/>
        <v>1.0514449167523203</v>
      </c>
      <c r="H159" s="9">
        <f t="shared" si="54"/>
        <v>77.677803574074446</v>
      </c>
      <c r="I159" s="5">
        <f t="shared" si="49"/>
        <v>0</v>
      </c>
      <c r="J159" s="5">
        <f t="shared" si="50"/>
        <v>2.6095138871202312E-5</v>
      </c>
      <c r="K159" s="5" t="e">
        <f t="shared" si="55"/>
        <v>#N/A</v>
      </c>
      <c r="L159" s="5">
        <f t="shared" si="44"/>
        <v>-7.5469547211446057E-3</v>
      </c>
      <c r="M159" s="5">
        <f t="shared" si="51"/>
        <v>2.1963432118231384E-2</v>
      </c>
      <c r="N159" s="5">
        <f t="shared" si="56"/>
        <v>0.63719227653698773</v>
      </c>
      <c r="O159" s="5">
        <f t="shared" si="41"/>
        <v>6.352027039800471</v>
      </c>
      <c r="P159" s="5">
        <f t="shared" si="42"/>
        <v>6.3739904719187024</v>
      </c>
      <c r="Q159" s="5">
        <f t="shared" si="43"/>
        <v>184.91907264601036</v>
      </c>
    </row>
    <row r="160" spans="2:17" x14ac:dyDescent="0.4">
      <c r="B160">
        <v>5.0190987586975098</v>
      </c>
      <c r="C160" s="5">
        <f t="shared" si="45"/>
        <v>1.3931751251229585E-2</v>
      </c>
      <c r="D160" s="5">
        <f t="shared" si="52"/>
        <v>4.4861553205297069</v>
      </c>
      <c r="E160" s="5">
        <f t="shared" si="47"/>
        <v>28.187345195677782</v>
      </c>
      <c r="F160" s="5">
        <f t="shared" si="48"/>
        <v>269.16931923178242</v>
      </c>
      <c r="G160" s="5">
        <f t="shared" si="53"/>
        <v>-0.82416234589937432</v>
      </c>
      <c r="H160" s="9">
        <f t="shared" si="54"/>
        <v>-59.157124688587558</v>
      </c>
      <c r="I160" s="5">
        <f t="shared" si="49"/>
        <v>6.0885532706433576E-3</v>
      </c>
      <c r="J160" s="5">
        <f t="shared" si="50"/>
        <v>3.1026926349064158E-5</v>
      </c>
      <c r="K160" s="5">
        <f t="shared" si="55"/>
        <v>6.0885532706433576E-3</v>
      </c>
      <c r="L160" s="5">
        <f t="shared" si="44"/>
        <v>6.0885532706433576E-3</v>
      </c>
      <c r="M160" s="5">
        <f t="shared" si="51"/>
        <v>2.4651713000562087E-2</v>
      </c>
      <c r="N160" s="5">
        <f t="shared" si="56"/>
        <v>0.69486634401162128</v>
      </c>
      <c r="O160" s="5">
        <f t="shared" si="41"/>
        <v>-4.8375164889982996</v>
      </c>
      <c r="P160" s="5">
        <f t="shared" si="42"/>
        <v>0</v>
      </c>
      <c r="Q160" s="5">
        <f t="shared" si="43"/>
        <v>0</v>
      </c>
    </row>
    <row r="161" spans="2:17" hidden="1" x14ac:dyDescent="0.4">
      <c r="B161">
        <v>5.0219175815582204</v>
      </c>
      <c r="C161" s="5">
        <f t="shared" si="45"/>
        <v>2.818822860710668E-3</v>
      </c>
      <c r="D161" s="5">
        <f t="shared" si="46"/>
        <v>354.75801404132392</v>
      </c>
      <c r="E161" s="5">
        <f t="shared" si="47"/>
        <v>2229.0103414286559</v>
      </c>
      <c r="F161" s="5">
        <f t="shared" si="48"/>
        <v>21285.480842479439</v>
      </c>
      <c r="G161" s="5">
        <f t="shared" si="53"/>
        <v>2200.8229962329783</v>
      </c>
      <c r="H161" s="9">
        <f t="shared" si="54"/>
        <v>780759.59540008754</v>
      </c>
      <c r="I161" s="5">
        <f t="shared" si="49"/>
        <v>0</v>
      </c>
      <c r="J161" s="5">
        <f t="shared" si="50"/>
        <v>-1.3138697883109077E-2</v>
      </c>
      <c r="K161" s="5" t="e">
        <f t="shared" si="55"/>
        <v>#N/A</v>
      </c>
      <c r="L161" s="5">
        <f t="shared" si="44"/>
        <v>-1.285016087670169E-2</v>
      </c>
      <c r="M161" s="5">
        <f t="shared" si="51"/>
        <v>-65279.450971875936</v>
      </c>
      <c r="N161" s="5">
        <f t="shared" si="56"/>
        <v>-145508571.29909638</v>
      </c>
      <c r="O161" s="5">
        <f t="shared" si="41"/>
        <v>63845.858577034618</v>
      </c>
      <c r="P161" s="5">
        <f t="shared" si="42"/>
        <v>-1433.5923948413183</v>
      </c>
      <c r="Q161" s="5">
        <f t="shared" si="43"/>
        <v>-3195492.2734947712</v>
      </c>
    </row>
    <row r="162" spans="2:17" hidden="1" x14ac:dyDescent="0.4">
      <c r="B162">
        <v>5.0333034992218</v>
      </c>
      <c r="C162" s="5">
        <f t="shared" si="45"/>
        <v>1.1385917663579548E-2</v>
      </c>
      <c r="D162" s="5">
        <f t="shared" si="46"/>
        <v>87.827791272259759</v>
      </c>
      <c r="E162" s="5">
        <f t="shared" si="47"/>
        <v>551.83828768389799</v>
      </c>
      <c r="F162" s="5">
        <f t="shared" si="48"/>
        <v>5269.6674763355859</v>
      </c>
      <c r="G162" s="5">
        <f t="shared" si="53"/>
        <v>-1677.1720537447579</v>
      </c>
      <c r="H162" s="9">
        <f t="shared" si="54"/>
        <v>-147302.31706396182</v>
      </c>
      <c r="I162" s="5">
        <f t="shared" si="49"/>
        <v>3.9554993793992688E-2</v>
      </c>
      <c r="J162" s="5">
        <f t="shared" si="50"/>
        <v>-3.1025003135004454E-3</v>
      </c>
      <c r="K162" s="5">
        <f t="shared" si="55"/>
        <v>3.9554993793992688E-2</v>
      </c>
      <c r="L162" s="5">
        <f t="shared" si="44"/>
        <v>3.9554993793992688E-2</v>
      </c>
      <c r="M162" s="5">
        <f t="shared" si="51"/>
        <v>-944.79044604534261</v>
      </c>
      <c r="N162" s="5">
        <f t="shared" si="56"/>
        <v>-521371.54196576809</v>
      </c>
      <c r="O162" s="5">
        <f t="shared" si="41"/>
        <v>-12045.504094657925</v>
      </c>
      <c r="P162" s="5">
        <f t="shared" si="42"/>
        <v>0</v>
      </c>
      <c r="Q162" s="5">
        <f t="shared" si="43"/>
        <v>0</v>
      </c>
    </row>
    <row r="163" spans="2:17" hidden="1" x14ac:dyDescent="0.4">
      <c r="B163">
        <v>5.0470070838928196</v>
      </c>
      <c r="C163" s="5">
        <f t="shared" si="45"/>
        <v>1.370358467101962E-2</v>
      </c>
      <c r="D163" s="5">
        <f t="shared" si="46"/>
        <v>72.973606834042698</v>
      </c>
      <c r="E163" s="5">
        <f t="shared" si="47"/>
        <v>458.50669427155691</v>
      </c>
      <c r="F163" s="5">
        <f t="shared" si="48"/>
        <v>4378.4164100425623</v>
      </c>
      <c r="G163" s="5">
        <f t="shared" si="53"/>
        <v>-93.331593412341078</v>
      </c>
      <c r="H163" s="9">
        <f t="shared" si="54"/>
        <v>-6810.7430028669069</v>
      </c>
      <c r="I163" s="5">
        <f t="shared" si="49"/>
        <v>2.6492230954361594E-3</v>
      </c>
      <c r="J163" s="5">
        <f t="shared" si="50"/>
        <v>-2.5440040585209965E-3</v>
      </c>
      <c r="K163" s="5">
        <f t="shared" si="55"/>
        <v>2.6492230954361594E-3</v>
      </c>
      <c r="L163" s="5">
        <f t="shared" si="44"/>
        <v>2.6492230954361594E-3</v>
      </c>
      <c r="M163" s="5">
        <f t="shared" si="51"/>
        <v>-534.82187404834747</v>
      </c>
      <c r="N163" s="5">
        <f t="shared" si="56"/>
        <v>-245219.40949402677</v>
      </c>
      <c r="O163" s="5">
        <f t="shared" si="41"/>
        <v>-556.94190263872849</v>
      </c>
      <c r="P163" s="5">
        <f t="shared" si="42"/>
        <v>0</v>
      </c>
      <c r="Q163" s="5">
        <f t="shared" si="43"/>
        <v>0</v>
      </c>
    </row>
    <row r="164" spans="2:17" x14ac:dyDescent="0.4">
      <c r="B164">
        <v>5.0606408119201598</v>
      </c>
      <c r="C164" s="5">
        <f t="shared" si="45"/>
        <v>1.3633728027340197E-2</v>
      </c>
      <c r="D164" s="5">
        <f t="shared" ref="D164:D174" si="57">(1/C164)/16</f>
        <v>4.5842193620605123</v>
      </c>
      <c r="E164" s="5">
        <f t="shared" si="47"/>
        <v>28.803499740586787</v>
      </c>
      <c r="F164" s="5">
        <f t="shared" si="48"/>
        <v>275.05316172363075</v>
      </c>
      <c r="G164" s="5">
        <f t="shared" si="53"/>
        <v>-429.70319453097011</v>
      </c>
      <c r="H164" s="9">
        <f t="shared" si="54"/>
        <v>-31517.659268930045</v>
      </c>
      <c r="I164" s="5">
        <f t="shared" si="49"/>
        <v>3.1065535081128663</v>
      </c>
      <c r="J164" s="5">
        <f t="shared" si="50"/>
        <v>2.7339857552328685E-5</v>
      </c>
      <c r="K164" s="5">
        <f t="shared" si="55"/>
        <v>3.1065535081128663</v>
      </c>
      <c r="L164" s="5">
        <f t="shared" si="44"/>
        <v>3.1065535081128663</v>
      </c>
      <c r="M164" s="5">
        <f t="shared" si="51"/>
        <v>2.2682283089832014E-2</v>
      </c>
      <c r="N164" s="5">
        <f t="shared" si="56"/>
        <v>0.65332913509389245</v>
      </c>
      <c r="O164" s="5">
        <f t="shared" si="41"/>
        <v>-2577.3260145872637</v>
      </c>
      <c r="P164" s="5">
        <f t="shared" si="42"/>
        <v>0</v>
      </c>
      <c r="Q164" s="5">
        <f t="shared" si="43"/>
        <v>0</v>
      </c>
    </row>
    <row r="165" spans="2:17" x14ac:dyDescent="0.4">
      <c r="B165">
        <v>5.0746369361877397</v>
      </c>
      <c r="C165" s="5">
        <f t="shared" si="45"/>
        <v>1.3996124267579901E-2</v>
      </c>
      <c r="D165" s="5">
        <f t="shared" si="57"/>
        <v>4.4655219405826987</v>
      </c>
      <c r="E165" s="5">
        <f t="shared" si="47"/>
        <v>28.057701845957286</v>
      </c>
      <c r="F165" s="5">
        <f t="shared" si="48"/>
        <v>267.93131643496196</v>
      </c>
      <c r="G165" s="5">
        <f t="shared" si="53"/>
        <v>-0.74579789462950075</v>
      </c>
      <c r="H165" s="9">
        <f t="shared" si="54"/>
        <v>-53.286029787334705</v>
      </c>
      <c r="I165" s="5">
        <f t="shared" si="49"/>
        <v>5.5350885446794592E-3</v>
      </c>
      <c r="J165" s="5">
        <f t="shared" si="50"/>
        <v>3.1802712153791604E-5</v>
      </c>
      <c r="K165" s="5">
        <f t="shared" si="55"/>
        <v>5.5350885446794592E-3</v>
      </c>
      <c r="L165" s="5">
        <f t="shared" si="44"/>
        <v>5.5350885446794592E-3</v>
      </c>
      <c r="M165" s="5">
        <f t="shared" si="51"/>
        <v>2.5036196426871427E-2</v>
      </c>
      <c r="N165" s="5">
        <f t="shared" si="56"/>
        <v>0.70245813470197971</v>
      </c>
      <c r="O165" s="5">
        <f t="shared" si="41"/>
        <v>-4.3574133984104018</v>
      </c>
      <c r="P165" s="5">
        <f t="shared" si="42"/>
        <v>0</v>
      </c>
      <c r="Q165" s="5">
        <f t="shared" si="43"/>
        <v>0</v>
      </c>
    </row>
    <row r="166" spans="2:17" x14ac:dyDescent="0.4">
      <c r="B166">
        <v>5.0889194011688197</v>
      </c>
      <c r="C166" s="5">
        <f t="shared" si="45"/>
        <v>1.428246498107999E-2</v>
      </c>
      <c r="D166" s="5">
        <f t="shared" si="57"/>
        <v>4.3759953259324549</v>
      </c>
      <c r="E166" s="5">
        <f t="shared" si="47"/>
        <v>27.495189536185347</v>
      </c>
      <c r="F166" s="5">
        <f t="shared" si="48"/>
        <v>262.55971955594731</v>
      </c>
      <c r="G166" s="5">
        <f t="shared" si="53"/>
        <v>-0.56251230977193956</v>
      </c>
      <c r="H166" s="9">
        <f t="shared" si="54"/>
        <v>-39.384819813463622</v>
      </c>
      <c r="I166" s="5">
        <f t="shared" si="49"/>
        <v>4.2602082448336019E-3</v>
      </c>
      <c r="J166" s="5">
        <f t="shared" si="50"/>
        <v>3.5168785815466896E-5</v>
      </c>
      <c r="K166" s="5">
        <f t="shared" si="55"/>
        <v>4.2602082448336019E-3</v>
      </c>
      <c r="L166" s="5">
        <f t="shared" si="44"/>
        <v>4.2602082448336019E-3</v>
      </c>
      <c r="M166" s="5">
        <f t="shared" si="51"/>
        <v>2.658709028733593E-2</v>
      </c>
      <c r="N166" s="5">
        <f t="shared" si="56"/>
        <v>0.73101708666597398</v>
      </c>
      <c r="O166" s="5">
        <f t="shared" si="41"/>
        <v>-3.2206554369707687</v>
      </c>
      <c r="P166" s="5">
        <f t="shared" si="42"/>
        <v>0</v>
      </c>
      <c r="Q166" s="5">
        <f t="shared" si="43"/>
        <v>0</v>
      </c>
    </row>
    <row r="167" spans="2:17" x14ac:dyDescent="0.4">
      <c r="B167">
        <v>5.1022365093231201</v>
      </c>
      <c r="C167" s="5">
        <f t="shared" si="45"/>
        <v>1.3317108154300428E-2</v>
      </c>
      <c r="D167" s="5">
        <f t="shared" si="57"/>
        <v>4.6932111142926463</v>
      </c>
      <c r="E167" s="5">
        <f t="shared" si="47"/>
        <v>29.488315116815489</v>
      </c>
      <c r="F167" s="5">
        <f t="shared" si="48"/>
        <v>281.59266685755881</v>
      </c>
      <c r="G167" s="5">
        <f t="shared" si="53"/>
        <v>1.9931255806301422</v>
      </c>
      <c r="H167" s="9">
        <f t="shared" si="54"/>
        <v>149.66654603510989</v>
      </c>
      <c r="I167" s="5">
        <f t="shared" si="49"/>
        <v>0</v>
      </c>
      <c r="J167" s="5">
        <f t="shared" si="50"/>
        <v>2.3241922340976127E-5</v>
      </c>
      <c r="K167" s="5" t="e">
        <f t="shared" si="55"/>
        <v>#N/A</v>
      </c>
      <c r="L167" s="5">
        <f t="shared" si="44"/>
        <v>-1.4074734777395445E-2</v>
      </c>
      <c r="M167" s="5">
        <f t="shared" si="51"/>
        <v>2.0210262920900359E-2</v>
      </c>
      <c r="N167" s="5">
        <f t="shared" si="56"/>
        <v>0.59596660160520165</v>
      </c>
      <c r="O167" s="5">
        <f t="shared" si="41"/>
        <v>12.238836625471457</v>
      </c>
      <c r="P167" s="5">
        <f t="shared" si="42"/>
        <v>12.259046888392357</v>
      </c>
      <c r="Q167" s="5">
        <f t="shared" si="43"/>
        <v>361.4986376767302</v>
      </c>
    </row>
    <row r="168" spans="2:17" x14ac:dyDescent="0.4">
      <c r="B168">
        <v>5.1158959865569997</v>
      </c>
      <c r="C168" s="5">
        <f t="shared" si="45"/>
        <v>1.3659477233879613E-2</v>
      </c>
      <c r="D168" s="5">
        <f t="shared" si="57"/>
        <v>4.5755777420955175</v>
      </c>
      <c r="E168" s="5">
        <f t="shared" si="47"/>
        <v>28.749202840992503</v>
      </c>
      <c r="F168" s="5">
        <f t="shared" si="48"/>
        <v>274.5346645257311</v>
      </c>
      <c r="G168" s="5">
        <f t="shared" si="53"/>
        <v>-0.73911227582298622</v>
      </c>
      <c r="H168" s="9">
        <f t="shared" si="54"/>
        <v>-54.10985085064349</v>
      </c>
      <c r="I168" s="5">
        <f t="shared" si="49"/>
        <v>5.35352856091481E-3</v>
      </c>
      <c r="J168" s="5">
        <f t="shared" si="50"/>
        <v>2.7664770199500882E-5</v>
      </c>
      <c r="K168" s="5">
        <f t="shared" si="55"/>
        <v>5.35352856091481E-3</v>
      </c>
      <c r="L168" s="5">
        <f t="shared" si="44"/>
        <v>5.35352856091481E-3</v>
      </c>
      <c r="M168" s="5">
        <f t="shared" si="51"/>
        <v>2.2865393575411463E-2</v>
      </c>
      <c r="N168" s="5">
        <f t="shared" si="56"/>
        <v>0.6573618379386309</v>
      </c>
      <c r="O168" s="5">
        <f t="shared" si="41"/>
        <v>-4.4247805667560458</v>
      </c>
      <c r="P168" s="5">
        <f t="shared" si="42"/>
        <v>0</v>
      </c>
      <c r="Q168" s="5">
        <f t="shared" si="43"/>
        <v>0</v>
      </c>
    </row>
    <row r="169" spans="2:17" x14ac:dyDescent="0.4">
      <c r="B169">
        <v>5.1289563179016104</v>
      </c>
      <c r="C169" s="5">
        <f t="shared" si="45"/>
        <v>1.3060331344610709E-2</v>
      </c>
      <c r="D169" s="5">
        <f t="shared" si="57"/>
        <v>4.7854834881957542</v>
      </c>
      <c r="E169" s="5">
        <f t="shared" si="47"/>
        <v>30.068079540782076</v>
      </c>
      <c r="F169" s="5">
        <f t="shared" si="48"/>
        <v>287.12900929174526</v>
      </c>
      <c r="G169" s="5">
        <f t="shared" si="53"/>
        <v>1.3188766997895733</v>
      </c>
      <c r="H169" s="9">
        <f t="shared" si="54"/>
        <v>100.98340271694579</v>
      </c>
      <c r="I169" s="5">
        <f t="shared" si="49"/>
        <v>0</v>
      </c>
      <c r="J169" s="5">
        <f t="shared" si="50"/>
        <v>1.9772612027960063E-5</v>
      </c>
      <c r="K169" s="5" t="e">
        <f t="shared" si="55"/>
        <v>#N/A</v>
      </c>
      <c r="L169" s="5">
        <f t="shared" si="44"/>
        <v>-9.1338530646053462E-3</v>
      </c>
      <c r="M169" s="5">
        <f t="shared" si="51"/>
        <v>1.7876209088553859E-2</v>
      </c>
      <c r="N169" s="5">
        <f t="shared" si="56"/>
        <v>0.53750327676228893</v>
      </c>
      <c r="O169" s="5">
        <f t="shared" si="41"/>
        <v>8.2578198032776058</v>
      </c>
      <c r="P169" s="5">
        <f t="shared" si="42"/>
        <v>8.2756960123661596</v>
      </c>
      <c r="Q169" s="5">
        <f t="shared" si="43"/>
        <v>248.83428595515872</v>
      </c>
    </row>
    <row r="170" spans="2:17" x14ac:dyDescent="0.4">
      <c r="B170">
        <v>5.1423053741454998</v>
      </c>
      <c r="C170" s="5">
        <f t="shared" si="45"/>
        <v>1.3349056243889379E-2</v>
      </c>
      <c r="D170" s="5">
        <f t="shared" si="57"/>
        <v>4.6819789248104939</v>
      </c>
      <c r="E170" s="5">
        <f t="shared" si="47"/>
        <v>29.417741188893771</v>
      </c>
      <c r="F170" s="5">
        <f t="shared" si="48"/>
        <v>280.91873548862964</v>
      </c>
      <c r="G170" s="5">
        <f t="shared" si="53"/>
        <v>-0.6503383518883048</v>
      </c>
      <c r="H170" s="9">
        <f t="shared" si="54"/>
        <v>-48.717927320592537</v>
      </c>
      <c r="I170" s="5">
        <f t="shared" si="49"/>
        <v>4.6034725600746611E-3</v>
      </c>
      <c r="J170" s="5">
        <f t="shared" si="50"/>
        <v>2.3664236725659673E-5</v>
      </c>
      <c r="K170" s="5">
        <f t="shared" si="55"/>
        <v>4.6034725600746611E-3</v>
      </c>
      <c r="L170" s="5">
        <f t="shared" si="44"/>
        <v>4.6034725600746611E-3</v>
      </c>
      <c r="M170" s="5">
        <f t="shared" si="51"/>
        <v>2.0479113208098657E-2</v>
      </c>
      <c r="N170" s="5">
        <f t="shared" si="56"/>
        <v>0.60244925213390232</v>
      </c>
      <c r="O170" s="5">
        <f t="shared" si="41"/>
        <v>-3.9838612502519535</v>
      </c>
      <c r="P170" s="5">
        <f t="shared" si="42"/>
        <v>0</v>
      </c>
      <c r="Q170" s="5">
        <f t="shared" si="43"/>
        <v>0</v>
      </c>
    </row>
    <row r="171" spans="2:17" x14ac:dyDescent="0.4">
      <c r="B171">
        <v>5.1558136940002397</v>
      </c>
      <c r="C171" s="5">
        <f t="shared" si="45"/>
        <v>1.3508319854739881E-2</v>
      </c>
      <c r="D171" s="5">
        <f t="shared" si="57"/>
        <v>4.6267782131372632</v>
      </c>
      <c r="E171" s="5">
        <f t="shared" si="47"/>
        <v>29.070904888362673</v>
      </c>
      <c r="F171" s="5">
        <f t="shared" si="48"/>
        <v>277.60669278823582</v>
      </c>
      <c r="G171" s="5">
        <f t="shared" si="53"/>
        <v>-0.34683630053109837</v>
      </c>
      <c r="H171" s="9">
        <f t="shared" si="54"/>
        <v>-25.675754221158627</v>
      </c>
      <c r="I171" s="5">
        <f t="shared" si="49"/>
        <v>2.4843999426767539E-3</v>
      </c>
      <c r="J171" s="5">
        <f t="shared" si="50"/>
        <v>2.5739705148037772E-5</v>
      </c>
      <c r="K171" s="5">
        <f t="shared" si="55"/>
        <v>2.4843999426767539E-3</v>
      </c>
      <c r="L171" s="5">
        <f t="shared" si="44"/>
        <v>2.4843999426767539E-3</v>
      </c>
      <c r="M171" s="5">
        <f t="shared" si="51"/>
        <v>2.1753075549310167E-2</v>
      </c>
      <c r="N171" s="5">
        <f t="shared" si="56"/>
        <v>0.6323815903233635</v>
      </c>
      <c r="O171" s="5">
        <f t="shared" si="41"/>
        <v>-2.0996098959536522</v>
      </c>
      <c r="P171" s="5">
        <f t="shared" si="42"/>
        <v>0</v>
      </c>
      <c r="Q171" s="5">
        <f t="shared" si="43"/>
        <v>0</v>
      </c>
    </row>
    <row r="172" spans="2:17" x14ac:dyDescent="0.4">
      <c r="B172">
        <v>5.16900205612182</v>
      </c>
      <c r="C172" s="5">
        <f t="shared" si="45"/>
        <v>1.3188362121580255E-2</v>
      </c>
      <c r="D172" s="5">
        <f t="shared" si="57"/>
        <v>4.7390266830579817</v>
      </c>
      <c r="E172" s="5">
        <f t="shared" si="47"/>
        <v>29.776182825321921</v>
      </c>
      <c r="F172" s="5">
        <f t="shared" si="48"/>
        <v>284.34160098347894</v>
      </c>
      <c r="G172" s="5">
        <f t="shared" si="53"/>
        <v>0.70527793695924856</v>
      </c>
      <c r="H172" s="9">
        <f t="shared" si="54"/>
        <v>53.477295395551423</v>
      </c>
      <c r="I172" s="5">
        <f t="shared" si="49"/>
        <v>0</v>
      </c>
      <c r="J172" s="5">
        <f t="shared" si="50"/>
        <v>2.1519321973273626E-5</v>
      </c>
      <c r="K172" s="5" t="e">
        <f t="shared" si="55"/>
        <v>#N/A</v>
      </c>
      <c r="L172" s="5">
        <f t="shared" si="44"/>
        <v>-4.9322694184669117E-3</v>
      </c>
      <c r="M172" s="5">
        <f t="shared" si="51"/>
        <v>1.9079484136906039E-2</v>
      </c>
      <c r="N172" s="5">
        <f t="shared" si="56"/>
        <v>0.56811420787334366</v>
      </c>
      <c r="O172" s="5">
        <f t="shared" si="41"/>
        <v>4.3730539579946841</v>
      </c>
      <c r="P172" s="5">
        <f t="shared" si="42"/>
        <v>4.3921334421315903</v>
      </c>
      <c r="Q172" s="5">
        <f t="shared" si="43"/>
        <v>130.7809683661207</v>
      </c>
    </row>
    <row r="173" spans="2:17" x14ac:dyDescent="0.4">
      <c r="B173">
        <v>5.1819269657135001</v>
      </c>
      <c r="C173" s="5">
        <f t="shared" si="45"/>
        <v>1.2924909591680134E-2</v>
      </c>
      <c r="D173" s="5">
        <f t="shared" si="57"/>
        <v>4.8356237663922803</v>
      </c>
      <c r="E173" s="5">
        <f t="shared" si="47"/>
        <v>30.383120200044388</v>
      </c>
      <c r="F173" s="5">
        <f t="shared" si="48"/>
        <v>290.13742598353684</v>
      </c>
      <c r="G173" s="5">
        <f t="shared" si="53"/>
        <v>0.60693737472246667</v>
      </c>
      <c r="H173" s="9">
        <f t="shared" si="54"/>
        <v>46.958732702715153</v>
      </c>
      <c r="I173" s="5">
        <f t="shared" si="49"/>
        <v>0</v>
      </c>
      <c r="J173" s="5">
        <f t="shared" si="50"/>
        <v>1.788740872293439E-5</v>
      </c>
      <c r="K173" s="5" t="e">
        <f t="shared" si="55"/>
        <v>#N/A</v>
      </c>
      <c r="L173" s="5">
        <f t="shared" si="44"/>
        <v>-4.1597480382438868E-3</v>
      </c>
      <c r="M173" s="5">
        <f t="shared" si="51"/>
        <v>1.65124750404415E-2</v>
      </c>
      <c r="N173" s="5">
        <f t="shared" si="56"/>
        <v>0.50170051395396686</v>
      </c>
      <c r="O173" s="5">
        <f t="shared" si="41"/>
        <v>3.8400048167938099</v>
      </c>
      <c r="P173" s="5">
        <f t="shared" si="42"/>
        <v>3.8565172918342512</v>
      </c>
      <c r="Q173" s="5">
        <f t="shared" si="43"/>
        <v>117.17302843134972</v>
      </c>
    </row>
    <row r="174" spans="2:17" x14ac:dyDescent="0.4">
      <c r="B174">
        <v>5.1942687034606898</v>
      </c>
      <c r="C174" s="5">
        <f t="shared" si="45"/>
        <v>1.2341737747189718E-2</v>
      </c>
      <c r="D174" s="5">
        <f t="shared" si="57"/>
        <v>5.0641166811563139</v>
      </c>
      <c r="E174" s="5">
        <f t="shared" si="47"/>
        <v>31.818783524884399</v>
      </c>
      <c r="F174" s="5">
        <f t="shared" si="48"/>
        <v>303.84700086937886</v>
      </c>
      <c r="G174" s="5">
        <f t="shared" si="53"/>
        <v>1.4356633248400108</v>
      </c>
      <c r="H174" s="9">
        <f t="shared" si="54"/>
        <v>116.32586546954616</v>
      </c>
      <c r="I174" s="5">
        <f t="shared" si="49"/>
        <v>0</v>
      </c>
      <c r="J174" s="5">
        <f t="shared" si="50"/>
        <v>9.2963993870917583E-6</v>
      </c>
      <c r="K174" s="5" t="e">
        <f t="shared" si="55"/>
        <v>#N/A</v>
      </c>
      <c r="L174" s="5">
        <f t="shared" si="44"/>
        <v>-9.3956006593847313E-3</v>
      </c>
      <c r="M174" s="5">
        <f t="shared" si="51"/>
        <v>9.411999974056371E-3</v>
      </c>
      <c r="N174" s="5">
        <f t="shared" si="56"/>
        <v>0.29947838971071727</v>
      </c>
      <c r="O174" s="5">
        <f t="shared" si="41"/>
        <v>9.5124348126826312</v>
      </c>
      <c r="P174" s="5">
        <f t="shared" si="42"/>
        <v>9.5218468126566869</v>
      </c>
      <c r="Q174" s="5">
        <f t="shared" si="43"/>
        <v>302.97358248903362</v>
      </c>
    </row>
    <row r="175" spans="2:17" hidden="1" x14ac:dyDescent="0.4">
      <c r="B175">
        <v>5.1969239711761404</v>
      </c>
      <c r="C175" s="5">
        <f t="shared" si="45"/>
        <v>2.6552677154505488E-3</v>
      </c>
      <c r="D175" s="5">
        <f t="shared" si="46"/>
        <v>376.60985902896761</v>
      </c>
      <c r="E175" s="5">
        <f t="shared" si="47"/>
        <v>2366.3095327897845</v>
      </c>
      <c r="F175" s="5">
        <f t="shared" si="48"/>
        <v>22596.591541738057</v>
      </c>
      <c r="G175" s="5">
        <f t="shared" si="53"/>
        <v>2334.4907492648999</v>
      </c>
      <c r="H175" s="9">
        <f t="shared" si="54"/>
        <v>879192.23198508285</v>
      </c>
      <c r="I175" s="5">
        <f t="shared" si="49"/>
        <v>0</v>
      </c>
      <c r="J175" s="5">
        <f t="shared" si="50"/>
        <v>-1.396029624421407E-2</v>
      </c>
      <c r="K175" s="5" t="e">
        <f t="shared" si="55"/>
        <v>#N/A</v>
      </c>
      <c r="L175" s="5">
        <f t="shared" si="44"/>
        <v>-1.283973726180365E-2</v>
      </c>
      <c r="M175" s="5">
        <f t="shared" si="51"/>
        <v>-78169.573233422067</v>
      </c>
      <c r="N175" s="5">
        <f t="shared" si="56"/>
        <v>-184973406.31635582</v>
      </c>
      <c r="O175" s="5">
        <f t="shared" si="41"/>
        <v>71895.091954115123</v>
      </c>
      <c r="P175" s="5">
        <f t="shared" si="42"/>
        <v>-6274.4812793069432</v>
      </c>
      <c r="Q175" s="5">
        <f t="shared" si="43"/>
        <v>-14847364.864535062</v>
      </c>
    </row>
    <row r="176" spans="2:17" hidden="1" x14ac:dyDescent="0.4">
      <c r="B176">
        <v>5.2071943283081001</v>
      </c>
      <c r="C176" s="5">
        <f t="shared" si="45"/>
        <v>1.0270357131959784E-2</v>
      </c>
      <c r="D176" s="5">
        <f t="shared" si="46"/>
        <v>97.367597557844661</v>
      </c>
      <c r="E176" s="5">
        <f t="shared" si="47"/>
        <v>611.77865837082459</v>
      </c>
      <c r="F176" s="5">
        <f t="shared" si="48"/>
        <v>5842.0558534706806</v>
      </c>
      <c r="G176" s="5">
        <f t="shared" si="53"/>
        <v>-1754.5308744189599</v>
      </c>
      <c r="H176" s="9">
        <f t="shared" si="54"/>
        <v>-170834.45608323859</v>
      </c>
      <c r="I176" s="5">
        <f t="shared" si="49"/>
        <v>3.7325207008065235E-2</v>
      </c>
      <c r="J176" s="5">
        <f t="shared" si="50"/>
        <v>-3.4611834916910139E-3</v>
      </c>
      <c r="K176" s="5">
        <f t="shared" si="55"/>
        <v>3.7325207008065235E-2</v>
      </c>
      <c r="L176" s="5">
        <f t="shared" si="44"/>
        <v>3.7325207008065235E-2</v>
      </c>
      <c r="M176" s="5">
        <f t="shared" si="51"/>
        <v>-1295.4279679952836</v>
      </c>
      <c r="N176" s="5">
        <f t="shared" si="56"/>
        <v>-792515.18427619804</v>
      </c>
      <c r="O176" s="5">
        <f t="shared" si="41"/>
        <v>-13969.821936784434</v>
      </c>
      <c r="P176" s="5">
        <f t="shared" si="42"/>
        <v>0</v>
      </c>
      <c r="Q176" s="5">
        <f t="shared" si="43"/>
        <v>0</v>
      </c>
    </row>
    <row r="177" spans="2:17" hidden="1" x14ac:dyDescent="0.4">
      <c r="B177">
        <v>5.2194685935974103</v>
      </c>
      <c r="C177" s="5">
        <f t="shared" si="45"/>
        <v>1.2274265289310193E-2</v>
      </c>
      <c r="D177" s="5">
        <f t="shared" si="46"/>
        <v>81.471271512349674</v>
      </c>
      <c r="E177" s="5">
        <f t="shared" si="47"/>
        <v>511.89909612363425</v>
      </c>
      <c r="F177" s="5">
        <f t="shared" si="48"/>
        <v>4888.2762907409806</v>
      </c>
      <c r="G177" s="5">
        <f t="shared" si="53"/>
        <v>-99.879562247190336</v>
      </c>
      <c r="H177" s="9">
        <f t="shared" si="54"/>
        <v>-8137.314934375474</v>
      </c>
      <c r="I177" s="5">
        <f t="shared" si="49"/>
        <v>2.5393806177382559E-3</v>
      </c>
      <c r="J177" s="5">
        <f t="shared" si="50"/>
        <v>-2.8635041912038273E-3</v>
      </c>
      <c r="K177" s="5">
        <f t="shared" si="55"/>
        <v>2.5393806177382559E-3</v>
      </c>
      <c r="L177" s="5">
        <f t="shared" si="44"/>
        <v>2.5393806177382559E-3</v>
      </c>
      <c r="M177" s="5">
        <f t="shared" si="51"/>
        <v>-750.35459865293694</v>
      </c>
      <c r="N177" s="5">
        <f t="shared" si="56"/>
        <v>-384105.84082265076</v>
      </c>
      <c r="O177" s="5">
        <f t="shared" si="41"/>
        <v>-665.42103556306802</v>
      </c>
      <c r="P177" s="5">
        <f t="shared" si="42"/>
        <v>0</v>
      </c>
      <c r="Q177" s="5">
        <f t="shared" si="43"/>
        <v>0</v>
      </c>
    </row>
    <row r="178" spans="2:17" x14ac:dyDescent="0.4">
      <c r="B178">
        <v>5.2320628166198704</v>
      </c>
      <c r="C178" s="5">
        <f t="shared" si="45"/>
        <v>1.2594223022460049E-2</v>
      </c>
      <c r="D178" s="5">
        <f t="shared" ref="D178:D180" si="58">(1/C178)/16</f>
        <v>4.9625927608666229</v>
      </c>
      <c r="E178" s="5">
        <f t="shared" si="47"/>
        <v>31.180889920592943</v>
      </c>
      <c r="F178" s="5">
        <f t="shared" si="48"/>
        <v>297.75556565199741</v>
      </c>
      <c r="G178" s="5">
        <f t="shared" si="53"/>
        <v>-480.71820620304129</v>
      </c>
      <c r="H178" s="9">
        <f t="shared" si="54"/>
        <v>-38169.739041920016</v>
      </c>
      <c r="I178" s="5">
        <f>IF(H178&lt;0,(-B$6*H178)/E178^2,0)</f>
        <v>3.210388417991715</v>
      </c>
      <c r="J178" s="5">
        <f t="shared" si="50"/>
        <v>1.3113554715171835E-5</v>
      </c>
      <c r="K178" s="5">
        <f t="shared" si="55"/>
        <v>3.210388417991715</v>
      </c>
      <c r="L178" s="5">
        <f t="shared" si="44"/>
        <v>3.210388417991715</v>
      </c>
      <c r="M178" s="5">
        <f t="shared" si="51"/>
        <v>1.2749625984055714E-2</v>
      </c>
      <c r="N178" s="5">
        <f t="shared" si="56"/>
        <v>0.39754468433757267</v>
      </c>
      <c r="O178" s="5">
        <f t="shared" si="41"/>
        <v>-3121.2933855061387</v>
      </c>
      <c r="P178" s="5">
        <f t="shared" si="42"/>
        <v>0</v>
      </c>
      <c r="Q178" s="5">
        <f t="shared" si="43"/>
        <v>0</v>
      </c>
    </row>
    <row r="179" spans="2:17" x14ac:dyDescent="0.4">
      <c r="B179">
        <v>5.2447011470794598</v>
      </c>
      <c r="C179" s="5">
        <f t="shared" si="45"/>
        <v>1.2638330459589397E-2</v>
      </c>
      <c r="D179" s="5">
        <f t="shared" si="58"/>
        <v>4.9452734441342141</v>
      </c>
      <c r="E179" s="5">
        <f t="shared" si="47"/>
        <v>31.072069444169482</v>
      </c>
      <c r="F179" s="5">
        <f t="shared" si="48"/>
        <v>296.71640664805284</v>
      </c>
      <c r="G179" s="5">
        <f t="shared" si="53"/>
        <v>-0.10882047642346038</v>
      </c>
      <c r="H179" s="9">
        <f t="shared" si="54"/>
        <v>-8.6103521957595497</v>
      </c>
      <c r="I179" s="5">
        <f t="shared" si="49"/>
        <v>7.2928278103922834E-4</v>
      </c>
      <c r="J179" s="5">
        <f t="shared" si="50"/>
        <v>1.3764736446089833E-5</v>
      </c>
      <c r="K179" s="5">
        <f t="shared" si="55"/>
        <v>7.2928278103922834E-4</v>
      </c>
      <c r="L179" s="5">
        <f t="shared" si="44"/>
        <v>7.2928278103922834E-4</v>
      </c>
      <c r="M179" s="5">
        <f t="shared" si="51"/>
        <v>1.328948826689743E-2</v>
      </c>
      <c r="N179" s="5">
        <f t="shared" si="56"/>
        <v>0.4129319023065125</v>
      </c>
      <c r="O179" s="5">
        <f t="shared" si="41"/>
        <v>-0.70410319876660732</v>
      </c>
      <c r="P179" s="5">
        <f t="shared" si="42"/>
        <v>0</v>
      </c>
      <c r="Q179" s="5">
        <f t="shared" si="43"/>
        <v>0</v>
      </c>
    </row>
    <row r="180" spans="2:17" x14ac:dyDescent="0.4">
      <c r="B180">
        <v>5.2568509578704798</v>
      </c>
      <c r="C180" s="5">
        <f t="shared" si="45"/>
        <v>1.2149810791020066E-2</v>
      </c>
      <c r="D180" s="5">
        <f t="shared" si="58"/>
        <v>5.1441130298254354</v>
      </c>
      <c r="E180" s="5">
        <f t="shared" si="47"/>
        <v>32.321415407470241</v>
      </c>
      <c r="F180" s="5">
        <f t="shared" si="48"/>
        <v>308.64678178952613</v>
      </c>
      <c r="G180" s="5">
        <f t="shared" si="53"/>
        <v>1.2493459633007582</v>
      </c>
      <c r="H180" s="9">
        <f t="shared" si="54"/>
        <v>102.82842957720385</v>
      </c>
      <c r="I180" s="5">
        <f t="shared" si="49"/>
        <v>0</v>
      </c>
      <c r="J180" s="5">
        <f t="shared" si="50"/>
        <v>6.2886502016980836E-6</v>
      </c>
      <c r="L180" s="5">
        <f t="shared" si="44"/>
        <v>-8.0491099986882159E-3</v>
      </c>
      <c r="M180" s="5">
        <f t="shared" si="51"/>
        <v>6.569588693848682E-3</v>
      </c>
      <c r="N180" s="5">
        <f t="shared" si="56"/>
        <v>0.21233840523010308</v>
      </c>
      <c r="O180" s="5">
        <f t="shared" si="41"/>
        <v>8.4086950850991542</v>
      </c>
      <c r="P180" s="5">
        <f t="shared" si="42"/>
        <v>8.4152646737930024</v>
      </c>
      <c r="Q180" s="5">
        <f t="shared" si="43"/>
        <v>271.99326528547317</v>
      </c>
    </row>
    <row r="181" spans="2:17" hidden="1" x14ac:dyDescent="0.4">
      <c r="B181">
        <v>5.2592928409576398</v>
      </c>
      <c r="C181" s="5">
        <f t="shared" si="45"/>
        <v>2.4418830871599795E-3</v>
      </c>
      <c r="D181" s="5">
        <f t="shared" si="46"/>
        <v>409.52001562165094</v>
      </c>
      <c r="E181" s="5">
        <f t="shared" si="47"/>
        <v>2573.0901451499117</v>
      </c>
      <c r="F181" s="5">
        <f t="shared" si="48"/>
        <v>24571.200937299058</v>
      </c>
      <c r="G181" s="5">
        <f t="shared" si="53"/>
        <v>2540.7687297424413</v>
      </c>
      <c r="H181" s="9">
        <f t="shared" si="54"/>
        <v>1040495.6498951268</v>
      </c>
      <c r="I181" s="5">
        <f t="shared" si="49"/>
        <v>0</v>
      </c>
      <c r="J181" s="5">
        <f t="shared" si="50"/>
        <v>-1.5197671428577071E-2</v>
      </c>
      <c r="K181" s="5" t="e">
        <f t="shared" si="55"/>
        <v>#N/A</v>
      </c>
      <c r="L181" s="5">
        <f t="shared" si="44"/>
        <v>-1.2851258729567154E-2</v>
      </c>
      <c r="M181" s="5">
        <f t="shared" si="51"/>
        <v>-100620.63501589483</v>
      </c>
      <c r="N181" s="5">
        <f t="shared" si="56"/>
        <v>-258905964.35812512</v>
      </c>
      <c r="O181" s="5">
        <f t="shared" si="41"/>
        <v>85085.522489393596</v>
      </c>
      <c r="P181" s="5">
        <f t="shared" si="42"/>
        <v>-15535.112526501238</v>
      </c>
      <c r="Q181" s="5">
        <f t="shared" si="43"/>
        <v>-39973244.945735283</v>
      </c>
    </row>
    <row r="182" spans="2:17" hidden="1" x14ac:dyDescent="0.4">
      <c r="B182">
        <v>5.2688565254211399</v>
      </c>
      <c r="C182" s="5">
        <f t="shared" si="45"/>
        <v>9.5636844635000884E-3</v>
      </c>
      <c r="D182" s="5">
        <f t="shared" si="46"/>
        <v>104.56221175181088</v>
      </c>
      <c r="E182" s="5">
        <f t="shared" si="47"/>
        <v>656.98375256517875</v>
      </c>
      <c r="F182" s="5">
        <f t="shared" si="48"/>
        <v>6273.7327051086531</v>
      </c>
      <c r="G182" s="5">
        <f t="shared" si="53"/>
        <v>-1916.1063925847329</v>
      </c>
      <c r="H182" s="9">
        <f t="shared" si="54"/>
        <v>-200352.3223604433</v>
      </c>
      <c r="I182" s="5">
        <f t="shared" si="49"/>
        <v>3.7957755431573439E-2</v>
      </c>
      <c r="J182" s="5">
        <f t="shared" si="50"/>
        <v>-3.7316907753500296E-3</v>
      </c>
      <c r="K182" s="5">
        <f t="shared" si="55"/>
        <v>3.7957755431573439E-2</v>
      </c>
      <c r="L182" s="5">
        <f t="shared" si="44"/>
        <v>3.7957755431573439E-2</v>
      </c>
      <c r="M182" s="5">
        <f t="shared" si="51"/>
        <v>-1610.7009241250773</v>
      </c>
      <c r="N182" s="5">
        <f t="shared" si="56"/>
        <v>-1058204.3373918945</v>
      </c>
      <c r="O182" s="5">
        <f t="shared" si="41"/>
        <v>-16383.61681927256</v>
      </c>
      <c r="P182" s="5">
        <f t="shared" si="42"/>
        <v>0</v>
      </c>
      <c r="Q182" s="5">
        <f t="shared" si="43"/>
        <v>0</v>
      </c>
    </row>
    <row r="183" spans="2:17" hidden="1" x14ac:dyDescent="0.4">
      <c r="B183">
        <v>5.2811348438262904</v>
      </c>
      <c r="C183" s="5">
        <f t="shared" si="45"/>
        <v>1.2278318405150479E-2</v>
      </c>
      <c r="D183" s="5">
        <f t="shared" si="46"/>
        <v>81.444377560735219</v>
      </c>
      <c r="E183" s="5">
        <f t="shared" si="47"/>
        <v>511.73011644199829</v>
      </c>
      <c r="F183" s="5">
        <f t="shared" si="48"/>
        <v>4886.6626536441136</v>
      </c>
      <c r="G183" s="5">
        <f t="shared" si="53"/>
        <v>-145.25363612318046</v>
      </c>
      <c r="H183" s="9">
        <f t="shared" si="54"/>
        <v>-11830.091982485957</v>
      </c>
      <c r="I183" s="5">
        <f t="shared" si="49"/>
        <v>3.6942099085745662E-3</v>
      </c>
      <c r="J183" s="5">
        <f t="shared" si="50"/>
        <v>-2.8624930167889177E-3</v>
      </c>
      <c r="K183" s="5">
        <f t="shared" si="55"/>
        <v>3.6942099085745662E-3</v>
      </c>
      <c r="L183" s="5">
        <f t="shared" si="44"/>
        <v>3.6942099085745662E-3</v>
      </c>
      <c r="M183" s="5">
        <f t="shared" si="51"/>
        <v>-749.59449713357492</v>
      </c>
      <c r="N183" s="5">
        <f t="shared" si="56"/>
        <v>-383590.07930244546</v>
      </c>
      <c r="O183" s="5">
        <f t="shared" si="41"/>
        <v>-967.39429667856609</v>
      </c>
      <c r="P183" s="5">
        <f t="shared" si="42"/>
        <v>0</v>
      </c>
      <c r="Q183" s="5">
        <f t="shared" si="43"/>
        <v>0</v>
      </c>
    </row>
    <row r="184" spans="2:17" x14ac:dyDescent="0.4">
      <c r="B184">
        <v>5.2936065196990896</v>
      </c>
      <c r="C184" s="5">
        <f t="shared" si="45"/>
        <v>1.2471675872799182E-2</v>
      </c>
      <c r="D184" s="5">
        <f t="shared" ref="D184:D194" si="59">(1/C184)/16</f>
        <v>5.0113553813816605</v>
      </c>
      <c r="E184" s="5">
        <f t="shared" si="47"/>
        <v>31.487274501352601</v>
      </c>
      <c r="F184" s="5">
        <f t="shared" si="48"/>
        <v>300.68132288289968</v>
      </c>
      <c r="G184" s="5">
        <f t="shared" si="53"/>
        <v>-480.24284194064569</v>
      </c>
      <c r="H184" s="9">
        <f t="shared" si="54"/>
        <v>-38506.680805268436</v>
      </c>
      <c r="I184" s="5">
        <f t="shared" si="49"/>
        <v>3.1760062299030074</v>
      </c>
      <c r="J184" s="5">
        <f t="shared" si="50"/>
        <v>1.128014938390603E-5</v>
      </c>
      <c r="K184" s="5">
        <f t="shared" si="55"/>
        <v>3.1760062299030074</v>
      </c>
      <c r="L184" s="5">
        <f t="shared" si="44"/>
        <v>3.1760062299030074</v>
      </c>
      <c r="M184" s="5">
        <f t="shared" si="51"/>
        <v>1.1183686684748327E-2</v>
      </c>
      <c r="N184" s="5">
        <f t="shared" si="56"/>
        <v>0.3521438125797926</v>
      </c>
      <c r="O184" s="5">
        <f t="shared" si="41"/>
        <v>-3148.8464713704452</v>
      </c>
      <c r="P184" s="5">
        <f t="shared" si="42"/>
        <v>0</v>
      </c>
      <c r="Q184" s="5">
        <f t="shared" si="43"/>
        <v>0</v>
      </c>
    </row>
    <row r="185" spans="2:17" x14ac:dyDescent="0.4">
      <c r="B185">
        <v>5.30525779724121</v>
      </c>
      <c r="C185" s="5">
        <f t="shared" si="45"/>
        <v>1.1651277542120475E-2</v>
      </c>
      <c r="D185" s="5">
        <f t="shared" si="59"/>
        <v>5.3642186253015227</v>
      </c>
      <c r="E185" s="5">
        <f t="shared" si="47"/>
        <v>33.704379650993609</v>
      </c>
      <c r="F185" s="5">
        <f t="shared" si="48"/>
        <v>321.85311751809144</v>
      </c>
      <c r="G185" s="5">
        <f t="shared" si="53"/>
        <v>2.2171051496410072</v>
      </c>
      <c r="H185" s="9">
        <f t="shared" si="54"/>
        <v>190.28858780729936</v>
      </c>
      <c r="I185" s="5">
        <f t="shared" si="49"/>
        <v>0</v>
      </c>
      <c r="J185" s="5">
        <f t="shared" si="50"/>
        <v>-1.9870078315457483E-6</v>
      </c>
      <c r="K185" s="5" t="e">
        <f t="shared" si="55"/>
        <v>#N/A</v>
      </c>
      <c r="L185" s="5">
        <f t="shared" si="44"/>
        <v>-1.3697946578096778E-2</v>
      </c>
      <c r="M185" s="5">
        <f t="shared" si="51"/>
        <v>-2.2572115041371893E-3</v>
      </c>
      <c r="N185" s="5">
        <f t="shared" si="56"/>
        <v>-7.6077913488030155E-2</v>
      </c>
      <c r="O185" s="5">
        <f t="shared" si="41"/>
        <v>15.560664688011732</v>
      </c>
      <c r="P185" s="5">
        <f t="shared" si="42"/>
        <v>15.558407476507595</v>
      </c>
      <c r="Q185" s="5">
        <f t="shared" si="43"/>
        <v>524.38647235306939</v>
      </c>
    </row>
    <row r="186" spans="2:17" x14ac:dyDescent="0.4">
      <c r="B186">
        <v>5.3171980381011901</v>
      </c>
      <c r="C186" s="5">
        <f t="shared" si="45"/>
        <v>1.1940240859980022E-2</v>
      </c>
      <c r="D186" s="5">
        <f t="shared" si="59"/>
        <v>5.2344002715624089</v>
      </c>
      <c r="E186" s="5">
        <f t="shared" si="47"/>
        <v>32.888706878177764</v>
      </c>
      <c r="F186" s="5">
        <f t="shared" si="48"/>
        <v>314.06401629374454</v>
      </c>
      <c r="G186" s="5">
        <f t="shared" si="53"/>
        <v>-0.81567277281584438</v>
      </c>
      <c r="H186" s="9">
        <f t="shared" si="54"/>
        <v>-68.312924536533103</v>
      </c>
      <c r="I186" s="5">
        <f t="shared" si="49"/>
        <v>5.1644572065588567E-3</v>
      </c>
      <c r="J186" s="5">
        <f t="shared" si="50"/>
        <v>2.8939780409842613E-6</v>
      </c>
      <c r="K186" s="5">
        <f t="shared" si="55"/>
        <v>5.1644572065588567E-3</v>
      </c>
      <c r="L186" s="5">
        <f t="shared" si="44"/>
        <v>5.1644572065588567E-3</v>
      </c>
      <c r="M186" s="5">
        <f t="shared" si="51"/>
        <v>3.1303206617599518E-3</v>
      </c>
      <c r="N186" s="5">
        <f t="shared" si="56"/>
        <v>0.10295219867932649</v>
      </c>
      <c r="O186" s="5">
        <f t="shared" si="41"/>
        <v>-5.5862231404381939</v>
      </c>
      <c r="P186" s="5">
        <f t="shared" si="42"/>
        <v>0</v>
      </c>
      <c r="Q186" s="5">
        <f t="shared" si="43"/>
        <v>0</v>
      </c>
    </row>
    <row r="187" spans="2:17" x14ac:dyDescent="0.4">
      <c r="B187">
        <v>5.3287317752838099</v>
      </c>
      <c r="C187" s="5">
        <f t="shared" si="45"/>
        <v>1.1533737182619852E-2</v>
      </c>
      <c r="D187" s="5">
        <f t="shared" si="59"/>
        <v>5.4188853977166245</v>
      </c>
      <c r="E187" s="5">
        <f t="shared" si="47"/>
        <v>34.047861112223103</v>
      </c>
      <c r="F187" s="5">
        <f t="shared" si="48"/>
        <v>325.13312386299748</v>
      </c>
      <c r="G187" s="5">
        <f t="shared" si="53"/>
        <v>1.1591542340453387</v>
      </c>
      <c r="H187" s="9">
        <f t="shared" si="54"/>
        <v>100.50118324111496</v>
      </c>
      <c r="I187" s="5">
        <f t="shared" si="49"/>
        <v>0</v>
      </c>
      <c r="J187" s="5">
        <f t="shared" si="50"/>
        <v>-4.0424008955430261E-6</v>
      </c>
      <c r="K187" s="5" t="e">
        <f t="shared" si="55"/>
        <v>#N/A</v>
      </c>
      <c r="L187" s="5">
        <f t="shared" si="44"/>
        <v>-7.0893579792113172E-3</v>
      </c>
      <c r="M187" s="5">
        <f t="shared" si="51"/>
        <v>-4.6861809137171721E-3</v>
      </c>
      <c r="N187" s="5">
        <f t="shared" si="56"/>
        <v>-0.15955443689699303</v>
      </c>
      <c r="O187" s="5">
        <f t="shared" si="41"/>
        <v>8.2183867733944318</v>
      </c>
      <c r="P187" s="5">
        <f t="shared" si="42"/>
        <v>8.2137005924807145</v>
      </c>
      <c r="Q187" s="5">
        <f t="shared" si="43"/>
        <v>279.658936990168</v>
      </c>
    </row>
    <row r="188" spans="2:17" x14ac:dyDescent="0.4">
      <c r="B188">
        <v>5.3405513763427699</v>
      </c>
      <c r="C188" s="5">
        <f t="shared" si="45"/>
        <v>1.1819601058959961E-2</v>
      </c>
      <c r="D188" s="5">
        <f t="shared" si="59"/>
        <v>5.2878265254664649</v>
      </c>
      <c r="E188" s="5">
        <f t="shared" si="47"/>
        <v>33.224393931725373</v>
      </c>
      <c r="F188" s="5">
        <f t="shared" si="48"/>
        <v>317.26959152798793</v>
      </c>
      <c r="G188" s="5">
        <f t="shared" si="53"/>
        <v>-0.8234671804977296</v>
      </c>
      <c r="H188" s="9">
        <f t="shared" si="54"/>
        <v>-69.669625598191615</v>
      </c>
      <c r="I188" s="5">
        <f t="shared" si="49"/>
        <v>5.1611293428191875E-3</v>
      </c>
      <c r="J188" s="5">
        <f t="shared" si="50"/>
        <v>8.8522671255536131E-7</v>
      </c>
      <c r="K188" s="5">
        <f t="shared" si="55"/>
        <v>5.1611293428191875E-3</v>
      </c>
      <c r="L188" s="5">
        <f t="shared" si="44"/>
        <v>5.1611293428191875E-3</v>
      </c>
      <c r="M188" s="5">
        <f t="shared" si="51"/>
        <v>9.7716667063665929E-4</v>
      </c>
      <c r="N188" s="5">
        <f t="shared" si="56"/>
        <v>3.2465770402184908E-2</v>
      </c>
      <c r="O188" s="5">
        <f t="shared" si="41"/>
        <v>-5.6971660537552893</v>
      </c>
      <c r="P188" s="5">
        <f t="shared" si="42"/>
        <v>0</v>
      </c>
      <c r="Q188" s="5">
        <f t="shared" si="43"/>
        <v>0</v>
      </c>
    </row>
    <row r="189" spans="2:17" x14ac:dyDescent="0.4">
      <c r="B189">
        <v>5.3526463508605904</v>
      </c>
      <c r="C189" s="5">
        <f t="shared" si="45"/>
        <v>1.2094974517820489E-2</v>
      </c>
      <c r="D189" s="5">
        <f t="shared" si="59"/>
        <v>5.1674354425396904</v>
      </c>
      <c r="E189" s="5">
        <f t="shared" si="47"/>
        <v>32.467954448364424</v>
      </c>
      <c r="F189" s="5">
        <f t="shared" si="48"/>
        <v>310.04612655238139</v>
      </c>
      <c r="G189" s="5">
        <f t="shared" si="53"/>
        <v>-0.75643948336094979</v>
      </c>
      <c r="H189" s="9">
        <f t="shared" si="54"/>
        <v>-62.541635143292552</v>
      </c>
      <c r="I189" s="5">
        <f t="shared" si="49"/>
        <v>4.8514859376895545E-3</v>
      </c>
      <c r="J189" s="5">
        <f t="shared" si="50"/>
        <v>5.4117605809873035E-6</v>
      </c>
      <c r="K189" s="5">
        <f t="shared" si="55"/>
        <v>4.8514859376895545E-3</v>
      </c>
      <c r="L189" s="5">
        <f t="shared" si="44"/>
        <v>4.8514859376895545E-3</v>
      </c>
      <c r="M189" s="5">
        <f t="shared" si="51"/>
        <v>5.7049051856449028E-3</v>
      </c>
      <c r="N189" s="5">
        <f t="shared" si="56"/>
        <v>0.18522660169975669</v>
      </c>
      <c r="O189" s="5">
        <f t="shared" si="41"/>
        <v>-5.1142815484566597</v>
      </c>
      <c r="P189" s="5">
        <f t="shared" si="42"/>
        <v>0</v>
      </c>
      <c r="Q189" s="5">
        <f t="shared" si="43"/>
        <v>0</v>
      </c>
    </row>
    <row r="190" spans="2:17" x14ac:dyDescent="0.4">
      <c r="B190">
        <v>5.3645064830780003</v>
      </c>
      <c r="C190" s="5">
        <f t="shared" si="45"/>
        <v>1.1860132217409891E-2</v>
      </c>
      <c r="D190" s="5">
        <f t="shared" si="59"/>
        <v>5.2697557543459865</v>
      </c>
      <c r="E190" s="5">
        <f t="shared" si="47"/>
        <v>33.11085192813178</v>
      </c>
      <c r="F190" s="5">
        <f t="shared" si="48"/>
        <v>316.18534526075922</v>
      </c>
      <c r="G190" s="5">
        <f t="shared" si="53"/>
        <v>0.64289747976735612</v>
      </c>
      <c r="H190" s="9">
        <f t="shared" si="54"/>
        <v>54.206603095336916</v>
      </c>
      <c r="I190" s="5">
        <f t="shared" si="49"/>
        <v>0</v>
      </c>
      <c r="J190" s="5">
        <f t="shared" si="50"/>
        <v>1.5646620620594323E-6</v>
      </c>
      <c r="K190" s="5" t="e">
        <f t="shared" si="55"/>
        <v>#N/A</v>
      </c>
      <c r="L190" s="5">
        <f t="shared" si="44"/>
        <v>-4.043215446304366E-3</v>
      </c>
      <c r="M190" s="5">
        <f t="shared" si="51"/>
        <v>1.7153836356107533E-3</v>
      </c>
      <c r="N190" s="5">
        <f t="shared" si="56"/>
        <v>5.6797813558648012E-2</v>
      </c>
      <c r="O190" s="5">
        <f t="shared" si="41"/>
        <v>4.4326923877161741</v>
      </c>
      <c r="P190" s="5">
        <f t="shared" si="42"/>
        <v>4.4344077713517853</v>
      </c>
      <c r="Q190" s="5">
        <f t="shared" si="43"/>
        <v>146.82701910618582</v>
      </c>
    </row>
    <row r="191" spans="2:17" x14ac:dyDescent="0.4">
      <c r="B191">
        <v>5.3762459754943803</v>
      </c>
      <c r="C191" s="5">
        <f t="shared" si="45"/>
        <v>1.173949241638006E-2</v>
      </c>
      <c r="D191" s="5">
        <f t="shared" si="59"/>
        <v>5.3239099088129258</v>
      </c>
      <c r="E191" s="5">
        <f t="shared" si="47"/>
        <v>33.451112515801185</v>
      </c>
      <c r="F191" s="5">
        <f t="shared" si="48"/>
        <v>319.43459452877556</v>
      </c>
      <c r="G191" s="5">
        <f t="shared" si="53"/>
        <v>0.34026058766940537</v>
      </c>
      <c r="H191" s="9">
        <f t="shared" si="54"/>
        <v>28.984267428346506</v>
      </c>
      <c r="I191" s="5">
        <f t="shared" si="49"/>
        <v>0</v>
      </c>
      <c r="J191" s="5">
        <f t="shared" si="50"/>
        <v>-4.7145729455429068E-7</v>
      </c>
      <c r="K191" s="5" t="e">
        <f t="shared" si="55"/>
        <v>#N/A</v>
      </c>
      <c r="L191" s="5">
        <f t="shared" si="44"/>
        <v>-2.1181494396814602E-3</v>
      </c>
      <c r="M191" s="5">
        <f t="shared" si="51"/>
        <v>-5.2754983540039685E-4</v>
      </c>
      <c r="N191" s="5">
        <f t="shared" si="56"/>
        <v>-1.7647128901671069E-2</v>
      </c>
      <c r="O191" s="5">
        <f t="shared" si="41"/>
        <v>2.3701603542136298</v>
      </c>
      <c r="P191" s="5">
        <f t="shared" si="42"/>
        <v>2.3696328043782295</v>
      </c>
      <c r="Q191" s="5">
        <f t="shared" si="43"/>
        <v>79.266853560389649</v>
      </c>
    </row>
    <row r="192" spans="2:17" x14ac:dyDescent="0.4">
      <c r="B192">
        <v>5.3875548839569003</v>
      </c>
      <c r="C192" s="5">
        <f t="shared" si="45"/>
        <v>1.1308908462519973E-2</v>
      </c>
      <c r="D192" s="5">
        <f t="shared" si="59"/>
        <v>5.5266164906310573</v>
      </c>
      <c r="E192" s="5">
        <f t="shared" si="47"/>
        <v>34.724755532349469</v>
      </c>
      <c r="F192" s="5">
        <f t="shared" si="48"/>
        <v>331.5969894378635</v>
      </c>
      <c r="G192" s="5">
        <f t="shared" si="53"/>
        <v>1.2736430165482844</v>
      </c>
      <c r="H192" s="9">
        <f t="shared" si="54"/>
        <v>112.62298397492533</v>
      </c>
      <c r="I192" s="5">
        <f t="shared" si="49"/>
        <v>0</v>
      </c>
      <c r="J192" s="5">
        <f t="shared" si="50"/>
        <v>-8.0929371055792141E-6</v>
      </c>
      <c r="K192" s="5" t="e">
        <f t="shared" si="55"/>
        <v>#N/A</v>
      </c>
      <c r="L192" s="5">
        <f t="shared" si="44"/>
        <v>-7.6377253512301298E-3</v>
      </c>
      <c r="M192" s="5">
        <f t="shared" si="51"/>
        <v>-9.7585335397657354E-3</v>
      </c>
      <c r="N192" s="5">
        <f t="shared" si="56"/>
        <v>-0.33886269152259807</v>
      </c>
      <c r="O192" s="5">
        <f t="shared" si="41"/>
        <v>9.2096352702550632</v>
      </c>
      <c r="P192" s="5">
        <f t="shared" si="42"/>
        <v>9.1998767367152983</v>
      </c>
      <c r="Q192" s="5">
        <f t="shared" si="43"/>
        <v>319.46347061018776</v>
      </c>
    </row>
    <row r="193" spans="2:17" x14ac:dyDescent="0.4">
      <c r="B193">
        <v>5.3994905948638898</v>
      </c>
      <c r="C193" s="5">
        <f t="shared" si="45"/>
        <v>1.1935710906989527E-2</v>
      </c>
      <c r="D193" s="5">
        <f t="shared" si="59"/>
        <v>5.2363868802653499</v>
      </c>
      <c r="E193" s="5">
        <f t="shared" si="47"/>
        <v>32.901189108791201</v>
      </c>
      <c r="F193" s="5">
        <f t="shared" si="48"/>
        <v>314.18321281592102</v>
      </c>
      <c r="G193" s="5">
        <f t="shared" si="53"/>
        <v>-1.8235664235582689</v>
      </c>
      <c r="H193" s="9">
        <f t="shared" si="54"/>
        <v>-152.7823887298068</v>
      </c>
      <c r="I193" s="5">
        <f t="shared" si="49"/>
        <v>1.1541586432736992E-2</v>
      </c>
      <c r="J193" s="5">
        <f t="shared" si="50"/>
        <v>2.8192843729934569E-6</v>
      </c>
      <c r="K193" s="5">
        <f t="shared" si="55"/>
        <v>1.1541586432736992E-2</v>
      </c>
      <c r="L193" s="5">
        <f t="shared" si="44"/>
        <v>1.1541586432736992E-2</v>
      </c>
      <c r="M193" s="5">
        <f t="shared" si="51"/>
        <v>3.0518421924360583E-3</v>
      </c>
      <c r="N193" s="5">
        <f t="shared" si="56"/>
        <v>0.1004092371035267</v>
      </c>
      <c r="O193" s="5">
        <f t="shared" si="41"/>
        <v>-12.493631639462883</v>
      </c>
      <c r="P193" s="5">
        <f t="shared" si="42"/>
        <v>0</v>
      </c>
      <c r="Q193" s="5">
        <f t="shared" si="43"/>
        <v>0</v>
      </c>
    </row>
    <row r="194" spans="2:17" x14ac:dyDescent="0.4">
      <c r="B194">
        <v>5.4108476638793901</v>
      </c>
      <c r="C194" s="5">
        <f t="shared" si="45"/>
        <v>1.1357069015500265E-2</v>
      </c>
      <c r="D194" s="5">
        <f t="shared" si="59"/>
        <v>5.5031804345557154</v>
      </c>
      <c r="E194" s="5">
        <f t="shared" si="47"/>
        <v>34.577502449158644</v>
      </c>
      <c r="F194" s="5">
        <f t="shared" si="48"/>
        <v>330.19082607334298</v>
      </c>
      <c r="G194" s="5">
        <f t="shared" si="53"/>
        <v>1.6763133403674431</v>
      </c>
      <c r="H194" s="9">
        <f t="shared" si="54"/>
        <v>147.60087643031758</v>
      </c>
      <c r="I194" s="5">
        <f t="shared" si="49"/>
        <v>0</v>
      </c>
      <c r="J194" s="5">
        <f t="shared" si="50"/>
        <v>-7.2117746557653114E-6</v>
      </c>
      <c r="K194" s="5" t="e">
        <f t="shared" si="55"/>
        <v>#N/A</v>
      </c>
      <c r="L194" s="5">
        <f t="shared" si="44"/>
        <v>-1.0095250410604634E-2</v>
      </c>
      <c r="M194" s="5">
        <f t="shared" si="51"/>
        <v>-8.6224242861875026E-3</v>
      </c>
      <c r="N194" s="5">
        <f t="shared" si="56"/>
        <v>-0.29814189687333331</v>
      </c>
      <c r="O194" s="5">
        <f t="shared" si="41"/>
        <v>12.069918497239083</v>
      </c>
      <c r="P194" s="5">
        <f t="shared" si="42"/>
        <v>12.061296072952896</v>
      </c>
      <c r="Q194" s="5">
        <f t="shared" si="43"/>
        <v>417.04949450255629</v>
      </c>
    </row>
    <row r="195" spans="2:17" hidden="1" x14ac:dyDescent="0.4">
      <c r="B195">
        <v>5.4131720066070503</v>
      </c>
      <c r="C195" s="5">
        <f t="shared" si="45"/>
        <v>2.3243427276602446E-3</v>
      </c>
      <c r="D195" s="5">
        <f t="shared" si="46"/>
        <v>430.22915170803185</v>
      </c>
      <c r="E195" s="5">
        <f t="shared" si="47"/>
        <v>2703.2094847322428</v>
      </c>
      <c r="F195" s="5">
        <f t="shared" si="48"/>
        <v>25813.74910248191</v>
      </c>
      <c r="G195" s="5">
        <f t="shared" si="53"/>
        <v>2668.6319822830842</v>
      </c>
      <c r="H195" s="9">
        <f t="shared" si="54"/>
        <v>1148123.2739585747</v>
      </c>
      <c r="I195" s="5">
        <f t="shared" si="49"/>
        <v>0</v>
      </c>
      <c r="J195" s="5">
        <f t="shared" si="50"/>
        <v>-1.5976305556637739E-2</v>
      </c>
      <c r="K195" s="5" t="e">
        <f t="shared" si="55"/>
        <v>#N/A</v>
      </c>
      <c r="L195" s="5">
        <f t="shared" si="44"/>
        <v>-1.2848265927173081E-2</v>
      </c>
      <c r="M195" s="5">
        <f t="shared" si="51"/>
        <v>-116744.32090380655</v>
      </c>
      <c r="N195" s="5">
        <f t="shared" si="56"/>
        <v>-315584355.55579454</v>
      </c>
      <c r="O195" s="5">
        <f t="shared" si="41"/>
        <v>93886.667048386706</v>
      </c>
      <c r="P195" s="5">
        <f t="shared" si="42"/>
        <v>-22857.653855419849</v>
      </c>
      <c r="Q195" s="5">
        <f t="shared" si="43"/>
        <v>-61789026.700697452</v>
      </c>
    </row>
    <row r="196" spans="2:17" hidden="1" x14ac:dyDescent="0.4">
      <c r="B196">
        <v>5.42262482643127</v>
      </c>
      <c r="C196" s="5">
        <f t="shared" si="45"/>
        <v>9.4528198242196382E-3</v>
      </c>
      <c r="D196" s="5">
        <f t="shared" si="46"/>
        <v>105.78853914446141</v>
      </c>
      <c r="E196" s="5">
        <f t="shared" si="47"/>
        <v>664.68899482047243</v>
      </c>
      <c r="F196" s="5">
        <f t="shared" si="48"/>
        <v>6347.312348667685</v>
      </c>
      <c r="G196" s="5">
        <f t="shared" si="53"/>
        <v>-2038.5204899117703</v>
      </c>
      <c r="H196" s="9">
        <f t="shared" si="54"/>
        <v>-215652.10464381796</v>
      </c>
      <c r="I196" s="5">
        <f t="shared" si="49"/>
        <v>3.9914631642363141E-2</v>
      </c>
      <c r="J196" s="5">
        <f t="shared" si="50"/>
        <v>-3.7777989450057067E-3</v>
      </c>
      <c r="K196" s="5">
        <f t="shared" si="55"/>
        <v>3.9914631642363141E-2</v>
      </c>
      <c r="L196" s="5">
        <f t="shared" si="44"/>
        <v>3.9914631642363141E-2</v>
      </c>
      <c r="M196" s="5">
        <f t="shared" si="51"/>
        <v>-1669.0748668577944</v>
      </c>
      <c r="N196" s="5">
        <f t="shared" si="56"/>
        <v>-1109415.6955318211</v>
      </c>
      <c r="O196" s="5">
        <f t="shared" si="41"/>
        <v>-17634.741674706707</v>
      </c>
      <c r="P196" s="5">
        <f t="shared" si="42"/>
        <v>0</v>
      </c>
      <c r="Q196" s="5">
        <f t="shared" si="43"/>
        <v>0</v>
      </c>
    </row>
    <row r="197" spans="2:17" hidden="1" x14ac:dyDescent="0.4">
      <c r="B197">
        <v>5.4344918727874703</v>
      </c>
      <c r="C197" s="5">
        <f t="shared" si="45"/>
        <v>1.1867046356200284E-2</v>
      </c>
      <c r="D197" s="5">
        <f t="shared" si="46"/>
        <v>84.266966689442555</v>
      </c>
      <c r="E197" s="5">
        <f t="shared" si="47"/>
        <v>529.46496698369708</v>
      </c>
      <c r="F197" s="5">
        <f t="shared" si="48"/>
        <v>5056.018001366554</v>
      </c>
      <c r="G197" s="5">
        <f t="shared" si="53"/>
        <v>-135.22402783677535</v>
      </c>
      <c r="H197" s="9">
        <f t="shared" si="54"/>
        <v>-11394.918649333802</v>
      </c>
      <c r="I197" s="5">
        <f t="shared" si="49"/>
        <v>3.3239323115368184E-3</v>
      </c>
      <c r="J197" s="5">
        <f t="shared" si="50"/>
        <v>-2.968618362430443E-3</v>
      </c>
      <c r="K197" s="5">
        <f t="shared" si="55"/>
        <v>3.3239323115368184E-3</v>
      </c>
      <c r="L197" s="5">
        <f t="shared" si="44"/>
        <v>3.3239323115368184E-3</v>
      </c>
      <c r="M197" s="5">
        <f t="shared" si="51"/>
        <v>-832.20214043747353</v>
      </c>
      <c r="N197" s="5">
        <f t="shared" si="56"/>
        <v>-440621.87881048897</v>
      </c>
      <c r="O197" s="5">
        <f t="shared" si="41"/>
        <v>-931.8084194781818</v>
      </c>
      <c r="P197" s="5">
        <f t="shared" si="42"/>
        <v>0</v>
      </c>
      <c r="Q197" s="5">
        <f t="shared" si="43"/>
        <v>0</v>
      </c>
    </row>
    <row r="198" spans="2:17" x14ac:dyDescent="0.4">
      <c r="B198">
        <v>5.4459111690521196</v>
      </c>
      <c r="C198" s="5">
        <f t="shared" si="45"/>
        <v>1.1419296264649326E-2</v>
      </c>
      <c r="D198" s="5">
        <f t="shared" ref="D198:D224" si="60">(1/C198)/16</f>
        <v>5.4731919158171793</v>
      </c>
      <c r="E198" s="5">
        <f t="shared" si="47"/>
        <v>34.389079028836591</v>
      </c>
      <c r="F198" s="5">
        <f t="shared" si="48"/>
        <v>328.39151494903075</v>
      </c>
      <c r="G198" s="5">
        <f t="shared" si="53"/>
        <v>-495.07588795486049</v>
      </c>
      <c r="H198" s="9">
        <f t="shared" si="54"/>
        <v>-43354.325562728867</v>
      </c>
      <c r="I198" s="5">
        <f t="shared" si="49"/>
        <v>2.9978282334336384</v>
      </c>
      <c r="J198" s="5">
        <f t="shared" si="50"/>
        <v>-6.0842489085581575E-6</v>
      </c>
      <c r="K198" s="5">
        <f t="shared" si="55"/>
        <v>2.9978282334336384</v>
      </c>
      <c r="L198" s="5">
        <f t="shared" si="44"/>
        <v>2.9978282334336384</v>
      </c>
      <c r="M198" s="5">
        <f t="shared" si="51"/>
        <v>-7.1952860356917754E-3</v>
      </c>
      <c r="N198" s="5">
        <f t="shared" si="56"/>
        <v>-0.24743926011648881</v>
      </c>
      <c r="O198" s="5">
        <f t="shared" si="41"/>
        <v>-3545.2579191963573</v>
      </c>
      <c r="P198" s="5">
        <f t="shared" si="42"/>
        <v>0</v>
      </c>
      <c r="Q198" s="5">
        <f t="shared" si="43"/>
        <v>0</v>
      </c>
    </row>
    <row r="199" spans="2:17" x14ac:dyDescent="0.4">
      <c r="B199">
        <v>5.45719313621521</v>
      </c>
      <c r="C199" s="5">
        <f t="shared" si="45"/>
        <v>1.1281967163090378E-2</v>
      </c>
      <c r="D199" s="5">
        <f t="shared" si="60"/>
        <v>5.5398140321195442</v>
      </c>
      <c r="E199" s="5">
        <f t="shared" si="47"/>
        <v>34.807678131120824</v>
      </c>
      <c r="F199" s="5">
        <f t="shared" si="48"/>
        <v>332.38884192717268</v>
      </c>
      <c r="G199" s="5">
        <f t="shared" si="53"/>
        <v>0.41859910228423303</v>
      </c>
      <c r="H199" s="9">
        <f t="shared" si="54"/>
        <v>37.103378890669411</v>
      </c>
      <c r="I199" s="5">
        <f t="shared" si="49"/>
        <v>0</v>
      </c>
      <c r="J199" s="5">
        <f t="shared" si="50"/>
        <v>-8.5891459366269952E-6</v>
      </c>
      <c r="K199" s="5" t="e">
        <f t="shared" si="55"/>
        <v>#N/A</v>
      </c>
      <c r="L199" s="5">
        <f t="shared" si="44"/>
        <v>-2.5042561778010576E-3</v>
      </c>
      <c r="M199" s="5">
        <f t="shared" si="51"/>
        <v>-1.0406389823229391E-2</v>
      </c>
      <c r="N199" s="5">
        <f t="shared" si="56"/>
        <v>-0.36222226747393999</v>
      </c>
      <c r="O199" s="5">
        <f t="shared" si="41"/>
        <v>3.0340928185069669</v>
      </c>
      <c r="P199" s="5">
        <f t="shared" si="42"/>
        <v>3.0236864286837375</v>
      </c>
      <c r="Q199" s="5">
        <f t="shared" si="43"/>
        <v>105.24750397906175</v>
      </c>
    </row>
    <row r="200" spans="2:17" x14ac:dyDescent="0.4">
      <c r="B200">
        <v>5.4687645435333199</v>
      </c>
      <c r="C200" s="5">
        <f t="shared" si="45"/>
        <v>1.1571407318109905E-2</v>
      </c>
      <c r="D200" s="5">
        <f t="shared" si="60"/>
        <v>5.401244488402372</v>
      </c>
      <c r="E200" s="5">
        <f t="shared" si="47"/>
        <v>33.937020010014507</v>
      </c>
      <c r="F200" s="5">
        <f t="shared" si="48"/>
        <v>324.07466930414233</v>
      </c>
      <c r="G200" s="5">
        <f t="shared" si="53"/>
        <v>-0.87065812110631668</v>
      </c>
      <c r="H200" s="9">
        <f t="shared" si="54"/>
        <v>-75.242198046532124</v>
      </c>
      <c r="I200" s="5">
        <f t="shared" si="49"/>
        <v>5.3423146860487195E-3</v>
      </c>
      <c r="J200" s="5">
        <f t="shared" si="50"/>
        <v>-3.3791277399268136E-6</v>
      </c>
      <c r="K200" s="5">
        <f t="shared" si="55"/>
        <v>5.3423146860487195E-3</v>
      </c>
      <c r="L200" s="5">
        <f t="shared" si="44"/>
        <v>5.3423146860487195E-3</v>
      </c>
      <c r="M200" s="5">
        <f t="shared" si="51"/>
        <v>-3.8918134852721042E-3</v>
      </c>
      <c r="N200" s="5">
        <f t="shared" si="56"/>
        <v>-0.1320765521249237</v>
      </c>
      <c r="O200" s="5">
        <f t="shared" si="41"/>
        <v>-6.1528577603230588</v>
      </c>
      <c r="P200" s="5">
        <f t="shared" si="42"/>
        <v>0</v>
      </c>
      <c r="Q200" s="5">
        <f t="shared" si="43"/>
        <v>0</v>
      </c>
    </row>
    <row r="201" spans="2:17" x14ac:dyDescent="0.4">
      <c r="B201">
        <v>5.4805326461791903</v>
      </c>
      <c r="C201" s="5">
        <f t="shared" si="45"/>
        <v>1.1768102645870471E-2</v>
      </c>
      <c r="D201" s="5">
        <f t="shared" si="60"/>
        <v>5.3109665917072704</v>
      </c>
      <c r="E201" s="5">
        <f t="shared" si="47"/>
        <v>33.369787255936764</v>
      </c>
      <c r="F201" s="5">
        <f t="shared" si="48"/>
        <v>318.65799550243622</v>
      </c>
      <c r="G201" s="5">
        <f t="shared" si="53"/>
        <v>-0.5672327540777431</v>
      </c>
      <c r="H201" s="9">
        <f t="shared" si="54"/>
        <v>-48.200867306063991</v>
      </c>
      <c r="I201" s="5">
        <f t="shared" si="49"/>
        <v>3.5396749166238953E-3</v>
      </c>
      <c r="J201" s="5">
        <f t="shared" si="50"/>
        <v>1.5193060474419026E-8</v>
      </c>
      <c r="K201" s="5">
        <f t="shared" si="55"/>
        <v>3.5396749166238953E-3</v>
      </c>
      <c r="L201" s="5">
        <f t="shared" si="44"/>
        <v>3.5396749166238953E-3</v>
      </c>
      <c r="M201" s="5">
        <f t="shared" si="51"/>
        <v>1.6918121604835881E-5</v>
      </c>
      <c r="N201" s="5">
        <f t="shared" si="56"/>
        <v>5.6455411872344079E-4</v>
      </c>
      <c r="O201" s="5">
        <f t="shared" si="41"/>
        <v>-3.9415791691120958</v>
      </c>
      <c r="P201" s="5">
        <f t="shared" si="42"/>
        <v>0</v>
      </c>
      <c r="Q201" s="5">
        <f t="shared" si="43"/>
        <v>0</v>
      </c>
    </row>
    <row r="202" spans="2:17" x14ac:dyDescent="0.4">
      <c r="B202">
        <v>5.4915630817413303</v>
      </c>
      <c r="C202" s="5">
        <f t="shared" si="45"/>
        <v>1.1030435562140006E-2</v>
      </c>
      <c r="D202" s="5">
        <f t="shared" si="60"/>
        <v>5.6661407111175235</v>
      </c>
      <c r="E202" s="5">
        <f t="shared" si="47"/>
        <v>35.601412064505716</v>
      </c>
      <c r="F202" s="5">
        <f t="shared" si="48"/>
        <v>339.96844266705142</v>
      </c>
      <c r="G202" s="5">
        <f t="shared" si="53"/>
        <v>2.2316248085689523</v>
      </c>
      <c r="H202" s="9">
        <f t="shared" si="54"/>
        <v>202.31520287635826</v>
      </c>
      <c r="I202" s="5">
        <f t="shared" si="49"/>
        <v>0</v>
      </c>
      <c r="J202" s="5">
        <f t="shared" si="50"/>
        <v>-1.3338849794002202E-5</v>
      </c>
      <c r="K202" s="5" t="e">
        <f t="shared" si="55"/>
        <v>#N/A</v>
      </c>
      <c r="L202" s="5">
        <f t="shared" si="44"/>
        <v>-1.3052973985752335E-2</v>
      </c>
      <c r="M202" s="5">
        <f t="shared" si="51"/>
        <v>-1.6906465776046806E-2</v>
      </c>
      <c r="N202" s="5">
        <f t="shared" si="56"/>
        <v>-0.60189405464750578</v>
      </c>
      <c r="O202" s="5">
        <f t="shared" si="41"/>
        <v>16.544129469467407</v>
      </c>
      <c r="P202" s="5">
        <f t="shared" si="42"/>
        <v>16.527223003691361</v>
      </c>
      <c r="Q202" s="5">
        <f t="shared" si="43"/>
        <v>588.39247643639408</v>
      </c>
    </row>
    <row r="203" spans="2:17" x14ac:dyDescent="0.4">
      <c r="B203">
        <v>5.5028951168060303</v>
      </c>
      <c r="C203" s="5">
        <f t="shared" si="45"/>
        <v>1.133203506469993E-2</v>
      </c>
      <c r="D203" s="5">
        <f t="shared" si="60"/>
        <v>5.5153376814630413</v>
      </c>
      <c r="E203" s="5">
        <f t="shared" si="47"/>
        <v>34.653888684302508</v>
      </c>
      <c r="F203" s="5">
        <f t="shared" si="48"/>
        <v>330.92026088778249</v>
      </c>
      <c r="G203" s="5">
        <f t="shared" si="53"/>
        <v>-0.94752338020320792</v>
      </c>
      <c r="H203" s="9">
        <f t="shared" si="54"/>
        <v>-83.614582446431754</v>
      </c>
      <c r="I203" s="5">
        <f t="shared" si="49"/>
        <v>5.693685500475461E-3</v>
      </c>
      <c r="J203" s="5">
        <f t="shared" si="50"/>
        <v>-7.6688698868661884E-6</v>
      </c>
      <c r="K203" s="5">
        <f t="shared" si="55"/>
        <v>5.693685500475461E-3</v>
      </c>
      <c r="L203" s="5">
        <f t="shared" si="44"/>
        <v>5.693685500475461E-3</v>
      </c>
      <c r="M203" s="5">
        <f t="shared" si="51"/>
        <v>-9.2094845034181496E-3</v>
      </c>
      <c r="N203" s="5">
        <f t="shared" si="56"/>
        <v>-0.31914445082126153</v>
      </c>
      <c r="O203" s="5">
        <f t="shared" si="41"/>
        <v>-6.8375013734119836</v>
      </c>
      <c r="P203" s="5">
        <f t="shared" si="42"/>
        <v>0</v>
      </c>
      <c r="Q203" s="5">
        <f t="shared" si="43"/>
        <v>0</v>
      </c>
    </row>
    <row r="204" spans="2:17" x14ac:dyDescent="0.4">
      <c r="B204">
        <v>5.5138409137725803</v>
      </c>
      <c r="C204" s="5">
        <f t="shared" si="45"/>
        <v>1.094579696655007E-2</v>
      </c>
      <c r="D204" s="5">
        <f t="shared" si="60"/>
        <v>5.7099542583329086</v>
      </c>
      <c r="E204" s="5">
        <f t="shared" si="47"/>
        <v>35.876700700624845</v>
      </c>
      <c r="F204" s="5">
        <f t="shared" si="48"/>
        <v>342.59725549997455</v>
      </c>
      <c r="G204" s="5">
        <f t="shared" si="53"/>
        <v>1.2228120163223366</v>
      </c>
      <c r="H204" s="9">
        <f t="shared" si="54"/>
        <v>111.71521087584601</v>
      </c>
      <c r="I204" s="5">
        <f t="shared" si="49"/>
        <v>0</v>
      </c>
      <c r="J204" s="5">
        <f t="shared" si="50"/>
        <v>-1.4986176992539069E-5</v>
      </c>
      <c r="K204" s="5" t="e">
        <f t="shared" si="55"/>
        <v>#N/A</v>
      </c>
      <c r="L204" s="5">
        <f t="shared" si="44"/>
        <v>-7.0974561137063102E-3</v>
      </c>
      <c r="M204" s="5">
        <f t="shared" si="51"/>
        <v>-1.9289272684050323E-2</v>
      </c>
      <c r="N204" s="5">
        <f t="shared" si="56"/>
        <v>-0.69203546281841188</v>
      </c>
      <c r="O204" s="5">
        <f t="shared" si="41"/>
        <v>9.1354030056177571</v>
      </c>
      <c r="P204" s="5">
        <f t="shared" si="42"/>
        <v>9.116113732933707</v>
      </c>
      <c r="Q204" s="5">
        <f t="shared" si="43"/>
        <v>327.05608394931852</v>
      </c>
    </row>
    <row r="205" spans="2:17" x14ac:dyDescent="0.4">
      <c r="B205">
        <v>5.5250713825225803</v>
      </c>
      <c r="C205" s="5">
        <f t="shared" si="45"/>
        <v>1.123046875E-2</v>
      </c>
      <c r="D205" s="5">
        <f t="shared" si="60"/>
        <v>5.5652173913043477</v>
      </c>
      <c r="E205" s="5">
        <f t="shared" si="47"/>
        <v>34.967292144303784</v>
      </c>
      <c r="F205" s="5">
        <f t="shared" si="48"/>
        <v>333.91304347826087</v>
      </c>
      <c r="G205" s="5">
        <f t="shared" si="53"/>
        <v>-0.90940855632106121</v>
      </c>
      <c r="H205" s="9">
        <f t="shared" si="54"/>
        <v>-80.976901015023188</v>
      </c>
      <c r="I205" s="5">
        <f t="shared" si="49"/>
        <v>5.4156744457789551E-3</v>
      </c>
      <c r="J205" s="5">
        <f t="shared" si="50"/>
        <v>-9.5442761915138347E-6</v>
      </c>
      <c r="K205" s="5">
        <f t="shared" si="55"/>
        <v>5.4156744457789551E-3</v>
      </c>
      <c r="L205" s="5">
        <f t="shared" si="44"/>
        <v>5.4156744457789551E-3</v>
      </c>
      <c r="M205" s="5">
        <f t="shared" si="51"/>
        <v>-1.1669896448519835E-2</v>
      </c>
      <c r="N205" s="5">
        <f t="shared" si="56"/>
        <v>-0.40806467840916627</v>
      </c>
      <c r="O205" s="5">
        <f t="shared" si="41"/>
        <v>-6.6218075329095365</v>
      </c>
      <c r="P205" s="5">
        <f t="shared" si="42"/>
        <v>0</v>
      </c>
      <c r="Q205" s="5">
        <f t="shared" si="43"/>
        <v>0</v>
      </c>
    </row>
    <row r="206" spans="2:17" x14ac:dyDescent="0.4">
      <c r="B206">
        <v>5.5365684032440097</v>
      </c>
      <c r="C206" s="5">
        <f t="shared" si="45"/>
        <v>1.149702072142933E-2</v>
      </c>
      <c r="D206" s="5">
        <f t="shared" si="60"/>
        <v>5.4361909501916506</v>
      </c>
      <c r="E206" s="5">
        <f t="shared" si="47"/>
        <v>34.15659510526681</v>
      </c>
      <c r="F206" s="5">
        <f t="shared" si="48"/>
        <v>326.171457011499</v>
      </c>
      <c r="G206" s="5">
        <f t="shared" si="53"/>
        <v>-0.81069703903697388</v>
      </c>
      <c r="H206" s="9">
        <f t="shared" si="54"/>
        <v>-70.513662511359428</v>
      </c>
      <c r="I206" s="5">
        <f t="shared" si="49"/>
        <v>4.9424186614975777E-3</v>
      </c>
      <c r="J206" s="5">
        <f t="shared" si="50"/>
        <v>-4.6930651099165671E-6</v>
      </c>
      <c r="K206" s="5">
        <f t="shared" si="55"/>
        <v>4.9424186614975777E-3</v>
      </c>
      <c r="L206" s="5">
        <f t="shared" si="44"/>
        <v>4.9424186614975777E-3</v>
      </c>
      <c r="M206" s="5">
        <f t="shared" si="51"/>
        <v>-5.4752723002268336E-3</v>
      </c>
      <c r="N206" s="5">
        <f t="shared" si="56"/>
        <v>-0.18701665904993081</v>
      </c>
      <c r="O206" s="5">
        <f t="shared" ref="O206:O269" si="61">B$6*H206</f>
        <v>-5.7661863536137812</v>
      </c>
      <c r="P206" s="5">
        <f t="shared" ref="P206:P269" si="62">IF(H206&gt;0, O206 +M206, 0)</f>
        <v>0</v>
      </c>
      <c r="Q206" s="5">
        <f t="shared" ref="Q206:Q269" si="63">P206*E206</f>
        <v>0</v>
      </c>
    </row>
    <row r="207" spans="2:17" x14ac:dyDescent="0.4">
      <c r="B207">
        <v>5.5479438304901096</v>
      </c>
      <c r="C207" s="5">
        <f t="shared" si="45"/>
        <v>1.1375427246099967E-2</v>
      </c>
      <c r="D207" s="5">
        <f t="shared" si="60"/>
        <v>5.4942991280989419</v>
      </c>
      <c r="E207" s="5">
        <f t="shared" si="47"/>
        <v>34.521699554920886</v>
      </c>
      <c r="F207" s="5">
        <f t="shared" si="48"/>
        <v>329.65794768593656</v>
      </c>
      <c r="G207" s="5">
        <f t="shared" si="53"/>
        <v>0.36510444965407629</v>
      </c>
      <c r="H207" s="9">
        <f t="shared" si="54"/>
        <v>32.095888950390965</v>
      </c>
      <c r="I207" s="5">
        <f t="shared" si="49"/>
        <v>0</v>
      </c>
      <c r="J207" s="5">
        <f t="shared" si="50"/>
        <v>-6.8778501366465676E-6</v>
      </c>
      <c r="K207" s="5" t="e">
        <f t="shared" si="55"/>
        <v>#N/A</v>
      </c>
      <c r="L207" s="5">
        <f t="shared" ref="L207:L270" si="64">(-B$6*H207)/E207^2</f>
        <v>-2.2023202540774884E-3</v>
      </c>
      <c r="M207" s="5">
        <f t="shared" si="51"/>
        <v>-8.1966623575092396E-3</v>
      </c>
      <c r="N207" s="5">
        <f t="shared" si="56"/>
        <v>-0.28296271525906352</v>
      </c>
      <c r="O207" s="5">
        <f t="shared" si="61"/>
        <v>2.6246101859059392</v>
      </c>
      <c r="P207" s="5">
        <f t="shared" si="62"/>
        <v>2.61641352354843</v>
      </c>
      <c r="Q207" s="5">
        <f t="shared" si="63"/>
        <v>90.323041571370823</v>
      </c>
    </row>
    <row r="208" spans="2:17" x14ac:dyDescent="0.4">
      <c r="B208">
        <v>5.5591981410980198</v>
      </c>
      <c r="C208" s="5">
        <f t="shared" ref="C208:C271" si="65">B208-B207</f>
        <v>1.1254310607910156E-2</v>
      </c>
      <c r="D208" s="5">
        <f t="shared" si="60"/>
        <v>5.5534276756207097</v>
      </c>
      <c r="E208" s="5">
        <f t="shared" ref="E208:E271" si="66">2*PI()*D208</f>
        <v>34.893215175944526</v>
      </c>
      <c r="F208" s="5">
        <f t="shared" ref="F208:F271" si="67">E208*(60/(2*PI()))</f>
        <v>333.20566053724264</v>
      </c>
      <c r="G208" s="5">
        <f t="shared" si="53"/>
        <v>0.37151562102364011</v>
      </c>
      <c r="H208" s="9">
        <f t="shared" si="54"/>
        <v>33.010962107489576</v>
      </c>
      <c r="I208" s="5">
        <f t="shared" ref="I208:I271" si="68">IF(H208&lt;0,(-B$6*H208)/E208^2,0)</f>
        <v>0</v>
      </c>
      <c r="J208" s="5">
        <f t="shared" ref="J208:J271" si="69">-0.000005984*E208 + 0.0001997</f>
        <v>-9.1009996128520241E-6</v>
      </c>
      <c r="K208" s="5" t="e">
        <f t="shared" si="55"/>
        <v>#N/A</v>
      </c>
      <c r="L208" s="5">
        <f t="shared" si="64"/>
        <v>-2.2171322852402942E-3</v>
      </c>
      <c r="M208" s="5">
        <f t="shared" ref="M208:M271" si="70">J208*E208^2</f>
        <v>-1.1080798899462901E-2</v>
      </c>
      <c r="N208" s="5">
        <f t="shared" si="56"/>
        <v>-0.38664470032032833</v>
      </c>
      <c r="O208" s="5">
        <f t="shared" si="61"/>
        <v>2.6994394057067157</v>
      </c>
      <c r="P208" s="5">
        <f t="shared" si="62"/>
        <v>2.6883586068072529</v>
      </c>
      <c r="Q208" s="5">
        <f t="shared" si="63"/>
        <v>93.805475337427922</v>
      </c>
    </row>
    <row r="209" spans="2:17" x14ac:dyDescent="0.4">
      <c r="B209">
        <v>5.5700864791870099</v>
      </c>
      <c r="C209" s="5">
        <f t="shared" si="65"/>
        <v>1.0888338088990146E-2</v>
      </c>
      <c r="D209" s="5">
        <f t="shared" si="60"/>
        <v>5.740086272963687</v>
      </c>
      <c r="E209" s="5">
        <f t="shared" si="66"/>
        <v>36.066025732228667</v>
      </c>
      <c r="F209" s="5">
        <f t="shared" si="67"/>
        <v>344.40517637782119</v>
      </c>
      <c r="G209" s="5">
        <f t="shared" ref="G209:G272" si="71">E209-E208</f>
        <v>1.1728105562841407</v>
      </c>
      <c r="H209" s="9">
        <f t="shared" ref="H209:H272" si="72">G209/C209</f>
        <v>107.71254039861601</v>
      </c>
      <c r="I209" s="5">
        <f t="shared" si="68"/>
        <v>0</v>
      </c>
      <c r="J209" s="5">
        <f t="shared" si="69"/>
        <v>-1.611909798165633E-5</v>
      </c>
      <c r="K209" s="5" t="e">
        <f t="shared" ref="K209:K272" si="73">IF(H209&lt;-7,(-B$6*H209)/E209^2,NA())</f>
        <v>#N/A</v>
      </c>
      <c r="L209" s="5">
        <f t="shared" si="64"/>
        <v>-6.7715032877571314E-3</v>
      </c>
      <c r="M209" s="5">
        <f t="shared" si="70"/>
        <v>-2.0967049071570612E-2</v>
      </c>
      <c r="N209" s="5">
        <f t="shared" ref="N209:N272" si="74">M209*E209</f>
        <v>-0.75619813134416691</v>
      </c>
      <c r="O209" s="5">
        <f t="shared" si="61"/>
        <v>8.808088509932638</v>
      </c>
      <c r="P209" s="5">
        <f t="shared" si="62"/>
        <v>8.7871214608610675</v>
      </c>
      <c r="Q209" s="5">
        <f t="shared" si="63"/>
        <v>316.91654871963402</v>
      </c>
    </row>
    <row r="210" spans="2:17" x14ac:dyDescent="0.4">
      <c r="B210">
        <v>5.5816318988800004</v>
      </c>
      <c r="C210" s="5">
        <f t="shared" si="65"/>
        <v>1.15454196929905E-2</v>
      </c>
      <c r="D210" s="5">
        <f t="shared" si="60"/>
        <v>5.4134021683027465</v>
      </c>
      <c r="E210" s="5">
        <f t="shared" si="66"/>
        <v>34.01340896573393</v>
      </c>
      <c r="F210" s="5">
        <f t="shared" si="67"/>
        <v>324.80413009816482</v>
      </c>
      <c r="G210" s="5">
        <f t="shared" si="71"/>
        <v>-2.0526167664947366</v>
      </c>
      <c r="H210" s="9">
        <f t="shared" si="72"/>
        <v>-177.78624087099487</v>
      </c>
      <c r="I210" s="5">
        <f t="shared" si="68"/>
        <v>1.2566467913629975E-2</v>
      </c>
      <c r="J210" s="5">
        <f t="shared" si="69"/>
        <v>-3.8362392509518224E-6</v>
      </c>
      <c r="K210" s="5">
        <f t="shared" si="73"/>
        <v>1.2566467913629975E-2</v>
      </c>
      <c r="L210" s="5">
        <f t="shared" si="64"/>
        <v>1.2566467913629975E-2</v>
      </c>
      <c r="M210" s="5">
        <f t="shared" si="70"/>
        <v>-4.4381911839026095E-3</v>
      </c>
      <c r="N210" s="5">
        <f t="shared" si="74"/>
        <v>-0.15095801180619431</v>
      </c>
      <c r="O210" s="5">
        <f t="shared" si="61"/>
        <v>-14.538297394571961</v>
      </c>
      <c r="P210" s="5">
        <f t="shared" si="62"/>
        <v>0</v>
      </c>
      <c r="Q210" s="5">
        <f t="shared" si="63"/>
        <v>0</v>
      </c>
    </row>
    <row r="211" spans="2:17" x14ac:dyDescent="0.4">
      <c r="B211">
        <v>5.59266877174377</v>
      </c>
      <c r="C211" s="5">
        <f t="shared" si="65"/>
        <v>1.1036872863769531E-2</v>
      </c>
      <c r="D211" s="5">
        <f t="shared" si="60"/>
        <v>5.6628359111725572</v>
      </c>
      <c r="E211" s="5">
        <f t="shared" si="66"/>
        <v>35.580647394048334</v>
      </c>
      <c r="F211" s="5">
        <f t="shared" si="67"/>
        <v>339.77015467035346</v>
      </c>
      <c r="G211" s="5">
        <f t="shared" si="71"/>
        <v>1.5672384283144041</v>
      </c>
      <c r="H211" s="9">
        <f t="shared" si="72"/>
        <v>142.0002248516551</v>
      </c>
      <c r="I211" s="5">
        <f t="shared" si="68"/>
        <v>0</v>
      </c>
      <c r="J211" s="5">
        <f t="shared" si="69"/>
        <v>-1.3214594005985213E-5</v>
      </c>
      <c r="K211" s="5" t="e">
        <f t="shared" si="73"/>
        <v>#N/A</v>
      </c>
      <c r="L211" s="5">
        <f t="shared" si="64"/>
        <v>-9.1722681249965382E-3</v>
      </c>
      <c r="M211" s="5">
        <f t="shared" si="70"/>
        <v>-1.6729444346260162E-2</v>
      </c>
      <c r="N211" s="5">
        <f t="shared" si="74"/>
        <v>-0.59524446038263834</v>
      </c>
      <c r="O211" s="5">
        <f t="shared" si="61"/>
        <v>11.611930647025989</v>
      </c>
      <c r="P211" s="5">
        <f t="shared" si="62"/>
        <v>11.595201202679728</v>
      </c>
      <c r="Q211" s="5">
        <f t="shared" si="63"/>
        <v>412.56476545559258</v>
      </c>
    </row>
    <row r="212" spans="2:17" x14ac:dyDescent="0.4">
      <c r="B212">
        <v>5.6042325496673504</v>
      </c>
      <c r="C212" s="5">
        <f t="shared" si="65"/>
        <v>1.1563777923580432E-2</v>
      </c>
      <c r="D212" s="5">
        <f t="shared" si="60"/>
        <v>5.4048080491542727</v>
      </c>
      <c r="E212" s="5">
        <f t="shared" si="66"/>
        <v>33.959410522572092</v>
      </c>
      <c r="F212" s="5">
        <f t="shared" si="67"/>
        <v>324.28848294925643</v>
      </c>
      <c r="G212" s="5">
        <f t="shared" si="71"/>
        <v>-1.621236871476242</v>
      </c>
      <c r="H212" s="9">
        <f t="shared" si="72"/>
        <v>-140.19958548064773</v>
      </c>
      <c r="I212" s="5">
        <f t="shared" si="68"/>
        <v>9.9412694412910549E-3</v>
      </c>
      <c r="J212" s="5">
        <f t="shared" si="69"/>
        <v>-3.5131125670713784E-6</v>
      </c>
      <c r="K212" s="5">
        <f t="shared" si="73"/>
        <v>9.9412694412910549E-3</v>
      </c>
      <c r="L212" s="5">
        <f t="shared" si="64"/>
        <v>9.9412694412910549E-3</v>
      </c>
      <c r="M212" s="5">
        <f t="shared" si="70"/>
        <v>-4.0514674279869016E-3</v>
      </c>
      <c r="N212" s="5">
        <f t="shared" si="74"/>
        <v>-0.13758544560583646</v>
      </c>
      <c r="O212" s="5">
        <f t="shared" si="61"/>
        <v>-11.464685109082051</v>
      </c>
      <c r="P212" s="5">
        <f t="shared" si="62"/>
        <v>0</v>
      </c>
      <c r="Q212" s="5">
        <f t="shared" si="63"/>
        <v>0</v>
      </c>
    </row>
    <row r="213" spans="2:17" x14ac:dyDescent="0.4">
      <c r="B213">
        <v>5.6159555912017796</v>
      </c>
      <c r="C213" s="5">
        <f t="shared" si="65"/>
        <v>1.1723041534429157E-2</v>
      </c>
      <c r="D213" s="5">
        <f t="shared" si="60"/>
        <v>5.3313809233248088</v>
      </c>
      <c r="E213" s="5">
        <f t="shared" si="66"/>
        <v>33.498054284411978</v>
      </c>
      <c r="F213" s="5">
        <f t="shared" si="67"/>
        <v>319.88285539948856</v>
      </c>
      <c r="G213" s="5">
        <f t="shared" si="71"/>
        <v>-0.46135623816011417</v>
      </c>
      <c r="H213" s="9">
        <f t="shared" si="72"/>
        <v>-39.354653551739673</v>
      </c>
      <c r="I213" s="5">
        <f t="shared" si="68"/>
        <v>2.8679549871940889E-3</v>
      </c>
      <c r="J213" s="5">
        <f t="shared" si="69"/>
        <v>-7.5235683792126756E-7</v>
      </c>
      <c r="K213" s="5">
        <f t="shared" si="73"/>
        <v>2.8679549871940889E-3</v>
      </c>
      <c r="L213" s="5">
        <f t="shared" si="64"/>
        <v>2.8679549871940889E-3</v>
      </c>
      <c r="M213" s="5">
        <f t="shared" si="70"/>
        <v>-8.4423438475279291E-4</v>
      </c>
      <c r="N213" s="5">
        <f t="shared" si="74"/>
        <v>-2.8280209249216204E-2</v>
      </c>
      <c r="O213" s="5">
        <f t="shared" si="61"/>
        <v>-3.2181886201795664</v>
      </c>
      <c r="P213" s="5">
        <f t="shared" si="62"/>
        <v>0</v>
      </c>
      <c r="Q213" s="5">
        <f t="shared" si="63"/>
        <v>0</v>
      </c>
    </row>
    <row r="214" spans="2:17" x14ac:dyDescent="0.4">
      <c r="B214">
        <v>5.6273069381713796</v>
      </c>
      <c r="C214" s="5">
        <f t="shared" si="65"/>
        <v>1.1351346969600051E-2</v>
      </c>
      <c r="D214" s="5">
        <f t="shared" si="60"/>
        <v>5.5059545063137207</v>
      </c>
      <c r="E214" s="5">
        <f t="shared" si="66"/>
        <v>34.5949324560696</v>
      </c>
      <c r="F214" s="5">
        <f t="shared" si="67"/>
        <v>330.35727037882322</v>
      </c>
      <c r="G214" s="5">
        <f t="shared" si="71"/>
        <v>1.0968781716576217</v>
      </c>
      <c r="H214" s="9">
        <f t="shared" si="72"/>
        <v>96.629780993846992</v>
      </c>
      <c r="I214" s="5">
        <f t="shared" si="68"/>
        <v>0</v>
      </c>
      <c r="J214" s="5">
        <f t="shared" si="69"/>
        <v>-7.3160758171204811E-6</v>
      </c>
      <c r="K214" s="5" t="e">
        <f t="shared" si="73"/>
        <v>#N/A</v>
      </c>
      <c r="L214" s="5">
        <f t="shared" si="64"/>
        <v>-6.6023937722881508E-3</v>
      </c>
      <c r="M214" s="5">
        <f t="shared" si="70"/>
        <v>-8.7559479552371776E-3</v>
      </c>
      <c r="N214" s="5">
        <f t="shared" si="74"/>
        <v>-0.30291142810029087</v>
      </c>
      <c r="O214" s="5">
        <f t="shared" si="61"/>
        <v>7.9018066098842734</v>
      </c>
      <c r="P214" s="5">
        <f t="shared" si="62"/>
        <v>7.8930506619290366</v>
      </c>
      <c r="Q214" s="5">
        <f t="shared" si="63"/>
        <v>273.05955452177045</v>
      </c>
    </row>
    <row r="215" spans="2:17" x14ac:dyDescent="0.4">
      <c r="B215">
        <v>5.6385934352874703</v>
      </c>
      <c r="C215" s="5">
        <f t="shared" si="65"/>
        <v>1.1286497116090644E-2</v>
      </c>
      <c r="D215" s="5">
        <f t="shared" si="60"/>
        <v>5.5375905701421395</v>
      </c>
      <c r="E215" s="5">
        <f t="shared" si="66"/>
        <v>34.793707707493319</v>
      </c>
      <c r="F215" s="5">
        <f t="shared" si="67"/>
        <v>332.25543420852841</v>
      </c>
      <c r="G215" s="5">
        <f t="shared" si="71"/>
        <v>0.19877525142371866</v>
      </c>
      <c r="H215" s="9">
        <f t="shared" si="72"/>
        <v>17.611775325785878</v>
      </c>
      <c r="I215" s="5">
        <f t="shared" si="68"/>
        <v>0</v>
      </c>
      <c r="J215" s="5">
        <f t="shared" si="69"/>
        <v>-8.5055469216400168E-6</v>
      </c>
      <c r="K215" s="5" t="e">
        <f t="shared" si="73"/>
        <v>#N/A</v>
      </c>
      <c r="L215" s="5">
        <f t="shared" si="64"/>
        <v>-1.1896442675604416E-3</v>
      </c>
      <c r="M215" s="5">
        <f t="shared" si="70"/>
        <v>-1.0296832931257023E-2</v>
      </c>
      <c r="N215" s="5">
        <f t="shared" si="74"/>
        <v>-0.35826499532304851</v>
      </c>
      <c r="O215" s="5">
        <f t="shared" si="61"/>
        <v>1.4401858438440742</v>
      </c>
      <c r="P215" s="5">
        <f t="shared" si="62"/>
        <v>1.4298890109128173</v>
      </c>
      <c r="Q215" s="5">
        <f t="shared" si="63"/>
        <v>49.75114029985729</v>
      </c>
    </row>
    <row r="216" spans="2:17" x14ac:dyDescent="0.4">
      <c r="B216">
        <v>5.6502306461334202</v>
      </c>
      <c r="C216" s="5">
        <f t="shared" si="65"/>
        <v>1.163721084594993E-2</v>
      </c>
      <c r="D216" s="5">
        <f t="shared" si="60"/>
        <v>5.3707027248502355</v>
      </c>
      <c r="E216" s="5">
        <f t="shared" si="66"/>
        <v>33.745120450008365</v>
      </c>
      <c r="F216" s="5">
        <f t="shared" si="67"/>
        <v>322.24216349101414</v>
      </c>
      <c r="G216" s="5">
        <f t="shared" si="71"/>
        <v>-1.0485872574849537</v>
      </c>
      <c r="H216" s="9">
        <f t="shared" si="72"/>
        <v>-90.106407056282819</v>
      </c>
      <c r="I216" s="5">
        <f t="shared" si="68"/>
        <v>6.4706678704569472E-3</v>
      </c>
      <c r="J216" s="5">
        <f t="shared" si="69"/>
        <v>-2.2308007728500583E-6</v>
      </c>
      <c r="K216" s="5">
        <f t="shared" si="73"/>
        <v>6.4706678704569472E-3</v>
      </c>
      <c r="L216" s="5">
        <f t="shared" si="64"/>
        <v>6.4706678704569472E-3</v>
      </c>
      <c r="M216" s="5">
        <f t="shared" si="70"/>
        <v>-2.5402868004271604E-3</v>
      </c>
      <c r="N216" s="5">
        <f t="shared" si="74"/>
        <v>-8.5722284057980894E-2</v>
      </c>
      <c r="O216" s="5">
        <f t="shared" si="61"/>
        <v>-7.368364033812683</v>
      </c>
      <c r="P216" s="5">
        <f t="shared" si="62"/>
        <v>0</v>
      </c>
      <c r="Q216" s="5">
        <f t="shared" si="63"/>
        <v>0</v>
      </c>
    </row>
    <row r="217" spans="2:17" x14ac:dyDescent="0.4">
      <c r="B217">
        <v>5.6620688438415501</v>
      </c>
      <c r="C217" s="5">
        <f t="shared" si="65"/>
        <v>1.1838197708129883E-2</v>
      </c>
      <c r="D217" s="5">
        <f t="shared" si="60"/>
        <v>5.279519867883109</v>
      </c>
      <c r="E217" s="5">
        <f t="shared" si="66"/>
        <v>33.172201662845858</v>
      </c>
      <c r="F217" s="5">
        <f t="shared" si="67"/>
        <v>316.77119207298654</v>
      </c>
      <c r="G217" s="5">
        <f t="shared" si="71"/>
        <v>-0.57291878716250721</v>
      </c>
      <c r="H217" s="9">
        <f t="shared" si="72"/>
        <v>-48.395777912127215</v>
      </c>
      <c r="I217" s="5">
        <f t="shared" si="68"/>
        <v>3.5964521170589446E-3</v>
      </c>
      <c r="J217" s="5">
        <f t="shared" si="69"/>
        <v>1.1975452495304037E-6</v>
      </c>
      <c r="K217" s="5">
        <f t="shared" si="73"/>
        <v>3.5964521170589446E-3</v>
      </c>
      <c r="L217" s="5">
        <f t="shared" si="64"/>
        <v>3.5964521170589446E-3</v>
      </c>
      <c r="M217" s="5">
        <f t="shared" si="70"/>
        <v>1.3177727607400565E-3</v>
      </c>
      <c r="N217" s="5">
        <f t="shared" si="74"/>
        <v>4.3713423765074276E-2</v>
      </c>
      <c r="O217" s="5">
        <f t="shared" si="61"/>
        <v>-3.9575177948596281</v>
      </c>
      <c r="P217" s="5">
        <f t="shared" si="62"/>
        <v>0</v>
      </c>
      <c r="Q217" s="5">
        <f t="shared" si="63"/>
        <v>0</v>
      </c>
    </row>
    <row r="218" spans="2:17" x14ac:dyDescent="0.4">
      <c r="B218">
        <v>5.6731743812561</v>
      </c>
      <c r="C218" s="5">
        <f t="shared" si="65"/>
        <v>1.1105537414549893E-2</v>
      </c>
      <c r="D218" s="5">
        <f t="shared" si="60"/>
        <v>5.6278231000433872</v>
      </c>
      <c r="E218" s="5">
        <f t="shared" si="66"/>
        <v>35.360655413598479</v>
      </c>
      <c r="F218" s="5">
        <f t="shared" si="67"/>
        <v>337.66938600260323</v>
      </c>
      <c r="G218" s="5">
        <f t="shared" si="71"/>
        <v>2.1884537507526218</v>
      </c>
      <c r="H218" s="9">
        <f t="shared" si="72"/>
        <v>197.05968914979516</v>
      </c>
      <c r="I218" s="5">
        <f t="shared" si="68"/>
        <v>0</v>
      </c>
      <c r="J218" s="5">
        <f t="shared" si="69"/>
        <v>-1.1898161994973303E-5</v>
      </c>
      <c r="K218" s="5" t="e">
        <f t="shared" si="73"/>
        <v>#N/A</v>
      </c>
      <c r="L218" s="5">
        <f t="shared" si="64"/>
        <v>-1.288761585332757E-2</v>
      </c>
      <c r="M218" s="5">
        <f t="shared" si="70"/>
        <v>-1.487717562293938E-2</v>
      </c>
      <c r="N218" s="5">
        <f t="shared" si="74"/>
        <v>-0.52606668073034668</v>
      </c>
      <c r="O218" s="5">
        <f t="shared" si="61"/>
        <v>16.114364932326023</v>
      </c>
      <c r="P218" s="5">
        <f t="shared" si="62"/>
        <v>16.099487756703084</v>
      </c>
      <c r="Q218" s="5">
        <f t="shared" si="63"/>
        <v>569.2884389002254</v>
      </c>
    </row>
    <row r="219" spans="2:17" x14ac:dyDescent="0.4">
      <c r="B219">
        <v>5.6845686435699401</v>
      </c>
      <c r="C219" s="5">
        <f t="shared" si="65"/>
        <v>1.1394262313840109E-2</v>
      </c>
      <c r="D219" s="5">
        <f t="shared" si="60"/>
        <v>5.4852168818409597</v>
      </c>
      <c r="E219" s="5">
        <f t="shared" si="66"/>
        <v>34.464634118676543</v>
      </c>
      <c r="F219" s="5">
        <f t="shared" si="67"/>
        <v>329.1130129104576</v>
      </c>
      <c r="G219" s="5">
        <f t="shared" si="71"/>
        <v>-0.89602129492193683</v>
      </c>
      <c r="H219" s="9">
        <f t="shared" si="72"/>
        <v>-78.637938134316883</v>
      </c>
      <c r="I219" s="5">
        <f t="shared" si="68"/>
        <v>5.4137746538977082E-3</v>
      </c>
      <c r="J219" s="5">
        <f t="shared" si="69"/>
        <v>-6.5363705661604322E-6</v>
      </c>
      <c r="K219" s="5">
        <f t="shared" si="73"/>
        <v>5.4137746538977082E-3</v>
      </c>
      <c r="L219" s="5">
        <f t="shared" si="64"/>
        <v>5.4137746538977082E-3</v>
      </c>
      <c r="M219" s="5">
        <f t="shared" si="70"/>
        <v>-7.7639728908136321E-3</v>
      </c>
      <c r="N219" s="5">
        <f t="shared" si="74"/>
        <v>-0.26758248498921527</v>
      </c>
      <c r="O219" s="5">
        <f t="shared" si="61"/>
        <v>-6.4305411121337723</v>
      </c>
      <c r="P219" s="5">
        <f t="shared" si="62"/>
        <v>0</v>
      </c>
      <c r="Q219" s="5">
        <f t="shared" si="63"/>
        <v>0</v>
      </c>
    </row>
    <row r="220" spans="2:17" x14ac:dyDescent="0.4">
      <c r="B220">
        <v>5.6956467628479004</v>
      </c>
      <c r="C220" s="5">
        <f t="shared" si="65"/>
        <v>1.1078119277960319E-2</v>
      </c>
      <c r="D220" s="5">
        <f t="shared" si="60"/>
        <v>5.6417518562327098</v>
      </c>
      <c r="E220" s="5">
        <f t="shared" si="66"/>
        <v>35.448172369834516</v>
      </c>
      <c r="F220" s="5">
        <f t="shared" si="67"/>
        <v>338.50511137396256</v>
      </c>
      <c r="G220" s="5">
        <f t="shared" si="71"/>
        <v>0.98353825115797378</v>
      </c>
      <c r="H220" s="9">
        <f t="shared" si="72"/>
        <v>88.782060066341955</v>
      </c>
      <c r="I220" s="5">
        <f t="shared" si="68"/>
        <v>0</v>
      </c>
      <c r="J220" s="5">
        <f t="shared" si="69"/>
        <v>-1.2421863461089746E-5</v>
      </c>
      <c r="K220" s="5" t="e">
        <f t="shared" si="73"/>
        <v>#N/A</v>
      </c>
      <c r="L220" s="5">
        <f t="shared" si="64"/>
        <v>-5.7776725111404869E-3</v>
      </c>
      <c r="M220" s="5">
        <f t="shared" si="70"/>
        <v>-1.5608977295320797E-2</v>
      </c>
      <c r="N220" s="5">
        <f t="shared" si="74"/>
        <v>-0.55330971768136494</v>
      </c>
      <c r="O220" s="5">
        <f t="shared" si="61"/>
        <v>7.2600668433268485</v>
      </c>
      <c r="P220" s="5">
        <f t="shared" si="62"/>
        <v>7.244457866031528</v>
      </c>
      <c r="Q220" s="5">
        <f t="shared" si="63"/>
        <v>256.80279116108915</v>
      </c>
    </row>
    <row r="221" spans="2:17" x14ac:dyDescent="0.4">
      <c r="B221">
        <v>5.7066726684570304</v>
      </c>
      <c r="C221" s="5">
        <f t="shared" si="65"/>
        <v>1.1025905609129971E-2</v>
      </c>
      <c r="D221" s="5">
        <f t="shared" si="60"/>
        <v>5.6684686243139106</v>
      </c>
      <c r="E221" s="5">
        <f t="shared" si="66"/>
        <v>35.616038774497646</v>
      </c>
      <c r="F221" s="5">
        <f t="shared" si="67"/>
        <v>340.10811745883467</v>
      </c>
      <c r="G221" s="5">
        <f t="shared" si="71"/>
        <v>0.16786640466312974</v>
      </c>
      <c r="H221" s="9">
        <f t="shared" si="72"/>
        <v>15.224727166549332</v>
      </c>
      <c r="I221" s="5">
        <f t="shared" si="68"/>
        <v>0</v>
      </c>
      <c r="J221" s="5">
        <f t="shared" si="69"/>
        <v>-1.3426376026593899E-5</v>
      </c>
      <c r="K221" s="5" t="e">
        <f t="shared" si="73"/>
        <v>#N/A</v>
      </c>
      <c r="L221" s="5">
        <f t="shared" si="64"/>
        <v>-9.8146245107507595E-4</v>
      </c>
      <c r="M221" s="5">
        <f t="shared" si="70"/>
        <v>-1.7031387769255397E-2</v>
      </c>
      <c r="N221" s="5">
        <f t="shared" si="74"/>
        <v>-0.60659056717330517</v>
      </c>
      <c r="O221" s="5">
        <f t="shared" si="61"/>
        <v>1.2449872960592201</v>
      </c>
      <c r="P221" s="5">
        <f t="shared" si="62"/>
        <v>1.2279559082899647</v>
      </c>
      <c r="Q221" s="5">
        <f t="shared" si="63"/>
        <v>43.734925243028862</v>
      </c>
    </row>
    <row r="222" spans="2:17" x14ac:dyDescent="0.4">
      <c r="B222">
        <v>5.7179815769195503</v>
      </c>
      <c r="C222" s="5">
        <f t="shared" si="65"/>
        <v>1.1308908462519973E-2</v>
      </c>
      <c r="D222" s="5">
        <f t="shared" si="60"/>
        <v>5.5266164906310573</v>
      </c>
      <c r="E222" s="5">
        <f t="shared" si="66"/>
        <v>34.724755532349469</v>
      </c>
      <c r="F222" s="5">
        <f t="shared" si="67"/>
        <v>331.5969894378635</v>
      </c>
      <c r="G222" s="5">
        <f t="shared" si="71"/>
        <v>-0.89128324214817667</v>
      </c>
      <c r="H222" s="9">
        <f t="shared" si="72"/>
        <v>-78.812490622067628</v>
      </c>
      <c r="I222" s="5">
        <f t="shared" si="68"/>
        <v>5.3448073951918376E-3</v>
      </c>
      <c r="J222" s="5">
        <f t="shared" si="69"/>
        <v>-8.0929371055792141E-6</v>
      </c>
      <c r="K222" s="5">
        <f t="shared" si="73"/>
        <v>5.3448073951918376E-3</v>
      </c>
      <c r="L222" s="5">
        <f t="shared" si="64"/>
        <v>5.3448073951918376E-3</v>
      </c>
      <c r="M222" s="5">
        <f t="shared" si="70"/>
        <v>-9.7585335397657354E-3</v>
      </c>
      <c r="N222" s="5">
        <f t="shared" si="74"/>
        <v>-0.33886269152259807</v>
      </c>
      <c r="O222" s="5">
        <f t="shared" si="61"/>
        <v>-6.4448149725036767</v>
      </c>
      <c r="P222" s="5">
        <f t="shared" si="62"/>
        <v>0</v>
      </c>
      <c r="Q222" s="5">
        <f t="shared" si="63"/>
        <v>0</v>
      </c>
    </row>
    <row r="223" spans="2:17" x14ac:dyDescent="0.4">
      <c r="B223">
        <v>5.7290349006652797</v>
      </c>
      <c r="C223" s="5">
        <f t="shared" si="65"/>
        <v>1.1053323745729315E-2</v>
      </c>
      <c r="D223" s="5">
        <f t="shared" si="60"/>
        <v>5.654407799658288</v>
      </c>
      <c r="E223" s="5">
        <f t="shared" si="66"/>
        <v>35.527692007614611</v>
      </c>
      <c r="F223" s="5">
        <f t="shared" si="67"/>
        <v>339.26446797949734</v>
      </c>
      <c r="G223" s="5">
        <f t="shared" si="71"/>
        <v>0.80293647526514178</v>
      </c>
      <c r="H223" s="9">
        <f t="shared" si="72"/>
        <v>72.642084293909619</v>
      </c>
      <c r="I223" s="5">
        <f t="shared" si="68"/>
        <v>0</v>
      </c>
      <c r="J223" s="5">
        <f t="shared" si="69"/>
        <v>-1.2897708973565831E-5</v>
      </c>
      <c r="K223" s="5" t="e">
        <f t="shared" si="73"/>
        <v>#N/A</v>
      </c>
      <c r="L223" s="5">
        <f t="shared" si="64"/>
        <v>-4.7061927179023232E-3</v>
      </c>
      <c r="M223" s="5">
        <f t="shared" si="70"/>
        <v>-1.6279706229822055E-2</v>
      </c>
      <c r="N223" s="5">
        <f t="shared" si="74"/>
        <v>-0.57838038890756283</v>
      </c>
      <c r="O223" s="5">
        <f t="shared" si="61"/>
        <v>5.9402359803126936</v>
      </c>
      <c r="P223" s="5">
        <f t="shared" si="62"/>
        <v>5.9239562740828715</v>
      </c>
      <c r="Q223" s="5">
        <f t="shared" si="63"/>
        <v>210.46449397219246</v>
      </c>
    </row>
    <row r="224" spans="2:17" x14ac:dyDescent="0.4">
      <c r="B224">
        <v>5.7398533821105904</v>
      </c>
      <c r="C224" s="5">
        <f t="shared" si="65"/>
        <v>1.0818481445310724E-2</v>
      </c>
      <c r="D224" s="5">
        <f t="shared" si="60"/>
        <v>5.7771509167851516</v>
      </c>
      <c r="E224" s="5">
        <f t="shared" si="66"/>
        <v>36.298909757703541</v>
      </c>
      <c r="F224" s="5">
        <f t="shared" si="67"/>
        <v>346.62905500710912</v>
      </c>
      <c r="G224" s="5">
        <f t="shared" si="71"/>
        <v>0.77121775008892968</v>
      </c>
      <c r="H224" s="9">
        <f t="shared" si="72"/>
        <v>71.287061311475867</v>
      </c>
      <c r="I224" s="5">
        <f t="shared" si="68"/>
        <v>0</v>
      </c>
      <c r="J224" s="5">
        <f t="shared" si="69"/>
        <v>-1.7512675990097982E-5</v>
      </c>
      <c r="K224" s="5" t="e">
        <f t="shared" si="73"/>
        <v>#N/A</v>
      </c>
      <c r="L224" s="5">
        <f t="shared" si="64"/>
        <v>-4.4242427816038633E-3</v>
      </c>
      <c r="M224" s="5">
        <f t="shared" si="70"/>
        <v>-2.3074891890045839E-2</v>
      </c>
      <c r="N224" s="5">
        <f t="shared" si="74"/>
        <v>-0.83759341838553925</v>
      </c>
      <c r="O224" s="5">
        <f t="shared" si="61"/>
        <v>5.8294302902964663</v>
      </c>
      <c r="P224" s="5">
        <f t="shared" si="62"/>
        <v>5.8063553984064207</v>
      </c>
      <c r="Q224" s="5">
        <f t="shared" si="63"/>
        <v>210.76437062790944</v>
      </c>
    </row>
    <row r="225" spans="2:17" hidden="1" x14ac:dyDescent="0.4">
      <c r="B225">
        <v>5.7421822547912598</v>
      </c>
      <c r="C225" s="5">
        <f t="shared" si="65"/>
        <v>2.3288726806693916E-3</v>
      </c>
      <c r="D225" s="5">
        <f t="shared" ref="D208:D271" si="75">1/C225</f>
        <v>429.39230139131882</v>
      </c>
      <c r="E225" s="5">
        <f t="shared" si="66"/>
        <v>2697.9513991179629</v>
      </c>
      <c r="F225" s="5">
        <f t="shared" si="67"/>
        <v>25763.538083479129</v>
      </c>
      <c r="G225" s="5">
        <f t="shared" si="71"/>
        <v>2661.6524893602591</v>
      </c>
      <c r="H225" s="9">
        <f t="shared" si="72"/>
        <v>1142893.0879103343</v>
      </c>
      <c r="I225" s="5">
        <f t="shared" si="68"/>
        <v>0</v>
      </c>
      <c r="J225" s="5">
        <f t="shared" si="69"/>
        <v>-1.5944841172321887E-2</v>
      </c>
      <c r="K225" s="5" t="e">
        <f t="shared" si="73"/>
        <v>#N/A</v>
      </c>
      <c r="L225" s="5">
        <f t="shared" si="64"/>
        <v>-1.2839637524487678E-2</v>
      </c>
      <c r="M225" s="5">
        <f t="shared" si="70"/>
        <v>-116061.57013826344</v>
      </c>
      <c r="N225" s="5">
        <f t="shared" si="74"/>
        <v>-313128475.53835541</v>
      </c>
      <c r="O225" s="5">
        <f t="shared" si="61"/>
        <v>93458.973657572322</v>
      </c>
      <c r="P225" s="5">
        <f t="shared" si="62"/>
        <v>-22602.596480691122</v>
      </c>
      <c r="Q225" s="5">
        <f t="shared" si="63"/>
        <v>-60980706.798779353</v>
      </c>
    </row>
    <row r="226" spans="2:17" hidden="1" x14ac:dyDescent="0.4">
      <c r="B226">
        <v>5.7501804828643799</v>
      </c>
      <c r="C226" s="5">
        <f t="shared" si="65"/>
        <v>7.9982280731201172E-3</v>
      </c>
      <c r="D226" s="5">
        <f t="shared" si="75"/>
        <v>125.02769249113184</v>
      </c>
      <c r="E226" s="5">
        <f t="shared" si="66"/>
        <v>785.57216045084704</v>
      </c>
      <c r="F226" s="5">
        <f t="shared" si="67"/>
        <v>7501.6615494679108</v>
      </c>
      <c r="G226" s="5">
        <f t="shared" si="71"/>
        <v>-1912.3792386671157</v>
      </c>
      <c r="H226" s="9">
        <f t="shared" si="72"/>
        <v>-239100.36337849699</v>
      </c>
      <c r="I226" s="5">
        <f t="shared" si="68"/>
        <v>3.1682793653046541E-2</v>
      </c>
      <c r="J226" s="5">
        <f t="shared" si="69"/>
        <v>-4.501163808137869E-3</v>
      </c>
      <c r="K226" s="5">
        <f t="shared" si="73"/>
        <v>3.1682793653046541E-2</v>
      </c>
      <c r="L226" s="5">
        <f t="shared" si="64"/>
        <v>3.1682793653046541E-2</v>
      </c>
      <c r="M226" s="5">
        <f t="shared" si="70"/>
        <v>-2777.7745002295351</v>
      </c>
      <c r="N226" s="5">
        <f t="shared" si="74"/>
        <v>-2182142.3153905878</v>
      </c>
      <c r="O226" s="5">
        <f t="shared" si="61"/>
        <v>-19552.200287924112</v>
      </c>
      <c r="P226" s="5">
        <f t="shared" si="62"/>
        <v>0</v>
      </c>
      <c r="Q226" s="5">
        <f t="shared" si="63"/>
        <v>0</v>
      </c>
    </row>
    <row r="227" spans="2:17" hidden="1" x14ac:dyDescent="0.4">
      <c r="B227">
        <v>5.7610049247741699</v>
      </c>
      <c r="C227" s="5">
        <f t="shared" si="65"/>
        <v>1.0824441909790039E-2</v>
      </c>
      <c r="D227" s="5">
        <f t="shared" si="75"/>
        <v>92.383515781590717</v>
      </c>
      <c r="E227" s="5">
        <f t="shared" si="66"/>
        <v>580.46274898448416</v>
      </c>
      <c r="F227" s="5">
        <f t="shared" si="67"/>
        <v>5543.0109468954424</v>
      </c>
      <c r="G227" s="5">
        <f t="shared" si="71"/>
        <v>-205.10941146636287</v>
      </c>
      <c r="H227" s="9">
        <f t="shared" si="72"/>
        <v>-18948.728551155516</v>
      </c>
      <c r="I227" s="5">
        <f t="shared" si="68"/>
        <v>4.5988237664544296E-3</v>
      </c>
      <c r="J227" s="5">
        <f t="shared" si="69"/>
        <v>-3.2737890899231532E-3</v>
      </c>
      <c r="K227" s="5">
        <f t="shared" si="73"/>
        <v>4.5988237664544296E-3</v>
      </c>
      <c r="L227" s="5">
        <f t="shared" si="64"/>
        <v>4.5988237664544296E-3</v>
      </c>
      <c r="M227" s="5">
        <f t="shared" si="70"/>
        <v>-1103.0606842773493</v>
      </c>
      <c r="N227" s="5">
        <f t="shared" si="74"/>
        <v>-640285.63709233631</v>
      </c>
      <c r="O227" s="5">
        <f t="shared" si="61"/>
        <v>-1549.5138970040477</v>
      </c>
      <c r="P227" s="5">
        <f t="shared" si="62"/>
        <v>0</v>
      </c>
      <c r="Q227" s="5">
        <f t="shared" si="63"/>
        <v>0</v>
      </c>
    </row>
    <row r="228" spans="2:17" x14ac:dyDescent="0.4">
      <c r="B228">
        <v>5.7711813449859601</v>
      </c>
      <c r="C228" s="5">
        <f t="shared" si="65"/>
        <v>1.0176420211790216E-2</v>
      </c>
      <c r="D228" s="5">
        <f t="shared" ref="D228:D234" si="76">(1/C228)/16</f>
        <v>6.1416489000315293</v>
      </c>
      <c r="E228" s="5">
        <f t="shared" si="66"/>
        <v>38.58911813053377</v>
      </c>
      <c r="F228" s="5">
        <f t="shared" si="67"/>
        <v>368.49893400189177</v>
      </c>
      <c r="G228" s="5">
        <f t="shared" si="71"/>
        <v>-541.87363085395043</v>
      </c>
      <c r="H228" s="9">
        <f t="shared" si="72"/>
        <v>-53247.961422244087</v>
      </c>
      <c r="I228" s="5">
        <f t="shared" si="68"/>
        <v>2.9240761546394336</v>
      </c>
      <c r="J228" s="5">
        <f t="shared" si="69"/>
        <v>-3.1217282893114068E-5</v>
      </c>
      <c r="K228" s="5">
        <f t="shared" si="73"/>
        <v>2.9240761546394336</v>
      </c>
      <c r="L228" s="5">
        <f t="shared" si="64"/>
        <v>2.9240761546394336</v>
      </c>
      <c r="M228" s="5">
        <f t="shared" si="70"/>
        <v>-4.6486281490931813E-2</v>
      </c>
      <c r="N228" s="5">
        <f t="shared" si="74"/>
        <v>-1.7938646079028133</v>
      </c>
      <c r="O228" s="5">
        <f t="shared" si="61"/>
        <v>-4354.3003947814304</v>
      </c>
      <c r="P228" s="5">
        <f t="shared" si="62"/>
        <v>0</v>
      </c>
      <c r="Q228" s="5">
        <f t="shared" si="63"/>
        <v>0</v>
      </c>
    </row>
    <row r="229" spans="2:17" x14ac:dyDescent="0.4">
      <c r="B229">
        <v>5.7817411422729403</v>
      </c>
      <c r="C229" s="5">
        <f t="shared" si="65"/>
        <v>1.0559797286980199E-2</v>
      </c>
      <c r="D229" s="5">
        <f t="shared" si="76"/>
        <v>5.9186742227580407</v>
      </c>
      <c r="E229" s="5">
        <f t="shared" si="66"/>
        <v>37.188126914415875</v>
      </c>
      <c r="F229" s="5">
        <f t="shared" si="67"/>
        <v>355.12045336548243</v>
      </c>
      <c r="G229" s="5">
        <f t="shared" si="71"/>
        <v>-1.4009912161178946</v>
      </c>
      <c r="H229" s="9">
        <f t="shared" si="72"/>
        <v>-132.67216955435876</v>
      </c>
      <c r="I229" s="5">
        <f t="shared" si="68"/>
        <v>7.8448857574633744E-3</v>
      </c>
      <c r="J229" s="5">
        <f t="shared" si="69"/>
        <v>-2.2833751455864592E-5</v>
      </c>
      <c r="K229" s="5">
        <f t="shared" si="73"/>
        <v>7.8448857574633744E-3</v>
      </c>
      <c r="L229" s="5">
        <f t="shared" si="64"/>
        <v>7.8448857574633744E-3</v>
      </c>
      <c r="M229" s="5">
        <f t="shared" si="70"/>
        <v>-3.1578091466419267E-2</v>
      </c>
      <c r="N229" s="5">
        <f t="shared" si="74"/>
        <v>-1.1743300731682327</v>
      </c>
      <c r="O229" s="5">
        <f t="shared" si="61"/>
        <v>-10.84913797330322</v>
      </c>
      <c r="P229" s="5">
        <f t="shared" si="62"/>
        <v>0</v>
      </c>
      <c r="Q229" s="5">
        <f t="shared" si="63"/>
        <v>0</v>
      </c>
    </row>
    <row r="230" spans="2:17" x14ac:dyDescent="0.4">
      <c r="B230">
        <v>5.7922885417938197</v>
      </c>
      <c r="C230" s="5">
        <f t="shared" si="65"/>
        <v>1.0547399520879353E-2</v>
      </c>
      <c r="D230" s="5">
        <f t="shared" si="76"/>
        <v>5.9256312303593557</v>
      </c>
      <c r="E230" s="5">
        <f t="shared" si="66"/>
        <v>37.231839082358398</v>
      </c>
      <c r="F230" s="5">
        <f t="shared" si="67"/>
        <v>355.53787382156139</v>
      </c>
      <c r="G230" s="5">
        <f t="shared" si="71"/>
        <v>4.3712167942523195E-2</v>
      </c>
      <c r="H230" s="9">
        <f t="shared" si="72"/>
        <v>4.1443550001108562</v>
      </c>
      <c r="I230" s="5">
        <f t="shared" si="68"/>
        <v>0</v>
      </c>
      <c r="J230" s="5">
        <f t="shared" si="69"/>
        <v>-2.3095325068832632E-5</v>
      </c>
      <c r="K230" s="5" t="e">
        <f t="shared" si="73"/>
        <v>#N/A</v>
      </c>
      <c r="L230" s="5">
        <f t="shared" si="64"/>
        <v>-2.4448002025009944E-4</v>
      </c>
      <c r="M230" s="5">
        <f t="shared" si="70"/>
        <v>-3.2014966902009633E-2</v>
      </c>
      <c r="N230" s="5">
        <f t="shared" si="74"/>
        <v>-1.1919760959226529</v>
      </c>
      <c r="O230" s="5">
        <f t="shared" si="61"/>
        <v>0.33890061010971517</v>
      </c>
      <c r="P230" s="5">
        <f t="shared" si="62"/>
        <v>0.30688564320770556</v>
      </c>
      <c r="Q230" s="5">
        <f t="shared" si="63"/>
        <v>11.425916884595347</v>
      </c>
    </row>
    <row r="231" spans="2:17" x14ac:dyDescent="0.4">
      <c r="B231">
        <v>5.8023872375488201</v>
      </c>
      <c r="C231" s="5">
        <f t="shared" si="65"/>
        <v>1.0098695755000442E-2</v>
      </c>
      <c r="D231" s="5">
        <f t="shared" si="76"/>
        <v>6.1889180064715461</v>
      </c>
      <c r="E231" s="5">
        <f t="shared" si="66"/>
        <v>38.886118685601197</v>
      </c>
      <c r="F231" s="5">
        <f t="shared" si="67"/>
        <v>371.33508038829279</v>
      </c>
      <c r="G231" s="5">
        <f t="shared" si="71"/>
        <v>1.6542796032427987</v>
      </c>
      <c r="H231" s="9">
        <f t="shared" si="72"/>
        <v>163.81121318796738</v>
      </c>
      <c r="I231" s="5">
        <f t="shared" si="68"/>
        <v>0</v>
      </c>
      <c r="J231" s="5">
        <f t="shared" si="69"/>
        <v>-3.2994534214637563E-5</v>
      </c>
      <c r="K231" s="5" t="e">
        <f t="shared" si="73"/>
        <v>#N/A</v>
      </c>
      <c r="L231" s="5">
        <f t="shared" si="64"/>
        <v>-8.8586967097330754E-3</v>
      </c>
      <c r="M231" s="5">
        <f t="shared" si="70"/>
        <v>-4.9892032492954139E-2</v>
      </c>
      <c r="N231" s="5">
        <f t="shared" si="74"/>
        <v>-1.9401074969868859</v>
      </c>
      <c r="O231" s="5">
        <f t="shared" si="61"/>
        <v>13.39550306156924</v>
      </c>
      <c r="P231" s="5">
        <f t="shared" si="62"/>
        <v>13.345611029076286</v>
      </c>
      <c r="Q231" s="5">
        <f t="shared" si="63"/>
        <v>518.95901440852879</v>
      </c>
    </row>
    <row r="232" spans="2:17" x14ac:dyDescent="0.4">
      <c r="B232">
        <v>5.8123531341552699</v>
      </c>
      <c r="C232" s="5">
        <f t="shared" si="65"/>
        <v>9.9658966064497534E-3</v>
      </c>
      <c r="D232" s="5">
        <f t="shared" si="76"/>
        <v>6.2713875598058175</v>
      </c>
      <c r="E232" s="5">
        <f t="shared" si="66"/>
        <v>39.404290171400753</v>
      </c>
      <c r="F232" s="5">
        <f t="shared" si="67"/>
        <v>376.28325358834911</v>
      </c>
      <c r="G232" s="5">
        <f t="shared" si="71"/>
        <v>0.51817148579955585</v>
      </c>
      <c r="H232" s="9">
        <f t="shared" si="72"/>
        <v>51.994467358230906</v>
      </c>
      <c r="I232" s="5">
        <f t="shared" si="68"/>
        <v>0</v>
      </c>
      <c r="J232" s="5">
        <f t="shared" si="69"/>
        <v>-3.6095272385662107E-5</v>
      </c>
      <c r="K232" s="5" t="e">
        <f t="shared" si="73"/>
        <v>#N/A</v>
      </c>
      <c r="L232" s="5">
        <f t="shared" si="64"/>
        <v>-2.7383283187120263E-3</v>
      </c>
      <c r="M232" s="5">
        <f t="shared" si="70"/>
        <v>-5.6045060271497471E-2</v>
      </c>
      <c r="N232" s="5">
        <f t="shared" si="74"/>
        <v>-2.2084158176117308</v>
      </c>
      <c r="O232" s="5">
        <f t="shared" si="61"/>
        <v>4.2517971335859945</v>
      </c>
      <c r="P232" s="5">
        <f t="shared" si="62"/>
        <v>4.1957520733144973</v>
      </c>
      <c r="Q232" s="5">
        <f t="shared" si="63"/>
        <v>165.33063218414077</v>
      </c>
    </row>
    <row r="233" spans="2:17" x14ac:dyDescent="0.4">
      <c r="B233">
        <v>5.8225748538970903</v>
      </c>
      <c r="C233" s="5">
        <f t="shared" si="65"/>
        <v>1.0221719741820401E-2</v>
      </c>
      <c r="D233" s="5">
        <f t="shared" si="76"/>
        <v>6.1144309938661348</v>
      </c>
      <c r="E233" s="5">
        <f t="shared" si="66"/>
        <v>38.418102982423171</v>
      </c>
      <c r="F233" s="5">
        <f t="shared" si="67"/>
        <v>366.86585963196808</v>
      </c>
      <c r="G233" s="5">
        <f t="shared" si="71"/>
        <v>-0.98618718897758129</v>
      </c>
      <c r="H233" s="9">
        <f t="shared" si="72"/>
        <v>-96.479576224611861</v>
      </c>
      <c r="I233" s="5">
        <f t="shared" si="68"/>
        <v>5.3453845704857679E-3</v>
      </c>
      <c r="J233" s="5">
        <f t="shared" si="69"/>
        <v>-3.0193928246820257E-5</v>
      </c>
      <c r="K233" s="5">
        <f t="shared" si="73"/>
        <v>5.3453845704857679E-3</v>
      </c>
      <c r="L233" s="5">
        <f t="shared" si="64"/>
        <v>5.3453845704857679E-3</v>
      </c>
      <c r="M233" s="5">
        <f t="shared" si="70"/>
        <v>-4.4564747622423836E-2</v>
      </c>
      <c r="N233" s="5">
        <f t="shared" si="74"/>
        <v>-1.7120930635439771</v>
      </c>
      <c r="O233" s="5">
        <f t="shared" si="61"/>
        <v>-7.8895237605786965</v>
      </c>
      <c r="P233" s="5">
        <f t="shared" si="62"/>
        <v>0</v>
      </c>
      <c r="Q233" s="5">
        <f t="shared" si="63"/>
        <v>0</v>
      </c>
    </row>
    <row r="234" spans="2:17" x14ac:dyDescent="0.4">
      <c r="B234">
        <v>5.8328711986541704</v>
      </c>
      <c r="C234" s="5">
        <f t="shared" si="65"/>
        <v>1.0296344757080078E-2</v>
      </c>
      <c r="D234" s="5">
        <f t="shared" si="76"/>
        <v>6.0701153151484277</v>
      </c>
      <c r="E234" s="5">
        <f t="shared" si="66"/>
        <v>38.139659361026382</v>
      </c>
      <c r="F234" s="5">
        <f t="shared" si="67"/>
        <v>364.20691890890566</v>
      </c>
      <c r="G234" s="5">
        <f t="shared" si="71"/>
        <v>-0.27844362139678935</v>
      </c>
      <c r="H234" s="9">
        <f t="shared" si="72"/>
        <v>-27.042958250336664</v>
      </c>
      <c r="I234" s="5">
        <f t="shared" si="68"/>
        <v>1.5202533852246268E-3</v>
      </c>
      <c r="J234" s="5">
        <f t="shared" si="69"/>
        <v>-2.8527721616381863E-5</v>
      </c>
      <c r="K234" s="5">
        <f t="shared" si="73"/>
        <v>1.5202533852246268E-3</v>
      </c>
      <c r="L234" s="5">
        <f t="shared" si="64"/>
        <v>1.5202533852246268E-3</v>
      </c>
      <c r="M234" s="5">
        <f t="shared" si="70"/>
        <v>-4.1497382856074898E-2</v>
      </c>
      <c r="N234" s="5">
        <f t="shared" si="74"/>
        <v>-1.5826960465047928</v>
      </c>
      <c r="O234" s="5">
        <f t="shared" si="61"/>
        <v>-2.211411679251778</v>
      </c>
      <c r="P234" s="5">
        <f t="shared" si="62"/>
        <v>0</v>
      </c>
      <c r="Q234" s="5">
        <f t="shared" si="63"/>
        <v>0</v>
      </c>
    </row>
    <row r="235" spans="2:17" hidden="1" x14ac:dyDescent="0.4">
      <c r="B235">
        <v>5.8349440097808802</v>
      </c>
      <c r="C235" s="5">
        <f t="shared" si="65"/>
        <v>2.0728111267098726E-3</v>
      </c>
      <c r="D235" s="5">
        <f t="shared" si="75"/>
        <v>482.4366229581554</v>
      </c>
      <c r="E235" s="5">
        <f t="shared" si="66"/>
        <v>3031.2387010160201</v>
      </c>
      <c r="F235" s="5">
        <f t="shared" si="67"/>
        <v>28946.197377489327</v>
      </c>
      <c r="G235" s="5">
        <f t="shared" si="71"/>
        <v>2993.0990416549935</v>
      </c>
      <c r="H235" s="9">
        <f t="shared" si="72"/>
        <v>1443980.5938353261</v>
      </c>
      <c r="I235" s="5">
        <f t="shared" si="68"/>
        <v>0</v>
      </c>
      <c r="J235" s="5">
        <f t="shared" si="69"/>
        <v>-1.7939232386879864E-2</v>
      </c>
      <c r="K235" s="5" t="e">
        <f t="shared" si="73"/>
        <v>#N/A</v>
      </c>
      <c r="L235" s="5">
        <f t="shared" si="64"/>
        <v>-1.2850986982297901E-2</v>
      </c>
      <c r="M235" s="5">
        <f t="shared" si="70"/>
        <v>-164832.98749933697</v>
      </c>
      <c r="N235" s="5">
        <f t="shared" si="74"/>
        <v>-499648130.91208011</v>
      </c>
      <c r="O235" s="5">
        <f t="shared" si="61"/>
        <v>118080.11239970777</v>
      </c>
      <c r="P235" s="5">
        <f t="shared" si="62"/>
        <v>-46752.875099629207</v>
      </c>
      <c r="Q235" s="5">
        <f t="shared" si="63"/>
        <v>-141719124.38576427</v>
      </c>
    </row>
    <row r="236" spans="2:17" hidden="1" x14ac:dyDescent="0.4">
      <c r="B236">
        <v>5.8425397872924796</v>
      </c>
      <c r="C236" s="5">
        <f t="shared" si="65"/>
        <v>7.5957775115993442E-3</v>
      </c>
      <c r="D236" s="5">
        <f t="shared" si="75"/>
        <v>131.65209203046325</v>
      </c>
      <c r="E236" s="5">
        <f t="shared" si="66"/>
        <v>827.19449030526141</v>
      </c>
      <c r="F236" s="5">
        <f t="shared" si="67"/>
        <v>7899.1255218277956</v>
      </c>
      <c r="G236" s="5">
        <f t="shared" si="71"/>
        <v>-2204.0442107107588</v>
      </c>
      <c r="H236" s="9">
        <f t="shared" si="72"/>
        <v>-290167.03126770252</v>
      </c>
      <c r="I236" s="5">
        <f t="shared" si="68"/>
        <v>3.4677533629402339E-2</v>
      </c>
      <c r="J236" s="5">
        <f t="shared" si="69"/>
        <v>-4.7502318299866841E-3</v>
      </c>
      <c r="K236" s="5">
        <f t="shared" si="73"/>
        <v>3.4677533629402339E-2</v>
      </c>
      <c r="L236" s="5">
        <f t="shared" si="64"/>
        <v>3.4677533629402339E-2</v>
      </c>
      <c r="M236" s="5">
        <f t="shared" si="70"/>
        <v>-3250.3495725954776</v>
      </c>
      <c r="N236" s="5">
        <f t="shared" si="74"/>
        <v>-2688671.2580170403</v>
      </c>
      <c r="O236" s="5">
        <f t="shared" si="61"/>
        <v>-23728.127519896043</v>
      </c>
      <c r="P236" s="5">
        <f t="shared" si="62"/>
        <v>0</v>
      </c>
      <c r="Q236" s="5">
        <f t="shared" si="63"/>
        <v>0</v>
      </c>
    </row>
    <row r="237" spans="2:17" hidden="1" x14ac:dyDescent="0.4">
      <c r="B237">
        <v>5.8524804115295401</v>
      </c>
      <c r="C237" s="5">
        <f t="shared" si="65"/>
        <v>9.9406242370605469E-3</v>
      </c>
      <c r="D237" s="5">
        <f t="shared" si="75"/>
        <v>100.59730416846548</v>
      </c>
      <c r="E237" s="5">
        <f t="shared" si="66"/>
        <v>632.07150349317806</v>
      </c>
      <c r="F237" s="5">
        <f t="shared" si="67"/>
        <v>6035.8382501079295</v>
      </c>
      <c r="G237" s="5">
        <f t="shared" si="71"/>
        <v>-195.12298681208335</v>
      </c>
      <c r="H237" s="9">
        <f t="shared" si="72"/>
        <v>-19628.84645459463</v>
      </c>
      <c r="I237" s="5">
        <f t="shared" si="68"/>
        <v>4.0177023331001193E-3</v>
      </c>
      <c r="J237" s="5">
        <f t="shared" si="69"/>
        <v>-3.5826158769031772E-3</v>
      </c>
      <c r="K237" s="5">
        <f t="shared" si="73"/>
        <v>4.0177023331001193E-3</v>
      </c>
      <c r="L237" s="5">
        <f t="shared" si="64"/>
        <v>4.0177023331001193E-3</v>
      </c>
      <c r="M237" s="5">
        <f t="shared" si="70"/>
        <v>-1431.3065806442833</v>
      </c>
      <c r="N237" s="5">
        <f t="shared" si="74"/>
        <v>-904688.10238751187</v>
      </c>
      <c r="O237" s="5">
        <f t="shared" si="61"/>
        <v>-1605.1298788434149</v>
      </c>
      <c r="P237" s="5">
        <f t="shared" si="62"/>
        <v>0</v>
      </c>
      <c r="Q237" s="5">
        <f t="shared" si="63"/>
        <v>0</v>
      </c>
    </row>
    <row r="238" spans="2:17" x14ac:dyDescent="0.4">
      <c r="B238">
        <v>5.8620750904083199</v>
      </c>
      <c r="C238" s="5">
        <f t="shared" si="65"/>
        <v>9.5946788787797388E-3</v>
      </c>
      <c r="D238" s="5">
        <f t="shared" ref="D238:D244" si="77">(1/C238)/16</f>
        <v>6.514027284251207</v>
      </c>
      <c r="E238" s="5">
        <f t="shared" si="66"/>
        <v>40.928840522974127</v>
      </c>
      <c r="F238" s="5">
        <f t="shared" si="67"/>
        <v>390.84163705507245</v>
      </c>
      <c r="G238" s="5">
        <f t="shared" si="71"/>
        <v>-591.1426629702039</v>
      </c>
      <c r="H238" s="9">
        <f t="shared" si="72"/>
        <v>-61611.510967565184</v>
      </c>
      <c r="I238" s="5">
        <f t="shared" si="68"/>
        <v>3.0075882368021638</v>
      </c>
      <c r="J238" s="5">
        <f t="shared" si="69"/>
        <v>-4.5218181689477157E-5</v>
      </c>
      <c r="K238" s="5">
        <f t="shared" si="73"/>
        <v>3.0075882368021638</v>
      </c>
      <c r="L238" s="5">
        <f t="shared" si="64"/>
        <v>3.0075882368021638</v>
      </c>
      <c r="M238" s="5">
        <f t="shared" si="70"/>
        <v>-7.5748140812805217E-2</v>
      </c>
      <c r="N238" s="5">
        <f t="shared" si="74"/>
        <v>-3.1002835752390925</v>
      </c>
      <c r="O238" s="5">
        <f t="shared" si="61"/>
        <v>-5038.2215462070044</v>
      </c>
      <c r="P238" s="5">
        <f t="shared" si="62"/>
        <v>0</v>
      </c>
      <c r="Q238" s="5">
        <f t="shared" si="63"/>
        <v>0</v>
      </c>
    </row>
    <row r="239" spans="2:17" x14ac:dyDescent="0.4">
      <c r="B239">
        <v>5.8719198703765798</v>
      </c>
      <c r="C239" s="5">
        <f t="shared" si="65"/>
        <v>9.8447799682599424E-3</v>
      </c>
      <c r="D239" s="5">
        <f t="shared" si="77"/>
        <v>6.3485420904787198</v>
      </c>
      <c r="E239" s="5">
        <f t="shared" si="66"/>
        <v>39.889066384907068</v>
      </c>
      <c r="F239" s="5">
        <f t="shared" si="67"/>
        <v>380.9125254287232</v>
      </c>
      <c r="G239" s="5">
        <f t="shared" si="71"/>
        <v>-1.0397741380670595</v>
      </c>
      <c r="H239" s="9">
        <f t="shared" si="72"/>
        <v>-105.61679808175934</v>
      </c>
      <c r="I239" s="5">
        <f t="shared" si="68"/>
        <v>5.4280101998987794E-3</v>
      </c>
      <c r="J239" s="5">
        <f t="shared" si="69"/>
        <v>-3.8996173247283887E-5</v>
      </c>
      <c r="K239" s="5">
        <f t="shared" si="73"/>
        <v>5.4280101998987794E-3</v>
      </c>
      <c r="L239" s="5">
        <f t="shared" si="64"/>
        <v>5.4280101998987794E-3</v>
      </c>
      <c r="M239" s="5">
        <f t="shared" si="70"/>
        <v>-6.2048278175123608E-2</v>
      </c>
      <c r="N239" s="5">
        <f t="shared" si="74"/>
        <v>-2.4750478871966859</v>
      </c>
      <c r="O239" s="5">
        <f t="shared" si="61"/>
        <v>-8.6367112148417302</v>
      </c>
      <c r="P239" s="5">
        <f t="shared" si="62"/>
        <v>0</v>
      </c>
      <c r="Q239" s="5">
        <f t="shared" si="63"/>
        <v>0</v>
      </c>
    </row>
    <row r="240" spans="2:17" x14ac:dyDescent="0.4">
      <c r="B240">
        <v>5.8819310665130597</v>
      </c>
      <c r="C240" s="5">
        <f t="shared" si="65"/>
        <v>1.0011196136479938E-2</v>
      </c>
      <c r="D240" s="5">
        <f t="shared" si="77"/>
        <v>6.2430102405301371</v>
      </c>
      <c r="E240" s="5">
        <f t="shared" si="66"/>
        <v>39.225990215870652</v>
      </c>
      <c r="F240" s="5">
        <f t="shared" si="67"/>
        <v>374.58061443180827</v>
      </c>
      <c r="G240" s="5">
        <f t="shared" si="71"/>
        <v>-0.66307616903641531</v>
      </c>
      <c r="H240" s="9">
        <f t="shared" si="72"/>
        <v>-66.23346101673333</v>
      </c>
      <c r="I240" s="5">
        <f t="shared" si="68"/>
        <v>3.5200190959755388E-3</v>
      </c>
      <c r="J240" s="5">
        <f t="shared" si="69"/>
        <v>-3.5028325451769962E-5</v>
      </c>
      <c r="K240" s="5">
        <f t="shared" si="73"/>
        <v>3.5200190959755388E-3</v>
      </c>
      <c r="L240" s="5">
        <f t="shared" si="64"/>
        <v>3.5200190959755388E-3</v>
      </c>
      <c r="M240" s="5">
        <f t="shared" si="70"/>
        <v>-5.389732455275982E-2</v>
      </c>
      <c r="N240" s="5">
        <f t="shared" si="74"/>
        <v>-2.1141759255681616</v>
      </c>
      <c r="O240" s="5">
        <f t="shared" si="61"/>
        <v>-5.4161770281861816</v>
      </c>
      <c r="P240" s="5">
        <f t="shared" si="62"/>
        <v>0</v>
      </c>
      <c r="Q240" s="5">
        <f t="shared" si="63"/>
        <v>0</v>
      </c>
    </row>
    <row r="241" spans="2:17" x14ac:dyDescent="0.4">
      <c r="B241">
        <v>5.89184522628784</v>
      </c>
      <c r="C241" s="5">
        <f t="shared" si="65"/>
        <v>9.9141597747802734E-3</v>
      </c>
      <c r="D241" s="5">
        <f t="shared" si="77"/>
        <v>6.3041146622417816</v>
      </c>
      <c r="E241" s="5">
        <f t="shared" si="66"/>
        <v>39.609920620572964</v>
      </c>
      <c r="F241" s="5">
        <f t="shared" si="67"/>
        <v>378.24687973450693</v>
      </c>
      <c r="G241" s="5">
        <f t="shared" si="71"/>
        <v>0.38393040470231199</v>
      </c>
      <c r="H241" s="9">
        <f t="shared" si="72"/>
        <v>38.725460697028254</v>
      </c>
      <c r="I241" s="5">
        <f t="shared" si="68"/>
        <v>0</v>
      </c>
      <c r="J241" s="5">
        <f t="shared" si="69"/>
        <v>-3.7325764993508616E-5</v>
      </c>
      <c r="K241" s="5" t="e">
        <f t="shared" si="73"/>
        <v>#N/A</v>
      </c>
      <c r="L241" s="5">
        <f t="shared" si="64"/>
        <v>-2.0183851866990852E-3</v>
      </c>
      <c r="M241" s="5">
        <f t="shared" si="70"/>
        <v>-5.8562102650140231E-2</v>
      </c>
      <c r="N241" s="5">
        <f t="shared" si="74"/>
        <v>-2.3196402373459</v>
      </c>
      <c r="O241" s="5">
        <f t="shared" si="61"/>
        <v>3.1667369848026095</v>
      </c>
      <c r="P241" s="5">
        <f t="shared" si="62"/>
        <v>3.1081748821524693</v>
      </c>
      <c r="Q241" s="5">
        <f t="shared" si="63"/>
        <v>123.11456035691803</v>
      </c>
    </row>
    <row r="242" spans="2:17" x14ac:dyDescent="0.4">
      <c r="B242">
        <v>5.9016592502593896</v>
      </c>
      <c r="C242" s="5">
        <f t="shared" si="65"/>
        <v>9.8140239715496236E-3</v>
      </c>
      <c r="D242" s="5">
        <f t="shared" si="77"/>
        <v>6.3684376746158815</v>
      </c>
      <c r="E242" s="5">
        <f t="shared" si="66"/>
        <v>40.014074026835438</v>
      </c>
      <c r="F242" s="5">
        <f t="shared" si="67"/>
        <v>382.10626047695291</v>
      </c>
      <c r="G242" s="5">
        <f t="shared" si="71"/>
        <v>0.40415340626247342</v>
      </c>
      <c r="H242" s="9">
        <f t="shared" si="72"/>
        <v>41.181212460260383</v>
      </c>
      <c r="I242" s="5">
        <f t="shared" si="68"/>
        <v>0</v>
      </c>
      <c r="J242" s="5">
        <f t="shared" si="69"/>
        <v>-3.9744218976583263E-5</v>
      </c>
      <c r="K242" s="5" t="e">
        <f t="shared" si="73"/>
        <v>#N/A</v>
      </c>
      <c r="L242" s="5">
        <f t="shared" si="64"/>
        <v>-2.1032407507588081E-3</v>
      </c>
      <c r="M242" s="5">
        <f t="shared" si="70"/>
        <v>-6.3635507131352215E-2</v>
      </c>
      <c r="N242" s="5">
        <f t="shared" si="74"/>
        <v>-2.5463158930891421</v>
      </c>
      <c r="O242" s="5">
        <f t="shared" si="61"/>
        <v>3.3675537031617062</v>
      </c>
      <c r="P242" s="5">
        <f t="shared" si="62"/>
        <v>3.3039181960303541</v>
      </c>
      <c r="Q242" s="5">
        <f t="shared" si="63"/>
        <v>132.20322727456718</v>
      </c>
    </row>
    <row r="243" spans="2:17" x14ac:dyDescent="0.4">
      <c r="B243">
        <v>5.9111304283142001</v>
      </c>
      <c r="C243" s="5">
        <f t="shared" si="65"/>
        <v>9.4711780548104585E-3</v>
      </c>
      <c r="D243" s="5">
        <f t="shared" si="77"/>
        <v>6.5989679043417349</v>
      </c>
      <c r="E243" s="5">
        <f t="shared" si="66"/>
        <v>41.462538179109657</v>
      </c>
      <c r="F243" s="5">
        <f t="shared" si="67"/>
        <v>395.93807426050415</v>
      </c>
      <c r="G243" s="5">
        <f t="shared" si="71"/>
        <v>1.4484641522742194</v>
      </c>
      <c r="H243" s="9">
        <f t="shared" si="72"/>
        <v>152.93389522315414</v>
      </c>
      <c r="I243" s="5">
        <f t="shared" si="68"/>
        <v>0</v>
      </c>
      <c r="J243" s="5">
        <f t="shared" si="69"/>
        <v>-4.8411828463792165E-5</v>
      </c>
      <c r="K243" s="5" t="e">
        <f t="shared" si="73"/>
        <v>#N/A</v>
      </c>
      <c r="L243" s="5">
        <f t="shared" si="64"/>
        <v>-7.2745709257160248E-3</v>
      </c>
      <c r="M243" s="5">
        <f t="shared" si="70"/>
        <v>-8.3226811106854939E-2</v>
      </c>
      <c r="N243" s="5">
        <f t="shared" si="74"/>
        <v>-3.4507948330435205</v>
      </c>
      <c r="O243" s="5">
        <f t="shared" si="61"/>
        <v>12.506020935995062</v>
      </c>
      <c r="P243" s="5">
        <f t="shared" si="62"/>
        <v>12.422794124888208</v>
      </c>
      <c r="Q243" s="5">
        <f t="shared" si="63"/>
        <v>515.08057569439643</v>
      </c>
    </row>
    <row r="244" spans="2:17" x14ac:dyDescent="0.4">
      <c r="B244">
        <v>5.9211792945861799</v>
      </c>
      <c r="C244" s="5">
        <f t="shared" si="65"/>
        <v>1.0048866271979762E-2</v>
      </c>
      <c r="D244" s="5">
        <f t="shared" si="77"/>
        <v>6.2196070987903251</v>
      </c>
      <c r="E244" s="5">
        <f t="shared" si="66"/>
        <v>39.078943939549227</v>
      </c>
      <c r="F244" s="5">
        <f t="shared" si="67"/>
        <v>373.17642592741953</v>
      </c>
      <c r="G244" s="5">
        <f t="shared" si="71"/>
        <v>-2.3835942395604306</v>
      </c>
      <c r="H244" s="9">
        <f t="shared" si="72"/>
        <v>-237.20031444809251</v>
      </c>
      <c r="I244" s="5">
        <f t="shared" si="68"/>
        <v>1.2701207869679394E-2</v>
      </c>
      <c r="J244" s="5">
        <f t="shared" si="69"/>
        <v>-3.4148400534262562E-5</v>
      </c>
      <c r="K244" s="5">
        <f t="shared" si="73"/>
        <v>1.2701207869679394E-2</v>
      </c>
      <c r="L244" s="5">
        <f t="shared" si="64"/>
        <v>1.2701207869679394E-2</v>
      </c>
      <c r="M244" s="5">
        <f t="shared" si="70"/>
        <v>-5.2150203153280617E-2</v>
      </c>
      <c r="N244" s="5">
        <f t="shared" si="74"/>
        <v>-2.0379748654631564</v>
      </c>
      <c r="O244" s="5">
        <f t="shared" si="61"/>
        <v>-19.396825629687751</v>
      </c>
      <c r="P244" s="5">
        <f t="shared" si="62"/>
        <v>0</v>
      </c>
      <c r="Q244" s="5">
        <f t="shared" si="63"/>
        <v>0</v>
      </c>
    </row>
    <row r="245" spans="2:17" hidden="1" x14ac:dyDescent="0.4">
      <c r="B245">
        <v>5.9233334064483598</v>
      </c>
      <c r="C245" s="5">
        <f t="shared" si="65"/>
        <v>2.1541118621799527E-3</v>
      </c>
      <c r="D245" s="5">
        <f t="shared" si="75"/>
        <v>464.22844493693282</v>
      </c>
      <c r="E245" s="5">
        <f t="shared" si="66"/>
        <v>2916.8333444025639</v>
      </c>
      <c r="F245" s="5">
        <f t="shared" si="67"/>
        <v>27853.70669621597</v>
      </c>
      <c r="G245" s="5">
        <f t="shared" si="71"/>
        <v>2877.7544004630145</v>
      </c>
      <c r="H245" s="9">
        <f t="shared" si="72"/>
        <v>1335935.4502373608</v>
      </c>
      <c r="I245" s="5">
        <f t="shared" si="68"/>
        <v>0</v>
      </c>
      <c r="J245" s="5">
        <f t="shared" si="69"/>
        <v>-1.7254630732904942E-2</v>
      </c>
      <c r="K245" s="5" t="e">
        <f t="shared" si="73"/>
        <v>#N/A</v>
      </c>
      <c r="L245" s="5">
        <f t="shared" si="64"/>
        <v>-1.2840373111310787E-2</v>
      </c>
      <c r="M245" s="5">
        <f t="shared" si="70"/>
        <v>-146800.96198316014</v>
      </c>
      <c r="N245" s="5">
        <f t="shared" si="74"/>
        <v>-428193940.90285462</v>
      </c>
      <c r="O245" s="5">
        <f t="shared" si="61"/>
        <v>109244.82558577345</v>
      </c>
      <c r="P245" s="5">
        <f t="shared" si="62"/>
        <v>-37556.136397386697</v>
      </c>
      <c r="Q245" s="5">
        <f t="shared" si="63"/>
        <v>-109544990.9308283</v>
      </c>
    </row>
    <row r="246" spans="2:17" hidden="1" x14ac:dyDescent="0.4">
      <c r="B246">
        <v>5.9307227134704501</v>
      </c>
      <c r="C246" s="5">
        <f t="shared" si="65"/>
        <v>7.3893070220902857E-3</v>
      </c>
      <c r="D246" s="5">
        <f t="shared" si="75"/>
        <v>135.33068757469496</v>
      </c>
      <c r="E246" s="5">
        <f t="shared" si="66"/>
        <v>850.30778777983437</v>
      </c>
      <c r="F246" s="5">
        <f t="shared" si="67"/>
        <v>8119.8412544816983</v>
      </c>
      <c r="G246" s="5">
        <f t="shared" si="71"/>
        <v>-2066.5255566227297</v>
      </c>
      <c r="H246" s="9">
        <f t="shared" si="72"/>
        <v>-279664.32446843322</v>
      </c>
      <c r="I246" s="5">
        <f t="shared" si="68"/>
        <v>3.163007026866866E-2</v>
      </c>
      <c r="J246" s="5">
        <f t="shared" si="69"/>
        <v>-4.8885418020745289E-3</v>
      </c>
      <c r="K246" s="5">
        <f t="shared" si="73"/>
        <v>3.163007026866866E-2</v>
      </c>
      <c r="L246" s="5">
        <f t="shared" si="64"/>
        <v>3.163007026866866E-2</v>
      </c>
      <c r="M246" s="5">
        <f t="shared" si="70"/>
        <v>-3534.5297919340387</v>
      </c>
      <c r="N246" s="5">
        <f t="shared" si="74"/>
        <v>-3005438.2082213508</v>
      </c>
      <c r="O246" s="5">
        <f t="shared" si="61"/>
        <v>-22869.278859011392</v>
      </c>
      <c r="P246" s="5">
        <f t="shared" si="62"/>
        <v>0</v>
      </c>
      <c r="Q246" s="5">
        <f t="shared" si="63"/>
        <v>0</v>
      </c>
    </row>
    <row r="247" spans="2:17" hidden="1" x14ac:dyDescent="0.4">
      <c r="B247">
        <v>5.9407866001129097</v>
      </c>
      <c r="C247" s="5">
        <f t="shared" si="65"/>
        <v>1.0063886642459607E-2</v>
      </c>
      <c r="D247" s="5">
        <f t="shared" si="75"/>
        <v>99.365189168665026</v>
      </c>
      <c r="E247" s="5">
        <f t="shared" si="66"/>
        <v>624.32989662967623</v>
      </c>
      <c r="F247" s="5">
        <f t="shared" si="67"/>
        <v>5961.9113501199017</v>
      </c>
      <c r="G247" s="5">
        <f t="shared" si="71"/>
        <v>-225.97789115015814</v>
      </c>
      <c r="H247" s="9">
        <f t="shared" si="72"/>
        <v>-22454.335902071456</v>
      </c>
      <c r="I247" s="5">
        <f t="shared" si="68"/>
        <v>4.7107206646619009E-3</v>
      </c>
      <c r="J247" s="5">
        <f t="shared" si="69"/>
        <v>-3.5362901014319823E-3</v>
      </c>
      <c r="K247" s="5">
        <f t="shared" si="73"/>
        <v>4.7107206646619009E-3</v>
      </c>
      <c r="L247" s="5">
        <f t="shared" si="64"/>
        <v>4.7107206646619009E-3</v>
      </c>
      <c r="M247" s="5">
        <f t="shared" si="70"/>
        <v>-1378.4028089081007</v>
      </c>
      <c r="N247" s="5">
        <f t="shared" si="74"/>
        <v>-860578.08319964993</v>
      </c>
      <c r="O247" s="5">
        <f t="shared" si="61"/>
        <v>-1836.1815376860682</v>
      </c>
      <c r="P247" s="5">
        <f t="shared" si="62"/>
        <v>0</v>
      </c>
      <c r="Q247" s="5">
        <f t="shared" si="63"/>
        <v>0</v>
      </c>
    </row>
    <row r="248" spans="2:17" x14ac:dyDescent="0.4">
      <c r="B248">
        <v>5.9508860111236501</v>
      </c>
      <c r="C248" s="5">
        <f t="shared" si="65"/>
        <v>1.0099411010740411E-2</v>
      </c>
      <c r="D248" s="5">
        <f t="shared" ref="D248:D254" si="78">(1/C248)/16</f>
        <v>6.1884796978292282</v>
      </c>
      <c r="E248" s="5">
        <f t="shared" si="66"/>
        <v>38.883364711179773</v>
      </c>
      <c r="F248" s="5">
        <f t="shared" si="67"/>
        <v>371.30878186975372</v>
      </c>
      <c r="G248" s="5">
        <f t="shared" si="71"/>
        <v>-585.44653191849648</v>
      </c>
      <c r="H248" s="9">
        <f t="shared" si="72"/>
        <v>-57968.38363107435</v>
      </c>
      <c r="I248" s="5">
        <f t="shared" si="68"/>
        <v>3.1352986418394662</v>
      </c>
      <c r="J248" s="5">
        <f t="shared" si="69"/>
        <v>-3.2978054431699757E-5</v>
      </c>
      <c r="K248" s="5">
        <f t="shared" si="73"/>
        <v>3.1352986418394662</v>
      </c>
      <c r="L248" s="5">
        <f t="shared" si="64"/>
        <v>3.1352986418394662</v>
      </c>
      <c r="M248" s="5">
        <f t="shared" si="70"/>
        <v>-4.9860049834699258E-2</v>
      </c>
      <c r="N248" s="5">
        <f t="shared" si="74"/>
        <v>-1.93872650224021</v>
      </c>
      <c r="O248" s="5">
        <f t="shared" si="61"/>
        <v>-4740.3083420989824</v>
      </c>
      <c r="P248" s="5">
        <f t="shared" si="62"/>
        <v>0</v>
      </c>
      <c r="Q248" s="5">
        <f t="shared" si="63"/>
        <v>0</v>
      </c>
    </row>
    <row r="249" spans="2:17" x14ac:dyDescent="0.4">
      <c r="B249">
        <v>5.9606952667236301</v>
      </c>
      <c r="C249" s="5">
        <f t="shared" si="65"/>
        <v>9.8092555999800268E-3</v>
      </c>
      <c r="D249" s="5">
        <f t="shared" si="78"/>
        <v>6.371533432172698</v>
      </c>
      <c r="E249" s="5">
        <f t="shared" si="66"/>
        <v>40.033525245231019</v>
      </c>
      <c r="F249" s="5">
        <f t="shared" si="67"/>
        <v>382.29200593036194</v>
      </c>
      <c r="G249" s="5">
        <f t="shared" si="71"/>
        <v>1.1501605340512455</v>
      </c>
      <c r="H249" s="9">
        <f t="shared" si="72"/>
        <v>117.25258072116985</v>
      </c>
      <c r="I249" s="5">
        <f t="shared" si="68"/>
        <v>0</v>
      </c>
      <c r="J249" s="5">
        <f t="shared" si="69"/>
        <v>-3.9860615067462417E-5</v>
      </c>
      <c r="K249" s="5" t="e">
        <f t="shared" si="73"/>
        <v>#N/A</v>
      </c>
      <c r="L249" s="5">
        <f t="shared" si="64"/>
        <v>-5.982602420194558E-3</v>
      </c>
      <c r="M249" s="5">
        <f t="shared" si="70"/>
        <v>-6.3883935860577667E-2</v>
      </c>
      <c r="N249" s="5">
        <f t="shared" si="74"/>
        <v>-2.5574991590391551</v>
      </c>
      <c r="O249" s="5">
        <f t="shared" si="61"/>
        <v>9.5882160534703651</v>
      </c>
      <c r="P249" s="5">
        <f t="shared" si="62"/>
        <v>9.5243321176097879</v>
      </c>
      <c r="Q249" s="5">
        <f t="shared" si="63"/>
        <v>381.29259027429606</v>
      </c>
    </row>
    <row r="250" spans="2:17" x14ac:dyDescent="0.4">
      <c r="B250">
        <v>5.9703881740569997</v>
      </c>
      <c r="C250" s="5">
        <f t="shared" si="65"/>
        <v>9.6929073333695825E-3</v>
      </c>
      <c r="D250" s="5">
        <f t="shared" si="78"/>
        <v>6.4480137744464425</v>
      </c>
      <c r="E250" s="5">
        <f t="shared" si="66"/>
        <v>40.514065408093472</v>
      </c>
      <c r="F250" s="5">
        <f t="shared" si="67"/>
        <v>386.88082646678657</v>
      </c>
      <c r="G250" s="5">
        <f t="shared" si="71"/>
        <v>0.48054016286245371</v>
      </c>
      <c r="H250" s="9">
        <f t="shared" si="72"/>
        <v>49.576473428989409</v>
      </c>
      <c r="I250" s="5">
        <f t="shared" si="68"/>
        <v>0</v>
      </c>
      <c r="J250" s="5">
        <f t="shared" si="69"/>
        <v>-4.2736167402031316E-5</v>
      </c>
      <c r="K250" s="5" t="e">
        <f t="shared" si="73"/>
        <v>#N/A</v>
      </c>
      <c r="L250" s="5">
        <f t="shared" si="64"/>
        <v>-2.4699000667571715E-3</v>
      </c>
      <c r="M250" s="5">
        <f t="shared" si="70"/>
        <v>-7.0146696268345368E-2</v>
      </c>
      <c r="N250" s="5">
        <f t="shared" si="74"/>
        <v>-2.8419278407774105</v>
      </c>
      <c r="O250" s="5">
        <f t="shared" si="61"/>
        <v>4.0540680254763828</v>
      </c>
      <c r="P250" s="5">
        <f t="shared" si="62"/>
        <v>3.9839213292080373</v>
      </c>
      <c r="Q250" s="5">
        <f t="shared" si="63"/>
        <v>161.40484931223313</v>
      </c>
    </row>
    <row r="251" spans="2:17" x14ac:dyDescent="0.4">
      <c r="B251">
        <v>5.9804415702819798</v>
      </c>
      <c r="C251" s="5">
        <f t="shared" si="65"/>
        <v>1.0053396224980027E-2</v>
      </c>
      <c r="D251" s="5">
        <f t="shared" si="78"/>
        <v>6.2168046102374888</v>
      </c>
      <c r="E251" s="5">
        <f t="shared" si="66"/>
        <v>39.061335384650505</v>
      </c>
      <c r="F251" s="5">
        <f t="shared" si="67"/>
        <v>373.00827661424938</v>
      </c>
      <c r="G251" s="5">
        <f t="shared" si="71"/>
        <v>-1.4527300234429674</v>
      </c>
      <c r="H251" s="9">
        <f t="shared" si="72"/>
        <v>-144.5014193147305</v>
      </c>
      <c r="I251" s="5">
        <f t="shared" si="68"/>
        <v>7.7444992370547597E-3</v>
      </c>
      <c r="J251" s="5">
        <f t="shared" si="69"/>
        <v>-3.4043030941748606E-5</v>
      </c>
      <c r="K251" s="5">
        <f t="shared" si="73"/>
        <v>7.7444992370547597E-3</v>
      </c>
      <c r="L251" s="5">
        <f t="shared" si="64"/>
        <v>7.7444992370547597E-3</v>
      </c>
      <c r="M251" s="5">
        <f t="shared" si="70"/>
        <v>-5.1942445440286783E-2</v>
      </c>
      <c r="N251" s="5">
        <f t="shared" si="74"/>
        <v>-2.0289412820419526</v>
      </c>
      <c r="O251" s="5">
        <f t="shared" si="61"/>
        <v>-11.81646339808535</v>
      </c>
      <c r="P251" s="5">
        <f t="shared" si="62"/>
        <v>0</v>
      </c>
      <c r="Q251" s="5">
        <f t="shared" si="63"/>
        <v>0</v>
      </c>
    </row>
    <row r="252" spans="2:17" x14ac:dyDescent="0.4">
      <c r="B252">
        <v>5.9906589984893799</v>
      </c>
      <c r="C252" s="5">
        <f t="shared" si="65"/>
        <v>1.0217428207400125E-2</v>
      </c>
      <c r="D252" s="5">
        <f t="shared" si="78"/>
        <v>6.1169991832909023</v>
      </c>
      <c r="E252" s="5">
        <f t="shared" si="66"/>
        <v>38.43423939248293</v>
      </c>
      <c r="F252" s="5">
        <f t="shared" si="67"/>
        <v>367.0199509974542</v>
      </c>
      <c r="G252" s="5">
        <f t="shared" si="71"/>
        <v>-0.62709599216757539</v>
      </c>
      <c r="H252" s="9">
        <f t="shared" si="72"/>
        <v>-61.375130750944912</v>
      </c>
      <c r="I252" s="5">
        <f t="shared" si="68"/>
        <v>3.3975921912540044E-3</v>
      </c>
      <c r="J252" s="5">
        <f t="shared" si="69"/>
        <v>-3.029048852461785E-5</v>
      </c>
      <c r="K252" s="5">
        <f t="shared" si="73"/>
        <v>3.3975921912540044E-3</v>
      </c>
      <c r="L252" s="5">
        <f t="shared" si="64"/>
        <v>3.3975921912540044E-3</v>
      </c>
      <c r="M252" s="5">
        <f t="shared" si="70"/>
        <v>-4.4744829694137803E-2</v>
      </c>
      <c r="N252" s="5">
        <f t="shared" si="74"/>
        <v>-1.719733496040371</v>
      </c>
      <c r="O252" s="5">
        <f t="shared" si="61"/>
        <v>-5.0188917832816919</v>
      </c>
      <c r="P252" s="5">
        <f t="shared" si="62"/>
        <v>0</v>
      </c>
      <c r="Q252" s="5">
        <f t="shared" si="63"/>
        <v>0</v>
      </c>
    </row>
    <row r="253" spans="2:17" x14ac:dyDescent="0.4">
      <c r="B253">
        <v>6.0003273487091002</v>
      </c>
      <c r="C253" s="5">
        <f t="shared" si="65"/>
        <v>9.6683502197203453E-3</v>
      </c>
      <c r="D253" s="5">
        <f t="shared" si="78"/>
        <v>6.4643913987021246</v>
      </c>
      <c r="E253" s="5">
        <f t="shared" si="66"/>
        <v>40.616969056183287</v>
      </c>
      <c r="F253" s="5">
        <f t="shared" si="67"/>
        <v>387.8634839221275</v>
      </c>
      <c r="G253" s="5">
        <f t="shared" si="71"/>
        <v>2.182729663700357</v>
      </c>
      <c r="H253" s="9">
        <f t="shared" si="72"/>
        <v>225.76030181946513</v>
      </c>
      <c r="I253" s="5">
        <f t="shared" si="68"/>
        <v>0</v>
      </c>
      <c r="J253" s="5">
        <f t="shared" si="69"/>
        <v>-4.3351942832200779E-5</v>
      </c>
      <c r="K253" s="5" t="e">
        <f t="shared" si="73"/>
        <v>#N/A</v>
      </c>
      <c r="L253" s="5">
        <f t="shared" si="64"/>
        <v>-1.1190460383396484E-2</v>
      </c>
      <c r="M253" s="5">
        <f t="shared" si="70"/>
        <v>-7.1519355064179557E-2</v>
      </c>
      <c r="N253" s="5">
        <f t="shared" si="74"/>
        <v>-2.9048994315599663</v>
      </c>
      <c r="O253" s="5">
        <f t="shared" si="61"/>
        <v>18.461329693793996</v>
      </c>
      <c r="P253" s="5">
        <f t="shared" si="62"/>
        <v>18.389810338729816</v>
      </c>
      <c r="Q253" s="5">
        <f t="shared" si="63"/>
        <v>746.93835747726848</v>
      </c>
    </row>
    <row r="254" spans="2:17" x14ac:dyDescent="0.4">
      <c r="B254">
        <v>6.0102846622466997</v>
      </c>
      <c r="C254" s="5">
        <f t="shared" si="65"/>
        <v>9.9573135375994326E-3</v>
      </c>
      <c r="D254" s="5">
        <f t="shared" si="78"/>
        <v>6.2767934105917353</v>
      </c>
      <c r="E254" s="5">
        <f t="shared" si="66"/>
        <v>39.438256133631633</v>
      </c>
      <c r="F254" s="5">
        <f t="shared" si="67"/>
        <v>376.60760463550412</v>
      </c>
      <c r="G254" s="5">
        <f t="shared" si="71"/>
        <v>-1.1787129225516537</v>
      </c>
      <c r="H254" s="9">
        <f t="shared" si="72"/>
        <v>-118.37660008402474</v>
      </c>
      <c r="I254" s="5">
        <f t="shared" si="68"/>
        <v>6.2236599734831338E-3</v>
      </c>
      <c r="J254" s="5">
        <f t="shared" si="69"/>
        <v>-3.6298524703651686E-5</v>
      </c>
      <c r="K254" s="5">
        <f t="shared" si="73"/>
        <v>6.2236599734831338E-3</v>
      </c>
      <c r="L254" s="5">
        <f t="shared" si="64"/>
        <v>6.2236599734831338E-3</v>
      </c>
      <c r="M254" s="5">
        <f t="shared" si="70"/>
        <v>-5.6457855860485982E-2</v>
      </c>
      <c r="N254" s="5">
        <f t="shared" si="74"/>
        <v>-2.2265993801815021</v>
      </c>
      <c r="O254" s="5">
        <f t="shared" si="61"/>
        <v>-9.6801316465690412</v>
      </c>
      <c r="P254" s="5">
        <f t="shared" si="62"/>
        <v>0</v>
      </c>
      <c r="Q254" s="5">
        <f t="shared" si="63"/>
        <v>0</v>
      </c>
    </row>
    <row r="255" spans="2:17" hidden="1" x14ac:dyDescent="0.4">
      <c r="B255">
        <v>6.0125234127044598</v>
      </c>
      <c r="C255" s="5">
        <f t="shared" si="65"/>
        <v>2.2387504577601192E-3</v>
      </c>
      <c r="D255" s="5">
        <f t="shared" si="75"/>
        <v>446.6777422797291</v>
      </c>
      <c r="E255" s="5">
        <f t="shared" si="66"/>
        <v>2806.5590273361436</v>
      </c>
      <c r="F255" s="5">
        <f t="shared" si="67"/>
        <v>26800.664536783745</v>
      </c>
      <c r="G255" s="5">
        <f t="shared" si="71"/>
        <v>2767.1207712025121</v>
      </c>
      <c r="H255" s="9">
        <f t="shared" si="72"/>
        <v>1236011.2586960809</v>
      </c>
      <c r="I255" s="5">
        <f t="shared" si="68"/>
        <v>0</v>
      </c>
      <c r="J255" s="5">
        <f t="shared" si="69"/>
        <v>-1.6594749219579482E-2</v>
      </c>
      <c r="K255" s="5" t="e">
        <f t="shared" si="73"/>
        <v>#N/A</v>
      </c>
      <c r="L255" s="5">
        <f t="shared" si="64"/>
        <v>-1.283185568309088E-2</v>
      </c>
      <c r="M255" s="5">
        <f t="shared" si="70"/>
        <v>-130713.0821186464</v>
      </c>
      <c r="N255" s="5">
        <f t="shared" si="74"/>
        <v>-366853980.6110177</v>
      </c>
      <c r="O255" s="5">
        <f t="shared" si="61"/>
        <v>101073.62174895107</v>
      </c>
      <c r="P255" s="5">
        <f t="shared" si="62"/>
        <v>-29639.460369695327</v>
      </c>
      <c r="Q255" s="5">
        <f t="shared" si="63"/>
        <v>-83184895.065940291</v>
      </c>
    </row>
    <row r="256" spans="2:17" hidden="1" x14ac:dyDescent="0.4">
      <c r="B256">
        <v>6.01991462707519</v>
      </c>
      <c r="C256" s="5">
        <f t="shared" si="65"/>
        <v>7.3912143707302036E-3</v>
      </c>
      <c r="D256" s="5">
        <f t="shared" si="75"/>
        <v>135.29576465270435</v>
      </c>
      <c r="E256" s="5">
        <f t="shared" si="66"/>
        <v>850.08836058949919</v>
      </c>
      <c r="F256" s="5">
        <f t="shared" si="67"/>
        <v>8117.7458791622612</v>
      </c>
      <c r="G256" s="5">
        <f t="shared" si="71"/>
        <v>-1956.4706667466444</v>
      </c>
      <c r="H256" s="9">
        <f t="shared" si="72"/>
        <v>-264702.19487807358</v>
      </c>
      <c r="I256" s="5">
        <f t="shared" si="68"/>
        <v>2.9953308809303306E-2</v>
      </c>
      <c r="J256" s="5">
        <f t="shared" si="69"/>
        <v>-4.8872287497675635E-3</v>
      </c>
      <c r="K256" s="5">
        <f t="shared" si="73"/>
        <v>2.9953308809303306E-2</v>
      </c>
      <c r="L256" s="5">
        <f t="shared" si="64"/>
        <v>2.9953308809303306E-2</v>
      </c>
      <c r="M256" s="5">
        <f t="shared" si="70"/>
        <v>-3531.756935167251</v>
      </c>
      <c r="N256" s="5">
        <f t="shared" si="74"/>
        <v>-3002305.4630169226</v>
      </c>
      <c r="O256" s="5">
        <f t="shared" si="61"/>
        <v>-21645.765225025436</v>
      </c>
      <c r="P256" s="5">
        <f t="shared" si="62"/>
        <v>0</v>
      </c>
      <c r="Q256" s="5">
        <f t="shared" si="63"/>
        <v>0</v>
      </c>
    </row>
    <row r="257" spans="2:17" hidden="1" x14ac:dyDescent="0.4">
      <c r="B257">
        <v>6.0297973155975297</v>
      </c>
      <c r="C257" s="5">
        <f t="shared" si="65"/>
        <v>9.8826885223397554E-3</v>
      </c>
      <c r="D257" s="5">
        <f t="shared" si="75"/>
        <v>101.18704011965026</v>
      </c>
      <c r="E257" s="5">
        <f t="shared" si="66"/>
        <v>635.77692375677782</v>
      </c>
      <c r="F257" s="5">
        <f t="shared" si="67"/>
        <v>6071.222407179016</v>
      </c>
      <c r="G257" s="5">
        <f t="shared" si="71"/>
        <v>-214.31143683272137</v>
      </c>
      <c r="H257" s="9">
        <f t="shared" si="72"/>
        <v>-21685.539956892469</v>
      </c>
      <c r="I257" s="5">
        <f t="shared" si="68"/>
        <v>4.3870857198565734E-3</v>
      </c>
      <c r="J257" s="5">
        <f t="shared" si="69"/>
        <v>-3.604789111760558E-3</v>
      </c>
      <c r="K257" s="5">
        <f t="shared" si="73"/>
        <v>4.3870857198565734E-3</v>
      </c>
      <c r="L257" s="5">
        <f t="shared" si="64"/>
        <v>4.3870857198565734E-3</v>
      </c>
      <c r="M257" s="5">
        <f t="shared" si="70"/>
        <v>-1457.100086278153</v>
      </c>
      <c r="N257" s="5">
        <f t="shared" si="74"/>
        <v>-926390.6104596596</v>
      </c>
      <c r="O257" s="5">
        <f t="shared" si="61"/>
        <v>-1773.3139950011234</v>
      </c>
      <c r="P257" s="5">
        <f t="shared" si="62"/>
        <v>0</v>
      </c>
      <c r="Q257" s="5">
        <f t="shared" si="63"/>
        <v>0</v>
      </c>
    </row>
    <row r="258" spans="2:17" x14ac:dyDescent="0.4">
      <c r="B258">
        <v>6.0399169921875</v>
      </c>
      <c r="C258" s="5">
        <f t="shared" si="65"/>
        <v>1.0119676589970261E-2</v>
      </c>
      <c r="D258" s="5">
        <f t="shared" ref="D258:D261" si="79">(1/C258)/16</f>
        <v>6.1760867004331477</v>
      </c>
      <c r="E258" s="5">
        <f t="shared" si="66"/>
        <v>38.805497212028804</v>
      </c>
      <c r="F258" s="5">
        <f t="shared" si="67"/>
        <v>370.56520202598887</v>
      </c>
      <c r="G258" s="5">
        <f t="shared" si="71"/>
        <v>-596.97142654474897</v>
      </c>
      <c r="H258" s="9">
        <f t="shared" si="72"/>
        <v>-58991.156608346049</v>
      </c>
      <c r="I258" s="5">
        <f t="shared" si="68"/>
        <v>3.2034341991415873</v>
      </c>
      <c r="J258" s="5">
        <f t="shared" si="69"/>
        <v>-3.2512095316780351E-5</v>
      </c>
      <c r="K258" s="5">
        <f t="shared" si="73"/>
        <v>3.2034341991415873</v>
      </c>
      <c r="L258" s="5">
        <f t="shared" si="64"/>
        <v>3.2034341991415873</v>
      </c>
      <c r="M258" s="5">
        <f t="shared" si="70"/>
        <v>-4.8958878884588941E-2</v>
      </c>
      <c r="N258" s="5">
        <f t="shared" si="74"/>
        <v>-1.8998736380599721</v>
      </c>
      <c r="O258" s="5">
        <f t="shared" si="61"/>
        <v>-4823.9446102255879</v>
      </c>
      <c r="P258" s="5">
        <f t="shared" si="62"/>
        <v>0</v>
      </c>
      <c r="Q258" s="5">
        <f t="shared" si="63"/>
        <v>0</v>
      </c>
    </row>
    <row r="259" spans="2:17" x14ac:dyDescent="0.4">
      <c r="B259">
        <v>6.0499300956726003</v>
      </c>
      <c r="C259" s="5">
        <f t="shared" si="65"/>
        <v>1.0013103485100316E-2</v>
      </c>
      <c r="D259" s="5">
        <f t="shared" si="79"/>
        <v>6.241821039101529</v>
      </c>
      <c r="E259" s="5">
        <f t="shared" si="66"/>
        <v>39.218518242927146</v>
      </c>
      <c r="F259" s="5">
        <f t="shared" si="67"/>
        <v>374.50926234609176</v>
      </c>
      <c r="G259" s="5">
        <f t="shared" si="71"/>
        <v>0.41302103089834219</v>
      </c>
      <c r="H259" s="9">
        <f t="shared" si="72"/>
        <v>41.248053764042801</v>
      </c>
      <c r="I259" s="5">
        <f t="shared" si="68"/>
        <v>0</v>
      </c>
      <c r="J259" s="5">
        <f t="shared" si="69"/>
        <v>-3.4983613165676043E-5</v>
      </c>
      <c r="K259" s="5" t="e">
        <f t="shared" si="73"/>
        <v>#N/A</v>
      </c>
      <c r="L259" s="5">
        <f t="shared" si="64"/>
        <v>-2.1929892400329287E-3</v>
      </c>
      <c r="M259" s="5">
        <f t="shared" si="70"/>
        <v>-5.3808021599361607E-2</v>
      </c>
      <c r="N259" s="5">
        <f t="shared" si="74"/>
        <v>-2.110270876710381</v>
      </c>
      <c r="O259" s="5">
        <f t="shared" si="61"/>
        <v>3.373019585942449</v>
      </c>
      <c r="P259" s="5">
        <f t="shared" si="62"/>
        <v>3.3192115643430875</v>
      </c>
      <c r="Q259" s="5">
        <f t="shared" si="63"/>
        <v>130.17455928832413</v>
      </c>
    </row>
    <row r="260" spans="2:17" x14ac:dyDescent="0.4">
      <c r="B260">
        <v>6.05987477302551</v>
      </c>
      <c r="C260" s="5">
        <f t="shared" si="65"/>
        <v>9.9446773529097143E-3</v>
      </c>
      <c r="D260" s="5">
        <f t="shared" si="79"/>
        <v>6.284769005775046</v>
      </c>
      <c r="E260" s="5">
        <f t="shared" si="66"/>
        <v>39.488368276103422</v>
      </c>
      <c r="F260" s="5">
        <f t="shared" si="67"/>
        <v>377.08614034650276</v>
      </c>
      <c r="G260" s="5">
        <f t="shared" si="71"/>
        <v>0.26985003317627587</v>
      </c>
      <c r="H260" s="9">
        <f t="shared" si="72"/>
        <v>27.135121995418022</v>
      </c>
      <c r="I260" s="5">
        <f t="shared" si="68"/>
        <v>0</v>
      </c>
      <c r="J260" s="5">
        <f t="shared" si="69"/>
        <v>-3.6598395764202867E-5</v>
      </c>
      <c r="K260" s="5" t="e">
        <f t="shared" si="73"/>
        <v>#N/A</v>
      </c>
      <c r="L260" s="5">
        <f t="shared" si="64"/>
        <v>-1.4230127882288578E-3</v>
      </c>
      <c r="M260" s="5">
        <f t="shared" si="70"/>
        <v>-5.7069021450418339E-2</v>
      </c>
      <c r="N260" s="5">
        <f t="shared" si="74"/>
        <v>-2.2535625361909655</v>
      </c>
      <c r="O260" s="5">
        <f t="shared" si="61"/>
        <v>2.2189482801069733</v>
      </c>
      <c r="P260" s="5">
        <f t="shared" si="62"/>
        <v>2.1618792586565552</v>
      </c>
      <c r="Q260" s="5">
        <f t="shared" si="63"/>
        <v>85.369084334299501</v>
      </c>
    </row>
    <row r="261" spans="2:17" x14ac:dyDescent="0.4">
      <c r="B261">
        <v>6.0694985389709402</v>
      </c>
      <c r="C261" s="5">
        <f t="shared" si="65"/>
        <v>9.6237659454301294E-3</v>
      </c>
      <c r="D261" s="5">
        <f t="shared" si="79"/>
        <v>6.4943391552117173</v>
      </c>
      <c r="E261" s="5">
        <f t="shared" si="66"/>
        <v>40.805136359867348</v>
      </c>
      <c r="F261" s="5">
        <f t="shared" si="67"/>
        <v>389.66034931270303</v>
      </c>
      <c r="G261" s="5">
        <f t="shared" si="71"/>
        <v>1.3167680837639253</v>
      </c>
      <c r="H261" s="9">
        <f t="shared" si="72"/>
        <v>136.82461639553858</v>
      </c>
      <c r="I261" s="5">
        <f t="shared" si="68"/>
        <v>0</v>
      </c>
      <c r="J261" s="5">
        <f t="shared" si="69"/>
        <v>-4.4477935977446198E-5</v>
      </c>
      <c r="K261" s="5" t="e">
        <f t="shared" si="73"/>
        <v>#N/A</v>
      </c>
      <c r="L261" s="5">
        <f t="shared" si="64"/>
        <v>-6.7197013771996914E-3</v>
      </c>
      <c r="M261" s="5">
        <f t="shared" si="70"/>
        <v>-7.4058394421245011E-2</v>
      </c>
      <c r="N261" s="5">
        <f t="shared" si="74"/>
        <v>-3.0219628829517418</v>
      </c>
      <c r="O261" s="5">
        <f t="shared" si="61"/>
        <v>11.188700285867263</v>
      </c>
      <c r="P261" s="5">
        <f t="shared" si="62"/>
        <v>11.114641891446018</v>
      </c>
      <c r="Q261" s="5">
        <f t="shared" si="63"/>
        <v>453.53447797154871</v>
      </c>
    </row>
    <row r="262" spans="2:17" hidden="1" x14ac:dyDescent="0.4">
      <c r="B262">
        <v>6.0717618465423504</v>
      </c>
      <c r="C262" s="5">
        <f t="shared" si="65"/>
        <v>2.2633075714102446E-3</v>
      </c>
      <c r="D262" s="5">
        <f t="shared" si="75"/>
        <v>441.83124407475464</v>
      </c>
      <c r="E262" s="5">
        <f t="shared" si="66"/>
        <v>2776.107581023376</v>
      </c>
      <c r="F262" s="5">
        <f t="shared" si="67"/>
        <v>26509.87464448528</v>
      </c>
      <c r="G262" s="5">
        <f t="shared" si="71"/>
        <v>2735.3024446635086</v>
      </c>
      <c r="H262" s="9">
        <f t="shared" si="72"/>
        <v>1208542.0820463959</v>
      </c>
      <c r="I262" s="5">
        <f t="shared" si="68"/>
        <v>0</v>
      </c>
      <c r="J262" s="5">
        <f t="shared" si="69"/>
        <v>-1.6412527764843882E-2</v>
      </c>
      <c r="K262" s="5" t="e">
        <f t="shared" si="73"/>
        <v>#N/A</v>
      </c>
      <c r="L262" s="5">
        <f t="shared" si="64"/>
        <v>-1.2823441485605052E-2</v>
      </c>
      <c r="M262" s="5">
        <f t="shared" si="70"/>
        <v>-126487.6307868388</v>
      </c>
      <c r="N262" s="5">
        <f t="shared" si="74"/>
        <v>-351143270.73302895</v>
      </c>
      <c r="O262" s="5">
        <f t="shared" si="61"/>
        <v>98827.356473524429</v>
      </c>
      <c r="P262" s="5">
        <f t="shared" si="62"/>
        <v>-27660.274313314367</v>
      </c>
      <c r="Q262" s="5">
        <f t="shared" si="63"/>
        <v>-76787897.214378163</v>
      </c>
    </row>
    <row r="263" spans="2:17" hidden="1" x14ac:dyDescent="0.4">
      <c r="B263">
        <v>6.0797250270843497</v>
      </c>
      <c r="C263" s="5">
        <f t="shared" si="65"/>
        <v>7.9631805419992929E-3</v>
      </c>
      <c r="D263" s="5">
        <f t="shared" si="75"/>
        <v>125.57796407174423</v>
      </c>
      <c r="E263" s="5">
        <f t="shared" si="66"/>
        <v>789.0296187611093</v>
      </c>
      <c r="F263" s="5">
        <f t="shared" si="67"/>
        <v>7534.6778443046542</v>
      </c>
      <c r="G263" s="5">
        <f t="shared" si="71"/>
        <v>-1987.0779622622667</v>
      </c>
      <c r="H263" s="9">
        <f t="shared" si="72"/>
        <v>-249533.20495272567</v>
      </c>
      <c r="I263" s="5">
        <f t="shared" si="68"/>
        <v>3.2776089251466335E-2</v>
      </c>
      <c r="J263" s="5">
        <f t="shared" si="69"/>
        <v>-4.5218532386664782E-3</v>
      </c>
      <c r="K263" s="5">
        <f t="shared" si="73"/>
        <v>3.2776089251466335E-2</v>
      </c>
      <c r="L263" s="5">
        <f t="shared" si="64"/>
        <v>3.2776089251466335E-2</v>
      </c>
      <c r="M263" s="5">
        <f t="shared" si="70"/>
        <v>-2815.1599481629428</v>
      </c>
      <c r="N263" s="5">
        <f t="shared" si="74"/>
        <v>-2221244.5806505508</v>
      </c>
      <c r="O263" s="5">
        <f t="shared" si="61"/>
        <v>-20405.335787800337</v>
      </c>
      <c r="P263" s="5">
        <f t="shared" si="62"/>
        <v>0</v>
      </c>
      <c r="Q263" s="5">
        <f t="shared" si="63"/>
        <v>0</v>
      </c>
    </row>
    <row r="264" spans="2:17" hidden="1" x14ac:dyDescent="0.4">
      <c r="B264">
        <v>6.0894587039947501</v>
      </c>
      <c r="C264" s="5">
        <f t="shared" si="65"/>
        <v>9.7336769104003906E-3</v>
      </c>
      <c r="D264" s="5">
        <f t="shared" si="75"/>
        <v>102.73609954440798</v>
      </c>
      <c r="E264" s="5">
        <f t="shared" si="66"/>
        <v>645.50995117436355</v>
      </c>
      <c r="F264" s="5">
        <f t="shared" si="67"/>
        <v>6164.1659726644784</v>
      </c>
      <c r="G264" s="5">
        <f t="shared" si="71"/>
        <v>-143.51966758674575</v>
      </c>
      <c r="H264" s="9">
        <f t="shared" si="72"/>
        <v>-14744.650855772255</v>
      </c>
      <c r="I264" s="5">
        <f t="shared" si="68"/>
        <v>2.8936367467552581E-3</v>
      </c>
      <c r="J264" s="5">
        <f t="shared" si="69"/>
        <v>-3.6630315478273913E-3</v>
      </c>
      <c r="K264" s="5">
        <f t="shared" si="73"/>
        <v>2.8936367467552581E-3</v>
      </c>
      <c r="L264" s="5">
        <f t="shared" si="64"/>
        <v>2.8936367467552581E-3</v>
      </c>
      <c r="M264" s="5">
        <f t="shared" si="70"/>
        <v>-1526.3233299959913</v>
      </c>
      <c r="N264" s="5">
        <f t="shared" si="74"/>
        <v>-985256.89822200441</v>
      </c>
      <c r="O264" s="5">
        <f t="shared" si="61"/>
        <v>-1205.729521419446</v>
      </c>
      <c r="P264" s="5">
        <f t="shared" si="62"/>
        <v>0</v>
      </c>
      <c r="Q264" s="5">
        <f t="shared" si="63"/>
        <v>0</v>
      </c>
    </row>
    <row r="265" spans="2:17" x14ac:dyDescent="0.4">
      <c r="B265">
        <v>6.0997502803802401</v>
      </c>
      <c r="C265" s="5">
        <f t="shared" si="65"/>
        <v>1.0291576385490053E-2</v>
      </c>
      <c r="D265" s="5">
        <f>(1/C265)/16</f>
        <v>6.0729277672289212</v>
      </c>
      <c r="E265" s="5">
        <f t="shared" si="66"/>
        <v>38.157330518615687</v>
      </c>
      <c r="F265" s="5">
        <f t="shared" si="67"/>
        <v>364.37566603373529</v>
      </c>
      <c r="G265" s="5">
        <f t="shared" si="71"/>
        <v>-607.35262065574784</v>
      </c>
      <c r="H265" s="9">
        <f t="shared" si="72"/>
        <v>-59014.537511672715</v>
      </c>
      <c r="I265" s="5">
        <f t="shared" si="68"/>
        <v>3.3145031903930833</v>
      </c>
      <c r="J265" s="5">
        <f t="shared" si="69"/>
        <v>-2.8633465823396263E-5</v>
      </c>
      <c r="K265" s="5">
        <f t="shared" si="73"/>
        <v>3.3145031903930833</v>
      </c>
      <c r="L265" s="5">
        <f t="shared" si="64"/>
        <v>3.3145031903930833</v>
      </c>
      <c r="M265" s="5">
        <f t="shared" si="70"/>
        <v>-4.1689807180183558E-2</v>
      </c>
      <c r="N265" s="5">
        <f t="shared" si="74"/>
        <v>-1.5907717518316216</v>
      </c>
      <c r="O265" s="5">
        <f t="shared" si="61"/>
        <v>-4825.8565609156494</v>
      </c>
      <c r="P265" s="5">
        <f t="shared" si="62"/>
        <v>0</v>
      </c>
      <c r="Q265" s="5">
        <f t="shared" si="63"/>
        <v>0</v>
      </c>
    </row>
    <row r="266" spans="2:17" hidden="1" x14ac:dyDescent="0.4">
      <c r="B266">
        <v>6.1019999980926496</v>
      </c>
      <c r="C266" s="5">
        <f t="shared" si="65"/>
        <v>2.2497177124094492E-3</v>
      </c>
      <c r="D266" s="5">
        <f t="shared" si="75"/>
        <v>444.50021195281397</v>
      </c>
      <c r="E266" s="5">
        <f t="shared" si="66"/>
        <v>2792.8772007801326</v>
      </c>
      <c r="F266" s="5">
        <f t="shared" si="67"/>
        <v>26670.01271716884</v>
      </c>
      <c r="G266" s="5">
        <f t="shared" si="71"/>
        <v>2754.7198702615169</v>
      </c>
      <c r="H266" s="9">
        <f t="shared" si="72"/>
        <v>1224473.5662018724</v>
      </c>
      <c r="I266" s="5">
        <f t="shared" si="68"/>
        <v>0</v>
      </c>
      <c r="J266" s="5">
        <f t="shared" si="69"/>
        <v>-1.6512877169468313E-2</v>
      </c>
      <c r="K266" s="5" t="e">
        <f t="shared" si="73"/>
        <v>#N/A</v>
      </c>
      <c r="L266" s="5">
        <f t="shared" si="64"/>
        <v>-1.2836928841624705E-2</v>
      </c>
      <c r="M266" s="5">
        <f t="shared" si="70"/>
        <v>-128803.13448910479</v>
      </c>
      <c r="N266" s="5">
        <f t="shared" si="74"/>
        <v>-359731337.70363796</v>
      </c>
      <c r="O266" s="5">
        <f t="shared" si="61"/>
        <v>100130.13813679889</v>
      </c>
      <c r="P266" s="5">
        <f t="shared" si="62"/>
        <v>-28672.996352305898</v>
      </c>
      <c r="Q266" s="5">
        <f t="shared" si="63"/>
        <v>-80080157.790407047</v>
      </c>
    </row>
    <row r="267" spans="2:17" hidden="1" x14ac:dyDescent="0.4">
      <c r="B267">
        <v>6.1101503372192303</v>
      </c>
      <c r="C267" s="5">
        <f t="shared" si="65"/>
        <v>8.1503391265806968E-3</v>
      </c>
      <c r="D267" s="5">
        <f t="shared" si="75"/>
        <v>122.69428111754277</v>
      </c>
      <c r="E267" s="5">
        <f t="shared" si="66"/>
        <v>770.91090439270647</v>
      </c>
      <c r="F267" s="5">
        <f t="shared" si="67"/>
        <v>7361.6568670525667</v>
      </c>
      <c r="G267" s="5">
        <f t="shared" si="71"/>
        <v>-2021.9662963874262</v>
      </c>
      <c r="H267" s="9">
        <f t="shared" si="72"/>
        <v>-248083.70117915567</v>
      </c>
      <c r="I267" s="5">
        <f t="shared" si="68"/>
        <v>3.4135420438801051E-2</v>
      </c>
      <c r="J267" s="5">
        <f t="shared" si="69"/>
        <v>-4.4134308518859553E-3</v>
      </c>
      <c r="K267" s="5">
        <f t="shared" si="73"/>
        <v>3.4135420438801051E-2</v>
      </c>
      <c r="L267" s="5">
        <f t="shared" si="64"/>
        <v>3.4135420438801051E-2</v>
      </c>
      <c r="M267" s="5">
        <f t="shared" si="70"/>
        <v>-2622.9179429801943</v>
      </c>
      <c r="N267" s="5">
        <f t="shared" si="74"/>
        <v>-2022036.043570719</v>
      </c>
      <c r="O267" s="5">
        <f t="shared" si="61"/>
        <v>-20286.804022735312</v>
      </c>
      <c r="P267" s="5">
        <f t="shared" si="62"/>
        <v>0</v>
      </c>
      <c r="Q267" s="5">
        <f t="shared" si="63"/>
        <v>0</v>
      </c>
    </row>
    <row r="268" spans="2:17" hidden="1" x14ac:dyDescent="0.4">
      <c r="B268">
        <v>6.1202600002288801</v>
      </c>
      <c r="C268" s="5">
        <f t="shared" si="65"/>
        <v>1.0109663009649772E-2</v>
      </c>
      <c r="D268" s="5">
        <f t="shared" si="75"/>
        <v>98.915265429271997</v>
      </c>
      <c r="E268" s="5">
        <f t="shared" si="66"/>
        <v>621.50294240097071</v>
      </c>
      <c r="F268" s="5">
        <f t="shared" si="67"/>
        <v>5934.9159257563206</v>
      </c>
      <c r="G268" s="5">
        <f t="shared" si="71"/>
        <v>-149.40796199173576</v>
      </c>
      <c r="H268" s="9">
        <f t="shared" si="72"/>
        <v>-14778.728217659125</v>
      </c>
      <c r="I268" s="5">
        <f t="shared" si="68"/>
        <v>3.1287155854020088E-3</v>
      </c>
      <c r="J268" s="5">
        <f t="shared" si="69"/>
        <v>-3.5193736073274085E-3</v>
      </c>
      <c r="L268" s="5">
        <f t="shared" si="64"/>
        <v>3.1287155854020088E-3</v>
      </c>
      <c r="M268" s="5">
        <f t="shared" si="70"/>
        <v>-1359.414039959911</v>
      </c>
      <c r="N268" s="5">
        <f t="shared" si="74"/>
        <v>-844879.82577627548</v>
      </c>
      <c r="O268" s="5">
        <f t="shared" si="61"/>
        <v>-1208.5161646327037</v>
      </c>
      <c r="P268" s="5">
        <f t="shared" si="62"/>
        <v>0</v>
      </c>
      <c r="Q268" s="5">
        <f t="shared" si="63"/>
        <v>0</v>
      </c>
    </row>
    <row r="269" spans="2:17" x14ac:dyDescent="0.4">
      <c r="B269">
        <v>6.1302545070648096</v>
      </c>
      <c r="C269" s="5">
        <f t="shared" si="65"/>
        <v>9.9945068359295064E-3</v>
      </c>
      <c r="D269" s="5">
        <f t="shared" ref="D269:D274" si="80">(1/C269)/16</f>
        <v>6.2534351145088181</v>
      </c>
      <c r="E269" s="5">
        <f t="shared" si="66"/>
        <v>39.291491630882696</v>
      </c>
      <c r="F269" s="5">
        <f t="shared" si="67"/>
        <v>375.20610687052908</v>
      </c>
      <c r="G269" s="5">
        <f t="shared" si="71"/>
        <v>-582.21145077008805</v>
      </c>
      <c r="H269" s="9">
        <f t="shared" si="72"/>
        <v>-58253.144485036653</v>
      </c>
      <c r="I269" s="5">
        <f t="shared" si="68"/>
        <v>3.0855866153205151</v>
      </c>
      <c r="J269" s="5">
        <f t="shared" si="69"/>
        <v>-3.5420285919202034E-5</v>
      </c>
      <c r="K269" s="5">
        <f t="shared" si="73"/>
        <v>3.0855866153205151</v>
      </c>
      <c r="L269" s="5">
        <f t="shared" si="64"/>
        <v>3.0855866153205151</v>
      </c>
      <c r="M269" s="5">
        <f t="shared" si="70"/>
        <v>-5.4682592370572207E-2</v>
      </c>
      <c r="N269" s="5">
        <f t="shared" si="74"/>
        <v>-2.1485606204833076</v>
      </c>
      <c r="O269" s="5">
        <f t="shared" si="61"/>
        <v>-4763.5943847137214</v>
      </c>
      <c r="P269" s="5">
        <f t="shared" si="62"/>
        <v>0</v>
      </c>
      <c r="Q269" s="5">
        <f t="shared" si="63"/>
        <v>0</v>
      </c>
    </row>
    <row r="270" spans="2:17" x14ac:dyDescent="0.4">
      <c r="B270">
        <v>6.1406357288360596</v>
      </c>
      <c r="C270" s="5">
        <f t="shared" si="65"/>
        <v>1.0381221771250004E-2</v>
      </c>
      <c r="D270" s="5">
        <f t="shared" si="80"/>
        <v>6.0204859675658744</v>
      </c>
      <c r="E270" s="5">
        <f t="shared" si="66"/>
        <v>37.827828973490774</v>
      </c>
      <c r="F270" s="5">
        <f t="shared" si="67"/>
        <v>361.22915805395246</v>
      </c>
      <c r="G270" s="5">
        <f t="shared" si="71"/>
        <v>-1.4636626573919216</v>
      </c>
      <c r="H270" s="9">
        <f t="shared" si="72"/>
        <v>-140.99136784125187</v>
      </c>
      <c r="I270" s="5">
        <f t="shared" si="68"/>
        <v>8.0572175765883224E-3</v>
      </c>
      <c r="J270" s="5">
        <f t="shared" si="69"/>
        <v>-2.6661728577368773E-5</v>
      </c>
      <c r="K270" s="5">
        <f t="shared" si="73"/>
        <v>8.0572175765883224E-3</v>
      </c>
      <c r="L270" s="5">
        <f t="shared" si="64"/>
        <v>8.0572175765883224E-3</v>
      </c>
      <c r="M270" s="5">
        <f t="shared" si="70"/>
        <v>-3.8151457730167884E-2</v>
      </c>
      <c r="N270" s="5">
        <f t="shared" si="74"/>
        <v>-1.4431868181061533</v>
      </c>
      <c r="O270" s="5">
        <f t="shared" ref="O270:O333" si="81">B$6*H270</f>
        <v>-11.529432343591566</v>
      </c>
      <c r="P270" s="5">
        <f t="shared" ref="P270:P333" si="82">IF(H270&gt;0, O270 +M270, 0)</f>
        <v>0</v>
      </c>
      <c r="Q270" s="5">
        <f t="shared" ref="Q270:Q333" si="83">P270*E270</f>
        <v>0</v>
      </c>
    </row>
    <row r="271" spans="2:17" x14ac:dyDescent="0.4">
      <c r="B271">
        <v>6.1512122154235804</v>
      </c>
      <c r="C271" s="5">
        <f t="shared" si="65"/>
        <v>1.0576486587520861E-2</v>
      </c>
      <c r="D271" s="5">
        <f t="shared" si="80"/>
        <v>5.9093347760440036</v>
      </c>
      <c r="E271" s="5">
        <f t="shared" si="66"/>
        <v>37.129445440045053</v>
      </c>
      <c r="F271" s="5">
        <f t="shared" si="67"/>
        <v>354.56008656264021</v>
      </c>
      <c r="G271" s="5">
        <f t="shared" si="71"/>
        <v>-0.69838353344572113</v>
      </c>
      <c r="H271" s="9">
        <f t="shared" si="72"/>
        <v>-66.031713619316648</v>
      </c>
      <c r="I271" s="5">
        <f t="shared" si="68"/>
        <v>3.9167968224991219E-3</v>
      </c>
      <c r="J271" s="5">
        <f t="shared" si="69"/>
        <v>-2.2482601513229599E-5</v>
      </c>
      <c r="K271" s="5">
        <f t="shared" si="73"/>
        <v>3.9167968224991219E-3</v>
      </c>
      <c r="L271" s="5">
        <f t="shared" ref="L271:L334" si="84">(-B$6*H271)/E271^2</f>
        <v>3.9167968224991219E-3</v>
      </c>
      <c r="M271" s="5">
        <f t="shared" si="70"/>
        <v>-3.0994418191045578E-2</v>
      </c>
      <c r="N271" s="5">
        <f t="shared" si="74"/>
        <v>-1.1508055591703668</v>
      </c>
      <c r="O271" s="5">
        <f t="shared" si="81"/>
        <v>-5.399679330457408</v>
      </c>
      <c r="P271" s="5">
        <f t="shared" si="82"/>
        <v>0</v>
      </c>
      <c r="Q271" s="5">
        <f t="shared" si="83"/>
        <v>0</v>
      </c>
    </row>
    <row r="272" spans="2:17" x14ac:dyDescent="0.4">
      <c r="B272">
        <v>6.1612381935119602</v>
      </c>
      <c r="C272" s="5">
        <f t="shared" ref="C272:C335" si="85">B272-B271</f>
        <v>1.0025978088379794E-2</v>
      </c>
      <c r="D272" s="5">
        <f t="shared" si="80"/>
        <v>6.2338057642912768</v>
      </c>
      <c r="E272" s="5">
        <f t="shared" ref="E272:E335" si="86">2*PI()*D272</f>
        <v>39.168156786006364</v>
      </c>
      <c r="F272" s="5">
        <f t="shared" ref="F272:F335" si="87">E272*(60/(2*PI()))</f>
        <v>374.02834585747667</v>
      </c>
      <c r="G272" s="5">
        <f t="shared" si="71"/>
        <v>2.0387113459613104</v>
      </c>
      <c r="H272" s="9">
        <f t="shared" si="72"/>
        <v>203.34288864287433</v>
      </c>
      <c r="I272" s="5">
        <f t="shared" ref="I272:I335" si="88">IF(H272&lt;0,(-B$6*H272)/E272^2,0)</f>
        <v>0</v>
      </c>
      <c r="J272" s="5">
        <f t="shared" ref="J272:J335" si="89">-0.000005984*E272 + 0.0001997</f>
        <v>-3.468225020746208E-5</v>
      </c>
      <c r="K272" s="5" t="e">
        <f t="shared" si="73"/>
        <v>#N/A</v>
      </c>
      <c r="L272" s="5">
        <f t="shared" si="84"/>
        <v>-1.0838723087032487E-2</v>
      </c>
      <c r="M272" s="5">
        <f t="shared" ref="M272:M335" si="90">J272*E272^2</f>
        <v>-5.3207583611952297E-2</v>
      </c>
      <c r="N272" s="5">
        <f t="shared" si="74"/>
        <v>-2.0840429771174902</v>
      </c>
      <c r="O272" s="5">
        <f t="shared" si="81"/>
        <v>16.628167476169065</v>
      </c>
      <c r="P272" s="5">
        <f t="shared" si="82"/>
        <v>16.574959892557111</v>
      </c>
      <c r="Q272" s="5">
        <f t="shared" si="83"/>
        <v>649.21062779344413</v>
      </c>
    </row>
    <row r="273" spans="2:17" x14ac:dyDescent="0.4">
      <c r="B273">
        <v>6.1715464591979901</v>
      </c>
      <c r="C273" s="5">
        <f t="shared" si="85"/>
        <v>1.0308265686029827E-2</v>
      </c>
      <c r="D273" s="5">
        <f t="shared" si="80"/>
        <v>6.0630955685108594</v>
      </c>
      <c r="E273" s="5">
        <f t="shared" si="86"/>
        <v>38.09555299209309</v>
      </c>
      <c r="F273" s="5">
        <f t="shared" si="87"/>
        <v>363.78573411065156</v>
      </c>
      <c r="G273" s="5">
        <f t="shared" ref="G273:G336" si="91">E273-E272</f>
        <v>-1.0726037939132738</v>
      </c>
      <c r="H273" s="9">
        <f t="shared" ref="H273:H336" si="92">G273/C273</f>
        <v>-104.05278895429609</v>
      </c>
      <c r="I273" s="5">
        <f t="shared" si="88"/>
        <v>5.8630090179612009E-3</v>
      </c>
      <c r="J273" s="5">
        <f t="shared" si="89"/>
        <v>-2.8263789104685048E-5</v>
      </c>
      <c r="K273" s="5">
        <f t="shared" ref="K273:K336" si="93">IF(H273&lt;-7,(-B$6*H273)/E273^2,NA())</f>
        <v>5.8630090179612009E-3</v>
      </c>
      <c r="L273" s="5">
        <f t="shared" si="84"/>
        <v>5.8630090179612009E-3</v>
      </c>
      <c r="M273" s="5">
        <f t="shared" si="90"/>
        <v>-4.1018421937018712E-2</v>
      </c>
      <c r="N273" s="5">
        <f t="shared" ref="N273:N336" si="94">M273*E273</f>
        <v>-1.5626194665537301</v>
      </c>
      <c r="O273" s="5">
        <f t="shared" si="81"/>
        <v>-8.5088158855322771</v>
      </c>
      <c r="P273" s="5">
        <f t="shared" si="82"/>
        <v>0</v>
      </c>
      <c r="Q273" s="5">
        <f t="shared" si="83"/>
        <v>0</v>
      </c>
    </row>
    <row r="274" spans="2:17" x14ac:dyDescent="0.4">
      <c r="B274">
        <v>6.1815192699432302</v>
      </c>
      <c r="C274" s="5">
        <f t="shared" si="85"/>
        <v>9.972810745240146E-3</v>
      </c>
      <c r="D274" s="5">
        <f t="shared" si="80"/>
        <v>6.2670396136646023</v>
      </c>
      <c r="E274" s="5">
        <f t="shared" si="86"/>
        <v>39.376971220089857</v>
      </c>
      <c r="F274" s="5">
        <f t="shared" si="87"/>
        <v>376.02237681987611</v>
      </c>
      <c r="G274" s="5">
        <f t="shared" si="91"/>
        <v>1.2814182279967667</v>
      </c>
      <c r="H274" s="9">
        <f t="shared" si="92"/>
        <v>128.49118074444218</v>
      </c>
      <c r="I274" s="5">
        <f t="shared" si="88"/>
        <v>0</v>
      </c>
      <c r="J274" s="5">
        <f t="shared" si="89"/>
        <v>-3.5931795781017693E-5</v>
      </c>
      <c r="K274" s="5" t="e">
        <f t="shared" si="93"/>
        <v>#N/A</v>
      </c>
      <c r="L274" s="5">
        <f t="shared" si="84"/>
        <v>-6.7764791247184033E-3</v>
      </c>
      <c r="M274" s="5">
        <f t="shared" si="90"/>
        <v>-5.5713897279294392E-2</v>
      </c>
      <c r="N274" s="5">
        <f t="shared" si="94"/>
        <v>-2.1938445297258178</v>
      </c>
      <c r="O274" s="5">
        <f t="shared" si="81"/>
        <v>10.507241668931437</v>
      </c>
      <c r="P274" s="5">
        <f t="shared" si="82"/>
        <v>10.451527771652142</v>
      </c>
      <c r="Q274" s="5">
        <f t="shared" si="83"/>
        <v>411.54950827031627</v>
      </c>
    </row>
    <row r="275" spans="2:17" hidden="1" x14ac:dyDescent="0.4">
      <c r="B275">
        <v>6.1837067604064897</v>
      </c>
      <c r="C275" s="5">
        <f t="shared" si="85"/>
        <v>2.1874904632595005E-3</v>
      </c>
      <c r="D275" s="5">
        <f t="shared" ref="D272:D335" si="95">1/C275</f>
        <v>457.14485013568293</v>
      </c>
      <c r="E275" s="5">
        <f t="shared" si="86"/>
        <v>2872.3258056253367</v>
      </c>
      <c r="F275" s="5">
        <f t="shared" si="87"/>
        <v>27428.691008140977</v>
      </c>
      <c r="G275" s="5">
        <f t="shared" si="91"/>
        <v>2832.948834405247</v>
      </c>
      <c r="H275" s="9">
        <f t="shared" si="92"/>
        <v>1295067.9703462443</v>
      </c>
      <c r="I275" s="5">
        <f t="shared" si="88"/>
        <v>0</v>
      </c>
      <c r="J275" s="5">
        <f t="shared" si="89"/>
        <v>-1.6988297620862014E-2</v>
      </c>
      <c r="K275" s="5" t="e">
        <f t="shared" si="93"/>
        <v>#N/A</v>
      </c>
      <c r="L275" s="5">
        <f t="shared" si="84"/>
        <v>-1.2836320842069244E-2</v>
      </c>
      <c r="M275" s="5">
        <f t="shared" si="90"/>
        <v>-140157.7964540009</v>
      </c>
      <c r="N275" s="5">
        <f t="shared" si="94"/>
        <v>-402578855.6144101</v>
      </c>
      <c r="O275" s="5">
        <f t="shared" si="81"/>
        <v>105902.92705913288</v>
      </c>
      <c r="P275" s="5">
        <f t="shared" si="82"/>
        <v>-34254.869394868016</v>
      </c>
      <c r="Q275" s="5">
        <f t="shared" si="83"/>
        <v>-98391145.331204966</v>
      </c>
    </row>
    <row r="276" spans="2:17" hidden="1" x14ac:dyDescent="0.4">
      <c r="B276">
        <v>6.19164943695068</v>
      </c>
      <c r="C276" s="5">
        <f t="shared" si="85"/>
        <v>7.9426765441903413E-3</v>
      </c>
      <c r="D276" s="5">
        <f t="shared" si="95"/>
        <v>125.9021432430669</v>
      </c>
      <c r="E276" s="5">
        <f t="shared" si="86"/>
        <v>791.06649656725756</v>
      </c>
      <c r="F276" s="5">
        <f t="shared" si="87"/>
        <v>7554.1285945840145</v>
      </c>
      <c r="G276" s="5">
        <f t="shared" si="91"/>
        <v>-2081.259309058079</v>
      </c>
      <c r="H276" s="9">
        <f t="shared" si="92"/>
        <v>-262035.00765499673</v>
      </c>
      <c r="I276" s="5">
        <f t="shared" si="88"/>
        <v>3.4241180947820624E-2</v>
      </c>
      <c r="J276" s="5">
        <f t="shared" si="89"/>
        <v>-4.5340419154584694E-3</v>
      </c>
      <c r="K276" s="5">
        <f t="shared" si="93"/>
        <v>3.4241180947820624E-2</v>
      </c>
      <c r="L276" s="5">
        <f t="shared" si="84"/>
        <v>3.4241180947820624E-2</v>
      </c>
      <c r="M276" s="5">
        <f t="shared" si="90"/>
        <v>-2837.3408699436377</v>
      </c>
      <c r="N276" s="5">
        <f t="shared" si="94"/>
        <v>-2244525.3015534081</v>
      </c>
      <c r="O276" s="5">
        <f t="shared" si="81"/>
        <v>-21427.658577029932</v>
      </c>
      <c r="P276" s="5">
        <f t="shared" si="82"/>
        <v>0</v>
      </c>
      <c r="Q276" s="5">
        <f t="shared" si="83"/>
        <v>0</v>
      </c>
    </row>
    <row r="277" spans="2:17" hidden="1" x14ac:dyDescent="0.4">
      <c r="B277">
        <v>6.19390845298767</v>
      </c>
      <c r="C277" s="5">
        <f t="shared" si="85"/>
        <v>2.2590160369899692E-3</v>
      </c>
      <c r="D277" s="5">
        <f t="shared" si="95"/>
        <v>442.67060685963617</v>
      </c>
      <c r="E277" s="5">
        <f t="shared" si="86"/>
        <v>2781.3814529407368</v>
      </c>
      <c r="F277" s="5">
        <f t="shared" si="87"/>
        <v>26560.236411578171</v>
      </c>
      <c r="G277" s="5">
        <f t="shared" si="91"/>
        <v>1990.3149563734792</v>
      </c>
      <c r="H277" s="9">
        <f t="shared" si="92"/>
        <v>881053.92957965832</v>
      </c>
      <c r="I277" s="5">
        <f t="shared" si="88"/>
        <v>0</v>
      </c>
      <c r="J277" s="5">
        <f t="shared" si="89"/>
        <v>-1.6444086614397366E-2</v>
      </c>
      <c r="K277" s="5" t="e">
        <f t="shared" si="93"/>
        <v>#N/A</v>
      </c>
      <c r="L277" s="5">
        <f t="shared" si="84"/>
        <v>-9.3131540154075976E-3</v>
      </c>
      <c r="M277" s="5">
        <f t="shared" si="90"/>
        <v>-127212.8154016748</v>
      </c>
      <c r="N277" s="5">
        <f t="shared" si="94"/>
        <v>-353827365.33459198</v>
      </c>
      <c r="O277" s="5">
        <f t="shared" si="81"/>
        <v>72047.330469064866</v>
      </c>
      <c r="P277" s="5">
        <f t="shared" si="82"/>
        <v>-55165.484932609936</v>
      </c>
      <c r="Q277" s="5">
        <f t="shared" si="83"/>
        <v>-153436256.63404295</v>
      </c>
    </row>
    <row r="278" spans="2:17" hidden="1" x14ac:dyDescent="0.4">
      <c r="B278">
        <v>6.2020237445831299</v>
      </c>
      <c r="C278" s="5">
        <f t="shared" si="85"/>
        <v>8.1152915954598726E-3</v>
      </c>
      <c r="D278" s="5">
        <f t="shared" si="95"/>
        <v>123.22416123155124</v>
      </c>
      <c r="E278" s="5">
        <f t="shared" si="86"/>
        <v>774.24023933961109</v>
      </c>
      <c r="F278" s="5">
        <f t="shared" si="87"/>
        <v>7393.4496738930748</v>
      </c>
      <c r="G278" s="5">
        <f t="shared" si="91"/>
        <v>-2007.1412136011259</v>
      </c>
      <c r="H278" s="9">
        <f t="shared" si="92"/>
        <v>-247328.29251927655</v>
      </c>
      <c r="I278" s="5">
        <f t="shared" si="88"/>
        <v>3.3739428540249382E-2</v>
      </c>
      <c r="J278" s="5">
        <f t="shared" si="89"/>
        <v>-4.4333535922082331E-3</v>
      </c>
      <c r="K278" s="5">
        <f t="shared" si="93"/>
        <v>3.3739428540249382E-2</v>
      </c>
      <c r="L278" s="5">
        <f t="shared" si="84"/>
        <v>3.3739428540249382E-2</v>
      </c>
      <c r="M278" s="5">
        <f t="shared" si="90"/>
        <v>-2657.5647145504436</v>
      </c>
      <c r="N278" s="5">
        <f t="shared" si="94"/>
        <v>-2057593.5406540406</v>
      </c>
      <c r="O278" s="5">
        <f t="shared" si="81"/>
        <v>-20225.031212320097</v>
      </c>
      <c r="P278" s="5">
        <f t="shared" si="82"/>
        <v>0</v>
      </c>
      <c r="Q278" s="5">
        <f t="shared" si="83"/>
        <v>0</v>
      </c>
    </row>
    <row r="279" spans="2:17" hidden="1" x14ac:dyDescent="0.4">
      <c r="B279">
        <v>6.2121868133544904</v>
      </c>
      <c r="C279" s="5">
        <f t="shared" si="85"/>
        <v>1.0163068771360528E-2</v>
      </c>
      <c r="D279" s="5">
        <f t="shared" si="95"/>
        <v>98.395477045082529</v>
      </c>
      <c r="E279" s="5">
        <f t="shared" si="86"/>
        <v>618.23701566258876</v>
      </c>
      <c r="F279" s="5">
        <f t="shared" si="87"/>
        <v>5903.7286227049517</v>
      </c>
      <c r="G279" s="5">
        <f t="shared" si="91"/>
        <v>-156.00322367702233</v>
      </c>
      <c r="H279" s="9">
        <f t="shared" si="92"/>
        <v>-15350.011614271327</v>
      </c>
      <c r="I279" s="5">
        <f t="shared" si="88"/>
        <v>3.2840828259835292E-3</v>
      </c>
      <c r="J279" s="5">
        <f t="shared" si="89"/>
        <v>-3.4998303017249308E-3</v>
      </c>
      <c r="K279" s="5">
        <f t="shared" si="93"/>
        <v>3.2840828259835292E-3</v>
      </c>
      <c r="L279" s="5">
        <f t="shared" si="84"/>
        <v>3.2840828259835292E-3</v>
      </c>
      <c r="M279" s="5">
        <f t="shared" si="90"/>
        <v>-1337.6946648069634</v>
      </c>
      <c r="N279" s="5">
        <f t="shared" si="94"/>
        <v>-827012.35743802402</v>
      </c>
      <c r="O279" s="5">
        <f t="shared" si="81"/>
        <v>-1255.2323102457719</v>
      </c>
      <c r="P279" s="5">
        <f t="shared" si="82"/>
        <v>0</v>
      </c>
      <c r="Q279" s="5">
        <f t="shared" si="83"/>
        <v>0</v>
      </c>
    </row>
    <row r="280" spans="2:17" x14ac:dyDescent="0.4">
      <c r="B280">
        <v>6.22216367721557</v>
      </c>
      <c r="C280" s="5">
        <f t="shared" si="85"/>
        <v>9.9768638610795435E-3</v>
      </c>
      <c r="D280" s="5">
        <f>(1/C280)/16</f>
        <v>6.2644936194646244</v>
      </c>
      <c r="E280" s="5">
        <f t="shared" si="86"/>
        <v>39.360974266740392</v>
      </c>
      <c r="F280" s="5">
        <f t="shared" si="87"/>
        <v>375.86961716787749</v>
      </c>
      <c r="G280" s="5">
        <f t="shared" si="91"/>
        <v>-578.87604139584835</v>
      </c>
      <c r="H280" s="9">
        <f t="shared" si="92"/>
        <v>-58021.844284563711</v>
      </c>
      <c r="I280" s="5">
        <f t="shared" si="88"/>
        <v>3.062494033413016</v>
      </c>
      <c r="J280" s="5">
        <f t="shared" si="89"/>
        <v>-3.5836070012174498E-5</v>
      </c>
      <c r="K280" s="5">
        <f t="shared" si="93"/>
        <v>3.062494033413016</v>
      </c>
      <c r="L280" s="5">
        <f t="shared" si="84"/>
        <v>3.062494033413016</v>
      </c>
      <c r="M280" s="5">
        <f t="shared" si="90"/>
        <v>-5.5520332144657195E-2</v>
      </c>
      <c r="N280" s="5">
        <f t="shared" si="94"/>
        <v>-2.1853343648267312</v>
      </c>
      <c r="O280" s="5">
        <f t="shared" si="81"/>
        <v>-4744.6800351812417</v>
      </c>
      <c r="P280" s="5">
        <f t="shared" si="82"/>
        <v>0</v>
      </c>
      <c r="Q280" s="5">
        <f t="shared" si="83"/>
        <v>0</v>
      </c>
    </row>
    <row r="281" spans="2:17" hidden="1" x14ac:dyDescent="0.4">
      <c r="B281">
        <v>6.2243766784667898</v>
      </c>
      <c r="C281" s="5">
        <f t="shared" si="85"/>
        <v>2.2130012512198149E-3</v>
      </c>
      <c r="D281" s="5">
        <f t="shared" si="95"/>
        <v>451.87502693403184</v>
      </c>
      <c r="E281" s="5">
        <f t="shared" si="86"/>
        <v>2839.2145299132885</v>
      </c>
      <c r="F281" s="5">
        <f t="shared" si="87"/>
        <v>27112.501616041911</v>
      </c>
      <c r="G281" s="5">
        <f t="shared" si="91"/>
        <v>2799.8535556465481</v>
      </c>
      <c r="H281" s="9">
        <f t="shared" si="92"/>
        <v>1265183.9008691288</v>
      </c>
      <c r="I281" s="5">
        <f t="shared" si="88"/>
        <v>0</v>
      </c>
      <c r="J281" s="5">
        <f t="shared" si="89"/>
        <v>-1.6790159747001116E-2</v>
      </c>
      <c r="K281" s="5" t="e">
        <f t="shared" si="93"/>
        <v>#N/A</v>
      </c>
      <c r="L281" s="5">
        <f t="shared" si="84"/>
        <v>-1.2834313411566789E-2</v>
      </c>
      <c r="M281" s="5">
        <f t="shared" si="90"/>
        <v>-135347.81401876395</v>
      </c>
      <c r="N281" s="5">
        <f t="shared" si="94"/>
        <v>-384281480.1540761</v>
      </c>
      <c r="O281" s="5">
        <f t="shared" si="81"/>
        <v>103459.18626518916</v>
      </c>
      <c r="P281" s="5">
        <f t="shared" si="82"/>
        <v>-31888.627753574794</v>
      </c>
      <c r="Q281" s="5">
        <f t="shared" si="83"/>
        <v>-90538655.256945699</v>
      </c>
    </row>
    <row r="282" spans="2:17" hidden="1" x14ac:dyDescent="0.4">
      <c r="B282">
        <v>6.2316982746124197</v>
      </c>
      <c r="C282" s="5">
        <f t="shared" si="85"/>
        <v>7.3215961456298828E-3</v>
      </c>
      <c r="D282" s="5">
        <f t="shared" si="95"/>
        <v>136.58223973427985</v>
      </c>
      <c r="E282" s="5">
        <f t="shared" si="86"/>
        <v>858.17152192010701</v>
      </c>
      <c r="F282" s="5">
        <f t="shared" si="87"/>
        <v>8194.9343840567908</v>
      </c>
      <c r="G282" s="5">
        <f t="shared" si="91"/>
        <v>-1981.0430079931816</v>
      </c>
      <c r="H282" s="9">
        <f t="shared" si="92"/>
        <v>-270575.29104164359</v>
      </c>
      <c r="I282" s="5">
        <f t="shared" si="88"/>
        <v>3.0043832940958887E-2</v>
      </c>
      <c r="J282" s="5">
        <f t="shared" si="89"/>
        <v>-4.9355983871699205E-3</v>
      </c>
      <c r="K282" s="5">
        <f t="shared" si="93"/>
        <v>3.0043832940958887E-2</v>
      </c>
      <c r="L282" s="5">
        <f t="shared" si="84"/>
        <v>3.0043832940958887E-2</v>
      </c>
      <c r="M282" s="5">
        <f t="shared" si="90"/>
        <v>-3634.8626989405338</v>
      </c>
      <c r="N282" s="5">
        <f t="shared" si="94"/>
        <v>-3119335.6543204258</v>
      </c>
      <c r="O282" s="5">
        <f t="shared" si="81"/>
        <v>-22126.031966898092</v>
      </c>
      <c r="P282" s="5">
        <f t="shared" si="82"/>
        <v>0</v>
      </c>
      <c r="Q282" s="5">
        <f t="shared" si="83"/>
        <v>0</v>
      </c>
    </row>
    <row r="283" spans="2:17" hidden="1" x14ac:dyDescent="0.4">
      <c r="B283">
        <v>6.2416927814483598</v>
      </c>
      <c r="C283" s="5">
        <f t="shared" si="85"/>
        <v>9.9945068359401645E-3</v>
      </c>
      <c r="D283" s="5">
        <f t="shared" si="95"/>
        <v>100.05496183203439</v>
      </c>
      <c r="E283" s="5">
        <f t="shared" si="86"/>
        <v>628.66386609345284</v>
      </c>
      <c r="F283" s="5">
        <f t="shared" si="87"/>
        <v>6003.2977099220643</v>
      </c>
      <c r="G283" s="5">
        <f t="shared" si="91"/>
        <v>-229.50765582665417</v>
      </c>
      <c r="H283" s="9">
        <f t="shared" si="92"/>
        <v>-22963.37974389557</v>
      </c>
      <c r="I283" s="5">
        <f t="shared" si="88"/>
        <v>4.7513192344866405E-3</v>
      </c>
      <c r="J283" s="5">
        <f t="shared" si="89"/>
        <v>-3.5622245747032213E-3</v>
      </c>
      <c r="K283" s="5">
        <f t="shared" si="93"/>
        <v>4.7513192344866405E-3</v>
      </c>
      <c r="L283" s="5">
        <f t="shared" si="84"/>
        <v>4.7513192344866405E-3</v>
      </c>
      <c r="M283" s="5">
        <f t="shared" si="90"/>
        <v>-1407.8561857881091</v>
      </c>
      <c r="N283" s="5">
        <f t="shared" si="94"/>
        <v>-885068.3126611351</v>
      </c>
      <c r="O283" s="5">
        <f t="shared" si="81"/>
        <v>-1877.8081040787085</v>
      </c>
      <c r="P283" s="5">
        <f t="shared" si="82"/>
        <v>0</v>
      </c>
      <c r="Q283" s="5">
        <f t="shared" si="83"/>
        <v>0</v>
      </c>
    </row>
    <row r="284" spans="2:17" x14ac:dyDescent="0.4">
      <c r="B284">
        <v>6.2510700225829998</v>
      </c>
      <c r="C284" s="5">
        <f t="shared" si="85"/>
        <v>9.377241134640002E-3</v>
      </c>
      <c r="D284" s="5">
        <f t="shared" ref="D284:D288" si="96">(1/C284)/16</f>
        <v>6.6650733518115306</v>
      </c>
      <c r="E284" s="5">
        <f t="shared" si="86"/>
        <v>41.877890955376408</v>
      </c>
      <c r="F284" s="5">
        <f t="shared" si="87"/>
        <v>399.9044011086919</v>
      </c>
      <c r="G284" s="5">
        <f t="shared" si="91"/>
        <v>-586.78597513807642</v>
      </c>
      <c r="H284" s="9">
        <f t="shared" si="92"/>
        <v>-62575.545057752584</v>
      </c>
      <c r="I284" s="5">
        <f t="shared" si="88"/>
        <v>2.917765863774171</v>
      </c>
      <c r="J284" s="5">
        <f t="shared" si="89"/>
        <v>-5.0897299476972434E-5</v>
      </c>
      <c r="K284" s="5">
        <f t="shared" si="93"/>
        <v>2.917765863774171</v>
      </c>
      <c r="L284" s="5">
        <f t="shared" si="84"/>
        <v>2.917765863774171</v>
      </c>
      <c r="M284" s="5">
        <f t="shared" si="90"/>
        <v>-8.9261533456112208E-2</v>
      </c>
      <c r="N284" s="5">
        <f t="shared" si="94"/>
        <v>-3.7380847645847499</v>
      </c>
      <c r="O284" s="5">
        <f t="shared" si="81"/>
        <v>-5117.0544988190113</v>
      </c>
      <c r="P284" s="5">
        <f t="shared" si="82"/>
        <v>0</v>
      </c>
      <c r="Q284" s="5">
        <f t="shared" si="83"/>
        <v>0</v>
      </c>
    </row>
    <row r="285" spans="2:17" x14ac:dyDescent="0.4">
      <c r="B285">
        <v>6.2608661651611301</v>
      </c>
      <c r="C285" s="5">
        <f t="shared" si="85"/>
        <v>9.7961425781303291E-3</v>
      </c>
      <c r="D285" s="5">
        <f t="shared" si="96"/>
        <v>6.3800623052924799</v>
      </c>
      <c r="E285" s="5">
        <f t="shared" si="86"/>
        <v>40.087113735504026</v>
      </c>
      <c r="F285" s="5">
        <f t="shared" si="87"/>
        <v>382.80373831754878</v>
      </c>
      <c r="G285" s="5">
        <f t="shared" si="91"/>
        <v>-1.7907772198723819</v>
      </c>
      <c r="H285" s="9">
        <f t="shared" si="92"/>
        <v>-182.80432380294795</v>
      </c>
      <c r="I285" s="5">
        <f t="shared" si="88"/>
        <v>9.3023417039829037E-3</v>
      </c>
      <c r="J285" s="5">
        <f t="shared" si="89"/>
        <v>-4.0181288593256091E-5</v>
      </c>
      <c r="K285" s="5">
        <f t="shared" si="93"/>
        <v>9.3023417039829037E-3</v>
      </c>
      <c r="L285" s="5">
        <f t="shared" si="84"/>
        <v>9.3023417039829037E-3</v>
      </c>
      <c r="M285" s="5">
        <f t="shared" si="90"/>
        <v>-6.4570394048827598E-2</v>
      </c>
      <c r="N285" s="5">
        <f t="shared" si="94"/>
        <v>-2.5884407301816643</v>
      </c>
      <c r="O285" s="5">
        <f t="shared" si="81"/>
        <v>-14.94864625879198</v>
      </c>
      <c r="P285" s="5">
        <f t="shared" si="82"/>
        <v>0</v>
      </c>
      <c r="Q285" s="5">
        <f t="shared" si="83"/>
        <v>0</v>
      </c>
    </row>
    <row r="286" spans="2:17" x14ac:dyDescent="0.4">
      <c r="B286">
        <v>6.2705903053283603</v>
      </c>
      <c r="C286" s="5">
        <f t="shared" si="85"/>
        <v>9.7241401672301109E-3</v>
      </c>
      <c r="D286" s="5">
        <f t="shared" si="96"/>
        <v>6.4273034864945719</v>
      </c>
      <c r="E286" s="5">
        <f t="shared" si="86"/>
        <v>40.383938831126819</v>
      </c>
      <c r="F286" s="5">
        <f t="shared" si="87"/>
        <v>385.63820918967428</v>
      </c>
      <c r="G286" s="5">
        <f t="shared" si="91"/>
        <v>0.29682509562279336</v>
      </c>
      <c r="H286" s="9">
        <f t="shared" si="92"/>
        <v>30.524559551607432</v>
      </c>
      <c r="I286" s="5">
        <f t="shared" si="88"/>
        <v>0</v>
      </c>
      <c r="J286" s="5">
        <f t="shared" si="89"/>
        <v>-4.1957489965462888E-5</v>
      </c>
      <c r="K286" s="5" t="e">
        <f t="shared" si="93"/>
        <v>#N/A</v>
      </c>
      <c r="L286" s="5">
        <f t="shared" si="84"/>
        <v>-1.5305497702973901E-3</v>
      </c>
      <c r="M286" s="5">
        <f t="shared" si="90"/>
        <v>-6.842689762982021E-2</v>
      </c>
      <c r="N286" s="5">
        <f t="shared" si="94"/>
        <v>-2.7633476482864361</v>
      </c>
      <c r="O286" s="5">
        <f t="shared" si="81"/>
        <v>2.4961162485099324</v>
      </c>
      <c r="P286" s="5">
        <f t="shared" si="82"/>
        <v>2.4276893508801121</v>
      </c>
      <c r="Q286" s="5">
        <f t="shared" si="83"/>
        <v>98.039658246920425</v>
      </c>
    </row>
    <row r="287" spans="2:17" x14ac:dyDescent="0.4">
      <c r="B287">
        <v>6.27988576889038</v>
      </c>
      <c r="C287" s="5">
        <f t="shared" si="85"/>
        <v>9.2954635620197124E-3</v>
      </c>
      <c r="D287" s="5">
        <f t="shared" si="96"/>
        <v>6.7237098594381495</v>
      </c>
      <c r="E287" s="5">
        <f t="shared" si="86"/>
        <v>42.246314998560301</v>
      </c>
      <c r="F287" s="5">
        <f t="shared" si="87"/>
        <v>403.42259156628899</v>
      </c>
      <c r="G287" s="5">
        <f t="shared" si="91"/>
        <v>1.8623761674334816</v>
      </c>
      <c r="H287" s="9">
        <f t="shared" si="92"/>
        <v>200.35323198328214</v>
      </c>
      <c r="I287" s="5">
        <f t="shared" si="88"/>
        <v>0</v>
      </c>
      <c r="J287" s="5">
        <f t="shared" si="89"/>
        <v>-5.3101948951384843E-5</v>
      </c>
      <c r="K287" s="5" t="e">
        <f t="shared" si="93"/>
        <v>#N/A</v>
      </c>
      <c r="L287" s="5">
        <f t="shared" si="84"/>
        <v>-9.1798183615703615E-3</v>
      </c>
      <c r="M287" s="5">
        <f t="shared" si="90"/>
        <v>-9.4773763447035836E-2</v>
      </c>
      <c r="N287" s="5">
        <f t="shared" si="94"/>
        <v>-4.0038422641825164</v>
      </c>
      <c r="O287" s="5">
        <f t="shared" si="81"/>
        <v>16.383691202797873</v>
      </c>
      <c r="P287" s="5">
        <f t="shared" si="82"/>
        <v>16.288917439350836</v>
      </c>
      <c r="Q287" s="5">
        <f t="shared" si="83"/>
        <v>688.1467371283577</v>
      </c>
    </row>
    <row r="288" spans="2:17" x14ac:dyDescent="0.4">
      <c r="B288">
        <v>6.2890422344207701</v>
      </c>
      <c r="C288" s="5">
        <f t="shared" si="85"/>
        <v>9.1564655303901787E-3</v>
      </c>
      <c r="D288" s="5">
        <f t="shared" si="96"/>
        <v>6.8257778935074223</v>
      </c>
      <c r="E288" s="5">
        <f t="shared" si="86"/>
        <v>42.887627370557063</v>
      </c>
      <c r="F288" s="5">
        <f t="shared" si="87"/>
        <v>409.54667361044534</v>
      </c>
      <c r="G288" s="5">
        <f t="shared" si="91"/>
        <v>0.6413123719967615</v>
      </c>
      <c r="H288" s="9">
        <f t="shared" si="92"/>
        <v>70.039292985732857</v>
      </c>
      <c r="I288" s="5">
        <f t="shared" si="88"/>
        <v>0</v>
      </c>
      <c r="J288" s="5">
        <f t="shared" si="89"/>
        <v>-5.6939562185413475E-5</v>
      </c>
      <c r="K288" s="5" t="e">
        <f t="shared" si="93"/>
        <v>#N/A</v>
      </c>
      <c r="L288" s="5">
        <f t="shared" si="84"/>
        <v>-3.1138171978249366E-3</v>
      </c>
      <c r="M288" s="5">
        <f t="shared" si="90"/>
        <v>-0.10473170293559084</v>
      </c>
      <c r="N288" s="5">
        <f t="shared" si="94"/>
        <v>-4.491694249385497</v>
      </c>
      <c r="O288" s="5">
        <f t="shared" si="81"/>
        <v>5.7273952457941082</v>
      </c>
      <c r="P288" s="5">
        <f t="shared" si="82"/>
        <v>5.6226635428585174</v>
      </c>
      <c r="Q288" s="5">
        <f t="shared" si="83"/>
        <v>241.14269885613228</v>
      </c>
    </row>
    <row r="289" spans="2:17" hidden="1" x14ac:dyDescent="0.4">
      <c r="B289">
        <v>6.2912085056304896</v>
      </c>
      <c r="C289" s="5">
        <f t="shared" si="85"/>
        <v>2.1662712097194614E-3</v>
      </c>
      <c r="D289" s="5">
        <f t="shared" si="95"/>
        <v>461.62271626621629</v>
      </c>
      <c r="E289" s="5">
        <f t="shared" si="86"/>
        <v>2900.461068304221</v>
      </c>
      <c r="F289" s="5">
        <f t="shared" si="87"/>
        <v>27697.362975972977</v>
      </c>
      <c r="G289" s="5">
        <f t="shared" si="91"/>
        <v>2857.5734409336642</v>
      </c>
      <c r="H289" s="9">
        <f t="shared" si="92"/>
        <v>1319120.8137339961</v>
      </c>
      <c r="I289" s="5">
        <f t="shared" si="88"/>
        <v>0</v>
      </c>
      <c r="J289" s="5">
        <f t="shared" si="89"/>
        <v>-1.7156659032732457E-2</v>
      </c>
      <c r="K289" s="5" t="e">
        <f t="shared" si="93"/>
        <v>#N/A</v>
      </c>
      <c r="L289" s="5">
        <f t="shared" si="84"/>
        <v>-1.2822298802356216E-2</v>
      </c>
      <c r="M289" s="5">
        <f t="shared" si="90"/>
        <v>-144333.38638429149</v>
      </c>
      <c r="N289" s="5">
        <f t="shared" si="94"/>
        <v>-418633368.06414801</v>
      </c>
      <c r="O289" s="5">
        <f t="shared" si="81"/>
        <v>107869.8249959082</v>
      </c>
      <c r="P289" s="5">
        <f t="shared" si="82"/>
        <v>-36463.561388383285</v>
      </c>
      <c r="Q289" s="5">
        <f t="shared" si="83"/>
        <v>-105761140.21872672</v>
      </c>
    </row>
    <row r="290" spans="2:17" hidden="1" x14ac:dyDescent="0.4">
      <c r="B290">
        <v>6.2984328269958496</v>
      </c>
      <c r="C290" s="5">
        <f t="shared" si="85"/>
        <v>7.224321365359998E-3</v>
      </c>
      <c r="D290" s="5">
        <f t="shared" si="95"/>
        <v>138.42130622744918</v>
      </c>
      <c r="E290" s="5">
        <f t="shared" si="86"/>
        <v>869.7267174889148</v>
      </c>
      <c r="F290" s="5">
        <f t="shared" si="87"/>
        <v>8305.2783736469501</v>
      </c>
      <c r="G290" s="5">
        <f t="shared" si="91"/>
        <v>-2030.7343508153062</v>
      </c>
      <c r="H290" s="9">
        <f t="shared" si="92"/>
        <v>-281096.9014408057</v>
      </c>
      <c r="I290" s="5">
        <f t="shared" si="88"/>
        <v>3.0388260207597106E-2</v>
      </c>
      <c r="J290" s="5">
        <f t="shared" si="89"/>
        <v>-5.0047446774536663E-3</v>
      </c>
      <c r="K290" s="5">
        <f t="shared" si="93"/>
        <v>3.0388260207597106E-2</v>
      </c>
      <c r="L290" s="5">
        <f t="shared" si="84"/>
        <v>3.0388260207597106E-2</v>
      </c>
      <c r="M290" s="5">
        <f t="shared" si="90"/>
        <v>-3785.7118061402198</v>
      </c>
      <c r="N290" s="5">
        <f t="shared" si="94"/>
        <v>-3292534.7025133641</v>
      </c>
      <c r="O290" s="5">
        <f t="shared" si="81"/>
        <v>-22986.426451327487</v>
      </c>
      <c r="P290" s="5">
        <f t="shared" si="82"/>
        <v>0</v>
      </c>
      <c r="Q290" s="5">
        <f t="shared" si="83"/>
        <v>0</v>
      </c>
    </row>
    <row r="291" spans="2:17" hidden="1" x14ac:dyDescent="0.4">
      <c r="B291">
        <v>6.3079016208648602</v>
      </c>
      <c r="C291" s="5">
        <f t="shared" si="85"/>
        <v>9.4687938690105611E-3</v>
      </c>
      <c r="D291" s="5">
        <f t="shared" si="95"/>
        <v>105.61007176138841</v>
      </c>
      <c r="E291" s="5">
        <f t="shared" si="86"/>
        <v>663.5676511813374</v>
      </c>
      <c r="F291" s="5">
        <f t="shared" si="87"/>
        <v>6336.604305683305</v>
      </c>
      <c r="G291" s="5">
        <f t="shared" si="91"/>
        <v>-206.1590663075774</v>
      </c>
      <c r="H291" s="9">
        <f t="shared" si="92"/>
        <v>-21772.473787004081</v>
      </c>
      <c r="I291" s="5">
        <f t="shared" si="88"/>
        <v>4.0434564083827781E-3</v>
      </c>
      <c r="J291" s="5">
        <f t="shared" si="89"/>
        <v>-3.7710888246691231E-3</v>
      </c>
      <c r="L291" s="5">
        <f t="shared" si="84"/>
        <v>4.0434564083827781E-3</v>
      </c>
      <c r="M291" s="5">
        <f t="shared" si="90"/>
        <v>-1660.4934778936872</v>
      </c>
      <c r="N291" s="5">
        <f t="shared" si="94"/>
        <v>-1101849.7569278439</v>
      </c>
      <c r="O291" s="5">
        <f t="shared" si="81"/>
        <v>-1780.4229246326852</v>
      </c>
      <c r="P291" s="5">
        <f t="shared" si="82"/>
        <v>0</v>
      </c>
      <c r="Q291" s="5">
        <f t="shared" si="83"/>
        <v>0</v>
      </c>
    </row>
    <row r="292" spans="2:17" x14ac:dyDescent="0.4">
      <c r="B292">
        <v>6.31685066223144</v>
      </c>
      <c r="C292" s="5">
        <f t="shared" si="85"/>
        <v>8.949041366579813E-3</v>
      </c>
      <c r="D292" s="5">
        <f t="shared" ref="D292:D295" si="97">(1/C292)/16</f>
        <v>6.9839882776054871</v>
      </c>
      <c r="E292" s="5">
        <f t="shared" si="86"/>
        <v>43.88169253136526</v>
      </c>
      <c r="F292" s="5">
        <f t="shared" si="87"/>
        <v>419.03929665632921</v>
      </c>
      <c r="G292" s="5">
        <f t="shared" si="91"/>
        <v>-619.68595864997212</v>
      </c>
      <c r="H292" s="9">
        <f t="shared" si="92"/>
        <v>-69246.071536129981</v>
      </c>
      <c r="I292" s="5">
        <f t="shared" si="88"/>
        <v>2.9406531405125622</v>
      </c>
      <c r="J292" s="5">
        <f t="shared" si="89"/>
        <v>-6.2888048107689719E-5</v>
      </c>
      <c r="K292" s="5">
        <f t="shared" si="93"/>
        <v>2.9406531405125622</v>
      </c>
      <c r="L292" s="5">
        <f t="shared" si="84"/>
        <v>2.9406531405125622</v>
      </c>
      <c r="M292" s="5">
        <f t="shared" si="90"/>
        <v>-0.12109741029038248</v>
      </c>
      <c r="N292" s="5">
        <f t="shared" si="94"/>
        <v>-5.3139593247071515</v>
      </c>
      <c r="O292" s="5">
        <f t="shared" si="81"/>
        <v>-5662.5303311776388</v>
      </c>
      <c r="P292" s="5">
        <f t="shared" si="82"/>
        <v>0</v>
      </c>
      <c r="Q292" s="5">
        <f t="shared" si="83"/>
        <v>0</v>
      </c>
    </row>
    <row r="293" spans="2:17" x14ac:dyDescent="0.4">
      <c r="B293">
        <v>6.3259956836700404</v>
      </c>
      <c r="C293" s="5">
        <f t="shared" si="85"/>
        <v>9.1450214386004092E-3</v>
      </c>
      <c r="D293" s="5">
        <f t="shared" si="97"/>
        <v>6.8343196808913387</v>
      </c>
      <c r="E293" s="5">
        <f t="shared" si="86"/>
        <v>42.94129700354474</v>
      </c>
      <c r="F293" s="5">
        <f t="shared" si="87"/>
        <v>410.05918085348037</v>
      </c>
      <c r="G293" s="5">
        <f t="shared" si="91"/>
        <v>-0.94039552782052027</v>
      </c>
      <c r="H293" s="9">
        <f t="shared" si="92"/>
        <v>-102.83141861769569</v>
      </c>
      <c r="I293" s="5">
        <f t="shared" si="88"/>
        <v>4.5602737399386183E-3</v>
      </c>
      <c r="J293" s="5">
        <f t="shared" si="89"/>
        <v>-5.7260721269211705E-5</v>
      </c>
      <c r="K293" s="5">
        <f t="shared" si="93"/>
        <v>4.5602737399386183E-3</v>
      </c>
      <c r="L293" s="5">
        <f t="shared" si="84"/>
        <v>4.5602737399386183E-3</v>
      </c>
      <c r="M293" s="5">
        <f t="shared" si="90"/>
        <v>-0.1055861926206895</v>
      </c>
      <c r="N293" s="5">
        <f t="shared" si="94"/>
        <v>-4.5340080567985117</v>
      </c>
      <c r="O293" s="5">
        <f t="shared" si="81"/>
        <v>-8.4089395109860057</v>
      </c>
      <c r="P293" s="5">
        <f t="shared" si="82"/>
        <v>0</v>
      </c>
      <c r="Q293" s="5">
        <f t="shared" si="83"/>
        <v>0</v>
      </c>
    </row>
    <row r="294" spans="2:17" x14ac:dyDescent="0.4">
      <c r="B294">
        <v>6.3348486423492396</v>
      </c>
      <c r="C294" s="5">
        <f t="shared" si="85"/>
        <v>8.8529586791992188E-3</v>
      </c>
      <c r="D294" s="5">
        <f t="shared" si="97"/>
        <v>7.0597867068835507</v>
      </c>
      <c r="E294" s="5">
        <f t="shared" si="86"/>
        <v>44.357948108512481</v>
      </c>
      <c r="F294" s="5">
        <f t="shared" si="87"/>
        <v>423.58720241301307</v>
      </c>
      <c r="G294" s="5">
        <f t="shared" si="91"/>
        <v>1.416651104967741</v>
      </c>
      <c r="H294" s="9">
        <f t="shared" si="92"/>
        <v>160.02007422629043</v>
      </c>
      <c r="I294" s="5">
        <f t="shared" si="88"/>
        <v>0</v>
      </c>
      <c r="J294" s="5">
        <f t="shared" si="89"/>
        <v>-6.5737961481338649E-5</v>
      </c>
      <c r="K294" s="5" t="e">
        <f t="shared" si="93"/>
        <v>#N/A</v>
      </c>
      <c r="L294" s="5">
        <f t="shared" si="84"/>
        <v>-6.6503878141143061E-3</v>
      </c>
      <c r="M294" s="5">
        <f t="shared" si="90"/>
        <v>-0.12934782477503026</v>
      </c>
      <c r="N294" s="5">
        <f t="shared" si="94"/>
        <v>-5.7376040993197579</v>
      </c>
      <c r="O294" s="5">
        <f t="shared" si="81"/>
        <v>13.085486350382901</v>
      </c>
      <c r="P294" s="5">
        <f t="shared" si="82"/>
        <v>12.956138525607871</v>
      </c>
      <c r="Q294" s="5">
        <f t="shared" si="83"/>
        <v>574.70772040561337</v>
      </c>
    </row>
    <row r="295" spans="2:17" x14ac:dyDescent="0.4">
      <c r="B295">
        <v>6.34388995170593</v>
      </c>
      <c r="C295" s="5">
        <f t="shared" si="85"/>
        <v>9.0413093566903413E-3</v>
      </c>
      <c r="D295" s="5">
        <f t="shared" si="97"/>
        <v>6.9127155740724184</v>
      </c>
      <c r="E295" s="5">
        <f t="shared" si="86"/>
        <v>43.433872927723321</v>
      </c>
      <c r="F295" s="5">
        <f t="shared" si="87"/>
        <v>414.76293444434515</v>
      </c>
      <c r="G295" s="5">
        <f t="shared" si="91"/>
        <v>-0.92407518078915984</v>
      </c>
      <c r="H295" s="9">
        <f t="shared" si="92"/>
        <v>-102.20590230168017</v>
      </c>
      <c r="I295" s="5">
        <f t="shared" si="88"/>
        <v>4.4303115208333271E-3</v>
      </c>
      <c r="J295" s="5">
        <f t="shared" si="89"/>
        <v>-6.0208295599496368E-5</v>
      </c>
      <c r="K295" s="5">
        <f t="shared" si="93"/>
        <v>4.4303115208333271E-3</v>
      </c>
      <c r="L295" s="5">
        <f t="shared" si="84"/>
        <v>4.4303115208333271E-3</v>
      </c>
      <c r="M295" s="5">
        <f t="shared" si="90"/>
        <v>-0.11358302897297669</v>
      </c>
      <c r="N295" s="5">
        <f t="shared" si="94"/>
        <v>-4.9333508471581862</v>
      </c>
      <c r="O295" s="5">
        <f t="shared" si="81"/>
        <v>-8.3577885209946636</v>
      </c>
      <c r="P295" s="5">
        <f t="shared" si="82"/>
        <v>0</v>
      </c>
      <c r="Q295" s="5">
        <f t="shared" si="83"/>
        <v>0</v>
      </c>
    </row>
    <row r="296" spans="2:17" hidden="1" x14ac:dyDescent="0.4">
      <c r="B296">
        <v>6.34598684310913</v>
      </c>
      <c r="C296" s="5">
        <f t="shared" si="85"/>
        <v>2.0968914032000185E-3</v>
      </c>
      <c r="D296" s="5">
        <f t="shared" si="95"/>
        <v>476.89641841915255</v>
      </c>
      <c r="E296" s="5">
        <f t="shared" si="86"/>
        <v>2996.4285692577873</v>
      </c>
      <c r="F296" s="5">
        <f t="shared" si="87"/>
        <v>28613.785105149153</v>
      </c>
      <c r="G296" s="5">
        <f t="shared" si="91"/>
        <v>2952.994696330064</v>
      </c>
      <c r="H296" s="9">
        <f t="shared" si="92"/>
        <v>1408272.5942905606</v>
      </c>
      <c r="I296" s="5">
        <f t="shared" si="88"/>
        <v>0</v>
      </c>
      <c r="J296" s="5">
        <f t="shared" si="89"/>
        <v>-1.7730928558438597E-2</v>
      </c>
      <c r="K296" s="5" t="e">
        <f t="shared" si="93"/>
        <v>#N/A</v>
      </c>
      <c r="L296" s="5">
        <f t="shared" si="84"/>
        <v>-1.2826089635597207E-2</v>
      </c>
      <c r="M296" s="5">
        <f t="shared" si="90"/>
        <v>-159198.63448597584</v>
      </c>
      <c r="N296" s="5">
        <f t="shared" si="94"/>
        <v>-477027336.560606</v>
      </c>
      <c r="O296" s="5">
        <f t="shared" si="81"/>
        <v>115160.12537369413</v>
      </c>
      <c r="P296" s="5">
        <f t="shared" si="82"/>
        <v>-44038.50911228171</v>
      </c>
      <c r="Q296" s="5">
        <f t="shared" si="83"/>
        <v>-131958246.85156031</v>
      </c>
    </row>
    <row r="297" spans="2:17" hidden="1" x14ac:dyDescent="0.4">
      <c r="B297">
        <v>6.3531572818756104</v>
      </c>
      <c r="C297" s="5">
        <f t="shared" si="85"/>
        <v>7.1704387664803804E-3</v>
      </c>
      <c r="D297" s="5">
        <f t="shared" si="95"/>
        <v>139.46147963423044</v>
      </c>
      <c r="E297" s="5">
        <f t="shared" si="86"/>
        <v>876.26231975532187</v>
      </c>
      <c r="F297" s="5">
        <f t="shared" si="87"/>
        <v>8367.6887780538273</v>
      </c>
      <c r="G297" s="5">
        <f t="shared" si="91"/>
        <v>-2120.1662495024657</v>
      </c>
      <c r="H297" s="9">
        <f t="shared" si="92"/>
        <v>-295681.52222617087</v>
      </c>
      <c r="I297" s="5">
        <f t="shared" si="88"/>
        <v>3.1489902264599565E-2</v>
      </c>
      <c r="J297" s="5">
        <f t="shared" si="89"/>
        <v>-5.0438537214158464E-3</v>
      </c>
      <c r="K297" s="5">
        <f t="shared" si="93"/>
        <v>3.1489902264599565E-2</v>
      </c>
      <c r="L297" s="5">
        <f t="shared" si="84"/>
        <v>3.1489902264599565E-2</v>
      </c>
      <c r="M297" s="5">
        <f t="shared" si="90"/>
        <v>-3872.8507159357141</v>
      </c>
      <c r="N297" s="5">
        <f t="shared" si="94"/>
        <v>-3393633.1524118879</v>
      </c>
      <c r="O297" s="5">
        <f t="shared" si="81"/>
        <v>-24179.069668968561</v>
      </c>
      <c r="P297" s="5">
        <f t="shared" si="82"/>
        <v>0</v>
      </c>
      <c r="Q297" s="5">
        <f t="shared" si="83"/>
        <v>0</v>
      </c>
    </row>
    <row r="298" spans="2:17" hidden="1" x14ac:dyDescent="0.4">
      <c r="B298">
        <v>6.3552134037017796</v>
      </c>
      <c r="C298" s="5">
        <f t="shared" si="85"/>
        <v>2.0561218261692105E-3</v>
      </c>
      <c r="D298" s="5">
        <f t="shared" si="95"/>
        <v>486.35250463884921</v>
      </c>
      <c r="E298" s="5">
        <f t="shared" si="86"/>
        <v>3055.8429112568087</v>
      </c>
      <c r="F298" s="5">
        <f t="shared" si="87"/>
        <v>29181.150278330952</v>
      </c>
      <c r="G298" s="5">
        <f t="shared" si="91"/>
        <v>2179.5805915014871</v>
      </c>
      <c r="H298" s="9">
        <f t="shared" si="92"/>
        <v>1060044.4797389726</v>
      </c>
      <c r="I298" s="5">
        <f t="shared" si="88"/>
        <v>0</v>
      </c>
      <c r="J298" s="5">
        <f t="shared" si="89"/>
        <v>-1.8086463980960744E-2</v>
      </c>
      <c r="K298" s="5" t="e">
        <f t="shared" si="93"/>
        <v>#N/A</v>
      </c>
      <c r="L298" s="5">
        <f t="shared" si="84"/>
        <v>-9.2827667878358916E-3</v>
      </c>
      <c r="M298" s="5">
        <f t="shared" si="90"/>
        <v>-168894.58203208962</v>
      </c>
      <c r="N298" s="5">
        <f t="shared" si="94"/>
        <v>-516115311.25244266</v>
      </c>
      <c r="O298" s="5">
        <f t="shared" si="81"/>
        <v>86684.109087509132</v>
      </c>
      <c r="P298" s="5">
        <f t="shared" si="82"/>
        <v>-82210.472944580484</v>
      </c>
      <c r="Q298" s="5">
        <f t="shared" si="83"/>
        <v>-251222290.97876593</v>
      </c>
    </row>
    <row r="299" spans="2:17" hidden="1" x14ac:dyDescent="0.4">
      <c r="B299">
        <v>6.3623251914978001</v>
      </c>
      <c r="C299" s="5">
        <f t="shared" si="85"/>
        <v>7.1117877960205078E-3</v>
      </c>
      <c r="D299" s="5">
        <f t="shared" si="95"/>
        <v>140.61161956485299</v>
      </c>
      <c r="E299" s="5">
        <f t="shared" si="86"/>
        <v>883.48886206860993</v>
      </c>
      <c r="F299" s="5">
        <f t="shared" si="87"/>
        <v>8436.6971738911798</v>
      </c>
      <c r="G299" s="5">
        <f t="shared" si="91"/>
        <v>-2172.3540491881986</v>
      </c>
      <c r="H299" s="9">
        <f t="shared" si="92"/>
        <v>-305458.22112461895</v>
      </c>
      <c r="I299" s="5">
        <f t="shared" si="88"/>
        <v>3.2001111414205835E-2</v>
      </c>
      <c r="J299" s="5">
        <f t="shared" si="89"/>
        <v>-5.0870973506185616E-3</v>
      </c>
      <c r="K299" s="5">
        <f t="shared" si="93"/>
        <v>3.2001111414205835E-2</v>
      </c>
      <c r="L299" s="5">
        <f t="shared" si="84"/>
        <v>3.2001111414205835E-2</v>
      </c>
      <c r="M299" s="5">
        <f t="shared" si="90"/>
        <v>-3970.7469078096251</v>
      </c>
      <c r="N299" s="5">
        <f t="shared" si="94"/>
        <v>-3508110.6671431772</v>
      </c>
      <c r="O299" s="5">
        <f t="shared" si="81"/>
        <v>-24978.549737991223</v>
      </c>
      <c r="P299" s="5">
        <f t="shared" si="82"/>
        <v>0</v>
      </c>
      <c r="Q299" s="5">
        <f t="shared" si="83"/>
        <v>0</v>
      </c>
    </row>
    <row r="300" spans="2:17" hidden="1" x14ac:dyDescent="0.4">
      <c r="B300">
        <v>6.3714046478271396</v>
      </c>
      <c r="C300" s="5">
        <f t="shared" si="85"/>
        <v>9.0794563293394859E-3</v>
      </c>
      <c r="D300" s="5">
        <f t="shared" si="95"/>
        <v>110.13875321681823</v>
      </c>
      <c r="E300" s="5">
        <f t="shared" si="86"/>
        <v>692.02219596299074</v>
      </c>
      <c r="F300" s="5">
        <f t="shared" si="87"/>
        <v>6608.3251930090946</v>
      </c>
      <c r="G300" s="5">
        <f t="shared" si="91"/>
        <v>-191.4666661056192</v>
      </c>
      <c r="H300" s="9">
        <f t="shared" si="92"/>
        <v>-21087.899887453728</v>
      </c>
      <c r="I300" s="5">
        <f t="shared" si="88"/>
        <v>3.6008802917984009E-3</v>
      </c>
      <c r="J300" s="5">
        <f t="shared" si="89"/>
        <v>-3.9413608206425371E-3</v>
      </c>
      <c r="K300" s="5">
        <f t="shared" si="93"/>
        <v>3.6008802917984009E-3</v>
      </c>
      <c r="L300" s="5">
        <f t="shared" si="84"/>
        <v>3.6008802917984009E-3</v>
      </c>
      <c r="M300" s="5">
        <f t="shared" si="90"/>
        <v>-1887.4968854596104</v>
      </c>
      <c r="N300" s="5">
        <f t="shared" si="94"/>
        <v>-1306189.7395490652</v>
      </c>
      <c r="O300" s="5">
        <f t="shared" si="81"/>
        <v>-1724.4425580336379</v>
      </c>
      <c r="P300" s="5">
        <f t="shared" si="82"/>
        <v>0</v>
      </c>
      <c r="Q300" s="5">
        <f t="shared" si="83"/>
        <v>0</v>
      </c>
    </row>
    <row r="301" spans="2:17" x14ac:dyDescent="0.4">
      <c r="B301">
        <v>6.3801803588867099</v>
      </c>
      <c r="C301" s="5">
        <f t="shared" si="85"/>
        <v>8.7757110595703125E-3</v>
      </c>
      <c r="D301" s="5">
        <f t="shared" ref="D301:D314" si="98">(1/C301)/16</f>
        <v>7.1219300152140841</v>
      </c>
      <c r="E301" s="5">
        <f t="shared" si="86"/>
        <v>44.748406030354417</v>
      </c>
      <c r="F301" s="5">
        <f t="shared" si="87"/>
        <v>427.31580091284502</v>
      </c>
      <c r="G301" s="5">
        <f t="shared" si="91"/>
        <v>-647.2737899326363</v>
      </c>
      <c r="H301" s="9">
        <f t="shared" si="92"/>
        <v>-73757.418121321898</v>
      </c>
      <c r="I301" s="5">
        <f t="shared" si="88"/>
        <v>3.0120762863475625</v>
      </c>
      <c r="J301" s="5">
        <f t="shared" si="89"/>
        <v>-6.8074461685640808E-5</v>
      </c>
      <c r="K301" s="5">
        <f t="shared" si="93"/>
        <v>3.0120762863475625</v>
      </c>
      <c r="L301" s="5">
        <f t="shared" si="84"/>
        <v>3.0120762863475625</v>
      </c>
      <c r="M301" s="5">
        <f t="shared" si="90"/>
        <v>-0.13631365283032235</v>
      </c>
      <c r="N301" s="5">
        <f t="shared" si="94"/>
        <v>-6.0998186843320346</v>
      </c>
      <c r="O301" s="5">
        <f t="shared" si="81"/>
        <v>-6031.4413221755203</v>
      </c>
      <c r="P301" s="5">
        <f t="shared" si="82"/>
        <v>0</v>
      </c>
      <c r="Q301" s="5">
        <f t="shared" si="83"/>
        <v>0</v>
      </c>
    </row>
    <row r="302" spans="2:17" x14ac:dyDescent="0.4">
      <c r="B302">
        <v>6.3894817829132</v>
      </c>
      <c r="C302" s="5">
        <f t="shared" si="85"/>
        <v>9.301424026490146E-3</v>
      </c>
      <c r="D302" s="5">
        <f t="shared" si="98"/>
        <v>6.719401225231973</v>
      </c>
      <c r="E302" s="5">
        <f t="shared" si="86"/>
        <v>42.21924305142204</v>
      </c>
      <c r="F302" s="5">
        <f t="shared" si="87"/>
        <v>403.16407351391837</v>
      </c>
      <c r="G302" s="5">
        <f t="shared" si="91"/>
        <v>-2.5291629789323764</v>
      </c>
      <c r="H302" s="9">
        <f t="shared" si="92"/>
        <v>-271.91137311119292</v>
      </c>
      <c r="I302" s="5">
        <f t="shared" si="88"/>
        <v>1.2474463858205866E-2</v>
      </c>
      <c r="J302" s="5">
        <f t="shared" si="89"/>
        <v>-5.2939950419709489E-5</v>
      </c>
      <c r="K302" s="5">
        <f t="shared" si="93"/>
        <v>1.2474463858205866E-2</v>
      </c>
      <c r="L302" s="5">
        <f t="shared" si="84"/>
        <v>1.2474463858205866E-2</v>
      </c>
      <c r="M302" s="5">
        <f t="shared" si="90"/>
        <v>-9.4363581399120516E-2</v>
      </c>
      <c r="N302" s="5">
        <f t="shared" si="94"/>
        <v>-3.983958978292117</v>
      </c>
      <c r="O302" s="5">
        <f t="shared" si="81"/>
        <v>-22.235288782135882</v>
      </c>
      <c r="P302" s="5">
        <f t="shared" si="82"/>
        <v>0</v>
      </c>
      <c r="Q302" s="5">
        <f t="shared" si="83"/>
        <v>0</v>
      </c>
    </row>
    <row r="303" spans="2:17" x14ac:dyDescent="0.4">
      <c r="B303">
        <v>6.3983004093170104</v>
      </c>
      <c r="C303" s="5">
        <f t="shared" si="85"/>
        <v>8.8186264038103701E-3</v>
      </c>
      <c r="D303" s="5">
        <f t="shared" si="98"/>
        <v>7.087271547527501</v>
      </c>
      <c r="E303" s="5">
        <f t="shared" si="86"/>
        <v>44.530640455416723</v>
      </c>
      <c r="F303" s="5">
        <f t="shared" si="87"/>
        <v>425.23629285165009</v>
      </c>
      <c r="G303" s="5">
        <f t="shared" si="91"/>
        <v>2.3113974039946825</v>
      </c>
      <c r="H303" s="9">
        <f t="shared" si="92"/>
        <v>262.10401690176707</v>
      </c>
      <c r="I303" s="5">
        <f t="shared" si="88"/>
        <v>0</v>
      </c>
      <c r="J303" s="5">
        <f t="shared" si="89"/>
        <v>-6.6771352485213653E-5</v>
      </c>
      <c r="K303" s="5" t="e">
        <f t="shared" si="93"/>
        <v>#N/A</v>
      </c>
      <c r="L303" s="5">
        <f t="shared" si="84"/>
        <v>-1.0808643563659319E-2</v>
      </c>
      <c r="M303" s="5">
        <f t="shared" si="90"/>
        <v>-0.13240611896004995</v>
      </c>
      <c r="N303" s="5">
        <f t="shared" si="94"/>
        <v>-5.8961292775071197</v>
      </c>
      <c r="O303" s="5">
        <f t="shared" si="81"/>
        <v>21.433301741245607</v>
      </c>
      <c r="P303" s="5">
        <f t="shared" si="82"/>
        <v>21.300895622285559</v>
      </c>
      <c r="Q303" s="5">
        <f t="shared" si="83"/>
        <v>948.54252433435829</v>
      </c>
    </row>
    <row r="304" spans="2:17" x14ac:dyDescent="0.4">
      <c r="B304">
        <v>6.40764880180358</v>
      </c>
      <c r="C304" s="5">
        <f t="shared" si="85"/>
        <v>9.3483924865696011E-3</v>
      </c>
      <c r="D304" s="5">
        <f t="shared" si="98"/>
        <v>6.6856414180075161</v>
      </c>
      <c r="E304" s="5">
        <f t="shared" si="86"/>
        <v>42.007123926696117</v>
      </c>
      <c r="F304" s="5">
        <f t="shared" si="87"/>
        <v>401.13848508045095</v>
      </c>
      <c r="G304" s="5">
        <f t="shared" si="91"/>
        <v>-2.5235165287206058</v>
      </c>
      <c r="H304" s="9">
        <f t="shared" si="92"/>
        <v>-269.94122597505657</v>
      </c>
      <c r="I304" s="5">
        <f t="shared" si="88"/>
        <v>1.2509464563232917E-2</v>
      </c>
      <c r="J304" s="5">
        <f t="shared" si="89"/>
        <v>-5.1670629577349562E-5</v>
      </c>
      <c r="K304" s="5">
        <f t="shared" si="93"/>
        <v>1.2509464563232917E-2</v>
      </c>
      <c r="L304" s="5">
        <f t="shared" si="84"/>
        <v>1.2509464563232917E-2</v>
      </c>
      <c r="M304" s="5">
        <f t="shared" si="90"/>
        <v>-9.1177913410052117E-2</v>
      </c>
      <c r="N304" s="5">
        <f t="shared" si="94"/>
        <v>-3.8301219079936271</v>
      </c>
      <c r="O304" s="5">
        <f t="shared" si="81"/>
        <v>-22.074181911121055</v>
      </c>
      <c r="P304" s="5">
        <f t="shared" si="82"/>
        <v>0</v>
      </c>
      <c r="Q304" s="5">
        <f t="shared" si="83"/>
        <v>0</v>
      </c>
    </row>
    <row r="305" spans="2:17" x14ac:dyDescent="0.4">
      <c r="B305">
        <v>6.4170272350311199</v>
      </c>
      <c r="C305" s="5">
        <f t="shared" si="85"/>
        <v>9.3784332275399507E-3</v>
      </c>
      <c r="D305" s="5">
        <f t="shared" si="98"/>
        <v>6.6642261541584089</v>
      </c>
      <c r="E305" s="5">
        <f t="shared" si="86"/>
        <v>41.872567855530036</v>
      </c>
      <c r="F305" s="5">
        <f t="shared" si="87"/>
        <v>399.85356924950457</v>
      </c>
      <c r="G305" s="5">
        <f t="shared" si="91"/>
        <v>-0.13455607116608093</v>
      </c>
      <c r="H305" s="9">
        <f t="shared" si="92"/>
        <v>-14.347393418652747</v>
      </c>
      <c r="I305" s="5">
        <f t="shared" si="88"/>
        <v>6.6915883811925574E-4</v>
      </c>
      <c r="J305" s="5">
        <f t="shared" si="89"/>
        <v>-5.0865446047491703E-5</v>
      </c>
      <c r="K305" s="5">
        <f t="shared" si="93"/>
        <v>6.6915883811925574E-4</v>
      </c>
      <c r="L305" s="5">
        <f t="shared" si="84"/>
        <v>6.6915883811925574E-4</v>
      </c>
      <c r="M305" s="5">
        <f t="shared" si="90"/>
        <v>-8.9182993828266666E-2</v>
      </c>
      <c r="N305" s="5">
        <f t="shared" si="94"/>
        <v>-3.7343209606334122</v>
      </c>
      <c r="O305" s="5">
        <f t="shared" si="81"/>
        <v>-1.1732441798387123</v>
      </c>
      <c r="P305" s="5">
        <f t="shared" si="82"/>
        <v>0</v>
      </c>
      <c r="Q305" s="5">
        <f t="shared" si="83"/>
        <v>0</v>
      </c>
    </row>
    <row r="306" spans="2:17" x14ac:dyDescent="0.4">
      <c r="B306">
        <v>6.4261021614074698</v>
      </c>
      <c r="C306" s="5">
        <f t="shared" si="85"/>
        <v>9.0749263763498789E-3</v>
      </c>
      <c r="D306" s="5">
        <f t="shared" si="98"/>
        <v>6.8871082153218284</v>
      </c>
      <c r="E306" s="5">
        <f t="shared" si="86"/>
        <v>43.272977147465937</v>
      </c>
      <c r="F306" s="5">
        <f t="shared" si="87"/>
        <v>413.22649291930975</v>
      </c>
      <c r="G306" s="5">
        <f t="shared" si="91"/>
        <v>1.400409291935901</v>
      </c>
      <c r="H306" s="9">
        <f t="shared" si="92"/>
        <v>154.3163254288763</v>
      </c>
      <c r="I306" s="5">
        <f t="shared" si="88"/>
        <v>0</v>
      </c>
      <c r="J306" s="5">
        <f t="shared" si="89"/>
        <v>-5.9245495250436153E-5</v>
      </c>
      <c r="L306" s="5">
        <f t="shared" si="84"/>
        <v>-6.7389731171687154E-3</v>
      </c>
      <c r="M306" s="5">
        <f t="shared" si="90"/>
        <v>-0.11094018478762391</v>
      </c>
      <c r="N306" s="5">
        <f t="shared" si="94"/>
        <v>-4.8007120810504977</v>
      </c>
      <c r="O306" s="5">
        <f t="shared" si="81"/>
        <v>12.619067825110692</v>
      </c>
      <c r="P306" s="5">
        <f t="shared" si="82"/>
        <v>12.508127640323067</v>
      </c>
      <c r="Q306" s="5">
        <f t="shared" si="83"/>
        <v>541.26392153728716</v>
      </c>
    </row>
    <row r="307" spans="2:17" x14ac:dyDescent="0.4">
      <c r="B307">
        <v>6.4350707530975297</v>
      </c>
      <c r="C307" s="5">
        <f t="shared" si="85"/>
        <v>8.9685916900599238E-3</v>
      </c>
      <c r="D307" s="5">
        <f t="shared" si="98"/>
        <v>6.9687641226069026</v>
      </c>
      <c r="E307" s="5">
        <f t="shared" si="86"/>
        <v>43.786036344363929</v>
      </c>
      <c r="F307" s="5">
        <f t="shared" si="87"/>
        <v>418.12584735641417</v>
      </c>
      <c r="G307" s="5">
        <f t="shared" si="91"/>
        <v>0.5130591968979914</v>
      </c>
      <c r="H307" s="9">
        <f t="shared" si="92"/>
        <v>57.206216385859726</v>
      </c>
      <c r="I307" s="5">
        <f t="shared" si="88"/>
        <v>0</v>
      </c>
      <c r="J307" s="5">
        <f t="shared" si="89"/>
        <v>-6.2315641484673746E-5</v>
      </c>
      <c r="K307" s="5" t="e">
        <f t="shared" si="93"/>
        <v>#N/A</v>
      </c>
      <c r="L307" s="5">
        <f t="shared" si="84"/>
        <v>-2.4399861396876775E-3</v>
      </c>
      <c r="M307" s="5">
        <f t="shared" si="90"/>
        <v>-0.11947260589611179</v>
      </c>
      <c r="N307" s="5">
        <f t="shared" si="94"/>
        <v>-5.2312318639230195</v>
      </c>
      <c r="O307" s="5">
        <f t="shared" si="81"/>
        <v>4.6779828549237843</v>
      </c>
      <c r="P307" s="5">
        <f t="shared" si="82"/>
        <v>4.5585102490276723</v>
      </c>
      <c r="Q307" s="5">
        <f t="shared" si="83"/>
        <v>199.59909544008113</v>
      </c>
    </row>
    <row r="308" spans="2:17" x14ac:dyDescent="0.4">
      <c r="B308">
        <v>6.4443438053131104</v>
      </c>
      <c r="C308" s="5">
        <f t="shared" si="85"/>
        <v>9.2730522155806128E-3</v>
      </c>
      <c r="D308" s="5">
        <f t="shared" si="98"/>
        <v>6.7399598909825285</v>
      </c>
      <c r="E308" s="5">
        <f t="shared" si="86"/>
        <v>42.348416958001145</v>
      </c>
      <c r="F308" s="5">
        <f t="shared" si="87"/>
        <v>404.39759345895169</v>
      </c>
      <c r="G308" s="5">
        <f t="shared" si="91"/>
        <v>-1.4376193863627833</v>
      </c>
      <c r="H308" s="9">
        <f t="shared" si="92"/>
        <v>-155.03195204134519</v>
      </c>
      <c r="I308" s="5">
        <f t="shared" si="88"/>
        <v>7.0690695690596725E-3</v>
      </c>
      <c r="J308" s="5">
        <f t="shared" si="89"/>
        <v>-5.3712927076678829E-5</v>
      </c>
      <c r="K308" s="5">
        <f t="shared" si="93"/>
        <v>7.0690695690596725E-3</v>
      </c>
      <c r="L308" s="5">
        <f t="shared" si="84"/>
        <v>7.0690695690596725E-3</v>
      </c>
      <c r="M308" s="5">
        <f t="shared" si="90"/>
        <v>-9.6328141361781597E-2</v>
      </c>
      <c r="N308" s="5">
        <f t="shared" si="94"/>
        <v>-4.0793442951780037</v>
      </c>
      <c r="O308" s="5">
        <f t="shared" si="81"/>
        <v>-12.677587497187522</v>
      </c>
      <c r="P308" s="5">
        <f t="shared" si="82"/>
        <v>0</v>
      </c>
      <c r="Q308" s="5">
        <f t="shared" si="83"/>
        <v>0</v>
      </c>
    </row>
    <row r="309" spans="2:17" x14ac:dyDescent="0.4">
      <c r="B309">
        <v>6.4538269042968697</v>
      </c>
      <c r="C309" s="5">
        <f t="shared" si="85"/>
        <v>9.4830989837593194E-3</v>
      </c>
      <c r="D309" s="5">
        <f t="shared" si="98"/>
        <v>6.5906725330018183</v>
      </c>
      <c r="E309" s="5">
        <f t="shared" si="86"/>
        <v>41.410416823789092</v>
      </c>
      <c r="F309" s="5">
        <f t="shared" si="87"/>
        <v>395.44035198010914</v>
      </c>
      <c r="G309" s="5">
        <f t="shared" si="91"/>
        <v>-0.93800013421205364</v>
      </c>
      <c r="H309" s="9">
        <f t="shared" si="92"/>
        <v>-98.912827528054407</v>
      </c>
      <c r="I309" s="5">
        <f t="shared" si="88"/>
        <v>4.7168146863461602E-3</v>
      </c>
      <c r="J309" s="5">
        <f t="shared" si="89"/>
        <v>-4.8099934273553908E-5</v>
      </c>
      <c r="K309" s="5">
        <f t="shared" si="93"/>
        <v>4.7168146863461602E-3</v>
      </c>
      <c r="L309" s="5">
        <f t="shared" si="84"/>
        <v>4.7168146863461602E-3</v>
      </c>
      <c r="M309" s="5">
        <f t="shared" si="90"/>
        <v>-8.2482855385913226E-2</v>
      </c>
      <c r="N309" s="5">
        <f t="shared" si="94"/>
        <v>-3.4156494223469838</v>
      </c>
      <c r="O309" s="5">
        <f t="shared" si="81"/>
        <v>-8.088500525663946</v>
      </c>
      <c r="P309" s="5">
        <f t="shared" si="82"/>
        <v>0</v>
      </c>
      <c r="Q309" s="5">
        <f t="shared" si="83"/>
        <v>0</v>
      </c>
    </row>
    <row r="310" spans="2:17" x14ac:dyDescent="0.4">
      <c r="B310">
        <v>6.4627203941345197</v>
      </c>
      <c r="C310" s="5">
        <f t="shared" si="85"/>
        <v>8.8934898376500371E-3</v>
      </c>
      <c r="D310" s="5">
        <f t="shared" si="98"/>
        <v>7.0276124604550771</v>
      </c>
      <c r="E310" s="5">
        <f t="shared" si="86"/>
        <v>44.155791356083519</v>
      </c>
      <c r="F310" s="5">
        <f t="shared" si="87"/>
        <v>421.65674762730464</v>
      </c>
      <c r="G310" s="5">
        <f t="shared" si="91"/>
        <v>2.7453745322944272</v>
      </c>
      <c r="H310" s="9">
        <f t="shared" si="92"/>
        <v>308.69485234829352</v>
      </c>
      <c r="I310" s="5">
        <f t="shared" si="88"/>
        <v>0</v>
      </c>
      <c r="J310" s="5">
        <f t="shared" si="89"/>
        <v>-6.4528255474803777E-5</v>
      </c>
      <c r="K310" s="5" t="e">
        <f t="shared" si="93"/>
        <v>#N/A</v>
      </c>
      <c r="L310" s="5">
        <f t="shared" si="84"/>
        <v>-1.2947008811640418E-2</v>
      </c>
      <c r="M310" s="5">
        <f t="shared" si="90"/>
        <v>-0.12581292787056375</v>
      </c>
      <c r="N310" s="5">
        <f t="shared" si="94"/>
        <v>-5.5553693929505981</v>
      </c>
      <c r="O310" s="5">
        <f t="shared" si="81"/>
        <v>25.243222116774923</v>
      </c>
      <c r="P310" s="5">
        <f t="shared" si="82"/>
        <v>25.117409188904361</v>
      </c>
      <c r="Q310" s="5">
        <f t="shared" si="83"/>
        <v>1109.0790795506359</v>
      </c>
    </row>
    <row r="311" spans="2:17" x14ac:dyDescent="0.4">
      <c r="B311">
        <v>6.4718916416168204</v>
      </c>
      <c r="C311" s="5">
        <f t="shared" si="85"/>
        <v>9.1712474823006929E-3</v>
      </c>
      <c r="D311" s="5">
        <f t="shared" si="98"/>
        <v>6.8147763017644891</v>
      </c>
      <c r="E311" s="5">
        <f t="shared" si="86"/>
        <v>42.818502330962275</v>
      </c>
      <c r="F311" s="5">
        <f t="shared" si="87"/>
        <v>408.88657810586938</v>
      </c>
      <c r="G311" s="5">
        <f t="shared" si="91"/>
        <v>-1.3372890251212439</v>
      </c>
      <c r="H311" s="9">
        <f t="shared" si="92"/>
        <v>-145.81320891209583</v>
      </c>
      <c r="I311" s="5">
        <f t="shared" si="88"/>
        <v>6.5035326238446697E-3</v>
      </c>
      <c r="J311" s="5">
        <f t="shared" si="89"/>
        <v>-5.6525917948478248E-5</v>
      </c>
      <c r="K311" s="5">
        <f t="shared" si="93"/>
        <v>6.5035326238446697E-3</v>
      </c>
      <c r="L311" s="5">
        <f t="shared" si="84"/>
        <v>6.5035326238446697E-3</v>
      </c>
      <c r="M311" s="5">
        <f t="shared" si="90"/>
        <v>-0.10363598260791181</v>
      </c>
      <c r="N311" s="5">
        <f t="shared" si="94"/>
        <v>-4.437537562868437</v>
      </c>
      <c r="O311" s="5">
        <f t="shared" si="81"/>
        <v>-11.923733719973992</v>
      </c>
      <c r="P311" s="5">
        <f t="shared" si="82"/>
        <v>0</v>
      </c>
      <c r="Q311" s="5">
        <f t="shared" si="83"/>
        <v>0</v>
      </c>
    </row>
    <row r="312" spans="2:17" x14ac:dyDescent="0.4">
      <c r="B312">
        <v>6.4807882308959899</v>
      </c>
      <c r="C312" s="5">
        <f t="shared" si="85"/>
        <v>8.8965892791694756E-3</v>
      </c>
      <c r="D312" s="5">
        <f t="shared" si="98"/>
        <v>7.0251641431101977</v>
      </c>
      <c r="E312" s="5">
        <f t="shared" si="86"/>
        <v>44.140408124514863</v>
      </c>
      <c r="F312" s="5">
        <f t="shared" si="87"/>
        <v>421.50984858661189</v>
      </c>
      <c r="G312" s="5">
        <f t="shared" si="91"/>
        <v>1.3219057935525882</v>
      </c>
      <c r="H312" s="9">
        <f t="shared" si="92"/>
        <v>148.58568290296438</v>
      </c>
      <c r="I312" s="5">
        <f t="shared" si="88"/>
        <v>0</v>
      </c>
      <c r="J312" s="5">
        <f t="shared" si="89"/>
        <v>-6.4436202217096954E-5</v>
      </c>
      <c r="K312" s="5" t="e">
        <f t="shared" si="93"/>
        <v>#N/A</v>
      </c>
      <c r="L312" s="5">
        <f t="shared" si="84"/>
        <v>-6.2361948630137009E-3</v>
      </c>
      <c r="M312" s="5">
        <f t="shared" si="90"/>
        <v>-0.12554592605080062</v>
      </c>
      <c r="N312" s="5">
        <f t="shared" si="94"/>
        <v>-5.541648414252502</v>
      </c>
      <c r="O312" s="5">
        <f t="shared" si="81"/>
        <v>12.150450091277495</v>
      </c>
      <c r="P312" s="5">
        <f t="shared" si="82"/>
        <v>12.024904165226694</v>
      </c>
      <c r="Q312" s="5">
        <f t="shared" si="83"/>
        <v>530.78417751128495</v>
      </c>
    </row>
    <row r="313" spans="2:17" x14ac:dyDescent="0.4">
      <c r="B313">
        <v>6.4898884296417201</v>
      </c>
      <c r="C313" s="5">
        <f t="shared" si="85"/>
        <v>9.1001987457302036E-3</v>
      </c>
      <c r="D313" s="5">
        <f t="shared" si="98"/>
        <v>6.8679818701020006</v>
      </c>
      <c r="E313" s="5">
        <f t="shared" si="86"/>
        <v>43.152802776200666</v>
      </c>
      <c r="F313" s="5">
        <f t="shared" si="87"/>
        <v>412.07891220612004</v>
      </c>
      <c r="G313" s="5">
        <f t="shared" si="91"/>
        <v>-0.98760534831419733</v>
      </c>
      <c r="H313" s="9">
        <f t="shared" si="92"/>
        <v>-108.52569003260285</v>
      </c>
      <c r="I313" s="5">
        <f t="shared" si="88"/>
        <v>4.7657355560800311E-3</v>
      </c>
      <c r="J313" s="5">
        <f t="shared" si="89"/>
        <v>-5.8526371812784786E-5</v>
      </c>
      <c r="K313" s="5">
        <f t="shared" si="93"/>
        <v>4.7657355560800311E-3</v>
      </c>
      <c r="L313" s="5">
        <f t="shared" si="84"/>
        <v>4.7657355560800311E-3</v>
      </c>
      <c r="M313" s="5">
        <f t="shared" si="90"/>
        <v>-0.10898572531593791</v>
      </c>
      <c r="N313" s="5">
        <f t="shared" si="94"/>
        <v>-4.7030395099798481</v>
      </c>
      <c r="O313" s="5">
        <f t="shared" si="81"/>
        <v>-8.8745830324967656</v>
      </c>
      <c r="P313" s="5">
        <f t="shared" si="82"/>
        <v>0</v>
      </c>
      <c r="Q313" s="5">
        <f t="shared" si="83"/>
        <v>0</v>
      </c>
    </row>
    <row r="314" spans="2:17" x14ac:dyDescent="0.4">
      <c r="B314">
        <v>6.49920630455017</v>
      </c>
      <c r="C314" s="5">
        <f t="shared" si="85"/>
        <v>9.3178749084499302E-3</v>
      </c>
      <c r="D314" s="5">
        <f t="shared" si="98"/>
        <v>6.7075379970299638</v>
      </c>
      <c r="E314" s="5">
        <f t="shared" si="86"/>
        <v>42.144704190287463</v>
      </c>
      <c r="F314" s="5">
        <f t="shared" si="87"/>
        <v>402.4522798217979</v>
      </c>
      <c r="G314" s="5">
        <f t="shared" si="91"/>
        <v>-1.0080985859132028</v>
      </c>
      <c r="H314" s="9">
        <f t="shared" si="92"/>
        <v>-108.18975311623973</v>
      </c>
      <c r="I314" s="5">
        <f t="shared" si="88"/>
        <v>4.9809881804062997E-3</v>
      </c>
      <c r="J314" s="5">
        <f t="shared" si="89"/>
        <v>-5.2493909874680157E-5</v>
      </c>
      <c r="L314" s="5">
        <f t="shared" si="84"/>
        <v>4.9809881804062997E-3</v>
      </c>
      <c r="M314" s="5">
        <f t="shared" si="90"/>
        <v>-9.3238427657572731E-2</v>
      </c>
      <c r="N314" s="5">
        <f t="shared" si="94"/>
        <v>-3.9295059527959202</v>
      </c>
      <c r="O314" s="5">
        <f t="shared" si="81"/>
        <v>-8.8471121170199805</v>
      </c>
      <c r="P314" s="5">
        <f t="shared" si="82"/>
        <v>0</v>
      </c>
      <c r="Q314" s="5">
        <f t="shared" si="83"/>
        <v>0</v>
      </c>
    </row>
    <row r="315" spans="2:17" hidden="1" x14ac:dyDescent="0.4">
      <c r="B315">
        <v>6.5012781620025599</v>
      </c>
      <c r="C315" s="5">
        <f t="shared" si="85"/>
        <v>2.0718574523899136E-3</v>
      </c>
      <c r="D315" s="5">
        <f t="shared" si="95"/>
        <v>482.65868814791645</v>
      </c>
      <c r="E315" s="5">
        <f t="shared" si="86"/>
        <v>3032.6339777535627</v>
      </c>
      <c r="F315" s="5">
        <f t="shared" si="87"/>
        <v>28959.521288874992</v>
      </c>
      <c r="G315" s="5">
        <f t="shared" si="91"/>
        <v>2990.4892735632752</v>
      </c>
      <c r="H315" s="9">
        <f t="shared" si="92"/>
        <v>1443385.629698466</v>
      </c>
      <c r="I315" s="5">
        <f t="shared" si="88"/>
        <v>0</v>
      </c>
      <c r="J315" s="5">
        <f t="shared" si="89"/>
        <v>-1.7947581722877318E-2</v>
      </c>
      <c r="K315" s="5" t="e">
        <f t="shared" si="93"/>
        <v>#N/A</v>
      </c>
      <c r="L315" s="5">
        <f t="shared" si="84"/>
        <v>-1.2833874419557745E-2</v>
      </c>
      <c r="M315" s="5">
        <f t="shared" si="90"/>
        <v>-165061.55515478246</v>
      </c>
      <c r="N315" s="5">
        <f t="shared" si="94"/>
        <v>-500571280.58323699</v>
      </c>
      <c r="O315" s="5">
        <f t="shared" si="81"/>
        <v>118031.45978453125</v>
      </c>
      <c r="P315" s="5">
        <f t="shared" si="82"/>
        <v>-47030.095370251205</v>
      </c>
      <c r="Q315" s="5">
        <f t="shared" si="83"/>
        <v>-142625065.19681433</v>
      </c>
    </row>
    <row r="316" spans="2:17" hidden="1" x14ac:dyDescent="0.4">
      <c r="B316">
        <v>6.5084314346313397</v>
      </c>
      <c r="C316" s="5">
        <f t="shared" si="85"/>
        <v>7.1532726287797388E-3</v>
      </c>
      <c r="D316" s="5">
        <f t="shared" si="95"/>
        <v>139.79615371804832</v>
      </c>
      <c r="E316" s="5">
        <f t="shared" si="86"/>
        <v>878.36513904146011</v>
      </c>
      <c r="F316" s="5">
        <f t="shared" si="87"/>
        <v>8387.7692230828998</v>
      </c>
      <c r="G316" s="5">
        <f t="shared" si="91"/>
        <v>-2154.2688387121025</v>
      </c>
      <c r="H316" s="9">
        <f t="shared" si="92"/>
        <v>-301158.49772659852</v>
      </c>
      <c r="I316" s="5">
        <f t="shared" si="88"/>
        <v>3.1919813219067963E-2</v>
      </c>
      <c r="J316" s="5">
        <f t="shared" si="89"/>
        <v>-5.0564369920240975E-3</v>
      </c>
      <c r="K316" s="5">
        <f t="shared" si="93"/>
        <v>3.1919813219067963E-2</v>
      </c>
      <c r="L316" s="5">
        <f t="shared" si="84"/>
        <v>3.1919813219067963E-2</v>
      </c>
      <c r="M316" s="5">
        <f t="shared" si="90"/>
        <v>-3901.1691556058131</v>
      </c>
      <c r="N316" s="5">
        <f t="shared" si="94"/>
        <v>-3426650.9877879554</v>
      </c>
      <c r="O316" s="5">
        <f t="shared" si="81"/>
        <v>-24626.944027849797</v>
      </c>
      <c r="P316" s="5">
        <f t="shared" si="82"/>
        <v>0</v>
      </c>
      <c r="Q316" s="5">
        <f t="shared" si="83"/>
        <v>0</v>
      </c>
    </row>
    <row r="317" spans="2:17" hidden="1" x14ac:dyDescent="0.4">
      <c r="B317">
        <v>6.5104961395263601</v>
      </c>
      <c r="C317" s="5">
        <f t="shared" si="85"/>
        <v>2.0647048950204194E-3</v>
      </c>
      <c r="D317" s="5">
        <f t="shared" si="95"/>
        <v>484.33071593512653</v>
      </c>
      <c r="E317" s="5">
        <f t="shared" si="86"/>
        <v>3043.139638179357</v>
      </c>
      <c r="F317" s="5">
        <f t="shared" si="87"/>
        <v>29059.842956107594</v>
      </c>
      <c r="G317" s="5">
        <f t="shared" si="91"/>
        <v>2164.7744991378968</v>
      </c>
      <c r="H317" s="9">
        <f t="shared" si="92"/>
        <v>1048466.7830055625</v>
      </c>
      <c r="I317" s="5">
        <f t="shared" si="88"/>
        <v>0</v>
      </c>
      <c r="J317" s="5">
        <f t="shared" si="89"/>
        <v>-1.801044759486527E-2</v>
      </c>
      <c r="K317" s="5" t="e">
        <f t="shared" si="93"/>
        <v>#N/A</v>
      </c>
      <c r="L317" s="5">
        <f t="shared" si="84"/>
        <v>-9.2581948173867182E-3</v>
      </c>
      <c r="M317" s="5">
        <f t="shared" si="90"/>
        <v>-166789.33146408299</v>
      </c>
      <c r="N317" s="5">
        <f t="shared" si="94"/>
        <v>-507563225.80378634</v>
      </c>
      <c r="O317" s="5">
        <f t="shared" si="81"/>
        <v>85737.354167500351</v>
      </c>
      <c r="P317" s="5">
        <f t="shared" si="82"/>
        <v>-81051.977296582641</v>
      </c>
      <c r="Q317" s="5">
        <f t="shared" si="83"/>
        <v>-246652484.86404395</v>
      </c>
    </row>
    <row r="318" spans="2:17" hidden="1" x14ac:dyDescent="0.4">
      <c r="B318">
        <v>6.5175819396972603</v>
      </c>
      <c r="C318" s="5">
        <f t="shared" si="85"/>
        <v>7.0858001709002139E-3</v>
      </c>
      <c r="D318" s="5">
        <f t="shared" si="95"/>
        <v>141.12732166887446</v>
      </c>
      <c r="E318" s="5">
        <f t="shared" si="86"/>
        <v>886.72911395147923</v>
      </c>
      <c r="F318" s="5">
        <f t="shared" si="87"/>
        <v>8467.6393001324686</v>
      </c>
      <c r="G318" s="5">
        <f t="shared" si="91"/>
        <v>-2156.4105242278779</v>
      </c>
      <c r="H318" s="9">
        <f t="shared" si="92"/>
        <v>-304328.44170285389</v>
      </c>
      <c r="I318" s="5">
        <f t="shared" si="88"/>
        <v>3.1650167133641688E-2</v>
      </c>
      <c r="J318" s="5">
        <f t="shared" si="89"/>
        <v>-5.106487017885652E-3</v>
      </c>
      <c r="K318" s="5">
        <f t="shared" si="93"/>
        <v>3.1650167133641688E-2</v>
      </c>
      <c r="L318" s="5">
        <f t="shared" si="84"/>
        <v>3.1650167133641688E-2</v>
      </c>
      <c r="M318" s="5">
        <f t="shared" si="90"/>
        <v>-4015.1721275012374</v>
      </c>
      <c r="N318" s="5">
        <f t="shared" si="94"/>
        <v>-3560370.0229818481</v>
      </c>
      <c r="O318" s="5">
        <f t="shared" si="81"/>
        <v>-24886.163121662423</v>
      </c>
      <c r="P318" s="5">
        <f t="shared" si="82"/>
        <v>0</v>
      </c>
      <c r="Q318" s="5">
        <f t="shared" si="83"/>
        <v>0</v>
      </c>
    </row>
    <row r="319" spans="2:17" hidden="1" x14ac:dyDescent="0.4">
      <c r="B319">
        <v>6.5264251232147199</v>
      </c>
      <c r="C319" s="5">
        <f t="shared" si="85"/>
        <v>8.8431835174596074E-3</v>
      </c>
      <c r="D319" s="5">
        <f t="shared" si="95"/>
        <v>113.08144832973808</v>
      </c>
      <c r="E319" s="5">
        <f t="shared" si="86"/>
        <v>710.51169465999783</v>
      </c>
      <c r="F319" s="5">
        <f t="shared" si="87"/>
        <v>6784.8868997842847</v>
      </c>
      <c r="G319" s="5">
        <f t="shared" si="91"/>
        <v>-176.21741929148141</v>
      </c>
      <c r="H319" s="9">
        <f t="shared" si="92"/>
        <v>-19926.920994409444</v>
      </c>
      <c r="I319" s="5">
        <f t="shared" si="88"/>
        <v>3.227848471809059E-3</v>
      </c>
      <c r="J319" s="5">
        <f t="shared" si="89"/>
        <v>-4.052001980845427E-3</v>
      </c>
      <c r="K319" s="5">
        <f t="shared" si="93"/>
        <v>3.227848471809059E-3</v>
      </c>
      <c r="L319" s="5">
        <f t="shared" si="84"/>
        <v>3.227848471809059E-3</v>
      </c>
      <c r="M319" s="5">
        <f t="shared" si="90"/>
        <v>-2045.5594701274097</v>
      </c>
      <c r="N319" s="5">
        <f t="shared" si="94"/>
        <v>-1453393.9256480332</v>
      </c>
      <c r="O319" s="5">
        <f t="shared" si="81"/>
        <v>-1629.5046352044676</v>
      </c>
      <c r="P319" s="5">
        <f t="shared" si="82"/>
        <v>0</v>
      </c>
      <c r="Q319" s="5">
        <f t="shared" si="83"/>
        <v>0</v>
      </c>
    </row>
    <row r="320" spans="2:17" x14ac:dyDescent="0.4">
      <c r="B320">
        <v>6.5358216762542698</v>
      </c>
      <c r="C320" s="5">
        <f t="shared" si="85"/>
        <v>9.3965530395498931E-3</v>
      </c>
      <c r="D320" s="5">
        <f t="shared" ref="D320:D324" si="99">(1/C320)/16</f>
        <v>6.6513752156709831</v>
      </c>
      <c r="E320" s="5">
        <f t="shared" si="86"/>
        <v>41.791823027642373</v>
      </c>
      <c r="F320" s="5">
        <f t="shared" si="87"/>
        <v>399.08251294025899</v>
      </c>
      <c r="G320" s="5">
        <f t="shared" si="91"/>
        <v>-668.71987163235542</v>
      </c>
      <c r="H320" s="9">
        <f t="shared" si="92"/>
        <v>-71166.508486434075</v>
      </c>
      <c r="I320" s="5">
        <f t="shared" si="88"/>
        <v>3.3320263577783029</v>
      </c>
      <c r="J320" s="5">
        <f t="shared" si="89"/>
        <v>-5.0382268997411958E-5</v>
      </c>
      <c r="K320" s="5">
        <f t="shared" si="93"/>
        <v>3.3320263577783029</v>
      </c>
      <c r="L320" s="5">
        <f t="shared" si="84"/>
        <v>3.3320263577783029</v>
      </c>
      <c r="M320" s="5">
        <f t="shared" si="90"/>
        <v>-8.7995477990153739E-2</v>
      </c>
      <c r="N320" s="5">
        <f t="shared" si="94"/>
        <v>-3.6774914433973045</v>
      </c>
      <c r="O320" s="5">
        <f t="shared" si="81"/>
        <v>-5819.572199964914</v>
      </c>
      <c r="P320" s="5">
        <f t="shared" si="82"/>
        <v>0</v>
      </c>
      <c r="Q320" s="5">
        <f t="shared" si="83"/>
        <v>0</v>
      </c>
    </row>
    <row r="321" spans="2:17" x14ac:dyDescent="0.4">
      <c r="B321">
        <v>6.5447490215301496</v>
      </c>
      <c r="C321" s="5">
        <f t="shared" si="85"/>
        <v>8.9273452758797944E-3</v>
      </c>
      <c r="D321" s="5">
        <f t="shared" si="99"/>
        <v>7.0009614357433483</v>
      </c>
      <c r="E321" s="5">
        <f t="shared" si="86"/>
        <v>43.988338029193507</v>
      </c>
      <c r="F321" s="5">
        <f t="shared" si="87"/>
        <v>420.05768614460089</v>
      </c>
      <c r="G321" s="5">
        <f t="shared" si="91"/>
        <v>2.1965150015511341</v>
      </c>
      <c r="H321" s="9">
        <f t="shared" si="92"/>
        <v>246.04346910225968</v>
      </c>
      <c r="I321" s="5">
        <f t="shared" si="88"/>
        <v>0</v>
      </c>
      <c r="J321" s="5">
        <f t="shared" si="89"/>
        <v>-6.3526214766693932E-5</v>
      </c>
      <c r="K321" s="5" t="e">
        <f t="shared" si="93"/>
        <v>#N/A</v>
      </c>
      <c r="L321" s="5">
        <f t="shared" si="84"/>
        <v>-1.039805560421472E-2</v>
      </c>
      <c r="M321" s="5">
        <f t="shared" si="90"/>
        <v>-0.12292156643212301</v>
      </c>
      <c r="N321" s="5">
        <f t="shared" si="94"/>
        <v>-5.4071154152941929</v>
      </c>
      <c r="O321" s="5">
        <f t="shared" si="81"/>
        <v>20.119966023672255</v>
      </c>
      <c r="P321" s="5">
        <f t="shared" si="82"/>
        <v>19.997044457240133</v>
      </c>
      <c r="Q321" s="5">
        <f t="shared" si="83"/>
        <v>879.63675116988941</v>
      </c>
    </row>
    <row r="322" spans="2:17" x14ac:dyDescent="0.4">
      <c r="B322">
        <v>6.5542685985565097</v>
      </c>
      <c r="C322" s="5">
        <f t="shared" si="85"/>
        <v>9.5195770263600821E-3</v>
      </c>
      <c r="D322" s="5">
        <f t="shared" si="99"/>
        <v>6.5654177519584165</v>
      </c>
      <c r="E322" s="5">
        <f t="shared" si="86"/>
        <v>41.25173635460115</v>
      </c>
      <c r="F322" s="5">
        <f t="shared" si="87"/>
        <v>393.92506511750497</v>
      </c>
      <c r="G322" s="5">
        <f t="shared" si="91"/>
        <v>-2.7366016745923574</v>
      </c>
      <c r="H322" s="9">
        <f t="shared" si="92"/>
        <v>-287.47093143052467</v>
      </c>
      <c r="I322" s="5">
        <f t="shared" si="88"/>
        <v>1.3814172361805849E-2</v>
      </c>
      <c r="J322" s="5">
        <f t="shared" si="89"/>
        <v>-4.7150390345933264E-5</v>
      </c>
      <c r="K322" s="5">
        <f t="shared" si="93"/>
        <v>1.3814172361805849E-2</v>
      </c>
      <c r="L322" s="5">
        <f t="shared" si="84"/>
        <v>1.3814172361805849E-2</v>
      </c>
      <c r="M322" s="5">
        <f t="shared" si="90"/>
        <v>-8.0236090473427987E-2</v>
      </c>
      <c r="N322" s="5">
        <f t="shared" si="94"/>
        <v>-3.3098780503337761</v>
      </c>
      <c r="O322" s="5">
        <f t="shared" si="81"/>
        <v>-23.507656570927665</v>
      </c>
      <c r="P322" s="5">
        <f t="shared" si="82"/>
        <v>0</v>
      </c>
      <c r="Q322" s="5">
        <f t="shared" si="83"/>
        <v>0</v>
      </c>
    </row>
    <row r="323" spans="2:17" x14ac:dyDescent="0.4">
      <c r="B323">
        <v>6.5637965202331499</v>
      </c>
      <c r="C323" s="5">
        <f t="shared" si="85"/>
        <v>9.5279216766401831E-3</v>
      </c>
      <c r="D323" s="5">
        <f t="shared" si="99"/>
        <v>6.5596676926126118</v>
      </c>
      <c r="E323" s="5">
        <f t="shared" si="86"/>
        <v>41.215607666204178</v>
      </c>
      <c r="F323" s="5">
        <f t="shared" si="87"/>
        <v>393.58006155675673</v>
      </c>
      <c r="G323" s="5">
        <f t="shared" si="91"/>
        <v>-3.6128688396971143E-2</v>
      </c>
      <c r="H323" s="9">
        <f t="shared" si="92"/>
        <v>-3.7918750408652757</v>
      </c>
      <c r="I323" s="5">
        <f t="shared" si="88"/>
        <v>1.8253493841603171E-4</v>
      </c>
      <c r="J323" s="5">
        <f t="shared" si="89"/>
        <v>-4.6934196274565795E-5</v>
      </c>
      <c r="K323" s="5" t="e">
        <f t="shared" si="93"/>
        <v>#N/A</v>
      </c>
      <c r="L323" s="5">
        <f t="shared" si="84"/>
        <v>1.8253493841603171E-4</v>
      </c>
      <c r="M323" s="5">
        <f t="shared" si="90"/>
        <v>-7.9728354298800527E-2</v>
      </c>
      <c r="N323" s="5">
        <f t="shared" si="94"/>
        <v>-3.2860525706514858</v>
      </c>
      <c r="O323" s="5">
        <f t="shared" si="81"/>
        <v>-0.31007690334796828</v>
      </c>
      <c r="P323" s="5">
        <f t="shared" si="82"/>
        <v>0</v>
      </c>
      <c r="Q323" s="5">
        <f t="shared" si="83"/>
        <v>0</v>
      </c>
    </row>
    <row r="324" spans="2:17" x14ac:dyDescent="0.4">
      <c r="B324">
        <v>6.5730400085449201</v>
      </c>
      <c r="C324" s="5">
        <f t="shared" si="85"/>
        <v>9.2434883117702427E-3</v>
      </c>
      <c r="D324" s="5">
        <f t="shared" si="99"/>
        <v>6.7615166365727219</v>
      </c>
      <c r="E324" s="5">
        <f t="shared" si="86"/>
        <v>42.483861985164062</v>
      </c>
      <c r="F324" s="5">
        <f t="shared" si="87"/>
        <v>405.69099819436337</v>
      </c>
      <c r="G324" s="5">
        <f t="shared" si="91"/>
        <v>1.2682543189598832</v>
      </c>
      <c r="H324" s="9">
        <f t="shared" si="92"/>
        <v>137.20516283283931</v>
      </c>
      <c r="I324" s="5">
        <f t="shared" si="88"/>
        <v>0</v>
      </c>
      <c r="J324" s="5">
        <f t="shared" si="89"/>
        <v>-5.452343011922174E-5</v>
      </c>
      <c r="K324" s="5" t="e">
        <f t="shared" si="93"/>
        <v>#N/A</v>
      </c>
      <c r="L324" s="5">
        <f t="shared" si="84"/>
        <v>-6.2163846044416687E-3</v>
      </c>
      <c r="M324" s="5">
        <f t="shared" si="90"/>
        <v>-9.8408168359127815E-2</v>
      </c>
      <c r="N324" s="5">
        <f t="shared" si="94"/>
        <v>-4.1807590427819754</v>
      </c>
      <c r="O324" s="5">
        <f t="shared" si="81"/>
        <v>11.219819101647486</v>
      </c>
      <c r="P324" s="5">
        <f t="shared" si="82"/>
        <v>11.121410933288358</v>
      </c>
      <c r="Q324" s="5">
        <f t="shared" si="83"/>
        <v>472.48048717011721</v>
      </c>
    </row>
    <row r="325" spans="2:17" hidden="1" x14ac:dyDescent="0.4">
      <c r="B325">
        <v>6.5750794410705504</v>
      </c>
      <c r="C325" s="5">
        <f t="shared" si="85"/>
        <v>2.0394325256303247E-3</v>
      </c>
      <c r="D325" s="5">
        <f t="shared" si="95"/>
        <v>490.33247603567139</v>
      </c>
      <c r="E325" s="5">
        <f t="shared" si="86"/>
        <v>3080.8498090603171</v>
      </c>
      <c r="F325" s="5">
        <f t="shared" si="87"/>
        <v>29419.948562140286</v>
      </c>
      <c r="G325" s="5">
        <f t="shared" si="91"/>
        <v>3038.3659470751531</v>
      </c>
      <c r="H325" s="9">
        <f t="shared" si="92"/>
        <v>1489809.4979318276</v>
      </c>
      <c r="I325" s="5">
        <f t="shared" si="88"/>
        <v>0</v>
      </c>
      <c r="J325" s="5">
        <f t="shared" si="89"/>
        <v>-1.8236105257416937E-2</v>
      </c>
      <c r="K325" s="5" t="e">
        <f t="shared" si="93"/>
        <v>#N/A</v>
      </c>
      <c r="L325" s="5">
        <f t="shared" si="84"/>
        <v>-1.2835272276090527E-2</v>
      </c>
      <c r="M325" s="5">
        <f t="shared" si="90"/>
        <v>-173090.46488165885</v>
      </c>
      <c r="N325" s="5">
        <f t="shared" si="94"/>
        <v>-533265725.68082017</v>
      </c>
      <c r="O325" s="5">
        <f t="shared" si="81"/>
        <v>121827.7265781622</v>
      </c>
      <c r="P325" s="5">
        <f t="shared" si="82"/>
        <v>-51262.738303496648</v>
      </c>
      <c r="Q325" s="5">
        <f t="shared" si="83"/>
        <v>-157932797.51423666</v>
      </c>
    </row>
    <row r="326" spans="2:17" hidden="1" x14ac:dyDescent="0.4">
      <c r="B326">
        <v>6.5822515487670898</v>
      </c>
      <c r="C326" s="5">
        <f t="shared" si="85"/>
        <v>7.1721076965394204E-3</v>
      </c>
      <c r="D326" s="5">
        <f t="shared" si="95"/>
        <v>139.42902732518996</v>
      </c>
      <c r="E326" s="5">
        <f t="shared" si="86"/>
        <v>876.05841588397459</v>
      </c>
      <c r="F326" s="5">
        <f t="shared" si="87"/>
        <v>8365.7416395113978</v>
      </c>
      <c r="G326" s="5">
        <f t="shared" si="91"/>
        <v>-2204.7913931763424</v>
      </c>
      <c r="H326" s="9">
        <f t="shared" si="92"/>
        <v>-307411.91940552788</v>
      </c>
      <c r="I326" s="5">
        <f t="shared" si="88"/>
        <v>3.275442438732843E-2</v>
      </c>
      <c r="J326" s="5">
        <f t="shared" si="89"/>
        <v>-5.0426335606497041E-3</v>
      </c>
      <c r="K326" s="5">
        <f t="shared" si="93"/>
        <v>3.275442438732843E-2</v>
      </c>
      <c r="L326" s="5">
        <f t="shared" si="84"/>
        <v>3.275442438732843E-2</v>
      </c>
      <c r="M326" s="5">
        <f t="shared" si="90"/>
        <v>-3870.1120749042416</v>
      </c>
      <c r="N326" s="5">
        <f t="shared" si="94"/>
        <v>-3390444.2536340519</v>
      </c>
      <c r="O326" s="5">
        <f t="shared" si="81"/>
        <v>-25138.31151982522</v>
      </c>
      <c r="P326" s="5">
        <f t="shared" si="82"/>
        <v>0</v>
      </c>
      <c r="Q326" s="5">
        <f t="shared" si="83"/>
        <v>0</v>
      </c>
    </row>
    <row r="327" spans="2:17" hidden="1" x14ac:dyDescent="0.4">
      <c r="B327">
        <v>6.5917835235595703</v>
      </c>
      <c r="C327" s="5">
        <f t="shared" si="85"/>
        <v>9.5319747924804688E-3</v>
      </c>
      <c r="D327" s="5">
        <f t="shared" si="95"/>
        <v>104.91005502751376</v>
      </c>
      <c r="E327" s="5">
        <f t="shared" si="86"/>
        <v>659.16931632427634</v>
      </c>
      <c r="F327" s="5">
        <f t="shared" si="87"/>
        <v>6294.6033016508263</v>
      </c>
      <c r="G327" s="5">
        <f t="shared" si="91"/>
        <v>-216.88909955969825</v>
      </c>
      <c r="H327" s="9">
        <f t="shared" si="92"/>
        <v>-22753.847369675852</v>
      </c>
      <c r="I327" s="5">
        <f t="shared" si="88"/>
        <v>4.2822919792138746E-3</v>
      </c>
      <c r="J327" s="5">
        <f t="shared" si="89"/>
        <v>-3.7447691888844695E-3</v>
      </c>
      <c r="K327" s="5">
        <f t="shared" si="93"/>
        <v>4.2822919792138746E-3</v>
      </c>
      <c r="L327" s="5">
        <f t="shared" si="84"/>
        <v>4.2822919792138746E-3</v>
      </c>
      <c r="M327" s="5">
        <f t="shared" si="90"/>
        <v>-1627.1178941036462</v>
      </c>
      <c r="N327" s="5">
        <f t="shared" si="94"/>
        <v>-1072546.1898352967</v>
      </c>
      <c r="O327" s="5">
        <f t="shared" si="81"/>
        <v>-1860.6737974232942</v>
      </c>
      <c r="P327" s="5">
        <f t="shared" si="82"/>
        <v>0</v>
      </c>
      <c r="Q327" s="5">
        <f t="shared" si="83"/>
        <v>0</v>
      </c>
    </row>
    <row r="328" spans="2:17" x14ac:dyDescent="0.4">
      <c r="B328">
        <v>6.6015357971191397</v>
      </c>
      <c r="C328" s="5">
        <f t="shared" si="85"/>
        <v>9.7522735595694243E-3</v>
      </c>
      <c r="D328" s="5">
        <f t="shared" ref="D328:D343" si="100">(1/C328)/16</f>
        <v>6.4087619792691148</v>
      </c>
      <c r="E328" s="5">
        <f t="shared" si="86"/>
        <v>40.267439105354867</v>
      </c>
      <c r="F328" s="5">
        <f t="shared" si="87"/>
        <v>384.52571875614694</v>
      </c>
      <c r="G328" s="5">
        <f t="shared" si="91"/>
        <v>-618.90187721892153</v>
      </c>
      <c r="H328" s="9">
        <f t="shared" si="92"/>
        <v>-63462.3171139025</v>
      </c>
      <c r="I328" s="5">
        <f t="shared" si="88"/>
        <v>3.2005403360035558</v>
      </c>
      <c r="J328" s="5">
        <f t="shared" si="89"/>
        <v>-4.1260355606443511E-5</v>
      </c>
      <c r="K328" s="5">
        <f t="shared" si="93"/>
        <v>3.2005403360035558</v>
      </c>
      <c r="L328" s="5">
        <f t="shared" si="84"/>
        <v>3.2005403360035558</v>
      </c>
      <c r="M328" s="5">
        <f t="shared" si="90"/>
        <v>-6.6902290669778278E-2</v>
      </c>
      <c r="N328" s="5">
        <f t="shared" si="94"/>
        <v>-2.6939839155540479</v>
      </c>
      <c r="O328" s="5">
        <f t="shared" si="81"/>
        <v>-5189.5694235417759</v>
      </c>
      <c r="P328" s="5">
        <f t="shared" si="82"/>
        <v>0</v>
      </c>
      <c r="Q328" s="5">
        <f t="shared" si="83"/>
        <v>0</v>
      </c>
    </row>
    <row r="329" spans="2:17" x14ac:dyDescent="0.4">
      <c r="B329">
        <v>6.6108274459838796</v>
      </c>
      <c r="C329" s="5">
        <f t="shared" si="85"/>
        <v>9.2916488647398765E-3</v>
      </c>
      <c r="D329" s="5">
        <f t="shared" si="100"/>
        <v>6.7264702863639387</v>
      </c>
      <c r="E329" s="5">
        <f t="shared" si="86"/>
        <v>42.263659272461965</v>
      </c>
      <c r="F329" s="5">
        <f t="shared" si="87"/>
        <v>403.58821718183634</v>
      </c>
      <c r="G329" s="5">
        <f t="shared" si="91"/>
        <v>1.9962201671070972</v>
      </c>
      <c r="H329" s="9">
        <f t="shared" si="92"/>
        <v>214.84025022538151</v>
      </c>
      <c r="I329" s="5">
        <f t="shared" si="88"/>
        <v>0</v>
      </c>
      <c r="J329" s="5">
        <f t="shared" si="89"/>
        <v>-5.3205737086412403E-5</v>
      </c>
      <c r="K329" s="5" t="e">
        <f t="shared" si="93"/>
        <v>#N/A</v>
      </c>
      <c r="L329" s="5">
        <f t="shared" si="84"/>
        <v>-9.8355094027741206E-3</v>
      </c>
      <c r="M329" s="5">
        <f t="shared" si="90"/>
        <v>-9.5036986499932516E-2</v>
      </c>
      <c r="N329" s="5">
        <f t="shared" si="94"/>
        <v>-4.0166108157147153</v>
      </c>
      <c r="O329" s="5">
        <f t="shared" si="81"/>
        <v>17.568353067137853</v>
      </c>
      <c r="P329" s="5">
        <f t="shared" si="82"/>
        <v>17.473316080637922</v>
      </c>
      <c r="Q329" s="5">
        <f t="shared" si="83"/>
        <v>738.48627719211163</v>
      </c>
    </row>
    <row r="330" spans="2:17" x14ac:dyDescent="0.4">
      <c r="B330">
        <v>6.62036108970642</v>
      </c>
      <c r="C330" s="5">
        <f t="shared" si="85"/>
        <v>9.5336437225403969E-3</v>
      </c>
      <c r="D330" s="5">
        <f t="shared" si="100"/>
        <v>6.555730612444771</v>
      </c>
      <c r="E330" s="5">
        <f t="shared" si="86"/>
        <v>41.190870261940418</v>
      </c>
      <c r="F330" s="5">
        <f t="shared" si="87"/>
        <v>393.34383674668629</v>
      </c>
      <c r="G330" s="5">
        <f t="shared" si="91"/>
        <v>-1.0727890105215465</v>
      </c>
      <c r="H330" s="9">
        <f t="shared" si="92"/>
        <v>-112.526652111527</v>
      </c>
      <c r="I330" s="5">
        <f t="shared" si="88"/>
        <v>5.4233653733339656E-3</v>
      </c>
      <c r="J330" s="5">
        <f t="shared" si="89"/>
        <v>-4.6786167647451445E-5</v>
      </c>
      <c r="K330" s="5">
        <f t="shared" si="93"/>
        <v>5.4233653733339656E-3</v>
      </c>
      <c r="L330" s="5">
        <f t="shared" si="84"/>
        <v>5.4233653733339656E-3</v>
      </c>
      <c r="M330" s="5">
        <f t="shared" si="90"/>
        <v>-7.9381519525688435E-2</v>
      </c>
      <c r="N330" s="5">
        <f t="shared" si="94"/>
        <v>-3.2697938719783224</v>
      </c>
      <c r="O330" s="5">
        <f t="shared" si="81"/>
        <v>-9.2017578255675723</v>
      </c>
      <c r="P330" s="5">
        <f t="shared" si="82"/>
        <v>0</v>
      </c>
      <c r="Q330" s="5">
        <f t="shared" si="83"/>
        <v>0</v>
      </c>
    </row>
    <row r="331" spans="2:17" x14ac:dyDescent="0.4">
      <c r="B331">
        <v>6.6296095848083496</v>
      </c>
      <c r="C331" s="5">
        <f t="shared" si="85"/>
        <v>9.2484951019295991E-3</v>
      </c>
      <c r="D331" s="5">
        <f t="shared" si="100"/>
        <v>6.7578562037579548</v>
      </c>
      <c r="E331" s="5">
        <f t="shared" si="86"/>
        <v>42.460862807484396</v>
      </c>
      <c r="F331" s="5">
        <f t="shared" si="87"/>
        <v>405.4713722254773</v>
      </c>
      <c r="G331" s="5">
        <f t="shared" si="91"/>
        <v>1.2699925455439782</v>
      </c>
      <c r="H331" s="9">
        <f t="shared" si="92"/>
        <v>137.31883204209169</v>
      </c>
      <c r="I331" s="5">
        <f t="shared" si="88"/>
        <v>0</v>
      </c>
      <c r="J331" s="5">
        <f t="shared" si="89"/>
        <v>-5.4385803039986642E-5</v>
      </c>
      <c r="K331" s="5" t="e">
        <f t="shared" si="93"/>
        <v>#N/A</v>
      </c>
      <c r="L331" s="5">
        <f t="shared" si="84"/>
        <v>-6.2282763278747304E-3</v>
      </c>
      <c r="M331" s="5">
        <f t="shared" si="90"/>
        <v>-9.8053516895075507E-2</v>
      </c>
      <c r="N331" s="5">
        <f t="shared" si="94"/>
        <v>-4.1634369286731543</v>
      </c>
      <c r="O331" s="5">
        <f t="shared" si="81"/>
        <v>11.229114290974966</v>
      </c>
      <c r="P331" s="5">
        <f t="shared" si="82"/>
        <v>11.13106077407989</v>
      </c>
      <c r="Q331" s="5">
        <f t="shared" si="83"/>
        <v>472.63444442997724</v>
      </c>
    </row>
    <row r="332" spans="2:17" x14ac:dyDescent="0.4">
      <c r="B332">
        <v>6.6390671730041504</v>
      </c>
      <c r="C332" s="5">
        <f t="shared" si="85"/>
        <v>9.4575881958007813E-3</v>
      </c>
      <c r="D332" s="5">
        <f t="shared" si="100"/>
        <v>6.6084501361298784</v>
      </c>
      <c r="E332" s="5">
        <f t="shared" si="86"/>
        <v>41.522116798560191</v>
      </c>
      <c r="F332" s="5">
        <f t="shared" si="87"/>
        <v>396.50700816779278</v>
      </c>
      <c r="G332" s="5">
        <f t="shared" si="91"/>
        <v>-0.93874600892420546</v>
      </c>
      <c r="H332" s="9">
        <f t="shared" si="92"/>
        <v>-99.258499047464724</v>
      </c>
      <c r="I332" s="5">
        <f t="shared" si="88"/>
        <v>4.7078664378012447E-3</v>
      </c>
      <c r="J332" s="5">
        <f t="shared" si="89"/>
        <v>-4.8768346922584198E-5</v>
      </c>
      <c r="K332" s="5">
        <f t="shared" si="93"/>
        <v>4.7078664378012447E-3</v>
      </c>
      <c r="L332" s="5">
        <f t="shared" si="84"/>
        <v>4.7078664378012447E-3</v>
      </c>
      <c r="M332" s="5">
        <f t="shared" si="90"/>
        <v>-8.4080833118108059E-2</v>
      </c>
      <c r="N332" s="5">
        <f t="shared" si="94"/>
        <v>-3.4912141732503308</v>
      </c>
      <c r="O332" s="5">
        <f t="shared" si="81"/>
        <v>-8.1167674788623518</v>
      </c>
      <c r="P332" s="5">
        <f t="shared" si="82"/>
        <v>0</v>
      </c>
      <c r="Q332" s="5">
        <f t="shared" si="83"/>
        <v>0</v>
      </c>
    </row>
    <row r="333" spans="2:17" x14ac:dyDescent="0.4">
      <c r="B333">
        <v>6.64872002601623</v>
      </c>
      <c r="C333" s="5">
        <f t="shared" si="85"/>
        <v>9.6528530120796319E-3</v>
      </c>
      <c r="D333" s="5">
        <f t="shared" si="100"/>
        <v>6.4747696791598468</v>
      </c>
      <c r="E333" s="5">
        <f t="shared" si="86"/>
        <v>40.682177715469031</v>
      </c>
      <c r="F333" s="5">
        <f t="shared" si="87"/>
        <v>388.4861807495908</v>
      </c>
      <c r="G333" s="5">
        <f t="shared" si="91"/>
        <v>-0.83993908309115994</v>
      </c>
      <c r="H333" s="9">
        <f t="shared" si="92"/>
        <v>-87.014593720639454</v>
      </c>
      <c r="I333" s="5">
        <f t="shared" si="88"/>
        <v>4.299313483220735E-3</v>
      </c>
      <c r="J333" s="5">
        <f t="shared" si="89"/>
        <v>-4.3742151449366681E-5</v>
      </c>
      <c r="K333" s="5">
        <f t="shared" si="93"/>
        <v>4.299313483220735E-3</v>
      </c>
      <c r="L333" s="5">
        <f t="shared" si="84"/>
        <v>4.299313483220735E-3</v>
      </c>
      <c r="M333" s="5">
        <f t="shared" si="90"/>
        <v>-7.2394992123721358E-2</v>
      </c>
      <c r="N333" s="5">
        <f t="shared" si="94"/>
        <v>-2.945185935287213</v>
      </c>
      <c r="O333" s="5">
        <f t="shared" si="81"/>
        <v>-7.1155339973493819</v>
      </c>
      <c r="P333" s="5">
        <f t="shared" si="82"/>
        <v>0</v>
      </c>
      <c r="Q333" s="5">
        <f t="shared" si="83"/>
        <v>0</v>
      </c>
    </row>
    <row r="334" spans="2:17" x14ac:dyDescent="0.4">
      <c r="B334">
        <v>6.6582155227661097</v>
      </c>
      <c r="C334" s="5">
        <f t="shared" si="85"/>
        <v>9.495496749879706E-3</v>
      </c>
      <c r="D334" s="5">
        <f t="shared" si="100"/>
        <v>6.5820674416840577</v>
      </c>
      <c r="E334" s="5">
        <f t="shared" si="86"/>
        <v>41.356349440454402</v>
      </c>
      <c r="F334" s="5">
        <f t="shared" si="87"/>
        <v>394.92404650104351</v>
      </c>
      <c r="G334" s="5">
        <f t="shared" si="91"/>
        <v>0.6741717249853707</v>
      </c>
      <c r="H334" s="9">
        <f t="shared" si="92"/>
        <v>70.999100178082998</v>
      </c>
      <c r="I334" s="5">
        <f t="shared" si="88"/>
        <v>0</v>
      </c>
      <c r="J334" s="5">
        <f t="shared" si="89"/>
        <v>-4.7776395051679139E-5</v>
      </c>
      <c r="K334" s="5" t="e">
        <f t="shared" si="93"/>
        <v>#N/A</v>
      </c>
      <c r="L334" s="5">
        <f t="shared" si="84"/>
        <v>-3.3945628452418256E-3</v>
      </c>
      <c r="M334" s="5">
        <f t="shared" si="90"/>
        <v>-8.1714244478528236E-2</v>
      </c>
      <c r="N334" s="5">
        <f t="shared" si="94"/>
        <v>-3.3794028489167354</v>
      </c>
      <c r="O334" s="5">
        <f t="shared" ref="O334:O397" si="101">B$6*H334</f>
        <v>5.805882547935564</v>
      </c>
      <c r="P334" s="5">
        <f t="shared" ref="P334:P397" si="102">IF(H334&gt;0, O334 +M334, 0)</f>
        <v>5.7241683034570361</v>
      </c>
      <c r="Q334" s="5">
        <f t="shared" ref="Q334:Q397" si="103">P334*E334</f>
        <v>236.7307046137422</v>
      </c>
    </row>
    <row r="335" spans="2:17" x14ac:dyDescent="0.4">
      <c r="B335">
        <v>6.6675441265106201</v>
      </c>
      <c r="C335" s="5">
        <f t="shared" si="85"/>
        <v>9.3286037445103887E-3</v>
      </c>
      <c r="D335" s="5">
        <f t="shared" si="100"/>
        <v>6.6998236511846079</v>
      </c>
      <c r="E335" s="5">
        <f t="shared" si="86"/>
        <v>42.096233525817418</v>
      </c>
      <c r="F335" s="5">
        <f t="shared" si="87"/>
        <v>401.9894190710765</v>
      </c>
      <c r="G335" s="5">
        <f t="shared" si="91"/>
        <v>0.7398840853630162</v>
      </c>
      <c r="H335" s="9">
        <f t="shared" si="92"/>
        <v>79.313486308003647</v>
      </c>
      <c r="I335" s="5">
        <f t="shared" si="88"/>
        <v>0</v>
      </c>
      <c r="J335" s="5">
        <f t="shared" si="89"/>
        <v>-5.220386141849143E-5</v>
      </c>
      <c r="K335" s="5" t="e">
        <f t="shared" si="93"/>
        <v>#N/A</v>
      </c>
      <c r="L335" s="5">
        <f t="shared" ref="L335:L398" si="104">(-B$6*H335)/E335^2</f>
        <v>-3.6599568186939432E-3</v>
      </c>
      <c r="M335" s="5">
        <f t="shared" si="90"/>
        <v>-9.2510090974744066E-2</v>
      </c>
      <c r="N335" s="5">
        <f t="shared" si="94"/>
        <v>-3.8943263931674403</v>
      </c>
      <c r="O335" s="5">
        <f t="shared" si="101"/>
        <v>6.485783408755279</v>
      </c>
      <c r="P335" s="5">
        <f t="shared" si="102"/>
        <v>6.393273317780535</v>
      </c>
      <c r="Q335" s="5">
        <f t="shared" si="103"/>
        <v>269.13272657966689</v>
      </c>
    </row>
    <row r="336" spans="2:17" x14ac:dyDescent="0.4">
      <c r="B336">
        <v>6.6764559745788503</v>
      </c>
      <c r="C336" s="5">
        <f t="shared" ref="C336:C399" si="105">B336-B335</f>
        <v>8.9118480682301993E-3</v>
      </c>
      <c r="D336" s="5">
        <f t="shared" si="100"/>
        <v>7.0131357179220686</v>
      </c>
      <c r="E336" s="5">
        <f t="shared" ref="E336:E399" si="106">2*PI()*D336</f>
        <v>44.064831300104302</v>
      </c>
      <c r="F336" s="5">
        <f t="shared" ref="F336:F399" si="107">E336*(60/(2*PI()))</f>
        <v>420.78814307532417</v>
      </c>
      <c r="G336" s="5">
        <f t="shared" si="91"/>
        <v>1.9685977742868843</v>
      </c>
      <c r="H336" s="9">
        <f t="shared" si="92"/>
        <v>220.89669384117175</v>
      </c>
      <c r="I336" s="5">
        <f t="shared" ref="I336:I399" si="108">IF(H336&lt;0,(-B$6*H336)/E336^2,0)</f>
        <v>0</v>
      </c>
      <c r="J336" s="5">
        <f t="shared" ref="J336:J399" si="109">-0.000005984*E336 + 0.0001997</f>
        <v>-6.3983950499824153E-5</v>
      </c>
      <c r="K336" s="5" t="e">
        <f t="shared" si="93"/>
        <v>#N/A</v>
      </c>
      <c r="L336" s="5">
        <f t="shared" si="104"/>
        <v>-9.3029437177272883E-3</v>
      </c>
      <c r="M336" s="5">
        <f t="shared" ref="M336:M399" si="110">J336*E336^2</f>
        <v>-0.12423823541575096</v>
      </c>
      <c r="N336" s="5">
        <f t="shared" si="94"/>
        <v>-5.4745368846177103</v>
      </c>
      <c r="O336" s="5">
        <f t="shared" si="101"/>
        <v>18.063612869068795</v>
      </c>
      <c r="P336" s="5">
        <f t="shared" si="102"/>
        <v>17.939374633653046</v>
      </c>
      <c r="Q336" s="5">
        <f t="shared" si="103"/>
        <v>790.49551686129189</v>
      </c>
    </row>
    <row r="337" spans="2:17" x14ac:dyDescent="0.4">
      <c r="B337">
        <v>6.6857981681823704</v>
      </c>
      <c r="C337" s="5">
        <f t="shared" si="105"/>
        <v>9.3421936035200659E-3</v>
      </c>
      <c r="D337" s="5">
        <f t="shared" si="100"/>
        <v>6.6900775826836307</v>
      </c>
      <c r="E337" s="5">
        <f t="shared" si="106"/>
        <v>42.034997171409309</v>
      </c>
      <c r="F337" s="5">
        <f t="shared" si="107"/>
        <v>401.40465496101785</v>
      </c>
      <c r="G337" s="5">
        <f t="shared" ref="G337:G400" si="111">E337-E336</f>
        <v>-2.0298341286949935</v>
      </c>
      <c r="H337" s="9">
        <f t="shared" ref="H337:H400" si="112">G337/C337</f>
        <v>-217.27596481517656</v>
      </c>
      <c r="I337" s="5">
        <f t="shared" si="108"/>
        <v>1.0055531788431018E-2</v>
      </c>
      <c r="J337" s="5">
        <f t="shared" si="109"/>
        <v>-5.1837423073713295E-5</v>
      </c>
      <c r="L337" s="5">
        <f t="shared" si="104"/>
        <v>1.0055531788431018E-2</v>
      </c>
      <c r="M337" s="5">
        <f t="shared" si="110"/>
        <v>-9.159366749979117E-2</v>
      </c>
      <c r="N337" s="5">
        <f t="shared" ref="N337:N400" si="113">M337*E337</f>
        <v>-3.8501395542727264</v>
      </c>
      <c r="O337" s="5">
        <f t="shared" si="101"/>
        <v>-17.767531265075192</v>
      </c>
      <c r="P337" s="5">
        <f t="shared" si="102"/>
        <v>0</v>
      </c>
      <c r="Q337" s="5">
        <f t="shared" si="103"/>
        <v>0</v>
      </c>
    </row>
    <row r="338" spans="2:17" x14ac:dyDescent="0.4">
      <c r="B338">
        <v>6.6945333480834899</v>
      </c>
      <c r="C338" s="5">
        <f t="shared" si="105"/>
        <v>8.7351799011194942E-3</v>
      </c>
      <c r="D338" s="5">
        <f t="shared" si="100"/>
        <v>7.1549757082839296</v>
      </c>
      <c r="E338" s="5">
        <f t="shared" si="106"/>
        <v>44.956038243516439</v>
      </c>
      <c r="F338" s="5">
        <f t="shared" si="107"/>
        <v>429.29854249703578</v>
      </c>
      <c r="G338" s="5">
        <f t="shared" si="111"/>
        <v>2.9210410721071298</v>
      </c>
      <c r="H338" s="9">
        <f t="shared" si="112"/>
        <v>334.39964662121855</v>
      </c>
      <c r="I338" s="5">
        <f t="shared" si="108"/>
        <v>0</v>
      </c>
      <c r="J338" s="5">
        <f t="shared" si="109"/>
        <v>-6.9316932849202356E-5</v>
      </c>
      <c r="K338" s="5" t="e">
        <f t="shared" ref="K338:K398" si="114">IF(H338&lt;-7,(-B$6*H338)/E338^2,NA())</f>
        <v>#N/A</v>
      </c>
      <c r="L338" s="5">
        <f t="shared" si="104"/>
        <v>-1.3530228998865268E-2</v>
      </c>
      <c r="M338" s="5">
        <f t="shared" si="110"/>
        <v>-0.14009266651304755</v>
      </c>
      <c r="N338" s="5">
        <f t="shared" si="113"/>
        <v>-6.2980112733967601</v>
      </c>
      <c r="O338" s="5">
        <f t="shared" si="101"/>
        <v>27.345206734792924</v>
      </c>
      <c r="P338" s="5">
        <f t="shared" si="102"/>
        <v>27.205114068279876</v>
      </c>
      <c r="Q338" s="5">
        <f t="shared" si="103"/>
        <v>1223.0341484728172</v>
      </c>
    </row>
    <row r="339" spans="2:17" x14ac:dyDescent="0.4">
      <c r="B339">
        <v>6.7036783695220903</v>
      </c>
      <c r="C339" s="5">
        <f t="shared" si="105"/>
        <v>9.1450214386004092E-3</v>
      </c>
      <c r="D339" s="5">
        <f t="shared" si="100"/>
        <v>6.8343196808913387</v>
      </c>
      <c r="E339" s="5">
        <f t="shared" si="106"/>
        <v>42.94129700354474</v>
      </c>
      <c r="F339" s="5">
        <f t="shared" si="107"/>
        <v>410.05918085348037</v>
      </c>
      <c r="G339" s="5">
        <f t="shared" si="111"/>
        <v>-2.0147412399716984</v>
      </c>
      <c r="H339" s="9">
        <f t="shared" si="112"/>
        <v>-220.31017133187197</v>
      </c>
      <c r="I339" s="5">
        <f t="shared" si="108"/>
        <v>9.7701140611632549E-3</v>
      </c>
      <c r="J339" s="5">
        <f t="shared" si="109"/>
        <v>-5.7260721269211705E-5</v>
      </c>
      <c r="K339" s="5">
        <f t="shared" si="114"/>
        <v>9.7701140611632549E-3</v>
      </c>
      <c r="L339" s="5">
        <f t="shared" si="104"/>
        <v>9.7701140611632549E-3</v>
      </c>
      <c r="M339" s="5">
        <f t="shared" si="110"/>
        <v>-0.1055861926206895</v>
      </c>
      <c r="N339" s="5">
        <f t="shared" si="113"/>
        <v>-4.5340080567985117</v>
      </c>
      <c r="O339" s="5">
        <f t="shared" si="101"/>
        <v>-18.015650559797638</v>
      </c>
      <c r="P339" s="5">
        <f t="shared" si="102"/>
        <v>0</v>
      </c>
      <c r="Q339" s="5">
        <f t="shared" si="103"/>
        <v>0</v>
      </c>
    </row>
    <row r="340" spans="2:17" x14ac:dyDescent="0.4">
      <c r="B340">
        <v>6.7127301692962602</v>
      </c>
      <c r="C340" s="5">
        <f t="shared" si="105"/>
        <v>9.0517997741699219E-3</v>
      </c>
      <c r="D340" s="5">
        <f t="shared" si="100"/>
        <v>6.9047042090291315</v>
      </c>
      <c r="E340" s="5">
        <f t="shared" si="106"/>
        <v>43.383536036592886</v>
      </c>
      <c r="F340" s="5">
        <f t="shared" si="107"/>
        <v>414.28225254174794</v>
      </c>
      <c r="G340" s="5">
        <f t="shared" si="111"/>
        <v>0.44223903304814627</v>
      </c>
      <c r="H340" s="9">
        <f t="shared" si="112"/>
        <v>48.856475406152136</v>
      </c>
      <c r="I340" s="5">
        <f t="shared" si="108"/>
        <v>0</v>
      </c>
      <c r="J340" s="5">
        <f t="shared" si="109"/>
        <v>-5.9907079642971818E-5</v>
      </c>
      <c r="K340" s="5" t="e">
        <f t="shared" si="114"/>
        <v>#N/A</v>
      </c>
      <c r="L340" s="5">
        <f t="shared" si="104"/>
        <v>-2.1226952125325957E-3</v>
      </c>
      <c r="M340" s="5">
        <f t="shared" si="110"/>
        <v>-0.11275298363931269</v>
      </c>
      <c r="N340" s="5">
        <f t="shared" si="113"/>
        <v>-4.8916231289494903</v>
      </c>
      <c r="O340" s="5">
        <f t="shared" si="101"/>
        <v>3.9951908855569469</v>
      </c>
      <c r="P340" s="5">
        <f t="shared" si="102"/>
        <v>3.8824379019176343</v>
      </c>
      <c r="Q340" s="5">
        <f t="shared" si="103"/>
        <v>168.43388462767777</v>
      </c>
    </row>
    <row r="341" spans="2:17" x14ac:dyDescent="0.4">
      <c r="B341">
        <v>6.7213621139526296</v>
      </c>
      <c r="C341" s="5">
        <f t="shared" si="105"/>
        <v>8.6319446563694058E-3</v>
      </c>
      <c r="D341" s="5">
        <f t="shared" si="100"/>
        <v>7.240546885791491</v>
      </c>
      <c r="E341" s="5">
        <f t="shared" si="106"/>
        <v>45.493697808750007</v>
      </c>
      <c r="F341" s="5">
        <f t="shared" si="107"/>
        <v>434.43281314748947</v>
      </c>
      <c r="G341" s="5">
        <f t="shared" si="111"/>
        <v>2.1101617721571202</v>
      </c>
      <c r="H341" s="9">
        <f t="shared" si="112"/>
        <v>244.45960396653584</v>
      </c>
      <c r="I341" s="5">
        <f t="shared" si="108"/>
        <v>0</v>
      </c>
      <c r="J341" s="5">
        <f t="shared" si="109"/>
        <v>-7.253428768756002E-5</v>
      </c>
      <c r="K341" s="5" t="e">
        <f t="shared" si="114"/>
        <v>#N/A</v>
      </c>
      <c r="L341" s="5">
        <f t="shared" si="104"/>
        <v>-9.6587300475059167E-3</v>
      </c>
      <c r="M341" s="5">
        <f t="shared" si="110"/>
        <v>-0.15012251359531981</v>
      </c>
      <c r="N341" s="5">
        <f t="shared" si="113"/>
        <v>-6.8296282677954441</v>
      </c>
      <c r="O341" s="5">
        <f t="shared" si="101"/>
        <v>19.990446988547621</v>
      </c>
      <c r="P341" s="5">
        <f t="shared" si="102"/>
        <v>19.8403244749523</v>
      </c>
      <c r="Q341" s="5">
        <f t="shared" si="103"/>
        <v>902.60972609102657</v>
      </c>
    </row>
    <row r="342" spans="2:17" x14ac:dyDescent="0.4">
      <c r="B342">
        <v>6.7298393249511701</v>
      </c>
      <c r="C342" s="5">
        <f t="shared" si="105"/>
        <v>8.4772109985404853E-3</v>
      </c>
      <c r="D342" s="5">
        <f t="shared" si="100"/>
        <v>7.372707841147351</v>
      </c>
      <c r="E342" s="5">
        <f t="shared" si="106"/>
        <v>46.324089581624762</v>
      </c>
      <c r="F342" s="5">
        <f t="shared" si="107"/>
        <v>442.36247046884108</v>
      </c>
      <c r="G342" s="5">
        <f t="shared" si="111"/>
        <v>0.83039177287475496</v>
      </c>
      <c r="H342" s="9">
        <f t="shared" si="112"/>
        <v>97.9557749615673</v>
      </c>
      <c r="I342" s="5">
        <f t="shared" si="108"/>
        <v>0</v>
      </c>
      <c r="J342" s="5">
        <f t="shared" si="109"/>
        <v>-7.7503352056442545E-5</v>
      </c>
      <c r="K342" s="5" t="e">
        <f t="shared" si="114"/>
        <v>#N/A</v>
      </c>
      <c r="L342" s="5">
        <f t="shared" si="104"/>
        <v>-3.7327736909948971E-3</v>
      </c>
      <c r="M342" s="5">
        <f t="shared" si="110"/>
        <v>-0.16631609210563261</v>
      </c>
      <c r="N342" s="5">
        <f t="shared" si="113"/>
        <v>-7.7044415495670799</v>
      </c>
      <c r="O342" s="5">
        <f t="shared" si="101"/>
        <v>8.0102384803804529</v>
      </c>
      <c r="P342" s="5">
        <f t="shared" si="102"/>
        <v>7.8439223882748204</v>
      </c>
      <c r="Q342" s="5">
        <f t="shared" si="103"/>
        <v>363.36256338575481</v>
      </c>
    </row>
    <row r="343" spans="2:17" x14ac:dyDescent="0.4">
      <c r="B343">
        <v>6.7385122776031396</v>
      </c>
      <c r="C343" s="5">
        <f t="shared" si="105"/>
        <v>8.6729526519695455E-3</v>
      </c>
      <c r="D343" s="5">
        <f t="shared" si="100"/>
        <v>7.2063116804640739</v>
      </c>
      <c r="E343" s="5">
        <f t="shared" si="106"/>
        <v>45.278591669648499</v>
      </c>
      <c r="F343" s="5">
        <f t="shared" si="107"/>
        <v>432.3787008278444</v>
      </c>
      <c r="G343" s="5">
        <f t="shared" si="111"/>
        <v>-1.0454979119762626</v>
      </c>
      <c r="H343" s="9">
        <f t="shared" si="112"/>
        <v>-120.54694103960546</v>
      </c>
      <c r="I343" s="5">
        <f t="shared" si="108"/>
        <v>4.8082359928063667E-3</v>
      </c>
      <c r="J343" s="5">
        <f t="shared" si="109"/>
        <v>-7.1247092551176579E-5</v>
      </c>
      <c r="K343" s="5">
        <f t="shared" si="114"/>
        <v>4.8082359928063667E-3</v>
      </c>
      <c r="L343" s="5">
        <f t="shared" si="104"/>
        <v>4.8082359928063667E-3</v>
      </c>
      <c r="M343" s="5">
        <f t="shared" si="110"/>
        <v>-0.14606728832184065</v>
      </c>
      <c r="N343" s="5">
        <f t="shared" si="113"/>
        <v>-6.61372110421744</v>
      </c>
      <c r="O343" s="5">
        <f t="shared" si="101"/>
        <v>-9.8576091729809274</v>
      </c>
      <c r="P343" s="5">
        <f t="shared" si="102"/>
        <v>0</v>
      </c>
      <c r="Q343" s="5">
        <f t="shared" si="103"/>
        <v>0</v>
      </c>
    </row>
    <row r="344" spans="2:17" hidden="1" x14ac:dyDescent="0.4">
      <c r="B344">
        <v>6.74049639701843</v>
      </c>
      <c r="C344" s="5">
        <f t="shared" si="105"/>
        <v>1.9841194152903086E-3</v>
      </c>
      <c r="D344" s="5">
        <f t="shared" ref="D336:D399" si="115">1/C344</f>
        <v>504.00192261295115</v>
      </c>
      <c r="E344" s="5">
        <f t="shared" si="106"/>
        <v>3166.7374749519577</v>
      </c>
      <c r="F344" s="5">
        <f t="shared" si="107"/>
        <v>30240.115356777071</v>
      </c>
      <c r="G344" s="5">
        <f t="shared" si="111"/>
        <v>3121.4588832823092</v>
      </c>
      <c r="H344" s="9">
        <f t="shared" si="112"/>
        <v>1573221.2785315593</v>
      </c>
      <c r="I344" s="5">
        <f t="shared" si="108"/>
        <v>0</v>
      </c>
      <c r="J344" s="5">
        <f t="shared" si="109"/>
        <v>-1.8750057050112512E-2</v>
      </c>
      <c r="K344" s="5" t="e">
        <f t="shared" si="114"/>
        <v>#N/A</v>
      </c>
      <c r="L344" s="5">
        <f t="shared" si="104"/>
        <v>-1.2828653942296825E-2</v>
      </c>
      <c r="M344" s="5">
        <f t="shared" si="110"/>
        <v>-188029.81402265566</v>
      </c>
      <c r="N344" s="5">
        <f t="shared" si="113"/>
        <v>-595441058.47379076</v>
      </c>
      <c r="O344" s="5">
        <f t="shared" si="101"/>
        <v>128648.64402727807</v>
      </c>
      <c r="P344" s="5">
        <f t="shared" si="102"/>
        <v>-59381.169995377582</v>
      </c>
      <c r="Q344" s="5">
        <f t="shared" si="103"/>
        <v>-188044576.33085495</v>
      </c>
    </row>
    <row r="345" spans="2:17" hidden="1" x14ac:dyDescent="0.4">
      <c r="B345">
        <v>6.7472481727600098</v>
      </c>
      <c r="C345" s="5">
        <f t="shared" si="105"/>
        <v>6.751775741579813E-3</v>
      </c>
      <c r="D345" s="5">
        <f t="shared" si="115"/>
        <v>148.10918464629205</v>
      </c>
      <c r="E345" s="5">
        <f t="shared" si="106"/>
        <v>930.59745282793062</v>
      </c>
      <c r="F345" s="5">
        <f t="shared" si="107"/>
        <v>8886.5510787775238</v>
      </c>
      <c r="G345" s="5">
        <f t="shared" si="111"/>
        <v>-2236.1400221240269</v>
      </c>
      <c r="H345" s="9">
        <f t="shared" si="112"/>
        <v>-331192.87543173111</v>
      </c>
      <c r="I345" s="5">
        <f t="shared" si="108"/>
        <v>3.1273224897434664E-2</v>
      </c>
      <c r="J345" s="5">
        <f t="shared" si="109"/>
        <v>-5.3689951577223366E-3</v>
      </c>
      <c r="K345" s="5">
        <f t="shared" si="114"/>
        <v>3.1273224897434664E-2</v>
      </c>
      <c r="L345" s="5">
        <f t="shared" si="104"/>
        <v>3.1273224897434664E-2</v>
      </c>
      <c r="M345" s="5">
        <f t="shared" si="110"/>
        <v>-4649.6121900688704</v>
      </c>
      <c r="N345" s="5">
        <f t="shared" si="113"/>
        <v>-4326917.2607157864</v>
      </c>
      <c r="O345" s="5">
        <f t="shared" si="101"/>
        <v>-27082.976131340642</v>
      </c>
      <c r="P345" s="5">
        <f t="shared" si="102"/>
        <v>0</v>
      </c>
      <c r="Q345" s="5">
        <f t="shared" si="103"/>
        <v>0</v>
      </c>
    </row>
    <row r="346" spans="2:17" hidden="1" x14ac:dyDescent="0.4">
      <c r="B346">
        <v>6.7491998672485298</v>
      </c>
      <c r="C346" s="5">
        <f t="shared" si="105"/>
        <v>1.9516944885200616E-3</v>
      </c>
      <c r="D346" s="5">
        <f t="shared" si="115"/>
        <v>512.37527486091528</v>
      </c>
      <c r="E346" s="5">
        <f t="shared" si="106"/>
        <v>3219.3487987682051</v>
      </c>
      <c r="F346" s="5">
        <f t="shared" si="107"/>
        <v>30742.516491654922</v>
      </c>
      <c r="G346" s="5">
        <f t="shared" si="111"/>
        <v>2288.7513459402744</v>
      </c>
      <c r="H346" s="9">
        <f t="shared" si="112"/>
        <v>1172699.599964438</v>
      </c>
      <c r="I346" s="5">
        <f t="shared" si="108"/>
        <v>0</v>
      </c>
      <c r="J346" s="5">
        <f t="shared" si="109"/>
        <v>-1.9064883211828938E-2</v>
      </c>
      <c r="K346" s="5" t="e">
        <f t="shared" si="114"/>
        <v>#N/A</v>
      </c>
      <c r="L346" s="5">
        <f t="shared" si="104"/>
        <v>-9.2526495422275059E-3</v>
      </c>
      <c r="M346" s="5">
        <f t="shared" si="110"/>
        <v>-197592.39009246026</v>
      </c>
      <c r="N346" s="5">
        <f t="shared" si="113"/>
        <v>-636118823.68990052</v>
      </c>
      <c r="O346" s="5">
        <f t="shared" si="101"/>
        <v>95896.372268479943</v>
      </c>
      <c r="P346" s="5">
        <f t="shared" si="102"/>
        <v>-101696.01782398032</v>
      </c>
      <c r="Q346" s="5">
        <f t="shared" si="103"/>
        <v>-327394952.821141</v>
      </c>
    </row>
    <row r="347" spans="2:17" hidden="1" x14ac:dyDescent="0.4">
      <c r="B347">
        <v>6.7555270195007298</v>
      </c>
      <c r="C347" s="5">
        <f t="shared" si="105"/>
        <v>6.3271522521999302E-3</v>
      </c>
      <c r="D347" s="5">
        <f t="shared" si="115"/>
        <v>158.0489863591165</v>
      </c>
      <c r="E347" s="5">
        <f t="shared" si="106"/>
        <v>993.05106890622767</v>
      </c>
      <c r="F347" s="5">
        <f t="shared" si="107"/>
        <v>9482.9391815469917</v>
      </c>
      <c r="G347" s="5">
        <f t="shared" si="111"/>
        <v>-2226.2977298619776</v>
      </c>
      <c r="H347" s="9">
        <f t="shared" si="112"/>
        <v>-351864.09953828773</v>
      </c>
      <c r="I347" s="5">
        <f t="shared" si="108"/>
        <v>2.9177440569746558E-2</v>
      </c>
      <c r="J347" s="5">
        <f t="shared" si="109"/>
        <v>-5.7427175963348665E-3</v>
      </c>
      <c r="K347" s="5">
        <f t="shared" si="114"/>
        <v>2.9177440569746558E-2</v>
      </c>
      <c r="L347" s="5">
        <f t="shared" si="104"/>
        <v>2.9177440569746558E-2</v>
      </c>
      <c r="M347" s="5">
        <f t="shared" si="110"/>
        <v>-5663.183400898145</v>
      </c>
      <c r="N347" s="5">
        <f t="shared" si="113"/>
        <v>-5623830.3296739087</v>
      </c>
      <c r="O347" s="5">
        <f t="shared" si="101"/>
        <v>-28773.345431566926</v>
      </c>
      <c r="P347" s="5">
        <f t="shared" si="102"/>
        <v>0</v>
      </c>
      <c r="Q347" s="5">
        <f t="shared" si="103"/>
        <v>0</v>
      </c>
    </row>
    <row r="348" spans="2:17" hidden="1" x14ac:dyDescent="0.4">
      <c r="B348">
        <v>6.7647259235382</v>
      </c>
      <c r="C348" s="5">
        <f t="shared" si="105"/>
        <v>9.1989040374702569E-3</v>
      </c>
      <c r="D348" s="5">
        <f t="shared" si="115"/>
        <v>108.70860223420755</v>
      </c>
      <c r="E348" s="5">
        <f t="shared" si="106"/>
        <v>683.03629232200285</v>
      </c>
      <c r="F348" s="5">
        <f t="shared" si="107"/>
        <v>6522.5161340524537</v>
      </c>
      <c r="G348" s="5">
        <f t="shared" si="111"/>
        <v>-310.01477658422482</v>
      </c>
      <c r="H348" s="9">
        <f t="shared" si="112"/>
        <v>-33701.273034421218</v>
      </c>
      <c r="I348" s="5">
        <f t="shared" si="108"/>
        <v>5.9070976125229456E-3</v>
      </c>
      <c r="J348" s="5">
        <f t="shared" si="109"/>
        <v>-3.8875891732548652E-3</v>
      </c>
      <c r="K348" s="5">
        <f t="shared" si="114"/>
        <v>5.9070976125229456E-3</v>
      </c>
      <c r="L348" s="5">
        <f t="shared" si="104"/>
        <v>5.9070976125229456E-3</v>
      </c>
      <c r="M348" s="5">
        <f t="shared" si="110"/>
        <v>-1813.7103194085912</v>
      </c>
      <c r="N348" s="5">
        <f t="shared" si="113"/>
        <v>-1238829.9719149997</v>
      </c>
      <c r="O348" s="5">
        <f t="shared" si="101"/>
        <v>-2755.8889121549514</v>
      </c>
      <c r="P348" s="5">
        <f t="shared" si="102"/>
        <v>0</v>
      </c>
      <c r="Q348" s="5">
        <f t="shared" si="103"/>
        <v>0</v>
      </c>
    </row>
    <row r="349" spans="2:17" hidden="1" x14ac:dyDescent="0.4">
      <c r="B349">
        <v>6.7721412181854204</v>
      </c>
      <c r="C349" s="5">
        <f t="shared" si="105"/>
        <v>7.4152946472203496E-3</v>
      </c>
      <c r="D349" s="5">
        <f>(1/C349)/16</f>
        <v>8.4285254967485823</v>
      </c>
      <c r="E349" s="5">
        <f t="shared" si="106"/>
        <v>52.957987562359214</v>
      </c>
      <c r="F349" s="5">
        <f t="shared" si="107"/>
        <v>505.71152980491496</v>
      </c>
      <c r="G349" s="5">
        <f t="shared" si="111"/>
        <v>-630.07830475964363</v>
      </c>
      <c r="H349" s="9">
        <f t="shared" si="112"/>
        <v>-84970.096905836472</v>
      </c>
      <c r="I349" s="5">
        <f t="shared" si="108"/>
        <v>2.4775279820065603</v>
      </c>
      <c r="J349" s="5">
        <f t="shared" si="109"/>
        <v>-1.1720059757315752E-4</v>
      </c>
      <c r="K349" s="5">
        <f t="shared" si="114"/>
        <v>2.4775279820065603</v>
      </c>
      <c r="L349" s="5">
        <f t="shared" si="104"/>
        <v>2.4775279820065603</v>
      </c>
      <c r="M349" s="5">
        <f t="shared" si="110"/>
        <v>-0.32869475387083591</v>
      </c>
      <c r="N349" s="5">
        <f t="shared" si="113"/>
        <v>-17.407012687304452</v>
      </c>
      <c r="O349" s="5">
        <f t="shared" si="101"/>
        <v>-6948.3472534807788</v>
      </c>
      <c r="P349" s="5">
        <f t="shared" si="102"/>
        <v>0</v>
      </c>
      <c r="Q349" s="5">
        <f t="shared" si="103"/>
        <v>0</v>
      </c>
    </row>
    <row r="350" spans="2:17" hidden="1" x14ac:dyDescent="0.4">
      <c r="B350">
        <v>6.7804760932922301</v>
      </c>
      <c r="C350" s="5">
        <f t="shared" si="105"/>
        <v>8.3348751068097471E-3</v>
      </c>
      <c r="D350" s="5">
        <f t="shared" si="115"/>
        <v>119.97780256874893</v>
      </c>
      <c r="E350" s="5">
        <f t="shared" si="106"/>
        <v>753.84276628765645</v>
      </c>
      <c r="F350" s="5">
        <f t="shared" si="107"/>
        <v>7198.6681541249354</v>
      </c>
      <c r="G350" s="5">
        <f t="shared" si="111"/>
        <v>700.88477872529722</v>
      </c>
      <c r="H350" s="9">
        <f t="shared" si="112"/>
        <v>84090.615605344996</v>
      </c>
      <c r="I350" s="5">
        <f t="shared" si="108"/>
        <v>0</v>
      </c>
      <c r="J350" s="5">
        <f t="shared" si="109"/>
        <v>-4.3112951134653367E-3</v>
      </c>
      <c r="K350" s="5" t="e">
        <f t="shared" si="114"/>
        <v>#N/A</v>
      </c>
      <c r="L350" s="5">
        <f t="shared" si="104"/>
        <v>-1.2100446323422434E-2</v>
      </c>
      <c r="M350" s="5">
        <f t="shared" si="110"/>
        <v>-2450.0181148615616</v>
      </c>
      <c r="N350" s="5">
        <f t="shared" si="113"/>
        <v>-1846928.4331621088</v>
      </c>
      <c r="O350" s="5">
        <f t="shared" si="101"/>
        <v>6876.4285232299499</v>
      </c>
      <c r="P350" s="5">
        <f t="shared" si="102"/>
        <v>4426.4104083683887</v>
      </c>
      <c r="Q350" s="5">
        <f t="shared" si="103"/>
        <v>3336817.466968901</v>
      </c>
    </row>
    <row r="351" spans="2:17" x14ac:dyDescent="0.4">
      <c r="B351">
        <v>6.7890100479125897</v>
      </c>
      <c r="C351" s="5">
        <f t="shared" si="105"/>
        <v>8.5339546203595518E-3</v>
      </c>
      <c r="D351" s="5">
        <f t="shared" ref="D351:D378" si="116">(1/C351)/16</f>
        <v>7.3236855338898854</v>
      </c>
      <c r="E351" s="5">
        <f t="shared" si="106"/>
        <v>46.016073340940615</v>
      </c>
      <c r="F351" s="5">
        <f t="shared" si="107"/>
        <v>439.42113203339318</v>
      </c>
      <c r="G351" s="5">
        <f t="shared" si="111"/>
        <v>-707.82669294671587</v>
      </c>
      <c r="H351" s="9">
        <f t="shared" si="112"/>
        <v>-82942.401786159695</v>
      </c>
      <c r="I351" s="5">
        <f t="shared" si="108"/>
        <v>3.2031176855191505</v>
      </c>
      <c r="J351" s="5">
        <f t="shared" si="109"/>
        <v>-7.5660182872188628E-5</v>
      </c>
      <c r="K351" s="5">
        <f t="shared" si="114"/>
        <v>3.2031176855191505</v>
      </c>
      <c r="L351" s="5">
        <f t="shared" si="104"/>
        <v>3.2031176855191505</v>
      </c>
      <c r="M351" s="5">
        <f t="shared" si="110"/>
        <v>-0.16020884880070649</v>
      </c>
      <c r="N351" s="5">
        <f t="shared" si="113"/>
        <v>-7.3721821362809754</v>
      </c>
      <c r="O351" s="5">
        <f t="shared" si="101"/>
        <v>-6782.5344519334767</v>
      </c>
      <c r="P351" s="5">
        <f t="shared" si="102"/>
        <v>0</v>
      </c>
      <c r="Q351" s="5">
        <f t="shared" si="103"/>
        <v>0</v>
      </c>
    </row>
    <row r="352" spans="2:17" x14ac:dyDescent="0.4">
      <c r="B352">
        <v>6.79758501052856</v>
      </c>
      <c r="C352" s="5">
        <f t="shared" si="105"/>
        <v>8.5749626159703496E-3</v>
      </c>
      <c r="D352" s="5">
        <f t="shared" si="116"/>
        <v>7.288661513648762</v>
      </c>
      <c r="E352" s="5">
        <f t="shared" si="106"/>
        <v>45.796010931563224</v>
      </c>
      <c r="F352" s="5">
        <f t="shared" si="107"/>
        <v>437.31969081892572</v>
      </c>
      <c r="G352" s="5">
        <f t="shared" si="111"/>
        <v>-0.22006240937739108</v>
      </c>
      <c r="H352" s="9">
        <f t="shared" si="112"/>
        <v>-25.663366621276943</v>
      </c>
      <c r="I352" s="5">
        <f t="shared" si="108"/>
        <v>1.0006304824053888E-3</v>
      </c>
      <c r="J352" s="5">
        <f t="shared" si="109"/>
        <v>-7.4343329414474339E-5</v>
      </c>
      <c r="L352" s="5">
        <f t="shared" si="104"/>
        <v>1.0006304824053888E-3</v>
      </c>
      <c r="M352" s="5">
        <f t="shared" si="110"/>
        <v>-0.15591837774237574</v>
      </c>
      <c r="N352" s="5">
        <f t="shared" si="113"/>
        <v>-7.1404397315214432</v>
      </c>
      <c r="O352" s="5">
        <f t="shared" si="101"/>
        <v>-2.0985969119892993</v>
      </c>
      <c r="P352" s="5">
        <f t="shared" si="102"/>
        <v>0</v>
      </c>
      <c r="Q352" s="5">
        <f t="shared" si="103"/>
        <v>0</v>
      </c>
    </row>
    <row r="353" spans="2:17" x14ac:dyDescent="0.4">
      <c r="B353">
        <v>6.80582427978515</v>
      </c>
      <c r="C353" s="5">
        <f t="shared" si="105"/>
        <v>8.2392692565900205E-3</v>
      </c>
      <c r="D353" s="5">
        <f t="shared" si="116"/>
        <v>7.585624168066917</v>
      </c>
      <c r="E353" s="5">
        <f t="shared" si="106"/>
        <v>47.661882318584425</v>
      </c>
      <c r="F353" s="5">
        <f t="shared" si="107"/>
        <v>455.13745008401503</v>
      </c>
      <c r="G353" s="5">
        <f t="shared" si="111"/>
        <v>1.8658713870212011</v>
      </c>
      <c r="H353" s="9">
        <f t="shared" si="112"/>
        <v>226.46078540628102</v>
      </c>
      <c r="I353" s="5">
        <f t="shared" si="108"/>
        <v>0</v>
      </c>
      <c r="J353" s="5">
        <f t="shared" si="109"/>
        <v>-8.5508703794409208E-5</v>
      </c>
      <c r="K353" s="5" t="e">
        <f t="shared" si="114"/>
        <v>#N/A</v>
      </c>
      <c r="L353" s="5">
        <f t="shared" si="104"/>
        <v>-8.1520349025077567E-3</v>
      </c>
      <c r="M353" s="5">
        <f t="shared" si="110"/>
        <v>-0.19424627675419179</v>
      </c>
      <c r="N353" s="5">
        <f t="shared" si="113"/>
        <v>-9.2581431834814705</v>
      </c>
      <c r="O353" s="5">
        <f t="shared" si="101"/>
        <v>18.518611059636786</v>
      </c>
      <c r="P353" s="5">
        <f t="shared" si="102"/>
        <v>18.324364782882594</v>
      </c>
      <c r="Q353" s="5">
        <f t="shared" si="103"/>
        <v>873.37371784456298</v>
      </c>
    </row>
    <row r="354" spans="2:17" x14ac:dyDescent="0.4">
      <c r="B354">
        <v>6.81389904022216</v>
      </c>
      <c r="C354" s="5">
        <f t="shared" si="105"/>
        <v>8.0747604370099424E-3</v>
      </c>
      <c r="D354" s="5">
        <f t="shared" si="116"/>
        <v>7.7401677099343829</v>
      </c>
      <c r="E354" s="5">
        <f t="shared" si="106"/>
        <v>48.632908030165581</v>
      </c>
      <c r="F354" s="5">
        <f t="shared" si="107"/>
        <v>464.41006259606303</v>
      </c>
      <c r="G354" s="5">
        <f t="shared" si="111"/>
        <v>0.9710257115811558</v>
      </c>
      <c r="H354" s="9">
        <f t="shared" si="112"/>
        <v>120.2544297327443</v>
      </c>
      <c r="I354" s="5">
        <f t="shared" si="108"/>
        <v>0</v>
      </c>
      <c r="J354" s="5">
        <f t="shared" si="109"/>
        <v>-9.131932165251083E-5</v>
      </c>
      <c r="K354" s="5" t="e">
        <f t="shared" si="114"/>
        <v>#N/A</v>
      </c>
      <c r="L354" s="5">
        <f t="shared" si="104"/>
        <v>-4.1577273466394922E-3</v>
      </c>
      <c r="M354" s="5">
        <f t="shared" si="110"/>
        <v>-0.21598478337355659</v>
      </c>
      <c r="N354" s="5">
        <f t="shared" si="113"/>
        <v>-10.503968105721414</v>
      </c>
      <c r="O354" s="5">
        <f t="shared" si="101"/>
        <v>9.8336893445983247</v>
      </c>
      <c r="P354" s="5">
        <f t="shared" si="102"/>
        <v>9.6177045612247678</v>
      </c>
      <c r="Q354" s="5">
        <f t="shared" si="103"/>
        <v>467.73694138734817</v>
      </c>
    </row>
    <row r="355" spans="2:17" x14ac:dyDescent="0.4">
      <c r="B355">
        <v>6.8224625587463299</v>
      </c>
      <c r="C355" s="5">
        <f t="shared" si="105"/>
        <v>8.5635185241699219E-3</v>
      </c>
      <c r="D355" s="5">
        <f t="shared" si="116"/>
        <v>7.2984019154741357</v>
      </c>
      <c r="E355" s="5">
        <f t="shared" si="106"/>
        <v>45.857211681198436</v>
      </c>
      <c r="F355" s="5">
        <f t="shared" si="107"/>
        <v>437.90411492844817</v>
      </c>
      <c r="G355" s="5">
        <f t="shared" si="111"/>
        <v>-2.7756963489671449</v>
      </c>
      <c r="H355" s="9">
        <f t="shared" si="112"/>
        <v>-324.13036080122203</v>
      </c>
      <c r="I355" s="5">
        <f t="shared" si="108"/>
        <v>1.2604331752330226E-2</v>
      </c>
      <c r="J355" s="5">
        <f t="shared" si="109"/>
        <v>-7.4709554700291429E-5</v>
      </c>
      <c r="K355" s="5">
        <f t="shared" si="114"/>
        <v>1.2604331752330226E-2</v>
      </c>
      <c r="L355" s="5">
        <f t="shared" si="104"/>
        <v>1.2604331752330226E-2</v>
      </c>
      <c r="M355" s="5">
        <f t="shared" si="110"/>
        <v>-0.15710551700417622</v>
      </c>
      <c r="N355" s="5">
        <f t="shared" si="113"/>
        <v>-7.2044209495446294</v>
      </c>
      <c r="O355" s="5">
        <f t="shared" si="101"/>
        <v>-26.505445848069954</v>
      </c>
      <c r="P355" s="5">
        <f t="shared" si="102"/>
        <v>0</v>
      </c>
      <c r="Q355" s="5">
        <f t="shared" si="103"/>
        <v>0</v>
      </c>
    </row>
    <row r="356" spans="2:17" x14ac:dyDescent="0.4">
      <c r="B356">
        <v>6.83058381080627</v>
      </c>
      <c r="C356" s="5">
        <f t="shared" si="105"/>
        <v>8.1212520599400762E-3</v>
      </c>
      <c r="D356" s="5">
        <f t="shared" si="116"/>
        <v>7.6958576754802959</v>
      </c>
      <c r="E356" s="5">
        <f t="shared" si="106"/>
        <v>48.354499872723039</v>
      </c>
      <c r="F356" s="5">
        <f t="shared" si="107"/>
        <v>461.7514605288178</v>
      </c>
      <c r="G356" s="5">
        <f t="shared" si="111"/>
        <v>2.4972881915246035</v>
      </c>
      <c r="H356" s="9">
        <f t="shared" si="112"/>
        <v>307.50039194609485</v>
      </c>
      <c r="I356" s="5">
        <f t="shared" si="108"/>
        <v>0</v>
      </c>
      <c r="J356" s="5">
        <f t="shared" si="109"/>
        <v>-8.9653327238374639E-5</v>
      </c>
      <c r="K356" s="5" t="e">
        <f t="shared" si="114"/>
        <v>#N/A</v>
      </c>
      <c r="L356" s="5">
        <f t="shared" si="104"/>
        <v>-1.0754427183560081E-2</v>
      </c>
      <c r="M356" s="5">
        <f t="shared" si="110"/>
        <v>-0.20962361364231158</v>
      </c>
      <c r="N356" s="5">
        <f t="shared" si="113"/>
        <v>-10.136244999186898</v>
      </c>
      <c r="O356" s="5">
        <f t="shared" si="101"/>
        <v>25.145546276011718</v>
      </c>
      <c r="P356" s="5">
        <f t="shared" si="102"/>
        <v>24.935922662369407</v>
      </c>
      <c r="Q356" s="5">
        <f t="shared" si="103"/>
        <v>1205.764069203773</v>
      </c>
    </row>
    <row r="357" spans="2:17" x14ac:dyDescent="0.4">
      <c r="B357">
        <v>6.8392052650451598</v>
      </c>
      <c r="C357" s="5">
        <f t="shared" si="105"/>
        <v>8.6214542388898252E-3</v>
      </c>
      <c r="D357" s="5">
        <f t="shared" si="116"/>
        <v>7.2493570421186915</v>
      </c>
      <c r="E357" s="5">
        <f t="shared" si="106"/>
        <v>45.549053653539026</v>
      </c>
      <c r="F357" s="5">
        <f t="shared" si="107"/>
        <v>434.9614225271215</v>
      </c>
      <c r="G357" s="5">
        <f t="shared" si="111"/>
        <v>-2.805446219184013</v>
      </c>
      <c r="H357" s="9">
        <f t="shared" si="112"/>
        <v>-325.40290088523017</v>
      </c>
      <c r="I357" s="5">
        <f t="shared" si="108"/>
        <v>1.2825612216755759E-2</v>
      </c>
      <c r="J357" s="5">
        <f t="shared" si="109"/>
        <v>-7.2865537062777498E-5</v>
      </c>
      <c r="K357" s="5">
        <f t="shared" si="114"/>
        <v>1.2825612216755759E-2</v>
      </c>
      <c r="L357" s="5">
        <f t="shared" si="104"/>
        <v>1.2825612216755759E-2</v>
      </c>
      <c r="M357" s="5">
        <f t="shared" si="110"/>
        <v>-0.15117531663142092</v>
      </c>
      <c r="N357" s="5">
        <f t="shared" si="113"/>
        <v>-6.8858926083353422</v>
      </c>
      <c r="O357" s="5">
        <f t="shared" si="101"/>
        <v>-26.609506579075838</v>
      </c>
      <c r="P357" s="5">
        <f t="shared" si="102"/>
        <v>0</v>
      </c>
      <c r="Q357" s="5">
        <f t="shared" si="103"/>
        <v>0</v>
      </c>
    </row>
    <row r="358" spans="2:17" x14ac:dyDescent="0.4">
      <c r="B358">
        <v>6.8478407859802202</v>
      </c>
      <c r="C358" s="5">
        <f t="shared" si="105"/>
        <v>8.6355209350603701E-3</v>
      </c>
      <c r="D358" s="5">
        <f t="shared" si="116"/>
        <v>7.2375483158461096</v>
      </c>
      <c r="E358" s="5">
        <f t="shared" si="106"/>
        <v>45.474857238126638</v>
      </c>
      <c r="F358" s="5">
        <f t="shared" si="107"/>
        <v>434.25289895076662</v>
      </c>
      <c r="G358" s="5">
        <f t="shared" si="111"/>
        <v>-7.4196415412387751E-2</v>
      </c>
      <c r="H358" s="9">
        <f t="shared" si="112"/>
        <v>-8.5920022625559245</v>
      </c>
      <c r="I358" s="5">
        <f t="shared" si="108"/>
        <v>3.3975596894584062E-4</v>
      </c>
      <c r="J358" s="5">
        <f t="shared" si="109"/>
        <v>-7.2421545712949767E-5</v>
      </c>
      <c r="K358" s="5">
        <f t="shared" si="114"/>
        <v>3.3975596894584062E-4</v>
      </c>
      <c r="L358" s="5">
        <f t="shared" si="104"/>
        <v>3.3975596894584062E-4</v>
      </c>
      <c r="M358" s="5">
        <f t="shared" si="110"/>
        <v>-0.14976505092539724</v>
      </c>
      <c r="N358" s="5">
        <f t="shared" si="113"/>
        <v>-6.8105443100932055</v>
      </c>
      <c r="O358" s="5">
        <f t="shared" si="101"/>
        <v>-0.70260265077831607</v>
      </c>
      <c r="P358" s="5">
        <f t="shared" si="102"/>
        <v>0</v>
      </c>
      <c r="Q358" s="5">
        <f t="shared" si="103"/>
        <v>0</v>
      </c>
    </row>
    <row r="359" spans="2:17" x14ac:dyDescent="0.4">
      <c r="B359">
        <v>6.8561925888061497</v>
      </c>
      <c r="C359" s="5">
        <f t="shared" si="105"/>
        <v>8.3518028259295107E-3</v>
      </c>
      <c r="D359" s="5">
        <f t="shared" si="116"/>
        <v>7.4834142163843635</v>
      </c>
      <c r="E359" s="5">
        <f t="shared" si="106"/>
        <v>47.019678251925072</v>
      </c>
      <c r="F359" s="5">
        <f t="shared" si="107"/>
        <v>449.00485298306188</v>
      </c>
      <c r="G359" s="5">
        <f t="shared" si="111"/>
        <v>1.5448210137984333</v>
      </c>
      <c r="H359" s="9">
        <f t="shared" si="112"/>
        <v>184.96856858285599</v>
      </c>
      <c r="I359" s="5">
        <f t="shared" si="108"/>
        <v>0</v>
      </c>
      <c r="J359" s="5">
        <f t="shared" si="109"/>
        <v>-8.1665754659519606E-5</v>
      </c>
      <c r="K359" s="5" t="e">
        <f t="shared" si="114"/>
        <v>#N/A</v>
      </c>
      <c r="L359" s="5">
        <f t="shared" si="104"/>
        <v>-6.8415425282563327E-3</v>
      </c>
      <c r="M359" s="5">
        <f t="shared" si="110"/>
        <v>-0.18055074536022395</v>
      </c>
      <c r="N359" s="5">
        <f t="shared" si="113"/>
        <v>-8.4894379549829839</v>
      </c>
      <c r="O359" s="5">
        <f t="shared" si="101"/>
        <v>15.125625276351522</v>
      </c>
      <c r="P359" s="5">
        <f t="shared" si="102"/>
        <v>14.945074530991299</v>
      </c>
      <c r="Q359" s="5">
        <f t="shared" si="103"/>
        <v>702.71259589825092</v>
      </c>
    </row>
    <row r="360" spans="2:17" x14ac:dyDescent="0.4">
      <c r="B360">
        <v>6.86447954177856</v>
      </c>
      <c r="C360" s="5">
        <f t="shared" si="105"/>
        <v>8.286952972410333E-3</v>
      </c>
      <c r="D360" s="5">
        <f t="shared" si="116"/>
        <v>7.541975947984815</v>
      </c>
      <c r="E360" s="5">
        <f t="shared" si="106"/>
        <v>47.387632463480024</v>
      </c>
      <c r="F360" s="5">
        <f t="shared" si="107"/>
        <v>452.51855687908898</v>
      </c>
      <c r="G360" s="5">
        <f t="shared" si="111"/>
        <v>0.36795421155495234</v>
      </c>
      <c r="H360" s="9">
        <f t="shared" si="112"/>
        <v>44.401629016114669</v>
      </c>
      <c r="I360" s="5">
        <f t="shared" si="108"/>
        <v>0</v>
      </c>
      <c r="J360" s="5">
        <f t="shared" si="109"/>
        <v>-8.3867592661464476E-5</v>
      </c>
      <c r="L360" s="5">
        <f t="shared" si="104"/>
        <v>-1.6169041744595661E-3</v>
      </c>
      <c r="M360" s="5">
        <f t="shared" si="110"/>
        <v>-0.18833203538929016</v>
      </c>
      <c r="N360" s="5">
        <f t="shared" si="113"/>
        <v>-8.9246092741267962</v>
      </c>
      <c r="O360" s="5">
        <f t="shared" si="101"/>
        <v>3.6309001432126311</v>
      </c>
      <c r="P360" s="5">
        <f t="shared" si="102"/>
        <v>3.442568107823341</v>
      </c>
      <c r="Q360" s="5">
        <f t="shared" si="103"/>
        <v>163.13515222403035</v>
      </c>
    </row>
    <row r="361" spans="2:17" x14ac:dyDescent="0.4">
      <c r="B361">
        <v>6.8729968070983798</v>
      </c>
      <c r="C361" s="5">
        <f t="shared" si="105"/>
        <v>8.5172653198197779E-3</v>
      </c>
      <c r="D361" s="5">
        <f t="shared" si="116"/>
        <v>7.3380360541970857</v>
      </c>
      <c r="E361" s="5">
        <f t="shared" si="106"/>
        <v>46.106240319285192</v>
      </c>
      <c r="F361" s="5">
        <f t="shared" si="107"/>
        <v>440.28216325182512</v>
      </c>
      <c r="G361" s="5">
        <f t="shared" si="111"/>
        <v>-1.2813921441948324</v>
      </c>
      <c r="H361" s="9">
        <f t="shared" si="112"/>
        <v>-150.44642805866545</v>
      </c>
      <c r="I361" s="5">
        <f t="shared" si="108"/>
        <v>5.7873248835061727E-3</v>
      </c>
      <c r="J361" s="5">
        <f t="shared" si="109"/>
        <v>-7.6199742070602578E-5</v>
      </c>
      <c r="L361" s="5">
        <f t="shared" si="104"/>
        <v>5.7873248835061727E-3</v>
      </c>
      <c r="M361" s="5">
        <f t="shared" si="110"/>
        <v>-0.16198429890158522</v>
      </c>
      <c r="N361" s="5">
        <f t="shared" si="113"/>
        <v>-7.4684870131074126</v>
      </c>
      <c r="O361" s="5">
        <f t="shared" si="101"/>
        <v>-12.30261072146215</v>
      </c>
      <c r="P361" s="5">
        <f t="shared" si="102"/>
        <v>0</v>
      </c>
      <c r="Q361" s="5">
        <f t="shared" si="103"/>
        <v>0</v>
      </c>
    </row>
    <row r="362" spans="2:17" x14ac:dyDescent="0.4">
      <c r="B362">
        <v>6.8816828727722097</v>
      </c>
      <c r="C362" s="5">
        <f t="shared" si="105"/>
        <v>8.6860656738299014E-3</v>
      </c>
      <c r="D362" s="5">
        <f t="shared" si="116"/>
        <v>7.1954325867354632</v>
      </c>
      <c r="E362" s="5">
        <f t="shared" si="106"/>
        <v>45.210236307777464</v>
      </c>
      <c r="F362" s="5">
        <f t="shared" si="107"/>
        <v>431.72595520412779</v>
      </c>
      <c r="G362" s="5">
        <f t="shared" si="111"/>
        <v>-0.89600401150772768</v>
      </c>
      <c r="H362" s="9">
        <f t="shared" si="112"/>
        <v>-103.15418339597441</v>
      </c>
      <c r="I362" s="5">
        <f t="shared" si="108"/>
        <v>4.1269451093064622E-3</v>
      </c>
      <c r="J362" s="5">
        <f t="shared" si="109"/>
        <v>-7.0838054065740344E-5</v>
      </c>
      <c r="K362" s="5">
        <f t="shared" si="114"/>
        <v>4.1269451093064622E-3</v>
      </c>
      <c r="L362" s="5">
        <f t="shared" si="104"/>
        <v>4.1269451093064622E-3</v>
      </c>
      <c r="M362" s="5">
        <f t="shared" si="110"/>
        <v>-0.14479053626021204</v>
      </c>
      <c r="N362" s="5">
        <f t="shared" si="113"/>
        <v>-6.5460143594540083</v>
      </c>
      <c r="O362" s="5">
        <f t="shared" si="101"/>
        <v>-8.4353332876479126</v>
      </c>
      <c r="P362" s="5">
        <f t="shared" si="102"/>
        <v>0</v>
      </c>
      <c r="Q362" s="5">
        <f t="shared" si="103"/>
        <v>0</v>
      </c>
    </row>
    <row r="363" spans="2:17" x14ac:dyDescent="0.4">
      <c r="B363">
        <v>6.8899219036102197</v>
      </c>
      <c r="C363" s="5">
        <f t="shared" si="105"/>
        <v>8.2390308380100308E-3</v>
      </c>
      <c r="D363" s="5">
        <f t="shared" si="116"/>
        <v>7.5858436785625134</v>
      </c>
      <c r="E363" s="5">
        <f t="shared" si="106"/>
        <v>47.663261543705126</v>
      </c>
      <c r="F363" s="5">
        <f t="shared" si="107"/>
        <v>455.15062071375081</v>
      </c>
      <c r="G363" s="5">
        <f t="shared" si="111"/>
        <v>2.4530252359276616</v>
      </c>
      <c r="H363" s="9">
        <f t="shared" si="112"/>
        <v>297.7322556690587</v>
      </c>
      <c r="I363" s="5">
        <f t="shared" si="108"/>
        <v>0</v>
      </c>
      <c r="J363" s="5">
        <f t="shared" si="109"/>
        <v>-8.5516957077531457E-5</v>
      </c>
      <c r="K363" s="5" t="e">
        <f t="shared" si="114"/>
        <v>#N/A</v>
      </c>
      <c r="L363" s="5">
        <f t="shared" si="104"/>
        <v>-1.0717013414996344E-2</v>
      </c>
      <c r="M363" s="5">
        <f t="shared" si="110"/>
        <v>-0.19427626869393333</v>
      </c>
      <c r="N363" s="5">
        <f t="shared" si="113"/>
        <v>-9.2598406064940768</v>
      </c>
      <c r="O363" s="5">
        <f t="shared" si="101"/>
        <v>24.346766407049277</v>
      </c>
      <c r="P363" s="5">
        <f t="shared" si="102"/>
        <v>24.152490138355343</v>
      </c>
      <c r="Q363" s="5">
        <f t="shared" si="103"/>
        <v>1151.1864543961894</v>
      </c>
    </row>
    <row r="364" spans="2:17" x14ac:dyDescent="0.4">
      <c r="B364">
        <v>6.89835524559021</v>
      </c>
      <c r="C364" s="5">
        <f t="shared" si="105"/>
        <v>8.4333419799902387E-3</v>
      </c>
      <c r="D364" s="5">
        <f t="shared" si="116"/>
        <v>7.4110595951514275</v>
      </c>
      <c r="E364" s="5">
        <f t="shared" si="106"/>
        <v>46.565060758887739</v>
      </c>
      <c r="F364" s="5">
        <f t="shared" si="107"/>
        <v>444.66357570908565</v>
      </c>
      <c r="G364" s="5">
        <f t="shared" si="111"/>
        <v>-1.0982007848173865</v>
      </c>
      <c r="H364" s="9">
        <f t="shared" si="112"/>
        <v>-130.22130341957953</v>
      </c>
      <c r="I364" s="5">
        <f t="shared" si="108"/>
        <v>4.9110809340550884E-3</v>
      </c>
      <c r="J364" s="5">
        <f t="shared" si="109"/>
        <v>-7.8945323581184197E-5</v>
      </c>
      <c r="K364" s="5">
        <f t="shared" si="114"/>
        <v>4.9110809340550884E-3</v>
      </c>
      <c r="L364" s="5">
        <f t="shared" si="104"/>
        <v>4.9110809340550884E-3</v>
      </c>
      <c r="M364" s="5">
        <f t="shared" si="110"/>
        <v>-0.1711775306489042</v>
      </c>
      <c r="N364" s="5">
        <f t="shared" si="113"/>
        <v>-7.9708921152225924</v>
      </c>
      <c r="O364" s="5">
        <f t="shared" si="101"/>
        <v>-10.648720772471799</v>
      </c>
      <c r="P364" s="5">
        <f t="shared" si="102"/>
        <v>0</v>
      </c>
      <c r="Q364" s="5">
        <f t="shared" si="103"/>
        <v>0</v>
      </c>
    </row>
    <row r="365" spans="2:17" x14ac:dyDescent="0.4">
      <c r="B365">
        <v>6.9065449237823398</v>
      </c>
      <c r="C365" s="5">
        <f t="shared" si="105"/>
        <v>8.1896781921297901E-3</v>
      </c>
      <c r="D365" s="5">
        <f t="shared" si="116"/>
        <v>7.6315574963692665</v>
      </c>
      <c r="E365" s="5">
        <f t="shared" si="106"/>
        <v>47.950489932083606</v>
      </c>
      <c r="F365" s="5">
        <f t="shared" si="107"/>
        <v>457.89344978215604</v>
      </c>
      <c r="G365" s="5">
        <f t="shared" si="111"/>
        <v>1.3854291731958668</v>
      </c>
      <c r="H365" s="9">
        <f t="shared" si="112"/>
        <v>169.16771827826545</v>
      </c>
      <c r="I365" s="5">
        <f t="shared" si="108"/>
        <v>0</v>
      </c>
      <c r="J365" s="5">
        <f t="shared" si="109"/>
        <v>-8.7235731753588266E-5</v>
      </c>
      <c r="K365" s="5" t="e">
        <f t="shared" si="114"/>
        <v>#N/A</v>
      </c>
      <c r="L365" s="5">
        <f t="shared" si="104"/>
        <v>-6.0165398150178722E-3</v>
      </c>
      <c r="M365" s="5">
        <f t="shared" si="110"/>
        <v>-0.20057671128420765</v>
      </c>
      <c r="N365" s="5">
        <f t="shared" si="113"/>
        <v>-9.6177515750438385</v>
      </c>
      <c r="O365" s="5">
        <f t="shared" si="101"/>
        <v>13.833526069518427</v>
      </c>
      <c r="P365" s="5">
        <f t="shared" si="102"/>
        <v>13.632949358234219</v>
      </c>
      <c r="Q365" s="5">
        <f t="shared" si="103"/>
        <v>653.70660094661559</v>
      </c>
    </row>
    <row r="366" spans="2:17" x14ac:dyDescent="0.4">
      <c r="B366">
        <v>6.9148716926574698</v>
      </c>
      <c r="C366" s="5">
        <f t="shared" si="105"/>
        <v>8.3267688751300639E-3</v>
      </c>
      <c r="D366" s="5">
        <f t="shared" si="116"/>
        <v>7.5059126699999528</v>
      </c>
      <c r="E366" s="5">
        <f t="shared" si="106"/>
        <v>47.161040205116798</v>
      </c>
      <c r="F366" s="5">
        <f t="shared" si="107"/>
        <v>450.35476019999714</v>
      </c>
      <c r="G366" s="5">
        <f t="shared" si="111"/>
        <v>-0.78944972696680793</v>
      </c>
      <c r="H366" s="9">
        <f t="shared" si="112"/>
        <v>-94.808651327490665</v>
      </c>
      <c r="I366" s="5">
        <f t="shared" si="108"/>
        <v>3.485753072852496E-3</v>
      </c>
      <c r="J366" s="5">
        <f t="shared" si="109"/>
        <v>-8.2511664587418934E-5</v>
      </c>
      <c r="K366" s="5">
        <f t="shared" si="114"/>
        <v>3.485753072852496E-3</v>
      </c>
      <c r="L366" s="5">
        <f t="shared" si="104"/>
        <v>3.485753072852496E-3</v>
      </c>
      <c r="M366" s="5">
        <f t="shared" si="110"/>
        <v>-0.18351945029343003</v>
      </c>
      <c r="N366" s="5">
        <f t="shared" si="113"/>
        <v>-8.6549681737093866</v>
      </c>
      <c r="O366" s="5">
        <f t="shared" si="101"/>
        <v>-7.7528854979137609</v>
      </c>
      <c r="P366" s="5">
        <f t="shared" si="102"/>
        <v>0</v>
      </c>
      <c r="Q366" s="5">
        <f t="shared" si="103"/>
        <v>0</v>
      </c>
    </row>
    <row r="367" spans="2:17" x14ac:dyDescent="0.4">
      <c r="B367">
        <v>6.9234299659729004</v>
      </c>
      <c r="C367" s="5">
        <f t="shared" si="105"/>
        <v>8.5582733154305757E-3</v>
      </c>
      <c r="D367" s="5">
        <f t="shared" si="116"/>
        <v>7.3028749721409847</v>
      </c>
      <c r="E367" s="5">
        <f t="shared" si="106"/>
        <v>45.885316725125762</v>
      </c>
      <c r="F367" s="5">
        <f t="shared" si="107"/>
        <v>438.17249832845908</v>
      </c>
      <c r="G367" s="5">
        <f t="shared" si="111"/>
        <v>-1.2757234799910364</v>
      </c>
      <c r="H367" s="9">
        <f t="shared" si="112"/>
        <v>-149.06318517438623</v>
      </c>
      <c r="I367" s="5">
        <f t="shared" si="108"/>
        <v>5.7894636387709267E-3</v>
      </c>
      <c r="J367" s="5">
        <f t="shared" si="109"/>
        <v>-7.4877735283152529E-5</v>
      </c>
      <c r="K367" s="5">
        <f t="shared" si="114"/>
        <v>5.7894636387709267E-3</v>
      </c>
      <c r="L367" s="5">
        <f t="shared" si="104"/>
        <v>5.7894636387709267E-3</v>
      </c>
      <c r="M367" s="5">
        <f t="shared" si="110"/>
        <v>-0.15765224807154507</v>
      </c>
      <c r="N367" s="5">
        <f t="shared" si="113"/>
        <v>-7.2339233351909424</v>
      </c>
      <c r="O367" s="5">
        <f t="shared" si="101"/>
        <v>-12.189497376345814</v>
      </c>
      <c r="P367" s="5">
        <f t="shared" si="102"/>
        <v>0</v>
      </c>
      <c r="Q367" s="5">
        <f t="shared" si="103"/>
        <v>0</v>
      </c>
    </row>
    <row r="368" spans="2:17" x14ac:dyDescent="0.4">
      <c r="B368">
        <v>6.9319119453430096</v>
      </c>
      <c r="C368" s="5">
        <f t="shared" si="105"/>
        <v>8.4819793701091939E-3</v>
      </c>
      <c r="D368" s="5">
        <f t="shared" si="116"/>
        <v>7.3685630762381118</v>
      </c>
      <c r="E368" s="5">
        <f t="shared" si="106"/>
        <v>46.298047255645315</v>
      </c>
      <c r="F368" s="5">
        <f t="shared" si="107"/>
        <v>442.11378457428674</v>
      </c>
      <c r="G368" s="5">
        <f t="shared" si="111"/>
        <v>0.41273053051955344</v>
      </c>
      <c r="H368" s="9">
        <f t="shared" si="112"/>
        <v>48.659695161960776</v>
      </c>
      <c r="I368" s="5">
        <f t="shared" si="108"/>
        <v>0</v>
      </c>
      <c r="J368" s="5">
        <f t="shared" si="109"/>
        <v>-7.7347514777781535E-5</v>
      </c>
      <c r="K368" s="5" t="e">
        <f t="shared" si="114"/>
        <v>#N/A</v>
      </c>
      <c r="L368" s="5">
        <f t="shared" si="104"/>
        <v>-1.8563481834717361E-3</v>
      </c>
      <c r="M368" s="5">
        <f t="shared" si="110"/>
        <v>-0.16579510795207067</v>
      </c>
      <c r="N368" s="5">
        <f t="shared" si="113"/>
        <v>-7.6759897427197838</v>
      </c>
      <c r="O368" s="5">
        <f t="shared" si="101"/>
        <v>3.9790993719650354</v>
      </c>
      <c r="P368" s="5">
        <f t="shared" si="102"/>
        <v>3.8133042640129649</v>
      </c>
      <c r="Q368" s="5">
        <f t="shared" si="103"/>
        <v>176.54854101542603</v>
      </c>
    </row>
    <row r="369" spans="2:17" x14ac:dyDescent="0.4">
      <c r="B369">
        <v>6.9403600692748997</v>
      </c>
      <c r="C369" s="5">
        <f t="shared" si="105"/>
        <v>8.4481239318900947E-3</v>
      </c>
      <c r="D369" s="5">
        <f t="shared" si="116"/>
        <v>7.3980922277991379</v>
      </c>
      <c r="E369" s="5">
        <f t="shared" si="106"/>
        <v>46.483584386867037</v>
      </c>
      <c r="F369" s="5">
        <f t="shared" si="107"/>
        <v>443.88553366794832</v>
      </c>
      <c r="G369" s="5">
        <f t="shared" si="111"/>
        <v>0.18553713122172155</v>
      </c>
      <c r="H369" s="9">
        <f t="shared" si="112"/>
        <v>21.961932935353072</v>
      </c>
      <c r="I369" s="5">
        <f t="shared" si="108"/>
        <v>0</v>
      </c>
      <c r="J369" s="5">
        <f t="shared" si="109"/>
        <v>-7.8457768971012311E-5</v>
      </c>
      <c r="K369" s="5" t="e">
        <f t="shared" si="114"/>
        <v>#N/A</v>
      </c>
      <c r="L369" s="5">
        <f t="shared" si="104"/>
        <v>-8.3116403607056257E-4</v>
      </c>
      <c r="M369" s="5">
        <f t="shared" si="110"/>
        <v>-0.16952555438817968</v>
      </c>
      <c r="N369" s="5">
        <f t="shared" si="113"/>
        <v>-7.8801554131333678</v>
      </c>
      <c r="O369" s="5">
        <f t="shared" si="101"/>
        <v>1.7959157627135502</v>
      </c>
      <c r="P369" s="5">
        <f t="shared" si="102"/>
        <v>1.6263902083253705</v>
      </c>
      <c r="Q369" s="5">
        <f t="shared" si="103"/>
        <v>75.600446494666613</v>
      </c>
    </row>
    <row r="370" spans="2:17" x14ac:dyDescent="0.4">
      <c r="B370">
        <v>6.9484887123107901</v>
      </c>
      <c r="C370" s="5">
        <f t="shared" si="105"/>
        <v>8.1286430358904482E-3</v>
      </c>
      <c r="D370" s="5">
        <f t="shared" si="116"/>
        <v>7.688860210005946</v>
      </c>
      <c r="E370" s="5">
        <f t="shared" si="106"/>
        <v>48.310533500467109</v>
      </c>
      <c r="F370" s="5">
        <f t="shared" si="107"/>
        <v>461.33161260035678</v>
      </c>
      <c r="G370" s="5">
        <f t="shared" si="111"/>
        <v>1.8269491136000724</v>
      </c>
      <c r="H370" s="9">
        <f t="shared" si="112"/>
        <v>224.75450152424366</v>
      </c>
      <c r="I370" s="5">
        <f t="shared" si="108"/>
        <v>0</v>
      </c>
      <c r="J370" s="5">
        <f t="shared" si="109"/>
        <v>-8.9390232466795145E-5</v>
      </c>
      <c r="K370" s="5" t="e">
        <f t="shared" si="114"/>
        <v>#N/A</v>
      </c>
      <c r="L370" s="5">
        <f t="shared" si="104"/>
        <v>-7.8748108877047598E-3</v>
      </c>
      <c r="M370" s="5">
        <f t="shared" si="110"/>
        <v>-0.20862854713027795</v>
      </c>
      <c r="N370" s="5">
        <f t="shared" si="113"/>
        <v>-10.078956415291074</v>
      </c>
      <c r="O370" s="5">
        <f t="shared" si="101"/>
        <v>18.379081350278547</v>
      </c>
      <c r="P370" s="5">
        <f t="shared" si="102"/>
        <v>18.170452803148269</v>
      </c>
      <c r="Q370" s="5">
        <f t="shared" si="103"/>
        <v>877.82426886515088</v>
      </c>
    </row>
    <row r="371" spans="2:17" x14ac:dyDescent="0.4">
      <c r="B371">
        <v>6.9571588039398096</v>
      </c>
      <c r="C371" s="5">
        <f t="shared" si="105"/>
        <v>8.6700916290194385E-3</v>
      </c>
      <c r="D371" s="5">
        <f t="shared" si="116"/>
        <v>7.2086896741446047</v>
      </c>
      <c r="E371" s="5">
        <f t="shared" si="106"/>
        <v>45.293533044602583</v>
      </c>
      <c r="F371" s="5">
        <f t="shared" si="107"/>
        <v>432.52138044867633</v>
      </c>
      <c r="G371" s="5">
        <f t="shared" si="111"/>
        <v>-3.017000455864526</v>
      </c>
      <c r="H371" s="9">
        <f t="shared" si="112"/>
        <v>-347.97792052928276</v>
      </c>
      <c r="I371" s="5">
        <f t="shared" si="108"/>
        <v>1.3870582280600589E-2</v>
      </c>
      <c r="J371" s="5">
        <f t="shared" si="109"/>
        <v>-7.1336501738901832E-5</v>
      </c>
      <c r="K371" s="5">
        <f t="shared" si="114"/>
        <v>1.3870582280600589E-2</v>
      </c>
      <c r="L371" s="5">
        <f t="shared" si="104"/>
        <v>1.3870582280600589E-2</v>
      </c>
      <c r="M371" s="5">
        <f t="shared" si="110"/>
        <v>-0.14634712834105268</v>
      </c>
      <c r="N371" s="5">
        <f t="shared" si="113"/>
        <v>-6.6285784934981651</v>
      </c>
      <c r="O371" s="5">
        <f t="shared" si="101"/>
        <v>-28.455556912699183</v>
      </c>
      <c r="P371" s="5">
        <f t="shared" si="102"/>
        <v>0</v>
      </c>
      <c r="Q371" s="5">
        <f t="shared" si="103"/>
        <v>0</v>
      </c>
    </row>
    <row r="372" spans="2:17" x14ac:dyDescent="0.4">
      <c r="B372">
        <v>6.9653913974761901</v>
      </c>
      <c r="C372" s="5">
        <f t="shared" si="105"/>
        <v>8.2325935363805058E-3</v>
      </c>
      <c r="D372" s="5">
        <f t="shared" si="116"/>
        <v>7.5917752678797239</v>
      </c>
      <c r="E372" s="5">
        <f t="shared" si="106"/>
        <v>47.70053081855125</v>
      </c>
      <c r="F372" s="5">
        <f t="shared" si="107"/>
        <v>455.50651607278348</v>
      </c>
      <c r="G372" s="5">
        <f t="shared" si="111"/>
        <v>2.4069977739486674</v>
      </c>
      <c r="H372" s="9">
        <f t="shared" si="112"/>
        <v>292.37417872168072</v>
      </c>
      <c r="I372" s="5">
        <f t="shared" si="108"/>
        <v>0</v>
      </c>
      <c r="J372" s="5">
        <f t="shared" si="109"/>
        <v>-8.5739976418210676E-5</v>
      </c>
      <c r="K372" s="5" t="e">
        <f t="shared" si="114"/>
        <v>#N/A</v>
      </c>
      <c r="L372" s="5">
        <f t="shared" si="104"/>
        <v>-1.0507707917574865E-2</v>
      </c>
      <c r="M372" s="5">
        <f t="shared" si="110"/>
        <v>-0.19508765284885374</v>
      </c>
      <c r="N372" s="5">
        <f t="shared" si="113"/>
        <v>-9.3057845970355757</v>
      </c>
      <c r="O372" s="5">
        <f t="shared" si="101"/>
        <v>23.90861486201208</v>
      </c>
      <c r="P372" s="5">
        <f t="shared" si="102"/>
        <v>23.713527209163225</v>
      </c>
      <c r="Q372" s="5">
        <f t="shared" si="103"/>
        <v>1131.1478354572441</v>
      </c>
    </row>
    <row r="373" spans="2:17" x14ac:dyDescent="0.4">
      <c r="B373">
        <v>6.9741876125335596</v>
      </c>
      <c r="C373" s="5">
        <f t="shared" si="105"/>
        <v>8.7962150573694942E-3</v>
      </c>
      <c r="D373" s="5">
        <f t="shared" si="116"/>
        <v>7.1053287797502538</v>
      </c>
      <c r="E373" s="5">
        <f t="shared" si="106"/>
        <v>44.644097391607055</v>
      </c>
      <c r="F373" s="5">
        <f t="shared" si="107"/>
        <v>426.31972678501529</v>
      </c>
      <c r="G373" s="5">
        <f t="shared" si="111"/>
        <v>-3.0564334269441957</v>
      </c>
      <c r="H373" s="9">
        <f t="shared" si="112"/>
        <v>-347.47143026971662</v>
      </c>
      <c r="I373" s="5">
        <f t="shared" si="108"/>
        <v>1.4256286331342766E-2</v>
      </c>
      <c r="J373" s="5">
        <f t="shared" si="109"/>
        <v>-6.7450278791376608E-5</v>
      </c>
      <c r="K373" s="5">
        <f t="shared" si="114"/>
        <v>1.4256286331342766E-2</v>
      </c>
      <c r="L373" s="5">
        <f t="shared" si="104"/>
        <v>1.4256286331342766E-2</v>
      </c>
      <c r="M373" s="5">
        <f t="shared" si="110"/>
        <v>-0.13443484254023608</v>
      </c>
      <c r="N373" s="5">
        <f t="shared" si="113"/>
        <v>-6.0017222031916582</v>
      </c>
      <c r="O373" s="5">
        <f t="shared" si="101"/>
        <v>-28.414139163018714</v>
      </c>
      <c r="P373" s="5">
        <f t="shared" si="102"/>
        <v>0</v>
      </c>
      <c r="Q373" s="5">
        <f t="shared" si="103"/>
        <v>0</v>
      </c>
    </row>
    <row r="374" spans="2:17" x14ac:dyDescent="0.4">
      <c r="B374">
        <v>6.9830322265625</v>
      </c>
      <c r="C374" s="5">
        <f t="shared" si="105"/>
        <v>8.844614028940434E-3</v>
      </c>
      <c r="D374" s="5">
        <f t="shared" si="116"/>
        <v>7.0664474216165845</v>
      </c>
      <c r="E374" s="5">
        <f t="shared" si="106"/>
        <v>44.399798613458394</v>
      </c>
      <c r="F374" s="5">
        <f t="shared" si="107"/>
        <v>423.98684529699511</v>
      </c>
      <c r="G374" s="5">
        <f t="shared" si="111"/>
        <v>-0.24429877814866074</v>
      </c>
      <c r="H374" s="9">
        <f t="shared" si="112"/>
        <v>-27.621191535242971</v>
      </c>
      <c r="I374" s="5">
        <f t="shared" si="108"/>
        <v>1.1457656820991749E-3</v>
      </c>
      <c r="J374" s="5">
        <f t="shared" si="109"/>
        <v>-6.5988394902935038E-5</v>
      </c>
      <c r="K374" s="5">
        <f t="shared" si="114"/>
        <v>1.1457656820991749E-3</v>
      </c>
      <c r="L374" s="5">
        <f t="shared" si="104"/>
        <v>1.1457656820991749E-3</v>
      </c>
      <c r="M374" s="5">
        <f t="shared" si="110"/>
        <v>-0.13008570209981865</v>
      </c>
      <c r="N374" s="5">
        <f t="shared" si="113"/>
        <v>-5.7757789757222895</v>
      </c>
      <c r="O374" s="5">
        <f t="shared" si="101"/>
        <v>-2.2586961452387047</v>
      </c>
      <c r="P374" s="5">
        <f t="shared" si="102"/>
        <v>0</v>
      </c>
      <c r="Q374" s="5">
        <f t="shared" si="103"/>
        <v>0</v>
      </c>
    </row>
    <row r="375" spans="2:17" x14ac:dyDescent="0.4">
      <c r="B375">
        <v>6.9915819168090803</v>
      </c>
      <c r="C375" s="5">
        <f t="shared" si="105"/>
        <v>8.5496902465802549E-3</v>
      </c>
      <c r="D375" s="5">
        <f t="shared" si="116"/>
        <v>7.310206358060638</v>
      </c>
      <c r="E375" s="5">
        <f t="shared" si="106"/>
        <v>45.931381181417393</v>
      </c>
      <c r="F375" s="5">
        <f t="shared" si="107"/>
        <v>438.61238148363827</v>
      </c>
      <c r="G375" s="5">
        <f t="shared" si="111"/>
        <v>1.5315825679589992</v>
      </c>
      <c r="H375" s="9">
        <f t="shared" si="112"/>
        <v>179.13895401901942</v>
      </c>
      <c r="I375" s="5">
        <f t="shared" si="108"/>
        <v>0</v>
      </c>
      <c r="J375" s="5">
        <f t="shared" si="109"/>
        <v>-7.5153384989601644E-5</v>
      </c>
      <c r="L375" s="5">
        <f t="shared" si="104"/>
        <v>-6.9436276702634107E-3</v>
      </c>
      <c r="M375" s="5">
        <f t="shared" si="110"/>
        <v>-0.15855047834376329</v>
      </c>
      <c r="N375" s="5">
        <f t="shared" si="113"/>
        <v>-7.2824424573034552</v>
      </c>
      <c r="O375" s="5">
        <f t="shared" si="101"/>
        <v>14.648914200119915</v>
      </c>
      <c r="P375" s="5">
        <f t="shared" si="102"/>
        <v>14.490363721776152</v>
      </c>
      <c r="Q375" s="5">
        <f t="shared" si="103"/>
        <v>665.56241956228246</v>
      </c>
    </row>
    <row r="376" spans="2:17" x14ac:dyDescent="0.4">
      <c r="B376">
        <v>7.0001261234283403</v>
      </c>
      <c r="C376" s="5">
        <f t="shared" si="105"/>
        <v>8.5442066192600308E-3</v>
      </c>
      <c r="D376" s="5">
        <f t="shared" si="116"/>
        <v>7.3148980104384229</v>
      </c>
      <c r="E376" s="5">
        <f t="shared" si="106"/>
        <v>45.960859702703885</v>
      </c>
      <c r="F376" s="5">
        <f t="shared" si="107"/>
        <v>438.89388062630542</v>
      </c>
      <c r="G376" s="5">
        <f t="shared" si="111"/>
        <v>2.947852128649231E-2</v>
      </c>
      <c r="H376" s="9">
        <f t="shared" si="112"/>
        <v>3.4501180273476684</v>
      </c>
      <c r="I376" s="5">
        <f t="shared" si="108"/>
        <v>0</v>
      </c>
      <c r="J376" s="5">
        <f t="shared" si="109"/>
        <v>-7.5329784460980044E-5</v>
      </c>
      <c r="K376" s="5" t="e">
        <f t="shared" si="114"/>
        <v>#N/A</v>
      </c>
      <c r="L376" s="5">
        <f t="shared" si="104"/>
        <v>-1.3355897161966581E-4</v>
      </c>
      <c r="M376" s="5">
        <f t="shared" si="110"/>
        <v>-0.15912668374723371</v>
      </c>
      <c r="N376" s="5">
        <f t="shared" si="113"/>
        <v>-7.3135991866631391</v>
      </c>
      <c r="O376" s="5">
        <f t="shared" si="101"/>
        <v>0.28213005507186906</v>
      </c>
      <c r="P376" s="5">
        <f t="shared" si="102"/>
        <v>0.12300337132463535</v>
      </c>
      <c r="Q376" s="5">
        <f t="shared" si="103"/>
        <v>5.6533406924111551</v>
      </c>
    </row>
    <row r="377" spans="2:17" x14ac:dyDescent="0.4">
      <c r="B377">
        <v>7.0089468955993599</v>
      </c>
      <c r="C377" s="5">
        <f t="shared" si="105"/>
        <v>8.8207721710196196E-3</v>
      </c>
      <c r="D377" s="5">
        <f t="shared" si="116"/>
        <v>7.0855474768231588</v>
      </c>
      <c r="E377" s="5">
        <f t="shared" si="106"/>
        <v>44.519807799698661</v>
      </c>
      <c r="F377" s="5">
        <f t="shared" si="107"/>
        <v>425.13284860938955</v>
      </c>
      <c r="G377" s="5">
        <f t="shared" si="111"/>
        <v>-1.4410519030052242</v>
      </c>
      <c r="H377" s="9">
        <f t="shared" si="112"/>
        <v>-163.37026680495805</v>
      </c>
      <c r="I377" s="5">
        <f t="shared" si="108"/>
        <v>6.7403408391165784E-3</v>
      </c>
      <c r="J377" s="5">
        <f t="shared" si="109"/>
        <v>-6.6706529873396795E-5</v>
      </c>
      <c r="K377" s="5">
        <f t="shared" si="114"/>
        <v>6.7403408391165784E-3</v>
      </c>
      <c r="L377" s="5">
        <f t="shared" si="104"/>
        <v>6.7403408391165784E-3</v>
      </c>
      <c r="M377" s="5">
        <f t="shared" si="110"/>
        <v>-0.13221322850685646</v>
      </c>
      <c r="N377" s="5">
        <f t="shared" si="113"/>
        <v>-5.8861075217028898</v>
      </c>
      <c r="O377" s="5">
        <f t="shared" si="101"/>
        <v>-13.359445098816643</v>
      </c>
      <c r="P377" s="5">
        <f t="shared" si="102"/>
        <v>0</v>
      </c>
      <c r="Q377" s="5">
        <f t="shared" si="103"/>
        <v>0</v>
      </c>
    </row>
    <row r="378" spans="2:17" x14ac:dyDescent="0.4">
      <c r="B378">
        <v>7.0180077552795401</v>
      </c>
      <c r="C378" s="5">
        <f t="shared" si="105"/>
        <v>9.0608596801802221E-3</v>
      </c>
      <c r="D378" s="5">
        <f t="shared" si="116"/>
        <v>6.8978002315511926</v>
      </c>
      <c r="E378" s="5">
        <f t="shared" si="106"/>
        <v>43.3401570667424</v>
      </c>
      <c r="F378" s="5">
        <f t="shared" si="107"/>
        <v>413.86801389307158</v>
      </c>
      <c r="G378" s="5">
        <f t="shared" si="111"/>
        <v>-1.1796507329562615</v>
      </c>
      <c r="H378" s="9">
        <f t="shared" si="112"/>
        <v>-130.19192158296374</v>
      </c>
      <c r="I378" s="5">
        <f t="shared" si="108"/>
        <v>5.6678516761789347E-3</v>
      </c>
      <c r="J378" s="5">
        <f t="shared" si="109"/>
        <v>-5.9647499887386524E-5</v>
      </c>
      <c r="K378" s="5">
        <f t="shared" si="114"/>
        <v>5.6678516761789347E-3</v>
      </c>
      <c r="L378" s="5">
        <f t="shared" si="104"/>
        <v>5.6678516761789347E-3</v>
      </c>
      <c r="M378" s="5">
        <f t="shared" si="110"/>
        <v>-0.1120400275145285</v>
      </c>
      <c r="N378" s="5">
        <f t="shared" si="113"/>
        <v>-4.8558323902418055</v>
      </c>
      <c r="O378" s="5">
        <f t="shared" si="101"/>
        <v>-10.646318101282924</v>
      </c>
      <c r="P378" s="5">
        <f t="shared" si="102"/>
        <v>0</v>
      </c>
      <c r="Q378" s="5">
        <f t="shared" si="103"/>
        <v>0</v>
      </c>
    </row>
    <row r="379" spans="2:17" hidden="1" x14ac:dyDescent="0.4">
      <c r="B379">
        <v>7.0200054645538303</v>
      </c>
      <c r="C379" s="5">
        <f t="shared" si="105"/>
        <v>1.9977092742902158E-3</v>
      </c>
      <c r="D379" s="5">
        <f t="shared" si="115"/>
        <v>500.57333810761781</v>
      </c>
      <c r="E379" s="5">
        <f t="shared" si="106"/>
        <v>3145.1950431636237</v>
      </c>
      <c r="F379" s="5">
        <f t="shared" si="107"/>
        <v>30034.400286457072</v>
      </c>
      <c r="G379" s="5">
        <f t="shared" si="111"/>
        <v>3101.8548860968813</v>
      </c>
      <c r="H379" s="9">
        <f t="shared" si="112"/>
        <v>1552705.8546589403</v>
      </c>
      <c r="I379" s="5">
        <f t="shared" si="108"/>
        <v>0</v>
      </c>
      <c r="J379" s="5">
        <f t="shared" si="109"/>
        <v>-1.8621147138291123E-2</v>
      </c>
      <c r="K379" s="5" t="e">
        <f t="shared" si="114"/>
        <v>#N/A</v>
      </c>
      <c r="L379" s="5">
        <f t="shared" si="104"/>
        <v>-1.2835400568333983E-2</v>
      </c>
      <c r="M379" s="5">
        <f t="shared" si="110"/>
        <v>-184205.07740554746</v>
      </c>
      <c r="N379" s="5">
        <f t="shared" si="113"/>
        <v>-579360896.38149953</v>
      </c>
      <c r="O379" s="5">
        <f t="shared" si="101"/>
        <v>126971.01514005582</v>
      </c>
      <c r="P379" s="5">
        <f t="shared" si="102"/>
        <v>-57234.062265491637</v>
      </c>
      <c r="Q379" s="5">
        <f t="shared" si="103"/>
        <v>-180012288.9375425</v>
      </c>
    </row>
    <row r="380" spans="2:17" hidden="1" x14ac:dyDescent="0.4">
      <c r="B380">
        <v>7.0266382694244296</v>
      </c>
      <c r="C380" s="5">
        <f t="shared" si="105"/>
        <v>6.6328048705992515E-3</v>
      </c>
      <c r="D380" s="5">
        <f t="shared" si="115"/>
        <v>150.76578001451946</v>
      </c>
      <c r="E380" s="5">
        <f t="shared" si="106"/>
        <v>947.28933381269837</v>
      </c>
      <c r="F380" s="5">
        <f t="shared" si="107"/>
        <v>9045.9468008711683</v>
      </c>
      <c r="G380" s="5">
        <f t="shared" si="111"/>
        <v>-2197.9057093509255</v>
      </c>
      <c r="H380" s="9">
        <f t="shared" si="112"/>
        <v>-331368.968668658</v>
      </c>
      <c r="I380" s="5">
        <f t="shared" si="108"/>
        <v>3.0196870933403435E-2</v>
      </c>
      <c r="J380" s="5">
        <f t="shared" si="109"/>
        <v>-5.4688793735351874E-3</v>
      </c>
      <c r="K380" s="5">
        <f t="shared" si="114"/>
        <v>3.0196870933403435E-2</v>
      </c>
      <c r="L380" s="5">
        <f t="shared" si="104"/>
        <v>3.0196870933403435E-2</v>
      </c>
      <c r="M380" s="5">
        <f t="shared" si="110"/>
        <v>-4907.5376362010975</v>
      </c>
      <c r="N380" s="5">
        <f t="shared" si="113"/>
        <v>-4648858.0580576826</v>
      </c>
      <c r="O380" s="5">
        <f t="shared" si="101"/>
        <v>-27097.375984979899</v>
      </c>
      <c r="P380" s="5">
        <f t="shared" si="102"/>
        <v>0</v>
      </c>
      <c r="Q380" s="5">
        <f t="shared" si="103"/>
        <v>0</v>
      </c>
    </row>
    <row r="381" spans="2:17" hidden="1" x14ac:dyDescent="0.4">
      <c r="B381">
        <v>7.0355172157287598</v>
      </c>
      <c r="C381" s="5">
        <f t="shared" si="105"/>
        <v>8.8789463043301708E-3</v>
      </c>
      <c r="D381" s="5">
        <f t="shared" si="115"/>
        <v>112.62597674594679</v>
      </c>
      <c r="E381" s="5">
        <f t="shared" si="106"/>
        <v>707.64988229688265</v>
      </c>
      <c r="F381" s="5">
        <f t="shared" si="107"/>
        <v>6757.5586047568086</v>
      </c>
      <c r="G381" s="5">
        <f t="shared" si="111"/>
        <v>-239.63945151581572</v>
      </c>
      <c r="H381" s="9">
        <f t="shared" si="112"/>
        <v>-26989.627293831705</v>
      </c>
      <c r="I381" s="5">
        <f t="shared" si="108"/>
        <v>4.4073283903549058E-3</v>
      </c>
      <c r="J381" s="5">
        <f t="shared" si="109"/>
        <v>-4.0348768956645457E-3</v>
      </c>
      <c r="K381" s="5">
        <f t="shared" si="114"/>
        <v>4.4073283903549058E-3</v>
      </c>
      <c r="L381" s="5">
        <f t="shared" si="104"/>
        <v>4.4073283903549058E-3</v>
      </c>
      <c r="M381" s="5">
        <f t="shared" si="110"/>
        <v>-2020.5386693605137</v>
      </c>
      <c r="N381" s="5">
        <f t="shared" si="113"/>
        <v>-1429833.9515492674</v>
      </c>
      <c r="O381" s="5">
        <f t="shared" si="101"/>
        <v>-2207.0505920146124</v>
      </c>
      <c r="P381" s="5">
        <f t="shared" si="102"/>
        <v>0</v>
      </c>
      <c r="Q381" s="5">
        <f t="shared" si="103"/>
        <v>0</v>
      </c>
    </row>
    <row r="382" spans="2:17" x14ac:dyDescent="0.4">
      <c r="B382">
        <v>7.0441594123840297</v>
      </c>
      <c r="C382" s="5">
        <f t="shared" si="105"/>
        <v>8.6421966552698848E-3</v>
      </c>
      <c r="D382" s="5">
        <f t="shared" ref="D382:D385" si="117">(1/C382)/16</f>
        <v>7.2319576252512627</v>
      </c>
      <c r="E382" s="5">
        <f t="shared" si="106"/>
        <v>45.43972989312411</v>
      </c>
      <c r="F382" s="5">
        <f t="shared" si="107"/>
        <v>433.9174575150758</v>
      </c>
      <c r="G382" s="5">
        <f t="shared" si="111"/>
        <v>-662.21015240375857</v>
      </c>
      <c r="H382" s="9">
        <f t="shared" si="112"/>
        <v>-76625.212179122595</v>
      </c>
      <c r="I382" s="5">
        <f t="shared" si="108"/>
        <v>3.0346989127505251</v>
      </c>
      <c r="J382" s="5">
        <f t="shared" si="109"/>
        <v>-7.221134368045465E-5</v>
      </c>
      <c r="K382" s="5">
        <f t="shared" si="114"/>
        <v>3.0346989127505251</v>
      </c>
      <c r="L382" s="5">
        <f t="shared" si="104"/>
        <v>3.0346989127505251</v>
      </c>
      <c r="M382" s="5">
        <f t="shared" si="110"/>
        <v>-0.1490997476896247</v>
      </c>
      <c r="N382" s="5">
        <f t="shared" si="113"/>
        <v>-6.7750522621495017</v>
      </c>
      <c r="O382" s="5">
        <f t="shared" si="101"/>
        <v>-6265.9523994919364</v>
      </c>
      <c r="P382" s="5">
        <f t="shared" si="102"/>
        <v>0</v>
      </c>
      <c r="Q382" s="5">
        <f t="shared" si="103"/>
        <v>0</v>
      </c>
    </row>
    <row r="383" spans="2:17" x14ac:dyDescent="0.4">
      <c r="B383">
        <v>7.0529880523681596</v>
      </c>
      <c r="C383" s="5">
        <f t="shared" si="105"/>
        <v>8.8286399841299712E-3</v>
      </c>
      <c r="D383" s="5">
        <f t="shared" si="117"/>
        <v>7.0792330542810253</v>
      </c>
      <c r="E383" s="5">
        <f t="shared" si="106"/>
        <v>44.480133112758608</v>
      </c>
      <c r="F383" s="5">
        <f t="shared" si="107"/>
        <v>424.7539832568616</v>
      </c>
      <c r="G383" s="5">
        <f t="shared" si="111"/>
        <v>-0.95959678036550144</v>
      </c>
      <c r="H383" s="9">
        <f t="shared" si="112"/>
        <v>-108.69134794152171</v>
      </c>
      <c r="I383" s="5">
        <f t="shared" si="108"/>
        <v>4.4923979401221793E-3</v>
      </c>
      <c r="J383" s="5">
        <f t="shared" si="109"/>
        <v>-6.6469116546747476E-5</v>
      </c>
      <c r="L383" s="5">
        <f t="shared" si="104"/>
        <v>4.4923979401221793E-3</v>
      </c>
      <c r="M383" s="5">
        <f t="shared" si="110"/>
        <v>-0.13150796671113682</v>
      </c>
      <c r="N383" s="5">
        <f t="shared" si="113"/>
        <v>-5.8494918646995933</v>
      </c>
      <c r="O383" s="5">
        <f t="shared" si="101"/>
        <v>-8.8881295473104345</v>
      </c>
      <c r="P383" s="5">
        <f t="shared" si="102"/>
        <v>0</v>
      </c>
      <c r="Q383" s="5">
        <f t="shared" si="103"/>
        <v>0</v>
      </c>
    </row>
    <row r="384" spans="2:17" x14ac:dyDescent="0.4">
      <c r="B384">
        <v>7.06202793121337</v>
      </c>
      <c r="C384" s="5">
        <f t="shared" si="105"/>
        <v>9.0398788452104029E-3</v>
      </c>
      <c r="D384" s="5">
        <f t="shared" si="117"/>
        <v>6.9138094735765581</v>
      </c>
      <c r="E384" s="5">
        <f t="shared" si="106"/>
        <v>43.440746101015257</v>
      </c>
      <c r="F384" s="5">
        <f t="shared" si="107"/>
        <v>414.82856841459346</v>
      </c>
      <c r="G384" s="5">
        <f t="shared" si="111"/>
        <v>-1.0393870117433508</v>
      </c>
      <c r="H384" s="9">
        <f t="shared" si="112"/>
        <v>-114.97798029605772</v>
      </c>
      <c r="I384" s="5">
        <f t="shared" si="108"/>
        <v>4.982364831314332E-3</v>
      </c>
      <c r="J384" s="5">
        <f t="shared" si="109"/>
        <v>-6.0249424668475283E-5</v>
      </c>
      <c r="L384" s="5">
        <f t="shared" si="104"/>
        <v>4.982364831314332E-3</v>
      </c>
      <c r="M384" s="5">
        <f t="shared" si="110"/>
        <v>-0.11369659420701324</v>
      </c>
      <c r="N384" s="5">
        <f t="shared" si="113"/>
        <v>-4.9390648814970239</v>
      </c>
      <c r="O384" s="5">
        <f t="shared" si="101"/>
        <v>-9.4022128100692335</v>
      </c>
      <c r="P384" s="5">
        <f t="shared" si="102"/>
        <v>0</v>
      </c>
      <c r="Q384" s="5">
        <f t="shared" si="103"/>
        <v>0</v>
      </c>
    </row>
    <row r="385" spans="2:17" x14ac:dyDescent="0.4">
      <c r="B385">
        <v>7.0709459781646702</v>
      </c>
      <c r="C385" s="5">
        <f t="shared" si="105"/>
        <v>8.9180469513001626E-3</v>
      </c>
      <c r="D385" s="5">
        <f t="shared" si="117"/>
        <v>7.0082609276785792</v>
      </c>
      <c r="E385" s="5">
        <f t="shared" si="106"/>
        <v>44.034202089670828</v>
      </c>
      <c r="F385" s="5">
        <f t="shared" si="107"/>
        <v>420.49565566071482</v>
      </c>
      <c r="G385" s="5">
        <f t="shared" si="111"/>
        <v>0.59345598865557037</v>
      </c>
      <c r="H385" s="9">
        <f t="shared" si="112"/>
        <v>66.545510681467135</v>
      </c>
      <c r="I385" s="5">
        <f t="shared" si="108"/>
        <v>0</v>
      </c>
      <c r="J385" s="5">
        <f t="shared" si="109"/>
        <v>-6.3800665304590234E-5</v>
      </c>
      <c r="K385" s="5" t="e">
        <f t="shared" si="114"/>
        <v>#N/A</v>
      </c>
      <c r="L385" s="5">
        <f t="shared" si="104"/>
        <v>-2.8064279763458165E-3</v>
      </c>
      <c r="M385" s="5">
        <f t="shared" si="110"/>
        <v>-0.12371018887728732</v>
      </c>
      <c r="N385" s="5">
        <f t="shared" si="113"/>
        <v>-5.4474794575738184</v>
      </c>
      <c r="O385" s="5">
        <f t="shared" si="101"/>
        <v>5.4416945868316136</v>
      </c>
      <c r="P385" s="5">
        <f t="shared" si="102"/>
        <v>5.3179843979543264</v>
      </c>
      <c r="Q385" s="5">
        <f t="shared" si="103"/>
        <v>234.17319968923726</v>
      </c>
    </row>
    <row r="386" spans="2:17" hidden="1" x14ac:dyDescent="0.4">
      <c r="B386">
        <v>7.0729701519012398</v>
      </c>
      <c r="C386" s="5">
        <f t="shared" si="105"/>
        <v>2.0241737365696011E-3</v>
      </c>
      <c r="D386" s="5">
        <f t="shared" si="115"/>
        <v>494.0287396944077</v>
      </c>
      <c r="E386" s="5">
        <f t="shared" si="106"/>
        <v>3104.0741185723509</v>
      </c>
      <c r="F386" s="5">
        <f t="shared" si="107"/>
        <v>29641.724381664462</v>
      </c>
      <c r="G386" s="5">
        <f t="shared" si="111"/>
        <v>3060.0399164826799</v>
      </c>
      <c r="H386" s="9">
        <f t="shared" si="112"/>
        <v>1511747.6633545188</v>
      </c>
      <c r="I386" s="5">
        <f t="shared" si="108"/>
        <v>0</v>
      </c>
      <c r="J386" s="5">
        <f t="shared" si="109"/>
        <v>-1.8375079525536946E-2</v>
      </c>
      <c r="K386" s="5" t="e">
        <f t="shared" si="114"/>
        <v>#N/A</v>
      </c>
      <c r="L386" s="5">
        <f t="shared" si="104"/>
        <v>-1.2830114784630777E-2</v>
      </c>
      <c r="M386" s="5">
        <f t="shared" si="110"/>
        <v>-177048.96520523756</v>
      </c>
      <c r="N386" s="5">
        <f t="shared" si="113"/>
        <v>-549573110.61359465</v>
      </c>
      <c r="O386" s="5">
        <f t="shared" si="101"/>
        <v>123621.69877558232</v>
      </c>
      <c r="P386" s="5">
        <f t="shared" si="102"/>
        <v>-53427.266429655239</v>
      </c>
      <c r="Q386" s="5">
        <f t="shared" si="103"/>
        <v>-165842194.95036224</v>
      </c>
    </row>
    <row r="387" spans="2:17" hidden="1" x14ac:dyDescent="0.4">
      <c r="B387">
        <v>7.0797758102416903</v>
      </c>
      <c r="C387" s="5">
        <f t="shared" si="105"/>
        <v>6.8056583404505488E-3</v>
      </c>
      <c r="D387" s="5">
        <f t="shared" si="115"/>
        <v>146.93655631466771</v>
      </c>
      <c r="E387" s="5">
        <f t="shared" si="106"/>
        <v>923.22961172388602</v>
      </c>
      <c r="F387" s="5">
        <f t="shared" si="107"/>
        <v>8816.1933788800634</v>
      </c>
      <c r="G387" s="5">
        <f t="shared" si="111"/>
        <v>-2180.8445068484648</v>
      </c>
      <c r="H387" s="9">
        <f t="shared" si="112"/>
        <v>-320445.78169407317</v>
      </c>
      <c r="I387" s="5">
        <f t="shared" si="108"/>
        <v>3.0743301835241623E-2</v>
      </c>
      <c r="J387" s="5">
        <f t="shared" si="109"/>
        <v>-5.3249059965557342E-3</v>
      </c>
      <c r="K387" s="5">
        <f t="shared" si="114"/>
        <v>3.0743301835241623E-2</v>
      </c>
      <c r="L387" s="5">
        <f t="shared" si="104"/>
        <v>3.0743301835241623E-2</v>
      </c>
      <c r="M387" s="5">
        <f t="shared" si="110"/>
        <v>-4538.6991533976034</v>
      </c>
      <c r="N387" s="5">
        <f t="shared" si="113"/>
        <v>-4190261.4571227995</v>
      </c>
      <c r="O387" s="5">
        <f t="shared" si="101"/>
        <v>-26204.142965624589</v>
      </c>
      <c r="P387" s="5">
        <f t="shared" si="102"/>
        <v>0</v>
      </c>
      <c r="Q387" s="5">
        <f t="shared" si="103"/>
        <v>0</v>
      </c>
    </row>
    <row r="388" spans="2:17" hidden="1" x14ac:dyDescent="0.4">
      <c r="B388">
        <v>7.0882713794708199</v>
      </c>
      <c r="C388" s="5">
        <f t="shared" si="105"/>
        <v>8.4955692291295293E-3</v>
      </c>
      <c r="D388" s="5">
        <f t="shared" si="115"/>
        <v>117.70841635557618</v>
      </c>
      <c r="E388" s="5">
        <f t="shared" si="106"/>
        <v>739.58379217673348</v>
      </c>
      <c r="F388" s="5">
        <f t="shared" si="107"/>
        <v>7062.5049813345704</v>
      </c>
      <c r="G388" s="5">
        <f t="shared" si="111"/>
        <v>-183.64581954715254</v>
      </c>
      <c r="H388" s="9">
        <f t="shared" si="112"/>
        <v>-21616.658589217241</v>
      </c>
      <c r="I388" s="5">
        <f t="shared" si="108"/>
        <v>3.2316862796904064E-3</v>
      </c>
      <c r="J388" s="5">
        <f t="shared" si="109"/>
        <v>-4.2259694123855732E-3</v>
      </c>
      <c r="K388" s="5">
        <f t="shared" si="114"/>
        <v>3.2316862796904064E-3</v>
      </c>
      <c r="L388" s="5">
        <f t="shared" si="104"/>
        <v>3.2316862796904064E-3</v>
      </c>
      <c r="M388" s="5">
        <f t="shared" si="110"/>
        <v>-2311.5384376177194</v>
      </c>
      <c r="N388" s="5">
        <f t="shared" si="113"/>
        <v>-1709576.3634555945</v>
      </c>
      <c r="O388" s="5">
        <f t="shared" si="101"/>
        <v>-1767.6812879744082</v>
      </c>
      <c r="P388" s="5">
        <f t="shared" si="102"/>
        <v>0</v>
      </c>
      <c r="Q388" s="5">
        <f t="shared" si="103"/>
        <v>0</v>
      </c>
    </row>
    <row r="389" spans="2:17" x14ac:dyDescent="0.4">
      <c r="B389">
        <v>7.0971882343292201</v>
      </c>
      <c r="C389" s="5">
        <f t="shared" si="105"/>
        <v>8.9168548584002139E-3</v>
      </c>
      <c r="D389" s="5">
        <f t="shared" ref="D389:D393" si="118">(1/C389)/16</f>
        <v>7.0091978609611703</v>
      </c>
      <c r="E389" s="5">
        <f t="shared" si="106"/>
        <v>44.040089015105806</v>
      </c>
      <c r="F389" s="5">
        <f t="shared" si="107"/>
        <v>420.55187165767023</v>
      </c>
      <c r="G389" s="5">
        <f t="shared" si="111"/>
        <v>-695.54370316162772</v>
      </c>
      <c r="H389" s="9">
        <f t="shared" si="112"/>
        <v>-78003.254982487881</v>
      </c>
      <c r="I389" s="5">
        <f t="shared" si="108"/>
        <v>3.2887567365452859</v>
      </c>
      <c r="J389" s="5">
        <f t="shared" si="109"/>
        <v>-6.383589266639313E-5</v>
      </c>
      <c r="K389" s="5">
        <f t="shared" si="114"/>
        <v>3.2887567365452859</v>
      </c>
      <c r="L389" s="5">
        <f t="shared" si="104"/>
        <v>3.2887567365452859</v>
      </c>
      <c r="M389" s="5">
        <f t="shared" si="110"/>
        <v>-0.1238115931844147</v>
      </c>
      <c r="N389" s="5">
        <f t="shared" si="113"/>
        <v>-5.4526735849436907</v>
      </c>
      <c r="O389" s="5">
        <f t="shared" si="101"/>
        <v>-6378.6405130356134</v>
      </c>
      <c r="P389" s="5">
        <f t="shared" si="102"/>
        <v>0</v>
      </c>
      <c r="Q389" s="5">
        <f t="shared" si="103"/>
        <v>0</v>
      </c>
    </row>
    <row r="390" spans="2:17" x14ac:dyDescent="0.4">
      <c r="B390">
        <v>7.1055757999420104</v>
      </c>
      <c r="C390" s="5">
        <f t="shared" si="105"/>
        <v>8.3875656127903042E-3</v>
      </c>
      <c r="D390" s="5">
        <f t="shared" si="118"/>
        <v>7.4515065378079388</v>
      </c>
      <c r="E390" s="5">
        <f t="shared" si="106"/>
        <v>46.819196394707468</v>
      </c>
      <c r="F390" s="5">
        <f t="shared" si="107"/>
        <v>447.09039226847636</v>
      </c>
      <c r="G390" s="5">
        <f t="shared" si="111"/>
        <v>2.7791073796016619</v>
      </c>
      <c r="H390" s="9">
        <f t="shared" si="112"/>
        <v>331.33658893395312</v>
      </c>
      <c r="I390" s="5">
        <f t="shared" si="108"/>
        <v>0</v>
      </c>
      <c r="J390" s="5">
        <f t="shared" si="109"/>
        <v>-8.046607122592949E-5</v>
      </c>
      <c r="K390" s="5" t="e">
        <f t="shared" si="114"/>
        <v>#N/A</v>
      </c>
      <c r="L390" s="5">
        <f t="shared" si="104"/>
        <v>-1.2360524159296895E-2</v>
      </c>
      <c r="M390" s="5">
        <f t="shared" si="110"/>
        <v>-0.17638461752596618</v>
      </c>
      <c r="N390" s="5">
        <f t="shared" si="113"/>
        <v>-8.2581860489535721</v>
      </c>
      <c r="O390" s="5">
        <f t="shared" si="101"/>
        <v>27.094728163582751</v>
      </c>
      <c r="P390" s="5">
        <f t="shared" si="102"/>
        <v>26.918343546056786</v>
      </c>
      <c r="Q390" s="5">
        <f t="shared" si="103"/>
        <v>1260.2952131030388</v>
      </c>
    </row>
    <row r="391" spans="2:17" x14ac:dyDescent="0.4">
      <c r="B391">
        <v>7.1144149303436199</v>
      </c>
      <c r="C391" s="5">
        <f t="shared" si="105"/>
        <v>8.8391304016095518E-3</v>
      </c>
      <c r="D391" s="5">
        <f t="shared" si="118"/>
        <v>7.0708313103536895</v>
      </c>
      <c r="E391" s="5">
        <f t="shared" si="106"/>
        <v>44.427343398759682</v>
      </c>
      <c r="F391" s="5">
        <f t="shared" si="107"/>
        <v>424.2498786212214</v>
      </c>
      <c r="G391" s="5">
        <f t="shared" si="111"/>
        <v>-2.3918529959477866</v>
      </c>
      <c r="H391" s="9">
        <f t="shared" si="112"/>
        <v>-270.59822485617417</v>
      </c>
      <c r="I391" s="5">
        <f t="shared" si="108"/>
        <v>1.121087873859941E-2</v>
      </c>
      <c r="J391" s="5">
        <f t="shared" si="109"/>
        <v>-6.6153222898177917E-5</v>
      </c>
      <c r="K391" s="5">
        <f t="shared" si="114"/>
        <v>1.121087873859941E-2</v>
      </c>
      <c r="L391" s="5">
        <f t="shared" si="104"/>
        <v>1.121087873859941E-2</v>
      </c>
      <c r="M391" s="5">
        <f t="shared" si="110"/>
        <v>-0.13057249318378827</v>
      </c>
      <c r="N391" s="5">
        <f t="shared" si="113"/>
        <v>-5.8009889931083691</v>
      </c>
      <c r="O391" s="5">
        <f t="shared" si="101"/>
        <v>-22.12790735733553</v>
      </c>
      <c r="P391" s="5">
        <f t="shared" si="102"/>
        <v>0</v>
      </c>
      <c r="Q391" s="5">
        <f t="shared" si="103"/>
        <v>0</v>
      </c>
    </row>
    <row r="392" spans="2:17" x14ac:dyDescent="0.4">
      <c r="B392">
        <v>7.1231637001037598</v>
      </c>
      <c r="C392" s="5">
        <f t="shared" si="105"/>
        <v>8.7487697601398295E-3</v>
      </c>
      <c r="D392" s="5">
        <f t="shared" si="118"/>
        <v>7.1438615615141163</v>
      </c>
      <c r="E392" s="5">
        <f t="shared" si="106"/>
        <v>44.886205999830509</v>
      </c>
      <c r="F392" s="5">
        <f t="shared" si="107"/>
        <v>428.63169369084699</v>
      </c>
      <c r="G392" s="5">
        <f t="shared" si="111"/>
        <v>0.45886260107082677</v>
      </c>
      <c r="H392" s="9">
        <f t="shared" si="112"/>
        <v>52.448814364900244</v>
      </c>
      <c r="I392" s="5">
        <f t="shared" si="108"/>
        <v>0</v>
      </c>
      <c r="J392" s="5">
        <f t="shared" si="109"/>
        <v>-6.8899056702985737E-5</v>
      </c>
      <c r="K392" s="5" t="e">
        <f t="shared" si="114"/>
        <v>#N/A</v>
      </c>
      <c r="L392" s="5">
        <f t="shared" si="104"/>
        <v>-2.1287530335971109E-3</v>
      </c>
      <c r="M392" s="5">
        <f t="shared" si="110"/>
        <v>-0.13881585506825023</v>
      </c>
      <c r="N392" s="5">
        <f t="shared" si="113"/>
        <v>-6.2309170666360956</v>
      </c>
      <c r="O392" s="5">
        <f t="shared" si="101"/>
        <v>4.2889509193397837</v>
      </c>
      <c r="P392" s="5">
        <f t="shared" si="102"/>
        <v>4.1501350642715336</v>
      </c>
      <c r="Q392" s="5">
        <f t="shared" si="103"/>
        <v>186.28381742201188</v>
      </c>
    </row>
    <row r="393" spans="2:17" x14ac:dyDescent="0.4">
      <c r="B393">
        <v>7.1315195560455296</v>
      </c>
      <c r="C393" s="5">
        <f t="shared" si="105"/>
        <v>8.3558559417697964E-3</v>
      </c>
      <c r="D393" s="5">
        <f t="shared" si="118"/>
        <v>7.4797842896705449</v>
      </c>
      <c r="E393" s="5">
        <f t="shared" si="106"/>
        <v>46.996870749730668</v>
      </c>
      <c r="F393" s="5">
        <f t="shared" si="107"/>
        <v>448.78705738023274</v>
      </c>
      <c r="G393" s="5">
        <f t="shared" si="111"/>
        <v>2.1106647499001596</v>
      </c>
      <c r="H393" s="9">
        <f t="shared" si="112"/>
        <v>252.597072593034</v>
      </c>
      <c r="I393" s="5">
        <f t="shared" si="108"/>
        <v>0</v>
      </c>
      <c r="J393" s="5">
        <f t="shared" si="109"/>
        <v>-8.1529274566388314E-5</v>
      </c>
      <c r="K393" s="5" t="e">
        <f t="shared" si="114"/>
        <v>#N/A</v>
      </c>
      <c r="L393" s="5">
        <f t="shared" si="104"/>
        <v>-9.3520286986692631E-3</v>
      </c>
      <c r="M393" s="5">
        <f t="shared" si="110"/>
        <v>-0.18007418651809018</v>
      </c>
      <c r="N393" s="5">
        <f t="shared" si="113"/>
        <v>-8.4629232691535776</v>
      </c>
      <c r="O393" s="5">
        <f t="shared" si="101"/>
        <v>20.655880592134938</v>
      </c>
      <c r="P393" s="5">
        <f t="shared" si="102"/>
        <v>20.475806405616847</v>
      </c>
      <c r="Q393" s="5">
        <f t="shared" si="103"/>
        <v>962.29882714128223</v>
      </c>
    </row>
    <row r="394" spans="2:17" hidden="1" x14ac:dyDescent="0.4">
      <c r="B394">
        <v>7.1334242820739702</v>
      </c>
      <c r="C394" s="5">
        <f t="shared" si="105"/>
        <v>1.9047260284406065E-3</v>
      </c>
      <c r="D394" s="5">
        <f t="shared" si="115"/>
        <v>525.00988859731024</v>
      </c>
      <c r="E394" s="5">
        <f t="shared" si="106"/>
        <v>3298.7344181586109</v>
      </c>
      <c r="F394" s="5">
        <f t="shared" si="107"/>
        <v>31500.593315838614</v>
      </c>
      <c r="G394" s="5">
        <f t="shared" si="111"/>
        <v>3251.7375474088803</v>
      </c>
      <c r="H394" s="9">
        <f t="shared" si="112"/>
        <v>1707194.367512827</v>
      </c>
      <c r="I394" s="5">
        <f t="shared" si="108"/>
        <v>0</v>
      </c>
      <c r="J394" s="5">
        <f t="shared" si="109"/>
        <v>-1.9539926758261127E-2</v>
      </c>
      <c r="K394" s="5" t="e">
        <f t="shared" si="114"/>
        <v>#N/A</v>
      </c>
      <c r="L394" s="5">
        <f t="shared" si="104"/>
        <v>-1.2829320857900355E-2</v>
      </c>
      <c r="M394" s="5">
        <f t="shared" si="110"/>
        <v>-212626.61980969715</v>
      </c>
      <c r="N394" s="5">
        <f t="shared" si="113"/>
        <v>-701398748.98297346</v>
      </c>
      <c r="O394" s="5">
        <f t="shared" si="101"/>
        <v>139604.16342482495</v>
      </c>
      <c r="P394" s="5">
        <f t="shared" si="102"/>
        <v>-73022.456384872203</v>
      </c>
      <c r="Q394" s="5">
        <f t="shared" si="103"/>
        <v>-240881690.17526394</v>
      </c>
    </row>
    <row r="395" spans="2:17" hidden="1" x14ac:dyDescent="0.4">
      <c r="B395">
        <v>7.1397426128387398</v>
      </c>
      <c r="C395" s="5">
        <f t="shared" si="105"/>
        <v>6.3183307647696196E-3</v>
      </c>
      <c r="D395" s="5">
        <f t="shared" si="115"/>
        <v>158.26965020190141</v>
      </c>
      <c r="E395" s="5">
        <f t="shared" si="106"/>
        <v>994.43754072103957</v>
      </c>
      <c r="F395" s="5">
        <f t="shared" si="107"/>
        <v>9496.1790121140857</v>
      </c>
      <c r="G395" s="5">
        <f t="shared" si="111"/>
        <v>-2304.2968774375713</v>
      </c>
      <c r="H395" s="9">
        <f t="shared" si="112"/>
        <v>-364700.2607533781</v>
      </c>
      <c r="I395" s="5">
        <f t="shared" si="108"/>
        <v>3.0157577553848687E-2</v>
      </c>
      <c r="J395" s="5">
        <f t="shared" si="109"/>
        <v>-5.7510142436747007E-3</v>
      </c>
      <c r="K395" s="5">
        <f t="shared" si="114"/>
        <v>3.0157577553848687E-2</v>
      </c>
      <c r="L395" s="5">
        <f t="shared" si="104"/>
        <v>3.0157577553848687E-2</v>
      </c>
      <c r="M395" s="5">
        <f t="shared" si="110"/>
        <v>-5687.212620451116</v>
      </c>
      <c r="N395" s="5">
        <f t="shared" si="113"/>
        <v>-5655577.7318390664</v>
      </c>
      <c r="O395" s="5">
        <f t="shared" si="101"/>
        <v>-29823.010063854563</v>
      </c>
      <c r="P395" s="5">
        <f t="shared" si="102"/>
        <v>0</v>
      </c>
      <c r="Q395" s="5">
        <f t="shared" si="103"/>
        <v>0</v>
      </c>
    </row>
    <row r="396" spans="2:17" hidden="1" x14ac:dyDescent="0.4">
      <c r="B396">
        <v>7.1481122970581001</v>
      </c>
      <c r="C396" s="5">
        <f t="shared" si="105"/>
        <v>8.3696842193603516E-3</v>
      </c>
      <c r="D396" s="5">
        <f t="shared" si="115"/>
        <v>119.47882068081469</v>
      </c>
      <c r="E396" s="5">
        <f t="shared" si="106"/>
        <v>750.70757062083942</v>
      </c>
      <c r="F396" s="5">
        <f t="shared" si="107"/>
        <v>7168.7292408488829</v>
      </c>
      <c r="G396" s="5">
        <f t="shared" si="111"/>
        <v>-243.72997010020015</v>
      </c>
      <c r="H396" s="9">
        <f t="shared" si="112"/>
        <v>-29120.569392142141</v>
      </c>
      <c r="I396" s="5">
        <f t="shared" si="108"/>
        <v>4.2254568637943796E-3</v>
      </c>
      <c r="J396" s="5">
        <f t="shared" si="109"/>
        <v>-4.2925341025951032E-3</v>
      </c>
      <c r="K396" s="5">
        <f t="shared" si="114"/>
        <v>4.2254568637943796E-3</v>
      </c>
      <c r="L396" s="5">
        <f t="shared" si="104"/>
        <v>4.2254568637943796E-3</v>
      </c>
      <c r="M396" s="5">
        <f t="shared" si="110"/>
        <v>-2419.108488323408</v>
      </c>
      <c r="N396" s="5">
        <f t="shared" si="113"/>
        <v>-1816043.056337517</v>
      </c>
      <c r="O396" s="5">
        <f t="shared" si="101"/>
        <v>-2381.306315090113</v>
      </c>
      <c r="P396" s="5">
        <f t="shared" si="102"/>
        <v>0</v>
      </c>
      <c r="Q396" s="5">
        <f t="shared" si="103"/>
        <v>0</v>
      </c>
    </row>
    <row r="397" spans="2:17" x14ac:dyDescent="0.4">
      <c r="B397">
        <v>7.1565675735473597</v>
      </c>
      <c r="C397" s="5">
        <f t="shared" si="105"/>
        <v>8.4552764892595889E-3</v>
      </c>
      <c r="D397" s="5">
        <f t="shared" ref="D397:D415" si="119">(1/C397)/16</f>
        <v>7.3918339724775812</v>
      </c>
      <c r="E397" s="5">
        <f t="shared" si="106"/>
        <v>46.444262608982051</v>
      </c>
      <c r="F397" s="5">
        <f t="shared" si="107"/>
        <v>443.51003834865486</v>
      </c>
      <c r="G397" s="5">
        <f t="shared" si="111"/>
        <v>-704.26330801185736</v>
      </c>
      <c r="H397" s="9">
        <f t="shared" si="112"/>
        <v>-83292.759131703831</v>
      </c>
      <c r="I397" s="5">
        <f t="shared" si="108"/>
        <v>3.1576101240714443</v>
      </c>
      <c r="J397" s="5">
        <f t="shared" si="109"/>
        <v>-7.8222467452148601E-5</v>
      </c>
      <c r="K397" s="5">
        <f t="shared" si="114"/>
        <v>3.1576101240714443</v>
      </c>
      <c r="L397" s="5">
        <f t="shared" si="104"/>
        <v>3.1576101240714443</v>
      </c>
      <c r="M397" s="5">
        <f t="shared" si="110"/>
        <v>-0.16873130104707187</v>
      </c>
      <c r="N397" s="5">
        <f t="shared" si="113"/>
        <v>-7.8366008561854139</v>
      </c>
      <c r="O397" s="5">
        <f t="shared" si="101"/>
        <v>-6811.1845840187225</v>
      </c>
      <c r="P397" s="5">
        <f t="shared" si="102"/>
        <v>0</v>
      </c>
      <c r="Q397" s="5">
        <f t="shared" si="103"/>
        <v>0</v>
      </c>
    </row>
    <row r="398" spans="2:17" x14ac:dyDescent="0.4">
      <c r="B398">
        <v>7.1645245552062899</v>
      </c>
      <c r="C398" s="5">
        <f t="shared" si="105"/>
        <v>7.9569816589302178E-3</v>
      </c>
      <c r="D398" s="5">
        <f t="shared" si="119"/>
        <v>7.8547372205961397</v>
      </c>
      <c r="E398" s="5">
        <f t="shared" si="106"/>
        <v>49.352769496206285</v>
      </c>
      <c r="F398" s="5">
        <f t="shared" si="107"/>
        <v>471.2842332357684</v>
      </c>
      <c r="G398" s="5">
        <f t="shared" si="111"/>
        <v>2.9085068872242346</v>
      </c>
      <c r="H398" s="9">
        <f t="shared" si="112"/>
        <v>365.52891685504665</v>
      </c>
      <c r="I398" s="5">
        <f t="shared" si="108"/>
        <v>0</v>
      </c>
      <c r="J398" s="5">
        <f t="shared" si="109"/>
        <v>-9.5626972665298398E-5</v>
      </c>
      <c r="K398" s="5" t="e">
        <f t="shared" si="114"/>
        <v>#N/A</v>
      </c>
      <c r="L398" s="5">
        <f t="shared" si="104"/>
        <v>-1.2271964304383522E-2</v>
      </c>
      <c r="M398" s="5">
        <f t="shared" si="110"/>
        <v>-0.2329182211331241</v>
      </c>
      <c r="N398" s="5">
        <f t="shared" si="113"/>
        <v>-11.495159279049478</v>
      </c>
      <c r="O398" s="5">
        <f t="shared" ref="O398:O461" si="120">B$6*H398</f>
        <v>29.890772612772089</v>
      </c>
      <c r="P398" s="5">
        <f t="shared" ref="P398:P461" si="121">IF(H398&gt;0, O398 +M398, 0)</f>
        <v>29.657854391638963</v>
      </c>
      <c r="Q398" s="5">
        <f t="shared" ref="Q398:Q461" si="122">P398*E398</f>
        <v>1463.6972515426071</v>
      </c>
    </row>
    <row r="399" spans="2:17" x14ac:dyDescent="0.4">
      <c r="B399">
        <v>7.1726214885711599</v>
      </c>
      <c r="C399" s="5">
        <f t="shared" si="105"/>
        <v>8.0969333648699404E-3</v>
      </c>
      <c r="D399" s="5">
        <f t="shared" si="119"/>
        <v>7.7189717617249931</v>
      </c>
      <c r="E399" s="5">
        <f t="shared" si="106"/>
        <v>48.499729959804604</v>
      </c>
      <c r="F399" s="5">
        <f t="shared" si="107"/>
        <v>463.13830570349961</v>
      </c>
      <c r="G399" s="5">
        <f t="shared" si="111"/>
        <v>-0.85303953640168118</v>
      </c>
      <c r="H399" s="9">
        <f t="shared" si="112"/>
        <v>-105.35340948991291</v>
      </c>
      <c r="I399" s="5">
        <f t="shared" si="108"/>
        <v>3.6625651205543716E-3</v>
      </c>
      <c r="J399" s="5">
        <f t="shared" si="109"/>
        <v>-9.0522384079470727E-5</v>
      </c>
      <c r="L399" s="5">
        <f t="shared" ref="L399:L462" si="123">(-B$6*H399)/E399^2</f>
        <v>3.6625651205543716E-3</v>
      </c>
      <c r="M399" s="5">
        <f t="shared" si="110"/>
        <v>-0.21292890682335444</v>
      </c>
      <c r="N399" s="5">
        <f t="shared" si="113"/>
        <v>-10.326994481569086</v>
      </c>
      <c r="O399" s="5">
        <f t="shared" si="120"/>
        <v>-8.6151728682304221</v>
      </c>
      <c r="P399" s="5">
        <f t="shared" si="121"/>
        <v>0</v>
      </c>
      <c r="Q399" s="5">
        <f t="shared" si="122"/>
        <v>0</v>
      </c>
    </row>
    <row r="400" spans="2:17" hidden="1" x14ac:dyDescent="0.4">
      <c r="B400">
        <v>7.1804354190826398</v>
      </c>
      <c r="C400" s="5">
        <f t="shared" ref="C400:C463" si="124">B400-B399</f>
        <v>7.8139305114799384E-3</v>
      </c>
      <c r="D400" s="5">
        <f t="shared" si="119"/>
        <v>7.9985354244163425</v>
      </c>
      <c r="E400" s="5">
        <f t="shared" ref="E400:E463" si="125">2*PI()*D400</f>
        <v>50.2562802576482</v>
      </c>
      <c r="F400" s="5">
        <f t="shared" ref="F400:F463" si="126">E400*(60/(2*PI()))</f>
        <v>479.91212546498059</v>
      </c>
      <c r="G400" s="5">
        <f t="shared" si="111"/>
        <v>1.7565502978435958</v>
      </c>
      <c r="H400" s="9">
        <f t="shared" si="112"/>
        <v>224.79727651313726</v>
      </c>
      <c r="I400" s="5">
        <f t="shared" ref="I400:I463" si="127">IF(H400&lt;0,(-B$6*H400)/E400^2,0)</f>
        <v>0</v>
      </c>
      <c r="J400" s="5">
        <f t="shared" ref="J400:J463" si="128">-0.000005984*E400 + 0.0001997</f>
        <v>-1.0103358106176681E-4</v>
      </c>
      <c r="K400" s="5" t="e">
        <f t="shared" ref="K400:K463" si="129">IF(H400&lt;-7,(-B$6*H400)/E400^2,NA())</f>
        <v>#N/A</v>
      </c>
      <c r="L400" s="5">
        <f t="shared" si="123"/>
        <v>-7.2782298164944482E-3</v>
      </c>
      <c r="M400" s="5">
        <f t="shared" ref="M400:M463" si="130">J400*E400^2</f>
        <v>-0.25517987971518624</v>
      </c>
      <c r="N400" s="5">
        <f t="shared" si="113"/>
        <v>-12.824391551079357</v>
      </c>
      <c r="O400" s="5">
        <f t="shared" si="120"/>
        <v>18.382579233503581</v>
      </c>
      <c r="P400" s="5">
        <f t="shared" si="121"/>
        <v>18.127399353788395</v>
      </c>
      <c r="Q400" s="5">
        <f t="shared" si="122"/>
        <v>911.01566226630041</v>
      </c>
    </row>
    <row r="401" spans="2:17" x14ac:dyDescent="0.4">
      <c r="B401">
        <v>7.1883687973022399</v>
      </c>
      <c r="C401" s="5">
        <f t="shared" si="124"/>
        <v>7.9333782196000513E-3</v>
      </c>
      <c r="D401" s="5">
        <f t="shared" si="119"/>
        <v>7.878106686706138</v>
      </c>
      <c r="E401" s="5">
        <f t="shared" si="125"/>
        <v>49.499604182305255</v>
      </c>
      <c r="F401" s="5">
        <f t="shared" si="126"/>
        <v>472.6864012023683</v>
      </c>
      <c r="G401" s="5">
        <f t="shared" ref="G401:G464" si="131">E401-E400</f>
        <v>-0.7566760753429449</v>
      </c>
      <c r="H401" s="9">
        <f t="shared" ref="H401:H464" si="132">G401/C401</f>
        <v>-95.378797581276984</v>
      </c>
      <c r="I401" s="5">
        <f t="shared" si="127"/>
        <v>3.1831990168185828E-3</v>
      </c>
      <c r="J401" s="5">
        <f t="shared" si="128"/>
        <v>-9.6505631426914619E-5</v>
      </c>
      <c r="K401" s="5">
        <f t="shared" si="129"/>
        <v>3.1831990168185828E-3</v>
      </c>
      <c r="L401" s="5">
        <f t="shared" si="123"/>
        <v>3.1831990168185828E-3</v>
      </c>
      <c r="M401" s="5">
        <f t="shared" si="130"/>
        <v>-0.23645914175389768</v>
      </c>
      <c r="N401" s="5">
        <f t="shared" ref="N401:N464" si="133">M401*E401</f>
        <v>-11.704633922105545</v>
      </c>
      <c r="O401" s="5">
        <f t="shared" si="120"/>
        <v>-7.7995086547752717</v>
      </c>
      <c r="P401" s="5">
        <f t="shared" si="121"/>
        <v>0</v>
      </c>
      <c r="Q401" s="5">
        <f t="shared" si="122"/>
        <v>0</v>
      </c>
    </row>
    <row r="402" spans="2:17" x14ac:dyDescent="0.4">
      <c r="B402">
        <v>7.19646787643432</v>
      </c>
      <c r="C402" s="5">
        <f t="shared" si="124"/>
        <v>8.0990791320800781E-3</v>
      </c>
      <c r="D402" s="5">
        <f t="shared" si="119"/>
        <v>7.7169267000294379</v>
      </c>
      <c r="E402" s="5">
        <f t="shared" si="125"/>
        <v>48.486880458206812</v>
      </c>
      <c r="F402" s="5">
        <f t="shared" si="126"/>
        <v>463.0156020017663</v>
      </c>
      <c r="G402" s="5">
        <f t="shared" si="131"/>
        <v>-1.0127237240984428</v>
      </c>
      <c r="H402" s="9">
        <f t="shared" si="132"/>
        <v>-125.04183593997631</v>
      </c>
      <c r="I402" s="5">
        <f t="shared" si="127"/>
        <v>4.3493289537604582E-3</v>
      </c>
      <c r="J402" s="5">
        <f t="shared" si="128"/>
        <v>-9.0445492661909538E-5</v>
      </c>
      <c r="K402" s="5">
        <f t="shared" si="129"/>
        <v>4.3493289537604582E-3</v>
      </c>
      <c r="L402" s="5">
        <f t="shared" si="123"/>
        <v>4.3493289537604582E-3</v>
      </c>
      <c r="M402" s="5">
        <f t="shared" si="130"/>
        <v>-0.21263532514983449</v>
      </c>
      <c r="N402" s="5">
        <f t="shared" si="133"/>
        <v>-10.310023591731962</v>
      </c>
      <c r="O402" s="5">
        <f t="shared" si="120"/>
        <v>-10.2251748434107</v>
      </c>
      <c r="P402" s="5">
        <f t="shared" si="121"/>
        <v>0</v>
      </c>
      <c r="Q402" s="5">
        <f t="shared" si="122"/>
        <v>0</v>
      </c>
    </row>
    <row r="403" spans="2:17" x14ac:dyDescent="0.4">
      <c r="B403">
        <v>7.20446276664733</v>
      </c>
      <c r="C403" s="5">
        <f t="shared" si="124"/>
        <v>7.9948902130100308E-3</v>
      </c>
      <c r="D403" s="5">
        <f t="shared" si="119"/>
        <v>7.8174932156409316</v>
      </c>
      <c r="E403" s="5">
        <f t="shared" si="125"/>
        <v>49.118758511491201</v>
      </c>
      <c r="F403" s="5">
        <f t="shared" si="126"/>
        <v>469.04959293845593</v>
      </c>
      <c r="G403" s="5">
        <f t="shared" si="131"/>
        <v>0.63187805328438884</v>
      </c>
      <c r="H403" s="9">
        <f t="shared" si="132"/>
        <v>79.035238314609742</v>
      </c>
      <c r="I403" s="5">
        <f t="shared" si="127"/>
        <v>0</v>
      </c>
      <c r="J403" s="5">
        <f t="shared" si="128"/>
        <v>-9.4226650932763327E-5</v>
      </c>
      <c r="K403" s="5" t="e">
        <f t="shared" si="129"/>
        <v>#N/A</v>
      </c>
      <c r="L403" s="5">
        <f t="shared" si="123"/>
        <v>-2.6788068799209249E-3</v>
      </c>
      <c r="M403" s="5">
        <f t="shared" si="130"/>
        <v>-0.2273361590701985</v>
      </c>
      <c r="N403" s="5">
        <f t="shared" si="133"/>
        <v>-11.166469898299029</v>
      </c>
      <c r="O403" s="5">
        <f t="shared" si="120"/>
        <v>6.4630299489960459</v>
      </c>
      <c r="P403" s="5">
        <f t="shared" si="121"/>
        <v>6.2356937899258478</v>
      </c>
      <c r="Q403" s="5">
        <f t="shared" si="122"/>
        <v>306.28953741897305</v>
      </c>
    </row>
    <row r="404" spans="2:17" x14ac:dyDescent="0.4">
      <c r="B404">
        <v>7.2123930454254097</v>
      </c>
      <c r="C404" s="5">
        <f t="shared" si="124"/>
        <v>7.9302787780797246E-3</v>
      </c>
      <c r="D404" s="5">
        <f t="shared" si="119"/>
        <v>7.8811857374746728</v>
      </c>
      <c r="E404" s="5">
        <f t="shared" si="125"/>
        <v>49.518950428854176</v>
      </c>
      <c r="F404" s="5">
        <f t="shared" si="126"/>
        <v>472.87114424848039</v>
      </c>
      <c r="G404" s="5">
        <f t="shared" si="131"/>
        <v>0.40019191736297444</v>
      </c>
      <c r="H404" s="9">
        <f t="shared" si="132"/>
        <v>50.463789301979467</v>
      </c>
      <c r="I404" s="5">
        <f t="shared" si="127"/>
        <v>0</v>
      </c>
      <c r="J404" s="5">
        <f t="shared" si="128"/>
        <v>-9.6621399366263362E-5</v>
      </c>
      <c r="K404" s="5" t="e">
        <f t="shared" si="129"/>
        <v>#N/A</v>
      </c>
      <c r="L404" s="5">
        <f t="shared" si="123"/>
        <v>-1.6828770872084034E-3</v>
      </c>
      <c r="M404" s="5">
        <f t="shared" si="130"/>
        <v>-0.23692788917423699</v>
      </c>
      <c r="N404" s="5">
        <f t="shared" si="133"/>
        <v>-11.732420399232097</v>
      </c>
      <c r="O404" s="5">
        <f t="shared" si="120"/>
        <v>4.1266274202937483</v>
      </c>
      <c r="P404" s="5">
        <f t="shared" si="121"/>
        <v>3.8896995311195113</v>
      </c>
      <c r="Q404" s="5">
        <f t="shared" si="122"/>
        <v>192.61383826464441</v>
      </c>
    </row>
    <row r="405" spans="2:17" hidden="1" x14ac:dyDescent="0.4">
      <c r="B405">
        <v>7.2200164794921804</v>
      </c>
      <c r="C405" s="5">
        <f t="shared" si="124"/>
        <v>7.6234340667706846E-3</v>
      </c>
      <c r="D405" s="5">
        <f t="shared" si="119"/>
        <v>8.1984050039112137</v>
      </c>
      <c r="E405" s="5">
        <f t="shared" si="125"/>
        <v>51.512097862882534</v>
      </c>
      <c r="F405" s="5">
        <f t="shared" si="126"/>
        <v>491.9043002346728</v>
      </c>
      <c r="G405" s="5">
        <f t="shared" si="131"/>
        <v>1.9931474340283586</v>
      </c>
      <c r="H405" s="9">
        <f t="shared" si="132"/>
        <v>261.4500783467343</v>
      </c>
      <c r="I405" s="5">
        <f t="shared" si="127"/>
        <v>0</v>
      </c>
      <c r="J405" s="5">
        <f t="shared" si="128"/>
        <v>-1.0854839361148906E-4</v>
      </c>
      <c r="K405" s="5" t="e">
        <f t="shared" si="129"/>
        <v>#N/A</v>
      </c>
      <c r="L405" s="5">
        <f t="shared" si="123"/>
        <v>-8.0572289264425143E-3</v>
      </c>
      <c r="M405" s="5">
        <f t="shared" si="130"/>
        <v>-0.28803275281197793</v>
      </c>
      <c r="N405" s="5">
        <f t="shared" si="133"/>
        <v>-14.837171350566061</v>
      </c>
      <c r="O405" s="5">
        <f t="shared" si="120"/>
        <v>21.379826550228202</v>
      </c>
      <c r="P405" s="5">
        <f t="shared" si="121"/>
        <v>21.091793797416223</v>
      </c>
      <c r="Q405" s="5">
        <f t="shared" si="122"/>
        <v>1086.4825461962432</v>
      </c>
    </row>
    <row r="406" spans="2:17" x14ac:dyDescent="0.4">
      <c r="B406">
        <v>7.2281243801116899</v>
      </c>
      <c r="C406" s="5">
        <f t="shared" si="124"/>
        <v>8.1079006195095005E-3</v>
      </c>
      <c r="D406" s="5">
        <f t="shared" si="119"/>
        <v>7.7085305966393349</v>
      </c>
      <c r="E406" s="5">
        <f t="shared" si="125"/>
        <v>48.434126184748557</v>
      </c>
      <c r="F406" s="5">
        <f t="shared" si="126"/>
        <v>462.5118357983601</v>
      </c>
      <c r="G406" s="5">
        <f t="shared" si="131"/>
        <v>-3.0779716781339772</v>
      </c>
      <c r="H406" s="9">
        <f t="shared" si="132"/>
        <v>-379.6262217037613</v>
      </c>
      <c r="I406" s="5">
        <f t="shared" si="127"/>
        <v>1.3233315476341812E-2</v>
      </c>
      <c r="J406" s="5">
        <f t="shared" si="128"/>
        <v>-9.0129811089535342E-5</v>
      </c>
      <c r="K406" s="5">
        <f t="shared" si="129"/>
        <v>1.3233315476341812E-2</v>
      </c>
      <c r="L406" s="5">
        <f t="shared" si="123"/>
        <v>1.3233315476341812E-2</v>
      </c>
      <c r="M406" s="5">
        <f t="shared" si="130"/>
        <v>-0.21143233137215184</v>
      </c>
      <c r="N406" s="5">
        <f t="shared" si="133"/>
        <v>-10.240540217214374</v>
      </c>
      <c r="O406" s="5">
        <f t="shared" si="120"/>
        <v>-31.043566042390026</v>
      </c>
      <c r="P406" s="5">
        <f t="shared" si="121"/>
        <v>0</v>
      </c>
      <c r="Q406" s="5">
        <f t="shared" si="122"/>
        <v>0</v>
      </c>
    </row>
    <row r="407" spans="2:17" hidden="1" x14ac:dyDescent="0.4">
      <c r="B407">
        <v>7.2357640266418404</v>
      </c>
      <c r="C407" s="5">
        <f t="shared" si="124"/>
        <v>7.639646530150479E-3</v>
      </c>
      <c r="D407" s="5">
        <f t="shared" si="119"/>
        <v>8.1810067721508748</v>
      </c>
      <c r="E407" s="5">
        <f t="shared" si="125"/>
        <v>51.402781548715069</v>
      </c>
      <c r="F407" s="5">
        <f t="shared" si="126"/>
        <v>490.86040632905252</v>
      </c>
      <c r="G407" s="5">
        <f t="shared" si="131"/>
        <v>2.9686553639665121</v>
      </c>
      <c r="H407" s="9">
        <f t="shared" si="132"/>
        <v>388.58543418867288</v>
      </c>
      <c r="I407" s="5">
        <f t="shared" si="127"/>
        <v>0</v>
      </c>
      <c r="J407" s="5">
        <f t="shared" si="128"/>
        <v>-1.0789424478751096E-4</v>
      </c>
      <c r="L407" s="5">
        <f t="shared" si="123"/>
        <v>-1.2026207076424407E-2</v>
      </c>
      <c r="M407" s="5">
        <f t="shared" si="130"/>
        <v>-0.28508313142006114</v>
      </c>
      <c r="N407" s="5">
        <f t="shared" si="133"/>
        <v>-14.654065927609032</v>
      </c>
      <c r="O407" s="5">
        <f t="shared" si="120"/>
        <v>31.776196952907561</v>
      </c>
      <c r="P407" s="5">
        <f t="shared" si="121"/>
        <v>31.491113821487499</v>
      </c>
      <c r="Q407" s="5">
        <f t="shared" si="122"/>
        <v>1618.7308444916437</v>
      </c>
    </row>
    <row r="408" spans="2:17" x14ac:dyDescent="0.4">
      <c r="B408">
        <v>7.2439503669738698</v>
      </c>
      <c r="C408" s="5">
        <f t="shared" si="124"/>
        <v>8.1863403320294736E-3</v>
      </c>
      <c r="D408" s="5">
        <f t="shared" si="119"/>
        <v>7.6346691519121883</v>
      </c>
      <c r="E408" s="5">
        <f t="shared" si="125"/>
        <v>47.970041040471891</v>
      </c>
      <c r="F408" s="5">
        <f t="shared" si="126"/>
        <v>458.08014911473128</v>
      </c>
      <c r="G408" s="5">
        <f t="shared" si="131"/>
        <v>-3.4327405082431781</v>
      </c>
      <c r="H408" s="9">
        <f t="shared" si="132"/>
        <v>-419.32540903685691</v>
      </c>
      <c r="I408" s="5">
        <f t="shared" si="127"/>
        <v>1.4901376935603306E-2</v>
      </c>
      <c r="J408" s="5">
        <f t="shared" si="128"/>
        <v>-8.7352725586183787E-5</v>
      </c>
      <c r="L408" s="5">
        <f t="shared" si="123"/>
        <v>1.4901376935603306E-2</v>
      </c>
      <c r="M408" s="5">
        <f t="shared" si="130"/>
        <v>-0.20100952646309914</v>
      </c>
      <c r="N408" s="5">
        <f t="shared" si="133"/>
        <v>-9.6424352339606862</v>
      </c>
      <c r="O408" s="5">
        <f t="shared" si="120"/>
        <v>-34.289928578342206</v>
      </c>
      <c r="P408" s="5">
        <f t="shared" si="121"/>
        <v>0</v>
      </c>
      <c r="Q408" s="5">
        <f t="shared" si="122"/>
        <v>0</v>
      </c>
    </row>
    <row r="409" spans="2:17" x14ac:dyDescent="0.4">
      <c r="B409">
        <v>7.2521393299102703</v>
      </c>
      <c r="C409" s="5">
        <f t="shared" si="124"/>
        <v>8.188962936400479E-3</v>
      </c>
      <c r="D409" s="5">
        <f t="shared" si="119"/>
        <v>7.632224066149254</v>
      </c>
      <c r="E409" s="5">
        <f t="shared" si="125"/>
        <v>47.954678113531429</v>
      </c>
      <c r="F409" s="5">
        <f t="shared" si="126"/>
        <v>457.93344396895526</v>
      </c>
      <c r="G409" s="5">
        <f t="shared" si="131"/>
        <v>-1.5362926940461819E-2</v>
      </c>
      <c r="H409" s="9">
        <f t="shared" si="132"/>
        <v>-1.8760528115437667</v>
      </c>
      <c r="I409" s="5">
        <f t="shared" si="127"/>
        <v>6.6711161253510726E-5</v>
      </c>
      <c r="J409" s="5">
        <f t="shared" si="128"/>
        <v>-8.7260793831372057E-5</v>
      </c>
      <c r="K409" s="5" t="e">
        <f t="shared" si="129"/>
        <v>#N/A</v>
      </c>
      <c r="L409" s="5">
        <f t="shared" si="123"/>
        <v>6.6711161253510726E-5</v>
      </c>
      <c r="M409" s="5">
        <f t="shared" si="130"/>
        <v>-0.20066938514360252</v>
      </c>
      <c r="N409" s="5">
        <f t="shared" si="133"/>
        <v>-9.6230357718017245</v>
      </c>
      <c r="O409" s="5">
        <f t="shared" si="120"/>
        <v>-0.15341239889276431</v>
      </c>
      <c r="P409" s="5">
        <f t="shared" si="121"/>
        <v>0</v>
      </c>
      <c r="Q409" s="5">
        <f t="shared" si="122"/>
        <v>0</v>
      </c>
    </row>
    <row r="410" spans="2:17" x14ac:dyDescent="0.4">
      <c r="B410">
        <v>7.2600550651550204</v>
      </c>
      <c r="C410" s="5">
        <f t="shared" si="124"/>
        <v>7.9157352447500884E-3</v>
      </c>
      <c r="D410" s="5">
        <f t="shared" si="119"/>
        <v>7.8956657931998864</v>
      </c>
      <c r="E410" s="5">
        <f t="shared" si="125"/>
        <v>49.609931302233981</v>
      </c>
      <c r="F410" s="5">
        <f t="shared" si="126"/>
        <v>473.7399475919932</v>
      </c>
      <c r="G410" s="5">
        <f t="shared" si="131"/>
        <v>1.6552531887025523</v>
      </c>
      <c r="H410" s="9">
        <f t="shared" si="132"/>
        <v>209.10921569798046</v>
      </c>
      <c r="I410" s="5">
        <f t="shared" si="127"/>
        <v>0</v>
      </c>
      <c r="J410" s="5">
        <f t="shared" si="128"/>
        <v>-9.7165828912568138E-5</v>
      </c>
      <c r="K410" s="5" t="e">
        <f t="shared" si="129"/>
        <v>#N/A</v>
      </c>
      <c r="L410" s="5">
        <f t="shared" si="123"/>
        <v>-6.9478642281837425E-3</v>
      </c>
      <c r="M410" s="5">
        <f t="shared" si="130"/>
        <v>-0.23913922157588718</v>
      </c>
      <c r="N410" s="5">
        <f t="shared" si="133"/>
        <v>-11.863680354049473</v>
      </c>
      <c r="O410" s="5">
        <f t="shared" si="120"/>
        <v>17.099703277763126</v>
      </c>
      <c r="P410" s="5">
        <f t="shared" si="121"/>
        <v>16.86056405618724</v>
      </c>
      <c r="Q410" s="5">
        <f t="shared" si="122"/>
        <v>836.4514245443645</v>
      </c>
    </row>
    <row r="411" spans="2:17" x14ac:dyDescent="0.4">
      <c r="B411">
        <v>7.26794338226318</v>
      </c>
      <c r="C411" s="5">
        <f t="shared" si="124"/>
        <v>7.8883171081596259E-3</v>
      </c>
      <c r="D411" s="5">
        <f t="shared" si="119"/>
        <v>7.9231094722789974</v>
      </c>
      <c r="E411" s="5">
        <f t="shared" si="125"/>
        <v>49.782365023398803</v>
      </c>
      <c r="F411" s="5">
        <f t="shared" si="126"/>
        <v>475.38656833673991</v>
      </c>
      <c r="G411" s="5">
        <f t="shared" si="131"/>
        <v>0.17243372116482192</v>
      </c>
      <c r="H411" s="9">
        <f t="shared" si="132"/>
        <v>21.859379992021054</v>
      </c>
      <c r="I411" s="5">
        <f t="shared" si="127"/>
        <v>0</v>
      </c>
      <c r="J411" s="5">
        <f t="shared" si="128"/>
        <v>-9.8197672300018426E-5</v>
      </c>
      <c r="K411" s="5" t="e">
        <f t="shared" si="129"/>
        <v>#N/A</v>
      </c>
      <c r="L411" s="5">
        <f t="shared" si="123"/>
        <v>-7.2127717846133803E-4</v>
      </c>
      <c r="M411" s="5">
        <f t="shared" si="130"/>
        <v>-0.24336170706979851</v>
      </c>
      <c r="N411" s="5">
        <f t="shared" si="133"/>
        <v>-12.115121334066163</v>
      </c>
      <c r="O411" s="5">
        <f t="shared" si="120"/>
        <v>1.7875295952489294</v>
      </c>
      <c r="P411" s="5">
        <f t="shared" si="121"/>
        <v>1.544167888179131</v>
      </c>
      <c r="Q411" s="5">
        <f t="shared" si="122"/>
        <v>76.872329466744361</v>
      </c>
    </row>
    <row r="412" spans="2:17" x14ac:dyDescent="0.4">
      <c r="B412">
        <v>7.2760128974914497</v>
      </c>
      <c r="C412" s="5">
        <f t="shared" si="124"/>
        <v>8.069515228269708E-3</v>
      </c>
      <c r="D412" s="5">
        <f t="shared" si="119"/>
        <v>7.7451988418146227</v>
      </c>
      <c r="E412" s="5">
        <f t="shared" si="125"/>
        <v>48.664519564073984</v>
      </c>
      <c r="F412" s="5">
        <f t="shared" si="126"/>
        <v>464.7119305088774</v>
      </c>
      <c r="G412" s="5">
        <f t="shared" si="131"/>
        <v>-1.117845459324819</v>
      </c>
      <c r="H412" s="9">
        <f t="shared" si="132"/>
        <v>-138.52696571024518</v>
      </c>
      <c r="I412" s="5">
        <f t="shared" si="127"/>
        <v>4.7832694088373881E-3</v>
      </c>
      <c r="J412" s="5">
        <f t="shared" si="128"/>
        <v>-9.1508485071418734E-5</v>
      </c>
      <c r="K412" s="5">
        <f t="shared" si="129"/>
        <v>4.7832694088373881E-3</v>
      </c>
      <c r="L412" s="5">
        <f t="shared" si="123"/>
        <v>4.7832694088373881E-3</v>
      </c>
      <c r="M412" s="5">
        <f t="shared" si="130"/>
        <v>-0.21671363963984761</v>
      </c>
      <c r="N412" s="5">
        <f t="shared" si="133"/>
        <v>-10.546265156055043</v>
      </c>
      <c r="O412" s="5">
        <f t="shared" si="120"/>
        <v>-11.327908249798559</v>
      </c>
      <c r="P412" s="5">
        <f t="shared" si="121"/>
        <v>0</v>
      </c>
      <c r="Q412" s="5">
        <f t="shared" si="122"/>
        <v>0</v>
      </c>
    </row>
    <row r="413" spans="2:17" x14ac:dyDescent="0.4">
      <c r="B413">
        <v>7.2842485904693604</v>
      </c>
      <c r="C413" s="5">
        <f t="shared" si="124"/>
        <v>8.2356929779106025E-3</v>
      </c>
      <c r="D413" s="5">
        <f t="shared" si="119"/>
        <v>7.5889181599696141</v>
      </c>
      <c r="E413" s="5">
        <f t="shared" si="125"/>
        <v>47.68257908010942</v>
      </c>
      <c r="F413" s="5">
        <f t="shared" si="126"/>
        <v>455.33508959817686</v>
      </c>
      <c r="G413" s="5">
        <f t="shared" si="131"/>
        <v>-0.98194048396456424</v>
      </c>
      <c r="H413" s="9">
        <f t="shared" si="132"/>
        <v>-119.22985553228852</v>
      </c>
      <c r="I413" s="5">
        <f t="shared" si="127"/>
        <v>4.2882583659389906E-3</v>
      </c>
      <c r="J413" s="5">
        <f t="shared" si="128"/>
        <v>-8.5632553215374778E-5</v>
      </c>
      <c r="K413" s="5">
        <f t="shared" si="129"/>
        <v>4.2882583659389906E-3</v>
      </c>
      <c r="L413" s="5">
        <f t="shared" si="123"/>
        <v>4.2882583659389906E-3</v>
      </c>
      <c r="M413" s="5">
        <f t="shared" si="130"/>
        <v>-0.19469660047904994</v>
      </c>
      <c r="N413" s="5">
        <f t="shared" si="133"/>
        <v>-9.2836360489707683</v>
      </c>
      <c r="O413" s="5">
        <f t="shared" si="120"/>
        <v>-9.7499057831930269</v>
      </c>
      <c r="P413" s="5">
        <f t="shared" si="121"/>
        <v>0</v>
      </c>
      <c r="Q413" s="5">
        <f t="shared" si="122"/>
        <v>0</v>
      </c>
    </row>
    <row r="414" spans="2:17" x14ac:dyDescent="0.4">
      <c r="B414">
        <v>7.2921047210693297</v>
      </c>
      <c r="C414" s="5">
        <f t="shared" si="124"/>
        <v>7.8561305999693687E-3</v>
      </c>
      <c r="D414" s="5">
        <f t="shared" si="119"/>
        <v>7.9555703924071333</v>
      </c>
      <c r="E414" s="5">
        <f t="shared" si="125"/>
        <v>49.986322999805438</v>
      </c>
      <c r="F414" s="5">
        <f t="shared" si="126"/>
        <v>477.33422354442803</v>
      </c>
      <c r="G414" s="5">
        <f t="shared" si="131"/>
        <v>2.3037439196960179</v>
      </c>
      <c r="H414" s="9">
        <f t="shared" si="132"/>
        <v>293.24155070754557</v>
      </c>
      <c r="I414" s="5">
        <f t="shared" si="127"/>
        <v>0</v>
      </c>
      <c r="J414" s="5">
        <f t="shared" si="128"/>
        <v>-9.9418156830835715E-5</v>
      </c>
      <c r="K414" s="5" t="e">
        <f t="shared" si="129"/>
        <v>#N/A</v>
      </c>
      <c r="L414" s="5">
        <f t="shared" si="123"/>
        <v>-9.5970669913142143E-3</v>
      </c>
      <c r="M414" s="5">
        <f t="shared" si="130"/>
        <v>-0.24840943645925109</v>
      </c>
      <c r="N414" s="5">
        <f t="shared" si="133"/>
        <v>-12.41707432705177</v>
      </c>
      <c r="O414" s="5">
        <f t="shared" si="120"/>
        <v>23.979543364805352</v>
      </c>
      <c r="P414" s="5">
        <f t="shared" si="121"/>
        <v>23.7311339283461</v>
      </c>
      <c r="Q414" s="5">
        <f t="shared" si="122"/>
        <v>1186.2321256939499</v>
      </c>
    </row>
    <row r="415" spans="2:17" x14ac:dyDescent="0.4">
      <c r="B415">
        <v>7.30014848709106</v>
      </c>
      <c r="C415" s="5">
        <f t="shared" si="124"/>
        <v>8.043766021730292E-3</v>
      </c>
      <c r="D415" s="5">
        <f t="shared" si="119"/>
        <v>7.7699922935545116</v>
      </c>
      <c r="E415" s="5">
        <f t="shared" si="125"/>
        <v>48.820301415760319</v>
      </c>
      <c r="F415" s="5">
        <f t="shared" si="126"/>
        <v>466.19953761327071</v>
      </c>
      <c r="G415" s="5">
        <f t="shared" si="131"/>
        <v>-1.1660215840451187</v>
      </c>
      <c r="H415" s="9">
        <f t="shared" si="132"/>
        <v>-144.95965955438075</v>
      </c>
      <c r="I415" s="5">
        <f t="shared" si="127"/>
        <v>4.9734945775712332E-3</v>
      </c>
      <c r="J415" s="5">
        <f t="shared" si="128"/>
        <v>-9.244068367190975E-5</v>
      </c>
      <c r="K415" s="5">
        <f t="shared" si="129"/>
        <v>4.9734945775712332E-3</v>
      </c>
      <c r="L415" s="5">
        <f t="shared" si="123"/>
        <v>4.9734945775712332E-3</v>
      </c>
      <c r="M415" s="5">
        <f t="shared" si="130"/>
        <v>-0.22032514347386117</v>
      </c>
      <c r="N415" s="5">
        <f t="shared" si="133"/>
        <v>-10.75633991386454</v>
      </c>
      <c r="O415" s="5">
        <f t="shared" si="120"/>
        <v>-11.853935549189718</v>
      </c>
      <c r="P415" s="5">
        <f t="shared" si="121"/>
        <v>0</v>
      </c>
      <c r="Q415" s="5">
        <f t="shared" si="122"/>
        <v>0</v>
      </c>
    </row>
    <row r="416" spans="2:17" hidden="1" x14ac:dyDescent="0.4">
      <c r="B416">
        <v>7.3021118640899596</v>
      </c>
      <c r="C416" s="5">
        <f t="shared" si="124"/>
        <v>1.9633769988995908E-3</v>
      </c>
      <c r="D416" s="5">
        <f t="shared" ref="D400:D463" si="134">1/C416</f>
        <v>509.32653309092831</v>
      </c>
      <c r="E416" s="5">
        <f t="shared" si="125"/>
        <v>3200.192989273638</v>
      </c>
      <c r="F416" s="5">
        <f t="shared" si="126"/>
        <v>30559.5919854557</v>
      </c>
      <c r="G416" s="5">
        <f t="shared" si="131"/>
        <v>3151.3726878578777</v>
      </c>
      <c r="H416" s="9">
        <f t="shared" si="132"/>
        <v>1605077.725584093</v>
      </c>
      <c r="I416" s="5">
        <f t="shared" si="127"/>
        <v>0</v>
      </c>
      <c r="J416" s="5">
        <f t="shared" si="128"/>
        <v>-1.8950254847813448E-2</v>
      </c>
      <c r="K416" s="5" t="e">
        <f t="shared" si="129"/>
        <v>#N/A</v>
      </c>
      <c r="L416" s="5">
        <f t="shared" si="123"/>
        <v>-1.2816195695488308E-2</v>
      </c>
      <c r="M416" s="5">
        <f t="shared" si="130"/>
        <v>-194074.01640128662</v>
      </c>
      <c r="N416" s="5">
        <f t="shared" si="133"/>
        <v>-621074306.68757451</v>
      </c>
      <c r="O416" s="5">
        <f t="shared" si="120"/>
        <v>131253.67408424537</v>
      </c>
      <c r="P416" s="5">
        <f t="shared" si="121"/>
        <v>-62820.342317041242</v>
      </c>
      <c r="Q416" s="5">
        <f t="shared" si="122"/>
        <v>-201037219.06676543</v>
      </c>
    </row>
    <row r="417" spans="2:17" hidden="1" x14ac:dyDescent="0.4">
      <c r="B417">
        <v>7.3079605102539</v>
      </c>
      <c r="C417" s="5">
        <f t="shared" si="124"/>
        <v>5.8486461639404297E-3</v>
      </c>
      <c r="D417" s="5">
        <f t="shared" si="134"/>
        <v>170.97973992091639</v>
      </c>
      <c r="E417" s="5">
        <f t="shared" si="125"/>
        <v>1074.2973896964888</v>
      </c>
      <c r="F417" s="5">
        <f t="shared" si="126"/>
        <v>10258.784395254985</v>
      </c>
      <c r="G417" s="5">
        <f t="shared" si="131"/>
        <v>-2125.8955995771494</v>
      </c>
      <c r="H417" s="9">
        <f t="shared" si="132"/>
        <v>-363485.07671472162</v>
      </c>
      <c r="I417" s="5">
        <f t="shared" si="127"/>
        <v>2.575448947419031E-2</v>
      </c>
      <c r="J417" s="5">
        <f t="shared" si="128"/>
        <v>-6.2288955799437891E-3</v>
      </c>
      <c r="K417" s="5">
        <f t="shared" si="129"/>
        <v>2.575448947419031E-2</v>
      </c>
      <c r="L417" s="5">
        <f t="shared" si="123"/>
        <v>2.575448947419031E-2</v>
      </c>
      <c r="M417" s="5">
        <f t="shared" si="130"/>
        <v>-7188.8610841768268</v>
      </c>
      <c r="N417" s="5">
        <f t="shared" si="133"/>
        <v>-7722974.6976218354</v>
      </c>
      <c r="O417" s="5">
        <f t="shared" si="120"/>
        <v>-29723.639567821945</v>
      </c>
      <c r="P417" s="5">
        <f t="shared" si="121"/>
        <v>0</v>
      </c>
      <c r="Q417" s="5">
        <f t="shared" si="122"/>
        <v>0</v>
      </c>
    </row>
    <row r="418" spans="2:17" hidden="1" x14ac:dyDescent="0.4">
      <c r="B418">
        <v>7.3159239292144704</v>
      </c>
      <c r="C418" s="5">
        <f t="shared" si="124"/>
        <v>7.9634189605704009E-3</v>
      </c>
      <c r="D418" s="5">
        <f t="shared" si="134"/>
        <v>125.57420436515278</v>
      </c>
      <c r="E418" s="5">
        <f t="shared" si="125"/>
        <v>789.00599582789459</v>
      </c>
      <c r="F418" s="5">
        <f t="shared" si="126"/>
        <v>7534.4522619091667</v>
      </c>
      <c r="G418" s="5">
        <f t="shared" si="131"/>
        <v>-285.29139386859424</v>
      </c>
      <c r="H418" s="9">
        <f t="shared" si="132"/>
        <v>-35825.239797274146</v>
      </c>
      <c r="I418" s="5">
        <f t="shared" si="127"/>
        <v>4.7059130682613895E-3</v>
      </c>
      <c r="J418" s="5">
        <f t="shared" si="128"/>
        <v>-4.521711879034121E-3</v>
      </c>
      <c r="K418" s="5">
        <f t="shared" si="129"/>
        <v>4.7059130682613895E-3</v>
      </c>
      <c r="L418" s="5">
        <f t="shared" si="123"/>
        <v>4.7059130682613895E-3</v>
      </c>
      <c r="M418" s="5">
        <f t="shared" si="130"/>
        <v>-2814.9033826097634</v>
      </c>
      <c r="N418" s="5">
        <f t="shared" si="133"/>
        <v>-2220975.6465553255</v>
      </c>
      <c r="O418" s="5">
        <f t="shared" si="120"/>
        <v>-2929.5742339394897</v>
      </c>
      <c r="P418" s="5">
        <f t="shared" si="121"/>
        <v>0</v>
      </c>
      <c r="Q418" s="5">
        <f t="shared" si="122"/>
        <v>0</v>
      </c>
    </row>
    <row r="419" spans="2:17" x14ac:dyDescent="0.4">
      <c r="B419">
        <v>7.3240869045257497</v>
      </c>
      <c r="C419" s="5">
        <f t="shared" si="124"/>
        <v>8.1629753112792969E-3</v>
      </c>
      <c r="D419" s="5">
        <f t="shared" ref="D419:D421" si="135">(1/C419)/16</f>
        <v>7.6565219931070736</v>
      </c>
      <c r="E419" s="5">
        <f t="shared" si="125"/>
        <v>48.107346491187727</v>
      </c>
      <c r="F419" s="5">
        <f t="shared" si="126"/>
        <v>459.39131958642446</v>
      </c>
      <c r="G419" s="5">
        <f t="shared" si="131"/>
        <v>-740.89864933670685</v>
      </c>
      <c r="H419" s="9">
        <f t="shared" si="132"/>
        <v>-90763.308852957154</v>
      </c>
      <c r="I419" s="5">
        <f t="shared" si="127"/>
        <v>3.2070292125011592</v>
      </c>
      <c r="J419" s="5">
        <f t="shared" si="128"/>
        <v>-8.8174361403267366E-5</v>
      </c>
      <c r="K419" s="5">
        <f t="shared" si="129"/>
        <v>3.2070292125011592</v>
      </c>
      <c r="L419" s="5">
        <f t="shared" si="123"/>
        <v>3.2070292125011592</v>
      </c>
      <c r="M419" s="5">
        <f t="shared" si="130"/>
        <v>-0.20406340472772688</v>
      </c>
      <c r="N419" s="5">
        <f t="shared" si="133"/>
        <v>-9.8169489174082329</v>
      </c>
      <c r="O419" s="5">
        <f t="shared" si="120"/>
        <v>-7422.0815410409841</v>
      </c>
      <c r="P419" s="5">
        <f t="shared" si="121"/>
        <v>0</v>
      </c>
      <c r="Q419" s="5">
        <f t="shared" si="122"/>
        <v>0</v>
      </c>
    </row>
    <row r="420" spans="2:17" x14ac:dyDescent="0.4">
      <c r="B420">
        <v>7.3321847915649396</v>
      </c>
      <c r="C420" s="5">
        <f t="shared" si="124"/>
        <v>8.0978870391898994E-3</v>
      </c>
      <c r="D420" s="5">
        <f t="shared" si="135"/>
        <v>7.7180627116098188</v>
      </c>
      <c r="E420" s="5">
        <f t="shared" si="125"/>
        <v>48.494018229477447</v>
      </c>
      <c r="F420" s="5">
        <f t="shared" si="126"/>
        <v>463.08376269658913</v>
      </c>
      <c r="G420" s="5">
        <f t="shared" si="131"/>
        <v>0.38667173828972068</v>
      </c>
      <c r="H420" s="9">
        <f t="shared" si="132"/>
        <v>47.749707598835897</v>
      </c>
      <c r="I420" s="5">
        <f t="shared" si="127"/>
        <v>0</v>
      </c>
      <c r="J420" s="5">
        <f t="shared" si="128"/>
        <v>-9.0488205085193055E-5</v>
      </c>
      <c r="K420" s="5" t="e">
        <f t="shared" si="129"/>
        <v>#N/A</v>
      </c>
      <c r="L420" s="5">
        <f t="shared" si="123"/>
        <v>-1.6603887225021916E-3</v>
      </c>
      <c r="M420" s="5">
        <f t="shared" si="130"/>
        <v>-0.2127983795207079</v>
      </c>
      <c r="N420" s="5">
        <f t="shared" si="133"/>
        <v>-10.319448495680469</v>
      </c>
      <c r="O420" s="5">
        <f t="shared" si="120"/>
        <v>3.9046860216784345</v>
      </c>
      <c r="P420" s="5">
        <f t="shared" si="121"/>
        <v>3.6918876421577265</v>
      </c>
      <c r="Q420" s="5">
        <f t="shared" si="122"/>
        <v>179.0344666199793</v>
      </c>
    </row>
    <row r="421" spans="2:17" x14ac:dyDescent="0.4">
      <c r="B421">
        <v>7.3402297496795601</v>
      </c>
      <c r="C421" s="5">
        <f t="shared" si="124"/>
        <v>8.0449581146204707E-3</v>
      </c>
      <c r="D421" s="5">
        <f t="shared" si="135"/>
        <v>7.7688409447919797</v>
      </c>
      <c r="E421" s="5">
        <f t="shared" si="125"/>
        <v>48.813067278132145</v>
      </c>
      <c r="F421" s="5">
        <f t="shared" si="126"/>
        <v>466.13045668751886</v>
      </c>
      <c r="G421" s="5">
        <f t="shared" si="131"/>
        <v>0.31904904865469774</v>
      </c>
      <c r="H421" s="9">
        <f t="shared" si="132"/>
        <v>39.658261001368707</v>
      </c>
      <c r="I421" s="5">
        <f t="shared" si="127"/>
        <v>0</v>
      </c>
      <c r="J421" s="5">
        <f t="shared" si="128"/>
        <v>-9.2397394592342745E-5</v>
      </c>
      <c r="K421" s="5" t="e">
        <f t="shared" si="129"/>
        <v>#N/A</v>
      </c>
      <c r="L421" s="5">
        <f t="shared" si="123"/>
        <v>-1.3610587476260666E-3</v>
      </c>
      <c r="M421" s="5">
        <f t="shared" si="130"/>
        <v>-0.22015670768268422</v>
      </c>
      <c r="N421" s="5">
        <f t="shared" si="133"/>
        <v>-10.746524183846937</v>
      </c>
      <c r="O421" s="5">
        <f t="shared" si="120"/>
        <v>3.2430158248737548</v>
      </c>
      <c r="P421" s="5">
        <f t="shared" si="121"/>
        <v>3.0228591171910706</v>
      </c>
      <c r="Q421" s="5">
        <f t="shared" si="122"/>
        <v>147.55502545976287</v>
      </c>
    </row>
    <row r="422" spans="2:17" hidden="1" x14ac:dyDescent="0.4">
      <c r="B422">
        <v>7.3421785831451398</v>
      </c>
      <c r="C422" s="5">
        <f t="shared" si="124"/>
        <v>1.9488334655797246E-3</v>
      </c>
      <c r="D422" s="5">
        <f t="shared" si="134"/>
        <v>513.12747736632662</v>
      </c>
      <c r="E422" s="5">
        <f t="shared" si="125"/>
        <v>3224.0750264982289</v>
      </c>
      <c r="F422" s="5">
        <f t="shared" si="126"/>
        <v>30787.648641979598</v>
      </c>
      <c r="G422" s="5">
        <f t="shared" si="131"/>
        <v>3175.2619592200967</v>
      </c>
      <c r="H422" s="9">
        <f t="shared" si="132"/>
        <v>1629314.1591118681</v>
      </c>
      <c r="I422" s="5">
        <f t="shared" si="127"/>
        <v>0</v>
      </c>
      <c r="J422" s="5">
        <f t="shared" si="128"/>
        <v>-1.90931649585654E-2</v>
      </c>
      <c r="K422" s="5" t="e">
        <f t="shared" si="129"/>
        <v>#N/A</v>
      </c>
      <c r="L422" s="5">
        <f t="shared" si="123"/>
        <v>-1.2817695604428379E-2</v>
      </c>
      <c r="M422" s="5">
        <f t="shared" si="130"/>
        <v>-198466.95380067965</v>
      </c>
      <c r="N422" s="5">
        <f t="shared" si="133"/>
        <v>-639872349.33394897</v>
      </c>
      <c r="O422" s="5">
        <f t="shared" si="120"/>
        <v>133235.58492663866</v>
      </c>
      <c r="P422" s="5">
        <f t="shared" si="121"/>
        <v>-65231.368874040985</v>
      </c>
      <c r="Q422" s="5">
        <f t="shared" si="122"/>
        <v>-210310827.33108944</v>
      </c>
    </row>
    <row r="423" spans="2:17" hidden="1" x14ac:dyDescent="0.4">
      <c r="B423">
        <v>7.3480193614959699</v>
      </c>
      <c r="C423" s="5">
        <f t="shared" si="124"/>
        <v>5.8407783508300781E-3</v>
      </c>
      <c r="D423" s="5">
        <f t="shared" si="134"/>
        <v>171.21005796391543</v>
      </c>
      <c r="E423" s="5">
        <f t="shared" si="125"/>
        <v>1075.7445206402388</v>
      </c>
      <c r="F423" s="5">
        <f t="shared" si="126"/>
        <v>10272.603477834926</v>
      </c>
      <c r="G423" s="5">
        <f t="shared" si="131"/>
        <v>-2148.3305058579899</v>
      </c>
      <c r="H423" s="9">
        <f t="shared" si="132"/>
        <v>-367815.7904335942</v>
      </c>
      <c r="I423" s="5">
        <f t="shared" si="127"/>
        <v>2.59912690934226E-2</v>
      </c>
      <c r="J423" s="5">
        <f t="shared" si="128"/>
        <v>-6.2375552115111884E-3</v>
      </c>
      <c r="L423" s="5">
        <f t="shared" si="123"/>
        <v>2.59912690934226E-2</v>
      </c>
      <c r="M423" s="5">
        <f t="shared" si="130"/>
        <v>-7218.2627743371195</v>
      </c>
      <c r="N423" s="5">
        <f t="shared" si="133"/>
        <v>-7765006.6280345647</v>
      </c>
      <c r="O423" s="5">
        <f t="shared" si="120"/>
        <v>-30077.779481390444</v>
      </c>
      <c r="P423" s="5">
        <f t="shared" si="121"/>
        <v>0</v>
      </c>
      <c r="Q423" s="5">
        <f t="shared" si="122"/>
        <v>0</v>
      </c>
    </row>
    <row r="424" spans="2:17" hidden="1" x14ac:dyDescent="0.4">
      <c r="B424">
        <v>7.3562943935394198</v>
      </c>
      <c r="C424" s="5">
        <f t="shared" si="124"/>
        <v>8.2750320434499258E-3</v>
      </c>
      <c r="D424" s="5">
        <f t="shared" si="134"/>
        <v>120.84545349785644</v>
      </c>
      <c r="E424" s="5">
        <f t="shared" si="125"/>
        <v>759.29437785718551</v>
      </c>
      <c r="F424" s="5">
        <f t="shared" si="126"/>
        <v>7250.7272098713865</v>
      </c>
      <c r="G424" s="5">
        <f t="shared" si="131"/>
        <v>-316.45014278305325</v>
      </c>
      <c r="H424" s="9">
        <f t="shared" si="132"/>
        <v>-38241.561014079496</v>
      </c>
      <c r="I424" s="5">
        <f t="shared" si="127"/>
        <v>5.4241369311446262E-3</v>
      </c>
      <c r="J424" s="5">
        <f t="shared" si="128"/>
        <v>-4.3439175570973978E-3</v>
      </c>
      <c r="K424" s="5">
        <f t="shared" si="129"/>
        <v>5.4241369311446262E-3</v>
      </c>
      <c r="L424" s="5">
        <f t="shared" si="123"/>
        <v>5.4241369311446262E-3</v>
      </c>
      <c r="M424" s="5">
        <f t="shared" si="130"/>
        <v>-2504.3898939167698</v>
      </c>
      <c r="N424" s="5">
        <f t="shared" si="133"/>
        <v>-1901569.1664133566</v>
      </c>
      <c r="O424" s="5">
        <f t="shared" si="120"/>
        <v>-3127.1665576121673</v>
      </c>
      <c r="P424" s="5">
        <f t="shared" si="121"/>
        <v>0</v>
      </c>
      <c r="Q424" s="5">
        <f t="shared" si="122"/>
        <v>0</v>
      </c>
    </row>
    <row r="425" spans="2:17" x14ac:dyDescent="0.4">
      <c r="B425">
        <v>7.3641607761383003</v>
      </c>
      <c r="C425" s="5">
        <f t="shared" si="124"/>
        <v>7.8663825988805058E-3</v>
      </c>
      <c r="D425" s="5">
        <f t="shared" ref="D425:D426" si="136">(1/C425)/16</f>
        <v>7.9452021579645269</v>
      </c>
      <c r="E425" s="5">
        <f t="shared" si="125"/>
        <v>49.92117746149426</v>
      </c>
      <c r="F425" s="5">
        <f t="shared" si="126"/>
        <v>476.71212947787166</v>
      </c>
      <c r="G425" s="5">
        <f t="shared" si="131"/>
        <v>-709.37320039569124</v>
      </c>
      <c r="H425" s="9">
        <f t="shared" si="132"/>
        <v>-90177.815721376784</v>
      </c>
      <c r="I425" s="5">
        <f t="shared" si="127"/>
        <v>2.9590034561014185</v>
      </c>
      <c r="J425" s="5">
        <f t="shared" si="128"/>
        <v>-9.9028325929581665E-5</v>
      </c>
      <c r="K425" s="5">
        <f t="shared" si="129"/>
        <v>2.9590034561014185</v>
      </c>
      <c r="L425" s="5">
        <f t="shared" si="123"/>
        <v>2.9590034561014185</v>
      </c>
      <c r="M425" s="5">
        <f t="shared" si="130"/>
        <v>-0.24679086368283371</v>
      </c>
      <c r="N425" s="5">
        <f t="shared" si="133"/>
        <v>-12.320090501786181</v>
      </c>
      <c r="O425" s="5">
        <f t="shared" si="120"/>
        <v>-7374.2034081343363</v>
      </c>
      <c r="P425" s="5">
        <f t="shared" si="121"/>
        <v>0</v>
      </c>
      <c r="Q425" s="5">
        <f t="shared" si="122"/>
        <v>0</v>
      </c>
    </row>
    <row r="426" spans="2:17" x14ac:dyDescent="0.4">
      <c r="B426">
        <v>7.3725702762603698</v>
      </c>
      <c r="C426" s="5">
        <f t="shared" si="124"/>
        <v>8.4095001220694243E-3</v>
      </c>
      <c r="D426" s="5">
        <f t="shared" si="136"/>
        <v>7.4320707643464416</v>
      </c>
      <c r="E426" s="5">
        <f t="shared" si="125"/>
        <v>46.697077828460522</v>
      </c>
      <c r="F426" s="5">
        <f t="shared" si="126"/>
        <v>445.92424586078653</v>
      </c>
      <c r="G426" s="5">
        <f t="shared" si="131"/>
        <v>-3.2240996330337381</v>
      </c>
      <c r="H426" s="9">
        <f t="shared" si="132"/>
        <v>-383.38778598416218</v>
      </c>
      <c r="I426" s="5">
        <f t="shared" si="127"/>
        <v>1.4377198377956984E-2</v>
      </c>
      <c r="J426" s="5">
        <f t="shared" si="128"/>
        <v>-7.9735313725507725E-5</v>
      </c>
      <c r="K426" s="5">
        <f t="shared" si="129"/>
        <v>1.4377198377956984E-2</v>
      </c>
      <c r="L426" s="5">
        <f t="shared" si="123"/>
        <v>1.4377198377956984E-2</v>
      </c>
      <c r="M426" s="5">
        <f t="shared" si="130"/>
        <v>-0.17387218680698871</v>
      </c>
      <c r="N426" s="5">
        <f t="shared" si="133"/>
        <v>-8.1193230395305793</v>
      </c>
      <c r="O426" s="5">
        <f t="shared" si="120"/>
        <v>-31.351164312702455</v>
      </c>
      <c r="P426" s="5">
        <f t="shared" si="121"/>
        <v>0</v>
      </c>
      <c r="Q426" s="5">
        <f t="shared" si="122"/>
        <v>0</v>
      </c>
    </row>
    <row r="427" spans="2:17" hidden="1" x14ac:dyDescent="0.4">
      <c r="B427">
        <v>7.3745193481445304</v>
      </c>
      <c r="C427" s="5">
        <f t="shared" si="124"/>
        <v>1.9490718841606025E-3</v>
      </c>
      <c r="D427" s="5">
        <f t="shared" si="134"/>
        <v>513.06470947871958</v>
      </c>
      <c r="E427" s="5">
        <f t="shared" si="125"/>
        <v>3223.680644229054</v>
      </c>
      <c r="F427" s="5">
        <f t="shared" si="126"/>
        <v>30783.882568723177</v>
      </c>
      <c r="G427" s="5">
        <f t="shared" si="131"/>
        <v>3176.9835664005936</v>
      </c>
      <c r="H427" s="9">
        <f t="shared" si="132"/>
        <v>1629998.1505139868</v>
      </c>
      <c r="I427" s="5">
        <f t="shared" si="127"/>
        <v>0</v>
      </c>
      <c r="J427" s="5">
        <f t="shared" si="128"/>
        <v>-1.9090804975066659E-2</v>
      </c>
      <c r="K427" s="5" t="e">
        <f t="shared" si="129"/>
        <v>#N/A</v>
      </c>
      <c r="L427" s="5">
        <f t="shared" si="123"/>
        <v>-1.2826214234721947E-2</v>
      </c>
      <c r="M427" s="5">
        <f t="shared" si="130"/>
        <v>-198393.87693919291</v>
      </c>
      <c r="N427" s="5">
        <f t="shared" si="133"/>
        <v>-639558501.0224371</v>
      </c>
      <c r="O427" s="5">
        <f t="shared" si="120"/>
        <v>133291.51766007527</v>
      </c>
      <c r="P427" s="5">
        <f t="shared" si="121"/>
        <v>-65102.359279117634</v>
      </c>
      <c r="Q427" s="5">
        <f t="shared" si="122"/>
        <v>-209869215.50173727</v>
      </c>
    </row>
    <row r="428" spans="2:17" hidden="1" x14ac:dyDescent="0.4">
      <c r="B428">
        <v>7.3810129165649396</v>
      </c>
      <c r="C428" s="5">
        <f t="shared" si="124"/>
        <v>6.4935684204092681E-3</v>
      </c>
      <c r="D428" s="5">
        <f t="shared" si="134"/>
        <v>153.99853135557987</v>
      </c>
      <c r="E428" s="5">
        <f t="shared" si="125"/>
        <v>967.60130954061424</v>
      </c>
      <c r="F428" s="5">
        <f t="shared" si="126"/>
        <v>9239.9118813347923</v>
      </c>
      <c r="G428" s="5">
        <f t="shared" si="131"/>
        <v>-2256.0793346884398</v>
      </c>
      <c r="H428" s="9">
        <f t="shared" si="132"/>
        <v>-347432.90416369349</v>
      </c>
      <c r="I428" s="5">
        <f t="shared" si="127"/>
        <v>3.0345440970689919E-2</v>
      </c>
      <c r="J428" s="5">
        <f t="shared" si="128"/>
        <v>-5.5904262362910361E-3</v>
      </c>
      <c r="K428" s="5">
        <f t="shared" si="129"/>
        <v>3.0345440970689919E-2</v>
      </c>
      <c r="L428" s="5">
        <f t="shared" si="123"/>
        <v>3.0345440970689919E-2</v>
      </c>
      <c r="M428" s="5">
        <f t="shared" si="130"/>
        <v>-5234.0493894215024</v>
      </c>
      <c r="N428" s="5">
        <f t="shared" si="133"/>
        <v>-5064473.0434044981</v>
      </c>
      <c r="O428" s="5">
        <f t="shared" si="120"/>
        <v>-28410.988728068995</v>
      </c>
      <c r="P428" s="5">
        <f t="shared" si="121"/>
        <v>0</v>
      </c>
      <c r="Q428" s="5">
        <f t="shared" si="122"/>
        <v>0</v>
      </c>
    </row>
    <row r="429" spans="2:17" hidden="1" x14ac:dyDescent="0.4">
      <c r="B429">
        <v>7.3891892433166504</v>
      </c>
      <c r="C429" s="5">
        <f t="shared" si="124"/>
        <v>8.1763267517107607E-3</v>
      </c>
      <c r="D429" s="5">
        <f t="shared" si="134"/>
        <v>122.30430979177375</v>
      </c>
      <c r="E429" s="5">
        <f t="shared" si="125"/>
        <v>768.46064228841317</v>
      </c>
      <c r="F429" s="5">
        <f t="shared" si="126"/>
        <v>7338.2585875064251</v>
      </c>
      <c r="G429" s="5">
        <f t="shared" si="131"/>
        <v>-199.14066725220107</v>
      </c>
      <c r="H429" s="9">
        <f t="shared" si="132"/>
        <v>-24355.761859753733</v>
      </c>
      <c r="I429" s="5">
        <f t="shared" si="127"/>
        <v>3.3726700918179321E-3</v>
      </c>
      <c r="J429" s="5">
        <f t="shared" si="128"/>
        <v>-4.3987684834538646E-3</v>
      </c>
      <c r="K429" s="5">
        <f t="shared" si="129"/>
        <v>3.3726700918179321E-3</v>
      </c>
      <c r="L429" s="5">
        <f t="shared" si="123"/>
        <v>3.3726700918179321E-3</v>
      </c>
      <c r="M429" s="5">
        <f t="shared" si="130"/>
        <v>-2597.6124888518957</v>
      </c>
      <c r="N429" s="5">
        <f t="shared" si="133"/>
        <v>-1996162.9615995314</v>
      </c>
      <c r="O429" s="5">
        <f t="shared" si="120"/>
        <v>-1991.6688009923575</v>
      </c>
      <c r="P429" s="5">
        <f t="shared" si="121"/>
        <v>0</v>
      </c>
      <c r="Q429" s="5">
        <f t="shared" si="122"/>
        <v>0</v>
      </c>
    </row>
    <row r="430" spans="2:17" hidden="1" x14ac:dyDescent="0.4">
      <c r="B430">
        <v>7.3910725116729701</v>
      </c>
      <c r="C430" s="5">
        <f t="shared" si="124"/>
        <v>1.8832683563196895E-3</v>
      </c>
      <c r="D430" s="5">
        <f t="shared" si="134"/>
        <v>530.9917711112688</v>
      </c>
      <c r="E430" s="5">
        <f t="shared" si="125"/>
        <v>3336.31969447959</v>
      </c>
      <c r="F430" s="5">
        <f t="shared" si="126"/>
        <v>31859.50626667613</v>
      </c>
      <c r="G430" s="5">
        <f t="shared" si="131"/>
        <v>2567.8590521911769</v>
      </c>
      <c r="H430" s="9">
        <f t="shared" si="132"/>
        <v>1363512.0260870971</v>
      </c>
      <c r="I430" s="5">
        <f t="shared" si="127"/>
        <v>0</v>
      </c>
      <c r="J430" s="5">
        <f t="shared" si="128"/>
        <v>-1.9764837051765866E-2</v>
      </c>
      <c r="K430" s="5" t="e">
        <f t="shared" si="129"/>
        <v>#N/A</v>
      </c>
      <c r="L430" s="5">
        <f t="shared" si="123"/>
        <v>-1.0017031874332174E-2</v>
      </c>
      <c r="M430" s="5">
        <f t="shared" si="130"/>
        <v>-220002.97645452464</v>
      </c>
      <c r="N430" s="5">
        <f t="shared" si="133"/>
        <v>-734000263.18936014</v>
      </c>
      <c r="O430" s="5">
        <f t="shared" si="120"/>
        <v>111499.87332660706</v>
      </c>
      <c r="P430" s="5">
        <f t="shared" si="121"/>
        <v>-108503.10312791758</v>
      </c>
      <c r="Q430" s="5">
        <f t="shared" si="122"/>
        <v>-362001039.87782145</v>
      </c>
    </row>
    <row r="431" spans="2:17" hidden="1" x14ac:dyDescent="0.4">
      <c r="B431">
        <v>7.3973376750946001</v>
      </c>
      <c r="C431" s="5">
        <f t="shared" si="124"/>
        <v>6.2651634216299712E-3</v>
      </c>
      <c r="D431" s="5">
        <f t="shared" si="134"/>
        <v>159.61275591752016</v>
      </c>
      <c r="E431" s="5">
        <f t="shared" si="125"/>
        <v>1002.8765228194043</v>
      </c>
      <c r="F431" s="5">
        <f t="shared" si="126"/>
        <v>9576.7653550512114</v>
      </c>
      <c r="G431" s="5">
        <f t="shared" si="131"/>
        <v>-2333.4431716601857</v>
      </c>
      <c r="H431" s="9">
        <f t="shared" si="132"/>
        <v>-372447.29540560133</v>
      </c>
      <c r="I431" s="5">
        <f t="shared" si="127"/>
        <v>3.0282051717041604E-2</v>
      </c>
      <c r="J431" s="5">
        <f t="shared" si="128"/>
        <v>-5.801513112551315E-3</v>
      </c>
      <c r="L431" s="5">
        <f t="shared" si="123"/>
        <v>3.0282051717041604E-2</v>
      </c>
      <c r="M431" s="5">
        <f t="shared" si="130"/>
        <v>-5834.9374862065197</v>
      </c>
      <c r="N431" s="5">
        <f t="shared" si="133"/>
        <v>-5851721.8170353901</v>
      </c>
      <c r="O431" s="5">
        <f t="shared" si="120"/>
        <v>-30456.516307916503</v>
      </c>
      <c r="P431" s="5">
        <f t="shared" si="121"/>
        <v>0</v>
      </c>
      <c r="Q431" s="5">
        <f t="shared" si="122"/>
        <v>0</v>
      </c>
    </row>
    <row r="432" spans="2:17" hidden="1" x14ac:dyDescent="0.4">
      <c r="B432">
        <v>7.4057741165161097</v>
      </c>
      <c r="C432" s="5">
        <f t="shared" si="124"/>
        <v>8.4364414215096772E-3</v>
      </c>
      <c r="D432" s="5">
        <f t="shared" si="134"/>
        <v>118.53338985444563</v>
      </c>
      <c r="E432" s="5">
        <f t="shared" si="125"/>
        <v>744.7672535436426</v>
      </c>
      <c r="F432" s="5">
        <f t="shared" si="126"/>
        <v>7112.0033912667377</v>
      </c>
      <c r="G432" s="5">
        <f t="shared" si="131"/>
        <v>-258.10926927576168</v>
      </c>
      <c r="H432" s="9">
        <f t="shared" si="132"/>
        <v>-30594.566640109944</v>
      </c>
      <c r="I432" s="5">
        <f t="shared" si="127"/>
        <v>4.5104363770553354E-3</v>
      </c>
      <c r="J432" s="5">
        <f t="shared" si="128"/>
        <v>-4.2569872452051577E-3</v>
      </c>
      <c r="K432" s="5">
        <f t="shared" si="129"/>
        <v>4.5104363770553354E-3</v>
      </c>
      <c r="L432" s="5">
        <f t="shared" si="123"/>
        <v>4.5104363770553354E-3</v>
      </c>
      <c r="M432" s="5">
        <f t="shared" si="130"/>
        <v>-2361.2582863177186</v>
      </c>
      <c r="N432" s="5">
        <f t="shared" si="133"/>
        <v>-1758587.8488080152</v>
      </c>
      <c r="O432" s="5">
        <f t="shared" si="120"/>
        <v>-2501.8410102653497</v>
      </c>
      <c r="P432" s="5">
        <f t="shared" si="121"/>
        <v>0</v>
      </c>
      <c r="Q432" s="5">
        <f t="shared" si="122"/>
        <v>0</v>
      </c>
    </row>
    <row r="433" spans="2:17" x14ac:dyDescent="0.4">
      <c r="B433">
        <v>7.4143955707550004</v>
      </c>
      <c r="C433" s="5">
        <f t="shared" si="124"/>
        <v>8.6214542388907134E-3</v>
      </c>
      <c r="D433" s="5">
        <f t="shared" ref="D433:D437" si="137">(1/C433)/16</f>
        <v>7.2493570421179445</v>
      </c>
      <c r="E433" s="5">
        <f t="shared" si="125"/>
        <v>45.549053653534337</v>
      </c>
      <c r="F433" s="5">
        <f t="shared" si="126"/>
        <v>434.96142252707671</v>
      </c>
      <c r="G433" s="5">
        <f t="shared" si="131"/>
        <v>-699.21819989010828</v>
      </c>
      <c r="H433" s="9">
        <f t="shared" si="132"/>
        <v>-81102.118101606233</v>
      </c>
      <c r="I433" s="5">
        <f t="shared" si="127"/>
        <v>3.1966043139111937</v>
      </c>
      <c r="J433" s="5">
        <f t="shared" si="128"/>
        <v>-7.2865537062749471E-5</v>
      </c>
      <c r="K433" s="5">
        <f t="shared" si="129"/>
        <v>3.1966043139111937</v>
      </c>
      <c r="L433" s="5">
        <f t="shared" si="123"/>
        <v>3.1966043139111937</v>
      </c>
      <c r="M433" s="5">
        <f t="shared" si="130"/>
        <v>-0.15117531663133166</v>
      </c>
      <c r="N433" s="5">
        <f t="shared" si="133"/>
        <v>-6.8858926083305674</v>
      </c>
      <c r="O433" s="5">
        <f t="shared" si="120"/>
        <v>-6632.0470387042906</v>
      </c>
      <c r="P433" s="5">
        <f t="shared" si="121"/>
        <v>0</v>
      </c>
      <c r="Q433" s="5">
        <f t="shared" si="122"/>
        <v>0</v>
      </c>
    </row>
    <row r="434" spans="2:17" x14ac:dyDescent="0.4">
      <c r="B434">
        <v>7.4226357936859104</v>
      </c>
      <c r="C434" s="5">
        <f t="shared" si="124"/>
        <v>8.2402229309099795E-3</v>
      </c>
      <c r="D434" s="5">
        <f t="shared" si="137"/>
        <v>7.5847462531087171</v>
      </c>
      <c r="E434" s="5">
        <f t="shared" si="125"/>
        <v>47.65636621621811</v>
      </c>
      <c r="F434" s="5">
        <f t="shared" si="126"/>
        <v>455.08477518652307</v>
      </c>
      <c r="G434" s="5">
        <f t="shared" si="131"/>
        <v>2.1073125626837736</v>
      </c>
      <c r="H434" s="9">
        <f t="shared" si="132"/>
        <v>255.73489702311491</v>
      </c>
      <c r="I434" s="5">
        <f t="shared" si="127"/>
        <v>0</v>
      </c>
      <c r="J434" s="5">
        <f t="shared" si="128"/>
        <v>-8.5475695437849157E-5</v>
      </c>
      <c r="K434" s="5" t="e">
        <f t="shared" si="129"/>
        <v>#N/A</v>
      </c>
      <c r="L434" s="5">
        <f t="shared" si="123"/>
        <v>-9.207962613616897E-3</v>
      </c>
      <c r="M434" s="5">
        <f t="shared" si="130"/>
        <v>-0.19412635129809333</v>
      </c>
      <c r="N434" s="5">
        <f t="shared" si="133"/>
        <v>-9.251356489680143</v>
      </c>
      <c r="O434" s="5">
        <f t="shared" si="120"/>
        <v>20.912473141215109</v>
      </c>
      <c r="P434" s="5">
        <f t="shared" si="121"/>
        <v>20.718346789917018</v>
      </c>
      <c r="Q434" s="5">
        <f t="shared" si="122"/>
        <v>987.36112201489232</v>
      </c>
    </row>
    <row r="435" spans="2:17" x14ac:dyDescent="0.4">
      <c r="B435">
        <v>7.4311194419860804</v>
      </c>
      <c r="C435" s="5">
        <f t="shared" si="124"/>
        <v>8.4836483001700103E-3</v>
      </c>
      <c r="D435" s="5">
        <f t="shared" si="137"/>
        <v>7.3671135092608111</v>
      </c>
      <c r="E435" s="5">
        <f t="shared" si="125"/>
        <v>46.288939357711769</v>
      </c>
      <c r="F435" s="5">
        <f t="shared" si="126"/>
        <v>442.02681055564869</v>
      </c>
      <c r="G435" s="5">
        <f t="shared" si="131"/>
        <v>-1.3674268585063416</v>
      </c>
      <c r="H435" s="9">
        <f t="shared" si="132"/>
        <v>-161.18382211565026</v>
      </c>
      <c r="I435" s="5">
        <f t="shared" si="127"/>
        <v>6.1515193119882246E-3</v>
      </c>
      <c r="J435" s="5">
        <f t="shared" si="128"/>
        <v>-7.7293013116547189E-5</v>
      </c>
      <c r="K435" s="5">
        <f t="shared" si="129"/>
        <v>6.1515193119882246E-3</v>
      </c>
      <c r="L435" s="5">
        <f t="shared" si="123"/>
        <v>6.1515193119882246E-3</v>
      </c>
      <c r="M435" s="5">
        <f t="shared" si="130"/>
        <v>-0.16561310404345667</v>
      </c>
      <c r="N435" s="5">
        <f t="shared" si="133"/>
        <v>-7.6660549299099756</v>
      </c>
      <c r="O435" s="5">
        <f t="shared" si="120"/>
        <v>-13.180650705199847</v>
      </c>
      <c r="P435" s="5">
        <f t="shared" si="121"/>
        <v>0</v>
      </c>
      <c r="Q435" s="5">
        <f t="shared" si="122"/>
        <v>0</v>
      </c>
    </row>
    <row r="436" spans="2:17" x14ac:dyDescent="0.4">
      <c r="B436">
        <v>7.4393901824951101</v>
      </c>
      <c r="C436" s="5">
        <f t="shared" si="124"/>
        <v>8.2707405090296504E-3</v>
      </c>
      <c r="D436" s="5">
        <f t="shared" si="137"/>
        <v>7.5567598731655403</v>
      </c>
      <c r="E436" s="5">
        <f t="shared" si="125"/>
        <v>47.480522604957997</v>
      </c>
      <c r="F436" s="5">
        <f t="shared" si="126"/>
        <v>453.40559238993245</v>
      </c>
      <c r="G436" s="5">
        <f t="shared" si="131"/>
        <v>1.1915832472462284</v>
      </c>
      <c r="H436" s="9">
        <f t="shared" si="132"/>
        <v>144.07213549322549</v>
      </c>
      <c r="I436" s="5">
        <f t="shared" si="127"/>
        <v>0</v>
      </c>
      <c r="J436" s="5">
        <f t="shared" si="128"/>
        <v>-8.4423447268068666E-5</v>
      </c>
      <c r="K436" s="5" t="e">
        <f t="shared" si="129"/>
        <v>#N/A</v>
      </c>
      <c r="L436" s="5">
        <f t="shared" si="123"/>
        <v>-5.2259399351149921E-3</v>
      </c>
      <c r="M436" s="5">
        <f t="shared" si="130"/>
        <v>-0.19032422178705319</v>
      </c>
      <c r="N436" s="5">
        <f t="shared" si="133"/>
        <v>-9.0366935148312191</v>
      </c>
      <c r="O436" s="5">
        <f t="shared" si="120"/>
        <v>11.781359129987086</v>
      </c>
      <c r="P436" s="5">
        <f t="shared" si="121"/>
        <v>11.591034908200033</v>
      </c>
      <c r="Q436" s="5">
        <f t="shared" si="122"/>
        <v>550.34839497364896</v>
      </c>
    </row>
    <row r="437" spans="2:17" x14ac:dyDescent="0.4">
      <c r="B437">
        <v>7.4478492736816397</v>
      </c>
      <c r="C437" s="5">
        <f t="shared" si="124"/>
        <v>8.4590911865296547E-3</v>
      </c>
      <c r="D437" s="5">
        <f t="shared" si="137"/>
        <v>7.3885005636924275</v>
      </c>
      <c r="E437" s="5">
        <f t="shared" si="125"/>
        <v>46.423318183880347</v>
      </c>
      <c r="F437" s="5">
        <f t="shared" si="126"/>
        <v>443.31003382154563</v>
      </c>
      <c r="G437" s="5">
        <f t="shared" si="131"/>
        <v>-1.0572044210776497</v>
      </c>
      <c r="H437" s="9">
        <f t="shared" si="132"/>
        <v>-124.97848737712546</v>
      </c>
      <c r="I437" s="5">
        <f t="shared" si="127"/>
        <v>4.7421829749037855E-3</v>
      </c>
      <c r="J437" s="5">
        <f t="shared" si="128"/>
        <v>-7.8097136012339989E-5</v>
      </c>
      <c r="K437" s="5">
        <f t="shared" si="129"/>
        <v>4.7421829749037855E-3</v>
      </c>
      <c r="L437" s="5">
        <f t="shared" si="123"/>
        <v>4.7421829749037855E-3</v>
      </c>
      <c r="M437" s="5">
        <f t="shared" si="130"/>
        <v>-0.16830904895096893</v>
      </c>
      <c r="N437" s="5">
        <f t="shared" si="133"/>
        <v>-7.8134645326771235</v>
      </c>
      <c r="O437" s="5">
        <f t="shared" si="120"/>
        <v>-10.219994576131679</v>
      </c>
      <c r="P437" s="5">
        <f t="shared" si="121"/>
        <v>0</v>
      </c>
      <c r="Q437" s="5">
        <f t="shared" si="122"/>
        <v>0</v>
      </c>
    </row>
    <row r="438" spans="2:17" hidden="1" x14ac:dyDescent="0.4">
      <c r="B438">
        <v>7.4498736858367902</v>
      </c>
      <c r="C438" s="5">
        <f t="shared" si="124"/>
        <v>2.024412155150479E-3</v>
      </c>
      <c r="D438" s="5">
        <f t="shared" si="134"/>
        <v>493.97055706063361</v>
      </c>
      <c r="E438" s="5">
        <f t="shared" si="125"/>
        <v>3103.7085463026883</v>
      </c>
      <c r="F438" s="5">
        <f t="shared" si="126"/>
        <v>29638.233423638016</v>
      </c>
      <c r="G438" s="5">
        <f t="shared" si="131"/>
        <v>3057.2852281188079</v>
      </c>
      <c r="H438" s="9">
        <f t="shared" si="132"/>
        <v>1510208.887227094</v>
      </c>
      <c r="I438" s="5">
        <f t="shared" si="127"/>
        <v>0</v>
      </c>
      <c r="J438" s="5">
        <f t="shared" si="128"/>
        <v>-1.8372891941075286E-2</v>
      </c>
      <c r="K438" s="5" t="e">
        <f t="shared" si="129"/>
        <v>#N/A</v>
      </c>
      <c r="L438" s="5">
        <f t="shared" si="123"/>
        <v>-1.2820074788543653E-2</v>
      </c>
      <c r="M438" s="5">
        <f t="shared" si="130"/>
        <v>-176986.19190887845</v>
      </c>
      <c r="N438" s="5">
        <f t="shared" si="133"/>
        <v>-549313556.40515375</v>
      </c>
      <c r="O438" s="5">
        <f t="shared" si="120"/>
        <v>123495.86685037499</v>
      </c>
      <c r="P438" s="5">
        <f t="shared" si="121"/>
        <v>-53490.325058503455</v>
      </c>
      <c r="Q438" s="5">
        <f t="shared" si="122"/>
        <v>-166018379.02858603</v>
      </c>
    </row>
    <row r="439" spans="2:17" hidden="1" x14ac:dyDescent="0.4">
      <c r="B439">
        <v>7.4565536975860596</v>
      </c>
      <c r="C439" s="5">
        <f t="shared" si="124"/>
        <v>6.6800117492693545E-3</v>
      </c>
      <c r="D439" s="5">
        <f t="shared" si="134"/>
        <v>149.70033549856822</v>
      </c>
      <c r="E439" s="5">
        <f t="shared" si="125"/>
        <v>940.59494848445854</v>
      </c>
      <c r="F439" s="5">
        <f t="shared" si="126"/>
        <v>8982.0201299140936</v>
      </c>
      <c r="G439" s="5">
        <f t="shared" si="131"/>
        <v>-2163.1135978182297</v>
      </c>
      <c r="H439" s="9">
        <f t="shared" si="132"/>
        <v>-323818.83131490397</v>
      </c>
      <c r="I439" s="5">
        <f t="shared" si="127"/>
        <v>2.9930379140865795E-2</v>
      </c>
      <c r="J439" s="5">
        <f t="shared" si="128"/>
        <v>-5.4288201717310001E-3</v>
      </c>
      <c r="K439" s="5">
        <f t="shared" si="129"/>
        <v>2.9930379140865795E-2</v>
      </c>
      <c r="L439" s="5">
        <f t="shared" si="123"/>
        <v>2.9930379140865795E-2</v>
      </c>
      <c r="M439" s="5">
        <f t="shared" si="130"/>
        <v>-4802.9795778138923</v>
      </c>
      <c r="N439" s="5">
        <f t="shared" si="133"/>
        <v>-4517658.3285657642</v>
      </c>
      <c r="O439" s="5">
        <f t="shared" si="120"/>
        <v>-26479.970826509896</v>
      </c>
      <c r="P439" s="5">
        <f t="shared" si="121"/>
        <v>0</v>
      </c>
      <c r="Q439" s="5">
        <f t="shared" si="122"/>
        <v>0</v>
      </c>
    </row>
    <row r="440" spans="2:17" hidden="1" x14ac:dyDescent="0.4">
      <c r="B440">
        <v>7.46520900726318</v>
      </c>
      <c r="C440" s="5">
        <f t="shared" si="124"/>
        <v>8.6553096771204707E-3</v>
      </c>
      <c r="D440" s="5">
        <f t="shared" si="134"/>
        <v>115.53601630723966</v>
      </c>
      <c r="E440" s="5">
        <f t="shared" si="125"/>
        <v>725.93420011170929</v>
      </c>
      <c r="F440" s="5">
        <f t="shared" si="126"/>
        <v>6932.16097843438</v>
      </c>
      <c r="G440" s="5">
        <f t="shared" si="131"/>
        <v>-214.66074837274925</v>
      </c>
      <c r="H440" s="9">
        <f t="shared" si="132"/>
        <v>-24801.04772451823</v>
      </c>
      <c r="I440" s="5">
        <f t="shared" si="127"/>
        <v>3.8484948939605901E-3</v>
      </c>
      <c r="J440" s="5">
        <f t="shared" si="128"/>
        <v>-4.1442902534684686E-3</v>
      </c>
      <c r="K440" s="5">
        <f t="shared" si="129"/>
        <v>3.8484948939605901E-3</v>
      </c>
      <c r="L440" s="5">
        <f t="shared" si="123"/>
        <v>3.8484948939605901E-3</v>
      </c>
      <c r="M440" s="5">
        <f t="shared" si="130"/>
        <v>-2183.9599961309013</v>
      </c>
      <c r="N440" s="5">
        <f t="shared" si="133"/>
        <v>-1585411.2528672577</v>
      </c>
      <c r="O440" s="5">
        <f t="shared" si="120"/>
        <v>-2028.0816206561854</v>
      </c>
      <c r="P440" s="5">
        <f t="shared" si="121"/>
        <v>0</v>
      </c>
      <c r="Q440" s="5">
        <f t="shared" si="122"/>
        <v>0</v>
      </c>
    </row>
    <row r="441" spans="2:17" x14ac:dyDescent="0.4">
      <c r="B441">
        <v>7.4738202095031703</v>
      </c>
      <c r="C441" s="5">
        <f t="shared" si="124"/>
        <v>8.6112022399902344E-3</v>
      </c>
      <c r="D441" s="5">
        <f t="shared" ref="D441:D443" si="138">(1/C441)/16</f>
        <v>7.2579877069605185</v>
      </c>
      <c r="E441" s="5">
        <f t="shared" si="125"/>
        <v>45.603281720064388</v>
      </c>
      <c r="F441" s="5">
        <f t="shared" si="126"/>
        <v>435.47926241763116</v>
      </c>
      <c r="G441" s="5">
        <f t="shared" si="131"/>
        <v>-680.3309183916449</v>
      </c>
      <c r="H441" s="9">
        <f t="shared" si="132"/>
        <v>-79005.335077627489</v>
      </c>
      <c r="I441" s="5">
        <f t="shared" si="127"/>
        <v>3.1065591510549146</v>
      </c>
      <c r="J441" s="5">
        <f t="shared" si="128"/>
        <v>-7.3190037812865275E-5</v>
      </c>
      <c r="K441" s="5">
        <f t="shared" si="129"/>
        <v>3.1065591510549146</v>
      </c>
      <c r="L441" s="5">
        <f t="shared" si="123"/>
        <v>3.1065591510549146</v>
      </c>
      <c r="M441" s="5">
        <f t="shared" si="130"/>
        <v>-0.15221034307125639</v>
      </c>
      <c r="N441" s="5">
        <f t="shared" si="133"/>
        <v>-6.9412911557861552</v>
      </c>
      <c r="O441" s="5">
        <f t="shared" si="120"/>
        <v>-6460.5846407979625</v>
      </c>
      <c r="P441" s="5">
        <f t="shared" si="121"/>
        <v>0</v>
      </c>
      <c r="Q441" s="5">
        <f t="shared" si="122"/>
        <v>0</v>
      </c>
    </row>
    <row r="442" spans="2:17" x14ac:dyDescent="0.4">
      <c r="B442">
        <v>7.4821586608886701</v>
      </c>
      <c r="C442" s="5">
        <f t="shared" si="124"/>
        <v>8.3384513854998232E-3</v>
      </c>
      <c r="D442" s="5">
        <f t="shared" si="138"/>
        <v>7.4953965803152096</v>
      </c>
      <c r="E442" s="5">
        <f t="shared" si="125"/>
        <v>47.094965664920643</v>
      </c>
      <c r="F442" s="5">
        <f t="shared" si="126"/>
        <v>449.72379481891261</v>
      </c>
      <c r="G442" s="5">
        <f t="shared" si="131"/>
        <v>1.4916839448562556</v>
      </c>
      <c r="H442" s="9">
        <f t="shared" si="132"/>
        <v>178.89220382698687</v>
      </c>
      <c r="I442" s="5">
        <f t="shared" si="127"/>
        <v>0</v>
      </c>
      <c r="J442" s="5">
        <f t="shared" si="128"/>
        <v>-8.2116274538885113E-5</v>
      </c>
      <c r="K442" s="5" t="e">
        <f t="shared" si="129"/>
        <v>#N/A</v>
      </c>
      <c r="L442" s="5">
        <f t="shared" si="123"/>
        <v>-6.595653716399987E-3</v>
      </c>
      <c r="M442" s="5">
        <f t="shared" si="130"/>
        <v>-0.18212862432173743</v>
      </c>
      <c r="N442" s="5">
        <f t="shared" si="133"/>
        <v>-8.5773413090314552</v>
      </c>
      <c r="O442" s="5">
        <f t="shared" si="120"/>
        <v>14.628736442514139</v>
      </c>
      <c r="P442" s="5">
        <f t="shared" si="121"/>
        <v>14.446607818192401</v>
      </c>
      <c r="Q442" s="5">
        <f t="shared" si="122"/>
        <v>680.36249917234522</v>
      </c>
    </row>
    <row r="443" spans="2:17" x14ac:dyDescent="0.4">
      <c r="B443">
        <v>7.4910216331481898</v>
      </c>
      <c r="C443" s="5">
        <f t="shared" si="124"/>
        <v>8.862972259519708E-3</v>
      </c>
      <c r="D443" s="5">
        <f t="shared" si="138"/>
        <v>7.0518104051232724</v>
      </c>
      <c r="E443" s="5">
        <f t="shared" si="125"/>
        <v>44.307831526486673</v>
      </c>
      <c r="F443" s="5">
        <f t="shared" si="126"/>
        <v>423.10862430739638</v>
      </c>
      <c r="G443" s="5">
        <f t="shared" si="131"/>
        <v>-2.7871341384339701</v>
      </c>
      <c r="H443" s="9">
        <f t="shared" si="132"/>
        <v>-314.46946428612733</v>
      </c>
      <c r="I443" s="5">
        <f t="shared" si="127"/>
        <v>1.3098841608096911E-2</v>
      </c>
      <c r="J443" s="5">
        <f t="shared" si="128"/>
        <v>-6.5438063854496227E-5</v>
      </c>
      <c r="K443" s="5">
        <f t="shared" si="129"/>
        <v>1.3098841608096911E-2</v>
      </c>
      <c r="L443" s="5">
        <f t="shared" si="123"/>
        <v>1.3098841608096911E-2</v>
      </c>
      <c r="M443" s="5">
        <f t="shared" si="130"/>
        <v>-0.12846695566913618</v>
      </c>
      <c r="N443" s="5">
        <f t="shared" si="133"/>
        <v>-5.6920922285087183</v>
      </c>
      <c r="O443" s="5">
        <f t="shared" si="120"/>
        <v>-25.715435406617704</v>
      </c>
      <c r="P443" s="5">
        <f t="shared" si="121"/>
        <v>0</v>
      </c>
      <c r="Q443" s="5">
        <f t="shared" si="122"/>
        <v>0</v>
      </c>
    </row>
    <row r="444" spans="2:17" hidden="1" x14ac:dyDescent="0.4">
      <c r="B444">
        <v>7.4930438995361301</v>
      </c>
      <c r="C444" s="5">
        <f t="shared" si="124"/>
        <v>2.0222663879403413E-3</v>
      </c>
      <c r="D444" s="5">
        <f t="shared" si="134"/>
        <v>494.49469464727161</v>
      </c>
      <c r="E444" s="5">
        <f t="shared" si="125"/>
        <v>3107.001799885993</v>
      </c>
      <c r="F444" s="5">
        <f t="shared" si="126"/>
        <v>29669.681678836299</v>
      </c>
      <c r="G444" s="5">
        <f t="shared" si="131"/>
        <v>3062.6939683595065</v>
      </c>
      <c r="H444" s="9">
        <f t="shared" si="132"/>
        <v>1514485.9186819748</v>
      </c>
      <c r="I444" s="5">
        <f t="shared" si="127"/>
        <v>0</v>
      </c>
      <c r="J444" s="5">
        <f t="shared" si="128"/>
        <v>-1.8392598770517781E-2</v>
      </c>
      <c r="K444" s="5" t="e">
        <f t="shared" si="129"/>
        <v>#N/A</v>
      </c>
      <c r="L444" s="5">
        <f t="shared" si="123"/>
        <v>-1.2829142564631465E-2</v>
      </c>
      <c r="M444" s="5">
        <f t="shared" si="130"/>
        <v>-177552.21992058144</v>
      </c>
      <c r="N444" s="5">
        <f t="shared" si="133"/>
        <v>-551655066.86700022</v>
      </c>
      <c r="O444" s="5">
        <f t="shared" si="120"/>
        <v>123845.61694887736</v>
      </c>
      <c r="P444" s="5">
        <f t="shared" si="121"/>
        <v>-53706.60297170408</v>
      </c>
      <c r="Q444" s="5">
        <f t="shared" si="122"/>
        <v>-166866512.098847</v>
      </c>
    </row>
    <row r="445" spans="2:17" hidden="1" x14ac:dyDescent="0.4">
      <c r="B445">
        <v>7.4994494915008501</v>
      </c>
      <c r="C445" s="5">
        <f t="shared" si="124"/>
        <v>6.4055919647199033E-3</v>
      </c>
      <c r="D445" s="5">
        <f t="shared" si="134"/>
        <v>156.11359660554447</v>
      </c>
      <c r="E445" s="5">
        <f t="shared" si="125"/>
        <v>980.89065644291793</v>
      </c>
      <c r="F445" s="5">
        <f t="shared" si="126"/>
        <v>9366.8157963326685</v>
      </c>
      <c r="G445" s="5">
        <f t="shared" si="131"/>
        <v>-2126.111143443075</v>
      </c>
      <c r="H445" s="9">
        <f t="shared" si="132"/>
        <v>-331914.85738602508</v>
      </c>
      <c r="I445" s="5">
        <f t="shared" si="127"/>
        <v>2.8209857929569759E-2</v>
      </c>
      <c r="J445" s="5">
        <f t="shared" si="128"/>
        <v>-5.6699496881544211E-3</v>
      </c>
      <c r="K445" s="5">
        <f t="shared" si="129"/>
        <v>2.8209857929569759E-2</v>
      </c>
      <c r="L445" s="5">
        <f t="shared" si="123"/>
        <v>2.8209857929569759E-2</v>
      </c>
      <c r="M445" s="5">
        <f t="shared" si="130"/>
        <v>-5455.3221336509732</v>
      </c>
      <c r="N445" s="5">
        <f t="shared" si="133"/>
        <v>-5351074.5087844832</v>
      </c>
      <c r="O445" s="5">
        <f t="shared" si="120"/>
        <v>-27142.015505330535</v>
      </c>
      <c r="P445" s="5">
        <f t="shared" si="121"/>
        <v>0</v>
      </c>
      <c r="Q445" s="5">
        <f t="shared" si="122"/>
        <v>0</v>
      </c>
    </row>
    <row r="446" spans="2:17" hidden="1" x14ac:dyDescent="0.4">
      <c r="B446">
        <v>7.5082774162292401</v>
      </c>
      <c r="C446" s="5">
        <f t="shared" si="124"/>
        <v>8.827924728390002E-3</v>
      </c>
      <c r="D446" s="5">
        <f t="shared" si="134"/>
        <v>113.27690604158285</v>
      </c>
      <c r="E446" s="5">
        <f t="shared" si="125"/>
        <v>711.73979168323581</v>
      </c>
      <c r="F446" s="5">
        <f t="shared" si="126"/>
        <v>6796.6143624949709</v>
      </c>
      <c r="G446" s="5">
        <f t="shared" si="131"/>
        <v>-269.15086475968212</v>
      </c>
      <c r="H446" s="9">
        <f t="shared" si="132"/>
        <v>-30488.577218393282</v>
      </c>
      <c r="I446" s="5">
        <f t="shared" si="127"/>
        <v>4.9216425162822925E-3</v>
      </c>
      <c r="J446" s="5">
        <f t="shared" si="128"/>
        <v>-4.0593509134324831E-3</v>
      </c>
      <c r="L446" s="5">
        <f t="shared" si="123"/>
        <v>4.9216425162822925E-3</v>
      </c>
      <c r="M446" s="5">
        <f t="shared" si="130"/>
        <v>-2056.3597260506272</v>
      </c>
      <c r="N446" s="5">
        <f t="shared" si="133"/>
        <v>-1463593.0430450693</v>
      </c>
      <c r="O446" s="5">
        <f t="shared" si="120"/>
        <v>-2493.1738281142088</v>
      </c>
      <c r="P446" s="5">
        <f t="shared" si="121"/>
        <v>0</v>
      </c>
      <c r="Q446" s="5">
        <f t="shared" si="122"/>
        <v>0</v>
      </c>
    </row>
    <row r="447" spans="2:17" hidden="1" x14ac:dyDescent="0.4">
      <c r="B447">
        <v>7.5102505683898899</v>
      </c>
      <c r="C447" s="5">
        <f t="shared" si="124"/>
        <v>1.9731521606498603E-3</v>
      </c>
      <c r="D447" s="5">
        <f t="shared" si="134"/>
        <v>506.80328661052101</v>
      </c>
      <c r="E447" s="5">
        <f t="shared" si="125"/>
        <v>3184.3389640615505</v>
      </c>
      <c r="F447" s="5">
        <f t="shared" si="126"/>
        <v>30408.197196631263</v>
      </c>
      <c r="G447" s="5">
        <f t="shared" si="131"/>
        <v>2472.5991723783145</v>
      </c>
      <c r="H447" s="9">
        <f t="shared" si="132"/>
        <v>1253121.387031784</v>
      </c>
      <c r="I447" s="5">
        <f t="shared" si="127"/>
        <v>0</v>
      </c>
      <c r="J447" s="5">
        <f t="shared" si="128"/>
        <v>-1.8855384360944319E-2</v>
      </c>
      <c r="L447" s="5">
        <f t="shared" si="123"/>
        <v>-1.0105782837072915E-2</v>
      </c>
      <c r="M447" s="5">
        <f t="shared" si="130"/>
        <v>-191193.87342585699</v>
      </c>
      <c r="N447" s="5">
        <f t="shared" si="133"/>
        <v>-608826100.8398087</v>
      </c>
      <c r="O447" s="5">
        <f t="shared" si="120"/>
        <v>102472.78589677872</v>
      </c>
      <c r="P447" s="5">
        <f t="shared" si="121"/>
        <v>-88721.087529078271</v>
      </c>
      <c r="Q447" s="5">
        <f t="shared" si="122"/>
        <v>-282518015.95275927</v>
      </c>
    </row>
    <row r="448" spans="2:17" hidden="1" x14ac:dyDescent="0.4">
      <c r="B448">
        <v>7.51696729660034</v>
      </c>
      <c r="C448" s="5">
        <f t="shared" si="124"/>
        <v>6.7167282104501069E-3</v>
      </c>
      <c r="D448" s="5">
        <f t="shared" si="134"/>
        <v>148.88201050686658</v>
      </c>
      <c r="E448" s="5">
        <f t="shared" si="125"/>
        <v>935.45326092010089</v>
      </c>
      <c r="F448" s="5">
        <f t="shared" si="126"/>
        <v>8932.9206304119962</v>
      </c>
      <c r="G448" s="5">
        <f t="shared" si="131"/>
        <v>-2248.8857031414495</v>
      </c>
      <c r="H448" s="9">
        <f t="shared" si="132"/>
        <v>-334818.62488384731</v>
      </c>
      <c r="I448" s="5">
        <f t="shared" si="127"/>
        <v>3.1288217586574234E-2</v>
      </c>
      <c r="J448" s="5">
        <f t="shared" si="128"/>
        <v>-5.3980523133458835E-3</v>
      </c>
      <c r="K448" s="5">
        <f t="shared" si="129"/>
        <v>3.1288217586574234E-2</v>
      </c>
      <c r="L448" s="5">
        <f t="shared" si="123"/>
        <v>3.1288217586574234E-2</v>
      </c>
      <c r="M448" s="5">
        <f t="shared" si="130"/>
        <v>-4723.6887705561758</v>
      </c>
      <c r="N448" s="5">
        <f t="shared" si="133"/>
        <v>-4418790.0639884369</v>
      </c>
      <c r="O448" s="5">
        <f t="shared" si="120"/>
        <v>-27379.468275810475</v>
      </c>
      <c r="P448" s="5">
        <f t="shared" si="121"/>
        <v>0</v>
      </c>
      <c r="Q448" s="5">
        <f t="shared" si="122"/>
        <v>0</v>
      </c>
    </row>
    <row r="449" spans="2:17" hidden="1" x14ac:dyDescent="0.4">
      <c r="B449">
        <v>7.5253095626831001</v>
      </c>
      <c r="C449" s="5">
        <f t="shared" si="124"/>
        <v>8.3422660827601192E-3</v>
      </c>
      <c r="D449" s="5">
        <f t="shared" si="134"/>
        <v>119.8715061446638</v>
      </c>
      <c r="E449" s="5">
        <f t="shared" si="125"/>
        <v>753.17488615763909</v>
      </c>
      <c r="F449" s="5">
        <f t="shared" si="126"/>
        <v>7192.2903686798281</v>
      </c>
      <c r="G449" s="5">
        <f t="shared" si="131"/>
        <v>-182.27837476246179</v>
      </c>
      <c r="H449" s="9">
        <f t="shared" si="132"/>
        <v>-21849.983320377771</v>
      </c>
      <c r="I449" s="5">
        <f t="shared" si="127"/>
        <v>3.1497410463754874E-3</v>
      </c>
      <c r="J449" s="5">
        <f t="shared" si="128"/>
        <v>-4.3072985187673123E-3</v>
      </c>
      <c r="K449" s="5">
        <f t="shared" si="129"/>
        <v>3.1497410463754874E-3</v>
      </c>
      <c r="L449" s="5">
        <f t="shared" si="123"/>
        <v>3.1497410463754874E-3</v>
      </c>
      <c r="M449" s="5">
        <f t="shared" si="130"/>
        <v>-2443.4116076201385</v>
      </c>
      <c r="N449" s="5">
        <f t="shared" si="133"/>
        <v>-1840316.2594055517</v>
      </c>
      <c r="O449" s="5">
        <f t="shared" si="120"/>
        <v>-1786.7611915400714</v>
      </c>
      <c r="P449" s="5">
        <f t="shared" si="121"/>
        <v>0</v>
      </c>
      <c r="Q449" s="5">
        <f t="shared" si="122"/>
        <v>0</v>
      </c>
    </row>
    <row r="450" spans="2:17" x14ac:dyDescent="0.4">
      <c r="B450">
        <v>7.5335371494293204</v>
      </c>
      <c r="C450" s="5">
        <f t="shared" si="124"/>
        <v>8.2275867462202612E-3</v>
      </c>
      <c r="D450" s="5">
        <f t="shared" ref="D450:D504" si="139">(1/C450)/16</f>
        <v>7.5963951432918515</v>
      </c>
      <c r="E450" s="5">
        <f t="shared" si="125"/>
        <v>47.729558351861726</v>
      </c>
      <c r="F450" s="5">
        <f t="shared" si="126"/>
        <v>455.78370859751107</v>
      </c>
      <c r="G450" s="5">
        <f t="shared" si="131"/>
        <v>-705.44532780577742</v>
      </c>
      <c r="H450" s="9">
        <f t="shared" si="132"/>
        <v>-85741.46339202777</v>
      </c>
      <c r="I450" s="5">
        <f t="shared" si="127"/>
        <v>3.0777366855468178</v>
      </c>
      <c r="J450" s="5">
        <f t="shared" si="128"/>
        <v>-8.5913677177540539E-5</v>
      </c>
      <c r="K450" s="5">
        <f t="shared" si="129"/>
        <v>3.0777366855468178</v>
      </c>
      <c r="L450" s="5">
        <f t="shared" si="123"/>
        <v>3.0777366855468178</v>
      </c>
      <c r="M450" s="5">
        <f t="shared" si="130"/>
        <v>-0.19572087073089245</v>
      </c>
      <c r="N450" s="5">
        <f t="shared" si="133"/>
        <v>-9.3416707202273166</v>
      </c>
      <c r="O450" s="5">
        <f t="shared" si="120"/>
        <v>-7011.4249996635808</v>
      </c>
      <c r="P450" s="5">
        <f t="shared" si="121"/>
        <v>0</v>
      </c>
      <c r="Q450" s="5">
        <f t="shared" si="122"/>
        <v>0</v>
      </c>
    </row>
    <row r="451" spans="2:17" x14ac:dyDescent="0.4">
      <c r="B451">
        <v>7.5419197082519496</v>
      </c>
      <c r="C451" s="5">
        <f t="shared" si="124"/>
        <v>8.3825588226291714E-3</v>
      </c>
      <c r="D451" s="5">
        <f t="shared" si="139"/>
        <v>7.4559572229040452</v>
      </c>
      <c r="E451" s="5">
        <f t="shared" si="125"/>
        <v>46.847160873910205</v>
      </c>
      <c r="F451" s="5">
        <f t="shared" si="126"/>
        <v>447.3574333742427</v>
      </c>
      <c r="G451" s="5">
        <f t="shared" si="131"/>
        <v>-0.88239747795152113</v>
      </c>
      <c r="H451" s="9">
        <f t="shared" si="132"/>
        <v>-105.26588558727931</v>
      </c>
      <c r="I451" s="5">
        <f t="shared" si="127"/>
        <v>3.9222610722011199E-3</v>
      </c>
      <c r="J451" s="5">
        <f t="shared" si="128"/>
        <v>-8.0633410669478633E-5</v>
      </c>
      <c r="K451" s="5">
        <f t="shared" si="129"/>
        <v>3.9222610722011199E-3</v>
      </c>
      <c r="L451" s="5">
        <f t="shared" si="123"/>
        <v>3.9222610722011199E-3</v>
      </c>
      <c r="M451" s="5">
        <f t="shared" si="130"/>
        <v>-0.1769626373871869</v>
      </c>
      <c r="N451" s="5">
        <f t="shared" si="133"/>
        <v>-8.2901971423489815</v>
      </c>
      <c r="O451" s="5">
        <f t="shared" si="120"/>
        <v>-8.6080156859907468</v>
      </c>
      <c r="P451" s="5">
        <f t="shared" si="121"/>
        <v>0</v>
      </c>
      <c r="Q451" s="5">
        <f t="shared" si="122"/>
        <v>0</v>
      </c>
    </row>
    <row r="452" spans="2:17" x14ac:dyDescent="0.4">
      <c r="B452">
        <v>7.5503869056701598</v>
      </c>
      <c r="C452" s="5">
        <f t="shared" si="124"/>
        <v>8.4671974182102261E-3</v>
      </c>
      <c r="D452" s="5">
        <f t="shared" si="139"/>
        <v>7.381427042858661</v>
      </c>
      <c r="E452" s="5">
        <f t="shared" si="125"/>
        <v>46.378873941707603</v>
      </c>
      <c r="F452" s="5">
        <f t="shared" si="126"/>
        <v>442.88562257151972</v>
      </c>
      <c r="G452" s="5">
        <f t="shared" si="131"/>
        <v>-0.4682869322026022</v>
      </c>
      <c r="H452" s="9">
        <f t="shared" si="132"/>
        <v>-55.306013202841733</v>
      </c>
      <c r="I452" s="5">
        <f t="shared" si="127"/>
        <v>2.1025549474432757E-3</v>
      </c>
      <c r="J452" s="5">
        <f t="shared" si="128"/>
        <v>-7.7831181667178283E-5</v>
      </c>
      <c r="K452" s="5">
        <f t="shared" si="129"/>
        <v>2.1025549474432757E-3</v>
      </c>
      <c r="L452" s="5">
        <f t="shared" si="123"/>
        <v>2.1025549474432757E-3</v>
      </c>
      <c r="M452" s="5">
        <f t="shared" si="130"/>
        <v>-0.16741486772672476</v>
      </c>
      <c r="N452" s="5">
        <f t="shared" si="133"/>
        <v>-7.7645130462654199</v>
      </c>
      <c r="O452" s="5">
        <f t="shared" si="120"/>
        <v>-4.5225955828295756</v>
      </c>
      <c r="P452" s="5">
        <f t="shared" si="121"/>
        <v>0</v>
      </c>
      <c r="Q452" s="5">
        <f t="shared" si="122"/>
        <v>0</v>
      </c>
    </row>
    <row r="453" spans="2:17" x14ac:dyDescent="0.4">
      <c r="B453">
        <v>7.5583381652831996</v>
      </c>
      <c r="C453" s="5">
        <f t="shared" si="124"/>
        <v>7.9512596130397739E-3</v>
      </c>
      <c r="D453" s="5">
        <f t="shared" si="139"/>
        <v>7.8603898050948171</v>
      </c>
      <c r="E453" s="5">
        <f t="shared" si="125"/>
        <v>49.388285732075964</v>
      </c>
      <c r="F453" s="5">
        <f t="shared" si="126"/>
        <v>471.62338830568905</v>
      </c>
      <c r="G453" s="5">
        <f t="shared" si="131"/>
        <v>3.009411790368361</v>
      </c>
      <c r="H453" s="9">
        <f t="shared" si="132"/>
        <v>378.48239610149773</v>
      </c>
      <c r="I453" s="5">
        <f t="shared" si="127"/>
        <v>0</v>
      </c>
      <c r="J453" s="5">
        <f t="shared" si="128"/>
        <v>-9.5839501820742555E-5</v>
      </c>
      <c r="K453" s="5" t="e">
        <f t="shared" si="129"/>
        <v>#N/A</v>
      </c>
      <c r="L453" s="5">
        <f t="shared" si="123"/>
        <v>-1.2688584657651263E-2</v>
      </c>
      <c r="M453" s="5">
        <f t="shared" si="130"/>
        <v>-0.23377197808207309</v>
      </c>
      <c r="N453" s="5">
        <f t="shared" si="133"/>
        <v>-11.545597249670026</v>
      </c>
      <c r="O453" s="5">
        <f t="shared" si="120"/>
        <v>30.950030813275756</v>
      </c>
      <c r="P453" s="5">
        <f t="shared" si="121"/>
        <v>30.716258835193681</v>
      </c>
      <c r="Q453" s="5">
        <f t="shared" si="122"/>
        <v>1517.0233679729483</v>
      </c>
    </row>
    <row r="454" spans="2:17" x14ac:dyDescent="0.4">
      <c r="B454">
        <v>7.5664045810699401</v>
      </c>
      <c r="C454" s="5">
        <f t="shared" si="124"/>
        <v>8.0664157867404995E-3</v>
      </c>
      <c r="D454" s="5">
        <f t="shared" si="139"/>
        <v>7.7481748588681638</v>
      </c>
      <c r="E454" s="5">
        <f t="shared" si="125"/>
        <v>48.683218430698709</v>
      </c>
      <c r="F454" s="5">
        <f t="shared" si="126"/>
        <v>464.89049153208981</v>
      </c>
      <c r="G454" s="5">
        <f t="shared" si="131"/>
        <v>-0.70506730137725526</v>
      </c>
      <c r="H454" s="9">
        <f t="shared" si="132"/>
        <v>-87.407755813460355</v>
      </c>
      <c r="I454" s="5">
        <f t="shared" si="127"/>
        <v>3.0158296595774294E-3</v>
      </c>
      <c r="J454" s="5">
        <f t="shared" si="128"/>
        <v>-9.1620379089301041E-5</v>
      </c>
      <c r="L454" s="5">
        <f t="shared" si="123"/>
        <v>3.0158296595774294E-3</v>
      </c>
      <c r="M454" s="5">
        <f t="shared" si="130"/>
        <v>-0.21714540689815051</v>
      </c>
      <c r="N454" s="5">
        <f t="shared" si="133"/>
        <v>-10.571337275245611</v>
      </c>
      <c r="O454" s="5">
        <f t="shared" si="120"/>
        <v>-7.1476844461225815</v>
      </c>
      <c r="P454" s="5">
        <f t="shared" si="121"/>
        <v>0</v>
      </c>
      <c r="Q454" s="5">
        <f t="shared" si="122"/>
        <v>0</v>
      </c>
    </row>
    <row r="455" spans="2:17" hidden="1" x14ac:dyDescent="0.4">
      <c r="B455">
        <v>7.5741915702819798</v>
      </c>
      <c r="C455" s="5">
        <f t="shared" si="124"/>
        <v>7.7869892120396855E-3</v>
      </c>
      <c r="D455" s="5">
        <f t="shared" si="139"/>
        <v>8.0262086280236495</v>
      </c>
      <c r="E455" s="5">
        <f t="shared" si="125"/>
        <v>50.430156123956223</v>
      </c>
      <c r="F455" s="5">
        <f t="shared" si="126"/>
        <v>481.57251768141901</v>
      </c>
      <c r="G455" s="5">
        <f t="shared" si="131"/>
        <v>1.7469376932575145</v>
      </c>
      <c r="H455" s="9">
        <f t="shared" si="132"/>
        <v>224.3405821798911</v>
      </c>
      <c r="I455" s="5">
        <f t="shared" si="127"/>
        <v>0</v>
      </c>
      <c r="J455" s="5">
        <f t="shared" si="128"/>
        <v>-1.0207405424575403E-4</v>
      </c>
      <c r="L455" s="5">
        <f t="shared" si="123"/>
        <v>-7.2134432339410227E-3</v>
      </c>
      <c r="M455" s="5">
        <f t="shared" si="130"/>
        <v>-0.25959480076772468</v>
      </c>
      <c r="N455" s="5">
        <f t="shared" si="133"/>
        <v>-13.091406331683666</v>
      </c>
      <c r="O455" s="5">
        <f t="shared" si="120"/>
        <v>18.345233497395881</v>
      </c>
      <c r="P455" s="5">
        <f t="shared" si="121"/>
        <v>18.085638696628155</v>
      </c>
      <c r="Q455" s="5">
        <f t="shared" si="122"/>
        <v>912.06158307242197</v>
      </c>
    </row>
    <row r="456" spans="2:17" x14ac:dyDescent="0.4">
      <c r="B456">
        <v>7.5820689201354901</v>
      </c>
      <c r="C456" s="5">
        <f t="shared" si="124"/>
        <v>7.8773498535102959E-3</v>
      </c>
      <c r="D456" s="5">
        <f t="shared" si="139"/>
        <v>7.9341404358407184</v>
      </c>
      <c r="E456" s="5">
        <f t="shared" si="125"/>
        <v>49.851674611573841</v>
      </c>
      <c r="F456" s="5">
        <f t="shared" si="126"/>
        <v>476.04842615044316</v>
      </c>
      <c r="G456" s="5">
        <f t="shared" si="131"/>
        <v>-0.57848151238238188</v>
      </c>
      <c r="H456" s="9">
        <f t="shared" si="132"/>
        <v>-73.436056940469584</v>
      </c>
      <c r="I456" s="5">
        <f t="shared" si="127"/>
        <v>2.4163800853710567E-3</v>
      </c>
      <c r="J456" s="5">
        <f t="shared" si="128"/>
        <v>-9.8612420875657849E-5</v>
      </c>
      <c r="L456" s="5">
        <f t="shared" si="123"/>
        <v>2.4163800853710567E-3</v>
      </c>
      <c r="M456" s="5">
        <f t="shared" si="130"/>
        <v>-0.24507054914090251</v>
      </c>
      <c r="N456" s="5">
        <f t="shared" si="133"/>
        <v>-12.217177272651989</v>
      </c>
      <c r="O456" s="5">
        <f t="shared" si="120"/>
        <v>-6.0051623233316676</v>
      </c>
      <c r="P456" s="5">
        <f t="shared" si="121"/>
        <v>0</v>
      </c>
      <c r="Q456" s="5">
        <f t="shared" si="122"/>
        <v>0</v>
      </c>
    </row>
    <row r="457" spans="2:17" x14ac:dyDescent="0.4">
      <c r="B457">
        <v>7.5901422500610298</v>
      </c>
      <c r="C457" s="5">
        <f t="shared" si="124"/>
        <v>8.0733299255397739E-3</v>
      </c>
      <c r="D457" s="5">
        <f t="shared" si="139"/>
        <v>7.7415391884682974</v>
      </c>
      <c r="E457" s="5">
        <f t="shared" si="125"/>
        <v>48.641525283938982</v>
      </c>
      <c r="F457" s="5">
        <f t="shared" si="126"/>
        <v>464.49235130809785</v>
      </c>
      <c r="G457" s="5">
        <f t="shared" si="131"/>
        <v>-1.2101493276348592</v>
      </c>
      <c r="H457" s="9">
        <f t="shared" si="132"/>
        <v>-149.89469510054118</v>
      </c>
      <c r="I457" s="5">
        <f t="shared" si="127"/>
        <v>5.1806862843983238E-3</v>
      </c>
      <c r="J457" s="5">
        <f t="shared" si="128"/>
        <v>-9.1370887299090851E-5</v>
      </c>
      <c r="L457" s="5">
        <f t="shared" si="123"/>
        <v>5.1806862843983238E-3</v>
      </c>
      <c r="M457" s="5">
        <f t="shared" si="130"/>
        <v>-0.21618333495845399</v>
      </c>
      <c r="N457" s="5">
        <f t="shared" si="133"/>
        <v>-10.515487153347889</v>
      </c>
      <c r="O457" s="5">
        <f t="shared" si="120"/>
        <v>-12.257493293992507</v>
      </c>
      <c r="P457" s="5">
        <f t="shared" si="121"/>
        <v>0</v>
      </c>
      <c r="Q457" s="5">
        <f t="shared" si="122"/>
        <v>0</v>
      </c>
    </row>
    <row r="458" spans="2:17" x14ac:dyDescent="0.4">
      <c r="B458">
        <v>7.59803986549377</v>
      </c>
      <c r="C458" s="5">
        <f t="shared" si="124"/>
        <v>7.897615432740146E-3</v>
      </c>
      <c r="D458" s="5">
        <f t="shared" si="139"/>
        <v>7.9137811320745817</v>
      </c>
      <c r="E458" s="5">
        <f t="shared" si="125"/>
        <v>49.723753333286041</v>
      </c>
      <c r="F458" s="5">
        <f t="shared" si="126"/>
        <v>474.82686792447487</v>
      </c>
      <c r="G458" s="5">
        <f t="shared" si="131"/>
        <v>1.0822280493470586</v>
      </c>
      <c r="H458" s="9">
        <f t="shared" si="132"/>
        <v>137.03225468039412</v>
      </c>
      <c r="I458" s="5">
        <f t="shared" si="127"/>
        <v>0</v>
      </c>
      <c r="J458" s="5">
        <f t="shared" si="128"/>
        <v>-9.7846939946383678E-5</v>
      </c>
      <c r="L458" s="5">
        <f t="shared" si="123"/>
        <v>-4.5322138960221612E-3</v>
      </c>
      <c r="M458" s="5">
        <f t="shared" si="130"/>
        <v>-0.24192182768241693</v>
      </c>
      <c r="N458" s="5">
        <f t="shared" si="133"/>
        <v>-12.029261285618229</v>
      </c>
      <c r="O458" s="5">
        <f t="shared" si="120"/>
        <v>11.205679705202188</v>
      </c>
      <c r="P458" s="5">
        <f t="shared" si="121"/>
        <v>10.963757877519772</v>
      </c>
      <c r="Q458" s="5">
        <f t="shared" si="122"/>
        <v>545.15919230766485</v>
      </c>
    </row>
    <row r="459" spans="2:17" hidden="1" x14ac:dyDescent="0.4">
      <c r="B459">
        <v>7.6058597564697203</v>
      </c>
      <c r="C459" s="5">
        <f t="shared" si="124"/>
        <v>7.8198909759503721E-3</v>
      </c>
      <c r="D459" s="5">
        <f t="shared" si="139"/>
        <v>7.9924387938674819</v>
      </c>
      <c r="E459" s="5">
        <f t="shared" si="125"/>
        <v>50.217973998160296</v>
      </c>
      <c r="F459" s="5">
        <f t="shared" si="126"/>
        <v>479.54632763204893</v>
      </c>
      <c r="G459" s="5">
        <f t="shared" si="131"/>
        <v>0.49422066487425553</v>
      </c>
      <c r="H459" s="9">
        <f t="shared" si="132"/>
        <v>63.200454634751679</v>
      </c>
      <c r="I459" s="5">
        <f t="shared" si="127"/>
        <v>0</v>
      </c>
      <c r="J459" s="5">
        <f t="shared" si="128"/>
        <v>-1.0080435640499118E-4</v>
      </c>
      <c r="K459" s="5" t="e">
        <f t="shared" si="129"/>
        <v>#N/A</v>
      </c>
      <c r="L459" s="5">
        <f t="shared" si="123"/>
        <v>-2.0493551557195558E-3</v>
      </c>
      <c r="M459" s="5">
        <f t="shared" si="130"/>
        <v>-0.25421295335573796</v>
      </c>
      <c r="N459" s="5">
        <f t="shared" si="133"/>
        <v>-12.766059481613985</v>
      </c>
      <c r="O459" s="5">
        <f t="shared" si="120"/>
        <v>5.1681558733158228</v>
      </c>
      <c r="P459" s="5">
        <f t="shared" si="121"/>
        <v>4.9139429199600846</v>
      </c>
      <c r="Q459" s="5">
        <f t="shared" si="122"/>
        <v>246.7682577829994</v>
      </c>
    </row>
    <row r="460" spans="2:17" hidden="1" x14ac:dyDescent="0.4">
      <c r="B460">
        <v>7.61342096328735</v>
      </c>
      <c r="C460" s="5">
        <f t="shared" si="124"/>
        <v>7.5612068176296177E-3</v>
      </c>
      <c r="D460" s="5">
        <f t="shared" si="139"/>
        <v>8.265876269152665</v>
      </c>
      <c r="E460" s="5">
        <f t="shared" si="125"/>
        <v>51.936032325304438</v>
      </c>
      <c r="F460" s="5">
        <f t="shared" si="126"/>
        <v>495.95257614915994</v>
      </c>
      <c r="G460" s="5">
        <f t="shared" si="131"/>
        <v>1.7180583271441421</v>
      </c>
      <c r="H460" s="9">
        <f t="shared" si="132"/>
        <v>227.22012088577424</v>
      </c>
      <c r="I460" s="5">
        <f t="shared" si="127"/>
        <v>0</v>
      </c>
      <c r="J460" s="5">
        <f t="shared" si="128"/>
        <v>-1.1108521743462174E-4</v>
      </c>
      <c r="K460" s="5" t="e">
        <f t="shared" si="129"/>
        <v>#N/A</v>
      </c>
      <c r="L460" s="5">
        <f t="shared" si="123"/>
        <v>-6.8884998120891721E-3</v>
      </c>
      <c r="M460" s="5">
        <f t="shared" si="130"/>
        <v>-0.29963587273130959</v>
      </c>
      <c r="N460" s="5">
        <f t="shared" si="133"/>
        <v>-15.561898371994102</v>
      </c>
      <c r="O460" s="5">
        <f t="shared" si="120"/>
        <v>18.580704981916927</v>
      </c>
      <c r="P460" s="5">
        <f t="shared" si="121"/>
        <v>18.281069109185619</v>
      </c>
      <c r="Q460" s="5">
        <f t="shared" si="122"/>
        <v>949.44619619578873</v>
      </c>
    </row>
    <row r="461" spans="2:17" x14ac:dyDescent="0.4">
      <c r="B461">
        <v>7.6214179992675701</v>
      </c>
      <c r="C461" s="5">
        <f t="shared" si="124"/>
        <v>7.9970359802201685E-3</v>
      </c>
      <c r="D461" s="5">
        <f t="shared" si="139"/>
        <v>7.8153956234018711</v>
      </c>
      <c r="E461" s="5">
        <f t="shared" si="125"/>
        <v>49.105578950754278</v>
      </c>
      <c r="F461" s="5">
        <f t="shared" si="126"/>
        <v>468.92373740411227</v>
      </c>
      <c r="G461" s="5">
        <f t="shared" si="131"/>
        <v>-2.8304533745501601</v>
      </c>
      <c r="H461" s="9">
        <f t="shared" si="132"/>
        <v>-353.93780665123808</v>
      </c>
      <c r="I461" s="5">
        <f t="shared" si="127"/>
        <v>1.2002747916520862E-2</v>
      </c>
      <c r="J461" s="5">
        <f t="shared" si="128"/>
        <v>-9.4147784441313574E-5</v>
      </c>
      <c r="K461" s="5">
        <f t="shared" si="129"/>
        <v>1.2002747916520862E-2</v>
      </c>
      <c r="L461" s="5">
        <f t="shared" si="123"/>
        <v>1.2002747916520862E-2</v>
      </c>
      <c r="M461" s="5">
        <f t="shared" si="130"/>
        <v>-0.22702400228205075</v>
      </c>
      <c r="N461" s="5">
        <f t="shared" si="133"/>
        <v>-11.148145067777463</v>
      </c>
      <c r="O461" s="5">
        <f t="shared" si="120"/>
        <v>-28.94292081923254</v>
      </c>
      <c r="P461" s="5">
        <f t="shared" si="121"/>
        <v>0</v>
      </c>
      <c r="Q461" s="5">
        <f t="shared" si="122"/>
        <v>0</v>
      </c>
    </row>
    <row r="462" spans="2:17" hidden="1" x14ac:dyDescent="0.4">
      <c r="B462">
        <v>7.6290395259857098</v>
      </c>
      <c r="C462" s="5">
        <f t="shared" si="124"/>
        <v>7.6215267181396484E-3</v>
      </c>
      <c r="D462" s="5">
        <f t="shared" si="139"/>
        <v>8.2004567209935253</v>
      </c>
      <c r="E462" s="5">
        <f t="shared" si="125"/>
        <v>51.524989181508609</v>
      </c>
      <c r="F462" s="5">
        <f t="shared" si="126"/>
        <v>492.02740325961156</v>
      </c>
      <c r="G462" s="5">
        <f t="shared" si="131"/>
        <v>2.4194102307543304</v>
      </c>
      <c r="H462" s="9">
        <f t="shared" si="132"/>
        <v>317.44430220207749</v>
      </c>
      <c r="I462" s="5">
        <f t="shared" si="127"/>
        <v>0</v>
      </c>
      <c r="J462" s="5">
        <f t="shared" si="128"/>
        <v>-1.0862553526214751E-4</v>
      </c>
      <c r="K462" s="5" t="e">
        <f t="shared" si="129"/>
        <v>#N/A</v>
      </c>
      <c r="L462" s="5">
        <f t="shared" si="123"/>
        <v>-9.7779343954038922E-3</v>
      </c>
      <c r="M462" s="5">
        <f t="shared" si="130"/>
        <v>-0.2883817334426097</v>
      </c>
      <c r="N462" s="5">
        <f t="shared" si="133"/>
        <v>-14.858865695775163</v>
      </c>
      <c r="O462" s="5">
        <f t="shared" ref="O462:O525" si="140">B$6*H462</f>
        <v>25.95869989160175</v>
      </c>
      <c r="P462" s="5">
        <f t="shared" ref="P462:P525" si="141">IF(H462&gt;0, O462 +M462, 0)</f>
        <v>25.670318158159141</v>
      </c>
      <c r="Q462" s="5">
        <f t="shared" ref="Q462:Q525" si="142">P462*E462</f>
        <v>1322.6628653850337</v>
      </c>
    </row>
    <row r="463" spans="2:17" x14ac:dyDescent="0.4">
      <c r="B463">
        <v>7.6371939182281396</v>
      </c>
      <c r="C463" s="5">
        <f t="shared" si="124"/>
        <v>8.1543922424298643E-3</v>
      </c>
      <c r="D463" s="5">
        <f t="shared" si="139"/>
        <v>7.6645810186555492</v>
      </c>
      <c r="E463" s="5">
        <f t="shared" si="125"/>
        <v>48.15798284210409</v>
      </c>
      <c r="F463" s="5">
        <f t="shared" si="126"/>
        <v>459.87486111933293</v>
      </c>
      <c r="G463" s="5">
        <f t="shared" si="131"/>
        <v>-3.3670063394045187</v>
      </c>
      <c r="H463" s="9">
        <f t="shared" si="132"/>
        <v>-412.90708605908446</v>
      </c>
      <c r="I463" s="5">
        <f t="shared" si="127"/>
        <v>1.4558987124666608E-2</v>
      </c>
      <c r="J463" s="5">
        <f t="shared" si="128"/>
        <v>-8.8477369327150866E-5</v>
      </c>
      <c r="K463" s="5">
        <f t="shared" si="129"/>
        <v>1.4558987124666608E-2</v>
      </c>
      <c r="L463" s="5">
        <f t="shared" ref="L463:L526" si="143">(-B$6*H463)/E463^2</f>
        <v>1.4558987124666608E-2</v>
      </c>
      <c r="M463" s="5">
        <f t="shared" si="130"/>
        <v>-0.2051959462008614</v>
      </c>
      <c r="N463" s="5">
        <f t="shared" si="133"/>
        <v>-9.8818228564103965</v>
      </c>
      <c r="O463" s="5">
        <f t="shared" si="140"/>
        <v>-33.765076442608155</v>
      </c>
      <c r="P463" s="5">
        <f t="shared" si="141"/>
        <v>0</v>
      </c>
      <c r="Q463" s="5">
        <f t="shared" si="142"/>
        <v>0</v>
      </c>
    </row>
    <row r="464" spans="2:17" x14ac:dyDescent="0.4">
      <c r="B464">
        <v>7.6453621387481601</v>
      </c>
      <c r="C464" s="5">
        <f t="shared" ref="C464:C527" si="144">B464-B463</f>
        <v>8.1682205200204194E-3</v>
      </c>
      <c r="D464" s="5">
        <f t="shared" si="139"/>
        <v>7.651605370693856</v>
      </c>
      <c r="E464" s="5">
        <f t="shared" ref="E464:E527" si="145">2*PI()*D464</f>
        <v>48.076454441480045</v>
      </c>
      <c r="F464" s="5">
        <f t="shared" ref="F464:F527" si="146">E464*(60/(2*PI()))</f>
        <v>459.09632224163136</v>
      </c>
      <c r="G464" s="5">
        <f t="shared" si="131"/>
        <v>-8.152840062404465E-2</v>
      </c>
      <c r="H464" s="9">
        <f t="shared" si="132"/>
        <v>-9.9811703692643263</v>
      </c>
      <c r="I464" s="5">
        <f t="shared" ref="I464:I527" si="147">IF(H464&lt;0,(-B$6*H464)/E464^2,0)</f>
        <v>3.5312787950467266E-4</v>
      </c>
      <c r="J464" s="5">
        <f t="shared" ref="J464:J527" si="148">-0.000005984*E464 + 0.0001997</f>
        <v>-8.7989503377816576E-5</v>
      </c>
      <c r="K464" s="5">
        <f t="shared" ref="K464:K527" si="149">IF(H464&lt;-7,(-B$6*H464)/E464^2,NA())</f>
        <v>3.5312787950467266E-4</v>
      </c>
      <c r="L464" s="5">
        <f t="shared" si="143"/>
        <v>3.5312787950467266E-4</v>
      </c>
      <c r="M464" s="5">
        <f t="shared" ref="M464:M527" si="150">J464*E464^2</f>
        <v>-0.20337414018625477</v>
      </c>
      <c r="N464" s="5">
        <f t="shared" si="133"/>
        <v>-9.777507585239654</v>
      </c>
      <c r="O464" s="5">
        <f t="shared" si="140"/>
        <v>-0.81620052521133213</v>
      </c>
      <c r="P464" s="5">
        <f t="shared" si="141"/>
        <v>0</v>
      </c>
      <c r="Q464" s="5">
        <f t="shared" si="142"/>
        <v>0</v>
      </c>
    </row>
    <row r="465" spans="2:17" x14ac:dyDescent="0.4">
      <c r="B465">
        <v>7.6532816886901802</v>
      </c>
      <c r="C465" s="5">
        <f t="shared" si="144"/>
        <v>7.9195499420201543E-3</v>
      </c>
      <c r="D465" s="5">
        <f t="shared" si="139"/>
        <v>7.8918626004721197</v>
      </c>
      <c r="E465" s="5">
        <f t="shared" si="145"/>
        <v>49.586035137566505</v>
      </c>
      <c r="F465" s="5">
        <f t="shared" si="146"/>
        <v>473.51175602832723</v>
      </c>
      <c r="G465" s="5">
        <f t="shared" ref="G465:G528" si="151">E465-E464</f>
        <v>1.5095806960864593</v>
      </c>
      <c r="H465" s="9">
        <f t="shared" ref="H465:H528" si="152">G465/C465</f>
        <v>190.61445500543036</v>
      </c>
      <c r="I465" s="5">
        <f t="shared" si="147"/>
        <v>0</v>
      </c>
      <c r="J465" s="5">
        <f t="shared" si="148"/>
        <v>-9.7022834263197933E-5</v>
      </c>
      <c r="K465" s="5" t="e">
        <f t="shared" si="149"/>
        <v>#N/A</v>
      </c>
      <c r="L465" s="5">
        <f t="shared" si="143"/>
        <v>-6.3394629108291661E-3</v>
      </c>
      <c r="M465" s="5">
        <f t="shared" si="150"/>
        <v>-0.23855730773717562</v>
      </c>
      <c r="N465" s="5">
        <f t="shared" ref="N465:N528" si="153">M465*E465</f>
        <v>-11.829111043778855</v>
      </c>
      <c r="O465" s="5">
        <f t="shared" si="140"/>
        <v>15.587312162047711</v>
      </c>
      <c r="P465" s="5">
        <f t="shared" si="141"/>
        <v>15.348754854310535</v>
      </c>
      <c r="Q465" s="5">
        <f t="shared" si="142"/>
        <v>761.0838975237366</v>
      </c>
    </row>
    <row r="466" spans="2:17" x14ac:dyDescent="0.4">
      <c r="B466">
        <v>7.6611781120300204</v>
      </c>
      <c r="C466" s="5">
        <f t="shared" si="144"/>
        <v>7.8964233398401973E-3</v>
      </c>
      <c r="D466" s="5">
        <f t="shared" si="139"/>
        <v>7.9149758454141894</v>
      </c>
      <c r="E466" s="5">
        <f t="shared" si="145"/>
        <v>49.731259938587762</v>
      </c>
      <c r="F466" s="5">
        <f t="shared" si="146"/>
        <v>474.89855072485142</v>
      </c>
      <c r="G466" s="5">
        <f t="shared" si="151"/>
        <v>0.14522480102125712</v>
      </c>
      <c r="H466" s="9">
        <f t="shared" si="152"/>
        <v>18.391212675813311</v>
      </c>
      <c r="I466" s="5">
        <f t="shared" si="147"/>
        <v>0</v>
      </c>
      <c r="J466" s="5">
        <f t="shared" si="148"/>
        <v>-9.7891859472509156E-5</v>
      </c>
      <c r="K466" s="5" t="e">
        <f t="shared" si="149"/>
        <v>#N/A</v>
      </c>
      <c r="L466" s="5">
        <f t="shared" si="143"/>
        <v>-6.0808857451001563E-4</v>
      </c>
      <c r="M466" s="5">
        <f t="shared" si="150"/>
        <v>-0.24210597211821155</v>
      </c>
      <c r="N466" s="5">
        <f t="shared" si="153"/>
        <v>-12.040235032095261</v>
      </c>
      <c r="O466" s="5">
        <f t="shared" si="140"/>
        <v>1.5039235770883379</v>
      </c>
      <c r="P466" s="5">
        <f t="shared" si="141"/>
        <v>1.2618176049701264</v>
      </c>
      <c r="Q466" s="5">
        <f t="shared" si="142"/>
        <v>62.751779307855607</v>
      </c>
    </row>
    <row r="467" spans="2:17" x14ac:dyDescent="0.4">
      <c r="B467">
        <v>7.6693315505981401</v>
      </c>
      <c r="C467" s="5">
        <f t="shared" si="144"/>
        <v>8.1534385681196753E-3</v>
      </c>
      <c r="D467" s="5">
        <f t="shared" si="139"/>
        <v>7.6654775133006963</v>
      </c>
      <c r="E467" s="5">
        <f t="shared" si="145"/>
        <v>48.163615684086444</v>
      </c>
      <c r="F467" s="5">
        <f t="shared" si="146"/>
        <v>459.92865079804182</v>
      </c>
      <c r="G467" s="5">
        <f t="shared" si="151"/>
        <v>-1.5676442545013174</v>
      </c>
      <c r="H467" s="9">
        <f t="shared" si="152"/>
        <v>-192.26786850775812</v>
      </c>
      <c r="I467" s="5">
        <f t="shared" si="147"/>
        <v>6.7777250708160319E-3</v>
      </c>
      <c r="J467" s="5">
        <f t="shared" si="148"/>
        <v>-8.8511076253573246E-5</v>
      </c>
      <c r="K467" s="5">
        <f t="shared" si="149"/>
        <v>6.7777250708160319E-3</v>
      </c>
      <c r="L467" s="5">
        <f t="shared" si="143"/>
        <v>6.7777250708160319E-3</v>
      </c>
      <c r="M467" s="5">
        <f t="shared" si="150"/>
        <v>-0.20532214196577786</v>
      </c>
      <c r="N467" s="5">
        <f t="shared" si="153"/>
        <v>-9.8890567370731617</v>
      </c>
      <c r="O467" s="5">
        <f t="shared" si="140"/>
        <v>-15.722518447389467</v>
      </c>
      <c r="P467" s="5">
        <f t="shared" si="141"/>
        <v>0</v>
      </c>
      <c r="Q467" s="5">
        <f t="shared" si="142"/>
        <v>0</v>
      </c>
    </row>
    <row r="468" spans="2:17" x14ac:dyDescent="0.4">
      <c r="B468">
        <v>7.6777205467224103</v>
      </c>
      <c r="C468" s="5">
        <f t="shared" si="144"/>
        <v>8.3889961242702427E-3</v>
      </c>
      <c r="D468" s="5">
        <f t="shared" si="139"/>
        <v>7.4502358892717764</v>
      </c>
      <c r="E468" s="5">
        <f t="shared" si="145"/>
        <v>46.811212674494463</v>
      </c>
      <c r="F468" s="5">
        <f t="shared" si="146"/>
        <v>447.01415335630662</v>
      </c>
      <c r="G468" s="5">
        <f t="shared" si="151"/>
        <v>-1.3524030095919812</v>
      </c>
      <c r="H468" s="9">
        <f t="shared" si="152"/>
        <v>-161.21154302114147</v>
      </c>
      <c r="I468" s="5">
        <f t="shared" si="147"/>
        <v>6.0160543647457439E-3</v>
      </c>
      <c r="J468" s="5">
        <f t="shared" si="148"/>
        <v>-8.041829664417487E-5</v>
      </c>
      <c r="K468" s="5">
        <f t="shared" si="149"/>
        <v>6.0160543647457439E-3</v>
      </c>
      <c r="L468" s="5">
        <f t="shared" si="143"/>
        <v>6.0160543647457439E-3</v>
      </c>
      <c r="M468" s="5">
        <f t="shared" si="150"/>
        <v>-0.17621977966404462</v>
      </c>
      <c r="N468" s="5">
        <f t="shared" si="153"/>
        <v>-8.2490615833061476</v>
      </c>
      <c r="O468" s="5">
        <f t="shared" si="140"/>
        <v>-13.182917555357113</v>
      </c>
      <c r="P468" s="5">
        <f t="shared" si="141"/>
        <v>0</v>
      </c>
      <c r="Q468" s="5">
        <f t="shared" si="142"/>
        <v>0</v>
      </c>
    </row>
    <row r="469" spans="2:17" x14ac:dyDescent="0.4">
      <c r="B469">
        <v>7.6857202053069997</v>
      </c>
      <c r="C469" s="5">
        <f t="shared" si="144"/>
        <v>7.9996585845893975E-3</v>
      </c>
      <c r="D469" s="5">
        <f t="shared" si="139"/>
        <v>7.812833427716587</v>
      </c>
      <c r="E469" s="5">
        <f t="shared" si="145"/>
        <v>49.089480200470383</v>
      </c>
      <c r="F469" s="5">
        <f t="shared" si="146"/>
        <v>468.77000566299523</v>
      </c>
      <c r="G469" s="5">
        <f t="shared" si="151"/>
        <v>2.2782675259759202</v>
      </c>
      <c r="H469" s="9">
        <f t="shared" si="152"/>
        <v>284.79559494761338</v>
      </c>
      <c r="I469" s="5">
        <f t="shared" si="147"/>
        <v>0</v>
      </c>
      <c r="J469" s="5">
        <f t="shared" si="148"/>
        <v>-9.4051449519614753E-5</v>
      </c>
      <c r="L469" s="5">
        <f t="shared" si="143"/>
        <v>-9.6643311326577823E-3</v>
      </c>
      <c r="M469" s="5">
        <f t="shared" si="150"/>
        <v>-0.2266430261095656</v>
      </c>
      <c r="N469" s="5">
        <f t="shared" si="153"/>
        <v>-11.125788342780213</v>
      </c>
      <c r="O469" s="5">
        <f t="shared" si="140"/>
        <v>23.288883525113985</v>
      </c>
      <c r="P469" s="5">
        <f t="shared" si="141"/>
        <v>23.062240499004417</v>
      </c>
      <c r="Q469" s="5">
        <f t="shared" si="142"/>
        <v>1132.1133983543637</v>
      </c>
    </row>
    <row r="470" spans="2:17" x14ac:dyDescent="0.4">
      <c r="B470">
        <v>7.6939358711242596</v>
      </c>
      <c r="C470" s="5">
        <f t="shared" si="144"/>
        <v>8.215665817259854E-3</v>
      </c>
      <c r="D470" s="5">
        <f t="shared" si="139"/>
        <v>7.6074175106656705</v>
      </c>
      <c r="E470" s="5">
        <f t="shared" si="145"/>
        <v>47.798813928595244</v>
      </c>
      <c r="F470" s="5">
        <f t="shared" si="146"/>
        <v>456.44505063994023</v>
      </c>
      <c r="G470" s="5">
        <f t="shared" si="151"/>
        <v>-1.2906662718751392</v>
      </c>
      <c r="H470" s="9">
        <f t="shared" si="152"/>
        <v>-157.09819515341621</v>
      </c>
      <c r="I470" s="5">
        <f t="shared" si="147"/>
        <v>5.6227963776649551E-3</v>
      </c>
      <c r="J470" s="5">
        <f t="shared" si="148"/>
        <v>-8.632810254871395E-5</v>
      </c>
      <c r="L470" s="5">
        <f t="shared" si="143"/>
        <v>5.6227963776649551E-3</v>
      </c>
      <c r="M470" s="5">
        <f t="shared" si="150"/>
        <v>-0.19723611334115396</v>
      </c>
      <c r="N470" s="5">
        <f t="shared" si="153"/>
        <v>-9.4276522815931401</v>
      </c>
      <c r="O470" s="5">
        <f t="shared" si="140"/>
        <v>-12.846552523421312</v>
      </c>
      <c r="P470" s="5">
        <f t="shared" si="141"/>
        <v>0</v>
      </c>
      <c r="Q470" s="5">
        <f t="shared" si="142"/>
        <v>0</v>
      </c>
    </row>
    <row r="471" spans="2:17" x14ac:dyDescent="0.4">
      <c r="B471">
        <v>7.7019619941711399</v>
      </c>
      <c r="C471" s="5">
        <f t="shared" si="144"/>
        <v>8.0261230468803291E-3</v>
      </c>
      <c r="D471" s="5">
        <f t="shared" si="139"/>
        <v>7.7870722433408375</v>
      </c>
      <c r="E471" s="5">
        <f t="shared" si="145"/>
        <v>48.927617905305127</v>
      </c>
      <c r="F471" s="5">
        <f t="shared" si="146"/>
        <v>467.22433460045022</v>
      </c>
      <c r="G471" s="5">
        <f t="shared" si="151"/>
        <v>1.1288039767098823</v>
      </c>
      <c r="H471" s="9">
        <f t="shared" si="152"/>
        <v>140.64124984336451</v>
      </c>
      <c r="I471" s="5">
        <f t="shared" si="147"/>
        <v>0</v>
      </c>
      <c r="J471" s="5">
        <f t="shared" si="148"/>
        <v>-9.3082865545345846E-5</v>
      </c>
      <c r="K471" s="5" t="e">
        <f t="shared" si="149"/>
        <v>#N/A</v>
      </c>
      <c r="L471" s="5">
        <f t="shared" si="143"/>
        <v>-4.8041877788873484E-3</v>
      </c>
      <c r="M471" s="5">
        <f t="shared" si="150"/>
        <v>-0.22283216963785107</v>
      </c>
      <c r="N471" s="5">
        <f t="shared" si="153"/>
        <v>-10.902647253050912</v>
      </c>
      <c r="O471" s="5">
        <f t="shared" si="140"/>
        <v>11.500801783928784</v>
      </c>
      <c r="P471" s="5">
        <f t="shared" si="141"/>
        <v>11.277969614290933</v>
      </c>
      <c r="Q471" s="5">
        <f t="shared" si="142"/>
        <v>551.80418803566818</v>
      </c>
    </row>
    <row r="472" spans="2:17" x14ac:dyDescent="0.4">
      <c r="B472">
        <v>7.7101535797119096</v>
      </c>
      <c r="C472" s="5">
        <f t="shared" si="144"/>
        <v>8.191585540769708E-3</v>
      </c>
      <c r="D472" s="5">
        <f t="shared" si="139"/>
        <v>7.6297805460171384</v>
      </c>
      <c r="E472" s="5">
        <f t="shared" si="145"/>
        <v>47.939325023739528</v>
      </c>
      <c r="F472" s="5">
        <f t="shared" si="146"/>
        <v>457.78683276102834</v>
      </c>
      <c r="G472" s="5">
        <f t="shared" si="151"/>
        <v>-0.98829288156559869</v>
      </c>
      <c r="H472" s="9">
        <f t="shared" si="152"/>
        <v>-120.6473248245828</v>
      </c>
      <c r="I472" s="5">
        <f t="shared" si="147"/>
        <v>4.2928851315547946E-3</v>
      </c>
      <c r="J472" s="5">
        <f t="shared" si="148"/>
        <v>-8.7168920942057331E-5</v>
      </c>
      <c r="K472" s="5">
        <f t="shared" si="149"/>
        <v>4.2928851315547946E-3</v>
      </c>
      <c r="L472" s="5">
        <f t="shared" si="143"/>
        <v>4.2928851315547946E-3</v>
      </c>
      <c r="M472" s="5">
        <f t="shared" si="150"/>
        <v>-0.20032977342671751</v>
      </c>
      <c r="N472" s="5">
        <f t="shared" si="153"/>
        <v>-9.6036741202355085</v>
      </c>
      <c r="O472" s="5">
        <f t="shared" si="140"/>
        <v>-9.8658179596251774</v>
      </c>
      <c r="P472" s="5">
        <f t="shared" si="141"/>
        <v>0</v>
      </c>
      <c r="Q472" s="5">
        <f t="shared" si="142"/>
        <v>0</v>
      </c>
    </row>
    <row r="473" spans="2:17" x14ac:dyDescent="0.4">
      <c r="B473">
        <v>7.7186009883880597</v>
      </c>
      <c r="C473" s="5">
        <f t="shared" si="144"/>
        <v>8.4474086761501255E-3</v>
      </c>
      <c r="D473" s="5">
        <f t="shared" si="139"/>
        <v>7.3987186362201829</v>
      </c>
      <c r="E473" s="5">
        <f t="shared" si="145"/>
        <v>46.487520227054439</v>
      </c>
      <c r="F473" s="5">
        <f t="shared" si="146"/>
        <v>443.92311817321098</v>
      </c>
      <c r="G473" s="5">
        <f t="shared" si="151"/>
        <v>-1.4518047966850887</v>
      </c>
      <c r="H473" s="9">
        <f t="shared" si="152"/>
        <v>-171.86392328620511</v>
      </c>
      <c r="I473" s="5">
        <f t="shared" si="147"/>
        <v>6.5032037678266303E-3</v>
      </c>
      <c r="J473" s="5">
        <f t="shared" si="148"/>
        <v>-7.848132103869374E-5</v>
      </c>
      <c r="K473" s="5">
        <f t="shared" si="149"/>
        <v>6.5032037678266303E-3</v>
      </c>
      <c r="L473" s="5">
        <f t="shared" si="143"/>
        <v>6.5032037678266303E-3</v>
      </c>
      <c r="M473" s="5">
        <f t="shared" si="150"/>
        <v>-0.16960516173573409</v>
      </c>
      <c r="N473" s="5">
        <f t="shared" si="153"/>
        <v>-7.884523386802778</v>
      </c>
      <c r="O473" s="5">
        <f t="shared" si="140"/>
        <v>-14.054005618723835</v>
      </c>
      <c r="P473" s="5">
        <f t="shared" si="141"/>
        <v>0</v>
      </c>
      <c r="Q473" s="5">
        <f t="shared" si="142"/>
        <v>0</v>
      </c>
    </row>
    <row r="474" spans="2:17" x14ac:dyDescent="0.4">
      <c r="B474">
        <v>7.7269320487976003</v>
      </c>
      <c r="C474" s="5">
        <f t="shared" si="144"/>
        <v>8.3310604095405694E-3</v>
      </c>
      <c r="D474" s="5">
        <f t="shared" si="139"/>
        <v>7.5020461895134272</v>
      </c>
      <c r="E474" s="5">
        <f t="shared" si="145"/>
        <v>47.136746391733368</v>
      </c>
      <c r="F474" s="5">
        <f t="shared" si="146"/>
        <v>450.12277137080565</v>
      </c>
      <c r="G474" s="5">
        <f t="shared" si="151"/>
        <v>0.6492261646789288</v>
      </c>
      <c r="H474" s="9">
        <f t="shared" si="152"/>
        <v>77.928394797791597</v>
      </c>
      <c r="I474" s="5">
        <f t="shared" si="147"/>
        <v>0</v>
      </c>
      <c r="J474" s="5">
        <f t="shared" si="148"/>
        <v>-8.2366290408132469E-5</v>
      </c>
      <c r="K474" s="5" t="e">
        <f t="shared" si="149"/>
        <v>#N/A</v>
      </c>
      <c r="L474" s="5">
        <f t="shared" si="143"/>
        <v>-2.8680844019595558E-3</v>
      </c>
      <c r="M474" s="5">
        <f t="shared" si="150"/>
        <v>-0.18300742526953814</v>
      </c>
      <c r="N474" s="5">
        <f t="shared" si="153"/>
        <v>-8.6263745927343169</v>
      </c>
      <c r="O474" s="5">
        <f t="shared" si="140"/>
        <v>6.3725188940464541</v>
      </c>
      <c r="P474" s="5">
        <f t="shared" si="141"/>
        <v>6.1895114687769164</v>
      </c>
      <c r="Q474" s="5">
        <f t="shared" si="142"/>
        <v>291.75343239246263</v>
      </c>
    </row>
    <row r="475" spans="2:17" x14ac:dyDescent="0.4">
      <c r="B475">
        <v>7.7351701259613002</v>
      </c>
      <c r="C475" s="5">
        <f t="shared" si="144"/>
        <v>8.2380771636998418E-3</v>
      </c>
      <c r="D475" s="5">
        <f t="shared" si="139"/>
        <v>7.5867218475931741</v>
      </c>
      <c r="E475" s="5">
        <f t="shared" si="145"/>
        <v>47.668779242455798</v>
      </c>
      <c r="F475" s="5">
        <f t="shared" si="146"/>
        <v>455.20331085559047</v>
      </c>
      <c r="G475" s="5">
        <f t="shared" si="151"/>
        <v>0.53203285072243034</v>
      </c>
      <c r="H475" s="9">
        <f t="shared" si="152"/>
        <v>64.582164035410244</v>
      </c>
      <c r="I475" s="5">
        <f t="shared" si="147"/>
        <v>0</v>
      </c>
      <c r="J475" s="5">
        <f t="shared" si="148"/>
        <v>-8.5549974986855469E-5</v>
      </c>
      <c r="K475" s="5" t="e">
        <f t="shared" si="149"/>
        <v>#N/A</v>
      </c>
      <c r="L475" s="5">
        <f t="shared" si="143"/>
        <v>-2.3241274189512956E-3</v>
      </c>
      <c r="M475" s="5">
        <f t="shared" si="150"/>
        <v>-0.19439627877488366</v>
      </c>
      <c r="N475" s="5">
        <f t="shared" si="153"/>
        <v>-9.2666332984748259</v>
      </c>
      <c r="O475" s="5">
        <f t="shared" si="140"/>
        <v>5.2811438192965579</v>
      </c>
      <c r="P475" s="5">
        <f t="shared" si="141"/>
        <v>5.0867475405216744</v>
      </c>
      <c r="Q475" s="5">
        <f t="shared" si="142"/>
        <v>242.47904557123269</v>
      </c>
    </row>
    <row r="476" spans="2:17" x14ac:dyDescent="0.4">
      <c r="B476">
        <v>7.7431423664093</v>
      </c>
      <c r="C476" s="5">
        <f t="shared" si="144"/>
        <v>7.9722404479998232E-3</v>
      </c>
      <c r="D476" s="5">
        <f t="shared" si="139"/>
        <v>7.8397033315372209</v>
      </c>
      <c r="E476" s="5">
        <f t="shared" si="145"/>
        <v>49.258308785361521</v>
      </c>
      <c r="F476" s="5">
        <f t="shared" si="146"/>
        <v>470.3821998922333</v>
      </c>
      <c r="G476" s="5">
        <f t="shared" si="151"/>
        <v>1.5895295429057228</v>
      </c>
      <c r="H476" s="9">
        <f t="shared" si="152"/>
        <v>199.3830408495173</v>
      </c>
      <c r="I476" s="5">
        <f t="shared" si="147"/>
        <v>0</v>
      </c>
      <c r="J476" s="5">
        <f t="shared" si="148"/>
        <v>-9.5061719771603312E-5</v>
      </c>
      <c r="K476" s="5" t="e">
        <f t="shared" si="149"/>
        <v>#N/A</v>
      </c>
      <c r="L476" s="5">
        <f t="shared" si="143"/>
        <v>-6.7196185878416696E-3</v>
      </c>
      <c r="M476" s="5">
        <f t="shared" si="150"/>
        <v>-0.2306559491976117</v>
      </c>
      <c r="N476" s="5">
        <f t="shared" si="153"/>
        <v>-11.361721968756617</v>
      </c>
      <c r="O476" s="5">
        <f t="shared" si="140"/>
        <v>16.304354763919651</v>
      </c>
      <c r="P476" s="5">
        <f t="shared" si="141"/>
        <v>16.073698814722039</v>
      </c>
      <c r="Q476" s="5">
        <f t="shared" si="142"/>
        <v>791.76321953847776</v>
      </c>
    </row>
    <row r="477" spans="2:17" x14ac:dyDescent="0.4">
      <c r="B477">
        <v>7.7515807151794398</v>
      </c>
      <c r="C477" s="5">
        <f t="shared" si="144"/>
        <v>8.4383487701398252E-3</v>
      </c>
      <c r="D477" s="5">
        <f t="shared" si="139"/>
        <v>7.406662334361461</v>
      </c>
      <c r="E477" s="5">
        <f t="shared" si="145"/>
        <v>46.537431954500384</v>
      </c>
      <c r="F477" s="5">
        <f t="shared" si="146"/>
        <v>444.39974006168768</v>
      </c>
      <c r="G477" s="5">
        <f t="shared" si="151"/>
        <v>-2.7208768308611369</v>
      </c>
      <c r="H477" s="9">
        <f t="shared" si="152"/>
        <v>-322.4418550332154</v>
      </c>
      <c r="I477" s="5">
        <f t="shared" si="147"/>
        <v>1.2174804154695048E-2</v>
      </c>
      <c r="J477" s="5">
        <f t="shared" si="148"/>
        <v>-7.8779992815730275E-5</v>
      </c>
      <c r="K477" s="5">
        <f t="shared" si="149"/>
        <v>1.2174804154695048E-2</v>
      </c>
      <c r="L477" s="5">
        <f t="shared" si="143"/>
        <v>1.2174804154695048E-2</v>
      </c>
      <c r="M477" s="5">
        <f t="shared" si="150"/>
        <v>-0.17061639653541119</v>
      </c>
      <c r="N477" s="5">
        <f t="shared" si="153"/>
        <v>-7.9400489440887538</v>
      </c>
      <c r="O477" s="5">
        <f t="shared" si="140"/>
        <v>-26.367369926741805</v>
      </c>
      <c r="P477" s="5">
        <f t="shared" si="141"/>
        <v>0</v>
      </c>
      <c r="Q477" s="5">
        <f t="shared" si="142"/>
        <v>0</v>
      </c>
    </row>
    <row r="478" spans="2:17" x14ac:dyDescent="0.4">
      <c r="B478">
        <v>7.7596192359924299</v>
      </c>
      <c r="C478" s="5">
        <f t="shared" si="144"/>
        <v>8.0385208129900576E-3</v>
      </c>
      <c r="D478" s="5">
        <f t="shared" si="139"/>
        <v>7.7750622849668432</v>
      </c>
      <c r="E478" s="5">
        <f t="shared" si="145"/>
        <v>48.852157111309808</v>
      </c>
      <c r="F478" s="5">
        <f t="shared" si="146"/>
        <v>466.50373709801062</v>
      </c>
      <c r="G478" s="5">
        <f t="shared" si="151"/>
        <v>2.3147251568094234</v>
      </c>
      <c r="H478" s="9">
        <f t="shared" si="152"/>
        <v>287.95411626836653</v>
      </c>
      <c r="I478" s="5">
        <f t="shared" si="147"/>
        <v>0</v>
      </c>
      <c r="J478" s="5">
        <f t="shared" si="148"/>
        <v>-9.2631308154077886E-5</v>
      </c>
      <c r="L478" s="5">
        <f t="shared" si="143"/>
        <v>-9.8666836083939995E-3</v>
      </c>
      <c r="M478" s="5">
        <f t="shared" si="150"/>
        <v>-0.22106769731088344</v>
      </c>
      <c r="N478" s="5">
        <f t="shared" si="153"/>
        <v>-10.799633881266759</v>
      </c>
      <c r="O478" s="5">
        <f t="shared" si="140"/>
        <v>23.547168542352892</v>
      </c>
      <c r="P478" s="5">
        <f t="shared" si="141"/>
        <v>23.32610084504201</v>
      </c>
      <c r="Q478" s="5">
        <f t="shared" si="142"/>
        <v>1139.5303432762487</v>
      </c>
    </row>
    <row r="479" spans="2:17" x14ac:dyDescent="0.4">
      <c r="B479">
        <v>7.76820969581604</v>
      </c>
      <c r="C479" s="5">
        <f t="shared" si="144"/>
        <v>8.5904598236101748E-3</v>
      </c>
      <c r="D479" s="5">
        <f t="shared" si="139"/>
        <v>7.2755127529057146</v>
      </c>
      <c r="E479" s="5">
        <f t="shared" si="145"/>
        <v>45.713394831254888</v>
      </c>
      <c r="F479" s="5">
        <f t="shared" si="146"/>
        <v>436.53076517434289</v>
      </c>
      <c r="G479" s="5">
        <f t="shared" si="151"/>
        <v>-3.1387622800549195</v>
      </c>
      <c r="H479" s="9">
        <f t="shared" si="152"/>
        <v>-365.37767995006374</v>
      </c>
      <c r="I479" s="5">
        <f t="shared" si="147"/>
        <v>1.4297841084713429E-2</v>
      </c>
      <c r="J479" s="5">
        <f t="shared" si="148"/>
        <v>-7.3848954670229237E-5</v>
      </c>
      <c r="L479" s="5">
        <f t="shared" si="143"/>
        <v>1.4297841084713429E-2</v>
      </c>
      <c r="M479" s="5">
        <f t="shared" si="150"/>
        <v>-0.15432322894707243</v>
      </c>
      <c r="N479" s="5">
        <f t="shared" si="153"/>
        <v>-7.0546386964916659</v>
      </c>
      <c r="O479" s="5">
        <f t="shared" si="140"/>
        <v>-29.878405361566909</v>
      </c>
      <c r="P479" s="5">
        <f t="shared" si="141"/>
        <v>0</v>
      </c>
      <c r="Q479" s="5">
        <f t="shared" si="142"/>
        <v>0</v>
      </c>
    </row>
    <row r="480" spans="2:17" x14ac:dyDescent="0.4">
      <c r="B480">
        <v>7.7768316268920898</v>
      </c>
      <c r="C480" s="5">
        <f t="shared" si="144"/>
        <v>8.6219310760498047E-3</v>
      </c>
      <c r="D480" s="5">
        <f t="shared" si="139"/>
        <v>7.2489561153665347</v>
      </c>
      <c r="E480" s="5">
        <f t="shared" si="145"/>
        <v>45.546534556460621</v>
      </c>
      <c r="F480" s="5">
        <f t="shared" si="146"/>
        <v>434.93736692199212</v>
      </c>
      <c r="G480" s="5">
        <f t="shared" si="151"/>
        <v>-0.16686027479426713</v>
      </c>
      <c r="H480" s="9">
        <f t="shared" si="152"/>
        <v>-19.353004950106289</v>
      </c>
      <c r="I480" s="5">
        <f t="shared" si="147"/>
        <v>7.6287455754017047E-4</v>
      </c>
      <c r="J480" s="5">
        <f t="shared" si="148"/>
        <v>-7.2850462785860342E-5</v>
      </c>
      <c r="K480" s="5">
        <f t="shared" si="149"/>
        <v>7.6287455754017047E-4</v>
      </c>
      <c r="L480" s="5">
        <f t="shared" si="143"/>
        <v>7.6287455754017047E-4</v>
      </c>
      <c r="M480" s="5">
        <f t="shared" si="150"/>
        <v>-0.15112732415915664</v>
      </c>
      <c r="N480" s="5">
        <f t="shared" si="153"/>
        <v>-6.8833258922404541</v>
      </c>
      <c r="O480" s="5">
        <f t="shared" si="140"/>
        <v>-1.5825732073801402</v>
      </c>
      <c r="P480" s="5">
        <f t="shared" si="141"/>
        <v>0</v>
      </c>
      <c r="Q480" s="5">
        <f t="shared" si="142"/>
        <v>0</v>
      </c>
    </row>
    <row r="481" spans="2:17" x14ac:dyDescent="0.4">
      <c r="B481">
        <v>7.78513479232788</v>
      </c>
      <c r="C481" s="5">
        <f t="shared" si="144"/>
        <v>8.3031654357901274E-3</v>
      </c>
      <c r="D481" s="5">
        <f t="shared" si="139"/>
        <v>7.5272497559302831</v>
      </c>
      <c r="E481" s="5">
        <f t="shared" si="145"/>
        <v>47.295105069932283</v>
      </c>
      <c r="F481" s="5">
        <f t="shared" si="146"/>
        <v>451.63498535581704</v>
      </c>
      <c r="G481" s="5">
        <f t="shared" si="151"/>
        <v>1.7485705134716625</v>
      </c>
      <c r="H481" s="9">
        <f t="shared" si="152"/>
        <v>210.59083153210338</v>
      </c>
      <c r="I481" s="5">
        <f t="shared" si="147"/>
        <v>0</v>
      </c>
      <c r="J481" s="5">
        <f t="shared" si="148"/>
        <v>-8.3313908738474749E-5</v>
      </c>
      <c r="K481" s="5" t="e">
        <f t="shared" si="149"/>
        <v>#N/A</v>
      </c>
      <c r="L481" s="5">
        <f t="shared" si="143"/>
        <v>-7.6987899626803505E-3</v>
      </c>
      <c r="M481" s="5">
        <f t="shared" si="150"/>
        <v>-0.18635879750712497</v>
      </c>
      <c r="N481" s="5">
        <f t="shared" si="153"/>
        <v>-8.8138589088057095</v>
      </c>
      <c r="O481" s="5">
        <f t="shared" si="140"/>
        <v>17.220860975431169</v>
      </c>
      <c r="P481" s="5">
        <f t="shared" si="141"/>
        <v>17.034502177924043</v>
      </c>
      <c r="Q481" s="5">
        <f t="shared" si="142"/>
        <v>805.6485703189079</v>
      </c>
    </row>
    <row r="482" spans="2:17" x14ac:dyDescent="0.4">
      <c r="B482">
        <v>7.7934517860412598</v>
      </c>
      <c r="C482" s="5">
        <f t="shared" si="144"/>
        <v>8.3169937133797944E-3</v>
      </c>
      <c r="D482" s="5">
        <f t="shared" si="139"/>
        <v>7.5147345487894741</v>
      </c>
      <c r="E482" s="5">
        <f t="shared" si="145"/>
        <v>47.216469704308842</v>
      </c>
      <c r="F482" s="5">
        <f t="shared" si="146"/>
        <v>450.88407292736849</v>
      </c>
      <c r="G482" s="5">
        <f t="shared" si="151"/>
        <v>-7.8635365623441089E-2</v>
      </c>
      <c r="H482" s="9">
        <f t="shared" si="152"/>
        <v>-9.4547823809146383</v>
      </c>
      <c r="I482" s="5">
        <f t="shared" si="147"/>
        <v>3.468006585321976E-4</v>
      </c>
      <c r="J482" s="5">
        <f t="shared" si="148"/>
        <v>-8.2843354710584099E-5</v>
      </c>
      <c r="K482" s="5">
        <f t="shared" si="149"/>
        <v>3.468006585321976E-4</v>
      </c>
      <c r="L482" s="5">
        <f t="shared" si="143"/>
        <v>3.468006585321976E-4</v>
      </c>
      <c r="M482" s="5">
        <f t="shared" si="150"/>
        <v>-0.18469056171427353</v>
      </c>
      <c r="N482" s="5">
        <f t="shared" si="153"/>
        <v>-8.7204363118537795</v>
      </c>
      <c r="O482" s="5">
        <f t="shared" si="140"/>
        <v>-0.773155658060385</v>
      </c>
      <c r="P482" s="5">
        <f t="shared" si="141"/>
        <v>0</v>
      </c>
      <c r="Q482" s="5">
        <f t="shared" si="142"/>
        <v>0</v>
      </c>
    </row>
    <row r="483" spans="2:17" x14ac:dyDescent="0.4">
      <c r="B483">
        <v>7.8020288944244296</v>
      </c>
      <c r="C483" s="5">
        <f t="shared" si="144"/>
        <v>8.5771083831698292E-3</v>
      </c>
      <c r="D483" s="5">
        <f t="shared" si="139"/>
        <v>7.2868380820089351</v>
      </c>
      <c r="E483" s="5">
        <f t="shared" si="145"/>
        <v>45.784553972675219</v>
      </c>
      <c r="F483" s="5">
        <f t="shared" si="146"/>
        <v>437.21028492053614</v>
      </c>
      <c r="G483" s="5">
        <f t="shared" si="151"/>
        <v>-1.4319157316336231</v>
      </c>
      <c r="H483" s="9">
        <f t="shared" si="152"/>
        <v>-166.94620933592915</v>
      </c>
      <c r="I483" s="5">
        <f t="shared" si="147"/>
        <v>6.5125937529160582E-3</v>
      </c>
      <c r="J483" s="5">
        <f t="shared" si="148"/>
        <v>-7.4274770972488502E-5</v>
      </c>
      <c r="K483" s="5">
        <f t="shared" si="149"/>
        <v>6.5125937529160582E-3</v>
      </c>
      <c r="L483" s="5">
        <f t="shared" si="143"/>
        <v>6.5125937529160582E-3</v>
      </c>
      <c r="M483" s="5">
        <f t="shared" si="150"/>
        <v>-0.15569666019018222</v>
      </c>
      <c r="N483" s="5">
        <f t="shared" si="153"/>
        <v>-7.1285021418426711</v>
      </c>
      <c r="O483" s="5">
        <f t="shared" si="140"/>
        <v>-13.65186433062255</v>
      </c>
      <c r="P483" s="5">
        <f t="shared" si="141"/>
        <v>0</v>
      </c>
      <c r="Q483" s="5">
        <f t="shared" si="142"/>
        <v>0</v>
      </c>
    </row>
    <row r="484" spans="2:17" x14ac:dyDescent="0.4">
      <c r="B484">
        <v>7.8108234405517498</v>
      </c>
      <c r="C484" s="5">
        <f t="shared" si="144"/>
        <v>8.7945461273202241E-3</v>
      </c>
      <c r="D484" s="5">
        <f t="shared" si="139"/>
        <v>7.1066771491304124</v>
      </c>
      <c r="E484" s="5">
        <f t="shared" si="145"/>
        <v>44.652569446285113</v>
      </c>
      <c r="F484" s="5">
        <f t="shared" si="146"/>
        <v>426.40062894782471</v>
      </c>
      <c r="G484" s="5">
        <f t="shared" si="151"/>
        <v>-1.1319845263901058</v>
      </c>
      <c r="H484" s="9">
        <f t="shared" si="152"/>
        <v>-128.71437706985245</v>
      </c>
      <c r="I484" s="5">
        <f t="shared" si="147"/>
        <v>5.2789743435512999E-3</v>
      </c>
      <c r="J484" s="5">
        <f t="shared" si="148"/>
        <v>-6.7500975566570114E-5</v>
      </c>
      <c r="K484" s="5">
        <f t="shared" si="149"/>
        <v>5.2789743435512999E-3</v>
      </c>
      <c r="L484" s="5">
        <f t="shared" si="143"/>
        <v>5.2789743435512999E-3</v>
      </c>
      <c r="M484" s="5">
        <f t="shared" si="150"/>
        <v>-0.1345869523107999</v>
      </c>
      <c r="N484" s="5">
        <f t="shared" si="153"/>
        <v>-6.0096532346218554</v>
      </c>
      <c r="O484" s="5">
        <f t="shared" si="140"/>
        <v>-10.525493331941426</v>
      </c>
      <c r="P484" s="5">
        <f t="shared" si="141"/>
        <v>0</v>
      </c>
      <c r="Q484" s="5">
        <f t="shared" si="142"/>
        <v>0</v>
      </c>
    </row>
    <row r="485" spans="2:17" x14ac:dyDescent="0.4">
      <c r="B485">
        <v>7.8192543983459402</v>
      </c>
      <c r="C485" s="5">
        <f t="shared" si="144"/>
        <v>8.4309577941903413E-3</v>
      </c>
      <c r="D485" s="5">
        <f t="shared" si="139"/>
        <v>7.4131553645148012</v>
      </c>
      <c r="E485" s="5">
        <f t="shared" si="145"/>
        <v>46.578228866158931</v>
      </c>
      <c r="F485" s="5">
        <f t="shared" si="146"/>
        <v>444.7893218708881</v>
      </c>
      <c r="G485" s="5">
        <f t="shared" si="151"/>
        <v>1.9256594198738171</v>
      </c>
      <c r="H485" s="9">
        <f t="shared" si="152"/>
        <v>228.40339933865673</v>
      </c>
      <c r="I485" s="5">
        <f t="shared" si="147"/>
        <v>0</v>
      </c>
      <c r="J485" s="5">
        <f t="shared" si="148"/>
        <v>-7.9024121535095025E-5</v>
      </c>
      <c r="K485" s="5" t="e">
        <f t="shared" si="149"/>
        <v>#N/A</v>
      </c>
      <c r="L485" s="5">
        <f t="shared" si="143"/>
        <v>-8.6089864348270588E-3</v>
      </c>
      <c r="M485" s="5">
        <f t="shared" si="150"/>
        <v>-0.17144531336826299</v>
      </c>
      <c r="N485" s="5">
        <f t="shared" si="153"/>
        <v>-7.985619044097291</v>
      </c>
      <c r="O485" s="5">
        <f t="shared" si="140"/>
        <v>18.677466429621294</v>
      </c>
      <c r="P485" s="5">
        <f t="shared" si="141"/>
        <v>18.506021116253031</v>
      </c>
      <c r="Q485" s="5">
        <f t="shared" si="142"/>
        <v>861.97768695480363</v>
      </c>
    </row>
    <row r="486" spans="2:17" x14ac:dyDescent="0.4">
      <c r="B486">
        <v>7.82787990570068</v>
      </c>
      <c r="C486" s="5">
        <f t="shared" si="144"/>
        <v>8.6255073547398808E-3</v>
      </c>
      <c r="D486" s="5">
        <f t="shared" si="139"/>
        <v>7.2459505776961697</v>
      </c>
      <c r="E486" s="5">
        <f t="shared" si="145"/>
        <v>45.527650206330009</v>
      </c>
      <c r="F486" s="5">
        <f t="shared" si="146"/>
        <v>434.75703466177021</v>
      </c>
      <c r="G486" s="5">
        <f t="shared" si="151"/>
        <v>-1.050578659828922</v>
      </c>
      <c r="H486" s="9">
        <f t="shared" si="152"/>
        <v>-121.79905675364232</v>
      </c>
      <c r="I486" s="5">
        <f t="shared" si="147"/>
        <v>4.8051710787566544E-3</v>
      </c>
      <c r="J486" s="5">
        <f t="shared" si="148"/>
        <v>-7.2737458834678739E-5</v>
      </c>
      <c r="K486" s="5">
        <f t="shared" si="149"/>
        <v>4.8051710787566544E-3</v>
      </c>
      <c r="L486" s="5">
        <f t="shared" si="143"/>
        <v>4.8051710787566544E-3</v>
      </c>
      <c r="M486" s="5">
        <f t="shared" si="150"/>
        <v>-0.15076779948551511</v>
      </c>
      <c r="N486" s="5">
        <f t="shared" si="153"/>
        <v>-6.8641036373546331</v>
      </c>
      <c r="O486" s="5">
        <f t="shared" si="140"/>
        <v>-9.9599997209440492</v>
      </c>
      <c r="P486" s="5">
        <f t="shared" si="141"/>
        <v>0</v>
      </c>
      <c r="Q486" s="5">
        <f t="shared" si="142"/>
        <v>0</v>
      </c>
    </row>
    <row r="487" spans="2:17" x14ac:dyDescent="0.4">
      <c r="B487">
        <v>7.8363001346588099</v>
      </c>
      <c r="C487" s="5">
        <f t="shared" si="144"/>
        <v>8.4202289581298828E-3</v>
      </c>
      <c r="D487" s="5">
        <f t="shared" si="139"/>
        <v>7.4226010136761333</v>
      </c>
      <c r="E487" s="5">
        <f t="shared" si="145"/>
        <v>46.637577630186186</v>
      </c>
      <c r="F487" s="5">
        <f t="shared" si="146"/>
        <v>445.35606082056808</v>
      </c>
      <c r="G487" s="5">
        <f t="shared" si="151"/>
        <v>1.1099274238561776</v>
      </c>
      <c r="H487" s="9">
        <f t="shared" si="152"/>
        <v>131.81677474274886</v>
      </c>
      <c r="I487" s="5">
        <f t="shared" si="147"/>
        <v>0</v>
      </c>
      <c r="J487" s="5">
        <f t="shared" si="148"/>
        <v>-7.9379264539034125E-5</v>
      </c>
      <c r="K487" s="5" t="e">
        <f t="shared" si="149"/>
        <v>#N/A</v>
      </c>
      <c r="L487" s="5">
        <f t="shared" si="143"/>
        <v>-4.9558038938930992E-3</v>
      </c>
      <c r="M487" s="5">
        <f t="shared" si="150"/>
        <v>-0.17265495264124942</v>
      </c>
      <c r="N487" s="5">
        <f t="shared" si="153"/>
        <v>-8.0522087570423899</v>
      </c>
      <c r="O487" s="5">
        <f t="shared" si="140"/>
        <v>10.779188892316787</v>
      </c>
      <c r="P487" s="5">
        <f t="shared" si="141"/>
        <v>10.606533939675538</v>
      </c>
      <c r="Q487" s="5">
        <f t="shared" si="142"/>
        <v>494.66304999882243</v>
      </c>
    </row>
    <row r="488" spans="2:17" x14ac:dyDescent="0.4">
      <c r="B488">
        <v>7.8449232578277499</v>
      </c>
      <c r="C488" s="5">
        <f t="shared" si="144"/>
        <v>8.6231231689399834E-3</v>
      </c>
      <c r="D488" s="5">
        <f t="shared" si="139"/>
        <v>7.2479539924840193</v>
      </c>
      <c r="E488" s="5">
        <f t="shared" si="145"/>
        <v>45.54023803268921</v>
      </c>
      <c r="F488" s="5">
        <f t="shared" si="146"/>
        <v>434.87723954904118</v>
      </c>
      <c r="G488" s="5">
        <f t="shared" si="151"/>
        <v>-1.0973395974969762</v>
      </c>
      <c r="H488" s="9">
        <f t="shared" si="152"/>
        <v>-127.25547066862424</v>
      </c>
      <c r="I488" s="5">
        <f t="shared" si="147"/>
        <v>5.0176604663763613E-3</v>
      </c>
      <c r="J488" s="5">
        <f t="shared" si="148"/>
        <v>-7.2812784387612243E-5</v>
      </c>
      <c r="K488" s="5">
        <f t="shared" si="149"/>
        <v>5.0176604663763613E-3</v>
      </c>
      <c r="L488" s="5">
        <f t="shared" si="143"/>
        <v>5.0176604663763613E-3</v>
      </c>
      <c r="M488" s="5">
        <f t="shared" si="150"/>
        <v>-0.1510074005006333</v>
      </c>
      <c r="N488" s="5">
        <f t="shared" si="153"/>
        <v>-6.8769129634964719</v>
      </c>
      <c r="O488" s="5">
        <f t="shared" si="140"/>
        <v>-10.406192676120199</v>
      </c>
      <c r="P488" s="5">
        <f t="shared" si="141"/>
        <v>0</v>
      </c>
      <c r="Q488" s="5">
        <f t="shared" si="142"/>
        <v>0</v>
      </c>
    </row>
    <row r="489" spans="2:17" x14ac:dyDescent="0.4">
      <c r="B489">
        <v>7.8538029193878103</v>
      </c>
      <c r="C489" s="5">
        <f t="shared" si="144"/>
        <v>8.8796615600603701E-3</v>
      </c>
      <c r="D489" s="5">
        <f t="shared" si="139"/>
        <v>7.0385565460194277</v>
      </c>
      <c r="E489" s="5">
        <f t="shared" si="145"/>
        <v>44.224555073701964</v>
      </c>
      <c r="F489" s="5">
        <f t="shared" si="146"/>
        <v>422.31339276116569</v>
      </c>
      <c r="G489" s="5">
        <f t="shared" si="151"/>
        <v>-1.3156829589872459</v>
      </c>
      <c r="H489" s="9">
        <f t="shared" si="152"/>
        <v>-148.16814245545422</v>
      </c>
      <c r="I489" s="5">
        <f t="shared" si="147"/>
        <v>6.195028274435248E-3</v>
      </c>
      <c r="J489" s="5">
        <f t="shared" si="148"/>
        <v>-6.4939737561032536E-5</v>
      </c>
      <c r="K489" s="5">
        <f t="shared" si="149"/>
        <v>6.195028274435248E-3</v>
      </c>
      <c r="L489" s="5">
        <f t="shared" si="143"/>
        <v>6.195028274435248E-3</v>
      </c>
      <c r="M489" s="5">
        <f t="shared" si="150"/>
        <v>-0.12700987068796973</v>
      </c>
      <c r="N489" s="5">
        <f t="shared" si="153"/>
        <v>-5.6169550211438821</v>
      </c>
      <c r="O489" s="5">
        <f t="shared" si="140"/>
        <v>-12.116306126196587</v>
      </c>
      <c r="P489" s="5">
        <f t="shared" si="141"/>
        <v>0</v>
      </c>
      <c r="Q489" s="5">
        <f t="shared" si="142"/>
        <v>0</v>
      </c>
    </row>
    <row r="490" spans="2:17" x14ac:dyDescent="0.4">
      <c r="B490">
        <v>7.8626289367675701</v>
      </c>
      <c r="C490" s="5">
        <f t="shared" si="144"/>
        <v>8.826017379759854E-3</v>
      </c>
      <c r="D490" s="5">
        <f t="shared" si="139"/>
        <v>7.0813366109302356</v>
      </c>
      <c r="E490" s="5">
        <f t="shared" si="145"/>
        <v>44.493350148989741</v>
      </c>
      <c r="F490" s="5">
        <f t="shared" si="146"/>
        <v>424.88019665581413</v>
      </c>
      <c r="G490" s="5">
        <f t="shared" si="151"/>
        <v>0.2687950752877768</v>
      </c>
      <c r="H490" s="9">
        <f t="shared" si="152"/>
        <v>30.454854519569324</v>
      </c>
      <c r="I490" s="5">
        <f t="shared" si="147"/>
        <v>0</v>
      </c>
      <c r="J490" s="5">
        <f t="shared" si="148"/>
        <v>-6.6548207291554595E-5</v>
      </c>
      <c r="K490" s="5" t="e">
        <f t="shared" si="149"/>
        <v>#N/A</v>
      </c>
      <c r="L490" s="5">
        <f t="shared" si="143"/>
        <v>-1.2580031127182828E-3</v>
      </c>
      <c r="M490" s="5">
        <f t="shared" si="150"/>
        <v>-0.13174270475784672</v>
      </c>
      <c r="N490" s="5">
        <f t="shared" si="153"/>
        <v>-5.8616742923658505</v>
      </c>
      <c r="O490" s="5">
        <f t="shared" si="140"/>
        <v>2.4904161871288975</v>
      </c>
      <c r="P490" s="5">
        <f t="shared" si="141"/>
        <v>2.3586734823710507</v>
      </c>
      <c r="Q490" s="5">
        <f t="shared" si="142"/>
        <v>104.94528513827214</v>
      </c>
    </row>
    <row r="491" spans="2:17" x14ac:dyDescent="0.4">
      <c r="B491">
        <v>7.8713893890380797</v>
      </c>
      <c r="C491" s="5">
        <f t="shared" si="144"/>
        <v>8.7604522705095889E-3</v>
      </c>
      <c r="D491" s="5">
        <f t="shared" si="139"/>
        <v>7.1343348573902361</v>
      </c>
      <c r="E491" s="5">
        <f t="shared" si="145"/>
        <v>44.826347952453503</v>
      </c>
      <c r="F491" s="5">
        <f t="shared" si="146"/>
        <v>428.06009144341419</v>
      </c>
      <c r="G491" s="5">
        <f t="shared" si="151"/>
        <v>0.33299780346376195</v>
      </c>
      <c r="H491" s="9">
        <f t="shared" si="152"/>
        <v>38.0114853869744</v>
      </c>
      <c r="I491" s="5">
        <f t="shared" si="147"/>
        <v>0</v>
      </c>
      <c r="J491" s="5">
        <f t="shared" si="148"/>
        <v>-6.8540866147481745E-5</v>
      </c>
      <c r="K491" s="5" t="e">
        <f t="shared" si="149"/>
        <v>#N/A</v>
      </c>
      <c r="L491" s="5">
        <f t="shared" si="143"/>
        <v>-1.5469045840859124E-3</v>
      </c>
      <c r="M491" s="5">
        <f t="shared" si="150"/>
        <v>-0.13772611724353248</v>
      </c>
      <c r="N491" s="5">
        <f t="shared" si="153"/>
        <v>-6.1737588536989936</v>
      </c>
      <c r="O491" s="5">
        <f t="shared" si="140"/>
        <v>3.1083523463790059</v>
      </c>
      <c r="P491" s="5">
        <f t="shared" si="141"/>
        <v>2.9706262291354735</v>
      </c>
      <c r="Q491" s="5">
        <f t="shared" si="142"/>
        <v>133.16232498391159</v>
      </c>
    </row>
    <row r="492" spans="2:17" x14ac:dyDescent="0.4">
      <c r="B492">
        <v>7.8799054622650102</v>
      </c>
      <c r="C492" s="5">
        <f t="shared" si="144"/>
        <v>8.5160732269304873E-3</v>
      </c>
      <c r="D492" s="5">
        <f t="shared" si="139"/>
        <v>7.3390632436503074</v>
      </c>
      <c r="E492" s="5">
        <f t="shared" si="145"/>
        <v>46.112694340965369</v>
      </c>
      <c r="F492" s="5">
        <f t="shared" si="146"/>
        <v>440.34379461901847</v>
      </c>
      <c r="G492" s="5">
        <f t="shared" si="151"/>
        <v>1.2863463885118662</v>
      </c>
      <c r="H492" s="9">
        <f t="shared" si="152"/>
        <v>151.04923997647609</v>
      </c>
      <c r="I492" s="5">
        <f t="shared" si="147"/>
        <v>0</v>
      </c>
      <c r="J492" s="5">
        <f t="shared" si="148"/>
        <v>-7.6238362936336784E-5</v>
      </c>
      <c r="K492" s="5" t="e">
        <f t="shared" si="149"/>
        <v>#N/A</v>
      </c>
      <c r="L492" s="5">
        <f t="shared" si="143"/>
        <v>-5.8088872712033042E-3</v>
      </c>
      <c r="M492" s="5">
        <f t="shared" si="150"/>
        <v>-0.16211177435180207</v>
      </c>
      <c r="N492" s="5">
        <f t="shared" si="153"/>
        <v>-7.475410699756198</v>
      </c>
      <c r="O492" s="5">
        <f t="shared" si="140"/>
        <v>12.351905081313555</v>
      </c>
      <c r="P492" s="5">
        <f t="shared" si="141"/>
        <v>12.189793306961754</v>
      </c>
      <c r="Q492" s="5">
        <f t="shared" si="142"/>
        <v>562.10421284347274</v>
      </c>
    </row>
    <row r="493" spans="2:17" x14ac:dyDescent="0.4">
      <c r="B493">
        <v>7.8889079093933097</v>
      </c>
      <c r="C493" s="5">
        <f t="shared" si="144"/>
        <v>9.0024471282994512E-3</v>
      </c>
      <c r="D493" s="5">
        <f t="shared" si="139"/>
        <v>6.9425567414363876</v>
      </c>
      <c r="E493" s="5">
        <f t="shared" si="145"/>
        <v>43.621370512053694</v>
      </c>
      <c r="F493" s="5">
        <f t="shared" si="146"/>
        <v>416.55340448618324</v>
      </c>
      <c r="G493" s="5">
        <f t="shared" si="151"/>
        <v>-2.4913238289116748</v>
      </c>
      <c r="H493" s="9">
        <f t="shared" si="152"/>
        <v>-276.73851269618979</v>
      </c>
      <c r="I493" s="5">
        <f t="shared" si="147"/>
        <v>1.1892862320142514E-2</v>
      </c>
      <c r="J493" s="5">
        <f t="shared" si="148"/>
        <v>-6.1330281144129282E-5</v>
      </c>
      <c r="L493" s="5">
        <f t="shared" si="143"/>
        <v>1.1892862320142514E-2</v>
      </c>
      <c r="M493" s="5">
        <f t="shared" si="150"/>
        <v>-0.1167007287626943</v>
      </c>
      <c r="N493" s="5">
        <f t="shared" si="153"/>
        <v>-5.0906457283841693</v>
      </c>
      <c r="O493" s="5">
        <f t="shared" si="140"/>
        <v>-22.630023439373605</v>
      </c>
      <c r="P493" s="5">
        <f t="shared" si="141"/>
        <v>0</v>
      </c>
      <c r="Q493" s="5">
        <f t="shared" si="142"/>
        <v>0</v>
      </c>
    </row>
    <row r="494" spans="2:17" x14ac:dyDescent="0.4">
      <c r="B494">
        <v>7.8975574970245299</v>
      </c>
      <c r="C494" s="5">
        <f t="shared" si="144"/>
        <v>8.6495876312202569E-3</v>
      </c>
      <c r="D494" s="5">
        <f t="shared" si="139"/>
        <v>7.2257779982954746</v>
      </c>
      <c r="E494" s="5">
        <f t="shared" si="145"/>
        <v>45.400902151831644</v>
      </c>
      <c r="F494" s="5">
        <f t="shared" si="146"/>
        <v>433.5466798977285</v>
      </c>
      <c r="G494" s="5">
        <f t="shared" si="151"/>
        <v>1.7795316397779501</v>
      </c>
      <c r="H494" s="9">
        <f t="shared" si="152"/>
        <v>205.73600911965087</v>
      </c>
      <c r="I494" s="5">
        <f t="shared" si="147"/>
        <v>0</v>
      </c>
      <c r="J494" s="5">
        <f t="shared" si="148"/>
        <v>-7.1978998476560568E-5</v>
      </c>
      <c r="L494" s="5">
        <f t="shared" si="143"/>
        <v>-8.1620029408506576E-3</v>
      </c>
      <c r="M494" s="5">
        <f t="shared" si="150"/>
        <v>-0.14836612874599633</v>
      </c>
      <c r="N494" s="5">
        <f t="shared" si="153"/>
        <v>-6.7359560938430354</v>
      </c>
      <c r="O494" s="5">
        <f t="shared" si="140"/>
        <v>16.823862581830603</v>
      </c>
      <c r="P494" s="5">
        <f t="shared" si="141"/>
        <v>16.675496453084605</v>
      </c>
      <c r="Q494" s="5">
        <f t="shared" si="142"/>
        <v>757.08258279970983</v>
      </c>
    </row>
    <row r="495" spans="2:17" x14ac:dyDescent="0.4">
      <c r="B495">
        <v>7.9066321849822998</v>
      </c>
      <c r="C495" s="5">
        <f t="shared" si="144"/>
        <v>9.0746879577698891E-3</v>
      </c>
      <c r="D495" s="5">
        <f t="shared" si="139"/>
        <v>6.8872891597871995</v>
      </c>
      <c r="E495" s="5">
        <f t="shared" si="145"/>
        <v>43.274114055072168</v>
      </c>
      <c r="F495" s="5">
        <f t="shared" si="146"/>
        <v>413.23734958723196</v>
      </c>
      <c r="G495" s="5">
        <f t="shared" si="151"/>
        <v>-2.1267880967594763</v>
      </c>
      <c r="H495" s="9">
        <f t="shared" si="152"/>
        <v>-234.36487366361587</v>
      </c>
      <c r="I495" s="5">
        <f t="shared" si="147"/>
        <v>1.0234144652709392E-2</v>
      </c>
      <c r="J495" s="5">
        <f t="shared" si="148"/>
        <v>-5.9252298505551828E-5</v>
      </c>
      <c r="K495" s="5">
        <f t="shared" si="149"/>
        <v>1.0234144652709392E-2</v>
      </c>
      <c r="L495" s="5">
        <f t="shared" si="143"/>
        <v>1.0234144652709392E-2</v>
      </c>
      <c r="M495" s="5">
        <f t="shared" si="150"/>
        <v>-0.110958754418647</v>
      </c>
      <c r="N495" s="5">
        <f t="shared" si="153"/>
        <v>-4.8016417941212728</v>
      </c>
      <c r="O495" s="5">
        <f t="shared" si="140"/>
        <v>-19.164960209914732</v>
      </c>
      <c r="P495" s="5">
        <f t="shared" si="141"/>
        <v>0</v>
      </c>
      <c r="Q495" s="5">
        <f t="shared" si="142"/>
        <v>0</v>
      </c>
    </row>
    <row r="496" spans="2:17" x14ac:dyDescent="0.4">
      <c r="B496">
        <v>7.9156513214111301</v>
      </c>
      <c r="C496" s="5">
        <f t="shared" si="144"/>
        <v>9.0191364288303433E-3</v>
      </c>
      <c r="D496" s="5">
        <f t="shared" si="139"/>
        <v>6.9297100108402931</v>
      </c>
      <c r="E496" s="5">
        <f t="shared" si="145"/>
        <v>43.540652123127018</v>
      </c>
      <c r="F496" s="5">
        <f t="shared" si="146"/>
        <v>415.78260065041758</v>
      </c>
      <c r="G496" s="5">
        <f t="shared" si="151"/>
        <v>0.26653806805484948</v>
      </c>
      <c r="H496" s="9">
        <f t="shared" si="152"/>
        <v>29.552504295515547</v>
      </c>
      <c r="I496" s="5">
        <f t="shared" si="147"/>
        <v>0</v>
      </c>
      <c r="J496" s="5">
        <f t="shared" si="148"/>
        <v>-6.0847262304792059E-5</v>
      </c>
      <c r="K496" s="5" t="e">
        <f t="shared" si="149"/>
        <v>#N/A</v>
      </c>
      <c r="L496" s="5">
        <f t="shared" si="143"/>
        <v>-1.2747347694587723E-3</v>
      </c>
      <c r="M496" s="5">
        <f t="shared" si="150"/>
        <v>-0.11535353327685781</v>
      </c>
      <c r="N496" s="5">
        <f t="shared" si="153"/>
        <v>-5.0225680635812218</v>
      </c>
      <c r="O496" s="5">
        <f t="shared" si="140"/>
        <v>2.4166273728366172</v>
      </c>
      <c r="P496" s="5">
        <f t="shared" si="141"/>
        <v>2.3012738395597596</v>
      </c>
      <c r="Q496" s="5">
        <f t="shared" si="142"/>
        <v>100.19896368832431</v>
      </c>
    </row>
    <row r="497" spans="2:17" x14ac:dyDescent="0.4">
      <c r="B497">
        <v>7.9241344928741402</v>
      </c>
      <c r="C497" s="5">
        <f t="shared" si="144"/>
        <v>8.4831714630100308E-3</v>
      </c>
      <c r="D497" s="5">
        <f t="shared" si="139"/>
        <v>7.3675276130542242</v>
      </c>
      <c r="E497" s="5">
        <f t="shared" si="145"/>
        <v>46.291541248582192</v>
      </c>
      <c r="F497" s="5">
        <f t="shared" si="146"/>
        <v>442.05165678325352</v>
      </c>
      <c r="G497" s="5">
        <f t="shared" si="151"/>
        <v>2.7508891254551742</v>
      </c>
      <c r="H497" s="9">
        <f t="shared" si="152"/>
        <v>324.27602547586531</v>
      </c>
      <c r="I497" s="5">
        <f t="shared" si="147"/>
        <v>0</v>
      </c>
      <c r="J497" s="5">
        <f t="shared" si="148"/>
        <v>-7.7308582831515823E-5</v>
      </c>
      <c r="K497" s="5" t="e">
        <f t="shared" si="149"/>
        <v>#N/A</v>
      </c>
      <c r="L497" s="5">
        <f t="shared" si="143"/>
        <v>-1.2374480096297656E-2</v>
      </c>
      <c r="M497" s="5">
        <f t="shared" si="150"/>
        <v>-0.16566508716532083</v>
      </c>
      <c r="N497" s="5">
        <f t="shared" si="153"/>
        <v>-7.668892215963413</v>
      </c>
      <c r="O497" s="5">
        <f t="shared" si="140"/>
        <v>26.517357435544174</v>
      </c>
      <c r="P497" s="5">
        <f t="shared" si="141"/>
        <v>26.351692348378855</v>
      </c>
      <c r="Q497" s="5">
        <f t="shared" si="142"/>
        <v>1219.8604533149276</v>
      </c>
    </row>
    <row r="498" spans="2:17" x14ac:dyDescent="0.4">
      <c r="B498">
        <v>7.9325621128082204</v>
      </c>
      <c r="C498" s="5">
        <f t="shared" si="144"/>
        <v>8.4276199340802549E-3</v>
      </c>
      <c r="D498" s="5">
        <f t="shared" si="139"/>
        <v>7.4160914337460468</v>
      </c>
      <c r="E498" s="5">
        <f t="shared" si="145"/>
        <v>46.596676733213556</v>
      </c>
      <c r="F498" s="5">
        <f t="shared" si="146"/>
        <v>444.96548602476287</v>
      </c>
      <c r="G498" s="5">
        <f t="shared" si="151"/>
        <v>0.30513548463136431</v>
      </c>
      <c r="H498" s="9">
        <f t="shared" si="152"/>
        <v>36.206602459305749</v>
      </c>
      <c r="I498" s="5">
        <f t="shared" si="147"/>
        <v>0</v>
      </c>
      <c r="J498" s="5">
        <f t="shared" si="148"/>
        <v>-7.9134513571549916E-5</v>
      </c>
      <c r="K498" s="5" t="e">
        <f t="shared" si="149"/>
        <v>#N/A</v>
      </c>
      <c r="L498" s="5">
        <f t="shared" si="143"/>
        <v>-1.3636197629817882E-3</v>
      </c>
      <c r="M498" s="5">
        <f t="shared" si="150"/>
        <v>-0.17182083495402739</v>
      </c>
      <c r="N498" s="5">
        <f t="shared" si="153"/>
        <v>-8.0062799023836551</v>
      </c>
      <c r="O498" s="5">
        <f t="shared" si="140"/>
        <v>2.960759795705342</v>
      </c>
      <c r="P498" s="5">
        <f t="shared" si="141"/>
        <v>2.7889389607513144</v>
      </c>
      <c r="Q498" s="5">
        <f t="shared" si="142"/>
        <v>129.95528718279357</v>
      </c>
    </row>
    <row r="499" spans="2:17" x14ac:dyDescent="0.4">
      <c r="B499">
        <v>7.9411587715148899</v>
      </c>
      <c r="C499" s="5">
        <f t="shared" si="144"/>
        <v>8.59665870666948E-3</v>
      </c>
      <c r="D499" s="5">
        <f t="shared" si="139"/>
        <v>7.2702665224468088</v>
      </c>
      <c r="E499" s="5">
        <f t="shared" si="145"/>
        <v>45.680431793117414</v>
      </c>
      <c r="F499" s="5">
        <f t="shared" si="146"/>
        <v>436.21599134680855</v>
      </c>
      <c r="G499" s="5">
        <f t="shared" si="151"/>
        <v>-0.9162449400961421</v>
      </c>
      <c r="H499" s="9">
        <f t="shared" si="152"/>
        <v>-106.58151862947622</v>
      </c>
      <c r="I499" s="5">
        <f t="shared" si="147"/>
        <v>4.1767348348499432E-3</v>
      </c>
      <c r="J499" s="5">
        <f t="shared" si="148"/>
        <v>-7.3651703850014584E-5</v>
      </c>
      <c r="K499" s="5">
        <f t="shared" si="149"/>
        <v>4.1767348348499432E-3</v>
      </c>
      <c r="L499" s="5">
        <f t="shared" si="143"/>
        <v>4.1767348348499432E-3</v>
      </c>
      <c r="M499" s="5">
        <f t="shared" si="150"/>
        <v>-0.15368914659151181</v>
      </c>
      <c r="N499" s="5">
        <f t="shared" si="153"/>
        <v>-7.0205865782159789</v>
      </c>
      <c r="O499" s="5">
        <f t="shared" si="140"/>
        <v>-8.7156003018523478</v>
      </c>
      <c r="P499" s="5">
        <f t="shared" si="141"/>
        <v>0</v>
      </c>
      <c r="Q499" s="5">
        <f t="shared" si="142"/>
        <v>0</v>
      </c>
    </row>
    <row r="500" spans="2:17" x14ac:dyDescent="0.4">
      <c r="B500">
        <v>7.9498150348663303</v>
      </c>
      <c r="C500" s="5">
        <f t="shared" si="144"/>
        <v>8.6562633514404297E-3</v>
      </c>
      <c r="D500" s="5">
        <f t="shared" si="139"/>
        <v>7.2202054700195557</v>
      </c>
      <c r="E500" s="5">
        <f t="shared" si="145"/>
        <v>45.365888924044548</v>
      </c>
      <c r="F500" s="5">
        <f t="shared" si="146"/>
        <v>433.21232820117331</v>
      </c>
      <c r="G500" s="5">
        <f t="shared" si="151"/>
        <v>-0.31454286907286644</v>
      </c>
      <c r="H500" s="9">
        <f t="shared" si="152"/>
        <v>-36.33702630136888</v>
      </c>
      <c r="I500" s="5">
        <f t="shared" si="147"/>
        <v>1.4437963324811969E-3</v>
      </c>
      <c r="J500" s="5">
        <f t="shared" si="148"/>
        <v>-7.1769479321482553E-5</v>
      </c>
      <c r="K500" s="5">
        <f t="shared" si="149"/>
        <v>1.4437963324811969E-3</v>
      </c>
      <c r="L500" s="5">
        <f t="shared" si="143"/>
        <v>1.4437963324811969E-3</v>
      </c>
      <c r="M500" s="5">
        <f t="shared" si="150"/>
        <v>-0.14770617292499127</v>
      </c>
      <c r="N500" s="5">
        <f t="shared" si="153"/>
        <v>-6.7008218343108705</v>
      </c>
      <c r="O500" s="5">
        <f t="shared" si="140"/>
        <v>-2.9714250788789278</v>
      </c>
      <c r="P500" s="5">
        <f t="shared" si="141"/>
        <v>0</v>
      </c>
      <c r="Q500" s="5">
        <f t="shared" si="142"/>
        <v>0</v>
      </c>
    </row>
    <row r="501" spans="2:17" x14ac:dyDescent="0.4">
      <c r="B501">
        <v>7.9579162597656197</v>
      </c>
      <c r="C501" s="5">
        <f t="shared" si="144"/>
        <v>8.1012248992893277E-3</v>
      </c>
      <c r="D501" s="5">
        <f t="shared" si="139"/>
        <v>7.7148827216835754</v>
      </c>
      <c r="E501" s="5">
        <f t="shared" si="145"/>
        <v>48.4740377634959</v>
      </c>
      <c r="F501" s="5">
        <f t="shared" si="146"/>
        <v>462.89296330101456</v>
      </c>
      <c r="G501" s="5">
        <f t="shared" si="151"/>
        <v>3.1081488394513528</v>
      </c>
      <c r="H501" s="9">
        <f t="shared" si="152"/>
        <v>383.66406044646561</v>
      </c>
      <c r="I501" s="5">
        <f t="shared" si="147"/>
        <v>0</v>
      </c>
      <c r="J501" s="5">
        <f t="shared" si="148"/>
        <v>-9.0368641976759444E-5</v>
      </c>
      <c r="K501" s="5" t="e">
        <f t="shared" si="149"/>
        <v>#N/A</v>
      </c>
      <c r="L501" s="5">
        <f t="shared" si="143"/>
        <v>-1.3352055420760997E-2</v>
      </c>
      <c r="M501" s="5">
        <f t="shared" si="150"/>
        <v>-0.21234212031231736</v>
      </c>
      <c r="N501" s="5">
        <f t="shared" si="153"/>
        <v>-10.293079958800062</v>
      </c>
      <c r="O501" s="5">
        <f t="shared" si="140"/>
        <v>31.37375638887109</v>
      </c>
      <c r="P501" s="5">
        <f t="shared" si="141"/>
        <v>31.161414268558772</v>
      </c>
      <c r="Q501" s="5">
        <f t="shared" si="142"/>
        <v>1510.5195720180579</v>
      </c>
    </row>
    <row r="502" spans="2:17" x14ac:dyDescent="0.4">
      <c r="B502">
        <v>7.9661149978637598</v>
      </c>
      <c r="C502" s="5">
        <f t="shared" si="144"/>
        <v>8.1987380981400904E-3</v>
      </c>
      <c r="D502" s="5">
        <f t="shared" si="139"/>
        <v>7.6231243457061177</v>
      </c>
      <c r="E502" s="5">
        <f t="shared" si="145"/>
        <v>47.897502883743677</v>
      </c>
      <c r="F502" s="5">
        <f t="shared" si="146"/>
        <v>457.38746074236713</v>
      </c>
      <c r="G502" s="5">
        <f t="shared" si="151"/>
        <v>-0.57653487975222362</v>
      </c>
      <c r="H502" s="9">
        <f t="shared" si="152"/>
        <v>-70.319953247806808</v>
      </c>
      <c r="I502" s="5">
        <f t="shared" si="147"/>
        <v>2.506503007689306E-3</v>
      </c>
      <c r="J502" s="5">
        <f t="shared" si="148"/>
        <v>-8.6918657256322159E-5</v>
      </c>
      <c r="L502" s="5">
        <f t="shared" si="143"/>
        <v>2.506503007689306E-3</v>
      </c>
      <c r="M502" s="5">
        <f t="shared" si="150"/>
        <v>-0.19940624393143239</v>
      </c>
      <c r="N502" s="5">
        <f t="shared" si="153"/>
        <v>-9.5510611437422774</v>
      </c>
      <c r="O502" s="5">
        <f t="shared" si="140"/>
        <v>-5.7503459664847512</v>
      </c>
      <c r="P502" s="5">
        <f t="shared" si="141"/>
        <v>0</v>
      </c>
      <c r="Q502" s="5">
        <f t="shared" si="142"/>
        <v>0</v>
      </c>
    </row>
    <row r="503" spans="2:17" x14ac:dyDescent="0.4">
      <c r="B503">
        <v>7.9740185737609801</v>
      </c>
      <c r="C503" s="5">
        <f t="shared" si="144"/>
        <v>7.9035758972203496E-3</v>
      </c>
      <c r="D503" s="5">
        <f t="shared" si="139"/>
        <v>7.9078129713388288</v>
      </c>
      <c r="E503" s="5">
        <f t="shared" si="145"/>
        <v>49.686254273440277</v>
      </c>
      <c r="F503" s="5">
        <f t="shared" si="146"/>
        <v>474.46877828032979</v>
      </c>
      <c r="G503" s="5">
        <f t="shared" si="151"/>
        <v>1.7887513896965999</v>
      </c>
      <c r="H503" s="9">
        <f t="shared" si="152"/>
        <v>226.32178307109004</v>
      </c>
      <c r="I503" s="5">
        <f t="shared" si="147"/>
        <v>0</v>
      </c>
      <c r="J503" s="5">
        <f t="shared" si="148"/>
        <v>-9.7622545572266598E-5</v>
      </c>
      <c r="K503" s="5" t="e">
        <f t="shared" si="149"/>
        <v>#N/A</v>
      </c>
      <c r="L503" s="5">
        <f t="shared" si="143"/>
        <v>-7.4966846436133779E-3</v>
      </c>
      <c r="M503" s="5">
        <f t="shared" si="150"/>
        <v>-0.24100310789183219</v>
      </c>
      <c r="N503" s="5">
        <f t="shared" si="153"/>
        <v>-11.974541699402934</v>
      </c>
      <c r="O503" s="5">
        <f t="shared" si="140"/>
        <v>18.507244278508807</v>
      </c>
      <c r="P503" s="5">
        <f t="shared" si="141"/>
        <v>18.266241170616976</v>
      </c>
      <c r="Q503" s="5">
        <f t="shared" si="142"/>
        <v>907.58110342325847</v>
      </c>
    </row>
    <row r="504" spans="2:17" x14ac:dyDescent="0.4">
      <c r="B504">
        <v>7.9819631576537997</v>
      </c>
      <c r="C504" s="5">
        <f t="shared" si="144"/>
        <v>7.9445838928196011E-3</v>
      </c>
      <c r="D504" s="5">
        <f t="shared" si="139"/>
        <v>7.8669947782272347</v>
      </c>
      <c r="E504" s="5">
        <f t="shared" si="145"/>
        <v>49.429786002215891</v>
      </c>
      <c r="F504" s="5">
        <f t="shared" si="146"/>
        <v>472.01968669363413</v>
      </c>
      <c r="G504" s="5">
        <f t="shared" si="151"/>
        <v>-0.25646827122438509</v>
      </c>
      <c r="H504" s="9">
        <f t="shared" si="152"/>
        <v>-32.282152808051258</v>
      </c>
      <c r="I504" s="5">
        <f t="shared" si="147"/>
        <v>1.0804394412401073E-3</v>
      </c>
      <c r="J504" s="5">
        <f t="shared" si="148"/>
        <v>-9.6087839437259873E-5</v>
      </c>
      <c r="K504" s="5">
        <f t="shared" si="149"/>
        <v>1.0804394412401073E-3</v>
      </c>
      <c r="L504" s="5">
        <f t="shared" si="143"/>
        <v>1.0804394412401073E-3</v>
      </c>
      <c r="M504" s="5">
        <f t="shared" si="150"/>
        <v>-0.23477177787153405</v>
      </c>
      <c r="N504" s="5">
        <f t="shared" si="153"/>
        <v>-11.604718739549693</v>
      </c>
      <c r="O504" s="5">
        <f t="shared" si="140"/>
        <v>-2.6398417321901677</v>
      </c>
      <c r="P504" s="5">
        <f t="shared" si="141"/>
        <v>0</v>
      </c>
      <c r="Q504" s="5">
        <f t="shared" si="142"/>
        <v>0</v>
      </c>
    </row>
    <row r="505" spans="2:17" hidden="1" x14ac:dyDescent="0.4">
      <c r="B505">
        <v>7.9838809967040998</v>
      </c>
      <c r="C505" s="5">
        <f t="shared" si="144"/>
        <v>1.9178390503000742E-3</v>
      </c>
      <c r="D505" s="5">
        <f t="shared" ref="D464:D527" si="154">1/C505</f>
        <v>521.42018895878425</v>
      </c>
      <c r="E505" s="5">
        <f t="shared" si="145"/>
        <v>3276.1796701326366</v>
      </c>
      <c r="F505" s="5">
        <f t="shared" si="146"/>
        <v>31285.211337527056</v>
      </c>
      <c r="G505" s="5">
        <f t="shared" si="151"/>
        <v>3226.7498841304209</v>
      </c>
      <c r="H505" s="9">
        <f t="shared" si="152"/>
        <v>1682492.5343060193</v>
      </c>
      <c r="I505" s="5">
        <f t="shared" si="147"/>
        <v>0</v>
      </c>
      <c r="J505" s="5">
        <f t="shared" si="148"/>
        <v>-1.9404959146073698E-2</v>
      </c>
      <c r="K505" s="5" t="e">
        <f t="shared" si="149"/>
        <v>#N/A</v>
      </c>
      <c r="L505" s="5">
        <f t="shared" si="143"/>
        <v>-1.2818379495596012E-2</v>
      </c>
      <c r="M505" s="5">
        <f t="shared" si="150"/>
        <v>-208280.28094774668</v>
      </c>
      <c r="N505" s="5">
        <f t="shared" si="153"/>
        <v>-682363622.13052154</v>
      </c>
      <c r="O505" s="5">
        <f t="shared" si="140"/>
        <v>137584.19497511644</v>
      </c>
      <c r="P505" s="5">
        <f t="shared" si="141"/>
        <v>-70696.085972630244</v>
      </c>
      <c r="Q505" s="5">
        <f t="shared" si="142"/>
        <v>-231613079.62148026</v>
      </c>
    </row>
    <row r="506" spans="2:17" hidden="1" x14ac:dyDescent="0.4">
      <c r="B506">
        <v>7.9900591373443604</v>
      </c>
      <c r="C506" s="5">
        <f t="shared" si="144"/>
        <v>6.1781406402605654E-3</v>
      </c>
      <c r="D506" s="5">
        <f t="shared" si="154"/>
        <v>161.86099641102126</v>
      </c>
      <c r="E506" s="5">
        <f t="shared" si="145"/>
        <v>1017.0026344551766</v>
      </c>
      <c r="F506" s="5">
        <f t="shared" si="146"/>
        <v>9711.6597846612767</v>
      </c>
      <c r="G506" s="5">
        <f t="shared" si="151"/>
        <v>-2259.17703567746</v>
      </c>
      <c r="H506" s="9">
        <f t="shared" si="152"/>
        <v>-365672.64606365102</v>
      </c>
      <c r="I506" s="5">
        <f t="shared" si="147"/>
        <v>2.8911040347430323E-2</v>
      </c>
      <c r="J506" s="5">
        <f t="shared" si="148"/>
        <v>-5.8860437645797768E-3</v>
      </c>
      <c r="K506" s="5">
        <f t="shared" si="149"/>
        <v>2.8911040347430323E-2</v>
      </c>
      <c r="L506" s="5">
        <f t="shared" si="143"/>
        <v>2.8911040347430323E-2</v>
      </c>
      <c r="M506" s="5">
        <f t="shared" si="150"/>
        <v>-6087.9018595228617</v>
      </c>
      <c r="N506" s="5">
        <f t="shared" si="153"/>
        <v>-6191412.2294393191</v>
      </c>
      <c r="O506" s="5">
        <f t="shared" si="140"/>
        <v>-29902.525929388379</v>
      </c>
      <c r="P506" s="5">
        <f t="shared" si="141"/>
        <v>0</v>
      </c>
      <c r="Q506" s="5">
        <f t="shared" si="142"/>
        <v>0</v>
      </c>
    </row>
    <row r="507" spans="2:17" hidden="1" x14ac:dyDescent="0.4">
      <c r="B507">
        <v>7.9979994297027499</v>
      </c>
      <c r="C507" s="5">
        <f t="shared" si="144"/>
        <v>7.9402923583895557E-3</v>
      </c>
      <c r="D507" s="5">
        <f t="shared" si="154"/>
        <v>125.93994715363596</v>
      </c>
      <c r="E507" s="5">
        <f t="shared" si="145"/>
        <v>791.30402554269904</v>
      </c>
      <c r="F507" s="5">
        <f t="shared" si="146"/>
        <v>7556.396829218158</v>
      </c>
      <c r="G507" s="5">
        <f t="shared" si="151"/>
        <v>-225.69860891247754</v>
      </c>
      <c r="H507" s="9">
        <f t="shared" si="152"/>
        <v>-28424.47087908657</v>
      </c>
      <c r="I507" s="5">
        <f t="shared" si="147"/>
        <v>3.7121117355498651E-3</v>
      </c>
      <c r="J507" s="5">
        <f t="shared" si="148"/>
        <v>-4.535463288847511E-3</v>
      </c>
      <c r="K507" s="5">
        <f t="shared" si="149"/>
        <v>3.7121117355498651E-3</v>
      </c>
      <c r="L507" s="5">
        <f t="shared" si="143"/>
        <v>3.7121117355498651E-3</v>
      </c>
      <c r="M507" s="5">
        <f t="shared" si="150"/>
        <v>-2839.9350398092865</v>
      </c>
      <c r="N507" s="5">
        <f t="shared" si="153"/>
        <v>-2247252.0292808535</v>
      </c>
      <c r="O507" s="5">
        <f t="shared" si="140"/>
        <v>-2324.3835344005515</v>
      </c>
      <c r="P507" s="5">
        <f t="shared" si="141"/>
        <v>0</v>
      </c>
      <c r="Q507" s="5">
        <f t="shared" si="142"/>
        <v>0</v>
      </c>
    </row>
    <row r="508" spans="2:17" hidden="1" x14ac:dyDescent="0.4">
      <c r="B508">
        <v>8.0057964324951101</v>
      </c>
      <c r="C508" s="5">
        <f t="shared" si="144"/>
        <v>7.7970027923601748E-3</v>
      </c>
      <c r="D508" s="5">
        <f t="shared" ref="D508:D509" si="155">(1/C508)/16</f>
        <v>8.015900681892802</v>
      </c>
      <c r="E508" s="5">
        <f t="shared" si="145"/>
        <v>50.365389388279681</v>
      </c>
      <c r="F508" s="5">
        <f t="shared" si="146"/>
        <v>480.95404091356818</v>
      </c>
      <c r="G508" s="5">
        <f t="shared" si="151"/>
        <v>-740.93863615441933</v>
      </c>
      <c r="H508" s="9">
        <f t="shared" si="152"/>
        <v>-95028.64830065491</v>
      </c>
      <c r="I508" s="5">
        <f t="shared" si="147"/>
        <v>3.0634130718808987</v>
      </c>
      <c r="J508" s="5">
        <f t="shared" si="148"/>
        <v>-1.0168649009946562E-4</v>
      </c>
      <c r="K508" s="5">
        <f t="shared" si="149"/>
        <v>3.0634130718808987</v>
      </c>
      <c r="L508" s="5">
        <f t="shared" si="143"/>
        <v>3.0634130718808987</v>
      </c>
      <c r="M508" s="5">
        <f t="shared" si="150"/>
        <v>-0.2579453177928358</v>
      </c>
      <c r="N508" s="5">
        <f t="shared" si="153"/>
        <v>-12.991516371519722</v>
      </c>
      <c r="O508" s="5">
        <f t="shared" si="140"/>
        <v>-7770.8755369972032</v>
      </c>
      <c r="P508" s="5">
        <f t="shared" si="141"/>
        <v>0</v>
      </c>
      <c r="Q508" s="5">
        <f t="shared" si="142"/>
        <v>0</v>
      </c>
    </row>
    <row r="509" spans="2:17" hidden="1" x14ac:dyDescent="0.4">
      <c r="B509">
        <v>8.0133194923400808</v>
      </c>
      <c r="C509" s="5">
        <f t="shared" si="144"/>
        <v>7.5230598449707031E-3</v>
      </c>
      <c r="D509" s="5">
        <f t="shared" si="155"/>
        <v>8.3077898206249596</v>
      </c>
      <c r="E509" s="5">
        <f t="shared" si="145"/>
        <v>52.199382936086877</v>
      </c>
      <c r="F509" s="5">
        <f t="shared" si="146"/>
        <v>498.46738923749763</v>
      </c>
      <c r="G509" s="5">
        <f t="shared" si="151"/>
        <v>1.8339935478071965</v>
      </c>
      <c r="H509" s="9">
        <f t="shared" si="152"/>
        <v>243.78292684103172</v>
      </c>
      <c r="I509" s="5">
        <f t="shared" si="147"/>
        <v>0</v>
      </c>
      <c r="J509" s="5">
        <f t="shared" si="148"/>
        <v>-1.1266110748954383E-4</v>
      </c>
      <c r="K509" s="5" t="e">
        <f t="shared" si="149"/>
        <v>#N/A</v>
      </c>
      <c r="L509" s="5">
        <f t="shared" si="143"/>
        <v>-7.3162401070013721E-3</v>
      </c>
      <c r="M509" s="5">
        <f t="shared" si="150"/>
        <v>-0.30697623438026506</v>
      </c>
      <c r="N509" s="5">
        <f t="shared" si="153"/>
        <v>-16.023970010693414</v>
      </c>
      <c r="O509" s="5">
        <f t="shared" si="140"/>
        <v>19.935112372986332</v>
      </c>
      <c r="P509" s="5">
        <f t="shared" si="141"/>
        <v>19.628136138606067</v>
      </c>
      <c r="Q509" s="5">
        <f t="shared" si="142"/>
        <v>1024.5765946207437</v>
      </c>
    </row>
    <row r="510" spans="2:17" hidden="1" x14ac:dyDescent="0.4">
      <c r="B510">
        <v>8.0152151584625209</v>
      </c>
      <c r="C510" s="5">
        <f t="shared" si="144"/>
        <v>1.8956661224400762E-3</v>
      </c>
      <c r="D510" s="5">
        <f t="shared" si="154"/>
        <v>527.5190542060293</v>
      </c>
      <c r="E510" s="5">
        <f t="shared" si="145"/>
        <v>3314.4999706445951</v>
      </c>
      <c r="F510" s="5">
        <f t="shared" si="146"/>
        <v>31651.143252361762</v>
      </c>
      <c r="G510" s="5">
        <f t="shared" si="151"/>
        <v>3262.3005877085084</v>
      </c>
      <c r="H510" s="9">
        <f t="shared" si="152"/>
        <v>1720925.7205637661</v>
      </c>
      <c r="I510" s="5">
        <f t="shared" si="147"/>
        <v>0</v>
      </c>
      <c r="J510" s="5">
        <f t="shared" si="148"/>
        <v>-1.9634267824337255E-2</v>
      </c>
      <c r="K510" s="5" t="e">
        <f t="shared" si="149"/>
        <v>#N/A</v>
      </c>
      <c r="L510" s="5">
        <f t="shared" si="143"/>
        <v>-1.2809774592314409E-2</v>
      </c>
      <c r="M510" s="5">
        <f t="shared" si="150"/>
        <v>-215700.30032186265</v>
      </c>
      <c r="N510" s="5">
        <f t="shared" si="153"/>
        <v>-714938639.08484411</v>
      </c>
      <c r="O510" s="5">
        <f t="shared" si="140"/>
        <v>140727.03150115302</v>
      </c>
      <c r="P510" s="5">
        <f t="shared" si="141"/>
        <v>-74973.268820709636</v>
      </c>
      <c r="Q510" s="5">
        <f t="shared" si="142"/>
        <v>-248498897.30537143</v>
      </c>
    </row>
    <row r="511" spans="2:17" hidden="1" x14ac:dyDescent="0.4">
      <c r="B511">
        <v>8.0212054252624494</v>
      </c>
      <c r="C511" s="5">
        <f t="shared" si="144"/>
        <v>5.9902667999285342E-3</v>
      </c>
      <c r="D511" s="5">
        <f t="shared" si="154"/>
        <v>166.93747263676642</v>
      </c>
      <c r="E511" s="5">
        <f t="shared" si="145"/>
        <v>1048.8990752890249</v>
      </c>
      <c r="F511" s="5">
        <f t="shared" si="146"/>
        <v>10016.248358205985</v>
      </c>
      <c r="G511" s="5">
        <f t="shared" si="151"/>
        <v>-2265.6008953555702</v>
      </c>
      <c r="H511" s="9">
        <f t="shared" si="152"/>
        <v>-378213.68747425399</v>
      </c>
      <c r="I511" s="5">
        <f t="shared" si="147"/>
        <v>2.8111578857639291E-2</v>
      </c>
      <c r="J511" s="5">
        <f t="shared" si="148"/>
        <v>-6.0769120665295252E-3</v>
      </c>
      <c r="K511" s="5">
        <f t="shared" si="149"/>
        <v>2.8111578857639291E-2</v>
      </c>
      <c r="L511" s="5">
        <f t="shared" si="143"/>
        <v>2.8111578857639291E-2</v>
      </c>
      <c r="M511" s="5">
        <f t="shared" si="150"/>
        <v>-6685.7534511932736</v>
      </c>
      <c r="N511" s="5">
        <f t="shared" si="153"/>
        <v>-7012680.6125670318</v>
      </c>
      <c r="O511" s="5">
        <f t="shared" si="140"/>
        <v>-30928.05742593027</v>
      </c>
      <c r="P511" s="5">
        <f t="shared" si="141"/>
        <v>0</v>
      </c>
      <c r="Q511" s="5">
        <f t="shared" si="142"/>
        <v>0</v>
      </c>
    </row>
    <row r="512" spans="2:17" hidden="1" x14ac:dyDescent="0.4">
      <c r="B512">
        <v>8.0287644863128609</v>
      </c>
      <c r="C512" s="5">
        <f t="shared" si="144"/>
        <v>7.5590610504114863E-3</v>
      </c>
      <c r="D512" s="5">
        <f t="shared" si="154"/>
        <v>132.29156284503932</v>
      </c>
      <c r="E512" s="5">
        <f t="shared" si="145"/>
        <v>831.21240393177595</v>
      </c>
      <c r="F512" s="5">
        <f t="shared" si="146"/>
        <v>7937.4937707023601</v>
      </c>
      <c r="G512" s="5">
        <f t="shared" si="151"/>
        <v>-217.686671357249</v>
      </c>
      <c r="H512" s="9">
        <f t="shared" si="152"/>
        <v>-28798.109964384923</v>
      </c>
      <c r="I512" s="5">
        <f t="shared" si="147"/>
        <v>3.4084376668162926E-3</v>
      </c>
      <c r="J512" s="5">
        <f t="shared" si="148"/>
        <v>-4.7742750251277477E-3</v>
      </c>
      <c r="K512" s="5">
        <f t="shared" si="149"/>
        <v>3.4084376668162926E-3</v>
      </c>
      <c r="L512" s="5">
        <f t="shared" si="143"/>
        <v>3.4084376668162926E-3</v>
      </c>
      <c r="M512" s="5">
        <f t="shared" si="150"/>
        <v>-3298.613743316238</v>
      </c>
      <c r="N512" s="5">
        <f t="shared" si="153"/>
        <v>-2741848.6592242843</v>
      </c>
      <c r="O512" s="5">
        <f t="shared" si="140"/>
        <v>-2354.9375081709118</v>
      </c>
      <c r="P512" s="5">
        <f t="shared" si="141"/>
        <v>0</v>
      </c>
      <c r="Q512" s="5">
        <f t="shared" si="142"/>
        <v>0</v>
      </c>
    </row>
    <row r="513" spans="2:17" x14ac:dyDescent="0.4">
      <c r="B513">
        <v>8.0367393493652308</v>
      </c>
      <c r="C513" s="5">
        <f t="shared" si="144"/>
        <v>7.9748630523699404E-3</v>
      </c>
      <c r="D513" s="5">
        <f>(1/C513)/16</f>
        <v>7.8371251756387821</v>
      </c>
      <c r="E513" s="5">
        <f t="shared" si="145"/>
        <v>49.242109754100831</v>
      </c>
      <c r="F513" s="5">
        <f t="shared" si="146"/>
        <v>470.22751053832695</v>
      </c>
      <c r="G513" s="5">
        <f t="shared" si="151"/>
        <v>-781.9702941776751</v>
      </c>
      <c r="H513" s="9">
        <f t="shared" si="152"/>
        <v>-98054.385265624354</v>
      </c>
      <c r="I513" s="5">
        <f t="shared" si="147"/>
        <v>3.306809060921895</v>
      </c>
      <c r="J513" s="5">
        <f t="shared" si="148"/>
        <v>-9.4964784768539358E-5</v>
      </c>
      <c r="K513" s="5">
        <f t="shared" si="149"/>
        <v>3.306809060921895</v>
      </c>
      <c r="L513" s="5">
        <f t="shared" si="143"/>
        <v>3.306809060921895</v>
      </c>
      <c r="M513" s="5">
        <f t="shared" si="150"/>
        <v>-0.23026922106016284</v>
      </c>
      <c r="N513" s="5">
        <f t="shared" si="153"/>
        <v>-11.338942256435844</v>
      </c>
      <c r="O513" s="5">
        <f t="shared" si="140"/>
        <v>-8018.3022423427237</v>
      </c>
      <c r="P513" s="5">
        <f t="shared" si="141"/>
        <v>0</v>
      </c>
      <c r="Q513" s="5">
        <f t="shared" si="142"/>
        <v>0</v>
      </c>
    </row>
    <row r="514" spans="2:17" hidden="1" x14ac:dyDescent="0.4">
      <c r="B514">
        <v>8.0385775566101003</v>
      </c>
      <c r="C514" s="5">
        <f t="shared" si="144"/>
        <v>1.8382072448694942E-3</v>
      </c>
      <c r="D514" s="5">
        <f t="shared" si="154"/>
        <v>544.00830090896318</v>
      </c>
      <c r="E514" s="5">
        <f t="shared" si="145"/>
        <v>3418.1049632549284</v>
      </c>
      <c r="F514" s="5">
        <f t="shared" si="146"/>
        <v>32640.498054537791</v>
      </c>
      <c r="G514" s="5">
        <f t="shared" si="151"/>
        <v>3368.8628535008274</v>
      </c>
      <c r="H514" s="9">
        <f t="shared" si="152"/>
        <v>1832689.3569283066</v>
      </c>
      <c r="I514" s="5">
        <f t="shared" si="147"/>
        <v>0</v>
      </c>
      <c r="J514" s="5">
        <f t="shared" si="148"/>
        <v>-2.025424010011749E-2</v>
      </c>
      <c r="K514" s="5" t="e">
        <f t="shared" si="149"/>
        <v>#N/A</v>
      </c>
      <c r="L514" s="5">
        <f t="shared" si="143"/>
        <v>-1.2827247343452077E-2</v>
      </c>
      <c r="M514" s="5">
        <f t="shared" si="150"/>
        <v>-236639.23014336225</v>
      </c>
      <c r="N514" s="5">
        <f t="shared" si="153"/>
        <v>-808857727.05385172</v>
      </c>
      <c r="O514" s="5">
        <f t="shared" si="140"/>
        <v>149866.39445413605</v>
      </c>
      <c r="P514" s="5">
        <f t="shared" si="141"/>
        <v>-86772.835689226195</v>
      </c>
      <c r="Q514" s="5">
        <f t="shared" si="142"/>
        <v>-296598660.34504843</v>
      </c>
    </row>
    <row r="515" spans="2:17" hidden="1" x14ac:dyDescent="0.4">
      <c r="B515">
        <v>8.0447235107421804</v>
      </c>
      <c r="C515" s="5">
        <f t="shared" si="144"/>
        <v>6.1459541320800781E-3</v>
      </c>
      <c r="D515" s="5">
        <f t="shared" si="154"/>
        <v>162.70866630460083</v>
      </c>
      <c r="E515" s="5">
        <f t="shared" si="145"/>
        <v>1022.3287014758541</v>
      </c>
      <c r="F515" s="5">
        <f t="shared" si="146"/>
        <v>9762.5199782760501</v>
      </c>
      <c r="G515" s="5">
        <f t="shared" si="151"/>
        <v>-2395.776261779074</v>
      </c>
      <c r="H515" s="9">
        <f t="shared" si="152"/>
        <v>-389813.56031829532</v>
      </c>
      <c r="I515" s="5">
        <f t="shared" si="147"/>
        <v>3.0499395853910292E-2</v>
      </c>
      <c r="J515" s="5">
        <f t="shared" si="148"/>
        <v>-5.9179149496315113E-3</v>
      </c>
      <c r="K515" s="5">
        <f t="shared" si="149"/>
        <v>3.0499395853910292E-2</v>
      </c>
      <c r="L515" s="5">
        <f t="shared" si="143"/>
        <v>3.0499395853910292E-2</v>
      </c>
      <c r="M515" s="5">
        <f t="shared" si="150"/>
        <v>-6185.1441624105046</v>
      </c>
      <c r="N515" s="5">
        <f t="shared" si="153"/>
        <v>-6323250.3999980902</v>
      </c>
      <c r="O515" s="5">
        <f t="shared" si="140"/>
        <v>-31876.625775875091</v>
      </c>
      <c r="P515" s="5">
        <f t="shared" si="141"/>
        <v>0</v>
      </c>
      <c r="Q515" s="5">
        <f t="shared" si="142"/>
        <v>0</v>
      </c>
    </row>
    <row r="516" spans="2:17" hidden="1" x14ac:dyDescent="0.4">
      <c r="B516">
        <v>8.0524387359619105</v>
      </c>
      <c r="C516" s="5">
        <f t="shared" si="144"/>
        <v>7.7152252197301152E-3</v>
      </c>
      <c r="D516" s="5">
        <f t="shared" si="154"/>
        <v>129.61384425210349</v>
      </c>
      <c r="E516" s="5">
        <f t="shared" si="145"/>
        <v>814.38780181187997</v>
      </c>
      <c r="F516" s="5">
        <f t="shared" si="146"/>
        <v>7776.8306551262103</v>
      </c>
      <c r="G516" s="5">
        <f t="shared" si="151"/>
        <v>-207.94089966397416</v>
      </c>
      <c r="H516" s="9">
        <f t="shared" si="152"/>
        <v>-26952.019382688624</v>
      </c>
      <c r="I516" s="5">
        <f t="shared" si="147"/>
        <v>3.3231059764703107E-3</v>
      </c>
      <c r="J516" s="5">
        <f t="shared" si="148"/>
        <v>-4.6735966060422896E-3</v>
      </c>
      <c r="K516" s="5">
        <f t="shared" si="149"/>
        <v>3.3231059764703107E-3</v>
      </c>
      <c r="L516" s="5">
        <f t="shared" si="143"/>
        <v>3.3231059764703107E-3</v>
      </c>
      <c r="M516" s="5">
        <f t="shared" si="150"/>
        <v>-3099.6577544299389</v>
      </c>
      <c r="N516" s="5">
        <f t="shared" si="153"/>
        <v>-2524323.4649993461</v>
      </c>
      <c r="O516" s="5">
        <f t="shared" si="140"/>
        <v>-2203.9752415605608</v>
      </c>
      <c r="P516" s="5">
        <f t="shared" si="141"/>
        <v>0</v>
      </c>
      <c r="Q516" s="5">
        <f t="shared" si="142"/>
        <v>0</v>
      </c>
    </row>
    <row r="517" spans="2:17" hidden="1" x14ac:dyDescent="0.4">
      <c r="B517">
        <v>8.0601205825805593</v>
      </c>
      <c r="C517" s="5">
        <f t="shared" si="144"/>
        <v>7.681846618648791E-3</v>
      </c>
      <c r="D517" s="5">
        <f t="shared" ref="D517:D522" si="156">(1/C517)/16</f>
        <v>8.1360645561800506</v>
      </c>
      <c r="E517" s="5">
        <f t="shared" si="145"/>
        <v>51.120401277655098</v>
      </c>
      <c r="F517" s="5">
        <f t="shared" si="146"/>
        <v>488.16387337080312</v>
      </c>
      <c r="G517" s="5">
        <f t="shared" si="151"/>
        <v>-763.26740053422486</v>
      </c>
      <c r="H517" s="9">
        <f t="shared" si="152"/>
        <v>-99359.885509987027</v>
      </c>
      <c r="I517" s="5">
        <f t="shared" si="147"/>
        <v>3.1091235132475066</v>
      </c>
      <c r="J517" s="5">
        <f t="shared" si="148"/>
        <v>-1.0620448124548808E-4</v>
      </c>
      <c r="K517" s="5">
        <f t="shared" si="149"/>
        <v>3.1091235132475066</v>
      </c>
      <c r="L517" s="5">
        <f t="shared" si="143"/>
        <v>3.1091235132475066</v>
      </c>
      <c r="M517" s="5">
        <f t="shared" si="150"/>
        <v>-0.27754368514327704</v>
      </c>
      <c r="N517" s="5">
        <f t="shared" si="153"/>
        <v>-14.188144556603485</v>
      </c>
      <c r="O517" s="5">
        <f t="shared" si="140"/>
        <v>-8125.058258490244</v>
      </c>
      <c r="P517" s="5">
        <f t="shared" si="141"/>
        <v>0</v>
      </c>
      <c r="Q517" s="5">
        <f t="shared" si="142"/>
        <v>0</v>
      </c>
    </row>
    <row r="518" spans="2:17" x14ac:dyDescent="0.4">
      <c r="B518">
        <v>8.0680589675903303</v>
      </c>
      <c r="C518" s="5">
        <f t="shared" si="144"/>
        <v>7.9383850097709541E-3</v>
      </c>
      <c r="D518" s="5">
        <f t="shared" si="156"/>
        <v>7.8731379144589146</v>
      </c>
      <c r="E518" s="5">
        <f t="shared" si="145"/>
        <v>49.468384465526782</v>
      </c>
      <c r="F518" s="5">
        <f t="shared" si="146"/>
        <v>472.3882748675349</v>
      </c>
      <c r="G518" s="5">
        <f t="shared" si="151"/>
        <v>-1.6520168121283163</v>
      </c>
      <c r="H518" s="9">
        <f t="shared" si="152"/>
        <v>-208.10489918225596</v>
      </c>
      <c r="I518" s="5">
        <f t="shared" si="147"/>
        <v>6.954121124496929E-3</v>
      </c>
      <c r="J518" s="5">
        <f t="shared" si="148"/>
        <v>-9.6318812641712272E-5</v>
      </c>
      <c r="K518" s="5">
        <f t="shared" si="149"/>
        <v>6.954121124496929E-3</v>
      </c>
      <c r="L518" s="5">
        <f t="shared" si="143"/>
        <v>6.954121124496929E-3</v>
      </c>
      <c r="M518" s="5">
        <f t="shared" si="150"/>
        <v>-0.23570379504664821</v>
      </c>
      <c r="N518" s="5">
        <f t="shared" si="153"/>
        <v>-11.659885953351321</v>
      </c>
      <c r="O518" s="5">
        <f t="shared" si="140"/>
        <v>-17.017576268876773</v>
      </c>
      <c r="P518" s="5">
        <f t="shared" si="141"/>
        <v>0</v>
      </c>
      <c r="Q518" s="5">
        <f t="shared" si="142"/>
        <v>0</v>
      </c>
    </row>
    <row r="519" spans="2:17" x14ac:dyDescent="0.4">
      <c r="B519">
        <v>8.0762233734130806</v>
      </c>
      <c r="C519" s="5">
        <f t="shared" si="144"/>
        <v>8.1644058227503535E-3</v>
      </c>
      <c r="D519" s="5">
        <f t="shared" si="156"/>
        <v>7.6551804695746428</v>
      </c>
      <c r="E519" s="5">
        <f t="shared" si="145"/>
        <v>48.098917450239519</v>
      </c>
      <c r="F519" s="5">
        <f t="shared" si="146"/>
        <v>459.31082817447856</v>
      </c>
      <c r="G519" s="5">
        <f t="shared" si="151"/>
        <v>-1.3694670152872632</v>
      </c>
      <c r="H519" s="9">
        <f t="shared" si="152"/>
        <v>-167.73627438645977</v>
      </c>
      <c r="I519" s="5">
        <f t="shared" si="147"/>
        <v>5.9288681181247048E-3</v>
      </c>
      <c r="J519" s="5">
        <f t="shared" si="148"/>
        <v>-8.8123922022233285E-5</v>
      </c>
      <c r="K519" s="5">
        <f t="shared" si="149"/>
        <v>5.9288681181247048E-3</v>
      </c>
      <c r="L519" s="5">
        <f t="shared" si="143"/>
        <v>5.9288681181247048E-3</v>
      </c>
      <c r="M519" s="5">
        <f t="shared" si="150"/>
        <v>-0.20387520999448158</v>
      </c>
      <c r="N519" s="5">
        <f t="shared" si="153"/>
        <v>-9.8061768956748168</v>
      </c>
      <c r="O519" s="5">
        <f t="shared" si="140"/>
        <v>-13.716471133766593</v>
      </c>
      <c r="P519" s="5">
        <f t="shared" si="141"/>
        <v>0</v>
      </c>
      <c r="Q519" s="5">
        <f t="shared" si="142"/>
        <v>0</v>
      </c>
    </row>
    <row r="520" spans="2:17" hidden="1" x14ac:dyDescent="0.4">
      <c r="B520">
        <v>8.0840096473693794</v>
      </c>
      <c r="C520" s="5">
        <f t="shared" si="144"/>
        <v>7.7862739562988281E-3</v>
      </c>
      <c r="D520" s="5">
        <f t="shared" si="156"/>
        <v>8.0269459244289294</v>
      </c>
      <c r="E520" s="5">
        <f t="shared" si="145"/>
        <v>50.434788693896913</v>
      </c>
      <c r="F520" s="5">
        <f t="shared" si="146"/>
        <v>481.61675546573582</v>
      </c>
      <c r="G520" s="5">
        <f t="shared" si="151"/>
        <v>2.3358712436573938</v>
      </c>
      <c r="H520" s="9">
        <f t="shared" si="152"/>
        <v>299.99859454826327</v>
      </c>
      <c r="I520" s="5">
        <f t="shared" si="147"/>
        <v>0</v>
      </c>
      <c r="J520" s="5">
        <f t="shared" si="148"/>
        <v>-1.0210177554427911E-4</v>
      </c>
      <c r="K520" s="5" t="e">
        <f t="shared" si="149"/>
        <v>#N/A</v>
      </c>
      <c r="L520" s="5">
        <f t="shared" si="143"/>
        <v>-9.6443776989661636E-3</v>
      </c>
      <c r="M520" s="5">
        <f t="shared" si="150"/>
        <v>-0.25971301006706571</v>
      </c>
      <c r="N520" s="5">
        <f t="shared" si="153"/>
        <v>-13.09857078378838</v>
      </c>
      <c r="O520" s="5">
        <f t="shared" si="140"/>
        <v>24.532094070547515</v>
      </c>
      <c r="P520" s="5">
        <f t="shared" si="141"/>
        <v>24.272381060480448</v>
      </c>
      <c r="Q520" s="5">
        <f t="shared" si="142"/>
        <v>1224.1724098830769</v>
      </c>
    </row>
    <row r="521" spans="2:17" x14ac:dyDescent="0.4">
      <c r="B521">
        <v>8.0920021533965993</v>
      </c>
      <c r="C521" s="5">
        <f t="shared" si="144"/>
        <v>7.9925060272199033E-3</v>
      </c>
      <c r="D521" s="5">
        <f t="shared" si="156"/>
        <v>7.8198251946442223</v>
      </c>
      <c r="E521" s="5">
        <f t="shared" si="145"/>
        <v>49.133410767701328</v>
      </c>
      <c r="F521" s="5">
        <f t="shared" si="146"/>
        <v>469.18951167865339</v>
      </c>
      <c r="G521" s="5">
        <f t="shared" si="151"/>
        <v>-1.3013779261955847</v>
      </c>
      <c r="H521" s="9">
        <f t="shared" si="152"/>
        <v>-162.82476632028931</v>
      </c>
      <c r="I521" s="5">
        <f t="shared" si="147"/>
        <v>5.5154637974924904E-3</v>
      </c>
      <c r="J521" s="5">
        <f t="shared" si="148"/>
        <v>-9.4314330033924714E-5</v>
      </c>
      <c r="K521" s="5">
        <f t="shared" si="149"/>
        <v>5.5154637974924904E-3</v>
      </c>
      <c r="L521" s="5">
        <f t="shared" si="143"/>
        <v>5.5154637974924904E-3</v>
      </c>
      <c r="M521" s="5">
        <f t="shared" si="150"/>
        <v>-0.22768347468188763</v>
      </c>
      <c r="N521" s="5">
        <f t="shared" si="153"/>
        <v>-11.18686568656271</v>
      </c>
      <c r="O521" s="5">
        <f t="shared" si="140"/>
        <v>-13.314837325818328</v>
      </c>
      <c r="P521" s="5">
        <f t="shared" si="141"/>
        <v>0</v>
      </c>
      <c r="Q521" s="5">
        <f t="shared" si="142"/>
        <v>0</v>
      </c>
    </row>
    <row r="522" spans="2:17" hidden="1" x14ac:dyDescent="0.4">
      <c r="B522">
        <v>8.0998227596282906</v>
      </c>
      <c r="C522" s="5">
        <f t="shared" si="144"/>
        <v>7.8206062316912295E-3</v>
      </c>
      <c r="D522" s="5">
        <f t="shared" si="156"/>
        <v>7.9917078226919234</v>
      </c>
      <c r="E522" s="5">
        <f t="shared" si="145"/>
        <v>50.213381170810052</v>
      </c>
      <c r="F522" s="5">
        <f t="shared" si="146"/>
        <v>479.50246936151541</v>
      </c>
      <c r="G522" s="5">
        <f t="shared" si="151"/>
        <v>1.0799704031087245</v>
      </c>
      <c r="H522" s="9">
        <f t="shared" si="152"/>
        <v>138.09292670079589</v>
      </c>
      <c r="I522" s="5">
        <f t="shared" si="147"/>
        <v>0</v>
      </c>
      <c r="J522" s="5">
        <f t="shared" si="148"/>
        <v>-1.0077687292612736E-4</v>
      </c>
      <c r="K522" s="5" t="e">
        <f t="shared" si="149"/>
        <v>#N/A</v>
      </c>
      <c r="L522" s="5">
        <f t="shared" si="143"/>
        <v>-4.4786580324918572E-3</v>
      </c>
      <c r="M522" s="5">
        <f t="shared" si="150"/>
        <v>-0.25409715955348766</v>
      </c>
      <c r="N522" s="5">
        <f t="shared" si="153"/>
        <v>-12.759077527079414</v>
      </c>
      <c r="O522" s="5">
        <f t="shared" si="140"/>
        <v>11.292415130818684</v>
      </c>
      <c r="P522" s="5">
        <f t="shared" si="141"/>
        <v>11.038317971265196</v>
      </c>
      <c r="Q522" s="5">
        <f t="shared" si="142"/>
        <v>554.27126777574199</v>
      </c>
    </row>
    <row r="523" spans="2:17" hidden="1" x14ac:dyDescent="0.4">
      <c r="B523">
        <v>8.10168004035949</v>
      </c>
      <c r="C523" s="5">
        <f t="shared" si="144"/>
        <v>1.8572807311993955E-3</v>
      </c>
      <c r="D523" s="5">
        <f t="shared" si="154"/>
        <v>538.42156611091286</v>
      </c>
      <c r="E523" s="5">
        <f t="shared" si="145"/>
        <v>3383.0024732567099</v>
      </c>
      <c r="F523" s="5">
        <f t="shared" si="146"/>
        <v>32305.293966654772</v>
      </c>
      <c r="G523" s="5">
        <f t="shared" si="151"/>
        <v>3332.7890920858999</v>
      </c>
      <c r="H523" s="9">
        <f t="shared" si="152"/>
        <v>1794445.5224782578</v>
      </c>
      <c r="I523" s="5">
        <f t="shared" si="147"/>
        <v>0</v>
      </c>
      <c r="J523" s="5">
        <f t="shared" si="148"/>
        <v>-2.0044186799968149E-2</v>
      </c>
      <c r="K523" s="5" t="e">
        <f t="shared" si="149"/>
        <v>#N/A</v>
      </c>
      <c r="L523" s="5">
        <f t="shared" si="143"/>
        <v>-1.2821565306986197E-2</v>
      </c>
      <c r="M523" s="5">
        <f t="shared" si="150"/>
        <v>-229399.81960418561</v>
      </c>
      <c r="N523" s="5">
        <f t="shared" si="153"/>
        <v>-776060157.085603</v>
      </c>
      <c r="O523" s="5">
        <f t="shared" si="140"/>
        <v>146739.04198850272</v>
      </c>
      <c r="P523" s="5">
        <f t="shared" si="141"/>
        <v>-82660.777615682891</v>
      </c>
      <c r="Q523" s="5">
        <f t="shared" si="142"/>
        <v>-279641615.11517811</v>
      </c>
    </row>
    <row r="524" spans="2:17" hidden="1" x14ac:dyDescent="0.4">
      <c r="B524">
        <v>8.1077880859375</v>
      </c>
      <c r="C524" s="5">
        <f t="shared" si="144"/>
        <v>6.1080455780100351E-3</v>
      </c>
      <c r="D524" s="5">
        <f t="shared" si="154"/>
        <v>163.71849018287679</v>
      </c>
      <c r="E524" s="5">
        <f t="shared" si="145"/>
        <v>1028.6736120306768</v>
      </c>
      <c r="F524" s="5">
        <f t="shared" si="146"/>
        <v>9823.1094109726091</v>
      </c>
      <c r="G524" s="5">
        <f t="shared" si="151"/>
        <v>-2354.328861226033</v>
      </c>
      <c r="H524" s="9">
        <f t="shared" si="152"/>
        <v>-385447.16655389784</v>
      </c>
      <c r="I524" s="5">
        <f t="shared" si="147"/>
        <v>2.978688304402401E-2</v>
      </c>
      <c r="J524" s="5">
        <f t="shared" si="148"/>
        <v>-5.9558828943915704E-3</v>
      </c>
      <c r="K524" s="5">
        <f t="shared" si="149"/>
        <v>2.978688304402401E-2</v>
      </c>
      <c r="L524" s="5">
        <f t="shared" si="143"/>
        <v>2.978688304402401E-2</v>
      </c>
      <c r="M524" s="5">
        <f t="shared" si="150"/>
        <v>-6302.3330293541349</v>
      </c>
      <c r="N524" s="5">
        <f t="shared" si="153"/>
        <v>-6483043.6815259559</v>
      </c>
      <c r="O524" s="5">
        <f t="shared" si="140"/>
        <v>-31519.568161193438</v>
      </c>
      <c r="P524" s="5">
        <f t="shared" si="141"/>
        <v>0</v>
      </c>
      <c r="Q524" s="5">
        <f t="shared" si="142"/>
        <v>0</v>
      </c>
    </row>
    <row r="525" spans="2:17" hidden="1" x14ac:dyDescent="0.4">
      <c r="B525">
        <v>8.1160140037536603</v>
      </c>
      <c r="C525" s="5">
        <f t="shared" si="144"/>
        <v>8.225917816160333E-3</v>
      </c>
      <c r="D525" s="5">
        <f t="shared" si="154"/>
        <v>121.56698162427992</v>
      </c>
      <c r="E525" s="5">
        <f t="shared" si="145"/>
        <v>763.8278727798463</v>
      </c>
      <c r="F525" s="5">
        <f t="shared" si="146"/>
        <v>7294.0188974567955</v>
      </c>
      <c r="G525" s="5">
        <f t="shared" si="151"/>
        <v>-264.84573925083055</v>
      </c>
      <c r="H525" s="9">
        <f t="shared" si="152"/>
        <v>-32196.497116774546</v>
      </c>
      <c r="I525" s="5">
        <f t="shared" si="147"/>
        <v>4.5126642379145513E-3</v>
      </c>
      <c r="J525" s="5">
        <f t="shared" si="148"/>
        <v>-4.3710459907146003E-3</v>
      </c>
      <c r="K525" s="5">
        <f t="shared" si="149"/>
        <v>4.5126642379145513E-3</v>
      </c>
      <c r="L525" s="5">
        <f t="shared" si="143"/>
        <v>4.5126642379145513E-3</v>
      </c>
      <c r="M525" s="5">
        <f t="shared" si="150"/>
        <v>-2550.2125595793445</v>
      </c>
      <c r="N525" s="5">
        <f t="shared" si="153"/>
        <v>-1947923.4345199377</v>
      </c>
      <c r="O525" s="5">
        <f t="shared" si="140"/>
        <v>-2632.8373211220351</v>
      </c>
      <c r="P525" s="5">
        <f t="shared" si="141"/>
        <v>0</v>
      </c>
      <c r="Q525" s="5">
        <f t="shared" si="142"/>
        <v>0</v>
      </c>
    </row>
    <row r="526" spans="2:17" x14ac:dyDescent="0.4">
      <c r="B526">
        <v>8.1241700649261404</v>
      </c>
      <c r="C526" s="5">
        <f t="shared" si="144"/>
        <v>8.1560611724800225E-3</v>
      </c>
      <c r="D526" s="5">
        <f t="shared" ref="D526:D528" si="157">(1/C526)/16</f>
        <v>7.6630126574928026</v>
      </c>
      <c r="E526" s="5">
        <f t="shared" si="145"/>
        <v>48.148128538289974</v>
      </c>
      <c r="F526" s="5">
        <f t="shared" si="146"/>
        <v>459.78075944956822</v>
      </c>
      <c r="G526" s="5">
        <f t="shared" si="151"/>
        <v>-715.67974424155636</v>
      </c>
      <c r="H526" s="9">
        <f t="shared" si="152"/>
        <v>-87748.207021348135</v>
      </c>
      <c r="I526" s="5">
        <f t="shared" si="147"/>
        <v>3.0952435687719229</v>
      </c>
      <c r="J526" s="5">
        <f t="shared" si="148"/>
        <v>-8.8418401173127181E-5</v>
      </c>
      <c r="K526" s="5">
        <f t="shared" si="149"/>
        <v>3.0952435687719229</v>
      </c>
      <c r="L526" s="5">
        <f t="shared" si="143"/>
        <v>3.0952435687719229</v>
      </c>
      <c r="M526" s="5">
        <f t="shared" si="150"/>
        <v>-0.20497527608336594</v>
      </c>
      <c r="N526" s="5">
        <f t="shared" si="153"/>
        <v>-9.8691759400333776</v>
      </c>
      <c r="O526" s="5">
        <f t="shared" ref="O526:O589" si="158">B$6*H526</f>
        <v>-7175.5245134099332</v>
      </c>
      <c r="P526" s="5">
        <f t="shared" ref="P526:P589" si="159">IF(H526&gt;0, O526 +M526, 0)</f>
        <v>0</v>
      </c>
      <c r="Q526" s="5">
        <f t="shared" ref="Q526:Q589" si="160">P526*E526</f>
        <v>0</v>
      </c>
    </row>
    <row r="527" spans="2:17" x14ac:dyDescent="0.4">
      <c r="B527">
        <v>8.1322646141052193</v>
      </c>
      <c r="C527" s="5">
        <f t="shared" si="144"/>
        <v>8.0945491790789248E-3</v>
      </c>
      <c r="D527" s="5">
        <f t="shared" si="157"/>
        <v>7.7212453241419245</v>
      </c>
      <c r="E527" s="5">
        <f t="shared" si="145"/>
        <v>48.514015173777622</v>
      </c>
      <c r="F527" s="5">
        <f t="shared" si="146"/>
        <v>463.2747194485155</v>
      </c>
      <c r="G527" s="5">
        <f t="shared" si="151"/>
        <v>0.36588663548764799</v>
      </c>
      <c r="H527" s="9">
        <f t="shared" si="152"/>
        <v>45.201607574800363</v>
      </c>
      <c r="I527" s="5">
        <f t="shared" si="147"/>
        <v>0</v>
      </c>
      <c r="J527" s="5">
        <f t="shared" si="148"/>
        <v>-9.0607866799885295E-5</v>
      </c>
      <c r="K527" s="5" t="e">
        <f t="shared" si="149"/>
        <v>#N/A</v>
      </c>
      <c r="L527" s="5">
        <f t="shared" ref="L527:L590" si="161">(-B$6*H527)/E527^2</f>
        <v>-1.5704887958625682E-3</v>
      </c>
      <c r="M527" s="5">
        <f t="shared" si="150"/>
        <v>-0.21325555132257468</v>
      </c>
      <c r="N527" s="5">
        <f t="shared" si="153"/>
        <v>-10.345883052755701</v>
      </c>
      <c r="O527" s="5">
        <f t="shared" si="158"/>
        <v>3.6963176138699518</v>
      </c>
      <c r="P527" s="5">
        <f t="shared" si="159"/>
        <v>3.4830620625473774</v>
      </c>
      <c r="Q527" s="5">
        <f t="shared" si="160"/>
        <v>168.97732575363264</v>
      </c>
    </row>
    <row r="528" spans="2:17" x14ac:dyDescent="0.4">
      <c r="B528">
        <v>8.14013576507568</v>
      </c>
      <c r="C528" s="5">
        <f t="shared" ref="C528:C591" si="162">B528-B527</f>
        <v>7.8711509704607607E-3</v>
      </c>
      <c r="D528" s="5">
        <f t="shared" si="157"/>
        <v>7.9403889259084277</v>
      </c>
      <c r="E528" s="5">
        <f t="shared" ref="E528:E591" si="163">2*PI()*D528</f>
        <v>49.890935032559327</v>
      </c>
      <c r="F528" s="5">
        <f t="shared" ref="F528:F591" si="164">E528*(60/(2*PI()))</f>
        <v>476.42333555450568</v>
      </c>
      <c r="G528" s="5">
        <f t="shared" si="151"/>
        <v>1.3769198587817044</v>
      </c>
      <c r="H528" s="9">
        <f t="shared" si="152"/>
        <v>174.93246717653827</v>
      </c>
      <c r="I528" s="5">
        <f t="shared" ref="I528:I591" si="165">IF(H528&lt;0,(-B$6*H528)/E528^2,0)</f>
        <v>0</v>
      </c>
      <c r="J528" s="5">
        <f t="shared" ref="J528:J591" si="166">-0.000005984*E528 + 0.0001997</f>
        <v>-9.8847355234835008E-5</v>
      </c>
      <c r="K528" s="5" t="e">
        <f t="shared" ref="K528:K591" si="167">IF(H528&lt;-7,(-B$6*H528)/E528^2,NA())</f>
        <v>#N/A</v>
      </c>
      <c r="L528" s="5">
        <f t="shared" si="161"/>
        <v>-5.7470177148508791E-3</v>
      </c>
      <c r="M528" s="5">
        <f t="shared" ref="M528:M591" si="168">J528*E528^2</f>
        <v>-0.24604148553486932</v>
      </c>
      <c r="N528" s="5">
        <f t="shared" si="153"/>
        <v>-12.275239770134551</v>
      </c>
      <c r="O528" s="5">
        <f t="shared" si="158"/>
        <v>14.304932818868256</v>
      </c>
      <c r="P528" s="5">
        <f t="shared" si="159"/>
        <v>14.058891333333387</v>
      </c>
      <c r="Q528" s="5">
        <f t="shared" si="160"/>
        <v>701.41123414114736</v>
      </c>
    </row>
    <row r="529" spans="2:17" hidden="1" x14ac:dyDescent="0.4">
      <c r="B529">
        <v>8.1421010494232107</v>
      </c>
      <c r="C529" s="5">
        <f t="shared" si="162"/>
        <v>1.965284347530627E-3</v>
      </c>
      <c r="D529" s="5">
        <f t="shared" ref="D528:D591" si="169">1/C529</f>
        <v>508.83222127958049</v>
      </c>
      <c r="E529" s="5">
        <f t="shared" si="163"/>
        <v>3197.0871365634121</v>
      </c>
      <c r="F529" s="5">
        <f t="shared" si="164"/>
        <v>30529.933276774831</v>
      </c>
      <c r="G529" s="5">
        <f t="shared" ref="G529:G592" si="170">E529-E528</f>
        <v>3147.1962015308527</v>
      </c>
      <c r="H529" s="9">
        <f t="shared" ref="H529:H592" si="171">G529/C529</f>
        <v>1601394.8340276021</v>
      </c>
      <c r="I529" s="5">
        <f t="shared" si="165"/>
        <v>0</v>
      </c>
      <c r="J529" s="5">
        <f t="shared" si="166"/>
        <v>-1.8931669425195457E-2</v>
      </c>
      <c r="K529" s="5" t="e">
        <f t="shared" si="167"/>
        <v>#N/A</v>
      </c>
      <c r="L529" s="5">
        <f t="shared" si="161"/>
        <v>-1.2811644467617638E-2</v>
      </c>
      <c r="M529" s="5">
        <f t="shared" si="168"/>
        <v>-193507.52519188842</v>
      </c>
      <c r="N529" s="5">
        <f t="shared" ref="N529:N592" si="172">M529*E529</f>
        <v>-618660419.61920691</v>
      </c>
      <c r="O529" s="5">
        <f t="shared" si="158"/>
        <v>130952.50919961816</v>
      </c>
      <c r="P529" s="5">
        <f t="shared" si="159"/>
        <v>-62555.015992270259</v>
      </c>
      <c r="Q529" s="5">
        <f t="shared" si="160"/>
        <v>-199993836.95640576</v>
      </c>
    </row>
    <row r="530" spans="2:17" hidden="1" x14ac:dyDescent="0.4">
      <c r="B530">
        <v>8.1484389305114693</v>
      </c>
      <c r="C530" s="5">
        <f t="shared" si="162"/>
        <v>6.3378810882586123E-3</v>
      </c>
      <c r="D530" s="5">
        <f t="shared" si="169"/>
        <v>157.7814392656519</v>
      </c>
      <c r="E530" s="5">
        <f t="shared" si="163"/>
        <v>991.37002093959222</v>
      </c>
      <c r="F530" s="5">
        <f t="shared" si="164"/>
        <v>9466.8863559391139</v>
      </c>
      <c r="G530" s="5">
        <f t="shared" si="170"/>
        <v>-2205.7171156238201</v>
      </c>
      <c r="H530" s="9">
        <f t="shared" si="171"/>
        <v>-348021.22111600864</v>
      </c>
      <c r="I530" s="5">
        <f t="shared" si="165"/>
        <v>2.8956733180939786E-2</v>
      </c>
      <c r="J530" s="5">
        <f t="shared" si="166"/>
        <v>-5.7326582053025196E-3</v>
      </c>
      <c r="K530" s="5">
        <f t="shared" si="167"/>
        <v>2.8956733180939786E-2</v>
      </c>
      <c r="L530" s="5">
        <f t="shared" si="161"/>
        <v>2.8956733180939786E-2</v>
      </c>
      <c r="M530" s="5">
        <f t="shared" si="168"/>
        <v>-5634.1397132980592</v>
      </c>
      <c r="N530" s="5">
        <f t="shared" si="172"/>
        <v>-5585517.2055488853</v>
      </c>
      <c r="O530" s="5">
        <f t="shared" si="158"/>
        <v>-28459.097776177125</v>
      </c>
      <c r="P530" s="5">
        <f t="shared" si="159"/>
        <v>0</v>
      </c>
      <c r="Q530" s="5">
        <f t="shared" si="160"/>
        <v>0</v>
      </c>
    </row>
    <row r="531" spans="2:17" hidden="1" x14ac:dyDescent="0.4">
      <c r="B531">
        <v>8.1564295291900599</v>
      </c>
      <c r="C531" s="5">
        <f t="shared" si="162"/>
        <v>7.9905986785906435E-3</v>
      </c>
      <c r="D531" s="5">
        <f t="shared" si="169"/>
        <v>125.14706847677361</v>
      </c>
      <c r="E531" s="5">
        <f t="shared" si="163"/>
        <v>786.32222188986157</v>
      </c>
      <c r="F531" s="5">
        <f t="shared" si="164"/>
        <v>7508.8241086064172</v>
      </c>
      <c r="G531" s="5">
        <f t="shared" si="170"/>
        <v>-205.04779904973066</v>
      </c>
      <c r="H531" s="9">
        <f t="shared" si="171"/>
        <v>-25661.130948688358</v>
      </c>
      <c r="I531" s="5">
        <f t="shared" si="165"/>
        <v>3.393830088518911E-3</v>
      </c>
      <c r="J531" s="5">
        <f t="shared" si="166"/>
        <v>-4.5056521757889318E-3</v>
      </c>
      <c r="K531" s="5">
        <f t="shared" si="167"/>
        <v>3.393830088518911E-3</v>
      </c>
      <c r="L531" s="5">
        <f t="shared" si="161"/>
        <v>3.393830088518911E-3</v>
      </c>
      <c r="M531" s="5">
        <f t="shared" si="168"/>
        <v>-2785.8566200631758</v>
      </c>
      <c r="N531" s="5">
        <f t="shared" si="172"/>
        <v>-2190580.9673546562</v>
      </c>
      <c r="O531" s="5">
        <f t="shared" si="158"/>
        <v>-2098.4140920319701</v>
      </c>
      <c r="P531" s="5">
        <f t="shared" si="159"/>
        <v>0</v>
      </c>
      <c r="Q531" s="5">
        <f t="shared" si="160"/>
        <v>0</v>
      </c>
    </row>
    <row r="532" spans="2:17" x14ac:dyDescent="0.4">
      <c r="B532">
        <v>8.1649317741394007</v>
      </c>
      <c r="C532" s="5">
        <f t="shared" si="162"/>
        <v>8.5022449493408203E-3</v>
      </c>
      <c r="D532" s="5">
        <f t="shared" ref="D532:D536" si="173">(1/C532)/16</f>
        <v>7.3509996915397773</v>
      </c>
      <c r="E532" s="5">
        <f t="shared" si="163"/>
        <v>46.187693254964401</v>
      </c>
      <c r="F532" s="5">
        <f t="shared" si="164"/>
        <v>441.05998149238667</v>
      </c>
      <c r="G532" s="5">
        <f t="shared" si="170"/>
        <v>-740.13452863489715</v>
      </c>
      <c r="H532" s="9">
        <f t="shared" si="171"/>
        <v>-87051.659067089073</v>
      </c>
      <c r="I532" s="5">
        <f t="shared" si="165"/>
        <v>3.3368747677617958</v>
      </c>
      <c r="J532" s="5">
        <f t="shared" si="166"/>
        <v>-7.6687156437706979E-5</v>
      </c>
      <c r="K532" s="5">
        <f t="shared" si="167"/>
        <v>3.3368747677617958</v>
      </c>
      <c r="L532" s="5">
        <f t="shared" si="161"/>
        <v>3.3368747677617958</v>
      </c>
      <c r="M532" s="5">
        <f t="shared" si="168"/>
        <v>-0.16359694151999035</v>
      </c>
      <c r="N532" s="5">
        <f t="shared" si="172"/>
        <v>-7.5561653523756638</v>
      </c>
      <c r="O532" s="5">
        <f t="shared" si="158"/>
        <v>-7118.5649801019135</v>
      </c>
      <c r="P532" s="5">
        <f t="shared" si="159"/>
        <v>0</v>
      </c>
      <c r="Q532" s="5">
        <f t="shared" si="160"/>
        <v>0</v>
      </c>
    </row>
    <row r="533" spans="2:17" x14ac:dyDescent="0.4">
      <c r="B533">
        <v>8.1734542846679599</v>
      </c>
      <c r="C533" s="5">
        <f t="shared" si="162"/>
        <v>8.5225105285591241E-3</v>
      </c>
      <c r="D533" s="5">
        <f t="shared" si="173"/>
        <v>7.3335198343916499</v>
      </c>
      <c r="E533" s="5">
        <f t="shared" si="163"/>
        <v>46.077864073359684</v>
      </c>
      <c r="F533" s="5">
        <f t="shared" si="164"/>
        <v>440.01119006349899</v>
      </c>
      <c r="G533" s="5">
        <f t="shared" si="170"/>
        <v>-0.10982918160471655</v>
      </c>
      <c r="H533" s="9">
        <f t="shared" si="171"/>
        <v>-12.886951707091061</v>
      </c>
      <c r="I533" s="5">
        <f t="shared" si="165"/>
        <v>4.9634188270568239E-4</v>
      </c>
      <c r="J533" s="5">
        <f t="shared" si="166"/>
        <v>-7.6029938614984347E-5</v>
      </c>
      <c r="K533" s="5">
        <f t="shared" si="167"/>
        <v>4.9634188270568239E-4</v>
      </c>
      <c r="L533" s="5">
        <f t="shared" si="161"/>
        <v>4.9634188270568239E-4</v>
      </c>
      <c r="M533" s="5">
        <f t="shared" si="168"/>
        <v>-0.16142445113071921</v>
      </c>
      <c r="N533" s="5">
        <f t="shared" si="172"/>
        <v>-7.438093917317973</v>
      </c>
      <c r="O533" s="5">
        <f t="shared" si="158"/>
        <v>-1.0538179755042156</v>
      </c>
      <c r="P533" s="5">
        <f t="shared" si="159"/>
        <v>0</v>
      </c>
      <c r="Q533" s="5">
        <f t="shared" si="160"/>
        <v>0</v>
      </c>
    </row>
    <row r="534" spans="2:17" x14ac:dyDescent="0.4">
      <c r="B534">
        <v>8.1817009449005091</v>
      </c>
      <c r="C534" s="5">
        <f t="shared" si="162"/>
        <v>8.2466602325492744E-3</v>
      </c>
      <c r="D534" s="5">
        <f t="shared" si="173"/>
        <v>7.5788256382037815</v>
      </c>
      <c r="E534" s="5">
        <f t="shared" si="163"/>
        <v>47.619165895637948</v>
      </c>
      <c r="F534" s="5">
        <f t="shared" si="164"/>
        <v>454.72953829222689</v>
      </c>
      <c r="G534" s="5">
        <f t="shared" si="170"/>
        <v>1.541301822278264</v>
      </c>
      <c r="H534" s="9">
        <f t="shared" si="171"/>
        <v>186.90012427028344</v>
      </c>
      <c r="I534" s="5">
        <f t="shared" si="165"/>
        <v>0</v>
      </c>
      <c r="J534" s="5">
        <f t="shared" si="166"/>
        <v>-8.5253088719497466E-5</v>
      </c>
      <c r="K534" s="5" t="e">
        <f t="shared" si="167"/>
        <v>#N/A</v>
      </c>
      <c r="L534" s="5">
        <f t="shared" si="161"/>
        <v>-6.7400236968686222E-3</v>
      </c>
      <c r="M534" s="5">
        <f t="shared" si="168"/>
        <v>-0.19331862182471354</v>
      </c>
      <c r="N534" s="5">
        <f t="shared" si="172"/>
        <v>-9.2056715233871298</v>
      </c>
      <c r="O534" s="5">
        <f t="shared" si="158"/>
        <v>15.283576369081885</v>
      </c>
      <c r="P534" s="5">
        <f t="shared" si="159"/>
        <v>15.090257747257171</v>
      </c>
      <c r="Q534" s="5">
        <f t="shared" si="160"/>
        <v>718.58548707457498</v>
      </c>
    </row>
    <row r="535" spans="2:17" x14ac:dyDescent="0.4">
      <c r="B535">
        <v>8.1899209022521902</v>
      </c>
      <c r="C535" s="5">
        <f t="shared" si="162"/>
        <v>8.2199573516810176E-3</v>
      </c>
      <c r="D535" s="5">
        <f t="shared" si="173"/>
        <v>7.6034457754477858</v>
      </c>
      <c r="E535" s="5">
        <f t="shared" si="163"/>
        <v>47.773858780230221</v>
      </c>
      <c r="F535" s="5">
        <f t="shared" si="164"/>
        <v>456.20674652686716</v>
      </c>
      <c r="G535" s="5">
        <f t="shared" si="170"/>
        <v>0.15469288459227215</v>
      </c>
      <c r="H535" s="9">
        <f t="shared" si="171"/>
        <v>18.819183357519098</v>
      </c>
      <c r="I535" s="5">
        <f t="shared" si="165"/>
        <v>0</v>
      </c>
      <c r="J535" s="5">
        <f t="shared" si="166"/>
        <v>-8.6178770940897642E-5</v>
      </c>
      <c r="K535" s="5" t="e">
        <f t="shared" si="167"/>
        <v>#N/A</v>
      </c>
      <c r="L535" s="5">
        <f t="shared" si="161"/>
        <v>-6.7427263126702472E-4</v>
      </c>
      <c r="M535" s="5">
        <f t="shared" si="168"/>
        <v>-0.19668939246898931</v>
      </c>
      <c r="N535" s="5">
        <f t="shared" si="172"/>
        <v>-9.3966112593827731</v>
      </c>
      <c r="O535" s="5">
        <f t="shared" si="158"/>
        <v>1.5389204644532675</v>
      </c>
      <c r="P535" s="5">
        <f t="shared" si="159"/>
        <v>1.342231071984278</v>
      </c>
      <c r="Q535" s="5">
        <f t="shared" si="160"/>
        <v>64.123557683413921</v>
      </c>
    </row>
    <row r="536" spans="2:17" x14ac:dyDescent="0.4">
      <c r="B536">
        <v>8.1984224319458008</v>
      </c>
      <c r="C536" s="5">
        <f t="shared" si="162"/>
        <v>8.5015296936106211E-3</v>
      </c>
      <c r="D536" s="5">
        <f t="shared" si="173"/>
        <v>7.3516181501985782</v>
      </c>
      <c r="E536" s="5">
        <f t="shared" si="163"/>
        <v>46.191579145322478</v>
      </c>
      <c r="F536" s="5">
        <f t="shared" si="164"/>
        <v>441.09708901191476</v>
      </c>
      <c r="G536" s="5">
        <f t="shared" si="170"/>
        <v>-1.5822796349077421</v>
      </c>
      <c r="H536" s="9">
        <f t="shared" si="171"/>
        <v>-186.11705092283739</v>
      </c>
      <c r="I536" s="5">
        <f t="shared" si="165"/>
        <v>7.133061103512482E-3</v>
      </c>
      <c r="J536" s="5">
        <f t="shared" si="166"/>
        <v>-7.6710409605609673E-5</v>
      </c>
      <c r="K536" s="5">
        <f t="shared" si="167"/>
        <v>7.133061103512482E-3</v>
      </c>
      <c r="L536" s="5">
        <f t="shared" si="161"/>
        <v>7.133061103512482E-3</v>
      </c>
      <c r="M536" s="5">
        <f t="shared" si="168"/>
        <v>-0.16367408474784703</v>
      </c>
      <c r="N536" s="5">
        <f t="shared" si="172"/>
        <v>-7.5603644396683949</v>
      </c>
      <c r="O536" s="5">
        <f t="shared" si="158"/>
        <v>-15.219541305675632</v>
      </c>
      <c r="P536" s="5">
        <f t="shared" si="159"/>
        <v>0</v>
      </c>
      <c r="Q536" s="5">
        <f t="shared" si="160"/>
        <v>0</v>
      </c>
    </row>
    <row r="537" spans="2:17" hidden="1" x14ac:dyDescent="0.4">
      <c r="B537">
        <v>8.2004225254058802</v>
      </c>
      <c r="C537" s="5">
        <f t="shared" si="162"/>
        <v>2.0000934600794551E-3</v>
      </c>
      <c r="D537" s="5">
        <f t="shared" si="169"/>
        <v>499.97663607193351</v>
      </c>
      <c r="E537" s="5">
        <f t="shared" si="163"/>
        <v>3141.4458537002479</v>
      </c>
      <c r="F537" s="5">
        <f t="shared" si="164"/>
        <v>29998.598164316012</v>
      </c>
      <c r="G537" s="5">
        <f t="shared" si="170"/>
        <v>3095.2542745549254</v>
      </c>
      <c r="H537" s="9">
        <f t="shared" si="171"/>
        <v>1547554.8199792444</v>
      </c>
      <c r="I537" s="5">
        <f t="shared" si="165"/>
        <v>0</v>
      </c>
      <c r="J537" s="5">
        <f t="shared" si="166"/>
        <v>-1.8598711988542283E-2</v>
      </c>
      <c r="K537" s="5" t="e">
        <f t="shared" si="167"/>
        <v>#N/A</v>
      </c>
      <c r="L537" s="5">
        <f t="shared" si="161"/>
        <v>-1.2823373335189852E-2</v>
      </c>
      <c r="M537" s="5">
        <f t="shared" si="168"/>
        <v>-183544.77518663174</v>
      </c>
      <c r="N537" s="5">
        <f t="shared" si="172"/>
        <v>-576595972.97838843</v>
      </c>
      <c r="O537" s="5">
        <f t="shared" si="158"/>
        <v>126549.79427562733</v>
      </c>
      <c r="P537" s="5">
        <f t="shared" si="159"/>
        <v>-56994.980911004415</v>
      </c>
      <c r="Q537" s="5">
        <f t="shared" si="160"/>
        <v>-179046646.46459961</v>
      </c>
    </row>
    <row r="538" spans="2:17" hidden="1" x14ac:dyDescent="0.4">
      <c r="B538">
        <v>8.2071666717529297</v>
      </c>
      <c r="C538" s="5">
        <f t="shared" si="162"/>
        <v>6.7441463470494512E-3</v>
      </c>
      <c r="D538" s="5">
        <f t="shared" si="169"/>
        <v>148.27673489581045</v>
      </c>
      <c r="E538" s="5">
        <f t="shared" si="163"/>
        <v>931.65020209391889</v>
      </c>
      <c r="F538" s="5">
        <f t="shared" si="164"/>
        <v>8896.6040937486287</v>
      </c>
      <c r="G538" s="5">
        <f t="shared" si="170"/>
        <v>-2209.7956516063291</v>
      </c>
      <c r="H538" s="9">
        <f t="shared" si="171"/>
        <v>-327661.28400714637</v>
      </c>
      <c r="I538" s="5">
        <f t="shared" si="165"/>
        <v>3.0869867472936009E-2</v>
      </c>
      <c r="J538" s="5">
        <f t="shared" si="166"/>
        <v>-5.3752948093300111E-3</v>
      </c>
      <c r="K538" s="5">
        <f t="shared" si="167"/>
        <v>3.0869867472936009E-2</v>
      </c>
      <c r="L538" s="5">
        <f t="shared" si="161"/>
        <v>3.0869867472936009E-2</v>
      </c>
      <c r="M538" s="5">
        <f t="shared" si="168"/>
        <v>-4665.6059187293067</v>
      </c>
      <c r="N538" s="5">
        <f t="shared" si="172"/>
        <v>-4346712.697074743</v>
      </c>
      <c r="O538" s="5">
        <f t="shared" si="158"/>
        <v>-26794.183668238908</v>
      </c>
      <c r="P538" s="5">
        <f t="shared" si="159"/>
        <v>0</v>
      </c>
      <c r="Q538" s="5">
        <f t="shared" si="160"/>
        <v>0</v>
      </c>
    </row>
    <row r="539" spans="2:17" hidden="1" x14ac:dyDescent="0.4">
      <c r="B539">
        <v>8.2154958248138392</v>
      </c>
      <c r="C539" s="5">
        <f t="shared" si="162"/>
        <v>8.3291530609095332E-3</v>
      </c>
      <c r="D539" s="5">
        <f t="shared" si="169"/>
        <v>120.06022613430054</v>
      </c>
      <c r="E539" s="5">
        <f t="shared" si="163"/>
        <v>754.36064882369567</v>
      </c>
      <c r="F539" s="5">
        <f t="shared" si="164"/>
        <v>7203.6135680580319</v>
      </c>
      <c r="G539" s="5">
        <f t="shared" si="170"/>
        <v>-177.28955327022322</v>
      </c>
      <c r="H539" s="9">
        <f t="shared" si="171"/>
        <v>-21285.423856872119</v>
      </c>
      <c r="I539" s="5">
        <f t="shared" si="165"/>
        <v>3.0587195097689151E-3</v>
      </c>
      <c r="J539" s="5">
        <f t="shared" si="166"/>
        <v>-4.3143941225609952E-3</v>
      </c>
      <c r="K539" s="5">
        <f t="shared" si="167"/>
        <v>3.0587195097689151E-3</v>
      </c>
      <c r="L539" s="5">
        <f t="shared" si="161"/>
        <v>3.0587195097689151E-3</v>
      </c>
      <c r="M539" s="5">
        <f t="shared" si="168"/>
        <v>-2455.1490697418776</v>
      </c>
      <c r="N539" s="5">
        <f t="shared" si="172"/>
        <v>-1852067.8452093757</v>
      </c>
      <c r="O539" s="5">
        <f t="shared" si="158"/>
        <v>-1740.5948890345765</v>
      </c>
      <c r="P539" s="5">
        <f t="shared" si="159"/>
        <v>0</v>
      </c>
      <c r="Q539" s="5">
        <f t="shared" si="160"/>
        <v>0</v>
      </c>
    </row>
    <row r="540" spans="2:17" x14ac:dyDescent="0.4">
      <c r="B540">
        <v>8.2240474224090505</v>
      </c>
      <c r="C540" s="5">
        <f t="shared" si="162"/>
        <v>8.551597595211291E-3</v>
      </c>
      <c r="D540" s="5">
        <f t="shared" ref="D540:D543" si="174">(1/C540)/16</f>
        <v>7.3085758893751782</v>
      </c>
      <c r="E540" s="5">
        <f t="shared" si="163"/>
        <v>45.921136644529099</v>
      </c>
      <c r="F540" s="5">
        <f t="shared" si="164"/>
        <v>438.51455336251075</v>
      </c>
      <c r="G540" s="5">
        <f t="shared" si="170"/>
        <v>-708.43951217916651</v>
      </c>
      <c r="H540" s="9">
        <f t="shared" si="171"/>
        <v>-82842.943004693909</v>
      </c>
      <c r="I540" s="5">
        <f t="shared" si="165"/>
        <v>3.2125186799448242</v>
      </c>
      <c r="J540" s="5">
        <f t="shared" si="166"/>
        <v>-7.5092081680862098E-5</v>
      </c>
      <c r="K540" s="5">
        <f t="shared" si="167"/>
        <v>3.2125186799448242</v>
      </c>
      <c r="L540" s="5">
        <f t="shared" si="161"/>
        <v>3.2125186799448242</v>
      </c>
      <c r="M540" s="5">
        <f t="shared" si="168"/>
        <v>-0.15835048662174275</v>
      </c>
      <c r="N540" s="5">
        <f t="shared" si="172"/>
        <v>-7.2716343338847258</v>
      </c>
      <c r="O540" s="5">
        <f t="shared" si="158"/>
        <v>-6774.4013065541294</v>
      </c>
      <c r="P540" s="5">
        <f t="shared" si="159"/>
        <v>0</v>
      </c>
      <c r="Q540" s="5">
        <f t="shared" si="160"/>
        <v>0</v>
      </c>
    </row>
    <row r="541" spans="2:17" x14ac:dyDescent="0.4">
      <c r="B541">
        <v>8.2324204444885201</v>
      </c>
      <c r="C541" s="5">
        <f t="shared" si="162"/>
        <v>8.3730220794695498E-3</v>
      </c>
      <c r="D541" s="5">
        <f t="shared" si="174"/>
        <v>7.4644494433196957</v>
      </c>
      <c r="E541" s="5">
        <f t="shared" si="163"/>
        <v>46.900519068451153</v>
      </c>
      <c r="F541" s="5">
        <f t="shared" si="164"/>
        <v>447.86696659918175</v>
      </c>
      <c r="G541" s="5">
        <f t="shared" si="170"/>
        <v>0.9793824239220541</v>
      </c>
      <c r="H541" s="9">
        <f t="shared" si="171"/>
        <v>116.96880942467313</v>
      </c>
      <c r="I541" s="5">
        <f t="shared" si="165"/>
        <v>0</v>
      </c>
      <c r="J541" s="5">
        <f t="shared" si="166"/>
        <v>-8.0952706105611691E-5</v>
      </c>
      <c r="K541" s="5" t="e">
        <f t="shared" si="167"/>
        <v>#N/A</v>
      </c>
      <c r="L541" s="5">
        <f t="shared" si="161"/>
        <v>-4.348406859331245E-3</v>
      </c>
      <c r="M541" s="5">
        <f t="shared" si="168"/>
        <v>-0.17806832337437947</v>
      </c>
      <c r="N541" s="5">
        <f t="shared" si="172"/>
        <v>-8.3514967959072113</v>
      </c>
      <c r="O541" s="5">
        <f t="shared" si="158"/>
        <v>9.5650109309575022</v>
      </c>
      <c r="P541" s="5">
        <f t="shared" si="159"/>
        <v>9.3869426075831228</v>
      </c>
      <c r="Q541" s="5">
        <f t="shared" si="160"/>
        <v>440.25248076140883</v>
      </c>
    </row>
    <row r="542" spans="2:17" x14ac:dyDescent="0.4">
      <c r="B542">
        <v>8.2409572601318306</v>
      </c>
      <c r="C542" s="5">
        <f t="shared" si="162"/>
        <v>8.5368156433105469E-3</v>
      </c>
      <c r="D542" s="5">
        <f t="shared" si="174"/>
        <v>7.3212310785901806</v>
      </c>
      <c r="E542" s="5">
        <f t="shared" si="163"/>
        <v>46.000651543464379</v>
      </c>
      <c r="F542" s="5">
        <f t="shared" si="164"/>
        <v>439.27386471541087</v>
      </c>
      <c r="G542" s="5">
        <f t="shared" si="170"/>
        <v>-0.89986752498677447</v>
      </c>
      <c r="H542" s="9">
        <f t="shared" si="171"/>
        <v>-105.41020944875518</v>
      </c>
      <c r="I542" s="5">
        <f t="shared" si="165"/>
        <v>4.0735224257861524E-3</v>
      </c>
      <c r="J542" s="5">
        <f t="shared" si="166"/>
        <v>-7.5567898836090833E-5</v>
      </c>
      <c r="K542" s="5">
        <f t="shared" si="167"/>
        <v>4.0735224257861524E-3</v>
      </c>
      <c r="L542" s="5">
        <f t="shared" si="161"/>
        <v>4.0735224257861524E-3</v>
      </c>
      <c r="M542" s="5">
        <f t="shared" si="168"/>
        <v>-0.15990620366014296</v>
      </c>
      <c r="N542" s="5">
        <f t="shared" si="172"/>
        <v>-7.355789554208485</v>
      </c>
      <c r="O542" s="5">
        <f t="shared" si="158"/>
        <v>-8.6198176297687894</v>
      </c>
      <c r="P542" s="5">
        <f t="shared" si="159"/>
        <v>0</v>
      </c>
      <c r="Q542" s="5">
        <f t="shared" si="160"/>
        <v>0</v>
      </c>
    </row>
    <row r="543" spans="2:17" x14ac:dyDescent="0.4">
      <c r="B543">
        <v>8.2497663497924805</v>
      </c>
      <c r="C543" s="5">
        <f t="shared" si="162"/>
        <v>8.8090896606498603E-3</v>
      </c>
      <c r="D543" s="5">
        <f t="shared" si="174"/>
        <v>7.0949442459630134</v>
      </c>
      <c r="E543" s="5">
        <f t="shared" si="163"/>
        <v>44.578849441493155</v>
      </c>
      <c r="F543" s="5">
        <f t="shared" si="164"/>
        <v>425.69665475778083</v>
      </c>
      <c r="G543" s="5">
        <f t="shared" si="170"/>
        <v>-1.4218021019712239</v>
      </c>
      <c r="H543" s="9">
        <f t="shared" si="171"/>
        <v>-161.40170627646165</v>
      </c>
      <c r="I543" s="5">
        <f t="shared" si="165"/>
        <v>6.6414944204945493E-3</v>
      </c>
      <c r="J543" s="5">
        <f t="shared" si="166"/>
        <v>-6.7059835057895048E-5</v>
      </c>
      <c r="K543" s="5">
        <f t="shared" si="167"/>
        <v>6.6414944204945493E-3</v>
      </c>
      <c r="L543" s="5">
        <f t="shared" si="161"/>
        <v>6.6414944204945493E-3</v>
      </c>
      <c r="M543" s="5">
        <f t="shared" si="168"/>
        <v>-0.13326625441825513</v>
      </c>
      <c r="N543" s="5">
        <f t="shared" si="172"/>
        <v>-5.9408562913431169</v>
      </c>
      <c r="O543" s="5">
        <f t="shared" si="158"/>
        <v>-13.198467971102563</v>
      </c>
      <c r="P543" s="5">
        <f t="shared" si="159"/>
        <v>0</v>
      </c>
      <c r="Q543" s="5">
        <f t="shared" si="160"/>
        <v>0</v>
      </c>
    </row>
    <row r="544" spans="2:17" hidden="1" x14ac:dyDescent="0.4">
      <c r="B544">
        <v>8.2517538070678693</v>
      </c>
      <c r="C544" s="5">
        <f t="shared" si="162"/>
        <v>1.9874572753888486E-3</v>
      </c>
      <c r="D544" s="5">
        <f t="shared" si="169"/>
        <v>503.15547024996988</v>
      </c>
      <c r="E544" s="5">
        <f t="shared" si="163"/>
        <v>3161.4190579016463</v>
      </c>
      <c r="F544" s="5">
        <f t="shared" si="164"/>
        <v>30189.328214998197</v>
      </c>
      <c r="G544" s="5">
        <f t="shared" si="170"/>
        <v>3116.840208460153</v>
      </c>
      <c r="H544" s="9">
        <f t="shared" si="171"/>
        <v>1568255.2007817824</v>
      </c>
      <c r="I544" s="5">
        <f t="shared" si="165"/>
        <v>0</v>
      </c>
      <c r="J544" s="5">
        <f t="shared" si="166"/>
        <v>-1.871823164248345E-2</v>
      </c>
      <c r="K544" s="5" t="e">
        <f t="shared" si="167"/>
        <v>#N/A</v>
      </c>
      <c r="L544" s="5">
        <f t="shared" si="161"/>
        <v>-1.2831221547133925E-2</v>
      </c>
      <c r="M544" s="5">
        <f t="shared" si="168"/>
        <v>-187080.68503110803</v>
      </c>
      <c r="N544" s="5">
        <f t="shared" si="172"/>
        <v>-591440443.02264023</v>
      </c>
      <c r="O544" s="5">
        <f t="shared" si="158"/>
        <v>128242.54783638549</v>
      </c>
      <c r="P544" s="5">
        <f t="shared" si="159"/>
        <v>-58838.137194722542</v>
      </c>
      <c r="Q544" s="5">
        <f t="shared" si="160"/>
        <v>-186012008.25882754</v>
      </c>
    </row>
    <row r="545" spans="2:17" hidden="1" x14ac:dyDescent="0.4">
      <c r="B545">
        <v>8.2585258483886701</v>
      </c>
      <c r="C545" s="5">
        <f t="shared" si="162"/>
        <v>6.7720413208007813E-3</v>
      </c>
      <c r="D545" s="5">
        <f t="shared" si="169"/>
        <v>147.66596254048724</v>
      </c>
      <c r="E545" s="5">
        <f t="shared" si="163"/>
        <v>927.8126062049206</v>
      </c>
      <c r="F545" s="5">
        <f t="shared" si="164"/>
        <v>8859.9577524292345</v>
      </c>
      <c r="G545" s="5">
        <f t="shared" si="170"/>
        <v>-2233.6064516967258</v>
      </c>
      <c r="H545" s="9">
        <f t="shared" si="171"/>
        <v>-329827.64662643935</v>
      </c>
      <c r="I545" s="5">
        <f t="shared" si="165"/>
        <v>3.1331552808951585E-2</v>
      </c>
      <c r="J545" s="5">
        <f t="shared" si="166"/>
        <v>-5.3523306355302454E-3</v>
      </c>
      <c r="K545" s="5">
        <f t="shared" si="167"/>
        <v>3.1331552808951585E-2</v>
      </c>
      <c r="L545" s="5">
        <f t="shared" si="161"/>
        <v>3.1331552808951585E-2</v>
      </c>
      <c r="M545" s="5">
        <f t="shared" si="168"/>
        <v>-4607.4801379538676</v>
      </c>
      <c r="N545" s="5">
        <f t="shared" si="172"/>
        <v>-4274878.1548323845</v>
      </c>
      <c r="O545" s="5">
        <f t="shared" si="158"/>
        <v>-26971.335870059851</v>
      </c>
      <c r="P545" s="5">
        <f t="shared" si="159"/>
        <v>0</v>
      </c>
      <c r="Q545" s="5">
        <f t="shared" si="160"/>
        <v>0</v>
      </c>
    </row>
    <row r="546" spans="2:17" hidden="1" x14ac:dyDescent="0.4">
      <c r="B546">
        <v>8.2672162055969203</v>
      </c>
      <c r="C546" s="5">
        <f t="shared" si="162"/>
        <v>8.6903572082501768E-3</v>
      </c>
      <c r="D546" s="5">
        <f t="shared" si="169"/>
        <v>115.07006858712914</v>
      </c>
      <c r="E546" s="5">
        <f t="shared" si="163"/>
        <v>723.00656424279703</v>
      </c>
      <c r="F546" s="5">
        <f t="shared" si="164"/>
        <v>6904.2041152277488</v>
      </c>
      <c r="G546" s="5">
        <f t="shared" si="170"/>
        <v>-204.80604196212357</v>
      </c>
      <c r="H546" s="9">
        <f t="shared" si="171"/>
        <v>-23567.045295640008</v>
      </c>
      <c r="I546" s="5">
        <f t="shared" si="165"/>
        <v>3.6866852139998112E-3</v>
      </c>
      <c r="J546" s="5">
        <f t="shared" si="166"/>
        <v>-4.1267712804288975E-3</v>
      </c>
      <c r="K546" s="5">
        <f t="shared" si="167"/>
        <v>3.6866852139998112E-3</v>
      </c>
      <c r="L546" s="5">
        <f t="shared" si="161"/>
        <v>3.6866852139998112E-3</v>
      </c>
      <c r="M546" s="5">
        <f t="shared" si="168"/>
        <v>-2157.2221957051684</v>
      </c>
      <c r="N546" s="5">
        <f t="shared" si="172"/>
        <v>-1559685.8080250965</v>
      </c>
      <c r="O546" s="5">
        <f t="shared" si="158"/>
        <v>-1927.1722690170247</v>
      </c>
      <c r="P546" s="5">
        <f t="shared" si="159"/>
        <v>0</v>
      </c>
      <c r="Q546" s="5">
        <f t="shared" si="160"/>
        <v>0</v>
      </c>
    </row>
    <row r="547" spans="2:17" x14ac:dyDescent="0.4">
      <c r="B547">
        <v>8.2756648063659597</v>
      </c>
      <c r="C547" s="5">
        <f t="shared" si="162"/>
        <v>8.448600769039416E-3</v>
      </c>
      <c r="D547" s="5">
        <f t="shared" ref="D547:D565" si="175">(1/C547)/16</f>
        <v>7.3976746811183611</v>
      </c>
      <c r="E547" s="5">
        <f t="shared" si="163"/>
        <v>46.480960863697319</v>
      </c>
      <c r="F547" s="5">
        <f t="shared" si="164"/>
        <v>443.86048086710173</v>
      </c>
      <c r="G547" s="5">
        <f t="shared" si="170"/>
        <v>-676.52560337909972</v>
      </c>
      <c r="H547" s="9">
        <f t="shared" si="171"/>
        <v>-80075.461235934214</v>
      </c>
      <c r="I547" s="5">
        <f t="shared" si="165"/>
        <v>3.0308514818397203</v>
      </c>
      <c r="J547" s="5">
        <f t="shared" si="166"/>
        <v>-7.8442069808364756E-5</v>
      </c>
      <c r="K547" s="5">
        <f t="shared" si="167"/>
        <v>3.0308514818397203</v>
      </c>
      <c r="L547" s="5">
        <f t="shared" si="161"/>
        <v>3.0308514818397203</v>
      </c>
      <c r="M547" s="5">
        <f t="shared" si="168"/>
        <v>-0.16947250123641949</v>
      </c>
      <c r="N547" s="5">
        <f t="shared" si="172"/>
        <v>-7.8772446974429098</v>
      </c>
      <c r="O547" s="5">
        <f t="shared" si="158"/>
        <v>-6548.0931693711209</v>
      </c>
      <c r="P547" s="5">
        <f t="shared" si="159"/>
        <v>0</v>
      </c>
      <c r="Q547" s="5">
        <f t="shared" si="160"/>
        <v>0</v>
      </c>
    </row>
    <row r="548" spans="2:17" x14ac:dyDescent="0.4">
      <c r="B548">
        <v>8.2846114635467494</v>
      </c>
      <c r="C548" s="5">
        <f t="shared" si="162"/>
        <v>8.9466571807896855E-3</v>
      </c>
      <c r="D548" s="5">
        <f t="shared" si="175"/>
        <v>6.9858494337080854</v>
      </c>
      <c r="E548" s="5">
        <f t="shared" si="163"/>
        <v>43.893386520043478</v>
      </c>
      <c r="F548" s="5">
        <f t="shared" si="164"/>
        <v>419.15096602248519</v>
      </c>
      <c r="G548" s="5">
        <f t="shared" si="170"/>
        <v>-2.5875743436538414</v>
      </c>
      <c r="H548" s="9">
        <f t="shared" si="171"/>
        <v>-289.22247621266814</v>
      </c>
      <c r="I548" s="5">
        <f t="shared" si="165"/>
        <v>1.2275784688832685E-2</v>
      </c>
      <c r="J548" s="5">
        <f t="shared" si="166"/>
        <v>-6.295802493594017E-5</v>
      </c>
      <c r="K548" s="5">
        <f t="shared" si="167"/>
        <v>1.2275784688832685E-2</v>
      </c>
      <c r="L548" s="5">
        <f t="shared" si="161"/>
        <v>1.2275784688832685E-2</v>
      </c>
      <c r="M548" s="5">
        <f t="shared" si="168"/>
        <v>-0.12129678056081651</v>
      </c>
      <c r="N548" s="5">
        <f t="shared" si="172"/>
        <v>-5.3241264727928153</v>
      </c>
      <c r="O548" s="5">
        <f t="shared" si="158"/>
        <v>-23.650887446489012</v>
      </c>
      <c r="P548" s="5">
        <f t="shared" si="159"/>
        <v>0</v>
      </c>
      <c r="Q548" s="5">
        <f t="shared" si="160"/>
        <v>0</v>
      </c>
    </row>
    <row r="549" spans="2:17" x14ac:dyDescent="0.4">
      <c r="B549">
        <v>8.2931792736053396</v>
      </c>
      <c r="C549" s="5">
        <f t="shared" si="162"/>
        <v>8.5678100585901973E-3</v>
      </c>
      <c r="D549" s="5">
        <f t="shared" si="175"/>
        <v>7.2947462154972369</v>
      </c>
      <c r="E549" s="5">
        <f t="shared" si="163"/>
        <v>45.834242240816131</v>
      </c>
      <c r="F549" s="5">
        <f t="shared" si="164"/>
        <v>437.68477292983425</v>
      </c>
      <c r="G549" s="5">
        <f t="shared" si="170"/>
        <v>1.9408557207726531</v>
      </c>
      <c r="H549" s="9">
        <f t="shared" si="171"/>
        <v>226.52879878291958</v>
      </c>
      <c r="I549" s="5">
        <f t="shared" si="165"/>
        <v>0</v>
      </c>
      <c r="J549" s="5">
        <f t="shared" si="166"/>
        <v>-7.4572105569043731E-5</v>
      </c>
      <c r="K549" s="5" t="e">
        <f t="shared" si="167"/>
        <v>#N/A</v>
      </c>
      <c r="L549" s="5">
        <f t="shared" si="161"/>
        <v>-8.817768887536331E-3</v>
      </c>
      <c r="M549" s="5">
        <f t="shared" si="168"/>
        <v>-0.1566594210292894</v>
      </c>
      <c r="N549" s="5">
        <f t="shared" si="172"/>
        <v>-7.1803658527624554</v>
      </c>
      <c r="O549" s="5">
        <f t="shared" si="158"/>
        <v>18.524172787538429</v>
      </c>
      <c r="P549" s="5">
        <f t="shared" si="159"/>
        <v>18.36751336650914</v>
      </c>
      <c r="Q549" s="5">
        <f t="shared" si="160"/>
        <v>841.86105700200812</v>
      </c>
    </row>
    <row r="550" spans="2:17" x14ac:dyDescent="0.4">
      <c r="B550">
        <v>8.3023073673248202</v>
      </c>
      <c r="C550" s="5">
        <f t="shared" si="162"/>
        <v>9.1280937194806455E-3</v>
      </c>
      <c r="D550" s="5">
        <f t="shared" si="175"/>
        <v>6.8469936791529804</v>
      </c>
      <c r="E550" s="5">
        <f t="shared" si="163"/>
        <v>43.020930083205506</v>
      </c>
      <c r="F550" s="5">
        <f t="shared" si="164"/>
        <v>410.81962074917885</v>
      </c>
      <c r="G550" s="5">
        <f t="shared" si="170"/>
        <v>-2.8133121576106248</v>
      </c>
      <c r="H550" s="9">
        <f t="shared" si="171"/>
        <v>-308.20368897030693</v>
      </c>
      <c r="I550" s="5">
        <f t="shared" si="165"/>
        <v>1.3617382708844734E-2</v>
      </c>
      <c r="J550" s="5">
        <f t="shared" si="166"/>
        <v>-5.7737245617901729E-5</v>
      </c>
      <c r="K550" s="5">
        <f t="shared" si="167"/>
        <v>1.3617382708844734E-2</v>
      </c>
      <c r="L550" s="5">
        <f t="shared" si="161"/>
        <v>1.3617382708844734E-2</v>
      </c>
      <c r="M550" s="5">
        <f t="shared" si="168"/>
        <v>-0.10686011874087831</v>
      </c>
      <c r="N550" s="5">
        <f t="shared" si="172"/>
        <v>-4.5972216970343638</v>
      </c>
      <c r="O550" s="5">
        <f t="shared" si="158"/>
        <v>-25.203057707968547</v>
      </c>
      <c r="P550" s="5">
        <f t="shared" si="159"/>
        <v>0</v>
      </c>
      <c r="Q550" s="5">
        <f t="shared" si="160"/>
        <v>0</v>
      </c>
    </row>
    <row r="551" spans="2:17" x14ac:dyDescent="0.4">
      <c r="B551">
        <v>8.3114902973174996</v>
      </c>
      <c r="C551" s="5">
        <f t="shared" si="162"/>
        <v>9.182929992679334E-3</v>
      </c>
      <c r="D551" s="5">
        <f t="shared" si="175"/>
        <v>6.8061065531181475</v>
      </c>
      <c r="E551" s="5">
        <f t="shared" si="163"/>
        <v>42.764028693650644</v>
      </c>
      <c r="F551" s="5">
        <f t="shared" si="164"/>
        <v>408.36639318708887</v>
      </c>
      <c r="G551" s="5">
        <f t="shared" si="170"/>
        <v>-0.25690138955486219</v>
      </c>
      <c r="H551" s="9">
        <f t="shared" si="171"/>
        <v>-27.97597169527209</v>
      </c>
      <c r="I551" s="5">
        <f t="shared" si="165"/>
        <v>1.250959808277421E-3</v>
      </c>
      <c r="J551" s="5">
        <f t="shared" si="166"/>
        <v>-5.6199947702805468E-5</v>
      </c>
      <c r="K551" s="5">
        <f t="shared" si="167"/>
        <v>1.250959808277421E-3</v>
      </c>
      <c r="L551" s="5">
        <f t="shared" si="161"/>
        <v>1.250959808277421E-3</v>
      </c>
      <c r="M551" s="5">
        <f t="shared" si="168"/>
        <v>-0.10277633719712939</v>
      </c>
      <c r="N551" s="5">
        <f t="shared" si="172"/>
        <v>-4.3951302329263555</v>
      </c>
      <c r="O551" s="5">
        <f t="shared" si="158"/>
        <v>-2.2877079486883307</v>
      </c>
      <c r="P551" s="5">
        <f t="shared" si="159"/>
        <v>0</v>
      </c>
      <c r="Q551" s="5">
        <f t="shared" si="160"/>
        <v>0</v>
      </c>
    </row>
    <row r="552" spans="2:17" x14ac:dyDescent="0.4">
      <c r="B552">
        <v>8.3203599452972394</v>
      </c>
      <c r="C552" s="5">
        <f t="shared" si="162"/>
        <v>8.8696479797398808E-3</v>
      </c>
      <c r="D552" s="5">
        <f t="shared" si="175"/>
        <v>7.0465028761866293</v>
      </c>
      <c r="E552" s="5">
        <f t="shared" si="163"/>
        <v>44.274483338654527</v>
      </c>
      <c r="F552" s="5">
        <f t="shared" si="164"/>
        <v>422.79017257119779</v>
      </c>
      <c r="G552" s="5">
        <f t="shared" si="170"/>
        <v>1.5104546450038825</v>
      </c>
      <c r="H552" s="9">
        <f t="shared" si="171"/>
        <v>170.29476800590899</v>
      </c>
      <c r="I552" s="5">
        <f t="shared" si="165"/>
        <v>0</v>
      </c>
      <c r="J552" s="5">
        <f t="shared" si="166"/>
        <v>-6.5238508298508686E-5</v>
      </c>
      <c r="K552" s="5" t="e">
        <f t="shared" si="167"/>
        <v>#N/A</v>
      </c>
      <c r="L552" s="5">
        <f t="shared" si="161"/>
        <v>-7.1041104138026522E-3</v>
      </c>
      <c r="M552" s="5">
        <f t="shared" si="168"/>
        <v>-0.12788247296096125</v>
      </c>
      <c r="N552" s="5">
        <f t="shared" si="172"/>
        <v>-5.6619304184160173</v>
      </c>
      <c r="O552" s="5">
        <f t="shared" si="158"/>
        <v>13.925689467758241</v>
      </c>
      <c r="P552" s="5">
        <f t="shared" si="159"/>
        <v>13.797806994797281</v>
      </c>
      <c r="Q552" s="5">
        <f t="shared" si="160"/>
        <v>610.89077590112311</v>
      </c>
    </row>
    <row r="553" spans="2:17" x14ac:dyDescent="0.4">
      <c r="B553">
        <v>8.3292050361633301</v>
      </c>
      <c r="C553" s="5">
        <f t="shared" si="162"/>
        <v>8.8450908660906435E-3</v>
      </c>
      <c r="D553" s="5">
        <f t="shared" si="175"/>
        <v>7.0660664707929417</v>
      </c>
      <c r="E553" s="5">
        <f t="shared" si="163"/>
        <v>44.397405028840524</v>
      </c>
      <c r="F553" s="5">
        <f t="shared" si="164"/>
        <v>423.96398824757654</v>
      </c>
      <c r="G553" s="5">
        <f t="shared" si="170"/>
        <v>0.12292169018599708</v>
      </c>
      <c r="H553" s="9">
        <f t="shared" si="171"/>
        <v>13.897165336903548</v>
      </c>
      <c r="I553" s="5">
        <f t="shared" si="165"/>
        <v>0</v>
      </c>
      <c r="J553" s="5">
        <f t="shared" si="166"/>
        <v>-6.5974071692581697E-5</v>
      </c>
      <c r="K553" s="5" t="e">
        <f t="shared" si="167"/>
        <v>#N/A</v>
      </c>
      <c r="L553" s="5">
        <f t="shared" si="161"/>
        <v>-5.7653602815936362E-4</v>
      </c>
      <c r="M553" s="5">
        <f t="shared" si="168"/>
        <v>-0.13004344378392663</v>
      </c>
      <c r="N553" s="5">
        <f t="shared" si="172"/>
        <v>-5.7735914450202444</v>
      </c>
      <c r="O553" s="5">
        <f t="shared" si="158"/>
        <v>1.1364272151749109</v>
      </c>
      <c r="P553" s="5">
        <f t="shared" si="159"/>
        <v>1.0063837713909842</v>
      </c>
      <c r="Q553" s="5">
        <f t="shared" si="160"/>
        <v>44.680827912897577</v>
      </c>
    </row>
    <row r="554" spans="2:17" x14ac:dyDescent="0.4">
      <c r="B554">
        <v>8.3383595943450892</v>
      </c>
      <c r="C554" s="5">
        <f t="shared" si="162"/>
        <v>9.1545581817591426E-3</v>
      </c>
      <c r="D554" s="5">
        <f t="shared" si="175"/>
        <v>6.8272000416725716</v>
      </c>
      <c r="E554" s="5">
        <f t="shared" si="163"/>
        <v>42.896562991012964</v>
      </c>
      <c r="F554" s="5">
        <f t="shared" si="164"/>
        <v>409.63200250035436</v>
      </c>
      <c r="G554" s="5">
        <f t="shared" si="170"/>
        <v>-1.5008420378275602</v>
      </c>
      <c r="H554" s="9">
        <f t="shared" si="171"/>
        <v>-163.94478117120426</v>
      </c>
      <c r="I554" s="5">
        <f t="shared" si="165"/>
        <v>7.2856449762557412E-3</v>
      </c>
      <c r="J554" s="5">
        <f t="shared" si="166"/>
        <v>-5.6993032938221542E-5</v>
      </c>
      <c r="K554" s="5">
        <f t="shared" si="167"/>
        <v>7.2856449762557412E-3</v>
      </c>
      <c r="L554" s="5">
        <f t="shared" si="161"/>
        <v>7.2856449762557412E-3</v>
      </c>
      <c r="M554" s="5">
        <f t="shared" si="168"/>
        <v>-0.10487374144149503</v>
      </c>
      <c r="N554" s="5">
        <f t="shared" si="172"/>
        <v>-4.4987230558482985</v>
      </c>
      <c r="O554" s="5">
        <f t="shared" si="158"/>
        <v>-13.406425453837491</v>
      </c>
      <c r="P554" s="5">
        <f t="shared" si="159"/>
        <v>0</v>
      </c>
      <c r="Q554" s="5">
        <f t="shared" si="160"/>
        <v>0</v>
      </c>
    </row>
    <row r="555" spans="2:17" x14ac:dyDescent="0.4">
      <c r="B555">
        <v>8.3478138446807808</v>
      </c>
      <c r="C555" s="5">
        <f t="shared" si="162"/>
        <v>9.454250335691583E-3</v>
      </c>
      <c r="D555" s="5">
        <f t="shared" si="175"/>
        <v>6.610783275332861</v>
      </c>
      <c r="E555" s="5">
        <f t="shared" si="163"/>
        <v>41.536776344519971</v>
      </c>
      <c r="F555" s="5">
        <f t="shared" si="164"/>
        <v>396.64699651997165</v>
      </c>
      <c r="G555" s="5">
        <f t="shared" si="170"/>
        <v>-1.3597866464929922</v>
      </c>
      <c r="H555" s="9">
        <f t="shared" si="171"/>
        <v>-143.82807713050929</v>
      </c>
      <c r="I555" s="5">
        <f t="shared" si="165"/>
        <v>6.8170032248547896E-3</v>
      </c>
      <c r="J555" s="5">
        <f t="shared" si="166"/>
        <v>-4.8856069645607513E-5</v>
      </c>
      <c r="K555" s="5">
        <f t="shared" si="167"/>
        <v>6.8170032248547896E-3</v>
      </c>
      <c r="L555" s="5">
        <f t="shared" si="161"/>
        <v>6.8170032248547896E-3</v>
      </c>
      <c r="M555" s="5">
        <f t="shared" si="168"/>
        <v>-8.4291562079839927E-2</v>
      </c>
      <c r="N555" s="5">
        <f t="shared" si="172"/>
        <v>-3.5011997618405317</v>
      </c>
      <c r="O555" s="5">
        <f t="shared" si="158"/>
        <v>-11.76140149411258</v>
      </c>
      <c r="P555" s="5">
        <f t="shared" si="159"/>
        <v>0</v>
      </c>
      <c r="Q555" s="5">
        <f t="shared" si="160"/>
        <v>0</v>
      </c>
    </row>
    <row r="556" spans="2:17" x14ac:dyDescent="0.4">
      <c r="B556">
        <v>8.3567380905151296</v>
      </c>
      <c r="C556" s="5">
        <f t="shared" si="162"/>
        <v>8.9242458343488096E-3</v>
      </c>
      <c r="D556" s="5">
        <f t="shared" si="175"/>
        <v>7.0033929096217618</v>
      </c>
      <c r="E556" s="5">
        <f t="shared" si="163"/>
        <v>44.003615430141146</v>
      </c>
      <c r="F556" s="5">
        <f t="shared" si="164"/>
        <v>420.20357457730574</v>
      </c>
      <c r="G556" s="5">
        <f t="shared" si="170"/>
        <v>2.4668390856211744</v>
      </c>
      <c r="H556" s="9">
        <f t="shared" si="171"/>
        <v>276.41989378267459</v>
      </c>
      <c r="I556" s="5">
        <f t="shared" si="165"/>
        <v>0</v>
      </c>
      <c r="J556" s="5">
        <f t="shared" si="166"/>
        <v>-6.3617634733964605E-5</v>
      </c>
      <c r="K556" s="5" t="e">
        <f t="shared" si="167"/>
        <v>#N/A</v>
      </c>
      <c r="L556" s="5">
        <f t="shared" si="161"/>
        <v>-1.1673685154747893E-2</v>
      </c>
      <c r="M556" s="5">
        <f t="shared" si="168"/>
        <v>-0.12318398212656595</v>
      </c>
      <c r="N556" s="5">
        <f t="shared" si="172"/>
        <v>-5.4205405766507884</v>
      </c>
      <c r="O556" s="5">
        <f t="shared" si="158"/>
        <v>22.603968686781243</v>
      </c>
      <c r="P556" s="5">
        <f t="shared" si="159"/>
        <v>22.480784704654678</v>
      </c>
      <c r="Q556" s="5">
        <f t="shared" si="160"/>
        <v>989.23580471142361</v>
      </c>
    </row>
    <row r="557" spans="2:17" x14ac:dyDescent="0.4">
      <c r="B557">
        <v>8.3659424781799299</v>
      </c>
      <c r="C557" s="5">
        <f t="shared" si="162"/>
        <v>9.2043876648002509E-3</v>
      </c>
      <c r="D557" s="5">
        <f t="shared" si="175"/>
        <v>6.7902398590853297</v>
      </c>
      <c r="E557" s="5">
        <f t="shared" si="163"/>
        <v>42.664335314830126</v>
      </c>
      <c r="F557" s="5">
        <f t="shared" si="164"/>
        <v>407.41439154511977</v>
      </c>
      <c r="G557" s="5">
        <f t="shared" si="170"/>
        <v>-1.3392801153110199</v>
      </c>
      <c r="H557" s="9">
        <f t="shared" si="171"/>
        <v>-145.50453154344453</v>
      </c>
      <c r="I557" s="5">
        <f t="shared" si="165"/>
        <v>6.5367511559375679E-3</v>
      </c>
      <c r="J557" s="5">
        <f t="shared" si="166"/>
        <v>-5.5603382523943472E-5</v>
      </c>
      <c r="K557" s="5">
        <f t="shared" si="167"/>
        <v>6.5367511559375679E-3</v>
      </c>
      <c r="L557" s="5">
        <f t="shared" si="161"/>
        <v>6.5367511559375679E-3</v>
      </c>
      <c r="M557" s="5">
        <f t="shared" si="168"/>
        <v>-0.10121180726082143</v>
      </c>
      <c r="N557" s="5">
        <f t="shared" si="172"/>
        <v>-4.318134482795644</v>
      </c>
      <c r="O557" s="5">
        <f t="shared" si="158"/>
        <v>-11.898491927569578</v>
      </c>
      <c r="P557" s="5">
        <f t="shared" si="159"/>
        <v>0</v>
      </c>
      <c r="Q557" s="5">
        <f t="shared" si="160"/>
        <v>0</v>
      </c>
    </row>
    <row r="558" spans="2:17" x14ac:dyDescent="0.4">
      <c r="B558">
        <v>8.3749713897705007</v>
      </c>
      <c r="C558" s="5">
        <f t="shared" si="162"/>
        <v>9.0289115905708428E-3</v>
      </c>
      <c r="D558" s="5">
        <f t="shared" si="175"/>
        <v>6.922207552156185</v>
      </c>
      <c r="E558" s="5">
        <f t="shared" si="163"/>
        <v>43.493512784955314</v>
      </c>
      <c r="F558" s="5">
        <f t="shared" si="164"/>
        <v>415.33245312937117</v>
      </c>
      <c r="G558" s="5">
        <f t="shared" si="170"/>
        <v>0.82917747012518817</v>
      </c>
      <c r="H558" s="9">
        <f t="shared" si="171"/>
        <v>91.835816732453395</v>
      </c>
      <c r="I558" s="5">
        <f t="shared" si="165"/>
        <v>0</v>
      </c>
      <c r="J558" s="5">
        <f t="shared" si="166"/>
        <v>-6.0565180505172577E-5</v>
      </c>
      <c r="K558" s="5" t="e">
        <f t="shared" si="167"/>
        <v>#N/A</v>
      </c>
      <c r="L558" s="5">
        <f t="shared" si="161"/>
        <v>-3.9698904599638901E-3</v>
      </c>
      <c r="M558" s="5">
        <f t="shared" si="168"/>
        <v>-0.11457028311627171</v>
      </c>
      <c r="N558" s="5">
        <f t="shared" si="172"/>
        <v>-4.9830640734935132</v>
      </c>
      <c r="O558" s="5">
        <f t="shared" si="158"/>
        <v>7.5097848325541454</v>
      </c>
      <c r="P558" s="5">
        <f t="shared" si="159"/>
        <v>7.395214549437874</v>
      </c>
      <c r="Q558" s="5">
        <f t="shared" si="160"/>
        <v>321.6438585534637</v>
      </c>
    </row>
    <row r="559" spans="2:17" x14ac:dyDescent="0.4">
      <c r="B559">
        <v>8.3841423988342196</v>
      </c>
      <c r="C559" s="5">
        <f t="shared" si="162"/>
        <v>9.1710090637189268E-3</v>
      </c>
      <c r="D559" s="5">
        <f t="shared" si="175"/>
        <v>6.8149534653993342</v>
      </c>
      <c r="E559" s="5">
        <f t="shared" si="163"/>
        <v>42.819615482909704</v>
      </c>
      <c r="F559" s="5">
        <f t="shared" si="164"/>
        <v>408.89720792396008</v>
      </c>
      <c r="G559" s="5">
        <f t="shared" si="170"/>
        <v>-0.67389730204561005</v>
      </c>
      <c r="H559" s="9">
        <f t="shared" si="171"/>
        <v>-73.481260062383868</v>
      </c>
      <c r="I559" s="5">
        <f t="shared" si="165"/>
        <v>3.2772265922202401E-3</v>
      </c>
      <c r="J559" s="5">
        <f t="shared" si="166"/>
        <v>-5.6532579049731673E-5</v>
      </c>
      <c r="K559" s="5">
        <f t="shared" si="167"/>
        <v>3.2772265922202401E-3</v>
      </c>
      <c r="L559" s="5">
        <f t="shared" si="161"/>
        <v>3.2772265922202401E-3</v>
      </c>
      <c r="M559" s="5">
        <f t="shared" si="168"/>
        <v>-0.10365358438289012</v>
      </c>
      <c r="N559" s="5">
        <f t="shared" si="172"/>
        <v>-4.4384066267006892</v>
      </c>
      <c r="O559" s="5">
        <f t="shared" si="158"/>
        <v>-6.0088587647791805</v>
      </c>
      <c r="P559" s="5">
        <f t="shared" si="159"/>
        <v>0</v>
      </c>
      <c r="Q559" s="5">
        <f t="shared" si="160"/>
        <v>0</v>
      </c>
    </row>
    <row r="560" spans="2:17" x14ac:dyDescent="0.4">
      <c r="B560">
        <v>8.3936295509338308</v>
      </c>
      <c r="C560" s="5">
        <f t="shared" si="162"/>
        <v>9.4871520996111514E-3</v>
      </c>
      <c r="D560" s="5">
        <f t="shared" si="175"/>
        <v>6.5878568556481429</v>
      </c>
      <c r="E560" s="5">
        <f t="shared" si="163"/>
        <v>41.392725401210718</v>
      </c>
      <c r="F560" s="5">
        <f t="shared" si="164"/>
        <v>395.27141133888858</v>
      </c>
      <c r="G560" s="5">
        <f t="shared" si="170"/>
        <v>-1.4268900816989856</v>
      </c>
      <c r="H560" s="9">
        <f t="shared" si="171"/>
        <v>-150.40236171163201</v>
      </c>
      <c r="I560" s="5">
        <f t="shared" si="165"/>
        <v>7.178306738178329E-3</v>
      </c>
      <c r="J560" s="5">
        <f t="shared" si="166"/>
        <v>-4.7994068800844919E-5</v>
      </c>
      <c r="K560" s="5">
        <f t="shared" si="167"/>
        <v>7.178306738178329E-3</v>
      </c>
      <c r="L560" s="5">
        <f t="shared" si="161"/>
        <v>7.178306738178329E-3</v>
      </c>
      <c r="M560" s="5">
        <f t="shared" si="168"/>
        <v>-8.2231008108883369E-2</v>
      </c>
      <c r="N560" s="5">
        <f t="shared" si="172"/>
        <v>-3.4037655381157412</v>
      </c>
      <c r="O560" s="5">
        <f t="shared" si="158"/>
        <v>-12.299007238677847</v>
      </c>
      <c r="P560" s="5">
        <f t="shared" si="159"/>
        <v>0</v>
      </c>
      <c r="Q560" s="5">
        <f t="shared" si="160"/>
        <v>0</v>
      </c>
    </row>
    <row r="561" spans="2:17" x14ac:dyDescent="0.4">
      <c r="B561">
        <v>8.4030511379241908</v>
      </c>
      <c r="C561" s="5">
        <f t="shared" si="162"/>
        <v>9.421586990359998E-3</v>
      </c>
      <c r="D561" s="5">
        <f t="shared" si="175"/>
        <v>6.633701951056536</v>
      </c>
      <c r="E561" s="5">
        <f t="shared" si="163"/>
        <v>41.68077863108698</v>
      </c>
      <c r="F561" s="5">
        <f t="shared" si="164"/>
        <v>398.02211706339216</v>
      </c>
      <c r="G561" s="5">
        <f t="shared" si="170"/>
        <v>0.2880532298762617</v>
      </c>
      <c r="H561" s="9">
        <f t="shared" si="171"/>
        <v>30.573748368612709</v>
      </c>
      <c r="I561" s="5">
        <f t="shared" si="165"/>
        <v>0</v>
      </c>
      <c r="J561" s="5">
        <f t="shared" si="166"/>
        <v>-4.9717779328424479E-5</v>
      </c>
      <c r="K561" s="5" t="e">
        <f t="shared" si="167"/>
        <v>#N/A</v>
      </c>
      <c r="L561" s="5">
        <f t="shared" si="161"/>
        <v>-1.4391048652753178E-3</v>
      </c>
      <c r="M561" s="5">
        <f t="shared" si="168"/>
        <v>-8.63740669740998E-2</v>
      </c>
      <c r="N561" s="5">
        <f t="shared" si="172"/>
        <v>-3.6001383650141348</v>
      </c>
      <c r="O561" s="5">
        <f t="shared" si="158"/>
        <v>2.5001386163073867</v>
      </c>
      <c r="P561" s="5">
        <f t="shared" si="159"/>
        <v>2.4137645493332869</v>
      </c>
      <c r="Q561" s="5">
        <f t="shared" si="160"/>
        <v>100.60758584832615</v>
      </c>
    </row>
    <row r="562" spans="2:17" x14ac:dyDescent="0.4">
      <c r="B562">
        <v>8.4124119281768799</v>
      </c>
      <c r="C562" s="5">
        <f t="shared" si="162"/>
        <v>9.3607902526890996E-3</v>
      </c>
      <c r="D562" s="5">
        <f t="shared" si="175"/>
        <v>6.6767867148871813</v>
      </c>
      <c r="E562" s="5">
        <f t="shared" si="163"/>
        <v>41.951488186150996</v>
      </c>
      <c r="F562" s="5">
        <f t="shared" si="164"/>
        <v>400.60720289323092</v>
      </c>
      <c r="G562" s="5">
        <f t="shared" si="170"/>
        <v>0.27070955506401617</v>
      </c>
      <c r="H562" s="9">
        <f t="shared" si="171"/>
        <v>28.91951937351109</v>
      </c>
      <c r="I562" s="5">
        <f t="shared" si="165"/>
        <v>0</v>
      </c>
      <c r="J562" s="5">
        <f t="shared" si="166"/>
        <v>-5.1337705305927553E-5</v>
      </c>
      <c r="K562" s="5" t="e">
        <f t="shared" si="167"/>
        <v>#N/A</v>
      </c>
      <c r="L562" s="5">
        <f t="shared" si="161"/>
        <v>-1.3437291204151281E-3</v>
      </c>
      <c r="M562" s="5">
        <f t="shared" si="168"/>
        <v>-9.0350632220538935E-2</v>
      </c>
      <c r="N562" s="5">
        <f t="shared" si="172"/>
        <v>-3.7903434802112126</v>
      </c>
      <c r="O562" s="5">
        <f t="shared" si="158"/>
        <v>2.3648656448350769</v>
      </c>
      <c r="P562" s="5">
        <f t="shared" si="159"/>
        <v>2.2745150126145379</v>
      </c>
      <c r="Q562" s="5">
        <f t="shared" si="160"/>
        <v>95.419289680921878</v>
      </c>
    </row>
    <row r="563" spans="2:17" x14ac:dyDescent="0.4">
      <c r="B563">
        <v>8.4215123653411794</v>
      </c>
      <c r="C563" s="5">
        <f t="shared" si="162"/>
        <v>9.1004371642995352E-3</v>
      </c>
      <c r="D563" s="5">
        <f t="shared" si="175"/>
        <v>6.8678019387006728</v>
      </c>
      <c r="E563" s="5">
        <f t="shared" si="163"/>
        <v>43.151672233863543</v>
      </c>
      <c r="F563" s="5">
        <f t="shared" si="164"/>
        <v>412.0681163220404</v>
      </c>
      <c r="G563" s="5">
        <f t="shared" si="170"/>
        <v>1.2001840477125469</v>
      </c>
      <c r="H563" s="9">
        <f t="shared" si="171"/>
        <v>131.88202127484561</v>
      </c>
      <c r="I563" s="5">
        <f t="shared" si="165"/>
        <v>0</v>
      </c>
      <c r="J563" s="5">
        <f t="shared" si="166"/>
        <v>-5.8519606647439436E-5</v>
      </c>
      <c r="K563" s="5" t="e">
        <f t="shared" si="167"/>
        <v>#N/A</v>
      </c>
      <c r="L563" s="5">
        <f t="shared" si="161"/>
        <v>-5.7916956943599215E-3</v>
      </c>
      <c r="M563" s="5">
        <f t="shared" si="168"/>
        <v>-0.10896741765744054</v>
      </c>
      <c r="N563" s="5">
        <f t="shared" si="172"/>
        <v>-4.7021262909243893</v>
      </c>
      <c r="O563" s="5">
        <f t="shared" si="158"/>
        <v>10.784524364189863</v>
      </c>
      <c r="P563" s="5">
        <f t="shared" si="159"/>
        <v>10.675556946532422</v>
      </c>
      <c r="Q563" s="5">
        <f t="shared" si="160"/>
        <v>460.66813427071219</v>
      </c>
    </row>
    <row r="564" spans="2:17" x14ac:dyDescent="0.4">
      <c r="B564">
        <v>8.4311280250549299</v>
      </c>
      <c r="C564" s="5">
        <f t="shared" si="162"/>
        <v>9.6156597137504463E-3</v>
      </c>
      <c r="D564" s="5">
        <f t="shared" si="175"/>
        <v>6.4998140388250905</v>
      </c>
      <c r="E564" s="5">
        <f t="shared" si="163"/>
        <v>40.839536068145414</v>
      </c>
      <c r="F564" s="5">
        <f t="shared" si="164"/>
        <v>389.98884232950547</v>
      </c>
      <c r="G564" s="5">
        <f t="shared" si="170"/>
        <v>-2.3121361657181296</v>
      </c>
      <c r="H564" s="9">
        <f t="shared" si="171"/>
        <v>-240.45528175375864</v>
      </c>
      <c r="I564" s="5">
        <f t="shared" si="165"/>
        <v>1.1789302802598408E-2</v>
      </c>
      <c r="J564" s="5">
        <f t="shared" si="166"/>
        <v>-4.468378383178212E-5</v>
      </c>
      <c r="K564" s="5">
        <f t="shared" si="167"/>
        <v>1.1789302802598408E-2</v>
      </c>
      <c r="L564" s="5">
        <f t="shared" si="161"/>
        <v>1.1789302802598408E-2</v>
      </c>
      <c r="M564" s="5">
        <f t="shared" si="168"/>
        <v>-7.4526640046592443E-2</v>
      </c>
      <c r="N564" s="5">
        <f t="shared" si="172"/>
        <v>-3.0436334042205027</v>
      </c>
      <c r="O564" s="5">
        <f t="shared" si="158"/>
        <v>-19.662997423790312</v>
      </c>
      <c r="P564" s="5">
        <f t="shared" si="159"/>
        <v>0</v>
      </c>
      <c r="Q564" s="5">
        <f t="shared" si="160"/>
        <v>0</v>
      </c>
    </row>
    <row r="565" spans="2:17" x14ac:dyDescent="0.4">
      <c r="B565">
        <v>8.4403910636901802</v>
      </c>
      <c r="C565" s="5">
        <f t="shared" si="162"/>
        <v>9.2630386352503535E-3</v>
      </c>
      <c r="D565" s="5">
        <f t="shared" si="175"/>
        <v>6.7472459590265759</v>
      </c>
      <c r="E565" s="5">
        <f t="shared" si="163"/>
        <v>42.394196673682615</v>
      </c>
      <c r="F565" s="5">
        <f t="shared" si="164"/>
        <v>404.83475754159457</v>
      </c>
      <c r="G565" s="5">
        <f t="shared" si="170"/>
        <v>1.554660605537201</v>
      </c>
      <c r="H565" s="9">
        <f t="shared" si="171"/>
        <v>167.83483981389904</v>
      </c>
      <c r="I565" s="5">
        <f t="shared" si="165"/>
        <v>0</v>
      </c>
      <c r="J565" s="5">
        <f t="shared" si="166"/>
        <v>-5.3986872895316773E-5</v>
      </c>
      <c r="K565" s="5" t="e">
        <f t="shared" si="167"/>
        <v>#N/A</v>
      </c>
      <c r="L565" s="5">
        <f t="shared" si="161"/>
        <v>-7.6363301972694163E-3</v>
      </c>
      <c r="M565" s="5">
        <f t="shared" si="168"/>
        <v>-9.7028874302752158E-2</v>
      </c>
      <c r="N565" s="5">
        <f t="shared" si="172"/>
        <v>-4.1134611802169037</v>
      </c>
      <c r="O565" s="5">
        <f t="shared" si="158"/>
        <v>13.724531225986974</v>
      </c>
      <c r="P565" s="5">
        <f t="shared" si="159"/>
        <v>13.627502351684221</v>
      </c>
      <c r="Q565" s="5">
        <f t="shared" si="160"/>
        <v>577.7270148683732</v>
      </c>
    </row>
    <row r="566" spans="2:17" hidden="1" x14ac:dyDescent="0.4">
      <c r="B566">
        <v>8.4424939155578596</v>
      </c>
      <c r="C566" s="5">
        <f t="shared" si="162"/>
        <v>2.102851867679334E-3</v>
      </c>
      <c r="D566" s="5">
        <f t="shared" si="169"/>
        <v>475.54467120101066</v>
      </c>
      <c r="E566" s="5">
        <f t="shared" si="163"/>
        <v>2987.9352909977374</v>
      </c>
      <c r="F566" s="5">
        <f t="shared" si="164"/>
        <v>28532.680272060639</v>
      </c>
      <c r="G566" s="5">
        <f t="shared" si="170"/>
        <v>2945.5410943240549</v>
      </c>
      <c r="H566" s="9">
        <f t="shared" si="171"/>
        <v>1400736.3712093977</v>
      </c>
      <c r="I566" s="5">
        <f t="shared" si="165"/>
        <v>0</v>
      </c>
      <c r="J566" s="5">
        <f t="shared" si="166"/>
        <v>-1.7680104781330461E-2</v>
      </c>
      <c r="K566" s="5" t="e">
        <f t="shared" si="167"/>
        <v>#N/A</v>
      </c>
      <c r="L566" s="5">
        <f t="shared" si="161"/>
        <v>-1.2830081973716274E-2</v>
      </c>
      <c r="M566" s="5">
        <f t="shared" si="168"/>
        <v>-157843.68458268276</v>
      </c>
      <c r="N566" s="5">
        <f t="shared" si="172"/>
        <v>-471626715.62571329</v>
      </c>
      <c r="O566" s="5">
        <f t="shared" si="158"/>
        <v>114543.85804136842</v>
      </c>
      <c r="P566" s="5">
        <f t="shared" si="159"/>
        <v>-43299.826541314338</v>
      </c>
      <c r="Q566" s="5">
        <f t="shared" si="160"/>
        <v>-129377079.81687361</v>
      </c>
    </row>
    <row r="567" spans="2:17" hidden="1" x14ac:dyDescent="0.4">
      <c r="B567">
        <v>8.4502065181732107</v>
      </c>
      <c r="C567" s="5">
        <f t="shared" si="162"/>
        <v>7.7126026153511162E-3</v>
      </c>
      <c r="D567" s="5">
        <f t="shared" si="169"/>
        <v>129.6579183283223</v>
      </c>
      <c r="E567" s="5">
        <f t="shared" si="163"/>
        <v>814.6647274000054</v>
      </c>
      <c r="F567" s="5">
        <f t="shared" si="164"/>
        <v>7779.475099699338</v>
      </c>
      <c r="G567" s="5">
        <f t="shared" si="170"/>
        <v>-2173.2705635977318</v>
      </c>
      <c r="H567" s="9">
        <f t="shared" si="171"/>
        <v>-281781.73724030168</v>
      </c>
      <c r="I567" s="5">
        <f t="shared" si="165"/>
        <v>3.4719256590724973E-2</v>
      </c>
      <c r="J567" s="5">
        <f t="shared" si="166"/>
        <v>-4.6752537287616325E-3</v>
      </c>
      <c r="K567" s="5">
        <f t="shared" si="167"/>
        <v>3.4719256590724973E-2</v>
      </c>
      <c r="L567" s="5">
        <f t="shared" si="161"/>
        <v>3.4719256590724973E-2</v>
      </c>
      <c r="M567" s="5">
        <f t="shared" si="168"/>
        <v>-3102.8659338298498</v>
      </c>
      <c r="N567" s="5">
        <f t="shared" si="172"/>
        <v>-2527795.4301422578</v>
      </c>
      <c r="O567" s="5">
        <f t="shared" si="158"/>
        <v>-23042.428234540545</v>
      </c>
      <c r="P567" s="5">
        <f t="shared" si="159"/>
        <v>0</v>
      </c>
      <c r="Q567" s="5">
        <f t="shared" si="160"/>
        <v>0</v>
      </c>
    </row>
    <row r="568" spans="2:17" hidden="1" x14ac:dyDescent="0.4">
      <c r="B568">
        <v>8.4600880146026594</v>
      </c>
      <c r="C568" s="5">
        <f t="shared" si="162"/>
        <v>9.8814964294486884E-3</v>
      </c>
      <c r="D568" s="5">
        <f t="shared" si="169"/>
        <v>101.19924721318675</v>
      </c>
      <c r="E568" s="5">
        <f t="shared" si="163"/>
        <v>635.85362318752971</v>
      </c>
      <c r="F568" s="5">
        <f t="shared" si="164"/>
        <v>6071.9548327912053</v>
      </c>
      <c r="G568" s="5">
        <f t="shared" si="170"/>
        <v>-178.8111042124757</v>
      </c>
      <c r="H568" s="9">
        <f t="shared" si="171"/>
        <v>-18095.549139661227</v>
      </c>
      <c r="I568" s="5">
        <f t="shared" si="165"/>
        <v>3.6599307461095978E-3</v>
      </c>
      <c r="J568" s="5">
        <f t="shared" si="166"/>
        <v>-3.6052480811541777E-3</v>
      </c>
      <c r="K568" s="5">
        <f t="shared" si="167"/>
        <v>3.6599307461095978E-3</v>
      </c>
      <c r="L568" s="5">
        <f t="shared" si="161"/>
        <v>3.6599307461095978E-3</v>
      </c>
      <c r="M568" s="5">
        <f t="shared" si="168"/>
        <v>-1457.6372392344579</v>
      </c>
      <c r="N568" s="5">
        <f t="shared" si="172"/>
        <v>-926843.91986029805</v>
      </c>
      <c r="O568" s="5">
        <f t="shared" si="158"/>
        <v>-1479.7459782131314</v>
      </c>
      <c r="P568" s="5">
        <f t="shared" si="159"/>
        <v>0</v>
      </c>
      <c r="Q568" s="5">
        <f t="shared" si="160"/>
        <v>0</v>
      </c>
    </row>
    <row r="569" spans="2:17" x14ac:dyDescent="0.4">
      <c r="B569">
        <v>8.4696674346923793</v>
      </c>
      <c r="C569" s="5">
        <f t="shared" si="162"/>
        <v>9.5794200897199033E-3</v>
      </c>
      <c r="D569" s="5">
        <f t="shared" ref="D569:D571" si="176">(1/C569)/16</f>
        <v>6.5244032952549498</v>
      </c>
      <c r="E569" s="5">
        <f t="shared" si="163"/>
        <v>40.994034922859974</v>
      </c>
      <c r="F569" s="5">
        <f t="shared" si="164"/>
        <v>391.46419771529702</v>
      </c>
      <c r="G569" s="5">
        <f t="shared" si="170"/>
        <v>-594.8595882646697</v>
      </c>
      <c r="H569" s="9">
        <f t="shared" si="171"/>
        <v>-62097.661726208215</v>
      </c>
      <c r="I569" s="5">
        <f t="shared" si="165"/>
        <v>3.0216858784878653</v>
      </c>
      <c r="J569" s="5">
        <f t="shared" si="166"/>
        <v>-4.5608304978394062E-5</v>
      </c>
      <c r="K569" s="5">
        <f t="shared" si="167"/>
        <v>3.0216858784878653</v>
      </c>
      <c r="L569" s="5">
        <f t="shared" si="161"/>
        <v>3.0216858784878653</v>
      </c>
      <c r="M569" s="5">
        <f t="shared" si="168"/>
        <v>-7.6645253612813158E-2</v>
      </c>
      <c r="N569" s="5">
        <f t="shared" si="172"/>
        <v>-3.1419982032751221</v>
      </c>
      <c r="O569" s="5">
        <f t="shared" si="158"/>
        <v>-5077.9760529288023</v>
      </c>
      <c r="P569" s="5">
        <f t="shared" si="159"/>
        <v>0</v>
      </c>
      <c r="Q569" s="5">
        <f t="shared" si="160"/>
        <v>0</v>
      </c>
    </row>
    <row r="570" spans="2:17" x14ac:dyDescent="0.4">
      <c r="B570">
        <v>8.4792451858520508</v>
      </c>
      <c r="C570" s="5">
        <f t="shared" si="162"/>
        <v>9.5777511596715215E-3</v>
      </c>
      <c r="D570" s="5">
        <f t="shared" si="176"/>
        <v>6.5255401772354569</v>
      </c>
      <c r="E570" s="5">
        <f t="shared" si="163"/>
        <v>41.001178163015894</v>
      </c>
      <c r="F570" s="5">
        <f t="shared" si="164"/>
        <v>391.53241063412742</v>
      </c>
      <c r="G570" s="5">
        <f t="shared" si="170"/>
        <v>7.1432401559192726E-3</v>
      </c>
      <c r="H570" s="9">
        <f t="shared" si="171"/>
        <v>0.74581601012948606</v>
      </c>
      <c r="I570" s="5">
        <f t="shared" si="165"/>
        <v>0</v>
      </c>
      <c r="J570" s="5">
        <f t="shared" si="166"/>
        <v>-4.5651050127487109E-5</v>
      </c>
      <c r="K570" s="5" t="e">
        <f t="shared" si="167"/>
        <v>#N/A</v>
      </c>
      <c r="L570" s="5">
        <f t="shared" si="161"/>
        <v>-3.6278926741399374E-5</v>
      </c>
      <c r="M570" s="5">
        <f t="shared" si="168"/>
        <v>-7.6743825646742148E-2</v>
      </c>
      <c r="N570" s="5">
        <f t="shared" si="172"/>
        <v>-3.1465872682535032</v>
      </c>
      <c r="O570" s="5">
        <f t="shared" si="158"/>
        <v>6.0988380786808898E-2</v>
      </c>
      <c r="P570" s="5">
        <f t="shared" si="159"/>
        <v>-1.575544485993325E-2</v>
      </c>
      <c r="Q570" s="5">
        <f t="shared" si="160"/>
        <v>-0.64599180173969617</v>
      </c>
    </row>
    <row r="571" spans="2:17" x14ac:dyDescent="0.4">
      <c r="B571">
        <v>8.4890942573547292</v>
      </c>
      <c r="C571" s="5">
        <f t="shared" si="162"/>
        <v>9.8490715026784414E-3</v>
      </c>
      <c r="D571" s="5">
        <f t="shared" si="176"/>
        <v>6.3457758412052563</v>
      </c>
      <c r="E571" s="5">
        <f t="shared" si="163"/>
        <v>39.871685528116046</v>
      </c>
      <c r="F571" s="5">
        <f t="shared" si="164"/>
        <v>380.74655047231539</v>
      </c>
      <c r="G571" s="5">
        <f t="shared" si="170"/>
        <v>-1.1294926348998473</v>
      </c>
      <c r="H571" s="9">
        <f t="shared" si="171"/>
        <v>-114.68011320586751</v>
      </c>
      <c r="I571" s="5">
        <f t="shared" si="165"/>
        <v>5.8989446822749342E-3</v>
      </c>
      <c r="J571" s="5">
        <f t="shared" si="166"/>
        <v>-3.8892166200246416E-5</v>
      </c>
      <c r="K571" s="5">
        <f t="shared" si="167"/>
        <v>5.8989446822749342E-3</v>
      </c>
      <c r="L571" s="5">
        <f t="shared" si="161"/>
        <v>5.8989446822749342E-3</v>
      </c>
      <c r="M571" s="5">
        <f t="shared" si="168"/>
        <v>-6.1828872043184983E-2</v>
      </c>
      <c r="N571" s="5">
        <f t="shared" si="172"/>
        <v>-2.4652213426639973</v>
      </c>
      <c r="O571" s="5">
        <f t="shared" si="158"/>
        <v>-9.3778550177000053</v>
      </c>
      <c r="P571" s="5">
        <f t="shared" si="159"/>
        <v>0</v>
      </c>
      <c r="Q571" s="5">
        <f t="shared" si="160"/>
        <v>0</v>
      </c>
    </row>
    <row r="572" spans="2:17" hidden="1" x14ac:dyDescent="0.4">
      <c r="B572">
        <v>8.4912939071655202</v>
      </c>
      <c r="C572" s="5">
        <f t="shared" si="162"/>
        <v>2.1996498107910156E-3</v>
      </c>
      <c r="D572" s="5">
        <f t="shared" si="169"/>
        <v>454.61781920659007</v>
      </c>
      <c r="E572" s="5">
        <f t="shared" si="163"/>
        <v>2856.4480020208721</v>
      </c>
      <c r="F572" s="5">
        <f t="shared" si="164"/>
        <v>27277.069152395405</v>
      </c>
      <c r="G572" s="5">
        <f t="shared" si="170"/>
        <v>2816.5763164927562</v>
      </c>
      <c r="H572" s="9">
        <f t="shared" si="171"/>
        <v>1280465.7826328673</v>
      </c>
      <c r="I572" s="5">
        <f t="shared" si="165"/>
        <v>0</v>
      </c>
      <c r="J572" s="5">
        <f t="shared" si="166"/>
        <v>-1.6893284844092898E-2</v>
      </c>
      <c r="K572" s="5" t="e">
        <f t="shared" si="167"/>
        <v>#N/A</v>
      </c>
      <c r="L572" s="5">
        <f t="shared" si="161"/>
        <v>-1.2833075027582606E-2</v>
      </c>
      <c r="M572" s="5">
        <f t="shared" si="168"/>
        <v>-137837.29774212747</v>
      </c>
      <c r="N572" s="5">
        <f t="shared" si="172"/>
        <v>-393725073.73945606</v>
      </c>
      <c r="O572" s="5">
        <f t="shared" si="158"/>
        <v>104708.84732299356</v>
      </c>
      <c r="P572" s="5">
        <f t="shared" si="159"/>
        <v>-33128.450419133907</v>
      </c>
      <c r="Q572" s="5">
        <f t="shared" si="160"/>
        <v>-94629696.009782568</v>
      </c>
    </row>
    <row r="573" spans="2:17" hidden="1" x14ac:dyDescent="0.4">
      <c r="B573">
        <v>8.4992744922637904</v>
      </c>
      <c r="C573" s="5">
        <f t="shared" si="162"/>
        <v>7.9805850982701543E-3</v>
      </c>
      <c r="D573" s="5">
        <f t="shared" si="169"/>
        <v>125.30409583838117</v>
      </c>
      <c r="E573" s="5">
        <f t="shared" si="163"/>
        <v>787.30885390113929</v>
      </c>
      <c r="F573" s="5">
        <f t="shared" si="164"/>
        <v>7518.2457503028709</v>
      </c>
      <c r="G573" s="5">
        <f t="shared" si="170"/>
        <v>-2069.1391481197329</v>
      </c>
      <c r="H573" s="9">
        <f t="shared" si="171"/>
        <v>-259271.61011894137</v>
      </c>
      <c r="I573" s="5">
        <f t="shared" si="165"/>
        <v>3.4204251813869574E-2</v>
      </c>
      <c r="J573" s="5">
        <f t="shared" si="166"/>
        <v>-4.511556181744418E-3</v>
      </c>
      <c r="K573" s="5">
        <f t="shared" si="167"/>
        <v>3.4204251813869574E-2</v>
      </c>
      <c r="L573" s="5">
        <f t="shared" si="161"/>
        <v>3.4204251813869574E-2</v>
      </c>
      <c r="M573" s="5">
        <f t="shared" si="168"/>
        <v>-2796.5117011497109</v>
      </c>
      <c r="N573" s="5">
        <f t="shared" si="172"/>
        <v>-2201718.4223533045</v>
      </c>
      <c r="O573" s="5">
        <f t="shared" si="158"/>
        <v>-21201.684424014617</v>
      </c>
      <c r="P573" s="5">
        <f t="shared" si="159"/>
        <v>0</v>
      </c>
      <c r="Q573" s="5">
        <f t="shared" si="160"/>
        <v>0</v>
      </c>
    </row>
    <row r="574" spans="2:17" hidden="1" x14ac:dyDescent="0.4">
      <c r="B574">
        <v>8.5089657306671107</v>
      </c>
      <c r="C574" s="5">
        <f t="shared" si="162"/>
        <v>9.6912384033203125E-3</v>
      </c>
      <c r="D574" s="5">
        <f t="shared" si="169"/>
        <v>103.18598701043102</v>
      </c>
      <c r="E574" s="5">
        <f t="shared" si="163"/>
        <v>648.3366774907638</v>
      </c>
      <c r="F574" s="5">
        <f t="shared" si="164"/>
        <v>6191.1592206258611</v>
      </c>
      <c r="G574" s="5">
        <f t="shared" si="170"/>
        <v>-138.97217641037548</v>
      </c>
      <c r="H574" s="9">
        <f t="shared" si="171"/>
        <v>-14339.981189892333</v>
      </c>
      <c r="I574" s="5">
        <f t="shared" si="165"/>
        <v>2.7897340342369062E-3</v>
      </c>
      <c r="J574" s="5">
        <f t="shared" si="166"/>
        <v>-3.6799466781047303E-3</v>
      </c>
      <c r="K574" s="5">
        <f t="shared" si="167"/>
        <v>2.7897340342369062E-3</v>
      </c>
      <c r="L574" s="5">
        <f t="shared" si="161"/>
        <v>2.7897340342369062E-3</v>
      </c>
      <c r="M574" s="5">
        <f t="shared" si="168"/>
        <v>-1546.8304330082137</v>
      </c>
      <c r="N574" s="5">
        <f t="shared" si="172"/>
        <v>-1002866.9035781448</v>
      </c>
      <c r="O574" s="5">
        <f t="shared" si="158"/>
        <v>-1172.6380520216912</v>
      </c>
      <c r="P574" s="5">
        <f t="shared" si="159"/>
        <v>0</v>
      </c>
      <c r="Q574" s="5">
        <f t="shared" si="160"/>
        <v>0</v>
      </c>
    </row>
    <row r="575" spans="2:17" x14ac:dyDescent="0.4">
      <c r="B575">
        <v>8.5188729763031006</v>
      </c>
      <c r="C575" s="5">
        <f t="shared" si="162"/>
        <v>9.9072456359898808E-3</v>
      </c>
      <c r="D575" s="5">
        <f>(1/C575)/16</f>
        <v>6.3085142224552628</v>
      </c>
      <c r="E575" s="5">
        <f t="shared" si="163"/>
        <v>39.637563872664359</v>
      </c>
      <c r="F575" s="5">
        <f t="shared" si="164"/>
        <v>378.51085334731579</v>
      </c>
      <c r="G575" s="5">
        <f t="shared" si="170"/>
        <v>-608.69911361809943</v>
      </c>
      <c r="H575" s="9">
        <f t="shared" si="171"/>
        <v>-61439.79224729108</v>
      </c>
      <c r="I575" s="5">
        <f t="shared" si="165"/>
        <v>3.1977994980873108</v>
      </c>
      <c r="J575" s="5">
        <f t="shared" si="166"/>
        <v>-3.7491182214023503E-5</v>
      </c>
      <c r="K575" s="5">
        <f t="shared" si="167"/>
        <v>3.1977994980873108</v>
      </c>
      <c r="L575" s="5">
        <f t="shared" si="161"/>
        <v>3.1977994980873108</v>
      </c>
      <c r="M575" s="5">
        <f t="shared" si="168"/>
        <v>-5.8903763670852795E-2</v>
      </c>
      <c r="N575" s="5">
        <f t="shared" si="172"/>
        <v>-2.3348016948437542</v>
      </c>
      <c r="O575" s="5">
        <f t="shared" si="158"/>
        <v>-5024.1794144237483</v>
      </c>
      <c r="P575" s="5">
        <f t="shared" si="159"/>
        <v>0</v>
      </c>
      <c r="Q575" s="5">
        <f t="shared" si="160"/>
        <v>0</v>
      </c>
    </row>
    <row r="576" spans="2:17" hidden="1" x14ac:dyDescent="0.4">
      <c r="B576">
        <v>8.5211050510406494</v>
      </c>
      <c r="C576" s="5">
        <f t="shared" si="162"/>
        <v>2.2320747375488281E-3</v>
      </c>
      <c r="D576" s="5">
        <f t="shared" si="169"/>
        <v>448.01367229224525</v>
      </c>
      <c r="E576" s="5">
        <f t="shared" si="163"/>
        <v>2814.9529231622055</v>
      </c>
      <c r="F576" s="5">
        <f t="shared" si="164"/>
        <v>26880.820337534718</v>
      </c>
      <c r="G576" s="5">
        <f t="shared" si="170"/>
        <v>2775.315359289541</v>
      </c>
      <c r="H576" s="9">
        <f t="shared" si="171"/>
        <v>1243379.2258843794</v>
      </c>
      <c r="I576" s="5">
        <f t="shared" si="165"/>
        <v>0</v>
      </c>
      <c r="J576" s="5">
        <f t="shared" si="166"/>
        <v>-1.6644978292202635E-2</v>
      </c>
      <c r="K576" s="5" t="e">
        <f t="shared" si="167"/>
        <v>#N/A</v>
      </c>
      <c r="L576" s="5">
        <f t="shared" si="161"/>
        <v>-1.2831479542676674E-2</v>
      </c>
      <c r="M576" s="5">
        <f t="shared" si="168"/>
        <v>-131894.14151614855</v>
      </c>
      <c r="N576" s="5">
        <f t="shared" si="172"/>
        <v>-371275799.20885193</v>
      </c>
      <c r="O576" s="5">
        <f t="shared" si="158"/>
        <v>101676.13011884601</v>
      </c>
      <c r="P576" s="5">
        <f t="shared" si="159"/>
        <v>-30218.011397302544</v>
      </c>
      <c r="Q576" s="5">
        <f t="shared" si="160"/>
        <v>-85062279.514985636</v>
      </c>
    </row>
    <row r="577" spans="2:17" hidden="1" x14ac:dyDescent="0.4">
      <c r="B577">
        <v>8.5285837650299001</v>
      </c>
      <c r="C577" s="5">
        <f t="shared" si="162"/>
        <v>7.4787139892507071E-3</v>
      </c>
      <c r="D577" s="5">
        <f t="shared" si="169"/>
        <v>133.71282836023926</v>
      </c>
      <c r="E577" s="5">
        <f t="shared" si="163"/>
        <v>840.14247853448114</v>
      </c>
      <c r="F577" s="5">
        <f t="shared" si="164"/>
        <v>8022.7697016143557</v>
      </c>
      <c r="G577" s="5">
        <f t="shared" si="170"/>
        <v>-1974.8104446277243</v>
      </c>
      <c r="H577" s="9">
        <f t="shared" si="171"/>
        <v>-264057.49002651469</v>
      </c>
      <c r="I577" s="5">
        <f t="shared" si="165"/>
        <v>3.0592009447676472E-2</v>
      </c>
      <c r="J577" s="5">
        <f t="shared" si="166"/>
        <v>-4.8277125915503353E-3</v>
      </c>
      <c r="K577" s="5">
        <f t="shared" si="167"/>
        <v>3.0592009447676472E-2</v>
      </c>
      <c r="L577" s="5">
        <f t="shared" si="161"/>
        <v>3.0592009447676472E-2</v>
      </c>
      <c r="M577" s="5">
        <f t="shared" si="168"/>
        <v>-3407.5896828982231</v>
      </c>
      <c r="N577" s="5">
        <f t="shared" si="172"/>
        <v>-2862860.8420186397</v>
      </c>
      <c r="O577" s="5">
        <f t="shared" si="158"/>
        <v>-21593.045111152911</v>
      </c>
      <c r="P577" s="5">
        <f t="shared" si="159"/>
        <v>0</v>
      </c>
      <c r="Q577" s="5">
        <f t="shared" si="160"/>
        <v>0</v>
      </c>
    </row>
    <row r="578" spans="2:17" hidden="1" x14ac:dyDescent="0.4">
      <c r="B578">
        <v>8.5385215282440097</v>
      </c>
      <c r="C578" s="5">
        <f t="shared" si="162"/>
        <v>9.9377632141095518E-3</v>
      </c>
      <c r="D578" s="5">
        <f t="shared" si="169"/>
        <v>100.62626553430137</v>
      </c>
      <c r="E578" s="5">
        <f t="shared" si="163"/>
        <v>632.25347312147392</v>
      </c>
      <c r="F578" s="5">
        <f t="shared" si="164"/>
        <v>6037.5759320580819</v>
      </c>
      <c r="G578" s="5">
        <f t="shared" si="170"/>
        <v>-207.88900541300723</v>
      </c>
      <c r="H578" s="9">
        <f t="shared" si="171"/>
        <v>-20919.094260351081</v>
      </c>
      <c r="I578" s="5">
        <f t="shared" si="165"/>
        <v>4.2793305156036731E-3</v>
      </c>
      <c r="J578" s="5">
        <f t="shared" si="166"/>
        <v>-3.5837047831588998E-3</v>
      </c>
      <c r="K578" s="5">
        <f t="shared" si="167"/>
        <v>4.2793305156036731E-3</v>
      </c>
      <c r="L578" s="5">
        <f t="shared" si="161"/>
        <v>4.2793305156036731E-3</v>
      </c>
      <c r="M578" s="5">
        <f t="shared" si="168"/>
        <v>-1432.566112823574</v>
      </c>
      <c r="N578" s="5">
        <f t="shared" si="172"/>
        <v>-905744.90030883392</v>
      </c>
      <c r="O578" s="5">
        <f t="shared" si="158"/>
        <v>-1710.638641618777</v>
      </c>
      <c r="P578" s="5">
        <f t="shared" si="159"/>
        <v>0</v>
      </c>
      <c r="Q578" s="5">
        <f t="shared" si="160"/>
        <v>0</v>
      </c>
    </row>
    <row r="579" spans="2:17" x14ac:dyDescent="0.4">
      <c r="B579">
        <v>8.5487630367278999</v>
      </c>
      <c r="C579" s="5">
        <f t="shared" si="162"/>
        <v>1.0241508483890271E-2</v>
      </c>
      <c r="D579" s="5">
        <f t="shared" ref="D579:D583" si="177">(1/C579)/16</f>
        <v>6.1026166309691092</v>
      </c>
      <c r="E579" s="5">
        <f t="shared" si="163"/>
        <v>38.343871151054891</v>
      </c>
      <c r="F579" s="5">
        <f t="shared" si="164"/>
        <v>366.15699785814655</v>
      </c>
      <c r="G579" s="5">
        <f t="shared" si="170"/>
        <v>-593.90960197041898</v>
      </c>
      <c r="H579" s="9">
        <f t="shared" si="171"/>
        <v>-57990.441828430769</v>
      </c>
      <c r="I579" s="5">
        <f t="shared" si="165"/>
        <v>3.2253726998737458</v>
      </c>
      <c r="J579" s="5">
        <f t="shared" si="166"/>
        <v>-2.9749724967912446E-5</v>
      </c>
      <c r="K579" s="5">
        <f t="shared" si="167"/>
        <v>3.2253726998737458</v>
      </c>
      <c r="L579" s="5">
        <f t="shared" si="161"/>
        <v>3.2253726998737458</v>
      </c>
      <c r="M579" s="5">
        <f t="shared" si="168"/>
        <v>-4.3739606165146924E-2</v>
      </c>
      <c r="N579" s="5">
        <f t="shared" si="172"/>
        <v>-1.6771458229942797</v>
      </c>
      <c r="O579" s="5">
        <f t="shared" si="158"/>
        <v>-4742.1121297913523</v>
      </c>
      <c r="P579" s="5">
        <f t="shared" si="159"/>
        <v>0</v>
      </c>
      <c r="Q579" s="5">
        <f t="shared" si="160"/>
        <v>0</v>
      </c>
    </row>
    <row r="580" spans="2:17" x14ac:dyDescent="0.4">
      <c r="B580">
        <v>8.5589332580566406</v>
      </c>
      <c r="C580" s="5">
        <f t="shared" si="162"/>
        <v>1.0170221328740681E-2</v>
      </c>
      <c r="D580" s="5">
        <f t="shared" si="177"/>
        <v>6.1453923154432486</v>
      </c>
      <c r="E580" s="5">
        <f t="shared" si="163"/>
        <v>38.612638703247356</v>
      </c>
      <c r="F580" s="5">
        <f t="shared" si="164"/>
        <v>368.72353892659493</v>
      </c>
      <c r="G580" s="5">
        <f t="shared" si="170"/>
        <v>0.26876755219246462</v>
      </c>
      <c r="H580" s="9">
        <f t="shared" si="171"/>
        <v>26.426912798145029</v>
      </c>
      <c r="I580" s="5">
        <f t="shared" si="165"/>
        <v>0</v>
      </c>
      <c r="J580" s="5">
        <f t="shared" si="166"/>
        <v>-3.1358030000232164E-5</v>
      </c>
      <c r="K580" s="5" t="e">
        <f t="shared" si="167"/>
        <v>#N/A</v>
      </c>
      <c r="L580" s="5">
        <f t="shared" si="161"/>
        <v>-1.4494487703228243E-3</v>
      </c>
      <c r="M580" s="5">
        <f t="shared" si="168"/>
        <v>-4.6752811665485804E-2</v>
      </c>
      <c r="N580" s="5">
        <f t="shared" si="172"/>
        <v>-1.8052494252003717</v>
      </c>
      <c r="O580" s="5">
        <f t="shared" si="158"/>
        <v>2.1610351599628954</v>
      </c>
      <c r="P580" s="5">
        <f t="shared" si="159"/>
        <v>2.1142823482974098</v>
      </c>
      <c r="Q580" s="5">
        <f t="shared" si="160"/>
        <v>81.638020431461271</v>
      </c>
    </row>
    <row r="581" spans="2:17" x14ac:dyDescent="0.4">
      <c r="B581">
        <v>8.5690443515777499</v>
      </c>
      <c r="C581" s="5">
        <f t="shared" si="162"/>
        <v>1.0111093521109282E-2</v>
      </c>
      <c r="D581" s="5">
        <f t="shared" si="177"/>
        <v>6.1813294347952148</v>
      </c>
      <c r="E581" s="5">
        <f t="shared" si="163"/>
        <v>38.83843828354199</v>
      </c>
      <c r="F581" s="5">
        <f t="shared" si="164"/>
        <v>370.87976608771294</v>
      </c>
      <c r="G581" s="5">
        <f t="shared" si="170"/>
        <v>0.22579958029463398</v>
      </c>
      <c r="H581" s="9">
        <f t="shared" si="171"/>
        <v>22.331865472634025</v>
      </c>
      <c r="I581" s="5">
        <f t="shared" si="165"/>
        <v>0</v>
      </c>
      <c r="J581" s="5">
        <f t="shared" si="166"/>
        <v>-3.2709214688715252E-5</v>
      </c>
      <c r="K581" s="5" t="e">
        <f t="shared" si="167"/>
        <v>#N/A</v>
      </c>
      <c r="L581" s="5">
        <f t="shared" si="161"/>
        <v>-1.2106452085624978E-3</v>
      </c>
      <c r="M581" s="5">
        <f t="shared" si="168"/>
        <v>-4.9339373887824403E-2</v>
      </c>
      <c r="N581" s="5">
        <f t="shared" si="172"/>
        <v>-1.9162642276908712</v>
      </c>
      <c r="O581" s="5">
        <f t="shared" si="158"/>
        <v>1.8261666371151388</v>
      </c>
      <c r="P581" s="5">
        <f t="shared" si="159"/>
        <v>1.7768272632273143</v>
      </c>
      <c r="Q581" s="5">
        <f t="shared" si="160"/>
        <v>69.009196003368871</v>
      </c>
    </row>
    <row r="582" spans="2:17" x14ac:dyDescent="0.4">
      <c r="B582">
        <v>8.5788719654083199</v>
      </c>
      <c r="C582" s="5">
        <f t="shared" si="162"/>
        <v>9.827613830569959E-3</v>
      </c>
      <c r="D582" s="5">
        <f t="shared" si="177"/>
        <v>6.3596312469651926</v>
      </c>
      <c r="E582" s="5">
        <f t="shared" si="163"/>
        <v>39.958741610011892</v>
      </c>
      <c r="F582" s="5">
        <f t="shared" si="164"/>
        <v>381.57787481791161</v>
      </c>
      <c r="G582" s="5">
        <f t="shared" si="170"/>
        <v>1.1203033264699016</v>
      </c>
      <c r="H582" s="9">
        <f t="shared" si="171"/>
        <v>113.99545665755254</v>
      </c>
      <c r="I582" s="5">
        <f t="shared" si="165"/>
        <v>0</v>
      </c>
      <c r="J582" s="5">
        <f t="shared" si="166"/>
        <v>-3.9413109794311145E-5</v>
      </c>
      <c r="K582" s="5" t="e">
        <f t="shared" si="167"/>
        <v>#N/A</v>
      </c>
      <c r="L582" s="5">
        <f t="shared" si="161"/>
        <v>-5.8382049684122979E-3</v>
      </c>
      <c r="M582" s="5">
        <f t="shared" si="168"/>
        <v>-6.2930953045687937E-2</v>
      </c>
      <c r="N582" s="5">
        <f t="shared" si="172"/>
        <v>-2.5146416920244352</v>
      </c>
      <c r="O582" s="5">
        <f t="shared" si="158"/>
        <v>9.3218678925784015</v>
      </c>
      <c r="P582" s="5">
        <f t="shared" si="159"/>
        <v>9.2589369395327132</v>
      </c>
      <c r="Q582" s="5">
        <f t="shared" si="160"/>
        <v>369.97546875018196</v>
      </c>
    </row>
    <row r="583" spans="2:17" x14ac:dyDescent="0.4">
      <c r="B583">
        <v>8.5892519950866699</v>
      </c>
      <c r="C583" s="5">
        <f t="shared" si="162"/>
        <v>1.0380029678350056E-2</v>
      </c>
      <c r="D583" s="5">
        <f t="shared" si="177"/>
        <v>6.0211773893439009</v>
      </c>
      <c r="E583" s="5">
        <f t="shared" si="163"/>
        <v>37.83217330464754</v>
      </c>
      <c r="F583" s="5">
        <f t="shared" si="164"/>
        <v>361.2706433606341</v>
      </c>
      <c r="G583" s="5">
        <f t="shared" si="170"/>
        <v>-2.1265683053643514</v>
      </c>
      <c r="H583" s="9">
        <f t="shared" si="171"/>
        <v>-204.87111995448333</v>
      </c>
      <c r="I583" s="5">
        <f t="shared" si="165"/>
        <v>1.1705057780897508E-2</v>
      </c>
      <c r="J583" s="5">
        <f t="shared" si="166"/>
        <v>-2.668772505501086E-5</v>
      </c>
      <c r="K583" s="5">
        <f t="shared" si="167"/>
        <v>1.1705057780897508E-2</v>
      </c>
      <c r="L583" s="5">
        <f t="shared" si="161"/>
        <v>1.1705057780897508E-2</v>
      </c>
      <c r="M583" s="5">
        <f t="shared" si="168"/>
        <v>-3.8197429295166535E-2</v>
      </c>
      <c r="N583" s="5">
        <f t="shared" si="172"/>
        <v>-1.4450917648867614</v>
      </c>
      <c r="O583" s="5">
        <f t="shared" si="158"/>
        <v>-16.753137109291519</v>
      </c>
      <c r="P583" s="5">
        <f t="shared" si="159"/>
        <v>0</v>
      </c>
      <c r="Q583" s="5">
        <f t="shared" si="160"/>
        <v>0</v>
      </c>
    </row>
    <row r="584" spans="2:17" hidden="1" x14ac:dyDescent="0.4">
      <c r="B584">
        <v>8.5915110111236501</v>
      </c>
      <c r="C584" s="5">
        <f t="shared" si="162"/>
        <v>2.2590160369801993E-3</v>
      </c>
      <c r="D584" s="5">
        <f t="shared" si="169"/>
        <v>442.67060686155065</v>
      </c>
      <c r="E584" s="5">
        <f t="shared" si="163"/>
        <v>2781.3814529527658</v>
      </c>
      <c r="F584" s="5">
        <f t="shared" si="164"/>
        <v>26560.23641169304</v>
      </c>
      <c r="G584" s="5">
        <f t="shared" si="170"/>
        <v>2743.5492796481185</v>
      </c>
      <c r="H584" s="9">
        <f t="shared" si="171"/>
        <v>1214488.6245764028</v>
      </c>
      <c r="I584" s="5">
        <f t="shared" si="165"/>
        <v>0</v>
      </c>
      <c r="J584" s="5">
        <f t="shared" si="166"/>
        <v>-1.6444086614469351E-2</v>
      </c>
      <c r="K584" s="5" t="e">
        <f t="shared" si="167"/>
        <v>#N/A</v>
      </c>
      <c r="L584" s="5">
        <f t="shared" si="161"/>
        <v>-1.2837715411971398E-2</v>
      </c>
      <c r="M584" s="5">
        <f t="shared" si="168"/>
        <v>-127212.815403332</v>
      </c>
      <c r="N584" s="5">
        <f t="shared" si="172"/>
        <v>-353827365.34073156</v>
      </c>
      <c r="O584" s="5">
        <f t="shared" si="158"/>
        <v>99313.629220769493</v>
      </c>
      <c r="P584" s="5">
        <f t="shared" si="159"/>
        <v>-27899.186182562509</v>
      </c>
      <c r="Q584" s="5">
        <f t="shared" si="160"/>
        <v>-77598279.000655442</v>
      </c>
    </row>
    <row r="585" spans="2:17" hidden="1" x14ac:dyDescent="0.4">
      <c r="B585">
        <v>8.5992863178253103</v>
      </c>
      <c r="C585" s="5">
        <f t="shared" si="162"/>
        <v>7.7753067016601563E-3</v>
      </c>
      <c r="D585" s="5">
        <f t="shared" si="169"/>
        <v>128.61228995461792</v>
      </c>
      <c r="E585" s="5">
        <f t="shared" si="163"/>
        <v>808.09485056557605</v>
      </c>
      <c r="F585" s="5">
        <f t="shared" si="164"/>
        <v>7716.7373972770765</v>
      </c>
      <c r="G585" s="5">
        <f t="shared" si="170"/>
        <v>-1973.2866023871898</v>
      </c>
      <c r="H585" s="9">
        <f t="shared" si="171"/>
        <v>-253788.90866978411</v>
      </c>
      <c r="I585" s="5">
        <f t="shared" si="165"/>
        <v>3.1780692836394911E-2</v>
      </c>
      <c r="J585" s="5">
        <f t="shared" si="166"/>
        <v>-4.6359395857844075E-3</v>
      </c>
      <c r="K585" s="5">
        <f t="shared" si="167"/>
        <v>3.1780692836394911E-2</v>
      </c>
      <c r="L585" s="5">
        <f t="shared" si="161"/>
        <v>3.1780692836394911E-2</v>
      </c>
      <c r="M585" s="5">
        <f t="shared" si="168"/>
        <v>-3027.3486933719514</v>
      </c>
      <c r="N585" s="5">
        <f t="shared" si="172"/>
        <v>-2446384.8899802989</v>
      </c>
      <c r="O585" s="5">
        <f t="shared" si="158"/>
        <v>-20753.341831230184</v>
      </c>
      <c r="P585" s="5">
        <f t="shared" si="159"/>
        <v>0</v>
      </c>
      <c r="Q585" s="5">
        <f t="shared" si="160"/>
        <v>0</v>
      </c>
    </row>
    <row r="586" spans="2:17" hidden="1" x14ac:dyDescent="0.4">
      <c r="B586">
        <v>8.6098663806915194</v>
      </c>
      <c r="C586" s="5">
        <f t="shared" si="162"/>
        <v>1.0580062866209161E-2</v>
      </c>
      <c r="D586" s="5">
        <f t="shared" si="169"/>
        <v>94.517396791074106</v>
      </c>
      <c r="E586" s="5">
        <f t="shared" si="163"/>
        <v>593.87031879053984</v>
      </c>
      <c r="F586" s="5">
        <f t="shared" si="164"/>
        <v>5671.0438074644471</v>
      </c>
      <c r="G586" s="5">
        <f t="shared" si="170"/>
        <v>-214.22453177503621</v>
      </c>
      <c r="H586" s="9">
        <f t="shared" si="171"/>
        <v>-20247.945072163158</v>
      </c>
      <c r="I586" s="5">
        <f t="shared" si="165"/>
        <v>4.6947569666060222E-3</v>
      </c>
      <c r="J586" s="5">
        <f t="shared" si="166"/>
        <v>-3.3540199876425903E-3</v>
      </c>
      <c r="K586" s="5">
        <f t="shared" si="167"/>
        <v>4.6947569666060222E-3</v>
      </c>
      <c r="L586" s="5">
        <f t="shared" si="161"/>
        <v>4.6947569666060222E-3</v>
      </c>
      <c r="M586" s="5">
        <f t="shared" si="168"/>
        <v>-1182.9023281633013</v>
      </c>
      <c r="N586" s="5">
        <f t="shared" si="172"/>
        <v>-702490.58272441151</v>
      </c>
      <c r="O586" s="5">
        <f t="shared" si="158"/>
        <v>-1655.7560677694223</v>
      </c>
      <c r="P586" s="5">
        <f t="shared" si="159"/>
        <v>0</v>
      </c>
      <c r="Q586" s="5">
        <f t="shared" si="160"/>
        <v>0</v>
      </c>
    </row>
    <row r="587" spans="2:17" x14ac:dyDescent="0.4">
      <c r="B587">
        <v>8.6205558776855398</v>
      </c>
      <c r="C587" s="5">
        <f t="shared" si="162"/>
        <v>1.0689496994020331E-2</v>
      </c>
      <c r="D587" s="5">
        <f t="shared" ref="D587:D600" si="178">(1/C587)/16</f>
        <v>5.8468607114967419</v>
      </c>
      <c r="E587" s="5">
        <f t="shared" si="163"/>
        <v>36.736909315601913</v>
      </c>
      <c r="F587" s="5">
        <f t="shared" si="164"/>
        <v>350.81164268980456</v>
      </c>
      <c r="G587" s="5">
        <f t="shared" si="170"/>
        <v>-557.13340947493793</v>
      </c>
      <c r="H587" s="9">
        <f t="shared" si="171"/>
        <v>-52119.703086739864</v>
      </c>
      <c r="I587" s="5">
        <f t="shared" si="165"/>
        <v>3.1579998263634073</v>
      </c>
      <c r="J587" s="5">
        <f t="shared" si="166"/>
        <v>-2.013366534456184E-5</v>
      </c>
      <c r="K587" s="5">
        <f t="shared" si="167"/>
        <v>3.1579998263634073</v>
      </c>
      <c r="L587" s="5">
        <f t="shared" si="161"/>
        <v>3.1579998263634073</v>
      </c>
      <c r="M587" s="5">
        <f t="shared" si="168"/>
        <v>-2.7172404937918882E-2</v>
      </c>
      <c r="N587" s="5">
        <f t="shared" si="172"/>
        <v>-0.99823017609113962</v>
      </c>
      <c r="O587" s="5">
        <f t="shared" si="158"/>
        <v>-4262.0381638061581</v>
      </c>
      <c r="P587" s="5">
        <f t="shared" si="159"/>
        <v>0</v>
      </c>
      <c r="Q587" s="5">
        <f t="shared" si="160"/>
        <v>0</v>
      </c>
    </row>
    <row r="588" spans="2:17" x14ac:dyDescent="0.4">
      <c r="B588">
        <v>8.6309196949005091</v>
      </c>
      <c r="C588" s="5">
        <f t="shared" si="162"/>
        <v>1.0363817214969373E-2</v>
      </c>
      <c r="D588" s="5">
        <f t="shared" si="178"/>
        <v>6.0305965170560665</v>
      </c>
      <c r="E588" s="5">
        <f t="shared" si="163"/>
        <v>37.891355429495064</v>
      </c>
      <c r="F588" s="5">
        <f t="shared" si="164"/>
        <v>361.83579102336404</v>
      </c>
      <c r="G588" s="5">
        <f t="shared" si="170"/>
        <v>1.154446113893151</v>
      </c>
      <c r="H588" s="9">
        <f t="shared" si="171"/>
        <v>111.39197941716715</v>
      </c>
      <c r="I588" s="5">
        <f t="shared" si="165"/>
        <v>0</v>
      </c>
      <c r="J588" s="5">
        <f t="shared" si="166"/>
        <v>-2.7041870890098454E-5</v>
      </c>
      <c r="K588" s="5" t="e">
        <f t="shared" si="167"/>
        <v>#N/A</v>
      </c>
      <c r="L588" s="5">
        <f t="shared" si="161"/>
        <v>-6.3443778584650369E-3</v>
      </c>
      <c r="M588" s="5">
        <f t="shared" si="168"/>
        <v>-3.8825496371797739E-2</v>
      </c>
      <c r="N588" s="5">
        <f t="shared" si="172"/>
        <v>-1.4711506827503591</v>
      </c>
      <c r="O588" s="5">
        <f t="shared" si="158"/>
        <v>9.1089710666188086</v>
      </c>
      <c r="P588" s="5">
        <f t="shared" si="159"/>
        <v>9.0701455702470106</v>
      </c>
      <c r="Q588" s="5">
        <f t="shared" si="160"/>
        <v>343.6801095994897</v>
      </c>
    </row>
    <row r="589" spans="2:17" x14ac:dyDescent="0.4">
      <c r="B589">
        <v>8.6412467956542898</v>
      </c>
      <c r="C589" s="5">
        <f t="shared" si="162"/>
        <v>1.0327100753780627E-2</v>
      </c>
      <c r="D589" s="5">
        <f t="shared" si="178"/>
        <v>6.0520374004407289</v>
      </c>
      <c r="E589" s="5">
        <f t="shared" si="163"/>
        <v>38.026072472950524</v>
      </c>
      <c r="F589" s="5">
        <f t="shared" si="164"/>
        <v>363.12224402644375</v>
      </c>
      <c r="G589" s="5">
        <f t="shared" si="170"/>
        <v>0.13471704345545987</v>
      </c>
      <c r="H589" s="9">
        <f t="shared" si="171"/>
        <v>13.045001367507874</v>
      </c>
      <c r="I589" s="5">
        <f t="shared" si="165"/>
        <v>0</v>
      </c>
      <c r="J589" s="5">
        <f t="shared" si="166"/>
        <v>-2.7848017678135914E-5</v>
      </c>
      <c r="K589" s="5" t="e">
        <f t="shared" si="167"/>
        <v>#N/A</v>
      </c>
      <c r="L589" s="5">
        <f t="shared" si="161"/>
        <v>-7.3772854343390161E-4</v>
      </c>
      <c r="M589" s="5">
        <f t="shared" si="168"/>
        <v>-4.0267737525842895E-2</v>
      </c>
      <c r="N589" s="5">
        <f t="shared" si="172"/>
        <v>-1.5312239054794514</v>
      </c>
      <c r="O589" s="5">
        <f t="shared" si="158"/>
        <v>1.0667423331766299</v>
      </c>
      <c r="P589" s="5">
        <f t="shared" si="159"/>
        <v>1.026474595650787</v>
      </c>
      <c r="Q589" s="5">
        <f t="shared" si="160"/>
        <v>39.032797365859409</v>
      </c>
    </row>
    <row r="590" spans="2:17" x14ac:dyDescent="0.4">
      <c r="B590">
        <v>8.6519565582275302</v>
      </c>
      <c r="C590" s="5">
        <f t="shared" si="162"/>
        <v>1.0709762573240411E-2</v>
      </c>
      <c r="D590" s="5">
        <f t="shared" si="178"/>
        <v>5.8357969723963379</v>
      </c>
      <c r="E590" s="5">
        <f t="shared" si="163"/>
        <v>36.667393792643786</v>
      </c>
      <c r="F590" s="5">
        <f t="shared" si="164"/>
        <v>350.14781834378033</v>
      </c>
      <c r="G590" s="5">
        <f t="shared" si="170"/>
        <v>-1.3586786803067383</v>
      </c>
      <c r="H590" s="9">
        <f t="shared" si="171"/>
        <v>-126.86356686389624</v>
      </c>
      <c r="I590" s="5">
        <f t="shared" si="165"/>
        <v>7.7160002590257095E-3</v>
      </c>
      <c r="J590" s="5">
        <f t="shared" si="166"/>
        <v>-1.97176844551804E-5</v>
      </c>
      <c r="K590" s="5">
        <f t="shared" si="167"/>
        <v>7.7160002590257095E-3</v>
      </c>
      <c r="L590" s="5">
        <f t="shared" si="161"/>
        <v>7.7160002590257095E-3</v>
      </c>
      <c r="M590" s="5">
        <f t="shared" si="168"/>
        <v>-2.651038273114309E-2</v>
      </c>
      <c r="N590" s="5">
        <f t="shared" si="172"/>
        <v>-0.97206664319652714</v>
      </c>
      <c r="O590" s="5">
        <f t="shared" ref="O590:O653" si="179">B$6*H590</f>
        <v>-10.374145122635257</v>
      </c>
      <c r="P590" s="5">
        <f t="shared" ref="P590:P653" si="180">IF(H590&gt;0, O590 +M590, 0)</f>
        <v>0</v>
      </c>
      <c r="Q590" s="5">
        <f t="shared" ref="Q590:Q653" si="181">P590*E590</f>
        <v>0</v>
      </c>
    </row>
    <row r="591" spans="2:17" x14ac:dyDescent="0.4">
      <c r="B591">
        <v>8.6629703044891304</v>
      </c>
      <c r="C591" s="5">
        <f t="shared" si="162"/>
        <v>1.1013746261600232E-2</v>
      </c>
      <c r="D591" s="5">
        <f t="shared" si="178"/>
        <v>5.6747267020221983</v>
      </c>
      <c r="E591" s="5">
        <f t="shared" si="163"/>
        <v>35.655359436405547</v>
      </c>
      <c r="F591" s="5">
        <f t="shared" si="164"/>
        <v>340.4836021213319</v>
      </c>
      <c r="G591" s="5">
        <f t="shared" si="170"/>
        <v>-1.0120343562382388</v>
      </c>
      <c r="H591" s="9">
        <f t="shared" si="171"/>
        <v>-91.888294155343672</v>
      </c>
      <c r="I591" s="5">
        <f t="shared" si="165"/>
        <v>5.9105235588160282E-3</v>
      </c>
      <c r="J591" s="5">
        <f t="shared" si="166"/>
        <v>-1.3661670867450774E-5</v>
      </c>
      <c r="K591" s="5">
        <f t="shared" si="167"/>
        <v>5.9105235588160282E-3</v>
      </c>
      <c r="L591" s="5">
        <f t="shared" ref="L591:L654" si="182">(-B$6*H591)/E591^2</f>
        <v>5.9105235588160282E-3</v>
      </c>
      <c r="M591" s="5">
        <f t="shared" si="168"/>
        <v>-1.7368145789897111E-2</v>
      </c>
      <c r="N591" s="5">
        <f t="shared" si="172"/>
        <v>-0.61926748088267525</v>
      </c>
      <c r="O591" s="5">
        <f t="shared" si="179"/>
        <v>-7.5140761229078983</v>
      </c>
      <c r="P591" s="5">
        <f t="shared" si="180"/>
        <v>0</v>
      </c>
      <c r="Q591" s="5">
        <f t="shared" si="181"/>
        <v>0</v>
      </c>
    </row>
    <row r="592" spans="2:17" x14ac:dyDescent="0.4">
      <c r="B592">
        <v>8.67343926429748</v>
      </c>
      <c r="C592" s="5">
        <f t="shared" ref="C592:C655" si="183">B592-B591</f>
        <v>1.0468959808349609E-2</v>
      </c>
      <c r="D592" s="5">
        <f t="shared" si="178"/>
        <v>5.9700296060122975</v>
      </c>
      <c r="E592" s="5">
        <f t="shared" ref="E592:E655" si="184">2*PI()*D592</f>
        <v>37.510802303923604</v>
      </c>
      <c r="F592" s="5">
        <f t="shared" ref="F592:F655" si="185">E592*(60/(2*PI()))</f>
        <v>358.20177636073788</v>
      </c>
      <c r="G592" s="5">
        <f t="shared" si="170"/>
        <v>1.8554428675180574</v>
      </c>
      <c r="H592" s="9">
        <f t="shared" si="171"/>
        <v>177.23278162155449</v>
      </c>
      <c r="I592" s="5">
        <f t="shared" ref="I592:I655" si="186">IF(H592&lt;0,(-B$6*H592)/E592^2,0)</f>
        <v>0</v>
      </c>
      <c r="J592" s="5">
        <f t="shared" ref="J592:J655" si="187">-0.000005984*E592 + 0.0001997</f>
        <v>-2.4764640986678837E-5</v>
      </c>
      <c r="K592" s="5" t="e">
        <f t="shared" ref="K592:K655" si="188">IF(H592&lt;-7,(-B$6*H592)/E592^2,NA())</f>
        <v>#N/A</v>
      </c>
      <c r="L592" s="5">
        <f t="shared" si="182"/>
        <v>-1.0300225874911832E-2</v>
      </c>
      <c r="M592" s="5">
        <f t="shared" ref="M592:M655" si="189">J592*E592^2</f>
        <v>-3.4845342915684654E-2</v>
      </c>
      <c r="N592" s="5">
        <f t="shared" si="172"/>
        <v>-1.3070767693226719</v>
      </c>
      <c r="O592" s="5">
        <f t="shared" si="179"/>
        <v>14.493038801304445</v>
      </c>
      <c r="P592" s="5">
        <f t="shared" si="180"/>
        <v>14.458193458388761</v>
      </c>
      <c r="Q592" s="5">
        <f t="shared" si="181"/>
        <v>542.33843648950233</v>
      </c>
    </row>
    <row r="593" spans="2:17" x14ac:dyDescent="0.4">
      <c r="B593">
        <v>8.6841824054718</v>
      </c>
      <c r="C593" s="5">
        <f t="shared" si="183"/>
        <v>1.0743141174319959E-2</v>
      </c>
      <c r="D593" s="5">
        <f t="shared" si="178"/>
        <v>5.8176653351068204</v>
      </c>
      <c r="E593" s="5">
        <f t="shared" si="184"/>
        <v>36.553469355631179</v>
      </c>
      <c r="F593" s="5">
        <f t="shared" si="185"/>
        <v>349.05992010640927</v>
      </c>
      <c r="G593" s="5">
        <f t="shared" ref="G593:G656" si="190">E593-E592</f>
        <v>-0.9573329482924251</v>
      </c>
      <c r="H593" s="9">
        <f t="shared" ref="H593:H656" si="191">G593/C593</f>
        <v>-89.111083318983219</v>
      </c>
      <c r="I593" s="5">
        <f t="shared" si="186"/>
        <v>5.4536833540953988E-3</v>
      </c>
      <c r="J593" s="5">
        <f t="shared" si="187"/>
        <v>-1.9035960624096961E-5</v>
      </c>
      <c r="K593" s="5">
        <f t="shared" si="188"/>
        <v>5.4536833540953988E-3</v>
      </c>
      <c r="L593" s="5">
        <f t="shared" si="182"/>
        <v>5.4536833540953988E-3</v>
      </c>
      <c r="M593" s="5">
        <f t="shared" si="189"/>
        <v>-2.5435015324763974E-2</v>
      </c>
      <c r="N593" s="5">
        <f t="shared" ref="N593:N656" si="192">M593*E593</f>
        <v>-0.92973805323376935</v>
      </c>
      <c r="O593" s="5">
        <f t="shared" si="179"/>
        <v>-7.2869724006590335</v>
      </c>
      <c r="P593" s="5">
        <f t="shared" si="180"/>
        <v>0</v>
      </c>
      <c r="Q593" s="5">
        <f t="shared" si="181"/>
        <v>0</v>
      </c>
    </row>
    <row r="594" spans="2:17" x14ac:dyDescent="0.4">
      <c r="B594">
        <v>8.6946871280670095</v>
      </c>
      <c r="C594" s="5">
        <f t="shared" si="183"/>
        <v>1.0504722595209515E-2</v>
      </c>
      <c r="D594" s="5">
        <f t="shared" si="178"/>
        <v>5.9497049478014752</v>
      </c>
      <c r="E594" s="5">
        <f t="shared" si="184"/>
        <v>37.383098710079913</v>
      </c>
      <c r="F594" s="5">
        <f t="shared" si="185"/>
        <v>356.9822968680885</v>
      </c>
      <c r="G594" s="5">
        <f t="shared" si="190"/>
        <v>0.82962935444873409</v>
      </c>
      <c r="H594" s="9">
        <f t="shared" si="191"/>
        <v>78.976798000079626</v>
      </c>
      <c r="I594" s="5">
        <f t="shared" si="186"/>
        <v>0</v>
      </c>
      <c r="J594" s="5">
        <f t="shared" si="187"/>
        <v>-2.4000462681118205E-5</v>
      </c>
      <c r="K594" s="5" t="e">
        <f t="shared" si="188"/>
        <v>#N/A</v>
      </c>
      <c r="L594" s="5">
        <f t="shared" si="182"/>
        <v>-4.621301763524331E-3</v>
      </c>
      <c r="M594" s="5">
        <f t="shared" si="189"/>
        <v>-3.3540552255065852E-2</v>
      </c>
      <c r="N594" s="5">
        <f t="shared" si="192"/>
        <v>-1.2538497757417202</v>
      </c>
      <c r="O594" s="5">
        <f t="shared" si="179"/>
        <v>6.4582510489624507</v>
      </c>
      <c r="P594" s="5">
        <f t="shared" si="180"/>
        <v>6.4247104967073847</v>
      </c>
      <c r="Q594" s="5">
        <f t="shared" si="181"/>
        <v>240.17558668209873</v>
      </c>
    </row>
    <row r="595" spans="2:17" x14ac:dyDescent="0.4">
      <c r="B595">
        <v>8.7054567337036097</v>
      </c>
      <c r="C595" s="5">
        <f t="shared" si="183"/>
        <v>1.0769605636600232E-2</v>
      </c>
      <c r="D595" s="5">
        <f t="shared" si="178"/>
        <v>5.8033694184302655</v>
      </c>
      <c r="E595" s="5">
        <f t="shared" si="184"/>
        <v>36.463645462016387</v>
      </c>
      <c r="F595" s="5">
        <f t="shared" si="185"/>
        <v>348.20216510581599</v>
      </c>
      <c r="G595" s="5">
        <f t="shared" si="190"/>
        <v>-0.91945324806352602</v>
      </c>
      <c r="H595" s="9">
        <f t="shared" si="191"/>
        <v>-85.374829783811904</v>
      </c>
      <c r="I595" s="5">
        <f t="shared" si="186"/>
        <v>5.2507952256533961E-3</v>
      </c>
      <c r="J595" s="5">
        <f t="shared" si="187"/>
        <v>-1.8498454444706053E-5</v>
      </c>
      <c r="K595" s="5">
        <f t="shared" si="188"/>
        <v>5.2507952256533961E-3</v>
      </c>
      <c r="L595" s="5">
        <f t="shared" si="182"/>
        <v>5.2507952256533961E-3</v>
      </c>
      <c r="M595" s="5">
        <f t="shared" si="189"/>
        <v>-2.4595497680660328E-2</v>
      </c>
      <c r="N595" s="5">
        <f t="shared" si="192"/>
        <v>-0.89684150738944457</v>
      </c>
      <c r="O595" s="5">
        <f t="shared" si="179"/>
        <v>-6.981443891986328</v>
      </c>
      <c r="P595" s="5">
        <f t="shared" si="180"/>
        <v>0</v>
      </c>
      <c r="Q595" s="5">
        <f t="shared" si="181"/>
        <v>0</v>
      </c>
    </row>
    <row r="596" spans="2:17" x14ac:dyDescent="0.4">
      <c r="B596">
        <v>8.7165412902831996</v>
      </c>
      <c r="C596" s="5">
        <f t="shared" si="183"/>
        <v>1.1084556579589844E-2</v>
      </c>
      <c r="D596" s="5">
        <f t="shared" si="178"/>
        <v>5.63847543663426</v>
      </c>
      <c r="E596" s="5">
        <f t="shared" si="184"/>
        <v>35.427586018353388</v>
      </c>
      <c r="F596" s="5">
        <f t="shared" si="185"/>
        <v>338.30852619805563</v>
      </c>
      <c r="G596" s="5">
        <f t="shared" si="190"/>
        <v>-1.0360594436629995</v>
      </c>
      <c r="H596" s="9">
        <f t="shared" si="191"/>
        <v>-93.468731583788468</v>
      </c>
      <c r="I596" s="5">
        <f t="shared" si="186"/>
        <v>6.0897382767069906E-3</v>
      </c>
      <c r="J596" s="5">
        <f t="shared" si="187"/>
        <v>-1.2298674733826669E-5</v>
      </c>
      <c r="K596" s="5">
        <f t="shared" si="188"/>
        <v>6.0897382767069906E-3</v>
      </c>
      <c r="L596" s="5">
        <f t="shared" si="182"/>
        <v>6.0897382767069906E-3</v>
      </c>
      <c r="M596" s="5">
        <f t="shared" si="189"/>
        <v>-1.5436237008449764E-2</v>
      </c>
      <c r="N596" s="5">
        <f t="shared" si="192"/>
        <v>-0.546868614416544</v>
      </c>
      <c r="O596" s="5">
        <f t="shared" si="179"/>
        <v>-7.6433148605946659</v>
      </c>
      <c r="P596" s="5">
        <f t="shared" si="180"/>
        <v>0</v>
      </c>
      <c r="Q596" s="5">
        <f t="shared" si="181"/>
        <v>0</v>
      </c>
    </row>
    <row r="597" spans="2:17" x14ac:dyDescent="0.4">
      <c r="B597">
        <v>8.7275917530059797</v>
      </c>
      <c r="C597" s="5">
        <f t="shared" si="183"/>
        <v>1.1050462722780097E-2</v>
      </c>
      <c r="D597" s="5">
        <f t="shared" si="178"/>
        <v>5.6558717555925231</v>
      </c>
      <c r="E597" s="5">
        <f t="shared" si="184"/>
        <v>35.536890314030956</v>
      </c>
      <c r="F597" s="5">
        <f t="shared" si="185"/>
        <v>339.35230533555142</v>
      </c>
      <c r="G597" s="5">
        <f t="shared" si="190"/>
        <v>0.10930429567756761</v>
      </c>
      <c r="H597" s="9">
        <f t="shared" si="191"/>
        <v>9.8913772590030167</v>
      </c>
      <c r="I597" s="5">
        <f t="shared" si="186"/>
        <v>0</v>
      </c>
      <c r="J597" s="5">
        <f t="shared" si="187"/>
        <v>-1.2952751639161225E-5</v>
      </c>
      <c r="K597" s="5" t="e">
        <f t="shared" si="188"/>
        <v>#N/A</v>
      </c>
      <c r="L597" s="5">
        <f t="shared" si="182"/>
        <v>-6.4049143110122761E-4</v>
      </c>
      <c r="M597" s="5">
        <f t="shared" si="189"/>
        <v>-1.6357648886954252E-2</v>
      </c>
      <c r="N597" s="5">
        <f t="shared" si="192"/>
        <v>-0.58129997429112379</v>
      </c>
      <c r="O597" s="5">
        <f t="shared" si="179"/>
        <v>0.80885778071903047</v>
      </c>
      <c r="P597" s="5">
        <f t="shared" si="180"/>
        <v>0.79250013183207624</v>
      </c>
      <c r="Q597" s="5">
        <f t="shared" si="181"/>
        <v>28.162990258771565</v>
      </c>
    </row>
    <row r="598" spans="2:17" x14ac:dyDescent="0.4">
      <c r="B598">
        <v>8.7385096549987793</v>
      </c>
      <c r="C598" s="5">
        <f t="shared" si="183"/>
        <v>1.0917901992799628E-2</v>
      </c>
      <c r="D598" s="5">
        <f t="shared" si="178"/>
        <v>5.7245430524306631</v>
      </c>
      <c r="E598" s="5">
        <f t="shared" si="184"/>
        <v>35.968364797349324</v>
      </c>
      <c r="F598" s="5">
        <f t="shared" si="185"/>
        <v>343.47258314583985</v>
      </c>
      <c r="G598" s="5">
        <f t="shared" si="190"/>
        <v>0.43147448331836813</v>
      </c>
      <c r="H598" s="9">
        <f t="shared" si="191"/>
        <v>39.519908092500387</v>
      </c>
      <c r="I598" s="5">
        <f t="shared" si="186"/>
        <v>0</v>
      </c>
      <c r="J598" s="5">
        <f t="shared" si="187"/>
        <v>-1.5534694947338354E-5</v>
      </c>
      <c r="K598" s="5" t="e">
        <f t="shared" si="188"/>
        <v>#N/A</v>
      </c>
      <c r="L598" s="5">
        <f t="shared" si="182"/>
        <v>-2.4979856468514399E-3</v>
      </c>
      <c r="M598" s="5">
        <f t="shared" si="189"/>
        <v>-2.0097596286616615E-2</v>
      </c>
      <c r="N598" s="5">
        <f t="shared" si="192"/>
        <v>-0.72287767478687959</v>
      </c>
      <c r="O598" s="5">
        <f t="shared" si="179"/>
        <v>3.2317021499533691</v>
      </c>
      <c r="P598" s="5">
        <f t="shared" si="180"/>
        <v>3.2116045536667523</v>
      </c>
      <c r="Q598" s="5">
        <f t="shared" si="181"/>
        <v>115.516164171114</v>
      </c>
    </row>
    <row r="599" spans="2:17" x14ac:dyDescent="0.4">
      <c r="B599">
        <v>8.7491948604583705</v>
      </c>
      <c r="C599" s="5">
        <f t="shared" si="183"/>
        <v>1.0685205459591174E-2</v>
      </c>
      <c r="D599" s="5">
        <f t="shared" si="178"/>
        <v>5.849209005513246</v>
      </c>
      <c r="E599" s="5">
        <f t="shared" si="184"/>
        <v>36.75166408206335</v>
      </c>
      <c r="F599" s="5">
        <f t="shared" si="185"/>
        <v>350.95254033079482</v>
      </c>
      <c r="G599" s="5">
        <f t="shared" si="190"/>
        <v>0.7832992847140261</v>
      </c>
      <c r="H599" s="9">
        <f t="shared" si="191"/>
        <v>73.306899682581857</v>
      </c>
      <c r="I599" s="5">
        <f t="shared" si="186"/>
        <v>0</v>
      </c>
      <c r="J599" s="5">
        <f t="shared" si="187"/>
        <v>-2.0221957867067085E-5</v>
      </c>
      <c r="K599" s="5" t="e">
        <f t="shared" si="188"/>
        <v>#N/A</v>
      </c>
      <c r="L599" s="5">
        <f t="shared" si="182"/>
        <v>-4.4381935422963962E-3</v>
      </c>
      <c r="M599" s="5">
        <f t="shared" si="189"/>
        <v>-2.7313491376145683E-2</v>
      </c>
      <c r="N599" s="5">
        <f t="shared" si="192"/>
        <v>-1.0038162599644402</v>
      </c>
      <c r="O599" s="5">
        <f t="shared" si="179"/>
        <v>5.9946006138504391</v>
      </c>
      <c r="P599" s="5">
        <f t="shared" si="180"/>
        <v>5.9672871224742936</v>
      </c>
      <c r="Q599" s="5">
        <f t="shared" si="181"/>
        <v>219.30773180639767</v>
      </c>
    </row>
    <row r="600" spans="2:17" x14ac:dyDescent="0.4">
      <c r="B600">
        <v>8.7604308128356898</v>
      </c>
      <c r="C600" s="5">
        <f t="shared" si="183"/>
        <v>1.1235952377319336E-2</v>
      </c>
      <c r="D600" s="5">
        <f t="shared" si="178"/>
        <v>5.5625013262036624</v>
      </c>
      <c r="E600" s="5">
        <f t="shared" si="184"/>
        <v>34.950226603969817</v>
      </c>
      <c r="F600" s="5">
        <f t="shared" si="185"/>
        <v>333.75007957221982</v>
      </c>
      <c r="G600" s="5">
        <f t="shared" si="190"/>
        <v>-1.8014374780935327</v>
      </c>
      <c r="H600" s="9">
        <f t="shared" si="191"/>
        <v>-160.3279737754921</v>
      </c>
      <c r="I600" s="5">
        <f t="shared" si="186"/>
        <v>1.073308857639475E-2</v>
      </c>
      <c r="J600" s="5">
        <f t="shared" si="187"/>
        <v>-9.442155998155388E-6</v>
      </c>
      <c r="K600" s="5">
        <f t="shared" si="188"/>
        <v>1.073308857639475E-2</v>
      </c>
      <c r="L600" s="5">
        <f t="shared" si="182"/>
        <v>1.073308857639475E-2</v>
      </c>
      <c r="M600" s="5">
        <f t="shared" si="189"/>
        <v>-1.1533766717760945E-2</v>
      </c>
      <c r="N600" s="5">
        <f t="shared" si="192"/>
        <v>-0.40310776038307022</v>
      </c>
      <c r="O600" s="5">
        <f t="shared" si="179"/>
        <v>-13.110664537356303</v>
      </c>
      <c r="P600" s="5">
        <f t="shared" si="180"/>
        <v>0</v>
      </c>
      <c r="Q600" s="5">
        <f t="shared" si="181"/>
        <v>0</v>
      </c>
    </row>
    <row r="601" spans="2:17" hidden="1" x14ac:dyDescent="0.4">
      <c r="B601">
        <v>8.7628014087677002</v>
      </c>
      <c r="C601" s="5">
        <f t="shared" si="183"/>
        <v>2.3705959320103887E-3</v>
      </c>
      <c r="D601" s="5">
        <f t="shared" ref="D592:D655" si="193">1/C601</f>
        <v>421.83485869392678</v>
      </c>
      <c r="E601" s="5">
        <f t="shared" si="184"/>
        <v>2650.4665862018578</v>
      </c>
      <c r="F601" s="5">
        <f t="shared" si="185"/>
        <v>25310.091521635608</v>
      </c>
      <c r="G601" s="5">
        <f t="shared" si="190"/>
        <v>2615.5163595978879</v>
      </c>
      <c r="H601" s="9">
        <f t="shared" si="191"/>
        <v>1103315.973962629</v>
      </c>
      <c r="I601" s="5">
        <f t="shared" si="186"/>
        <v>0</v>
      </c>
      <c r="J601" s="5">
        <f t="shared" si="187"/>
        <v>-1.5660692051831918E-2</v>
      </c>
      <c r="K601" s="5" t="e">
        <f t="shared" si="188"/>
        <v>#N/A</v>
      </c>
      <c r="L601" s="5">
        <f t="shared" si="182"/>
        <v>-1.2843122949283779E-2</v>
      </c>
      <c r="M601" s="5">
        <f t="shared" si="189"/>
        <v>-110015.94077632586</v>
      </c>
      <c r="N601" s="5">
        <f t="shared" si="192"/>
        <v>-291593574.97721416</v>
      </c>
      <c r="O601" s="5">
        <f t="shared" si="179"/>
        <v>90222.593554299237</v>
      </c>
      <c r="P601" s="5">
        <f t="shared" si="180"/>
        <v>-19793.347222026627</v>
      </c>
      <c r="Q601" s="5">
        <f t="shared" si="181"/>
        <v>-52461605.441072941</v>
      </c>
    </row>
    <row r="602" spans="2:17" hidden="1" x14ac:dyDescent="0.4">
      <c r="B602">
        <v>8.7712814807891792</v>
      </c>
      <c r="C602" s="5">
        <f t="shared" si="183"/>
        <v>8.4800720214790459E-3</v>
      </c>
      <c r="D602" s="5">
        <f t="shared" si="193"/>
        <v>117.92352676570613</v>
      </c>
      <c r="E602" s="5">
        <f t="shared" si="184"/>
        <v>740.93537074508345</v>
      </c>
      <c r="F602" s="5">
        <f t="shared" si="185"/>
        <v>7075.4116059423686</v>
      </c>
      <c r="G602" s="5">
        <f t="shared" si="190"/>
        <v>-1909.5312154567744</v>
      </c>
      <c r="H602" s="9">
        <f t="shared" si="191"/>
        <v>-225178.65539586829</v>
      </c>
      <c r="I602" s="5">
        <f t="shared" si="186"/>
        <v>3.3541460369812134E-2</v>
      </c>
      <c r="J602" s="5">
        <f t="shared" si="187"/>
        <v>-4.2340572585385797E-3</v>
      </c>
      <c r="K602" s="5">
        <f t="shared" si="188"/>
        <v>3.3541460369812134E-2</v>
      </c>
      <c r="L602" s="5">
        <f t="shared" si="182"/>
        <v>3.3541460369812134E-2</v>
      </c>
      <c r="M602" s="5">
        <f t="shared" si="189"/>
        <v>-2324.4348709035735</v>
      </c>
      <c r="N602" s="5">
        <f t="shared" si="192"/>
        <v>-1722256.0128457395</v>
      </c>
      <c r="O602" s="5">
        <f t="shared" si="179"/>
        <v>-18413.766121701396</v>
      </c>
      <c r="P602" s="5">
        <f t="shared" si="180"/>
        <v>0</v>
      </c>
      <c r="Q602" s="5">
        <f t="shared" si="181"/>
        <v>0</v>
      </c>
    </row>
    <row r="603" spans="2:17" hidden="1" x14ac:dyDescent="0.4">
      <c r="B603">
        <v>8.78275322914123</v>
      </c>
      <c r="C603" s="5">
        <f t="shared" si="183"/>
        <v>1.1471748352050781E-2</v>
      </c>
      <c r="D603" s="5">
        <f t="shared" si="193"/>
        <v>87.170670878709785</v>
      </c>
      <c r="E603" s="5">
        <f t="shared" si="184"/>
        <v>547.70947848209676</v>
      </c>
      <c r="F603" s="5">
        <f t="shared" si="185"/>
        <v>5230.2402527225877</v>
      </c>
      <c r="G603" s="5">
        <f t="shared" si="190"/>
        <v>-193.22589226298669</v>
      </c>
      <c r="H603" s="9">
        <f t="shared" si="191"/>
        <v>-16843.630659701848</v>
      </c>
      <c r="I603" s="5">
        <f t="shared" si="186"/>
        <v>4.5914578050726901E-3</v>
      </c>
      <c r="J603" s="5">
        <f t="shared" si="187"/>
        <v>-3.0777935192368667E-3</v>
      </c>
      <c r="K603" s="5">
        <f t="shared" si="188"/>
        <v>4.5914578050726901E-3</v>
      </c>
      <c r="L603" s="5">
        <f t="shared" si="182"/>
        <v>4.5914578050726901E-3</v>
      </c>
      <c r="M603" s="5">
        <f t="shared" si="189"/>
        <v>-923.29395966663071</v>
      </c>
      <c r="N603" s="5">
        <f t="shared" si="192"/>
        <v>-505696.85313468036</v>
      </c>
      <c r="O603" s="5">
        <f t="shared" si="179"/>
        <v>-1377.3715588753787</v>
      </c>
      <c r="P603" s="5">
        <f t="shared" si="180"/>
        <v>0</v>
      </c>
      <c r="Q603" s="5">
        <f t="shared" si="181"/>
        <v>0</v>
      </c>
    </row>
    <row r="604" spans="2:17" hidden="1" x14ac:dyDescent="0.4">
      <c r="B604">
        <v>8.78511190414428</v>
      </c>
      <c r="C604" s="5">
        <f t="shared" si="183"/>
        <v>2.3586750030499815E-3</v>
      </c>
      <c r="D604" s="5">
        <f t="shared" si="193"/>
        <v>423.96684524443128</v>
      </c>
      <c r="E604" s="5">
        <f t="shared" si="184"/>
        <v>2663.8622527710922</v>
      </c>
      <c r="F604" s="5">
        <f t="shared" si="185"/>
        <v>25438.010714665881</v>
      </c>
      <c r="G604" s="5">
        <f t="shared" si="190"/>
        <v>2116.1527742889957</v>
      </c>
      <c r="H604" s="9">
        <f t="shared" si="191"/>
        <v>897178.61577055661</v>
      </c>
      <c r="I604" s="5">
        <f t="shared" si="186"/>
        <v>0</v>
      </c>
      <c r="J604" s="5">
        <f t="shared" si="187"/>
        <v>-1.5740851720582216E-2</v>
      </c>
      <c r="K604" s="5" t="e">
        <f t="shared" si="188"/>
        <v>#N/A</v>
      </c>
      <c r="L604" s="5">
        <f t="shared" si="182"/>
        <v>-1.0338815544166345E-2</v>
      </c>
      <c r="M604" s="5">
        <f t="shared" si="189"/>
        <v>-111699.63542868358</v>
      </c>
      <c r="N604" s="5">
        <f t="shared" si="192"/>
        <v>-297552442.46676278</v>
      </c>
      <c r="O604" s="5">
        <f t="shared" si="179"/>
        <v>73365.911041379964</v>
      </c>
      <c r="P604" s="5">
        <f t="shared" si="180"/>
        <v>-38333.72438730362</v>
      </c>
      <c r="Q604" s="5">
        <f t="shared" si="181"/>
        <v>-102115761.40346877</v>
      </c>
    </row>
    <row r="605" spans="2:17" hidden="1" x14ac:dyDescent="0.4">
      <c r="B605">
        <v>8.79434943199157</v>
      </c>
      <c r="C605" s="5">
        <f t="shared" si="183"/>
        <v>9.2375278472900391E-3</v>
      </c>
      <c r="D605" s="5">
        <f t="shared" si="193"/>
        <v>108.25407149309588</v>
      </c>
      <c r="E605" s="5">
        <f t="shared" si="184"/>
        <v>680.18039144778857</v>
      </c>
      <c r="F605" s="5">
        <f t="shared" si="185"/>
        <v>6495.2442895857539</v>
      </c>
      <c r="G605" s="5">
        <f t="shared" si="190"/>
        <v>-1983.6818613233036</v>
      </c>
      <c r="H605" s="9">
        <f t="shared" si="191"/>
        <v>-214741.63803525042</v>
      </c>
      <c r="I605" s="5">
        <f t="shared" si="186"/>
        <v>3.7956263010129221E-2</v>
      </c>
      <c r="J605" s="5">
        <f t="shared" si="187"/>
        <v>-3.8704994624235664E-3</v>
      </c>
      <c r="K605" s="5">
        <f t="shared" si="188"/>
        <v>3.7956263010129221E-2</v>
      </c>
      <c r="L605" s="5">
        <f t="shared" si="182"/>
        <v>3.7956263010129221E-2</v>
      </c>
      <c r="M605" s="5">
        <f t="shared" si="189"/>
        <v>-1790.6686361771685</v>
      </c>
      <c r="N605" s="5">
        <f t="shared" si="192"/>
        <v>-1217977.6939082642</v>
      </c>
      <c r="O605" s="5">
        <f t="shared" si="179"/>
        <v>-17560.289150943707</v>
      </c>
      <c r="P605" s="5">
        <f t="shared" si="180"/>
        <v>0</v>
      </c>
      <c r="Q605" s="5">
        <f t="shared" si="181"/>
        <v>0</v>
      </c>
    </row>
    <row r="606" spans="2:17" hidden="1" x14ac:dyDescent="0.4">
      <c r="B606">
        <v>8.8055999279022199</v>
      </c>
      <c r="C606" s="5">
        <f t="shared" si="183"/>
        <v>1.125049591064986E-2</v>
      </c>
      <c r="D606" s="5">
        <f t="shared" si="193"/>
        <v>88.884970755234662</v>
      </c>
      <c r="E606" s="5">
        <f t="shared" si="184"/>
        <v>558.48074227837765</v>
      </c>
      <c r="F606" s="5">
        <f t="shared" si="185"/>
        <v>5333.0982453140805</v>
      </c>
      <c r="G606" s="5">
        <f t="shared" si="190"/>
        <v>-121.69964916941092</v>
      </c>
      <c r="H606" s="9">
        <f t="shared" si="191"/>
        <v>-10817.269757345408</v>
      </c>
      <c r="I606" s="5">
        <f t="shared" si="186"/>
        <v>2.8360681128399372E-3</v>
      </c>
      <c r="J606" s="5">
        <f t="shared" si="187"/>
        <v>-3.1422487617938115E-3</v>
      </c>
      <c r="K606" s="5">
        <f t="shared" si="188"/>
        <v>2.8360681128399372E-3</v>
      </c>
      <c r="L606" s="5">
        <f t="shared" si="182"/>
        <v>2.8360681128399372E-3</v>
      </c>
      <c r="M606" s="5">
        <f t="shared" si="189"/>
        <v>-980.06971248327579</v>
      </c>
      <c r="N606" s="5">
        <f t="shared" si="192"/>
        <v>-547350.06051221606</v>
      </c>
      <c r="O606" s="5">
        <f t="shared" si="179"/>
        <v>-884.57174165525612</v>
      </c>
      <c r="P606" s="5">
        <f t="shared" si="180"/>
        <v>0</v>
      </c>
      <c r="Q606" s="5">
        <f t="shared" si="181"/>
        <v>0</v>
      </c>
    </row>
    <row r="607" spans="2:17" x14ac:dyDescent="0.4">
      <c r="B607">
        <v>8.8168127536773593</v>
      </c>
      <c r="C607" s="5">
        <f t="shared" si="183"/>
        <v>1.1212825775139379E-2</v>
      </c>
      <c r="D607" s="5">
        <f t="shared" ref="D607:D609" si="194">(1/C607)/16</f>
        <v>5.5739740591147378</v>
      </c>
      <c r="E607" s="5">
        <f t="shared" si="184"/>
        <v>35.022311910829877</v>
      </c>
      <c r="F607" s="5">
        <f t="shared" si="185"/>
        <v>334.43844354688429</v>
      </c>
      <c r="G607" s="5">
        <f t="shared" si="190"/>
        <v>-523.45843036754775</v>
      </c>
      <c r="H607" s="9">
        <f t="shared" si="191"/>
        <v>-46683.899390298073</v>
      </c>
      <c r="I607" s="5">
        <f t="shared" si="186"/>
        <v>3.1123820542763165</v>
      </c>
      <c r="J607" s="5">
        <f t="shared" si="187"/>
        <v>-9.8735144744059805E-6</v>
      </c>
      <c r="K607" s="5">
        <f t="shared" si="188"/>
        <v>3.1123820542763165</v>
      </c>
      <c r="L607" s="5">
        <f t="shared" si="182"/>
        <v>3.1123820542763165</v>
      </c>
      <c r="M607" s="5">
        <f t="shared" si="189"/>
        <v>-1.2110480934610909E-2</v>
      </c>
      <c r="N607" s="5">
        <f t="shared" si="192"/>
        <v>-0.42413704068210178</v>
      </c>
      <c r="O607" s="5">
        <f t="shared" si="179"/>
        <v>-3817.5305892592164</v>
      </c>
      <c r="P607" s="5">
        <f t="shared" si="180"/>
        <v>0</v>
      </c>
      <c r="Q607" s="5">
        <f t="shared" si="181"/>
        <v>0</v>
      </c>
    </row>
    <row r="608" spans="2:17" x14ac:dyDescent="0.4">
      <c r="B608">
        <v>8.8284547328948904</v>
      </c>
      <c r="C608" s="5">
        <f t="shared" si="183"/>
        <v>1.1641979217531073E-2</v>
      </c>
      <c r="D608" s="5">
        <f t="shared" si="194"/>
        <v>5.3685029694851529</v>
      </c>
      <c r="E608" s="5">
        <f t="shared" si="184"/>
        <v>33.731298979419094</v>
      </c>
      <c r="F608" s="5">
        <f t="shared" si="185"/>
        <v>322.11017816910925</v>
      </c>
      <c r="G608" s="5">
        <f t="shared" si="190"/>
        <v>-1.2910129314107834</v>
      </c>
      <c r="H608" s="9">
        <f t="shared" si="191"/>
        <v>-110.89290809476036</v>
      </c>
      <c r="I608" s="5">
        <f t="shared" si="186"/>
        <v>7.9699031135464053E-3</v>
      </c>
      <c r="J608" s="5">
        <f t="shared" si="187"/>
        <v>-2.1480930928438385E-6</v>
      </c>
      <c r="K608" s="5">
        <f t="shared" si="188"/>
        <v>7.9699031135464053E-3</v>
      </c>
      <c r="L608" s="5">
        <f t="shared" si="182"/>
        <v>7.9699031135464053E-3</v>
      </c>
      <c r="M608" s="5">
        <f t="shared" si="189"/>
        <v>-2.444101461329222E-3</v>
      </c>
      <c r="N608" s="5">
        <f t="shared" si="192"/>
        <v>-8.2442717128131102E-2</v>
      </c>
      <c r="O608" s="5">
        <f t="shared" si="179"/>
        <v>-9.0681599933281767</v>
      </c>
      <c r="P608" s="5">
        <f t="shared" si="180"/>
        <v>0</v>
      </c>
      <c r="Q608" s="5">
        <f t="shared" si="181"/>
        <v>0</v>
      </c>
    </row>
    <row r="609" spans="2:17" x14ac:dyDescent="0.4">
      <c r="B609">
        <v>8.8404240608215297</v>
      </c>
      <c r="C609" s="5">
        <f t="shared" si="183"/>
        <v>1.1969327926639295E-2</v>
      </c>
      <c r="D609" s="5">
        <f t="shared" si="194"/>
        <v>5.2216799792825563</v>
      </c>
      <c r="E609" s="5">
        <f t="shared" si="184"/>
        <v>32.808782924621966</v>
      </c>
      <c r="F609" s="5">
        <f t="shared" si="185"/>
        <v>313.30079875695338</v>
      </c>
      <c r="G609" s="5">
        <f t="shared" si="190"/>
        <v>-0.9225160547971285</v>
      </c>
      <c r="H609" s="9">
        <f t="shared" si="191"/>
        <v>-77.073337822414331</v>
      </c>
      <c r="I609" s="5">
        <f t="shared" si="186"/>
        <v>5.8551675668561285E-3</v>
      </c>
      <c r="J609" s="5">
        <f t="shared" si="187"/>
        <v>3.3722429790621576E-6</v>
      </c>
      <c r="K609" s="5">
        <f t="shared" si="188"/>
        <v>5.8551675668561285E-3</v>
      </c>
      <c r="L609" s="5">
        <f t="shared" si="182"/>
        <v>5.8551675668561285E-3</v>
      </c>
      <c r="M609" s="5">
        <f t="shared" si="189"/>
        <v>3.629937097754781E-3</v>
      </c>
      <c r="N609" s="5">
        <f t="shared" si="192"/>
        <v>0.11909381827026888</v>
      </c>
      <c r="O609" s="5">
        <f t="shared" si="179"/>
        <v>-6.3025974392902437</v>
      </c>
      <c r="P609" s="5">
        <f t="shared" si="180"/>
        <v>0</v>
      </c>
      <c r="Q609" s="5">
        <f t="shared" si="181"/>
        <v>0</v>
      </c>
    </row>
    <row r="610" spans="2:17" hidden="1" x14ac:dyDescent="0.4">
      <c r="B610">
        <v>8.8427369594573904</v>
      </c>
      <c r="C610" s="5">
        <f t="shared" si="183"/>
        <v>2.3128986358607051E-3</v>
      </c>
      <c r="D610" s="5">
        <f t="shared" si="193"/>
        <v>432.35790124795824</v>
      </c>
      <c r="E610" s="5">
        <f t="shared" si="184"/>
        <v>2716.5848125641737</v>
      </c>
      <c r="F610" s="5">
        <f t="shared" si="185"/>
        <v>25941.474074877497</v>
      </c>
      <c r="G610" s="5">
        <f t="shared" si="190"/>
        <v>2683.7760296395518</v>
      </c>
      <c r="H610" s="9">
        <f t="shared" si="191"/>
        <v>1160351.7715945346</v>
      </c>
      <c r="I610" s="5">
        <f t="shared" si="186"/>
        <v>0</v>
      </c>
      <c r="J610" s="5">
        <f t="shared" si="187"/>
        <v>-1.6056343518384013E-2</v>
      </c>
      <c r="K610" s="5" t="e">
        <f t="shared" si="188"/>
        <v>#N/A</v>
      </c>
      <c r="L610" s="5">
        <f t="shared" si="182"/>
        <v>-1.2857559245184141E-2</v>
      </c>
      <c r="M610" s="5">
        <f t="shared" si="189"/>
        <v>-118493.13446044658</v>
      </c>
      <c r="N610" s="5">
        <f t="shared" si="192"/>
        <v>-321896649.46837372</v>
      </c>
      <c r="O610" s="5">
        <f t="shared" si="179"/>
        <v>94886.640580924621</v>
      </c>
      <c r="P610" s="5">
        <f t="shared" si="180"/>
        <v>-23606.493879521964</v>
      </c>
      <c r="Q610" s="5">
        <f t="shared" si="181"/>
        <v>-64129042.75099849</v>
      </c>
    </row>
    <row r="611" spans="2:17" hidden="1" x14ac:dyDescent="0.4">
      <c r="B611">
        <v>8.8517858982086093</v>
      </c>
      <c r="C611" s="5">
        <f t="shared" si="183"/>
        <v>9.0489387512189268E-3</v>
      </c>
      <c r="D611" s="5">
        <f t="shared" si="193"/>
        <v>110.51019655374462</v>
      </c>
      <c r="E611" s="5">
        <f t="shared" si="184"/>
        <v>694.35604328001637</v>
      </c>
      <c r="F611" s="5">
        <f t="shared" si="185"/>
        <v>6630.611793224678</v>
      </c>
      <c r="G611" s="5">
        <f t="shared" si="190"/>
        <v>-2022.2287692841574</v>
      </c>
      <c r="H611" s="9">
        <f t="shared" si="191"/>
        <v>-223476.89877022931</v>
      </c>
      <c r="I611" s="5">
        <f t="shared" si="186"/>
        <v>3.7903873832177561E-2</v>
      </c>
      <c r="J611" s="5">
        <f t="shared" si="187"/>
        <v>-3.9553265629876178E-3</v>
      </c>
      <c r="K611" s="5">
        <f t="shared" si="188"/>
        <v>3.7903873832177561E-2</v>
      </c>
      <c r="L611" s="5">
        <f t="shared" si="182"/>
        <v>3.7903873832177561E-2</v>
      </c>
      <c r="M611" s="5">
        <f t="shared" si="189"/>
        <v>-1906.9828411061785</v>
      </c>
      <c r="N611" s="5">
        <f t="shared" si="192"/>
        <v>-1324125.0601533703</v>
      </c>
      <c r="O611" s="5">
        <f t="shared" si="179"/>
        <v>-18274.606624343694</v>
      </c>
      <c r="P611" s="5">
        <f t="shared" si="180"/>
        <v>0</v>
      </c>
      <c r="Q611" s="5">
        <f t="shared" si="181"/>
        <v>0</v>
      </c>
    </row>
    <row r="612" spans="2:17" hidden="1" x14ac:dyDescent="0.4">
      <c r="B612">
        <v>8.8541309833526594</v>
      </c>
      <c r="C612" s="5">
        <f t="shared" si="183"/>
        <v>2.3450851440500742E-3</v>
      </c>
      <c r="D612" s="5">
        <f t="shared" si="193"/>
        <v>426.42374949037122</v>
      </c>
      <c r="E612" s="5">
        <f t="shared" si="184"/>
        <v>2679.2994374303289</v>
      </c>
      <c r="F612" s="5">
        <f t="shared" si="185"/>
        <v>25585.424969422274</v>
      </c>
      <c r="G612" s="5">
        <f t="shared" si="190"/>
        <v>1984.9433941503125</v>
      </c>
      <c r="H612" s="9">
        <f t="shared" si="191"/>
        <v>846427.00465972011</v>
      </c>
      <c r="I612" s="5">
        <f t="shared" si="186"/>
        <v>0</v>
      </c>
      <c r="J612" s="5">
        <f t="shared" si="187"/>
        <v>-1.5833227833583086E-2</v>
      </c>
      <c r="K612" s="5" t="e">
        <f t="shared" si="188"/>
        <v>#N/A</v>
      </c>
      <c r="L612" s="5">
        <f t="shared" si="182"/>
        <v>-9.6418951888493625E-3</v>
      </c>
      <c r="M612" s="5">
        <f t="shared" si="189"/>
        <v>-113661.12934875779</v>
      </c>
      <c r="N612" s="5">
        <f t="shared" si="192"/>
        <v>-304532199.92182261</v>
      </c>
      <c r="O612" s="5">
        <f t="shared" si="179"/>
        <v>69215.747271854096</v>
      </c>
      <c r="P612" s="5">
        <f t="shared" si="180"/>
        <v>-44445.382076903697</v>
      </c>
      <c r="Q612" s="5">
        <f t="shared" si="181"/>
        <v>-119082487.1950241</v>
      </c>
    </row>
    <row r="613" spans="2:17" hidden="1" x14ac:dyDescent="0.4">
      <c r="B613">
        <v>8.8634753227233798</v>
      </c>
      <c r="C613" s="5">
        <f t="shared" si="183"/>
        <v>9.3443393707204336E-3</v>
      </c>
      <c r="D613" s="5">
        <f t="shared" si="193"/>
        <v>107.01666113854998</v>
      </c>
      <c r="E613" s="5">
        <f t="shared" si="184"/>
        <v>672.40551288915378</v>
      </c>
      <c r="F613" s="5">
        <f t="shared" si="185"/>
        <v>6420.9996683129984</v>
      </c>
      <c r="G613" s="5">
        <f t="shared" si="190"/>
        <v>-2006.8939245411752</v>
      </c>
      <c r="H613" s="9">
        <f t="shared" si="191"/>
        <v>-214771.08706363765</v>
      </c>
      <c r="I613" s="5">
        <f t="shared" si="186"/>
        <v>3.8844423973960249E-2</v>
      </c>
      <c r="J613" s="5">
        <f t="shared" si="187"/>
        <v>-3.8239745891286959E-3</v>
      </c>
      <c r="K613" s="5">
        <f t="shared" si="188"/>
        <v>3.8844423973960249E-2</v>
      </c>
      <c r="L613" s="5">
        <f t="shared" si="182"/>
        <v>3.8844423973960249E-2</v>
      </c>
      <c r="M613" s="5">
        <f t="shared" si="189"/>
        <v>-1728.9304714762407</v>
      </c>
      <c r="N613" s="5">
        <f t="shared" si="192"/>
        <v>-1162542.3804226681</v>
      </c>
      <c r="O613" s="5">
        <f t="shared" si="179"/>
        <v>-17562.697316674516</v>
      </c>
      <c r="P613" s="5">
        <f t="shared" si="180"/>
        <v>0</v>
      </c>
      <c r="Q613" s="5">
        <f t="shared" si="181"/>
        <v>0</v>
      </c>
    </row>
    <row r="614" spans="2:17" hidden="1" x14ac:dyDescent="0.4">
      <c r="B614">
        <v>8.8748664855956996</v>
      </c>
      <c r="C614" s="5">
        <f t="shared" si="183"/>
        <v>1.1391162872319782E-2</v>
      </c>
      <c r="D614" s="5">
        <f t="shared" si="193"/>
        <v>87.78734982623881</v>
      </c>
      <c r="E614" s="5">
        <f t="shared" si="184"/>
        <v>551.58418658445805</v>
      </c>
      <c r="F614" s="5">
        <f t="shared" si="185"/>
        <v>5267.2409895743285</v>
      </c>
      <c r="G614" s="5">
        <f t="shared" si="190"/>
        <v>-120.82132630469573</v>
      </c>
      <c r="H614" s="9">
        <f t="shared" si="191"/>
        <v>-10606.584038780473</v>
      </c>
      <c r="I614" s="5">
        <f t="shared" si="186"/>
        <v>2.8508037728008713E-3</v>
      </c>
      <c r="J614" s="5">
        <f t="shared" si="187"/>
        <v>-3.1009797725213969E-3</v>
      </c>
      <c r="K614" s="5">
        <f t="shared" si="188"/>
        <v>2.8508037728008713E-3</v>
      </c>
      <c r="L614" s="5">
        <f t="shared" si="182"/>
        <v>2.8508037728008713E-3</v>
      </c>
      <c r="M614" s="5">
        <f t="shared" si="189"/>
        <v>-943.457947162457</v>
      </c>
      <c r="N614" s="5">
        <f t="shared" si="192"/>
        <v>-520396.48436224647</v>
      </c>
      <c r="O614" s="5">
        <f t="shared" si="179"/>
        <v>-867.34312138475548</v>
      </c>
      <c r="P614" s="5">
        <f t="shared" si="180"/>
        <v>0</v>
      </c>
      <c r="Q614" s="5">
        <f t="shared" si="181"/>
        <v>0</v>
      </c>
    </row>
    <row r="615" spans="2:17" x14ac:dyDescent="0.4">
      <c r="B615">
        <v>8.8865833282470703</v>
      </c>
      <c r="C615" s="5">
        <f t="shared" si="183"/>
        <v>1.171684265137074E-2</v>
      </c>
      <c r="D615" s="5">
        <f>(1/C615)/16</f>
        <v>5.3342015301953545</v>
      </c>
      <c r="E615" s="5">
        <f t="shared" si="184"/>
        <v>33.515776680058316</v>
      </c>
      <c r="F615" s="5">
        <f t="shared" si="185"/>
        <v>320.05209181172125</v>
      </c>
      <c r="G615" s="5">
        <f t="shared" si="190"/>
        <v>-518.06840990439969</v>
      </c>
      <c r="H615" s="9">
        <f t="shared" si="191"/>
        <v>-44215.700877726769</v>
      </c>
      <c r="I615" s="5">
        <f t="shared" si="186"/>
        <v>3.2187951539213442</v>
      </c>
      <c r="J615" s="5">
        <f t="shared" si="187"/>
        <v>-8.5840765346896215E-7</v>
      </c>
      <c r="K615" s="5">
        <f t="shared" si="188"/>
        <v>3.2187951539213442</v>
      </c>
      <c r="L615" s="5">
        <f t="shared" si="182"/>
        <v>3.2187951539213442</v>
      </c>
      <c r="M615" s="5">
        <f t="shared" si="189"/>
        <v>-9.6425557190118886E-4</v>
      </c>
      <c r="N615" s="5">
        <f t="shared" si="192"/>
        <v>-3.2317774410342164E-2</v>
      </c>
      <c r="O615" s="5">
        <f t="shared" si="179"/>
        <v>-3615.6960500462551</v>
      </c>
      <c r="P615" s="5">
        <f t="shared" si="180"/>
        <v>0</v>
      </c>
      <c r="Q615" s="5">
        <f t="shared" si="181"/>
        <v>0</v>
      </c>
    </row>
    <row r="616" spans="2:17" hidden="1" x14ac:dyDescent="0.4">
      <c r="B616">
        <v>8.8890423774719203</v>
      </c>
      <c r="C616" s="5">
        <f t="shared" si="183"/>
        <v>2.4590492248499629E-3</v>
      </c>
      <c r="D616" s="5">
        <f t="shared" si="193"/>
        <v>406.66123715397129</v>
      </c>
      <c r="E616" s="5">
        <f t="shared" si="184"/>
        <v>2555.1279102853055</v>
      </c>
      <c r="F616" s="5">
        <f t="shared" si="185"/>
        <v>24399.674229238277</v>
      </c>
      <c r="G616" s="5">
        <f t="shared" si="190"/>
        <v>2521.612133605247</v>
      </c>
      <c r="H616" s="9">
        <f t="shared" si="191"/>
        <v>1025441.9098743749</v>
      </c>
      <c r="I616" s="5">
        <f t="shared" si="186"/>
        <v>0</v>
      </c>
      <c r="J616" s="5">
        <f t="shared" si="187"/>
        <v>-1.5090185415147266E-2</v>
      </c>
      <c r="K616" s="5" t="e">
        <f t="shared" si="188"/>
        <v>#N/A</v>
      </c>
      <c r="L616" s="5">
        <f t="shared" si="182"/>
        <v>-1.2844025897413977E-2</v>
      </c>
      <c r="M616" s="5">
        <f t="shared" si="189"/>
        <v>-98518.971162108093</v>
      </c>
      <c r="N616" s="5">
        <f t="shared" si="192"/>
        <v>-251728572.90889552</v>
      </c>
      <c r="O616" s="5">
        <f t="shared" si="179"/>
        <v>83854.51750132443</v>
      </c>
      <c r="P616" s="5">
        <f t="shared" si="180"/>
        <v>-14664.453660783664</v>
      </c>
      <c r="Q616" s="5">
        <f t="shared" si="181"/>
        <v>-37469554.837753862</v>
      </c>
    </row>
    <row r="617" spans="2:17" hidden="1" x14ac:dyDescent="0.4">
      <c r="B617">
        <v>8.8986639976501394</v>
      </c>
      <c r="C617" s="5">
        <f t="shared" si="183"/>
        <v>9.6216201782191035E-3</v>
      </c>
      <c r="D617" s="5">
        <f t="shared" si="193"/>
        <v>103.93259986127339</v>
      </c>
      <c r="E617" s="5">
        <f t="shared" si="184"/>
        <v>653.027784385328</v>
      </c>
      <c r="F617" s="5">
        <f t="shared" si="185"/>
        <v>6235.9559916764028</v>
      </c>
      <c r="G617" s="5">
        <f t="shared" si="190"/>
        <v>-1902.1001258999775</v>
      </c>
      <c r="H617" s="9">
        <f t="shared" si="191"/>
        <v>-197690.21128124007</v>
      </c>
      <c r="I617" s="5">
        <f t="shared" si="186"/>
        <v>3.7908556511318303E-2</v>
      </c>
      <c r="J617" s="5">
        <f t="shared" si="187"/>
        <v>-3.7080182617618023E-3</v>
      </c>
      <c r="K617" s="5">
        <f t="shared" si="188"/>
        <v>3.7908556511318303E-2</v>
      </c>
      <c r="L617" s="5">
        <f t="shared" si="182"/>
        <v>3.7908556511318303E-2</v>
      </c>
      <c r="M617" s="5">
        <f t="shared" si="189"/>
        <v>-1581.2669125027685</v>
      </c>
      <c r="N617" s="5">
        <f t="shared" si="192"/>
        <v>-1032611.2283935113</v>
      </c>
      <c r="O617" s="5">
        <f t="shared" si="179"/>
        <v>-16165.925268018464</v>
      </c>
      <c r="P617" s="5">
        <f t="shared" si="180"/>
        <v>0</v>
      </c>
      <c r="Q617" s="5">
        <f t="shared" si="181"/>
        <v>0</v>
      </c>
    </row>
    <row r="618" spans="2:17" hidden="1" x14ac:dyDescent="0.4">
      <c r="B618">
        <v>8.9106383323669398</v>
      </c>
      <c r="C618" s="5">
        <f t="shared" si="183"/>
        <v>1.1974334716800428E-2</v>
      </c>
      <c r="D618" s="5">
        <f t="shared" si="193"/>
        <v>83.511946479745845</v>
      </c>
      <c r="E618" s="5">
        <f t="shared" si="184"/>
        <v>524.72103509550709</v>
      </c>
      <c r="F618" s="5">
        <f t="shared" si="185"/>
        <v>5010.7167887847509</v>
      </c>
      <c r="G618" s="5">
        <f t="shared" si="190"/>
        <v>-128.30674928982091</v>
      </c>
      <c r="H618" s="9">
        <f t="shared" si="191"/>
        <v>-10715.146379681693</v>
      </c>
      <c r="I618" s="5">
        <f t="shared" si="186"/>
        <v>3.1824131501354629E-3</v>
      </c>
      <c r="J618" s="5">
        <f t="shared" si="187"/>
        <v>-2.940230674011514E-3</v>
      </c>
      <c r="K618" s="5">
        <f t="shared" si="188"/>
        <v>3.1824131501354629E-3</v>
      </c>
      <c r="L618" s="5">
        <f t="shared" si="182"/>
        <v>3.1824131501354629E-3</v>
      </c>
      <c r="M618" s="5">
        <f t="shared" si="189"/>
        <v>-809.5400761097228</v>
      </c>
      <c r="N618" s="5">
        <f t="shared" si="192"/>
        <v>-424782.70668758935</v>
      </c>
      <c r="O618" s="5">
        <f t="shared" si="179"/>
        <v>-876.2207015064821</v>
      </c>
      <c r="P618" s="5">
        <f t="shared" si="180"/>
        <v>0</v>
      </c>
      <c r="Q618" s="5">
        <f t="shared" si="181"/>
        <v>0</v>
      </c>
    </row>
    <row r="619" spans="2:17" x14ac:dyDescent="0.4">
      <c r="B619">
        <v>8.9225544929504395</v>
      </c>
      <c r="C619" s="5">
        <f t="shared" si="183"/>
        <v>1.1916160583499646E-2</v>
      </c>
      <c r="D619" s="5">
        <f t="shared" ref="D619:D623" si="195">(1/C619)/16</f>
        <v>5.244977991194915</v>
      </c>
      <c r="E619" s="5">
        <f t="shared" si="184"/>
        <v>32.955168650756193</v>
      </c>
      <c r="F619" s="5">
        <f t="shared" si="185"/>
        <v>314.69867947169496</v>
      </c>
      <c r="G619" s="5">
        <f t="shared" si="190"/>
        <v>-491.76586644475088</v>
      </c>
      <c r="H619" s="9">
        <f t="shared" si="191"/>
        <v>-41268.818341177859</v>
      </c>
      <c r="I619" s="5">
        <f t="shared" si="186"/>
        <v>3.1073513217999973</v>
      </c>
      <c r="J619" s="5">
        <f t="shared" si="187"/>
        <v>2.4962707938749515E-6</v>
      </c>
      <c r="K619" s="5">
        <f t="shared" si="188"/>
        <v>3.1073513217999973</v>
      </c>
      <c r="L619" s="5">
        <f t="shared" si="182"/>
        <v>3.1073513217999973</v>
      </c>
      <c r="M619" s="5">
        <f t="shared" si="189"/>
        <v>2.7110577732667217E-3</v>
      </c>
      <c r="N619" s="5">
        <f t="shared" si="192"/>
        <v>8.9343366139948352E-2</v>
      </c>
      <c r="O619" s="5">
        <f t="shared" si="179"/>
        <v>-3374.7175890960284</v>
      </c>
      <c r="P619" s="5">
        <f t="shared" si="180"/>
        <v>0</v>
      </c>
      <c r="Q619" s="5">
        <f t="shared" si="181"/>
        <v>0</v>
      </c>
    </row>
    <row r="620" spans="2:17" x14ac:dyDescent="0.4">
      <c r="B620">
        <v>8.9341533184051496</v>
      </c>
      <c r="C620" s="5">
        <f t="shared" si="183"/>
        <v>1.1598825454710138E-2</v>
      </c>
      <c r="D620" s="5">
        <f t="shared" si="195"/>
        <v>5.3884766387806566</v>
      </c>
      <c r="E620" s="5">
        <f t="shared" si="184"/>
        <v>33.856797244867067</v>
      </c>
      <c r="F620" s="5">
        <f t="shared" si="185"/>
        <v>323.30859832683944</v>
      </c>
      <c r="G620" s="5">
        <f t="shared" si="190"/>
        <v>0.90162859411087481</v>
      </c>
      <c r="H620" s="9">
        <f t="shared" si="191"/>
        <v>77.734473859569519</v>
      </c>
      <c r="I620" s="5">
        <f t="shared" si="186"/>
        <v>0</v>
      </c>
      <c r="J620" s="5">
        <f t="shared" si="187"/>
        <v>-2.8990747132845234E-6</v>
      </c>
      <c r="K620" s="5" t="e">
        <f t="shared" si="188"/>
        <v>#N/A</v>
      </c>
      <c r="L620" s="5">
        <f t="shared" si="182"/>
        <v>-5.5454567082726218E-3</v>
      </c>
      <c r="M620" s="5">
        <f t="shared" si="189"/>
        <v>-3.3231592468994106E-3</v>
      </c>
      <c r="N620" s="5">
        <f t="shared" si="192"/>
        <v>-0.11251152883467848</v>
      </c>
      <c r="O620" s="5">
        <f t="shared" si="179"/>
        <v>6.3566611974266536</v>
      </c>
      <c r="P620" s="5">
        <f t="shared" si="180"/>
        <v>6.3533380381797544</v>
      </c>
      <c r="Q620" s="5">
        <f t="shared" si="181"/>
        <v>215.10367778675345</v>
      </c>
    </row>
    <row r="621" spans="2:17" x14ac:dyDescent="0.4">
      <c r="B621">
        <v>8.94638848304748</v>
      </c>
      <c r="C621" s="5">
        <f t="shared" si="183"/>
        <v>1.2235164642330432E-2</v>
      </c>
      <c r="D621" s="5">
        <f t="shared" si="195"/>
        <v>5.1082271327814048</v>
      </c>
      <c r="E621" s="5">
        <f t="shared" si="184"/>
        <v>32.095937666428227</v>
      </c>
      <c r="F621" s="5">
        <f t="shared" si="185"/>
        <v>306.49362796688428</v>
      </c>
      <c r="G621" s="5">
        <f t="shared" si="190"/>
        <v>-1.7608595784388399</v>
      </c>
      <c r="H621" s="9">
        <f t="shared" si="191"/>
        <v>-143.91793080958894</v>
      </c>
      <c r="I621" s="5">
        <f t="shared" si="186"/>
        <v>1.1424315064040744E-2</v>
      </c>
      <c r="J621" s="5">
        <f t="shared" si="187"/>
        <v>7.6379090040934949E-6</v>
      </c>
      <c r="K621" s="5">
        <f t="shared" si="188"/>
        <v>1.1424315064040744E-2</v>
      </c>
      <c r="L621" s="5">
        <f t="shared" si="182"/>
        <v>1.1424315064040744E-2</v>
      </c>
      <c r="M621" s="5">
        <f t="shared" si="189"/>
        <v>7.8681859624195605E-3</v>
      </c>
      <c r="N621" s="5">
        <f t="shared" si="192"/>
        <v>0.25253680619768382</v>
      </c>
      <c r="O621" s="5">
        <f t="shared" si="179"/>
        <v>-11.76874919156125</v>
      </c>
      <c r="P621" s="5">
        <f t="shared" si="180"/>
        <v>0</v>
      </c>
      <c r="Q621" s="5">
        <f t="shared" si="181"/>
        <v>0</v>
      </c>
    </row>
    <row r="622" spans="2:17" x14ac:dyDescent="0.4">
      <c r="B622">
        <v>8.9582657814025808</v>
      </c>
      <c r="C622" s="5">
        <f t="shared" si="183"/>
        <v>1.1877298355100763E-2</v>
      </c>
      <c r="D622" s="5">
        <f t="shared" si="195"/>
        <v>5.2621394303157398</v>
      </c>
      <c r="E622" s="5">
        <f t="shared" si="184"/>
        <v>33.062997152890212</v>
      </c>
      <c r="F622" s="5">
        <f t="shared" si="185"/>
        <v>315.72836581894438</v>
      </c>
      <c r="G622" s="5">
        <f t="shared" si="190"/>
        <v>0.96705948646198436</v>
      </c>
      <c r="H622" s="9">
        <f t="shared" si="191"/>
        <v>81.420829682759972</v>
      </c>
      <c r="I622" s="5">
        <f t="shared" si="186"/>
        <v>0</v>
      </c>
      <c r="J622" s="5">
        <f t="shared" si="187"/>
        <v>1.8510250371049912E-6</v>
      </c>
      <c r="K622" s="5" t="e">
        <f t="shared" si="188"/>
        <v>#N/A</v>
      </c>
      <c r="L622" s="5">
        <f t="shared" si="182"/>
        <v>-6.0906898562117307E-3</v>
      </c>
      <c r="M622" s="5">
        <f t="shared" si="189"/>
        <v>2.023469825741257E-3</v>
      </c>
      <c r="N622" s="5">
        <f t="shared" si="192"/>
        <v>6.690197708744243E-2</v>
      </c>
      <c r="O622" s="5">
        <f t="shared" si="179"/>
        <v>6.6581093691029043</v>
      </c>
      <c r="P622" s="5">
        <f t="shared" si="180"/>
        <v>6.6601328389286456</v>
      </c>
      <c r="Q622" s="5">
        <f t="shared" si="181"/>
        <v>220.20395309136842</v>
      </c>
    </row>
    <row r="623" spans="2:17" x14ac:dyDescent="0.4">
      <c r="B623">
        <v>8.9707281589508003</v>
      </c>
      <c r="C623" s="5">
        <f t="shared" si="183"/>
        <v>1.246237754821955E-2</v>
      </c>
      <c r="D623" s="5">
        <f t="shared" si="195"/>
        <v>5.0150944118146317</v>
      </c>
      <c r="E623" s="5">
        <f t="shared" si="184"/>
        <v>31.510767522432143</v>
      </c>
      <c r="F623" s="5">
        <f t="shared" si="185"/>
        <v>300.90566470887791</v>
      </c>
      <c r="G623" s="5">
        <f t="shared" si="190"/>
        <v>-1.5522296304580685</v>
      </c>
      <c r="H623" s="9">
        <f t="shared" si="191"/>
        <v>-124.55325032901361</v>
      </c>
      <c r="I623" s="5">
        <f t="shared" si="186"/>
        <v>1.0257759283015196E-2</v>
      </c>
      <c r="J623" s="5">
        <f t="shared" si="187"/>
        <v>1.1139567145766077E-5</v>
      </c>
      <c r="K623" s="5">
        <f t="shared" si="188"/>
        <v>1.0257759283015196E-2</v>
      </c>
      <c r="L623" s="5">
        <f t="shared" si="182"/>
        <v>1.0257759283015196E-2</v>
      </c>
      <c r="M623" s="5">
        <f t="shared" si="189"/>
        <v>1.1060793360867635E-2</v>
      </c>
      <c r="N623" s="5">
        <f t="shared" si="192"/>
        <v>0.34853408820796095</v>
      </c>
      <c r="O623" s="5">
        <f t="shared" si="179"/>
        <v>-10.185221229002268</v>
      </c>
      <c r="P623" s="5">
        <f t="shared" si="180"/>
        <v>0</v>
      </c>
      <c r="Q623" s="5">
        <f t="shared" si="181"/>
        <v>0</v>
      </c>
    </row>
    <row r="624" spans="2:17" hidden="1" x14ac:dyDescent="0.4">
      <c r="B624">
        <v>8.9732360839843697</v>
      </c>
      <c r="C624" s="5">
        <f t="shared" si="183"/>
        <v>2.5079250335693359E-3</v>
      </c>
      <c r="D624" s="5">
        <f t="shared" si="193"/>
        <v>398.73600152105712</v>
      </c>
      <c r="E624" s="5">
        <f t="shared" si="184"/>
        <v>2505.3321862006433</v>
      </c>
      <c r="F624" s="5">
        <f t="shared" si="185"/>
        <v>23924.160091263428</v>
      </c>
      <c r="G624" s="5">
        <f t="shared" si="190"/>
        <v>2473.8214186782111</v>
      </c>
      <c r="H624" s="9">
        <f t="shared" si="191"/>
        <v>986401.66096089885</v>
      </c>
      <c r="I624" s="5">
        <f t="shared" si="186"/>
        <v>0</v>
      </c>
      <c r="J624" s="5">
        <f t="shared" si="187"/>
        <v>-1.4792207802224648E-2</v>
      </c>
      <c r="K624" s="5" t="e">
        <f t="shared" si="188"/>
        <v>#N/A</v>
      </c>
      <c r="L624" s="5">
        <f t="shared" si="182"/>
        <v>-1.2851048434580695E-2</v>
      </c>
      <c r="M624" s="5">
        <f t="shared" si="189"/>
        <v>-92846.093370658229</v>
      </c>
      <c r="N624" s="5">
        <f t="shared" si="192"/>
        <v>-232610306.08450022</v>
      </c>
      <c r="O624" s="5">
        <f t="shared" si="179"/>
        <v>80662.039015466362</v>
      </c>
      <c r="P624" s="5">
        <f t="shared" si="180"/>
        <v>-12184.054355191867</v>
      </c>
      <c r="Q624" s="5">
        <f t="shared" si="181"/>
        <v>-30525103.534480311</v>
      </c>
    </row>
    <row r="625" spans="2:17" hidden="1" x14ac:dyDescent="0.4">
      <c r="B625">
        <v>8.9833734035491908</v>
      </c>
      <c r="C625" s="5">
        <f t="shared" si="183"/>
        <v>1.0137319564821112E-2</v>
      </c>
      <c r="D625" s="5">
        <f t="shared" si="193"/>
        <v>98.645405583368969</v>
      </c>
      <c r="E625" s="5">
        <f t="shared" si="184"/>
        <v>619.80736298219506</v>
      </c>
      <c r="F625" s="5">
        <f t="shared" si="185"/>
        <v>5918.724335002139</v>
      </c>
      <c r="G625" s="5">
        <f t="shared" si="190"/>
        <v>-1885.5248232184481</v>
      </c>
      <c r="H625" s="9">
        <f t="shared" si="191"/>
        <v>-185998.36092389387</v>
      </c>
      <c r="I625" s="5">
        <f t="shared" si="186"/>
        <v>3.9592329585847984E-2</v>
      </c>
      <c r="J625" s="5">
        <f t="shared" si="187"/>
        <v>-3.5092272600854551E-3</v>
      </c>
      <c r="K625" s="5">
        <f t="shared" si="188"/>
        <v>3.9592329585847984E-2</v>
      </c>
      <c r="L625" s="5">
        <f t="shared" si="182"/>
        <v>3.9592329585847984E-2</v>
      </c>
      <c r="M625" s="5">
        <f t="shared" si="189"/>
        <v>-1348.1088402288492</v>
      </c>
      <c r="N625" s="5">
        <f t="shared" si="192"/>
        <v>-835567.78527522832</v>
      </c>
      <c r="O625" s="5">
        <f t="shared" si="179"/>
        <v>-15209.835546141325</v>
      </c>
      <c r="P625" s="5">
        <f t="shared" si="180"/>
        <v>0</v>
      </c>
      <c r="Q625" s="5">
        <f t="shared" si="181"/>
        <v>0</v>
      </c>
    </row>
    <row r="626" spans="2:17" hidden="1" x14ac:dyDescent="0.4">
      <c r="B626">
        <v>8.9956581592559797</v>
      </c>
      <c r="C626" s="5">
        <f t="shared" si="183"/>
        <v>1.2284755706788886E-2</v>
      </c>
      <c r="D626" s="5">
        <f t="shared" si="193"/>
        <v>81.40170011255276</v>
      </c>
      <c r="E626" s="5">
        <f t="shared" si="184"/>
        <v>511.46196612663039</v>
      </c>
      <c r="F626" s="5">
        <f t="shared" si="185"/>
        <v>4884.1020067531663</v>
      </c>
      <c r="G626" s="5">
        <f t="shared" si="190"/>
        <v>-108.34539685556467</v>
      </c>
      <c r="H626" s="9">
        <f t="shared" si="191"/>
        <v>-8819.499503412193</v>
      </c>
      <c r="I626" s="5">
        <f t="shared" si="186"/>
        <v>2.7569738941889813E-3</v>
      </c>
      <c r="J626" s="5">
        <f t="shared" si="187"/>
        <v>-2.8608884053017559E-3</v>
      </c>
      <c r="K626" s="5">
        <f t="shared" si="188"/>
        <v>2.7569738941889813E-3</v>
      </c>
      <c r="L626" s="5">
        <f t="shared" si="182"/>
        <v>2.7569738941889813E-3</v>
      </c>
      <c r="M626" s="5">
        <f t="shared" si="189"/>
        <v>-748.38936130382103</v>
      </c>
      <c r="N626" s="5">
        <f t="shared" si="192"/>
        <v>-382772.69416070549</v>
      </c>
      <c r="O626" s="5">
        <f t="shared" si="179"/>
        <v>-721.20601697701375</v>
      </c>
      <c r="P626" s="5">
        <f t="shared" si="180"/>
        <v>0</v>
      </c>
      <c r="Q626" s="5">
        <f t="shared" si="181"/>
        <v>0</v>
      </c>
    </row>
    <row r="627" spans="2:17" x14ac:dyDescent="0.4">
      <c r="B627">
        <v>9.0079066753387398</v>
      </c>
      <c r="C627" s="5">
        <f t="shared" si="183"/>
        <v>1.2248516082760119E-2</v>
      </c>
      <c r="D627" s="5">
        <f t="shared" ref="D627:D646" si="196">(1/C627)/16</f>
        <v>5.102658932535447</v>
      </c>
      <c r="E627" s="5">
        <f t="shared" si="184"/>
        <v>32.060951632455392</v>
      </c>
      <c r="F627" s="5">
        <f t="shared" si="185"/>
        <v>306.15953595212682</v>
      </c>
      <c r="G627" s="5">
        <f t="shared" si="190"/>
        <v>-479.401014494175</v>
      </c>
      <c r="H627" s="9">
        <f t="shared" si="191"/>
        <v>-39139.517902004118</v>
      </c>
      <c r="I627" s="5">
        <f t="shared" si="186"/>
        <v>3.1137092393027683</v>
      </c>
      <c r="J627" s="5">
        <f t="shared" si="187"/>
        <v>7.8472654313869474E-6</v>
      </c>
      <c r="K627" s="5">
        <f t="shared" si="188"/>
        <v>3.1137092393027683</v>
      </c>
      <c r="L627" s="5">
        <f t="shared" si="182"/>
        <v>3.1137092393027683</v>
      </c>
      <c r="M627" s="5">
        <f t="shared" si="189"/>
        <v>8.0662403879824453E-3</v>
      </c>
      <c r="N627" s="5">
        <f t="shared" si="192"/>
        <v>0.25861134293486338</v>
      </c>
      <c r="O627" s="5">
        <f t="shared" si="179"/>
        <v>-3200.5961111040215</v>
      </c>
      <c r="P627" s="5">
        <f t="shared" si="180"/>
        <v>0</v>
      </c>
      <c r="Q627" s="5">
        <f t="shared" si="181"/>
        <v>0</v>
      </c>
    </row>
    <row r="628" spans="2:17" x14ac:dyDescent="0.4">
      <c r="B628">
        <v>9.0206105709075892</v>
      </c>
      <c r="C628" s="5">
        <f t="shared" si="183"/>
        <v>1.2703895568849433E-2</v>
      </c>
      <c r="D628" s="5">
        <f t="shared" si="196"/>
        <v>4.9197507694610643</v>
      </c>
      <c r="E628" s="5">
        <f t="shared" si="184"/>
        <v>30.911705749663223</v>
      </c>
      <c r="F628" s="5">
        <f t="shared" si="185"/>
        <v>295.18504616766387</v>
      </c>
      <c r="G628" s="5">
        <f t="shared" si="190"/>
        <v>-1.1492458827921688</v>
      </c>
      <c r="H628" s="9">
        <f t="shared" si="191"/>
        <v>-90.464053058667716</v>
      </c>
      <c r="I628" s="5">
        <f t="shared" si="186"/>
        <v>7.7418633500818245E-3</v>
      </c>
      <c r="J628" s="5">
        <f t="shared" si="187"/>
        <v>1.4724352794015278E-5</v>
      </c>
      <c r="K628" s="5">
        <f t="shared" si="188"/>
        <v>7.7418633500818245E-3</v>
      </c>
      <c r="L628" s="5">
        <f t="shared" si="182"/>
        <v>7.7418633500818245E-3</v>
      </c>
      <c r="M628" s="5">
        <f t="shared" si="189"/>
        <v>1.4069613131375464E-2</v>
      </c>
      <c r="N628" s="5">
        <f t="shared" si="192"/>
        <v>0.43491574112867615</v>
      </c>
      <c r="O628" s="5">
        <f t="shared" si="179"/>
        <v>-7.3976101887410852</v>
      </c>
      <c r="P628" s="5">
        <f t="shared" si="180"/>
        <v>0</v>
      </c>
      <c r="Q628" s="5">
        <f t="shared" si="181"/>
        <v>0</v>
      </c>
    </row>
    <row r="629" spans="2:17" x14ac:dyDescent="0.4">
      <c r="B629">
        <v>9.03369140625</v>
      </c>
      <c r="C629" s="5">
        <f t="shared" si="183"/>
        <v>1.3080835342410779E-2</v>
      </c>
      <c r="D629" s="5">
        <f t="shared" si="196"/>
        <v>4.7779823202392926</v>
      </c>
      <c r="E629" s="5">
        <f t="shared" si="184"/>
        <v>30.020948312491353</v>
      </c>
      <c r="F629" s="5">
        <f t="shared" si="185"/>
        <v>286.67893921435757</v>
      </c>
      <c r="G629" s="5">
        <f t="shared" si="190"/>
        <v>-0.89075743717187095</v>
      </c>
      <c r="H629" s="9">
        <f t="shared" si="191"/>
        <v>-68.09637258286179</v>
      </c>
      <c r="I629" s="5">
        <f t="shared" si="186"/>
        <v>6.1786069109034426E-3</v>
      </c>
      <c r="J629" s="5">
        <f t="shared" si="187"/>
        <v>2.0054645298051764E-5</v>
      </c>
      <c r="K629" s="5">
        <f t="shared" si="188"/>
        <v>6.1786069109034426E-3</v>
      </c>
      <c r="L629" s="5">
        <f t="shared" si="182"/>
        <v>6.1786069109034426E-3</v>
      </c>
      <c r="M629" s="5">
        <f t="shared" si="189"/>
        <v>1.8074396227459016E-2</v>
      </c>
      <c r="N629" s="5">
        <f t="shared" si="192"/>
        <v>0.54261051492403578</v>
      </c>
      <c r="O629" s="5">
        <f t="shared" si="179"/>
        <v>-5.5685148144821177</v>
      </c>
      <c r="P629" s="5">
        <f t="shared" si="180"/>
        <v>0</v>
      </c>
      <c r="Q629" s="5">
        <f t="shared" si="181"/>
        <v>0</v>
      </c>
    </row>
    <row r="630" spans="2:17" x14ac:dyDescent="0.4">
      <c r="B630">
        <v>9.0460929870605398</v>
      </c>
      <c r="C630" s="5">
        <f t="shared" si="183"/>
        <v>1.240158081053977E-2</v>
      </c>
      <c r="D630" s="5">
        <f t="shared" si="196"/>
        <v>5.0396800984341397</v>
      </c>
      <c r="E630" s="5">
        <f t="shared" si="184"/>
        <v>31.665243947366758</v>
      </c>
      <c r="F630" s="5">
        <f t="shared" si="185"/>
        <v>302.38080590604841</v>
      </c>
      <c r="G630" s="5">
        <f t="shared" si="190"/>
        <v>1.6442956348754052</v>
      </c>
      <c r="H630" s="9">
        <f t="shared" si="191"/>
        <v>132.58758379237932</v>
      </c>
      <c r="I630" s="5">
        <f t="shared" si="186"/>
        <v>0</v>
      </c>
      <c r="J630" s="5">
        <f t="shared" si="187"/>
        <v>1.0215180218957321E-5</v>
      </c>
      <c r="K630" s="5" t="e">
        <f t="shared" si="188"/>
        <v>#N/A</v>
      </c>
      <c r="L630" s="5">
        <f t="shared" si="182"/>
        <v>-1.0813158806221478E-2</v>
      </c>
      <c r="M630" s="5">
        <f t="shared" si="189"/>
        <v>1.0242635295752586E-2</v>
      </c>
      <c r="N630" s="5">
        <f t="shared" si="192"/>
        <v>0.32433554530391467</v>
      </c>
      <c r="O630" s="5">
        <f t="shared" si="179"/>
        <v>10.84222105466554</v>
      </c>
      <c r="P630" s="5">
        <f t="shared" si="180"/>
        <v>10.852463689961292</v>
      </c>
      <c r="Q630" s="5">
        <f t="shared" si="181"/>
        <v>343.6459101725643</v>
      </c>
    </row>
    <row r="631" spans="2:17" x14ac:dyDescent="0.4">
      <c r="B631">
        <v>9.0588848590850795</v>
      </c>
      <c r="C631" s="5">
        <f t="shared" si="183"/>
        <v>1.2791872024539686E-2</v>
      </c>
      <c r="D631" s="5">
        <f t="shared" si="196"/>
        <v>4.8859150466875514</v>
      </c>
      <c r="E631" s="5">
        <f t="shared" si="184"/>
        <v>30.699109633474887</v>
      </c>
      <c r="F631" s="5">
        <f t="shared" si="185"/>
        <v>293.15490280125312</v>
      </c>
      <c r="G631" s="5">
        <f t="shared" si="190"/>
        <v>-0.96613431389187099</v>
      </c>
      <c r="H631" s="9">
        <f t="shared" si="191"/>
        <v>-75.527202901847147</v>
      </c>
      <c r="I631" s="5">
        <f t="shared" si="186"/>
        <v>6.5534085409518893E-3</v>
      </c>
      <c r="J631" s="5">
        <f t="shared" si="187"/>
        <v>1.5996527953286287E-5</v>
      </c>
      <c r="K631" s="5">
        <f t="shared" si="188"/>
        <v>6.5534085409518893E-3</v>
      </c>
      <c r="L631" s="5">
        <f t="shared" si="182"/>
        <v>6.5534085409518893E-3</v>
      </c>
      <c r="M631" s="5">
        <f t="shared" si="189"/>
        <v>1.507569313711141E-2</v>
      </c>
      <c r="N631" s="5">
        <f t="shared" si="192"/>
        <v>0.46281035641680812</v>
      </c>
      <c r="O631" s="5">
        <f t="shared" si="179"/>
        <v>-6.1761637559117357</v>
      </c>
      <c r="P631" s="5">
        <f t="shared" si="180"/>
        <v>0</v>
      </c>
      <c r="Q631" s="5">
        <f t="shared" si="181"/>
        <v>0</v>
      </c>
    </row>
    <row r="632" spans="2:17" x14ac:dyDescent="0.4">
      <c r="B632">
        <v>9.0713100433349592</v>
      </c>
      <c r="C632" s="5">
        <f t="shared" si="183"/>
        <v>1.2425184249879706E-2</v>
      </c>
      <c r="D632" s="5">
        <f t="shared" si="196"/>
        <v>5.030106495250168</v>
      </c>
      <c r="E632" s="5">
        <f t="shared" si="184"/>
        <v>31.605091224504459</v>
      </c>
      <c r="F632" s="5">
        <f t="shared" si="185"/>
        <v>301.80638971501008</v>
      </c>
      <c r="G632" s="5">
        <f t="shared" si="190"/>
        <v>0.90598159102957254</v>
      </c>
      <c r="H632" s="9">
        <f t="shared" si="191"/>
        <v>72.914942169838952</v>
      </c>
      <c r="I632" s="5">
        <f t="shared" si="186"/>
        <v>0</v>
      </c>
      <c r="J632" s="5">
        <f t="shared" si="187"/>
        <v>1.0575134112565318E-5</v>
      </c>
      <c r="K632" s="5" t="e">
        <f t="shared" si="188"/>
        <v>#N/A</v>
      </c>
      <c r="L632" s="5">
        <f t="shared" si="182"/>
        <v>-5.9692235060461729E-3</v>
      </c>
      <c r="M632" s="5">
        <f t="shared" si="189"/>
        <v>1.0563308905694789E-2</v>
      </c>
      <c r="N632" s="5">
        <f t="shared" si="192"/>
        <v>0.33385434159710414</v>
      </c>
      <c r="O632" s="5">
        <f t="shared" si="179"/>
        <v>5.9625486684446756</v>
      </c>
      <c r="P632" s="5">
        <f t="shared" si="180"/>
        <v>5.9731119773503707</v>
      </c>
      <c r="Q632" s="5">
        <f t="shared" si="181"/>
        <v>188.78074893833869</v>
      </c>
    </row>
    <row r="633" spans="2:17" x14ac:dyDescent="0.4">
      <c r="B633">
        <v>9.0841298103332502</v>
      </c>
      <c r="C633" s="5">
        <f t="shared" si="183"/>
        <v>1.2819766998291016E-2</v>
      </c>
      <c r="D633" s="5">
        <f t="shared" si="196"/>
        <v>4.8752836153989216</v>
      </c>
      <c r="E633" s="5">
        <f t="shared" si="184"/>
        <v>30.632310380607876</v>
      </c>
      <c r="F633" s="5">
        <f t="shared" si="185"/>
        <v>292.51701692393533</v>
      </c>
      <c r="G633" s="5">
        <f t="shared" si="190"/>
        <v>-0.97278084389658304</v>
      </c>
      <c r="H633" s="9">
        <f t="shared" si="191"/>
        <v>-75.881320153967152</v>
      </c>
      <c r="I633" s="5">
        <f t="shared" si="186"/>
        <v>6.6128819742735951E-3</v>
      </c>
      <c r="J633" s="5">
        <f t="shared" si="187"/>
        <v>1.6396254682442464E-5</v>
      </c>
      <c r="K633" s="5">
        <f t="shared" si="188"/>
        <v>6.6128819742735951E-3</v>
      </c>
      <c r="L633" s="5">
        <f t="shared" si="182"/>
        <v>6.6128819742735951E-3</v>
      </c>
      <c r="M633" s="5">
        <f t="shared" si="189"/>
        <v>1.5385236028332463E-2</v>
      </c>
      <c r="N633" s="5">
        <f t="shared" si="192"/>
        <v>0.4712853252987908</v>
      </c>
      <c r="O633" s="5">
        <f t="shared" si="179"/>
        <v>-6.2051213507101144</v>
      </c>
      <c r="P633" s="5">
        <f t="shared" si="180"/>
        <v>0</v>
      </c>
      <c r="Q633" s="5">
        <f t="shared" si="181"/>
        <v>0</v>
      </c>
    </row>
    <row r="634" spans="2:17" x14ac:dyDescent="0.4">
      <c r="B634">
        <v>9.0973286628723091</v>
      </c>
      <c r="C634" s="5">
        <f t="shared" si="183"/>
        <v>1.3198852539058947E-2</v>
      </c>
      <c r="D634" s="5">
        <f t="shared" si="196"/>
        <v>4.7352601156082113</v>
      </c>
      <c r="E634" s="5">
        <f t="shared" si="184"/>
        <v>29.752516784063022</v>
      </c>
      <c r="F634" s="5">
        <f t="shared" si="185"/>
        <v>284.11560693649272</v>
      </c>
      <c r="G634" s="5">
        <f t="shared" si="190"/>
        <v>-0.87979359654485378</v>
      </c>
      <c r="H634" s="9">
        <f t="shared" si="191"/>
        <v>-66.656824442981573</v>
      </c>
      <c r="I634" s="5">
        <f t="shared" si="186"/>
        <v>6.1576160192129414E-3</v>
      </c>
      <c r="J634" s="5">
        <f t="shared" si="187"/>
        <v>2.1660939564166872E-5</v>
      </c>
      <c r="K634" s="5">
        <f t="shared" si="188"/>
        <v>6.1576160192129414E-3</v>
      </c>
      <c r="L634" s="5">
        <f t="shared" si="182"/>
        <v>6.1576160192129414E-3</v>
      </c>
      <c r="M634" s="5">
        <f t="shared" si="189"/>
        <v>1.9174529156710578E-2</v>
      </c>
      <c r="N634" s="5">
        <f t="shared" si="192"/>
        <v>0.57049050056153727</v>
      </c>
      <c r="O634" s="5">
        <f t="shared" si="179"/>
        <v>-5.4507971617051085</v>
      </c>
      <c r="P634" s="5">
        <f t="shared" si="180"/>
        <v>0</v>
      </c>
      <c r="Q634" s="5">
        <f t="shared" si="181"/>
        <v>0</v>
      </c>
    </row>
    <row r="635" spans="2:17" x14ac:dyDescent="0.4">
      <c r="B635">
        <v>9.1104547977447492</v>
      </c>
      <c r="C635" s="5">
        <f t="shared" si="183"/>
        <v>1.3126134872440076E-2</v>
      </c>
      <c r="D635" s="5">
        <f t="shared" si="196"/>
        <v>4.761493052400855</v>
      </c>
      <c r="E635" s="5">
        <f t="shared" si="184"/>
        <v>29.917343187082732</v>
      </c>
      <c r="F635" s="5">
        <f t="shared" si="185"/>
        <v>285.68958314405131</v>
      </c>
      <c r="G635" s="5">
        <f t="shared" si="190"/>
        <v>0.16482640301970974</v>
      </c>
      <c r="H635" s="9">
        <f t="shared" si="191"/>
        <v>12.557116365289138</v>
      </c>
      <c r="I635" s="5">
        <f t="shared" si="186"/>
        <v>0</v>
      </c>
      <c r="J635" s="5">
        <f t="shared" si="187"/>
        <v>2.0674618368496936E-5</v>
      </c>
      <c r="K635" s="5" t="e">
        <f t="shared" si="188"/>
        <v>#N/A</v>
      </c>
      <c r="L635" s="5">
        <f t="shared" si="182"/>
        <v>-1.14725318854969E-3</v>
      </c>
      <c r="M635" s="5">
        <f t="shared" si="189"/>
        <v>1.8504763899957453E-2</v>
      </c>
      <c r="N635" s="5">
        <f t="shared" si="192"/>
        <v>0.55361337219096662</v>
      </c>
      <c r="O635" s="5">
        <f t="shared" si="179"/>
        <v>1.026846010368645</v>
      </c>
      <c r="P635" s="5">
        <f t="shared" si="180"/>
        <v>1.0453507742686023</v>
      </c>
      <c r="Q635" s="5">
        <f t="shared" si="181"/>
        <v>31.27411786467643</v>
      </c>
    </row>
    <row r="636" spans="2:17" x14ac:dyDescent="0.4">
      <c r="B636">
        <v>9.1234917640686</v>
      </c>
      <c r="C636" s="5">
        <f t="shared" si="183"/>
        <v>1.3036966323850763E-2</v>
      </c>
      <c r="D636" s="5">
        <f t="shared" si="196"/>
        <v>4.7940600940003968</v>
      </c>
      <c r="E636" s="5">
        <f t="shared" si="184"/>
        <v>30.12196794435928</v>
      </c>
      <c r="F636" s="5">
        <f t="shared" si="185"/>
        <v>287.64360564002385</v>
      </c>
      <c r="G636" s="5">
        <f t="shared" si="190"/>
        <v>0.20462475727654805</v>
      </c>
      <c r="H636" s="9">
        <f t="shared" si="191"/>
        <v>15.695734129664263</v>
      </c>
      <c r="I636" s="5">
        <f t="shared" si="186"/>
        <v>0</v>
      </c>
      <c r="J636" s="5">
        <f t="shared" si="187"/>
        <v>1.9450143820954073E-5</v>
      </c>
      <c r="K636" s="5" t="e">
        <f t="shared" si="188"/>
        <v>#N/A</v>
      </c>
      <c r="L636" s="5">
        <f t="shared" si="182"/>
        <v>-1.4145892415483531E-3</v>
      </c>
      <c r="M636" s="5">
        <f t="shared" si="189"/>
        <v>1.7647756426248544E-2</v>
      </c>
      <c r="N636" s="5">
        <f t="shared" si="192"/>
        <v>0.53158515336131917</v>
      </c>
      <c r="O636" s="5">
        <f t="shared" si="179"/>
        <v>1.2835034335911892</v>
      </c>
      <c r="P636" s="5">
        <f t="shared" si="180"/>
        <v>1.3011511900174377</v>
      </c>
      <c r="Q636" s="5">
        <f t="shared" si="181"/>
        <v>39.193234436470192</v>
      </c>
    </row>
    <row r="637" spans="2:17" x14ac:dyDescent="0.4">
      <c r="B637">
        <v>9.1361923217773402</v>
      </c>
      <c r="C637" s="5">
        <f t="shared" si="183"/>
        <v>1.2700557708740234E-2</v>
      </c>
      <c r="D637" s="5">
        <f t="shared" si="196"/>
        <v>4.9210437394405853</v>
      </c>
      <c r="E637" s="5">
        <f t="shared" si="184"/>
        <v>30.919829719641175</v>
      </c>
      <c r="F637" s="5">
        <f t="shared" si="185"/>
        <v>295.26262436643515</v>
      </c>
      <c r="G637" s="5">
        <f t="shared" si="190"/>
        <v>0.79786177528189484</v>
      </c>
      <c r="H637" s="9">
        <f t="shared" si="191"/>
        <v>62.82100310703872</v>
      </c>
      <c r="I637" s="5">
        <f t="shared" si="186"/>
        <v>0</v>
      </c>
      <c r="J637" s="5">
        <f t="shared" si="187"/>
        <v>1.467573895766721E-5</v>
      </c>
      <c r="K637" s="5" t="e">
        <f t="shared" si="188"/>
        <v>#N/A</v>
      </c>
      <c r="L637" s="5">
        <f t="shared" si="182"/>
        <v>-5.3733617686201659E-3</v>
      </c>
      <c r="M637" s="5">
        <f t="shared" si="189"/>
        <v>1.4030532860695498E-2</v>
      </c>
      <c r="N637" s="5">
        <f t="shared" si="192"/>
        <v>0.43382168692853479</v>
      </c>
      <c r="O637" s="5">
        <f t="shared" si="179"/>
        <v>5.1371265927050773</v>
      </c>
      <c r="P637" s="5">
        <f t="shared" si="180"/>
        <v>5.1511571255657724</v>
      </c>
      <c r="Q637" s="5">
        <f t="shared" si="181"/>
        <v>159.27290118160997</v>
      </c>
    </row>
    <row r="638" spans="2:17" x14ac:dyDescent="0.4">
      <c r="B638">
        <v>9.1495816707610995</v>
      </c>
      <c r="C638" s="5">
        <f t="shared" si="183"/>
        <v>1.3389348983759319E-2</v>
      </c>
      <c r="D638" s="5">
        <f t="shared" si="196"/>
        <v>4.6678893854966139</v>
      </c>
      <c r="E638" s="5">
        <f t="shared" si="184"/>
        <v>29.329214002491874</v>
      </c>
      <c r="F638" s="5">
        <f t="shared" si="185"/>
        <v>280.07336312979686</v>
      </c>
      <c r="G638" s="5">
        <f t="shared" si="190"/>
        <v>-1.5906157171493014</v>
      </c>
      <c r="H638" s="9">
        <f t="shared" si="191"/>
        <v>-118.79709155976494</v>
      </c>
      <c r="I638" s="5">
        <f t="shared" si="186"/>
        <v>1.1293286881693367E-2</v>
      </c>
      <c r="J638" s="5">
        <f t="shared" si="187"/>
        <v>2.4193983409088635E-5</v>
      </c>
      <c r="K638" s="5">
        <f t="shared" si="188"/>
        <v>1.1293286881693367E-2</v>
      </c>
      <c r="L638" s="5">
        <f t="shared" si="182"/>
        <v>1.1293286881693367E-2</v>
      </c>
      <c r="M638" s="5">
        <f t="shared" si="189"/>
        <v>2.0811732126583628E-2</v>
      </c>
      <c r="N638" s="5">
        <f t="shared" si="192"/>
        <v>0.61039174530310658</v>
      </c>
      <c r="O638" s="5">
        <f t="shared" si="179"/>
        <v>-9.7145169291209648</v>
      </c>
      <c r="P638" s="5">
        <f t="shared" si="180"/>
        <v>0</v>
      </c>
      <c r="Q638" s="5">
        <f t="shared" si="181"/>
        <v>0</v>
      </c>
    </row>
    <row r="639" spans="2:17" x14ac:dyDescent="0.4">
      <c r="B639">
        <v>9.1626319885253906</v>
      </c>
      <c r="C639" s="5">
        <f t="shared" si="183"/>
        <v>1.3050317764291108E-2</v>
      </c>
      <c r="D639" s="5">
        <f t="shared" si="196"/>
        <v>4.7891554158945793</v>
      </c>
      <c r="E639" s="5">
        <f t="shared" si="184"/>
        <v>30.09115094294836</v>
      </c>
      <c r="F639" s="5">
        <f t="shared" si="185"/>
        <v>287.34932495367474</v>
      </c>
      <c r="G639" s="5">
        <f t="shared" si="190"/>
        <v>0.76193694045648641</v>
      </c>
      <c r="H639" s="9">
        <f t="shared" si="191"/>
        <v>58.384550799317239</v>
      </c>
      <c r="I639" s="5">
        <f t="shared" si="186"/>
        <v>0</v>
      </c>
      <c r="J639" s="5">
        <f t="shared" si="187"/>
        <v>1.9634552757397019E-5</v>
      </c>
      <c r="K639" s="5" t="e">
        <f t="shared" si="188"/>
        <v>#N/A</v>
      </c>
      <c r="L639" s="5">
        <f t="shared" si="182"/>
        <v>-5.2727325858928963E-3</v>
      </c>
      <c r="M639" s="5">
        <f t="shared" si="189"/>
        <v>1.7778643095121321E-2</v>
      </c>
      <c r="N639" s="5">
        <f t="shared" si="192"/>
        <v>0.5349798329361023</v>
      </c>
      <c r="O639" s="5">
        <f t="shared" si="179"/>
        <v>4.7743400085998919</v>
      </c>
      <c r="P639" s="5">
        <f t="shared" si="180"/>
        <v>4.7921186516950129</v>
      </c>
      <c r="Q639" s="5">
        <f t="shared" si="181"/>
        <v>144.20036568467282</v>
      </c>
    </row>
    <row r="640" spans="2:17" x14ac:dyDescent="0.4">
      <c r="B640">
        <v>9.1762423515319806</v>
      </c>
      <c r="C640" s="5">
        <f t="shared" si="183"/>
        <v>1.3610363006590021E-2</v>
      </c>
      <c r="D640" s="5">
        <f t="shared" si="196"/>
        <v>4.5920891286836394</v>
      </c>
      <c r="E640" s="5">
        <f t="shared" si="184"/>
        <v>28.852946942604152</v>
      </c>
      <c r="F640" s="5">
        <f t="shared" si="185"/>
        <v>275.52534772101836</v>
      </c>
      <c r="G640" s="5">
        <f t="shared" si="190"/>
        <v>-1.2382040003442079</v>
      </c>
      <c r="H640" s="9">
        <f t="shared" si="191"/>
        <v>-90.975090065171671</v>
      </c>
      <c r="I640" s="5">
        <f t="shared" si="186"/>
        <v>8.9362959087306414E-3</v>
      </c>
      <c r="J640" s="5">
        <f t="shared" si="187"/>
        <v>2.7043965495456755E-5</v>
      </c>
      <c r="K640" s="5">
        <f t="shared" si="188"/>
        <v>8.9362959087306414E-3</v>
      </c>
      <c r="L640" s="5">
        <f t="shared" si="182"/>
        <v>8.9362959087306414E-3</v>
      </c>
      <c r="M640" s="5">
        <f t="shared" si="189"/>
        <v>2.2513899723668622E-2</v>
      </c>
      <c r="N640" s="5">
        <f t="shared" si="192"/>
        <v>0.649592354198121</v>
      </c>
      <c r="O640" s="5">
        <f t="shared" si="179"/>
        <v>-7.4393997442420501</v>
      </c>
      <c r="P640" s="5">
        <f t="shared" si="180"/>
        <v>0</v>
      </c>
      <c r="Q640" s="5">
        <f t="shared" si="181"/>
        <v>0</v>
      </c>
    </row>
    <row r="641" spans="2:17" x14ac:dyDescent="0.4">
      <c r="B641">
        <v>9.1901214122772199</v>
      </c>
      <c r="C641" s="5">
        <f t="shared" si="183"/>
        <v>1.3879060745239258E-2</v>
      </c>
      <c r="D641" s="5">
        <f t="shared" si="196"/>
        <v>4.5031865734457943</v>
      </c>
      <c r="E641" s="5">
        <f t="shared" si="184"/>
        <v>28.294355713763</v>
      </c>
      <c r="F641" s="5">
        <f t="shared" si="185"/>
        <v>270.19119440674768</v>
      </c>
      <c r="G641" s="5">
        <f t="shared" si="190"/>
        <v>-0.55859122884115209</v>
      </c>
      <c r="H641" s="9">
        <f t="shared" si="191"/>
        <v>-40.247048348193005</v>
      </c>
      <c r="I641" s="5">
        <f t="shared" si="186"/>
        <v>4.1110221657727894E-3</v>
      </c>
      <c r="J641" s="5">
        <f t="shared" si="187"/>
        <v>3.0386575408842214E-5</v>
      </c>
      <c r="K641" s="5">
        <f t="shared" si="188"/>
        <v>4.1110221657727894E-3</v>
      </c>
      <c r="L641" s="5">
        <f t="shared" si="182"/>
        <v>4.1110221657727894E-3</v>
      </c>
      <c r="M641" s="5">
        <f t="shared" si="189"/>
        <v>2.4326597851279837E-2</v>
      </c>
      <c r="N641" s="5">
        <f t="shared" si="192"/>
        <v>0.68830541290977432</v>
      </c>
      <c r="O641" s="5">
        <f t="shared" si="179"/>
        <v>-3.2911633390365851</v>
      </c>
      <c r="P641" s="5">
        <f t="shared" si="180"/>
        <v>0</v>
      </c>
      <c r="Q641" s="5">
        <f t="shared" si="181"/>
        <v>0</v>
      </c>
    </row>
    <row r="642" spans="2:17" x14ac:dyDescent="0.4">
      <c r="B642">
        <v>9.2036039829254097</v>
      </c>
      <c r="C642" s="5">
        <f t="shared" si="183"/>
        <v>1.3482570648189807E-2</v>
      </c>
      <c r="D642" s="5">
        <f t="shared" si="196"/>
        <v>4.6356145004433085</v>
      </c>
      <c r="E642" s="5">
        <f t="shared" si="184"/>
        <v>29.126424918934035</v>
      </c>
      <c r="F642" s="5">
        <f t="shared" si="185"/>
        <v>278.13687002659856</v>
      </c>
      <c r="G642" s="5">
        <f t="shared" si="190"/>
        <v>0.83206920517103455</v>
      </c>
      <c r="H642" s="9">
        <f t="shared" si="191"/>
        <v>61.714433165810973</v>
      </c>
      <c r="I642" s="5">
        <f t="shared" si="186"/>
        <v>0</v>
      </c>
      <c r="J642" s="5">
        <f t="shared" si="187"/>
        <v>2.5407473285098744E-5</v>
      </c>
      <c r="K642" s="5" t="e">
        <f t="shared" si="188"/>
        <v>#N/A</v>
      </c>
      <c r="L642" s="5">
        <f t="shared" si="182"/>
        <v>-5.9487782961473818E-3</v>
      </c>
      <c r="M642" s="5">
        <f t="shared" si="189"/>
        <v>2.1554395116545201E-2</v>
      </c>
      <c r="N642" s="5">
        <f t="shared" si="192"/>
        <v>0.62780247103509224</v>
      </c>
      <c r="O642" s="5">
        <f t="shared" si="179"/>
        <v>5.046637909134021</v>
      </c>
      <c r="P642" s="5">
        <f t="shared" si="180"/>
        <v>5.0681923042505659</v>
      </c>
      <c r="Q642" s="5">
        <f t="shared" si="181"/>
        <v>147.61832262447339</v>
      </c>
    </row>
    <row r="643" spans="2:17" x14ac:dyDescent="0.4">
      <c r="B643">
        <v>9.2170782089233398</v>
      </c>
      <c r="C643" s="5">
        <f t="shared" si="183"/>
        <v>1.3474225997930134E-2</v>
      </c>
      <c r="D643" s="5">
        <f t="shared" si="196"/>
        <v>4.6384853578677578</v>
      </c>
      <c r="E643" s="5">
        <f t="shared" si="184"/>
        <v>29.14446304812234</v>
      </c>
      <c r="F643" s="5">
        <f t="shared" si="185"/>
        <v>278.3091214720655</v>
      </c>
      <c r="G643" s="5">
        <f t="shared" si="190"/>
        <v>1.8038129188305163E-2</v>
      </c>
      <c r="H643" s="9">
        <f t="shared" si="191"/>
        <v>1.3387135699724884</v>
      </c>
      <c r="I643" s="5">
        <f t="shared" si="186"/>
        <v>0</v>
      </c>
      <c r="J643" s="5">
        <f t="shared" si="187"/>
        <v>2.5299533120035913E-5</v>
      </c>
      <c r="K643" s="5" t="e">
        <f t="shared" si="188"/>
        <v>#N/A</v>
      </c>
      <c r="L643" s="5">
        <f t="shared" si="182"/>
        <v>-1.2888160925249209E-4</v>
      </c>
      <c r="M643" s="5">
        <f t="shared" si="189"/>
        <v>2.1489416509279484E-2</v>
      </c>
      <c r="N643" s="5">
        <f t="shared" si="192"/>
        <v>0.62629750538040607</v>
      </c>
      <c r="O643" s="5">
        <f t="shared" si="179"/>
        <v>0.10947200363233736</v>
      </c>
      <c r="P643" s="5">
        <f t="shared" si="180"/>
        <v>0.13096142014161685</v>
      </c>
      <c r="Q643" s="5">
        <f t="shared" si="181"/>
        <v>3.816800270046977</v>
      </c>
    </row>
    <row r="644" spans="2:17" x14ac:dyDescent="0.4">
      <c r="B644">
        <v>9.2310187816619802</v>
      </c>
      <c r="C644" s="5">
        <f t="shared" si="183"/>
        <v>1.3940572738640356E-2</v>
      </c>
      <c r="D644" s="5">
        <f t="shared" si="196"/>
        <v>4.4833165158819517</v>
      </c>
      <c r="E644" s="5">
        <f t="shared" si="184"/>
        <v>28.169508460025053</v>
      </c>
      <c r="F644" s="5">
        <f t="shared" si="185"/>
        <v>268.9989909529171</v>
      </c>
      <c r="G644" s="5">
        <f t="shared" si="190"/>
        <v>-0.97495458809728675</v>
      </c>
      <c r="H644" s="9">
        <f t="shared" si="191"/>
        <v>-69.936480112823219</v>
      </c>
      <c r="I644" s="5">
        <f t="shared" si="186"/>
        <v>7.207101427485125E-3</v>
      </c>
      <c r="J644" s="5">
        <f t="shared" si="187"/>
        <v>3.1133661375210079E-5</v>
      </c>
      <c r="K644" s="5">
        <f t="shared" si="188"/>
        <v>7.207101427485125E-3</v>
      </c>
      <c r="L644" s="5">
        <f t="shared" si="182"/>
        <v>7.207101427485125E-3</v>
      </c>
      <c r="M644" s="5">
        <f t="shared" si="189"/>
        <v>2.470522054903198E-2</v>
      </c>
      <c r="N644" s="5">
        <f t="shared" si="192"/>
        <v>0.69593391926274117</v>
      </c>
      <c r="O644" s="5">
        <f t="shared" si="179"/>
        <v>-5.7189878228404094</v>
      </c>
      <c r="P644" s="5">
        <f t="shared" si="180"/>
        <v>0</v>
      </c>
      <c r="Q644" s="5">
        <f t="shared" si="181"/>
        <v>0</v>
      </c>
    </row>
    <row r="645" spans="2:17" x14ac:dyDescent="0.4">
      <c r="B645">
        <v>9.2454082965850795</v>
      </c>
      <c r="C645" s="5">
        <f t="shared" si="183"/>
        <v>1.4389514923099256E-2</v>
      </c>
      <c r="D645" s="5">
        <f t="shared" si="196"/>
        <v>4.3434403684914882</v>
      </c>
      <c r="E645" s="5">
        <f t="shared" si="184"/>
        <v>27.290640705916406</v>
      </c>
      <c r="F645" s="5">
        <f t="shared" si="185"/>
        <v>260.6064221094893</v>
      </c>
      <c r="G645" s="5">
        <f t="shared" si="190"/>
        <v>-0.87886775410864715</v>
      </c>
      <c r="H645" s="9">
        <f t="shared" si="191"/>
        <v>-61.076954908175182</v>
      </c>
      <c r="I645" s="5">
        <f t="shared" si="186"/>
        <v>6.7060272545451634E-3</v>
      </c>
      <c r="J645" s="5">
        <f t="shared" si="187"/>
        <v>3.6392806015796234E-5</v>
      </c>
      <c r="K645" s="5">
        <f t="shared" si="188"/>
        <v>6.7060272545451634E-3</v>
      </c>
      <c r="L645" s="5">
        <f t="shared" si="182"/>
        <v>6.7060272545451634E-3</v>
      </c>
      <c r="M645" s="5">
        <f t="shared" si="189"/>
        <v>2.7104600224209064E-2</v>
      </c>
      <c r="N645" s="5">
        <f t="shared" si="192"/>
        <v>0.73970190619639087</v>
      </c>
      <c r="O645" s="5">
        <f t="shared" si="179"/>
        <v>-4.9945087429697645</v>
      </c>
      <c r="P645" s="5">
        <f t="shared" si="180"/>
        <v>0</v>
      </c>
      <c r="Q645" s="5">
        <f t="shared" si="181"/>
        <v>0</v>
      </c>
    </row>
    <row r="646" spans="2:17" x14ac:dyDescent="0.4">
      <c r="B646">
        <v>9.2590258121490407</v>
      </c>
      <c r="C646" s="5">
        <f t="shared" si="183"/>
        <v>1.3617515563961291E-2</v>
      </c>
      <c r="D646" s="5">
        <f t="shared" si="196"/>
        <v>4.5896771482608791</v>
      </c>
      <c r="E646" s="5">
        <f t="shared" si="184"/>
        <v>28.83779202265066</v>
      </c>
      <c r="F646" s="5">
        <f t="shared" si="185"/>
        <v>275.38062889565276</v>
      </c>
      <c r="G646" s="5">
        <f t="shared" si="190"/>
        <v>1.5471513167342543</v>
      </c>
      <c r="H646" s="9">
        <f t="shared" si="191"/>
        <v>113.61480069307099</v>
      </c>
      <c r="I646" s="5">
        <f t="shared" si="186"/>
        <v>0</v>
      </c>
      <c r="J646" s="5">
        <f t="shared" si="187"/>
        <v>2.7134652536458463E-5</v>
      </c>
      <c r="K646" s="5" t="e">
        <f t="shared" si="188"/>
        <v>#N/A</v>
      </c>
      <c r="L646" s="5">
        <f t="shared" si="182"/>
        <v>-1.1171881009558533E-2</v>
      </c>
      <c r="M646" s="5">
        <f t="shared" si="189"/>
        <v>2.2565672222582867E-2</v>
      </c>
      <c r="N646" s="5">
        <f t="shared" si="192"/>
        <v>0.65074416240614985</v>
      </c>
      <c r="O646" s="5">
        <f t="shared" si="179"/>
        <v>9.2907401203192084</v>
      </c>
      <c r="P646" s="5">
        <f t="shared" si="180"/>
        <v>9.3133057925417919</v>
      </c>
      <c r="Q646" s="5">
        <f t="shared" si="181"/>
        <v>268.57517548866787</v>
      </c>
    </row>
    <row r="647" spans="2:17" hidden="1" x14ac:dyDescent="0.4">
      <c r="B647">
        <v>9.2616896629333496</v>
      </c>
      <c r="C647" s="5">
        <f t="shared" si="183"/>
        <v>2.6638507843088632E-3</v>
      </c>
      <c r="D647" s="5">
        <f t="shared" si="193"/>
        <v>375.39640203963233</v>
      </c>
      <c r="E647" s="5">
        <f t="shared" si="184"/>
        <v>2358.6851576634986</v>
      </c>
      <c r="F647" s="5">
        <f t="shared" si="185"/>
        <v>22523.78412237794</v>
      </c>
      <c r="G647" s="5">
        <f t="shared" si="190"/>
        <v>2329.8473656408478</v>
      </c>
      <c r="H647" s="9">
        <f t="shared" si="191"/>
        <v>874616.31836309005</v>
      </c>
      <c r="I647" s="5">
        <f t="shared" si="186"/>
        <v>0</v>
      </c>
      <c r="J647" s="5">
        <f t="shared" si="187"/>
        <v>-1.3914671983458374E-2</v>
      </c>
      <c r="K647" s="5" t="e">
        <f t="shared" si="188"/>
        <v>#N/A</v>
      </c>
      <c r="L647" s="5">
        <f t="shared" si="182"/>
        <v>-1.2855620067370895E-2</v>
      </c>
      <c r="M647" s="5">
        <f t="shared" si="189"/>
        <v>-77412.825903737335</v>
      </c>
      <c r="N647" s="5">
        <f t="shared" si="192"/>
        <v>-182592483.47193366</v>
      </c>
      <c r="O647" s="5">
        <f t="shared" si="179"/>
        <v>71520.901056312869</v>
      </c>
      <c r="P647" s="5">
        <f t="shared" si="180"/>
        <v>-5891.9248474244669</v>
      </c>
      <c r="Q647" s="5">
        <f t="shared" si="181"/>
        <v>-13897195.687688863</v>
      </c>
    </row>
    <row r="648" spans="2:17" hidden="1" x14ac:dyDescent="0.4">
      <c r="B648">
        <v>9.2730579376220703</v>
      </c>
      <c r="C648" s="5">
        <f t="shared" si="183"/>
        <v>1.1368274688720703E-2</v>
      </c>
      <c r="D648" s="5">
        <f t="shared" si="193"/>
        <v>87.964095465794216</v>
      </c>
      <c r="E648" s="5">
        <f t="shared" si="184"/>
        <v>552.69471219002071</v>
      </c>
      <c r="F648" s="5">
        <f t="shared" si="185"/>
        <v>5277.8457279476534</v>
      </c>
      <c r="G648" s="5">
        <f t="shared" si="190"/>
        <v>-1805.9904454734778</v>
      </c>
      <c r="H648" s="9">
        <f t="shared" si="191"/>
        <v>-158862.31595594125</v>
      </c>
      <c r="I648" s="5">
        <f t="shared" si="186"/>
        <v>4.2527090529965492E-2</v>
      </c>
      <c r="J648" s="5">
        <f t="shared" si="187"/>
        <v>-3.1076251577450836E-3</v>
      </c>
      <c r="K648" s="5">
        <f t="shared" si="188"/>
        <v>4.2527090529965492E-2</v>
      </c>
      <c r="L648" s="5">
        <f t="shared" si="182"/>
        <v>4.2527090529965492E-2</v>
      </c>
      <c r="M648" s="5">
        <f t="shared" si="189"/>
        <v>-949.29074709056056</v>
      </c>
      <c r="N648" s="5">
        <f t="shared" si="192"/>
        <v>-524667.9762478671</v>
      </c>
      <c r="O648" s="5">
        <f t="shared" si="179"/>
        <v>-12990.811790850617</v>
      </c>
      <c r="P648" s="5">
        <f t="shared" si="180"/>
        <v>0</v>
      </c>
      <c r="Q648" s="5">
        <f t="shared" si="181"/>
        <v>0</v>
      </c>
    </row>
    <row r="649" spans="2:17" hidden="1" x14ac:dyDescent="0.4">
      <c r="B649">
        <v>9.2867527008056605</v>
      </c>
      <c r="C649" s="5">
        <f t="shared" si="183"/>
        <v>1.3694763183590197E-2</v>
      </c>
      <c r="D649" s="5">
        <f t="shared" si="193"/>
        <v>73.02061281338942</v>
      </c>
      <c r="E649" s="5">
        <f t="shared" si="184"/>
        <v>458.80204155033783</v>
      </c>
      <c r="F649" s="5">
        <f t="shared" si="185"/>
        <v>4381.2367688033655</v>
      </c>
      <c r="G649" s="5">
        <f t="shared" si="190"/>
        <v>-93.892670639682876</v>
      </c>
      <c r="H649" s="9">
        <f t="shared" si="191"/>
        <v>-6856.1003487953794</v>
      </c>
      <c r="I649" s="5">
        <f t="shared" si="186"/>
        <v>2.6634336555979737E-3</v>
      </c>
      <c r="J649" s="5">
        <f t="shared" si="187"/>
        <v>-2.5457714166372213E-3</v>
      </c>
      <c r="K649" s="5">
        <f t="shared" si="188"/>
        <v>2.6634336555979737E-3</v>
      </c>
      <c r="L649" s="5">
        <f t="shared" si="182"/>
        <v>2.6634336555979737E-3</v>
      </c>
      <c r="M649" s="5">
        <f t="shared" si="189"/>
        <v>-535.8831350992059</v>
      </c>
      <c r="N649" s="5">
        <f t="shared" si="192"/>
        <v>-245864.27641591115</v>
      </c>
      <c r="O649" s="5">
        <f t="shared" si="179"/>
        <v>-560.65095560540385</v>
      </c>
      <c r="P649" s="5">
        <f t="shared" si="180"/>
        <v>0</v>
      </c>
      <c r="Q649" s="5">
        <f t="shared" si="181"/>
        <v>0</v>
      </c>
    </row>
    <row r="650" spans="2:17" x14ac:dyDescent="0.4">
      <c r="B650">
        <v>9.3008754253387398</v>
      </c>
      <c r="C650" s="5">
        <f t="shared" si="183"/>
        <v>1.4122724533079278E-2</v>
      </c>
      <c r="D650" s="5">
        <f t="shared" ref="D650:D653" si="197">(1/C650)/16</f>
        <v>4.4254916856593729</v>
      </c>
      <c r="E650" s="5">
        <f t="shared" si="184"/>
        <v>27.80618433638039</v>
      </c>
      <c r="F650" s="5">
        <f t="shared" si="185"/>
        <v>265.5295011395624</v>
      </c>
      <c r="G650" s="5">
        <f t="shared" si="190"/>
        <v>-430.99585721395744</v>
      </c>
      <c r="H650" s="9">
        <f t="shared" si="191"/>
        <v>-30517.897322464047</v>
      </c>
      <c r="I650" s="5">
        <f t="shared" si="186"/>
        <v>3.2276557905796062</v>
      </c>
      <c r="J650" s="5">
        <f t="shared" si="187"/>
        <v>3.3307792931099766E-5</v>
      </c>
      <c r="K650" s="5">
        <f t="shared" si="188"/>
        <v>3.2276557905796062</v>
      </c>
      <c r="L650" s="5">
        <f t="shared" si="182"/>
        <v>3.2276557905796062</v>
      </c>
      <c r="M650" s="5">
        <f t="shared" si="189"/>
        <v>2.575304881747547E-2</v>
      </c>
      <c r="N650" s="5">
        <f t="shared" si="192"/>
        <v>0.71609402264252597</v>
      </c>
      <c r="O650" s="5">
        <f t="shared" si="179"/>
        <v>-2495.5714511840947</v>
      </c>
      <c r="P650" s="5">
        <f t="shared" si="180"/>
        <v>0</v>
      </c>
      <c r="Q650" s="5">
        <f t="shared" si="181"/>
        <v>0</v>
      </c>
    </row>
    <row r="651" spans="2:17" x14ac:dyDescent="0.4">
      <c r="B651">
        <v>9.3154208660125697</v>
      </c>
      <c r="C651" s="5">
        <f t="shared" si="183"/>
        <v>1.4545440673829901E-2</v>
      </c>
      <c r="D651" s="5">
        <f t="shared" si="197"/>
        <v>4.2968790978227114</v>
      </c>
      <c r="E651" s="5">
        <f t="shared" si="184"/>
        <v>26.998087614166735</v>
      </c>
      <c r="F651" s="5">
        <f t="shared" si="185"/>
        <v>257.81274586936269</v>
      </c>
      <c r="G651" s="5">
        <f t="shared" si="190"/>
        <v>-0.80809672221365503</v>
      </c>
      <c r="H651" s="9">
        <f t="shared" si="191"/>
        <v>-55.556702635182404</v>
      </c>
      <c r="I651" s="5">
        <f t="shared" si="186"/>
        <v>6.2328382759164616E-3</v>
      </c>
      <c r="J651" s="5">
        <f t="shared" si="187"/>
        <v>3.8143443716826252E-5</v>
      </c>
      <c r="K651" s="5">
        <f t="shared" si="188"/>
        <v>6.2328382759164616E-3</v>
      </c>
      <c r="L651" s="5">
        <f t="shared" si="182"/>
        <v>6.2328382759164616E-3</v>
      </c>
      <c r="M651" s="5">
        <f t="shared" si="189"/>
        <v>2.7802631580069903E-2</v>
      </c>
      <c r="N651" s="5">
        <f t="shared" si="192"/>
        <v>0.75061788330312618</v>
      </c>
      <c r="O651" s="5">
        <f t="shared" si="179"/>
        <v>-4.5430954679904847</v>
      </c>
      <c r="P651" s="5">
        <f t="shared" si="180"/>
        <v>0</v>
      </c>
      <c r="Q651" s="5">
        <f t="shared" si="181"/>
        <v>0</v>
      </c>
    </row>
    <row r="652" spans="2:17" x14ac:dyDescent="0.4">
      <c r="B652">
        <v>9.3298680782318097</v>
      </c>
      <c r="C652" s="5">
        <f t="shared" si="183"/>
        <v>1.4447212219240058E-2</v>
      </c>
      <c r="D652" s="5">
        <f t="shared" si="197"/>
        <v>4.3260941316253181</v>
      </c>
      <c r="E652" s="5">
        <f t="shared" si="184"/>
        <v>27.181651085304029</v>
      </c>
      <c r="F652" s="5">
        <f t="shared" si="185"/>
        <v>259.56564789751911</v>
      </c>
      <c r="G652" s="5">
        <f t="shared" si="190"/>
        <v>0.18356347113729399</v>
      </c>
      <c r="H652" s="9">
        <f t="shared" si="191"/>
        <v>12.705805684285135</v>
      </c>
      <c r="I652" s="5">
        <f t="shared" si="186"/>
        <v>0</v>
      </c>
      <c r="J652" s="5">
        <f t="shared" si="187"/>
        <v>3.704499990554071E-5</v>
      </c>
      <c r="K652" s="5" t="e">
        <f t="shared" si="188"/>
        <v>#N/A</v>
      </c>
      <c r="L652" s="5">
        <f t="shared" si="182"/>
        <v>-1.4062610358011875E-3</v>
      </c>
      <c r="M652" s="5">
        <f t="shared" si="189"/>
        <v>2.7370407588975798E-2</v>
      </c>
      <c r="N652" s="5">
        <f t="shared" si="192"/>
        <v>0.74397286914609762</v>
      </c>
      <c r="O652" s="5">
        <f t="shared" si="179"/>
        <v>1.0390049352009032</v>
      </c>
      <c r="P652" s="5">
        <f t="shared" si="180"/>
        <v>1.066375342789879</v>
      </c>
      <c r="Q652" s="5">
        <f t="shared" si="181"/>
        <v>28.985842493685972</v>
      </c>
    </row>
    <row r="653" spans="2:17" x14ac:dyDescent="0.4">
      <c r="B653">
        <v>9.3442242145538295</v>
      </c>
      <c r="C653" s="5">
        <f t="shared" si="183"/>
        <v>1.4356136322019708E-2</v>
      </c>
      <c r="D653" s="5">
        <f t="shared" si="197"/>
        <v>4.3535390440766673</v>
      </c>
      <c r="E653" s="5">
        <f t="shared" si="184"/>
        <v>27.354092555975178</v>
      </c>
      <c r="F653" s="5">
        <f t="shared" si="185"/>
        <v>261.21234264460008</v>
      </c>
      <c r="G653" s="5">
        <f t="shared" si="190"/>
        <v>0.17244147067114923</v>
      </c>
      <c r="H653" s="9">
        <f t="shared" si="191"/>
        <v>12.011690806157596</v>
      </c>
      <c r="I653" s="5">
        <f t="shared" si="186"/>
        <v>0</v>
      </c>
      <c r="J653" s="5">
        <f t="shared" si="187"/>
        <v>3.6013110145044529E-5</v>
      </c>
      <c r="K653" s="5" t="e">
        <f t="shared" si="188"/>
        <v>#N/A</v>
      </c>
      <c r="L653" s="5">
        <f t="shared" si="182"/>
        <v>-1.3127285225354934E-3</v>
      </c>
      <c r="M653" s="5">
        <f t="shared" si="189"/>
        <v>2.6946679282755927E-2</v>
      </c>
      <c r="N653" s="5">
        <f t="shared" si="192"/>
        <v>0.73710195917668453</v>
      </c>
      <c r="O653" s="5">
        <f t="shared" si="179"/>
        <v>0.98224436433345541</v>
      </c>
      <c r="P653" s="5">
        <f t="shared" si="180"/>
        <v>1.0091910436162113</v>
      </c>
      <c r="Q653" s="5">
        <f t="shared" si="181"/>
        <v>27.605505213739026</v>
      </c>
    </row>
    <row r="654" spans="2:17" hidden="1" x14ac:dyDescent="0.4">
      <c r="B654">
        <v>9.3470542430877597</v>
      </c>
      <c r="C654" s="5">
        <f t="shared" si="183"/>
        <v>2.8300285339302178E-3</v>
      </c>
      <c r="D654" s="5">
        <f t="shared" si="193"/>
        <v>353.3533277175988</v>
      </c>
      <c r="E654" s="5">
        <f t="shared" si="184"/>
        <v>2220.18443695823</v>
      </c>
      <c r="F654" s="5">
        <f t="shared" si="185"/>
        <v>21201.19966305593</v>
      </c>
      <c r="G654" s="5">
        <f t="shared" si="190"/>
        <v>2192.8303444022549</v>
      </c>
      <c r="H654" s="9">
        <f t="shared" si="191"/>
        <v>774843.89931466512</v>
      </c>
      <c r="I654" s="5">
        <f t="shared" si="186"/>
        <v>0</v>
      </c>
      <c r="J654" s="5">
        <f t="shared" si="187"/>
        <v>-1.3085883670758048E-2</v>
      </c>
      <c r="K654" s="5" t="e">
        <f t="shared" si="188"/>
        <v>#N/A</v>
      </c>
      <c r="L654" s="5">
        <f t="shared" si="182"/>
        <v>-1.2854391155035014E-2</v>
      </c>
      <c r="M654" s="5">
        <f t="shared" si="189"/>
        <v>-64503.185559481492</v>
      </c>
      <c r="N654" s="5">
        <f t="shared" si="192"/>
        <v>-143208968.71338964</v>
      </c>
      <c r="O654" s="5">
        <f t="shared" ref="O654:O717" si="198">B$6*H654</f>
        <v>63362.108267874406</v>
      </c>
      <c r="P654" s="5">
        <f t="shared" ref="P654:P717" si="199">IF(H654&gt;0, O654 +M654, 0)</f>
        <v>-1141.0772916070855</v>
      </c>
      <c r="Q654" s="5">
        <f t="shared" ref="Q654:Q717" si="200">P654*E654</f>
        <v>-2533402.044192499</v>
      </c>
    </row>
    <row r="655" spans="2:17" hidden="1" x14ac:dyDescent="0.4">
      <c r="B655">
        <v>9.3582248687744105</v>
      </c>
      <c r="C655" s="5">
        <f t="shared" si="183"/>
        <v>1.1170625686650837E-2</v>
      </c>
      <c r="D655" s="5">
        <f t="shared" si="193"/>
        <v>89.520500288092521</v>
      </c>
      <c r="E655" s="5">
        <f t="shared" si="184"/>
        <v>562.4738921015088</v>
      </c>
      <c r="F655" s="5">
        <f t="shared" si="185"/>
        <v>5371.2300172855512</v>
      </c>
      <c r="G655" s="5">
        <f t="shared" si="190"/>
        <v>-1657.7105448567213</v>
      </c>
      <c r="H655" s="9">
        <f t="shared" si="191"/>
        <v>-148399.07730842012</v>
      </c>
      <c r="I655" s="5">
        <f t="shared" si="186"/>
        <v>3.8356755483526912E-2</v>
      </c>
      <c r="J655" s="5">
        <f t="shared" si="187"/>
        <v>-3.1661437703354284E-3</v>
      </c>
      <c r="K655" s="5">
        <f t="shared" si="188"/>
        <v>3.8356755483526912E-2</v>
      </c>
      <c r="L655" s="5">
        <f t="shared" ref="L655:L718" si="201">(-B$6*H655)/E655^2</f>
        <v>3.8356755483526912E-2</v>
      </c>
      <c r="M655" s="5">
        <f t="shared" si="189"/>
        <v>-1001.6946854606234</v>
      </c>
      <c r="N655" s="5">
        <f t="shared" si="192"/>
        <v>-563427.10842843354</v>
      </c>
      <c r="O655" s="5">
        <f t="shared" si="198"/>
        <v>-12135.190599791065</v>
      </c>
      <c r="P655" s="5">
        <f t="shared" si="199"/>
        <v>0</v>
      </c>
      <c r="Q655" s="5">
        <f t="shared" si="200"/>
        <v>0</v>
      </c>
    </row>
    <row r="656" spans="2:17" hidden="1" x14ac:dyDescent="0.4">
      <c r="B656">
        <v>9.37298130989074</v>
      </c>
      <c r="C656" s="5">
        <f t="shared" ref="C656:C719" si="202">B656-B655</f>
        <v>1.4756441116329455E-2</v>
      </c>
      <c r="D656" s="5">
        <f t="shared" ref="D656:D719" si="203">1/C656</f>
        <v>67.767017271759485</v>
      </c>
      <c r="E656" s="5">
        <f t="shared" ref="E656:E719" si="204">2*PI()*D656</f>
        <v>425.79272723330445</v>
      </c>
      <c r="F656" s="5">
        <f t="shared" ref="F656:F719" si="205">E656*(60/(2*PI()))</f>
        <v>4066.0210363055694</v>
      </c>
      <c r="G656" s="5">
        <f t="shared" si="190"/>
        <v>-136.68116486820435</v>
      </c>
      <c r="H656" s="9">
        <f t="shared" si="191"/>
        <v>-9262.4748603478092</v>
      </c>
      <c r="I656" s="5">
        <f t="shared" ref="I656:I719" si="206">IF(H656&lt;0,(-B$6*H656)/E656^2,0)</f>
        <v>4.1777838347328367E-3</v>
      </c>
      <c r="J656" s="5">
        <f t="shared" ref="J656:J719" si="207">-0.000005984*E656 + 0.0001997</f>
        <v>-2.3482436797640934E-3</v>
      </c>
      <c r="K656" s="5">
        <f t="shared" ref="K656:K719" si="208">IF(H656&lt;-7,(-B$6*H656)/E656^2,NA())</f>
        <v>4.1777838347328367E-3</v>
      </c>
      <c r="L656" s="5">
        <f t="shared" si="201"/>
        <v>4.1777838347328367E-3</v>
      </c>
      <c r="M656" s="5">
        <f t="shared" ref="M656:M719" si="209">J656*E656^2</f>
        <v>-425.73527954046131</v>
      </c>
      <c r="N656" s="5">
        <f t="shared" si="192"/>
        <v>-181274.98575496627</v>
      </c>
      <c r="O656" s="5">
        <f t="shared" si="198"/>
        <v>-757.42989710432755</v>
      </c>
      <c r="P656" s="5">
        <f t="shared" si="199"/>
        <v>0</v>
      </c>
      <c r="Q656" s="5">
        <f t="shared" si="200"/>
        <v>0</v>
      </c>
    </row>
    <row r="657" spans="2:17" x14ac:dyDescent="0.4">
      <c r="B657">
        <v>9.3874204158782906</v>
      </c>
      <c r="C657" s="5">
        <f t="shared" si="202"/>
        <v>1.4439105987550604E-2</v>
      </c>
      <c r="D657" s="5">
        <f t="shared" ref="D657:D663" si="210">(1/C657)/16</f>
        <v>4.3285228361013139</v>
      </c>
      <c r="E657" s="5">
        <f t="shared" si="204"/>
        <v>27.196911085583089</v>
      </c>
      <c r="F657" s="5">
        <f t="shared" si="205"/>
        <v>259.71137016607884</v>
      </c>
      <c r="G657" s="5">
        <f t="shared" ref="G657:G720" si="211">E657-E656</f>
        <v>-398.59581614772134</v>
      </c>
      <c r="H657" s="9">
        <f t="shared" ref="H657:H720" si="212">G657/C657</f>
        <v>-27605.297481117639</v>
      </c>
      <c r="I657" s="5">
        <f t="shared" si="206"/>
        <v>3.0518885506148634</v>
      </c>
      <c r="J657" s="5">
        <f t="shared" si="207"/>
        <v>3.6953684063870812E-5</v>
      </c>
      <c r="K657" s="5">
        <f t="shared" si="208"/>
        <v>3.0518885506148634</v>
      </c>
      <c r="L657" s="5">
        <f t="shared" si="201"/>
        <v>3.0518885506148634</v>
      </c>
      <c r="M657" s="5">
        <f t="shared" si="209"/>
        <v>2.7333604386253797E-2</v>
      </c>
      <c r="N657" s="5">
        <f t="shared" ref="N657:N720" si="213">M657*E657</f>
        <v>0.7433896081414485</v>
      </c>
      <c r="O657" s="5">
        <f t="shared" si="198"/>
        <v>-2257.3964243798382</v>
      </c>
      <c r="P657" s="5">
        <f t="shared" si="199"/>
        <v>0</v>
      </c>
      <c r="Q657" s="5">
        <f t="shared" si="200"/>
        <v>0</v>
      </c>
    </row>
    <row r="658" spans="2:17" x14ac:dyDescent="0.4">
      <c r="B658">
        <v>9.4023962020874006</v>
      </c>
      <c r="C658" s="5">
        <f t="shared" si="202"/>
        <v>1.4975786209109998E-2</v>
      </c>
      <c r="D658" s="5">
        <f t="shared" si="210"/>
        <v>4.1734035947962651</v>
      </c>
      <c r="E658" s="5">
        <f t="shared" si="204"/>
        <v>26.22226814775436</v>
      </c>
      <c r="F658" s="5">
        <f t="shared" si="205"/>
        <v>250.40421568777592</v>
      </c>
      <c r="G658" s="5">
        <f t="shared" si="211"/>
        <v>-0.97464293782872957</v>
      </c>
      <c r="H658" s="9">
        <f t="shared" si="212"/>
        <v>-65.081253446035404</v>
      </c>
      <c r="I658" s="5">
        <f t="shared" si="206"/>
        <v>7.7398189481287152E-3</v>
      </c>
      <c r="J658" s="5">
        <f t="shared" si="207"/>
        <v>4.2785947403837908E-5</v>
      </c>
      <c r="K658" s="5">
        <f t="shared" si="208"/>
        <v>7.7398189481287152E-3</v>
      </c>
      <c r="L658" s="5">
        <f t="shared" si="201"/>
        <v>7.7398189481287152E-3</v>
      </c>
      <c r="M658" s="5">
        <f t="shared" si="209"/>
        <v>2.9419931775222119E-2</v>
      </c>
      <c r="N658" s="5">
        <f t="shared" si="213"/>
        <v>0.77145733989851339</v>
      </c>
      <c r="O658" s="5">
        <f t="shared" si="198"/>
        <v>-5.3219563717337026</v>
      </c>
      <c r="P658" s="5">
        <f t="shared" si="199"/>
        <v>0</v>
      </c>
      <c r="Q658" s="5">
        <f t="shared" si="200"/>
        <v>0</v>
      </c>
    </row>
    <row r="659" spans="2:17" x14ac:dyDescent="0.4">
      <c r="B659">
        <v>9.4177336692810005</v>
      </c>
      <c r="C659" s="5">
        <f t="shared" si="202"/>
        <v>1.5337467193599963E-2</v>
      </c>
      <c r="D659" s="5">
        <f t="shared" si="210"/>
        <v>4.0749883413657813</v>
      </c>
      <c r="E659" s="5">
        <f t="shared" si="204"/>
        <v>25.603906873397587</v>
      </c>
      <c r="F659" s="5">
        <f t="shared" si="205"/>
        <v>244.49930048194688</v>
      </c>
      <c r="G659" s="5">
        <f t="shared" si="211"/>
        <v>-0.61836127435677213</v>
      </c>
      <c r="H659" s="9">
        <f t="shared" si="212"/>
        <v>-40.317039740094941</v>
      </c>
      <c r="I659" s="5">
        <f t="shared" si="206"/>
        <v>5.0291149245468691E-3</v>
      </c>
      <c r="J659" s="5">
        <f t="shared" si="207"/>
        <v>4.6486221269588849E-5</v>
      </c>
      <c r="K659" s="5">
        <f t="shared" si="208"/>
        <v>5.0291149245468691E-3</v>
      </c>
      <c r="L659" s="5">
        <f t="shared" si="201"/>
        <v>5.0291149245468691E-3</v>
      </c>
      <c r="M659" s="5">
        <f t="shared" si="209"/>
        <v>3.047450940878672E-2</v>
      </c>
      <c r="N659" s="5">
        <f t="shared" si="213"/>
        <v>0.78026650091505378</v>
      </c>
      <c r="O659" s="5">
        <f t="shared" si="198"/>
        <v>-3.2968868172177159</v>
      </c>
      <c r="P659" s="5">
        <f t="shared" si="199"/>
        <v>0</v>
      </c>
      <c r="Q659" s="5">
        <f t="shared" si="200"/>
        <v>0</v>
      </c>
    </row>
    <row r="660" spans="2:17" x14ac:dyDescent="0.4">
      <c r="B660">
        <v>9.4326460361480695</v>
      </c>
      <c r="C660" s="5">
        <f t="shared" si="202"/>
        <v>1.4912366867068982E-2</v>
      </c>
      <c r="D660" s="5">
        <f t="shared" si="210"/>
        <v>4.1911522535043657</v>
      </c>
      <c r="E660" s="5">
        <f t="shared" si="204"/>
        <v>26.333786259371244</v>
      </c>
      <c r="F660" s="5">
        <f t="shared" si="205"/>
        <v>251.46913521026198</v>
      </c>
      <c r="G660" s="5">
        <f t="shared" si="211"/>
        <v>0.72987938597365698</v>
      </c>
      <c r="H660" s="9">
        <f t="shared" si="212"/>
        <v>48.944570132957999</v>
      </c>
      <c r="I660" s="5">
        <f t="shared" si="206"/>
        <v>0</v>
      </c>
      <c r="J660" s="5">
        <f t="shared" si="207"/>
        <v>4.211862302392247E-5</v>
      </c>
      <c r="K660" s="5" t="e">
        <f t="shared" si="208"/>
        <v>#N/A</v>
      </c>
      <c r="L660" s="5">
        <f t="shared" si="201"/>
        <v>-5.771561228652463E-3</v>
      </c>
      <c r="M660" s="5">
        <f t="shared" si="209"/>
        <v>2.9207929854271088E-2</v>
      </c>
      <c r="N660" s="5">
        <f t="shared" si="213"/>
        <v>0.76915538186108312</v>
      </c>
      <c r="O660" s="5">
        <f t="shared" si="198"/>
        <v>4.0023947463896112</v>
      </c>
      <c r="P660" s="5">
        <f t="shared" si="199"/>
        <v>4.0316026762438826</v>
      </c>
      <c r="Q660" s="5">
        <f t="shared" si="200"/>
        <v>106.16736315891549</v>
      </c>
    </row>
    <row r="661" spans="2:17" x14ac:dyDescent="0.4">
      <c r="B661">
        <v>9.4475867748260498</v>
      </c>
      <c r="C661" s="5">
        <f t="shared" si="202"/>
        <v>1.4940738677980292E-2</v>
      </c>
      <c r="D661" s="5">
        <f t="shared" si="210"/>
        <v>4.1831934382275691</v>
      </c>
      <c r="E661" s="5">
        <f t="shared" si="204"/>
        <v>26.283779548161519</v>
      </c>
      <c r="F661" s="5">
        <f t="shared" si="205"/>
        <v>250.99160629365417</v>
      </c>
      <c r="G661" s="5">
        <f t="shared" si="211"/>
        <v>-5.0006711209725552E-2</v>
      </c>
      <c r="H661" s="9">
        <f t="shared" si="212"/>
        <v>-3.347003939197839</v>
      </c>
      <c r="I661" s="5">
        <f t="shared" si="206"/>
        <v>3.9618314284925975E-4</v>
      </c>
      <c r="J661" s="5">
        <f t="shared" si="207"/>
        <v>4.2417863183801479E-5</v>
      </c>
      <c r="K661" s="5" t="e">
        <f t="shared" si="208"/>
        <v>#N/A</v>
      </c>
      <c r="L661" s="5">
        <f t="shared" si="201"/>
        <v>3.9618314284925975E-4</v>
      </c>
      <c r="M661" s="5">
        <f t="shared" si="209"/>
        <v>2.9303832204572101E-2</v>
      </c>
      <c r="N661" s="5">
        <f t="shared" si="213"/>
        <v>0.77021546558128906</v>
      </c>
      <c r="O661" s="5">
        <f t="shared" si="198"/>
        <v>-0.27369800053408228</v>
      </c>
      <c r="P661" s="5">
        <f t="shared" si="199"/>
        <v>0</v>
      </c>
      <c r="Q661" s="5">
        <f t="shared" si="200"/>
        <v>0</v>
      </c>
    </row>
    <row r="662" spans="2:17" x14ac:dyDescent="0.4">
      <c r="B662">
        <v>9.4630317687988192</v>
      </c>
      <c r="C662" s="5">
        <f t="shared" si="202"/>
        <v>1.5444993972769439E-2</v>
      </c>
      <c r="D662" s="5">
        <f t="shared" si="210"/>
        <v>4.046618607310025</v>
      </c>
      <c r="E662" s="5">
        <f t="shared" si="204"/>
        <v>25.425654577209869</v>
      </c>
      <c r="F662" s="5">
        <f t="shared" si="205"/>
        <v>242.79711643860151</v>
      </c>
      <c r="G662" s="5">
        <f t="shared" si="211"/>
        <v>-0.85812497095164986</v>
      </c>
      <c r="H662" s="9">
        <f t="shared" si="212"/>
        <v>-55.560071597605138</v>
      </c>
      <c r="I662" s="5">
        <f t="shared" si="206"/>
        <v>7.0280349553442289E-3</v>
      </c>
      <c r="J662" s="5">
        <f t="shared" si="207"/>
        <v>4.7552883009976141E-5</v>
      </c>
      <c r="K662" s="5">
        <f t="shared" si="208"/>
        <v>7.0280349553442289E-3</v>
      </c>
      <c r="L662" s="5">
        <f t="shared" si="201"/>
        <v>7.0280349553442289E-3</v>
      </c>
      <c r="M662" s="5">
        <f t="shared" si="209"/>
        <v>3.0741222714718359E-2</v>
      </c>
      <c r="N662" s="5">
        <f t="shared" si="213"/>
        <v>0.78161571002550689</v>
      </c>
      <c r="O662" s="5">
        <f t="shared" si="198"/>
        <v>-4.54337096162471</v>
      </c>
      <c r="P662" s="5">
        <f t="shared" si="199"/>
        <v>0</v>
      </c>
      <c r="Q662" s="5">
        <f t="shared" si="200"/>
        <v>0</v>
      </c>
    </row>
    <row r="663" spans="2:17" x14ac:dyDescent="0.4">
      <c r="B663">
        <v>9.4789769649505597</v>
      </c>
      <c r="C663" s="5">
        <f t="shared" si="202"/>
        <v>1.5945196151740504E-2</v>
      </c>
      <c r="D663" s="5">
        <f t="shared" si="210"/>
        <v>3.919675832471825</v>
      </c>
      <c r="E663" s="5">
        <f t="shared" si="204"/>
        <v>24.628049599493885</v>
      </c>
      <c r="F663" s="5">
        <f t="shared" si="205"/>
        <v>235.1805499483095</v>
      </c>
      <c r="G663" s="5">
        <f t="shared" si="211"/>
        <v>-0.79760497771598438</v>
      </c>
      <c r="H663" s="9">
        <f t="shared" si="212"/>
        <v>-50.021647280201158</v>
      </c>
      <c r="I663" s="5">
        <f t="shared" si="206"/>
        <v>6.7439346252513846E-3</v>
      </c>
      <c r="J663" s="5">
        <f t="shared" si="207"/>
        <v>5.2325751196628594E-5</v>
      </c>
      <c r="K663" s="5">
        <f t="shared" si="208"/>
        <v>6.7439346252513846E-3</v>
      </c>
      <c r="L663" s="5">
        <f t="shared" si="201"/>
        <v>6.7439346252513846E-3</v>
      </c>
      <c r="M663" s="5">
        <f t="shared" si="209"/>
        <v>3.1737704408130625E-2</v>
      </c>
      <c r="N663" s="5">
        <f t="shared" si="213"/>
        <v>0.7816377583375167</v>
      </c>
      <c r="O663" s="5">
        <f t="shared" si="198"/>
        <v>-4.0904716853405878</v>
      </c>
      <c r="P663" s="5">
        <f t="shared" si="199"/>
        <v>0</v>
      </c>
      <c r="Q663" s="5">
        <f t="shared" si="200"/>
        <v>0</v>
      </c>
    </row>
    <row r="664" spans="2:17" hidden="1" x14ac:dyDescent="0.4">
      <c r="B664">
        <v>9.4817464351653999</v>
      </c>
      <c r="C664" s="5">
        <f t="shared" si="202"/>
        <v>2.7694702148401973E-3</v>
      </c>
      <c r="D664" s="5">
        <f t="shared" si="203"/>
        <v>361.0798898076257</v>
      </c>
      <c r="E664" s="5">
        <f t="shared" si="204"/>
        <v>2268.7318583572978</v>
      </c>
      <c r="F664" s="5">
        <f t="shared" si="205"/>
        <v>21664.793388457543</v>
      </c>
      <c r="G664" s="5">
        <f t="shared" si="211"/>
        <v>2244.103808757804</v>
      </c>
      <c r="H664" s="9">
        <f t="shared" si="212"/>
        <v>810300.75598314113</v>
      </c>
      <c r="I664" s="5">
        <f t="shared" si="206"/>
        <v>0</v>
      </c>
      <c r="J664" s="5">
        <f t="shared" si="207"/>
        <v>-1.3376391440410069E-2</v>
      </c>
      <c r="K664" s="5" t="e">
        <f t="shared" si="208"/>
        <v>#N/A</v>
      </c>
      <c r="L664" s="5">
        <f t="shared" si="201"/>
        <v>-1.2873460539121586E-2</v>
      </c>
      <c r="M664" s="5">
        <f t="shared" si="209"/>
        <v>-68850.216223050782</v>
      </c>
      <c r="N664" s="5">
        <f t="shared" si="213"/>
        <v>-156202679.00002378</v>
      </c>
      <c r="O664" s="5">
        <f t="shared" si="198"/>
        <v>66261.558328788058</v>
      </c>
      <c r="P664" s="5">
        <f t="shared" si="199"/>
        <v>-2588.6578942627239</v>
      </c>
      <c r="Q664" s="5">
        <f t="shared" si="200"/>
        <v>-5872970.6351019591</v>
      </c>
    </row>
    <row r="665" spans="2:17" hidden="1" x14ac:dyDescent="0.4">
      <c r="B665">
        <v>9.4940726757049507</v>
      </c>
      <c r="C665" s="5">
        <f t="shared" si="202"/>
        <v>1.2326240539550781E-2</v>
      </c>
      <c r="D665" s="5">
        <f t="shared" si="203"/>
        <v>81.127736943907152</v>
      </c>
      <c r="E665" s="5">
        <f t="shared" si="204"/>
        <v>509.74060477068792</v>
      </c>
      <c r="F665" s="5">
        <f t="shared" si="205"/>
        <v>4867.6642166344291</v>
      </c>
      <c r="G665" s="5">
        <f t="shared" si="211"/>
        <v>-1758.9912535866099</v>
      </c>
      <c r="H665" s="9">
        <f t="shared" si="212"/>
        <v>-142702.97970760797</v>
      </c>
      <c r="I665" s="5">
        <f t="shared" si="206"/>
        <v>4.4910716416521057E-2</v>
      </c>
      <c r="J665" s="5">
        <f t="shared" si="207"/>
        <v>-2.8505877789477964E-3</v>
      </c>
      <c r="K665" s="5">
        <f t="shared" si="208"/>
        <v>4.4910716416521057E-2</v>
      </c>
      <c r="L665" s="5">
        <f t="shared" si="201"/>
        <v>4.4910716416521057E-2</v>
      </c>
      <c r="M665" s="5">
        <f t="shared" si="209"/>
        <v>-740.68385566063705</v>
      </c>
      <c r="N665" s="5">
        <f t="shared" si="213"/>
        <v>-377556.63652833807</v>
      </c>
      <c r="O665" s="5">
        <f t="shared" si="198"/>
        <v>-11669.397743699325</v>
      </c>
      <c r="P665" s="5">
        <f t="shared" si="199"/>
        <v>0</v>
      </c>
      <c r="Q665" s="5">
        <f t="shared" si="200"/>
        <v>0</v>
      </c>
    </row>
    <row r="666" spans="2:17" hidden="1" x14ac:dyDescent="0.4">
      <c r="B666">
        <v>9.5096251964569092</v>
      </c>
      <c r="C666" s="5">
        <f t="shared" si="202"/>
        <v>1.5552520751958454E-2</v>
      </c>
      <c r="D666" s="5">
        <f t="shared" si="203"/>
        <v>64.298258523402055</v>
      </c>
      <c r="E666" s="5">
        <f t="shared" si="204"/>
        <v>403.99787323147439</v>
      </c>
      <c r="F666" s="5">
        <f t="shared" si="205"/>
        <v>3857.8955114041237</v>
      </c>
      <c r="G666" s="5">
        <f t="shared" si="211"/>
        <v>-105.74273153921354</v>
      </c>
      <c r="H666" s="9">
        <f t="shared" si="212"/>
        <v>-6799.0734894790521</v>
      </c>
      <c r="I666" s="5">
        <f t="shared" si="206"/>
        <v>3.4064889060795166E-3</v>
      </c>
      <c r="J666" s="5">
        <f t="shared" si="207"/>
        <v>-2.2178232734171425E-3</v>
      </c>
      <c r="K666" s="5">
        <f t="shared" si="208"/>
        <v>3.4064889060795166E-3</v>
      </c>
      <c r="L666" s="5">
        <f t="shared" si="201"/>
        <v>3.4064889060795166E-3</v>
      </c>
      <c r="M666" s="5">
        <f t="shared" si="209"/>
        <v>-361.98043223232338</v>
      </c>
      <c r="N666" s="5">
        <f t="shared" si="213"/>
        <v>-146239.32477326848</v>
      </c>
      <c r="O666" s="5">
        <f t="shared" si="198"/>
        <v>-555.9876395008647</v>
      </c>
      <c r="P666" s="5">
        <f t="shared" si="199"/>
        <v>0</v>
      </c>
      <c r="Q666" s="5">
        <f t="shared" si="200"/>
        <v>0</v>
      </c>
    </row>
    <row r="667" spans="2:17" x14ac:dyDescent="0.4">
      <c r="B667">
        <v>9.5248360633850098</v>
      </c>
      <c r="C667" s="5">
        <f t="shared" si="202"/>
        <v>1.5210866928100586E-2</v>
      </c>
      <c r="D667" s="5">
        <f t="shared" ref="D667:D668" si="214">(1/C667)/16</f>
        <v>4.1089045282841425</v>
      </c>
      <c r="E667" s="5">
        <f t="shared" si="204"/>
        <v>25.817008560718595</v>
      </c>
      <c r="F667" s="5">
        <f t="shared" si="205"/>
        <v>246.53427169704858</v>
      </c>
      <c r="G667" s="5">
        <f t="shared" si="211"/>
        <v>-378.1808646707558</v>
      </c>
      <c r="H667" s="9">
        <f t="shared" si="212"/>
        <v>-24862.545077697294</v>
      </c>
      <c r="I667" s="5">
        <f t="shared" si="206"/>
        <v>3.0503463034156542</v>
      </c>
      <c r="J667" s="5">
        <f t="shared" si="207"/>
        <v>4.521102077265993E-5</v>
      </c>
      <c r="K667" s="5">
        <f t="shared" si="208"/>
        <v>3.0503463034156542</v>
      </c>
      <c r="L667" s="5">
        <f t="shared" si="201"/>
        <v>3.0503463034156542</v>
      </c>
      <c r="M667" s="5">
        <f t="shared" si="209"/>
        <v>3.0133956024886204E-2</v>
      </c>
      <c r="N667" s="5">
        <f t="shared" si="213"/>
        <v>0.77796860066280482</v>
      </c>
      <c r="O667" s="5">
        <f t="shared" si="198"/>
        <v>-2033.1105070599708</v>
      </c>
      <c r="P667" s="5">
        <f t="shared" si="199"/>
        <v>0</v>
      </c>
      <c r="Q667" s="5">
        <f t="shared" si="200"/>
        <v>0</v>
      </c>
    </row>
    <row r="668" spans="2:17" x14ac:dyDescent="0.4">
      <c r="B668">
        <v>9.5405156612396205</v>
      </c>
      <c r="C668" s="5">
        <f t="shared" si="202"/>
        <v>1.5679597854610705E-2</v>
      </c>
      <c r="D668" s="5">
        <f t="shared" si="214"/>
        <v>3.9860716186430381</v>
      </c>
      <c r="E668" s="5">
        <f t="shared" si="204"/>
        <v>25.045226627623489</v>
      </c>
      <c r="F668" s="5">
        <f t="shared" si="205"/>
        <v>239.16429711858231</v>
      </c>
      <c r="G668" s="5">
        <f t="shared" si="211"/>
        <v>-0.7717819330951059</v>
      </c>
      <c r="H668" s="9">
        <f t="shared" si="212"/>
        <v>-49.222048948669787</v>
      </c>
      <c r="I668" s="5">
        <f t="shared" si="206"/>
        <v>6.4168983174784462E-3</v>
      </c>
      <c r="J668" s="5">
        <f t="shared" si="207"/>
        <v>4.9829363860301061E-5</v>
      </c>
      <c r="K668" s="5">
        <f t="shared" si="208"/>
        <v>6.4168983174784462E-3</v>
      </c>
      <c r="L668" s="5">
        <f t="shared" si="201"/>
        <v>6.4168983174784462E-3</v>
      </c>
      <c r="M668" s="5">
        <f t="shared" si="209"/>
        <v>3.1256135040254408E-2</v>
      </c>
      <c r="N668" s="5">
        <f t="shared" si="213"/>
        <v>0.78281698558677526</v>
      </c>
      <c r="O668" s="5">
        <f t="shared" si="198"/>
        <v>-4.0250853073899915</v>
      </c>
      <c r="P668" s="5">
        <f t="shared" si="199"/>
        <v>0</v>
      </c>
      <c r="Q668" s="5">
        <f t="shared" si="200"/>
        <v>0</v>
      </c>
    </row>
    <row r="669" spans="2:17" hidden="1" x14ac:dyDescent="0.4">
      <c r="B669">
        <v>9.5435259342193604</v>
      </c>
      <c r="C669" s="5">
        <f t="shared" si="202"/>
        <v>3.0102729797398808E-3</v>
      </c>
      <c r="D669" s="5">
        <f t="shared" si="203"/>
        <v>332.19578647196658</v>
      </c>
      <c r="E669" s="5">
        <f t="shared" si="204"/>
        <v>2087.2476846676277</v>
      </c>
      <c r="F669" s="5">
        <f t="shared" si="205"/>
        <v>19931.747188317997</v>
      </c>
      <c r="G669" s="5">
        <f t="shared" si="211"/>
        <v>2062.2024580400043</v>
      </c>
      <c r="H669" s="9">
        <f t="shared" si="212"/>
        <v>685054.96741302183</v>
      </c>
      <c r="I669" s="5">
        <f t="shared" si="206"/>
        <v>0</v>
      </c>
      <c r="J669" s="5">
        <f t="shared" si="207"/>
        <v>-1.2290390145051084E-2</v>
      </c>
      <c r="K669" s="5" t="e">
        <f t="shared" si="208"/>
        <v>#N/A</v>
      </c>
      <c r="L669" s="5">
        <f t="shared" si="201"/>
        <v>-1.2858575082324721E-2</v>
      </c>
      <c r="M669" s="5">
        <f t="shared" si="209"/>
        <v>-53544.34931303795</v>
      </c>
      <c r="N669" s="5">
        <f t="shared" si="213"/>
        <v>-111760319.13067314</v>
      </c>
      <c r="O669" s="5">
        <f t="shared" si="198"/>
        <v>56019.705456881471</v>
      </c>
      <c r="P669" s="5">
        <f t="shared" si="199"/>
        <v>2475.3561438435208</v>
      </c>
      <c r="Q669" s="5">
        <f t="shared" si="200"/>
        <v>5166681.3799651759</v>
      </c>
    </row>
    <row r="670" spans="2:17" hidden="1" x14ac:dyDescent="0.4">
      <c r="B670">
        <v>9.5567002296447701</v>
      </c>
      <c r="C670" s="5">
        <f t="shared" si="202"/>
        <v>1.317429542540971E-2</v>
      </c>
      <c r="D670" s="5">
        <f t="shared" si="203"/>
        <v>75.905387552738958</v>
      </c>
      <c r="E670" s="5">
        <f t="shared" si="204"/>
        <v>476.92761580714165</v>
      </c>
      <c r="F670" s="5">
        <f t="shared" si="205"/>
        <v>4554.323253164338</v>
      </c>
      <c r="G670" s="5">
        <f t="shared" si="211"/>
        <v>-1610.3200688604861</v>
      </c>
      <c r="H670" s="9">
        <f t="shared" si="212"/>
        <v>-122231.96891080849</v>
      </c>
      <c r="I670" s="5">
        <f t="shared" si="206"/>
        <v>4.3943563080246911E-2</v>
      </c>
      <c r="J670" s="5">
        <f t="shared" si="207"/>
        <v>-2.6542348529899353E-3</v>
      </c>
      <c r="K670" s="5">
        <f t="shared" si="208"/>
        <v>4.3943563080246911E-2</v>
      </c>
      <c r="L670" s="5">
        <f t="shared" si="201"/>
        <v>4.3943563080246911E-2</v>
      </c>
      <c r="M670" s="5">
        <f t="shared" si="209"/>
        <v>-603.73212885902888</v>
      </c>
      <c r="N670" s="5">
        <f t="shared" si="213"/>
        <v>-287936.52480290667</v>
      </c>
      <c r="O670" s="5">
        <f t="shared" si="198"/>
        <v>-9995.400692671521</v>
      </c>
      <c r="P670" s="5">
        <f t="shared" si="199"/>
        <v>0</v>
      </c>
      <c r="Q670" s="5">
        <f t="shared" si="200"/>
        <v>0</v>
      </c>
    </row>
    <row r="671" spans="2:17" hidden="1" x14ac:dyDescent="0.4">
      <c r="B671">
        <v>9.5727527141570992</v>
      </c>
      <c r="C671" s="5">
        <f t="shared" si="202"/>
        <v>1.6052484512329102E-2</v>
      </c>
      <c r="D671" s="5">
        <f t="shared" si="203"/>
        <v>62.295652690519688</v>
      </c>
      <c r="E671" s="5">
        <f t="shared" si="204"/>
        <v>391.41512968623579</v>
      </c>
      <c r="F671" s="5">
        <f t="shared" si="205"/>
        <v>3737.7391614311819</v>
      </c>
      <c r="G671" s="5">
        <f t="shared" si="211"/>
        <v>-85.512486120905862</v>
      </c>
      <c r="H671" s="9">
        <f t="shared" si="212"/>
        <v>-5327.0561360908368</v>
      </c>
      <c r="I671" s="5">
        <f t="shared" si="206"/>
        <v>2.8433312422217792E-3</v>
      </c>
      <c r="J671" s="5">
        <f t="shared" si="207"/>
        <v>-2.1425281360424346E-3</v>
      </c>
      <c r="K671" s="5">
        <f t="shared" si="208"/>
        <v>2.8433312422217792E-3</v>
      </c>
      <c r="L671" s="5">
        <f t="shared" si="201"/>
        <v>2.8433312422217792E-3</v>
      </c>
      <c r="M671" s="5">
        <f t="shared" si="209"/>
        <v>-328.24774513357022</v>
      </c>
      <c r="N671" s="5">
        <f t="shared" si="213"/>
        <v>-128481.13373067086</v>
      </c>
      <c r="O671" s="5">
        <f t="shared" si="198"/>
        <v>-435.61484828437614</v>
      </c>
      <c r="P671" s="5">
        <f t="shared" si="199"/>
        <v>0</v>
      </c>
      <c r="Q671" s="5">
        <f t="shared" si="200"/>
        <v>0</v>
      </c>
    </row>
    <row r="672" spans="2:17" x14ac:dyDescent="0.4">
      <c r="B672">
        <v>9.5887246131896902</v>
      </c>
      <c r="C672" s="5">
        <f t="shared" si="202"/>
        <v>1.5971899032590997E-2</v>
      </c>
      <c r="D672" s="5">
        <f t="shared" ref="D672:D710" si="215">(1/C672)/16</f>
        <v>3.9131226582679637</v>
      </c>
      <c r="E672" s="5">
        <f t="shared" si="204"/>
        <v>24.586874791620794</v>
      </c>
      <c r="F672" s="5">
        <f t="shared" si="205"/>
        <v>234.78735949607784</v>
      </c>
      <c r="G672" s="5">
        <f t="shared" si="211"/>
        <v>-366.82825489461499</v>
      </c>
      <c r="H672" s="9">
        <f t="shared" si="212"/>
        <v>-22967.103294736222</v>
      </c>
      <c r="I672" s="5">
        <f t="shared" si="206"/>
        <v>3.1068119411160251</v>
      </c>
      <c r="J672" s="5">
        <f t="shared" si="207"/>
        <v>5.257214124694117E-5</v>
      </c>
      <c r="K672" s="5">
        <f t="shared" si="208"/>
        <v>3.1068119411160251</v>
      </c>
      <c r="L672" s="5">
        <f t="shared" si="201"/>
        <v>3.1068119411160251</v>
      </c>
      <c r="M672" s="5">
        <f t="shared" si="209"/>
        <v>3.1780617054465943E-2</v>
      </c>
      <c r="N672" s="5">
        <f t="shared" si="213"/>
        <v>0.78138605231860259</v>
      </c>
      <c r="O672" s="5">
        <f t="shared" si="198"/>
        <v>-1878.1125938368587</v>
      </c>
      <c r="P672" s="5">
        <f t="shared" si="199"/>
        <v>0</v>
      </c>
      <c r="Q672" s="5">
        <f t="shared" si="200"/>
        <v>0</v>
      </c>
    </row>
    <row r="673" spans="2:17" x14ac:dyDescent="0.4">
      <c r="B673">
        <v>9.6043426990508998</v>
      </c>
      <c r="C673" s="5">
        <f t="shared" si="202"/>
        <v>1.5618085861209607E-2</v>
      </c>
      <c r="D673" s="5">
        <f t="shared" si="215"/>
        <v>4.0017708031193671</v>
      </c>
      <c r="E673" s="5">
        <f t="shared" si="204"/>
        <v>25.14386751285986</v>
      </c>
      <c r="F673" s="5">
        <f t="shared" si="205"/>
        <v>240.10624818716204</v>
      </c>
      <c r="G673" s="5">
        <f t="shared" si="211"/>
        <v>0.55699272123906596</v>
      </c>
      <c r="H673" s="9">
        <f t="shared" si="212"/>
        <v>35.663315350471976</v>
      </c>
      <c r="I673" s="5">
        <f t="shared" si="206"/>
        <v>0</v>
      </c>
      <c r="J673" s="5">
        <f t="shared" si="207"/>
        <v>4.9239096803046611E-5</v>
      </c>
      <c r="K673" s="5" t="e">
        <f t="shared" si="208"/>
        <v>#N/A</v>
      </c>
      <c r="L673" s="5">
        <f t="shared" si="201"/>
        <v>-4.6128884844404737E-3</v>
      </c>
      <c r="M673" s="5">
        <f t="shared" si="209"/>
        <v>3.1129649965524163E-2</v>
      </c>
      <c r="N673" s="5">
        <f t="shared" si="213"/>
        <v>0.78271979445484208</v>
      </c>
      <c r="O673" s="5">
        <f t="shared" si="198"/>
        <v>2.9163330193689556</v>
      </c>
      <c r="P673" s="5">
        <f t="shared" si="199"/>
        <v>2.9474626693344796</v>
      </c>
      <c r="Q673" s="5">
        <f t="shared" si="200"/>
        <v>74.110610856846421</v>
      </c>
    </row>
    <row r="674" spans="2:17" x14ac:dyDescent="0.4">
      <c r="B674">
        <v>9.6207382678985596</v>
      </c>
      <c r="C674" s="5">
        <f t="shared" si="202"/>
        <v>1.6395568847659803E-2</v>
      </c>
      <c r="D674" s="5">
        <f t="shared" si="215"/>
        <v>3.8120055839917288</v>
      </c>
      <c r="E674" s="5">
        <f t="shared" si="204"/>
        <v>23.951537476223368</v>
      </c>
      <c r="F674" s="5">
        <f t="shared" si="205"/>
        <v>228.72033503950374</v>
      </c>
      <c r="G674" s="5">
        <f t="shared" si="211"/>
        <v>-1.1923300366364913</v>
      </c>
      <c r="H674" s="9">
        <f t="shared" si="212"/>
        <v>-72.722700121909881</v>
      </c>
      <c r="I674" s="5">
        <f t="shared" si="206"/>
        <v>1.0366176609617393E-2</v>
      </c>
      <c r="J674" s="5">
        <f t="shared" si="207"/>
        <v>5.6373999742279383E-5</v>
      </c>
      <c r="K674" s="5">
        <f t="shared" si="208"/>
        <v>1.0366176609617393E-2</v>
      </c>
      <c r="L674" s="5">
        <f t="shared" si="201"/>
        <v>1.0366176609617393E-2</v>
      </c>
      <c r="M674" s="5">
        <f t="shared" si="209"/>
        <v>3.2340418989903669E-2</v>
      </c>
      <c r="N674" s="5">
        <f t="shared" si="213"/>
        <v>0.77460275743344364</v>
      </c>
      <c r="O674" s="5">
        <f t="shared" si="198"/>
        <v>-5.9468282614500625</v>
      </c>
      <c r="P674" s="5">
        <f t="shared" si="199"/>
        <v>0</v>
      </c>
      <c r="Q674" s="5">
        <f t="shared" si="200"/>
        <v>0</v>
      </c>
    </row>
    <row r="675" spans="2:17" x14ac:dyDescent="0.4">
      <c r="B675">
        <v>9.6368920803069997</v>
      </c>
      <c r="C675" s="5">
        <f t="shared" si="202"/>
        <v>1.615381240844016E-2</v>
      </c>
      <c r="D675" s="5">
        <f t="shared" si="215"/>
        <v>3.8690557015100997</v>
      </c>
      <c r="E675" s="5">
        <f t="shared" si="204"/>
        <v>24.309993936387666</v>
      </c>
      <c r="F675" s="5">
        <f t="shared" si="205"/>
        <v>232.14334209060601</v>
      </c>
      <c r="G675" s="5">
        <f t="shared" si="211"/>
        <v>0.35845646016429811</v>
      </c>
      <c r="H675" s="9">
        <f t="shared" si="212"/>
        <v>22.190208175068889</v>
      </c>
      <c r="I675" s="5">
        <f t="shared" si="206"/>
        <v>0</v>
      </c>
      <c r="J675" s="5">
        <f t="shared" si="207"/>
        <v>5.4228996284656224E-5</v>
      </c>
      <c r="K675" s="5" t="e">
        <f t="shared" si="208"/>
        <v>#N/A</v>
      </c>
      <c r="L675" s="5">
        <f t="shared" si="201"/>
        <v>-3.0704856833174716E-3</v>
      </c>
      <c r="M675" s="5">
        <f t="shared" si="209"/>
        <v>3.2048024743818668E-2</v>
      </c>
      <c r="N675" s="5">
        <f t="shared" si="213"/>
        <v>0.77908728719543374</v>
      </c>
      <c r="O675" s="5">
        <f t="shared" si="198"/>
        <v>1.8145827490143285</v>
      </c>
      <c r="P675" s="5">
        <f t="shared" si="199"/>
        <v>1.8466307737581471</v>
      </c>
      <c r="Q675" s="5">
        <f t="shared" si="200"/>
        <v>44.891582912807422</v>
      </c>
    </row>
    <row r="676" spans="2:17" x14ac:dyDescent="0.4">
      <c r="B676">
        <v>9.6535110473632795</v>
      </c>
      <c r="C676" s="5">
        <f t="shared" si="202"/>
        <v>1.6618967056279743E-2</v>
      </c>
      <c r="D676" s="5">
        <f t="shared" si="215"/>
        <v>3.7607632164108162</v>
      </c>
      <c r="E676" s="5">
        <f t="shared" si="204"/>
        <v>23.629572185133885</v>
      </c>
      <c r="F676" s="5">
        <f t="shared" si="205"/>
        <v>225.64579298464901</v>
      </c>
      <c r="G676" s="5">
        <f t="shared" si="211"/>
        <v>-0.68042175125378179</v>
      </c>
      <c r="H676" s="9">
        <f t="shared" si="212"/>
        <v>-40.942481500176847</v>
      </c>
      <c r="I676" s="5">
        <f t="shared" si="206"/>
        <v>5.9962239559154702E-3</v>
      </c>
      <c r="J676" s="5">
        <f t="shared" si="207"/>
        <v>5.8300640044158848E-5</v>
      </c>
      <c r="K676" s="5">
        <f t="shared" si="208"/>
        <v>5.9962239559154702E-3</v>
      </c>
      <c r="L676" s="5">
        <f t="shared" si="201"/>
        <v>5.9962239559154702E-3</v>
      </c>
      <c r="M676" s="5">
        <f t="shared" si="209"/>
        <v>3.2552551913270653E-2</v>
      </c>
      <c r="N676" s="5">
        <f t="shared" si="213"/>
        <v>0.76920287524494702</v>
      </c>
      <c r="O676" s="5">
        <f t="shared" si="198"/>
        <v>-3.3480317104699062</v>
      </c>
      <c r="P676" s="5">
        <f t="shared" si="199"/>
        <v>0</v>
      </c>
      <c r="Q676" s="5">
        <f t="shared" si="200"/>
        <v>0</v>
      </c>
    </row>
    <row r="677" spans="2:17" x14ac:dyDescent="0.4">
      <c r="B677">
        <v>9.6706373691558802</v>
      </c>
      <c r="C677" s="5">
        <f t="shared" si="202"/>
        <v>1.7126321792600763E-2</v>
      </c>
      <c r="D677" s="5">
        <f t="shared" si="215"/>
        <v>3.6493533612688762</v>
      </c>
      <c r="E677" s="5">
        <f t="shared" si="204"/>
        <v>22.929563420231041</v>
      </c>
      <c r="F677" s="5">
        <f t="shared" si="205"/>
        <v>218.96120167613259</v>
      </c>
      <c r="G677" s="5">
        <f t="shared" si="211"/>
        <v>-0.70000876490284369</v>
      </c>
      <c r="H677" s="9">
        <f t="shared" si="212"/>
        <v>-40.873269425853877</v>
      </c>
      <c r="I677" s="5">
        <f t="shared" si="206"/>
        <v>6.3571609592073851E-3</v>
      </c>
      <c r="J677" s="5">
        <f t="shared" si="207"/>
        <v>6.2489492493337471E-5</v>
      </c>
      <c r="K677" s="5">
        <f t="shared" si="208"/>
        <v>6.3571609592073851E-3</v>
      </c>
      <c r="L677" s="5">
        <f t="shared" si="201"/>
        <v>6.3571609592073851E-3</v>
      </c>
      <c r="M677" s="5">
        <f t="shared" si="209"/>
        <v>3.285478043718458E-2</v>
      </c>
      <c r="N677" s="5">
        <f t="shared" si="213"/>
        <v>0.75334577169218997</v>
      </c>
      <c r="O677" s="5">
        <f t="shared" si="198"/>
        <v>-3.3423719602278577</v>
      </c>
      <c r="P677" s="5">
        <f t="shared" si="199"/>
        <v>0</v>
      </c>
      <c r="Q677" s="5">
        <f t="shared" si="200"/>
        <v>0</v>
      </c>
    </row>
    <row r="678" spans="2:17" x14ac:dyDescent="0.4">
      <c r="B678">
        <v>9.6873278617858798</v>
      </c>
      <c r="C678" s="5">
        <f t="shared" si="202"/>
        <v>1.6690492629999554E-2</v>
      </c>
      <c r="D678" s="5">
        <f t="shared" si="215"/>
        <v>3.7446468109432711</v>
      </c>
      <c r="E678" s="5">
        <f t="shared" si="204"/>
        <v>23.528309823095654</v>
      </c>
      <c r="F678" s="5">
        <f t="shared" si="205"/>
        <v>224.67880865659626</v>
      </c>
      <c r="G678" s="5">
        <f t="shared" si="211"/>
        <v>0.598746402864613</v>
      </c>
      <c r="H678" s="9">
        <f t="shared" si="212"/>
        <v>35.873500928811652</v>
      </c>
      <c r="I678" s="5">
        <f t="shared" si="206"/>
        <v>0</v>
      </c>
      <c r="J678" s="5">
        <f t="shared" si="207"/>
        <v>5.8906594018595605E-5</v>
      </c>
      <c r="K678" s="5" t="e">
        <f t="shared" si="208"/>
        <v>#N/A</v>
      </c>
      <c r="L678" s="5">
        <f t="shared" si="201"/>
        <v>-5.2991681738758433E-3</v>
      </c>
      <c r="M678" s="5">
        <f t="shared" si="209"/>
        <v>3.2609592614252697E-2</v>
      </c>
      <c r="N678" s="5">
        <f t="shared" si="213"/>
        <v>0.76724859823306923</v>
      </c>
      <c r="O678" s="5">
        <f t="shared" si="198"/>
        <v>2.9335207411576718</v>
      </c>
      <c r="P678" s="5">
        <f t="shared" si="199"/>
        <v>2.9661303337719245</v>
      </c>
      <c r="Q678" s="5">
        <f t="shared" si="200"/>
        <v>69.788033468667962</v>
      </c>
    </row>
    <row r="679" spans="2:17" x14ac:dyDescent="0.4">
      <c r="B679">
        <v>9.7040760517120308</v>
      </c>
      <c r="C679" s="5">
        <f t="shared" si="202"/>
        <v>1.6748189926151014E-2</v>
      </c>
      <c r="D679" s="5">
        <f t="shared" si="215"/>
        <v>3.7317465514533632</v>
      </c>
      <c r="E679" s="5">
        <f t="shared" si="204"/>
        <v>23.447255102209862</v>
      </c>
      <c r="F679" s="5">
        <f t="shared" si="205"/>
        <v>223.90479308720182</v>
      </c>
      <c r="G679" s="5">
        <f t="shared" si="211"/>
        <v>-8.1054720885791909E-2</v>
      </c>
      <c r="H679" s="9">
        <f t="shared" si="212"/>
        <v>-4.8396108023131017</v>
      </c>
      <c r="I679" s="5">
        <f t="shared" si="206"/>
        <v>7.1984968948357391E-4</v>
      </c>
      <c r="J679" s="5">
        <f t="shared" si="207"/>
        <v>5.9391625468376203E-5</v>
      </c>
      <c r="K679" s="5" t="e">
        <f t="shared" si="208"/>
        <v>#N/A</v>
      </c>
      <c r="L679" s="5">
        <f t="shared" si="201"/>
        <v>7.1984968948357391E-4</v>
      </c>
      <c r="M679" s="5">
        <f t="shared" si="209"/>
        <v>3.2651957948751413E-2</v>
      </c>
      <c r="N679" s="5">
        <f t="shared" si="213"/>
        <v>0.76559878761100342</v>
      </c>
      <c r="O679" s="5">
        <f t="shared" si="198"/>
        <v>-0.39575447893667565</v>
      </c>
      <c r="P679" s="5">
        <f t="shared" si="199"/>
        <v>0</v>
      </c>
      <c r="Q679" s="5">
        <f t="shared" si="200"/>
        <v>0</v>
      </c>
    </row>
    <row r="680" spans="2:17" x14ac:dyDescent="0.4">
      <c r="B680">
        <v>9.7213611602783203</v>
      </c>
      <c r="C680" s="5">
        <f t="shared" si="202"/>
        <v>1.7285108566289509E-2</v>
      </c>
      <c r="D680" s="5">
        <f t="shared" si="215"/>
        <v>3.615829183849697</v>
      </c>
      <c r="E680" s="5">
        <f t="shared" si="204"/>
        <v>22.71892480123557</v>
      </c>
      <c r="F680" s="5">
        <f t="shared" si="205"/>
        <v>216.94975103098182</v>
      </c>
      <c r="G680" s="5">
        <f t="shared" si="211"/>
        <v>-0.7283303009742923</v>
      </c>
      <c r="H680" s="9">
        <f t="shared" si="212"/>
        <v>-42.136287323918069</v>
      </c>
      <c r="I680" s="5">
        <f t="shared" si="206"/>
        <v>6.6756893674318482E-3</v>
      </c>
      <c r="J680" s="5">
        <f t="shared" si="207"/>
        <v>6.3749953989406368E-5</v>
      </c>
      <c r="K680" s="5">
        <f t="shared" si="208"/>
        <v>6.6756893674318482E-3</v>
      </c>
      <c r="L680" s="5">
        <f t="shared" si="201"/>
        <v>6.6756893674318482E-3</v>
      </c>
      <c r="M680" s="5">
        <f t="shared" si="209"/>
        <v>3.2904509689570614E-2</v>
      </c>
      <c r="N680" s="5">
        <f t="shared" si="213"/>
        <v>0.74755508125888193</v>
      </c>
      <c r="O680" s="5">
        <f t="shared" si="198"/>
        <v>-3.4456540237146958</v>
      </c>
      <c r="P680" s="5">
        <f t="shared" si="199"/>
        <v>0</v>
      </c>
      <c r="Q680" s="5">
        <f t="shared" si="200"/>
        <v>0</v>
      </c>
    </row>
    <row r="681" spans="2:17" x14ac:dyDescent="0.4">
      <c r="B681">
        <v>9.7392630577087402</v>
      </c>
      <c r="C681" s="5">
        <f t="shared" si="202"/>
        <v>1.7901897430419922E-2</v>
      </c>
      <c r="D681" s="5">
        <f t="shared" si="215"/>
        <v>3.491250033295155</v>
      </c>
      <c r="E681" s="5">
        <f t="shared" si="204"/>
        <v>21.936170912890358</v>
      </c>
      <c r="F681" s="5">
        <f t="shared" si="205"/>
        <v>209.47500199770928</v>
      </c>
      <c r="G681" s="5">
        <f t="shared" si="211"/>
        <v>-0.78275388834521209</v>
      </c>
      <c r="H681" s="9">
        <f t="shared" si="212"/>
        <v>-43.724632619954136</v>
      </c>
      <c r="I681" s="5">
        <f t="shared" si="206"/>
        <v>7.4305323278350257E-3</v>
      </c>
      <c r="J681" s="5">
        <f t="shared" si="207"/>
        <v>6.84339532572641E-5</v>
      </c>
      <c r="K681" s="5">
        <f t="shared" si="208"/>
        <v>7.4305323278350257E-3</v>
      </c>
      <c r="L681" s="5">
        <f t="shared" si="201"/>
        <v>7.4305323278350257E-3</v>
      </c>
      <c r="M681" s="5">
        <f t="shared" si="209"/>
        <v>3.2930116809264616E-2</v>
      </c>
      <c r="N681" s="5">
        <f t="shared" si="213"/>
        <v>0.72236067050947228</v>
      </c>
      <c r="O681" s="5">
        <f t="shared" si="198"/>
        <v>-3.5755394196031078</v>
      </c>
      <c r="P681" s="5">
        <f t="shared" si="199"/>
        <v>0</v>
      </c>
      <c r="Q681" s="5">
        <f t="shared" si="200"/>
        <v>0</v>
      </c>
    </row>
    <row r="682" spans="2:17" x14ac:dyDescent="0.4">
      <c r="B682">
        <v>9.7561657428741402</v>
      </c>
      <c r="C682" s="5">
        <f t="shared" si="202"/>
        <v>1.6902685165399944E-2</v>
      </c>
      <c r="D682" s="5">
        <f t="shared" si="215"/>
        <v>3.6976373510132259</v>
      </c>
      <c r="E682" s="5">
        <f t="shared" si="204"/>
        <v>23.232940675164748</v>
      </c>
      <c r="F682" s="5">
        <f t="shared" si="205"/>
        <v>221.85824106079357</v>
      </c>
      <c r="G682" s="5">
        <f t="shared" si="211"/>
        <v>1.2967697622743906</v>
      </c>
      <c r="H682" s="9">
        <f t="shared" si="212"/>
        <v>76.719748938405246</v>
      </c>
      <c r="I682" s="5">
        <f t="shared" si="206"/>
        <v>0</v>
      </c>
      <c r="J682" s="5">
        <f t="shared" si="207"/>
        <v>6.0674082999814143E-5</v>
      </c>
      <c r="K682" s="5" t="e">
        <f t="shared" si="208"/>
        <v>#N/A</v>
      </c>
      <c r="L682" s="5">
        <f t="shared" si="201"/>
        <v>-1.1622892131765778E-2</v>
      </c>
      <c r="M682" s="5">
        <f t="shared" si="209"/>
        <v>3.2750021410562546E-2</v>
      </c>
      <c r="N682" s="5">
        <f t="shared" si="213"/>
        <v>0.76087930454197494</v>
      </c>
      <c r="O682" s="5">
        <f t="shared" si="198"/>
        <v>6.2736830512816182</v>
      </c>
      <c r="P682" s="5">
        <f t="shared" si="199"/>
        <v>6.3064330726921805</v>
      </c>
      <c r="Q682" s="5">
        <f t="shared" si="200"/>
        <v>146.51698544975437</v>
      </c>
    </row>
    <row r="683" spans="2:17" x14ac:dyDescent="0.4">
      <c r="B683">
        <v>9.7736177444458008</v>
      </c>
      <c r="C683" s="5">
        <f t="shared" si="202"/>
        <v>1.7452001571660603E-2</v>
      </c>
      <c r="D683" s="5">
        <f t="shared" si="215"/>
        <v>3.5812511099867477</v>
      </c>
      <c r="E683" s="5">
        <f t="shared" si="204"/>
        <v>22.501664355589316</v>
      </c>
      <c r="F683" s="5">
        <f t="shared" si="205"/>
        <v>214.87506659920487</v>
      </c>
      <c r="G683" s="5">
        <f t="shared" si="211"/>
        <v>-0.73127631957543215</v>
      </c>
      <c r="H683" s="9">
        <f t="shared" si="212"/>
        <v>-41.902146098984645</v>
      </c>
      <c r="I683" s="5">
        <f t="shared" si="206"/>
        <v>6.7674083586958611E-3</v>
      </c>
      <c r="J683" s="5">
        <f t="shared" si="207"/>
        <v>6.5050040496153532E-5</v>
      </c>
      <c r="K683" s="5">
        <f t="shared" si="208"/>
        <v>6.7674083586958611E-3</v>
      </c>
      <c r="L683" s="5">
        <f t="shared" si="201"/>
        <v>6.7674083586958611E-3</v>
      </c>
      <c r="M683" s="5">
        <f t="shared" si="209"/>
        <v>3.2936455169303332E-2</v>
      </c>
      <c r="N683" s="5">
        <f t="shared" si="213"/>
        <v>0.74112505928257821</v>
      </c>
      <c r="O683" s="5">
        <f t="shared" si="198"/>
        <v>-3.4265073521627532</v>
      </c>
      <c r="P683" s="5">
        <f t="shared" si="199"/>
        <v>0</v>
      </c>
      <c r="Q683" s="5">
        <f t="shared" si="200"/>
        <v>0</v>
      </c>
    </row>
    <row r="684" spans="2:17" x14ac:dyDescent="0.4">
      <c r="B684">
        <v>9.7906944751739502</v>
      </c>
      <c r="C684" s="5">
        <f t="shared" si="202"/>
        <v>1.7076730728149414E-2</v>
      </c>
      <c r="D684" s="5">
        <f t="shared" si="215"/>
        <v>3.6599511343804538</v>
      </c>
      <c r="E684" s="5">
        <f t="shared" si="204"/>
        <v>22.996151192534526</v>
      </c>
      <c r="F684" s="5">
        <f t="shared" si="205"/>
        <v>219.59706806282725</v>
      </c>
      <c r="G684" s="5">
        <f t="shared" si="211"/>
        <v>0.49448683694521023</v>
      </c>
      <c r="H684" s="9">
        <f t="shared" si="212"/>
        <v>28.956762557021193</v>
      </c>
      <c r="I684" s="5">
        <f t="shared" si="206"/>
        <v>0</v>
      </c>
      <c r="J684" s="5">
        <f t="shared" si="207"/>
        <v>6.2091031263873393E-5</v>
      </c>
      <c r="K684" s="5" t="e">
        <f t="shared" si="208"/>
        <v>#N/A</v>
      </c>
      <c r="L684" s="5">
        <f t="shared" si="201"/>
        <v>-4.4777010565913667E-3</v>
      </c>
      <c r="M684" s="5">
        <f t="shared" si="209"/>
        <v>3.2835163542828574E-2</v>
      </c>
      <c r="N684" s="5">
        <f t="shared" si="213"/>
        <v>0.7550823852624835</v>
      </c>
      <c r="O684" s="5">
        <f t="shared" si="198"/>
        <v>2.3679111700407276</v>
      </c>
      <c r="P684" s="5">
        <f t="shared" si="199"/>
        <v>2.4007463335835562</v>
      </c>
      <c r="Q684" s="5">
        <f t="shared" si="200"/>
        <v>55.207925662010389</v>
      </c>
    </row>
    <row r="685" spans="2:17" x14ac:dyDescent="0.4">
      <c r="B685">
        <v>9.8082952499389595</v>
      </c>
      <c r="C685" s="5">
        <f t="shared" si="202"/>
        <v>1.7600774765009319E-2</v>
      </c>
      <c r="D685" s="5">
        <f t="shared" si="215"/>
        <v>3.5509800468699373</v>
      </c>
      <c r="E685" s="5">
        <f t="shared" si="204"/>
        <v>22.311465656581067</v>
      </c>
      <c r="F685" s="5">
        <f t="shared" si="205"/>
        <v>213.05880281219623</v>
      </c>
      <c r="G685" s="5">
        <f t="shared" si="211"/>
        <v>-0.68468553595345938</v>
      </c>
      <c r="H685" s="9">
        <f t="shared" si="212"/>
        <v>-38.900874824818935</v>
      </c>
      <c r="I685" s="5">
        <f t="shared" si="206"/>
        <v>6.3902605889733267E-3</v>
      </c>
      <c r="J685" s="5">
        <f t="shared" si="207"/>
        <v>6.6188189511018895E-5</v>
      </c>
      <c r="K685" s="5">
        <f t="shared" si="208"/>
        <v>6.3902605889733267E-3</v>
      </c>
      <c r="L685" s="5">
        <f t="shared" si="201"/>
        <v>6.3902605889733267E-3</v>
      </c>
      <c r="M685" s="5">
        <f t="shared" si="209"/>
        <v>3.2948580003978011E-2</v>
      </c>
      <c r="N685" s="5">
        <f t="shared" si="213"/>
        <v>0.73513111119186902</v>
      </c>
      <c r="O685" s="5">
        <f t="shared" si="198"/>
        <v>-3.1810813049509883</v>
      </c>
      <c r="P685" s="5">
        <f t="shared" si="199"/>
        <v>0</v>
      </c>
      <c r="Q685" s="5">
        <f t="shared" si="200"/>
        <v>0</v>
      </c>
    </row>
    <row r="686" spans="2:17" x14ac:dyDescent="0.4">
      <c r="B686">
        <v>9.8264906406402499</v>
      </c>
      <c r="C686" s="5">
        <f t="shared" si="202"/>
        <v>1.8195390701290393E-2</v>
      </c>
      <c r="D686" s="5">
        <f t="shared" si="215"/>
        <v>3.4349358596387591</v>
      </c>
      <c r="E686" s="5">
        <f t="shared" si="204"/>
        <v>21.582338524386532</v>
      </c>
      <c r="F686" s="5">
        <f t="shared" si="205"/>
        <v>206.09615157832556</v>
      </c>
      <c r="G686" s="5">
        <f t="shared" si="211"/>
        <v>-0.72912713219453451</v>
      </c>
      <c r="H686" s="9">
        <f t="shared" si="212"/>
        <v>-40.072078921769226</v>
      </c>
      <c r="I686" s="5">
        <f t="shared" si="206"/>
        <v>7.0349380071084372E-3</v>
      </c>
      <c r="J686" s="5">
        <f t="shared" si="207"/>
        <v>7.0551286270070985E-5</v>
      </c>
      <c r="K686" s="5">
        <f t="shared" si="208"/>
        <v>7.0349380071084372E-3</v>
      </c>
      <c r="L686" s="5">
        <f t="shared" si="201"/>
        <v>7.0349380071084372E-3</v>
      </c>
      <c r="M686" s="5">
        <f t="shared" si="209"/>
        <v>3.2862601208757683E-2</v>
      </c>
      <c r="N686" s="5">
        <f t="shared" si="213"/>
        <v>0.70925178407932232</v>
      </c>
      <c r="O686" s="5">
        <f t="shared" si="198"/>
        <v>-3.2768553839111241</v>
      </c>
      <c r="P686" s="5">
        <f t="shared" si="199"/>
        <v>0</v>
      </c>
      <c r="Q686" s="5">
        <f t="shared" si="200"/>
        <v>0</v>
      </c>
    </row>
    <row r="687" spans="2:17" x14ac:dyDescent="0.4">
      <c r="B687">
        <v>9.8445568084716797</v>
      </c>
      <c r="C687" s="5">
        <f t="shared" si="202"/>
        <v>1.806616783142978E-2</v>
      </c>
      <c r="D687" s="5">
        <f t="shared" si="215"/>
        <v>3.4595051138221198</v>
      </c>
      <c r="E687" s="5">
        <f t="shared" si="204"/>
        <v>21.736711701279784</v>
      </c>
      <c r="F687" s="5">
        <f t="shared" si="205"/>
        <v>207.57030682932719</v>
      </c>
      <c r="G687" s="5">
        <f t="shared" si="211"/>
        <v>0.1543731768932517</v>
      </c>
      <c r="H687" s="9">
        <f t="shared" si="212"/>
        <v>8.5448767183867353</v>
      </c>
      <c r="I687" s="5">
        <f t="shared" si="206"/>
        <v>0</v>
      </c>
      <c r="J687" s="5">
        <f t="shared" si="207"/>
        <v>6.962751717954179E-5</v>
      </c>
      <c r="K687" s="5" t="e">
        <f t="shared" si="208"/>
        <v>#N/A</v>
      </c>
      <c r="L687" s="5">
        <f t="shared" si="201"/>
        <v>-1.4788819624815372E-3</v>
      </c>
      <c r="M687" s="5">
        <f t="shared" si="209"/>
        <v>3.2897932081233039E-2</v>
      </c>
      <c r="N687" s="5">
        <f t="shared" si="213"/>
        <v>0.71509286521804583</v>
      </c>
      <c r="O687" s="5">
        <f t="shared" si="198"/>
        <v>0.69874900511565841</v>
      </c>
      <c r="P687" s="5">
        <f t="shared" si="199"/>
        <v>0.73164693719689144</v>
      </c>
      <c r="Q687" s="5">
        <f t="shared" si="200"/>
        <v>15.903598540973185</v>
      </c>
    </row>
    <row r="688" spans="2:17" x14ac:dyDescent="0.4">
      <c r="B688">
        <v>9.8625385761260898</v>
      </c>
      <c r="C688" s="5">
        <f t="shared" si="202"/>
        <v>1.7981767654410064E-2</v>
      </c>
      <c r="D688" s="5">
        <f t="shared" si="215"/>
        <v>3.4757428302479347</v>
      </c>
      <c r="E688" s="5">
        <f t="shared" si="204"/>
        <v>21.838736282548613</v>
      </c>
      <c r="F688" s="5">
        <f t="shared" si="205"/>
        <v>208.54456981487607</v>
      </c>
      <c r="G688" s="5">
        <f t="shared" si="211"/>
        <v>0.10202458126882874</v>
      </c>
      <c r="H688" s="9">
        <f t="shared" si="212"/>
        <v>5.6737793096668678</v>
      </c>
      <c r="I688" s="5">
        <f t="shared" si="206"/>
        <v>0</v>
      </c>
      <c r="J688" s="5">
        <f t="shared" si="207"/>
        <v>6.9017002085229118E-5</v>
      </c>
      <c r="K688" s="5" t="e">
        <f t="shared" si="208"/>
        <v>#N/A</v>
      </c>
      <c r="L688" s="5">
        <f t="shared" si="201"/>
        <v>-9.7282076615185582E-4</v>
      </c>
      <c r="M688" s="5">
        <f t="shared" si="209"/>
        <v>3.2916306578240941E-2</v>
      </c>
      <c r="N688" s="5">
        <f t="shared" si="213"/>
        <v>0.71885053875772398</v>
      </c>
      <c r="O688" s="5">
        <f t="shared" si="198"/>
        <v>0.46396779948207773</v>
      </c>
      <c r="P688" s="5">
        <f t="shared" si="199"/>
        <v>0.49688410606031869</v>
      </c>
      <c r="Q688" s="5">
        <f t="shared" si="200"/>
        <v>10.851320955241215</v>
      </c>
    </row>
    <row r="689" spans="2:17" x14ac:dyDescent="0.4">
      <c r="B689">
        <v>9.8800628185272199</v>
      </c>
      <c r="C689" s="5">
        <f t="shared" si="202"/>
        <v>1.7524242401130152E-2</v>
      </c>
      <c r="D689" s="5">
        <f t="shared" si="215"/>
        <v>3.5664879867200039</v>
      </c>
      <c r="E689" s="5">
        <f t="shared" si="204"/>
        <v>22.408904916391631</v>
      </c>
      <c r="F689" s="5">
        <f t="shared" si="205"/>
        <v>213.98927920320023</v>
      </c>
      <c r="G689" s="5">
        <f t="shared" si="211"/>
        <v>0.57016863384301786</v>
      </c>
      <c r="H689" s="9">
        <f t="shared" si="212"/>
        <v>32.535993328090875</v>
      </c>
      <c r="I689" s="5">
        <f t="shared" si="206"/>
        <v>0</v>
      </c>
      <c r="J689" s="5">
        <f t="shared" si="207"/>
        <v>6.560511298031249E-5</v>
      </c>
      <c r="K689" s="5" t="e">
        <f t="shared" si="208"/>
        <v>#N/A</v>
      </c>
      <c r="L689" s="5">
        <f t="shared" si="201"/>
        <v>-5.298320235023123E-3</v>
      </c>
      <c r="M689" s="5">
        <f t="shared" si="209"/>
        <v>3.2944199211784098E-2</v>
      </c>
      <c r="N689" s="5">
        <f t="shared" si="213"/>
        <v>0.7382434276835339</v>
      </c>
      <c r="O689" s="5">
        <f t="shared" si="198"/>
        <v>2.660599294491103</v>
      </c>
      <c r="P689" s="5">
        <f t="shared" si="199"/>
        <v>2.693543493702887</v>
      </c>
      <c r="Q689" s="5">
        <f t="shared" si="200"/>
        <v>60.359360038553312</v>
      </c>
    </row>
    <row r="690" spans="2:17" x14ac:dyDescent="0.4">
      <c r="B690">
        <v>9.8985719680786097</v>
      </c>
      <c r="C690" s="5">
        <f t="shared" si="202"/>
        <v>1.8509149551389825E-2</v>
      </c>
      <c r="D690" s="5">
        <f t="shared" si="215"/>
        <v>3.3767083585591844</v>
      </c>
      <c r="E690" s="5">
        <f t="shared" si="204"/>
        <v>21.216484345129565</v>
      </c>
      <c r="F690" s="5">
        <f t="shared" si="205"/>
        <v>202.60250151355106</v>
      </c>
      <c r="G690" s="5">
        <f t="shared" si="211"/>
        <v>-1.1924205712620655</v>
      </c>
      <c r="H690" s="9">
        <f t="shared" si="212"/>
        <v>-64.423304158376538</v>
      </c>
      <c r="I690" s="5">
        <f t="shared" si="206"/>
        <v>1.1703386671731387E-2</v>
      </c>
      <c r="J690" s="5">
        <f t="shared" si="207"/>
        <v>7.2740557678744694E-5</v>
      </c>
      <c r="K690" s="5">
        <f t="shared" si="208"/>
        <v>1.1703386671731387E-2</v>
      </c>
      <c r="L690" s="5">
        <f t="shared" si="201"/>
        <v>1.1703386671731387E-2</v>
      </c>
      <c r="M690" s="5">
        <f t="shared" si="209"/>
        <v>3.274337702059732E-2</v>
      </c>
      <c r="N690" s="5">
        <f t="shared" si="213"/>
        <v>0.69469934596417815</v>
      </c>
      <c r="O690" s="5">
        <f t="shared" si="198"/>
        <v>-5.2681532069462076</v>
      </c>
      <c r="P690" s="5">
        <f t="shared" si="199"/>
        <v>0</v>
      </c>
      <c r="Q690" s="5">
        <f t="shared" si="200"/>
        <v>0</v>
      </c>
    </row>
    <row r="691" spans="2:17" x14ac:dyDescent="0.4">
      <c r="B691">
        <v>9.9168095588683993</v>
      </c>
      <c r="C691" s="5">
        <f t="shared" si="202"/>
        <v>1.8237590789789593E-2</v>
      </c>
      <c r="D691" s="5">
        <f t="shared" si="215"/>
        <v>3.426987737601336</v>
      </c>
      <c r="E691" s="5">
        <f t="shared" si="204"/>
        <v>21.532399000781325</v>
      </c>
      <c r="F691" s="5">
        <f t="shared" si="205"/>
        <v>205.61926425608016</v>
      </c>
      <c r="G691" s="5">
        <f t="shared" si="211"/>
        <v>0.3159146556517598</v>
      </c>
      <c r="H691" s="9">
        <f t="shared" si="212"/>
        <v>17.322170416754073</v>
      </c>
      <c r="I691" s="5">
        <f t="shared" si="206"/>
        <v>0</v>
      </c>
      <c r="J691" s="5">
        <f t="shared" si="207"/>
        <v>7.0850124379324563E-5</v>
      </c>
      <c r="K691" s="5" t="e">
        <f t="shared" si="208"/>
        <v>#N/A</v>
      </c>
      <c r="L691" s="5">
        <f t="shared" si="201"/>
        <v>-3.0551523404522313E-3</v>
      </c>
      <c r="M691" s="5">
        <f t="shared" si="209"/>
        <v>3.2849249714492192E-2</v>
      </c>
      <c r="N691" s="5">
        <f t="shared" si="213"/>
        <v>0.70732315172874793</v>
      </c>
      <c r="O691" s="5">
        <f t="shared" si="198"/>
        <v>1.41650368332476</v>
      </c>
      <c r="P691" s="5">
        <f t="shared" si="199"/>
        <v>1.4493529330392521</v>
      </c>
      <c r="Q691" s="5">
        <f t="shared" si="200"/>
        <v>31.208045647153874</v>
      </c>
    </row>
    <row r="692" spans="2:17" x14ac:dyDescent="0.4">
      <c r="B692">
        <v>9.9355332851409894</v>
      </c>
      <c r="C692" s="5">
        <f t="shared" si="202"/>
        <v>1.8723726272590113E-2</v>
      </c>
      <c r="D692" s="5">
        <f t="shared" si="215"/>
        <v>3.3380107725402128</v>
      </c>
      <c r="E692" s="5">
        <f t="shared" si="204"/>
        <v>20.973340241231845</v>
      </c>
      <c r="F692" s="5">
        <f t="shared" si="205"/>
        <v>200.28064635241279</v>
      </c>
      <c r="G692" s="5">
        <f t="shared" si="211"/>
        <v>-0.55905875954947959</v>
      </c>
      <c r="H692" s="9">
        <f t="shared" si="212"/>
        <v>-29.858306589746103</v>
      </c>
      <c r="I692" s="5">
        <f t="shared" si="206"/>
        <v>5.550669508265129E-3</v>
      </c>
      <c r="J692" s="5">
        <f t="shared" si="207"/>
        <v>7.4195531996468651E-5</v>
      </c>
      <c r="K692" s="5">
        <f t="shared" si="208"/>
        <v>5.550669508265129E-3</v>
      </c>
      <c r="L692" s="5">
        <f t="shared" si="201"/>
        <v>5.550669508265129E-3</v>
      </c>
      <c r="M692" s="5">
        <f t="shared" si="209"/>
        <v>3.2637204875020774E-2</v>
      </c>
      <c r="N692" s="5">
        <f t="shared" si="213"/>
        <v>0.68451120236660135</v>
      </c>
      <c r="O692" s="5">
        <f t="shared" si="198"/>
        <v>-2.4416340588190955</v>
      </c>
      <c r="P692" s="5">
        <f t="shared" si="199"/>
        <v>0</v>
      </c>
      <c r="Q692" s="5">
        <f t="shared" si="200"/>
        <v>0</v>
      </c>
    </row>
    <row r="693" spans="2:17" x14ac:dyDescent="0.4">
      <c r="B693">
        <v>9.9548969268798793</v>
      </c>
      <c r="C693" s="5">
        <f t="shared" si="202"/>
        <v>1.9363641738889825E-2</v>
      </c>
      <c r="D693" s="5">
        <f t="shared" si="215"/>
        <v>3.2276986345226253</v>
      </c>
      <c r="E693" s="5">
        <f t="shared" si="204"/>
        <v>20.280228636436174</v>
      </c>
      <c r="F693" s="5">
        <f t="shared" si="205"/>
        <v>193.66191807135755</v>
      </c>
      <c r="G693" s="5">
        <f t="shared" si="211"/>
        <v>-0.69311160479567135</v>
      </c>
      <c r="H693" s="9">
        <f t="shared" si="212"/>
        <v>-35.794486085932384</v>
      </c>
      <c r="I693" s="5">
        <f t="shared" si="206"/>
        <v>7.1168176614399507E-3</v>
      </c>
      <c r="J693" s="5">
        <f t="shared" si="207"/>
        <v>7.8343111839565934E-5</v>
      </c>
      <c r="K693" s="5">
        <f t="shared" si="208"/>
        <v>7.1168176614399507E-3</v>
      </c>
      <c r="L693" s="5">
        <f t="shared" si="201"/>
        <v>7.1168176614399507E-3</v>
      </c>
      <c r="M693" s="5">
        <f t="shared" si="209"/>
        <v>3.2221556206859021E-2</v>
      </c>
      <c r="N693" s="5">
        <f t="shared" si="213"/>
        <v>0.65346052689688006</v>
      </c>
      <c r="O693" s="5">
        <f t="shared" si="198"/>
        <v>-2.9270593790256174</v>
      </c>
      <c r="P693" s="5">
        <f t="shared" si="199"/>
        <v>0</v>
      </c>
      <c r="Q693" s="5">
        <f t="shared" si="200"/>
        <v>0</v>
      </c>
    </row>
    <row r="694" spans="2:17" x14ac:dyDescent="0.4">
      <c r="B694">
        <v>9.9738602638244593</v>
      </c>
      <c r="C694" s="5">
        <f t="shared" si="202"/>
        <v>1.8963336944580078E-2</v>
      </c>
      <c r="D694" s="5">
        <f t="shared" si="215"/>
        <v>3.2958334381050567</v>
      </c>
      <c r="E694" s="5">
        <f t="shared" si="204"/>
        <v>20.708332233212872</v>
      </c>
      <c r="F694" s="5">
        <f t="shared" si="205"/>
        <v>197.7500062863034</v>
      </c>
      <c r="G694" s="5">
        <f t="shared" si="211"/>
        <v>0.42810359677669751</v>
      </c>
      <c r="H694" s="9">
        <f t="shared" si="212"/>
        <v>22.575330387674942</v>
      </c>
      <c r="I694" s="5">
        <f t="shared" si="206"/>
        <v>0</v>
      </c>
      <c r="J694" s="5">
        <f t="shared" si="207"/>
        <v>7.5781339916454195E-5</v>
      </c>
      <c r="K694" s="5" t="e">
        <f t="shared" si="208"/>
        <v>#N/A</v>
      </c>
      <c r="L694" s="5">
        <f t="shared" si="201"/>
        <v>-4.3048623400065156E-3</v>
      </c>
      <c r="M694" s="5">
        <f t="shared" si="209"/>
        <v>3.2497692712816148E-2</v>
      </c>
      <c r="N694" s="5">
        <f t="shared" si="213"/>
        <v>0.67297301750985772</v>
      </c>
      <c r="O694" s="5">
        <f t="shared" si="198"/>
        <v>1.8460757443816422</v>
      </c>
      <c r="P694" s="5">
        <f t="shared" si="199"/>
        <v>1.8785734370944585</v>
      </c>
      <c r="Q694" s="5">
        <f t="shared" si="200"/>
        <v>38.902122859840667</v>
      </c>
    </row>
    <row r="695" spans="2:17" x14ac:dyDescent="0.4">
      <c r="B695">
        <v>9.9928143024444491</v>
      </c>
      <c r="C695" s="5">
        <f t="shared" si="202"/>
        <v>1.8954038619989788E-2</v>
      </c>
      <c r="D695" s="5">
        <f t="shared" si="215"/>
        <v>3.2974502823944163</v>
      </c>
      <c r="E695" s="5">
        <f t="shared" si="204"/>
        <v>20.718491165495774</v>
      </c>
      <c r="F695" s="5">
        <f t="shared" si="205"/>
        <v>197.84701694366498</v>
      </c>
      <c r="G695" s="5">
        <f t="shared" si="211"/>
        <v>1.01589322829021E-2</v>
      </c>
      <c r="H695" s="9">
        <f t="shared" si="212"/>
        <v>0.53597718600130051</v>
      </c>
      <c r="I695" s="5">
        <f t="shared" si="206"/>
        <v>0</v>
      </c>
      <c r="J695" s="5">
        <f t="shared" si="207"/>
        <v>7.5720548865673302E-5</v>
      </c>
      <c r="K695" s="5" t="e">
        <f t="shared" si="208"/>
        <v>#N/A</v>
      </c>
      <c r="L695" s="5">
        <f t="shared" si="201"/>
        <v>-1.0210463483450498E-4</v>
      </c>
      <c r="M695" s="5">
        <f t="shared" si="209"/>
        <v>3.250349054776578E-2</v>
      </c>
      <c r="N695" s="5">
        <f t="shared" si="213"/>
        <v>0.67342328176166066</v>
      </c>
      <c r="O695" s="5">
        <f t="shared" si="198"/>
        <v>4.382901448738593E-2</v>
      </c>
      <c r="P695" s="5">
        <f t="shared" si="199"/>
        <v>7.633250503515171E-2</v>
      </c>
      <c r="Q695" s="5">
        <f t="shared" si="200"/>
        <v>1.5814943312109524</v>
      </c>
    </row>
    <row r="696" spans="2:17" x14ac:dyDescent="0.4">
      <c r="B696">
        <v>10.0124416351318</v>
      </c>
      <c r="C696" s="5">
        <f t="shared" si="202"/>
        <v>1.9627332687351284E-2</v>
      </c>
      <c r="D696" s="5">
        <f t="shared" si="215"/>
        <v>3.1843348760413965</v>
      </c>
      <c r="E696" s="5">
        <f t="shared" si="204"/>
        <v>20.007766106282833</v>
      </c>
      <c r="F696" s="5">
        <f t="shared" si="205"/>
        <v>191.06009256248382</v>
      </c>
      <c r="G696" s="5">
        <f t="shared" si="211"/>
        <v>-0.71072505921294038</v>
      </c>
      <c r="H696" s="9">
        <f t="shared" si="212"/>
        <v>-36.210985493253645</v>
      </c>
      <c r="I696" s="5">
        <f t="shared" si="206"/>
        <v>7.3970497923158763E-3</v>
      </c>
      <c r="J696" s="5">
        <f t="shared" si="207"/>
        <v>7.997352762000353E-5</v>
      </c>
      <c r="K696" s="5">
        <f t="shared" si="208"/>
        <v>7.3970497923158763E-3</v>
      </c>
      <c r="L696" s="5">
        <f t="shared" si="201"/>
        <v>7.3970497923158763E-3</v>
      </c>
      <c r="M696" s="5">
        <f t="shared" si="209"/>
        <v>3.201425918800975E-2</v>
      </c>
      <c r="N696" s="5">
        <f t="shared" si="213"/>
        <v>0.64053380989961528</v>
      </c>
      <c r="O696" s="5">
        <f t="shared" si="198"/>
        <v>-2.9611182140548884</v>
      </c>
      <c r="P696" s="5">
        <f t="shared" si="199"/>
        <v>0</v>
      </c>
      <c r="Q696" s="5">
        <f t="shared" si="200"/>
        <v>0</v>
      </c>
    </row>
    <row r="697" spans="2:17" x14ac:dyDescent="0.4">
      <c r="B697">
        <v>10.0328111648559</v>
      </c>
      <c r="C697" s="5">
        <f t="shared" si="202"/>
        <v>2.0369529724099777E-2</v>
      </c>
      <c r="D697" s="5">
        <f t="shared" si="215"/>
        <v>3.068308441409644</v>
      </c>
      <c r="E697" s="5">
        <f t="shared" si="204"/>
        <v>19.278750516960173</v>
      </c>
      <c r="F697" s="5">
        <f t="shared" si="205"/>
        <v>184.09850648457868</v>
      </c>
      <c r="G697" s="5">
        <f t="shared" si="211"/>
        <v>-0.72901558932266042</v>
      </c>
      <c r="H697" s="9">
        <f t="shared" si="212"/>
        <v>-35.789514986207124</v>
      </c>
      <c r="I697" s="5">
        <f t="shared" si="206"/>
        <v>7.8743270321574837E-3</v>
      </c>
      <c r="J697" s="5">
        <f t="shared" si="207"/>
        <v>8.4335956906510327E-5</v>
      </c>
      <c r="K697" s="5">
        <f t="shared" si="208"/>
        <v>7.8743270321574837E-3</v>
      </c>
      <c r="L697" s="5">
        <f t="shared" si="201"/>
        <v>7.8743270321574837E-3</v>
      </c>
      <c r="M697" s="5">
        <f t="shared" si="209"/>
        <v>3.1345163783451674E-2</v>
      </c>
      <c r="N697" s="5">
        <f t="shared" si="213"/>
        <v>0.60429559249442022</v>
      </c>
      <c r="O697" s="5">
        <f t="shared" si="198"/>
        <v>-2.9266528721675509</v>
      </c>
      <c r="P697" s="5">
        <f t="shared" si="199"/>
        <v>0</v>
      </c>
      <c r="Q697" s="5">
        <f t="shared" si="200"/>
        <v>0</v>
      </c>
    </row>
    <row r="698" spans="2:17" x14ac:dyDescent="0.4">
      <c r="B698">
        <v>10.051999092101999</v>
      </c>
      <c r="C698" s="5">
        <f t="shared" si="202"/>
        <v>1.9187927246099079E-2</v>
      </c>
      <c r="D698" s="5">
        <f t="shared" si="215"/>
        <v>3.2572564612316999</v>
      </c>
      <c r="E698" s="5">
        <f t="shared" si="204"/>
        <v>20.46594593892679</v>
      </c>
      <c r="F698" s="5">
        <f t="shared" si="205"/>
        <v>195.435387673902</v>
      </c>
      <c r="G698" s="5">
        <f t="shared" si="211"/>
        <v>1.1871954219666172</v>
      </c>
      <c r="H698" s="9">
        <f t="shared" si="212"/>
        <v>61.871999343127328</v>
      </c>
      <c r="I698" s="5">
        <f t="shared" si="206"/>
        <v>0</v>
      </c>
      <c r="J698" s="5">
        <f t="shared" si="207"/>
        <v>7.7231779501462083E-5</v>
      </c>
      <c r="K698" s="5" t="e">
        <f t="shared" si="208"/>
        <v>#N/A</v>
      </c>
      <c r="L698" s="5">
        <f t="shared" si="201"/>
        <v>-1.2079415112286459E-2</v>
      </c>
      <c r="M698" s="5">
        <f t="shared" si="209"/>
        <v>3.2348912614394744E-2</v>
      </c>
      <c r="N698" s="5">
        <f t="shared" si="213"/>
        <v>0.66205109674926976</v>
      </c>
      <c r="O698" s="5">
        <f t="shared" si="198"/>
        <v>5.0595227304448747</v>
      </c>
      <c r="P698" s="5">
        <f t="shared" si="199"/>
        <v>5.0918716430592692</v>
      </c>
      <c r="Q698" s="5">
        <f t="shared" si="200"/>
        <v>104.20996977480533</v>
      </c>
    </row>
    <row r="699" spans="2:17" x14ac:dyDescent="0.4">
      <c r="B699">
        <v>10.0718188285827</v>
      </c>
      <c r="C699" s="5">
        <f t="shared" si="202"/>
        <v>1.9819736480700456E-2</v>
      </c>
      <c r="D699" s="5">
        <f t="shared" si="215"/>
        <v>3.1534223505372845</v>
      </c>
      <c r="E699" s="5">
        <f t="shared" si="204"/>
        <v>19.813536980227582</v>
      </c>
      <c r="F699" s="5">
        <f t="shared" si="205"/>
        <v>189.2053410322371</v>
      </c>
      <c r="G699" s="5">
        <f t="shared" si="211"/>
        <v>-0.65240895869920834</v>
      </c>
      <c r="H699" s="9">
        <f t="shared" si="212"/>
        <v>-32.917135872845435</v>
      </c>
      <c r="I699" s="5">
        <f t="shared" si="206"/>
        <v>6.8566727416083184E-3</v>
      </c>
      <c r="J699" s="5">
        <f t="shared" si="207"/>
        <v>8.1135794710318157E-5</v>
      </c>
      <c r="K699" s="5">
        <f t="shared" si="208"/>
        <v>6.8566727416083184E-3</v>
      </c>
      <c r="L699" s="5">
        <f t="shared" si="201"/>
        <v>6.8566727416083184E-3</v>
      </c>
      <c r="M699" s="5">
        <f t="shared" si="209"/>
        <v>3.185198583884423E-2</v>
      </c>
      <c r="N699" s="5">
        <f t="shared" si="213"/>
        <v>0.63110049931162537</v>
      </c>
      <c r="O699" s="5">
        <f t="shared" si="198"/>
        <v>-2.6917668563801387</v>
      </c>
      <c r="P699" s="5">
        <f t="shared" si="199"/>
        <v>0</v>
      </c>
      <c r="Q699" s="5">
        <f t="shared" si="200"/>
        <v>0</v>
      </c>
    </row>
    <row r="700" spans="2:17" x14ac:dyDescent="0.4">
      <c r="B700">
        <v>10.091275215148899</v>
      </c>
      <c r="C700" s="5">
        <f t="shared" si="202"/>
        <v>1.9456386566199413E-2</v>
      </c>
      <c r="D700" s="5">
        <f t="shared" si="215"/>
        <v>3.2123128201296156</v>
      </c>
      <c r="E700" s="5">
        <f t="shared" si="204"/>
        <v>20.183556713503023</v>
      </c>
      <c r="F700" s="5">
        <f t="shared" si="205"/>
        <v>192.73876920777695</v>
      </c>
      <c r="G700" s="5">
        <f t="shared" si="211"/>
        <v>0.37001973327544135</v>
      </c>
      <c r="H700" s="9">
        <f t="shared" si="212"/>
        <v>19.017906126426258</v>
      </c>
      <c r="I700" s="5">
        <f t="shared" si="206"/>
        <v>0</v>
      </c>
      <c r="J700" s="5">
        <f t="shared" si="207"/>
        <v>7.8921596626397916E-5</v>
      </c>
      <c r="K700" s="5" t="e">
        <f t="shared" si="208"/>
        <v>#N/A</v>
      </c>
      <c r="L700" s="5">
        <f t="shared" si="201"/>
        <v>-3.8175321390689176E-3</v>
      </c>
      <c r="M700" s="5">
        <f t="shared" si="209"/>
        <v>3.2150761317253848E-2</v>
      </c>
      <c r="N700" s="5">
        <f t="shared" si="213"/>
        <v>0.64891671442909216</v>
      </c>
      <c r="O700" s="5">
        <f t="shared" si="198"/>
        <v>1.5551708261195645</v>
      </c>
      <c r="P700" s="5">
        <f t="shared" si="199"/>
        <v>1.5873215874368183</v>
      </c>
      <c r="Q700" s="5">
        <f t="shared" si="200"/>
        <v>32.037795282598672</v>
      </c>
    </row>
    <row r="701" spans="2:17" x14ac:dyDescent="0.4">
      <c r="B701">
        <v>10.1113257408142</v>
      </c>
      <c r="C701" s="5">
        <f t="shared" si="202"/>
        <v>2.0050525665300967E-2</v>
      </c>
      <c r="D701" s="5">
        <f t="shared" si="215"/>
        <v>3.1171252586240787</v>
      </c>
      <c r="E701" s="5">
        <f t="shared" si="204"/>
        <v>19.585475625625179</v>
      </c>
      <c r="F701" s="5">
        <f t="shared" si="205"/>
        <v>187.02751551744473</v>
      </c>
      <c r="G701" s="5">
        <f t="shared" si="211"/>
        <v>-0.5980810878778442</v>
      </c>
      <c r="H701" s="9">
        <f t="shared" si="212"/>
        <v>-29.828698651670326</v>
      </c>
      <c r="I701" s="5">
        <f t="shared" si="206"/>
        <v>6.3588921986628948E-3</v>
      </c>
      <c r="J701" s="5">
        <f t="shared" si="207"/>
        <v>8.2500513856258935E-5</v>
      </c>
      <c r="K701" s="5">
        <f t="shared" si="208"/>
        <v>6.3588921986628948E-3</v>
      </c>
      <c r="L701" s="5">
        <f t="shared" si="201"/>
        <v>6.3588921986628948E-3</v>
      </c>
      <c r="M701" s="5">
        <f t="shared" si="209"/>
        <v>3.1646442687823496E-2</v>
      </c>
      <c r="N701" s="5">
        <f t="shared" si="213"/>
        <v>0.61981063190011121</v>
      </c>
      <c r="O701" s="5">
        <f t="shared" si="198"/>
        <v>-2.4392128984026487</v>
      </c>
      <c r="P701" s="5">
        <f t="shared" si="199"/>
        <v>0</v>
      </c>
      <c r="Q701" s="5">
        <f t="shared" si="200"/>
        <v>0</v>
      </c>
    </row>
    <row r="702" spans="2:17" x14ac:dyDescent="0.4">
      <c r="B702">
        <v>10.132074832916199</v>
      </c>
      <c r="C702" s="5">
        <f t="shared" si="202"/>
        <v>2.0749092101999267E-2</v>
      </c>
      <c r="D702" s="5">
        <f t="shared" si="215"/>
        <v>3.0121799880573015</v>
      </c>
      <c r="E702" s="5">
        <f t="shared" si="204"/>
        <v>18.926085043542017</v>
      </c>
      <c r="F702" s="5">
        <f t="shared" si="205"/>
        <v>180.73079928343807</v>
      </c>
      <c r="G702" s="5">
        <f t="shared" si="211"/>
        <v>-0.65939058208316226</v>
      </c>
      <c r="H702" s="9">
        <f t="shared" si="212"/>
        <v>-31.779249850629707</v>
      </c>
      <c r="I702" s="5">
        <f t="shared" si="206"/>
        <v>7.2550008595583838E-3</v>
      </c>
      <c r="J702" s="5">
        <f t="shared" si="207"/>
        <v>8.644630709944458E-5</v>
      </c>
      <c r="K702" s="5">
        <f t="shared" si="208"/>
        <v>7.2550008595583838E-3</v>
      </c>
      <c r="L702" s="5">
        <f t="shared" si="201"/>
        <v>7.2550008595583838E-3</v>
      </c>
      <c r="M702" s="5">
        <f t="shared" si="209"/>
        <v>3.0964781504492823E-2</v>
      </c>
      <c r="N702" s="5">
        <f t="shared" si="213"/>
        <v>0.58604208810872804</v>
      </c>
      <c r="O702" s="5">
        <f t="shared" si="198"/>
        <v>-2.5987173306628892</v>
      </c>
      <c r="P702" s="5">
        <f t="shared" si="199"/>
        <v>0</v>
      </c>
      <c r="Q702" s="5">
        <f t="shared" si="200"/>
        <v>0</v>
      </c>
    </row>
    <row r="703" spans="2:17" x14ac:dyDescent="0.4">
      <c r="B703">
        <v>10.152687788009599</v>
      </c>
      <c r="C703" s="5">
        <f t="shared" si="202"/>
        <v>2.0612955093399776E-2</v>
      </c>
      <c r="D703" s="5">
        <f t="shared" si="215"/>
        <v>3.0320737476409856</v>
      </c>
      <c r="E703" s="5">
        <f t="shared" si="204"/>
        <v>19.051081221462784</v>
      </c>
      <c r="F703" s="5">
        <f t="shared" si="205"/>
        <v>181.92442485845913</v>
      </c>
      <c r="G703" s="5">
        <f t="shared" si="211"/>
        <v>0.12499617792076734</v>
      </c>
      <c r="H703" s="9">
        <f t="shared" si="212"/>
        <v>6.0639620740643272</v>
      </c>
      <c r="I703" s="5">
        <f t="shared" si="206"/>
        <v>0</v>
      </c>
      <c r="J703" s="5">
        <f t="shared" si="207"/>
        <v>8.5698329970766712E-5</v>
      </c>
      <c r="K703" s="5" t="e">
        <f t="shared" si="208"/>
        <v>#N/A</v>
      </c>
      <c r="L703" s="5">
        <f t="shared" si="201"/>
        <v>-1.3662576934909034E-3</v>
      </c>
      <c r="M703" s="5">
        <f t="shared" si="209"/>
        <v>3.1103668595488486E-2</v>
      </c>
      <c r="N703" s="5">
        <f t="shared" si="213"/>
        <v>0.59255851669811244</v>
      </c>
      <c r="O703" s="5">
        <f t="shared" si="198"/>
        <v>0.49587461656339848</v>
      </c>
      <c r="P703" s="5">
        <f t="shared" si="199"/>
        <v>0.52697828515888701</v>
      </c>
      <c r="Q703" s="5">
        <f t="shared" si="200"/>
        <v>10.039506112509132</v>
      </c>
    </row>
    <row r="704" spans="2:17" x14ac:dyDescent="0.4">
      <c r="B704">
        <v>10.173211812972999</v>
      </c>
      <c r="C704" s="5">
        <f t="shared" si="202"/>
        <v>2.0524024963400223E-2</v>
      </c>
      <c r="D704" s="5">
        <f t="shared" si="215"/>
        <v>3.0452116537303997</v>
      </c>
      <c r="E704" s="5">
        <f t="shared" si="204"/>
        <v>19.133629119970898</v>
      </c>
      <c r="F704" s="5">
        <f t="shared" si="205"/>
        <v>182.71269922382399</v>
      </c>
      <c r="G704" s="5">
        <f t="shared" si="211"/>
        <v>8.2547898508114059E-2</v>
      </c>
      <c r="H704" s="9">
        <f t="shared" si="212"/>
        <v>4.0220131604458116</v>
      </c>
      <c r="I704" s="5">
        <f t="shared" si="206"/>
        <v>0</v>
      </c>
      <c r="J704" s="5">
        <f t="shared" si="207"/>
        <v>8.5204363346094158E-5</v>
      </c>
      <c r="K704" s="5" t="e">
        <f t="shared" si="208"/>
        <v>#N/A</v>
      </c>
      <c r="L704" s="5">
        <f t="shared" si="201"/>
        <v>-8.9838850326338395E-4</v>
      </c>
      <c r="M704" s="5">
        <f t="shared" si="209"/>
        <v>3.1192956435729863E-2</v>
      </c>
      <c r="N704" s="5">
        <f t="shared" si="213"/>
        <v>0.59683445959666459</v>
      </c>
      <c r="O704" s="5">
        <f t="shared" si="198"/>
        <v>0.3288962248426906</v>
      </c>
      <c r="P704" s="5">
        <f t="shared" si="199"/>
        <v>0.36008918127842049</v>
      </c>
      <c r="Q704" s="5">
        <f t="shared" si="200"/>
        <v>6.8898128446952658</v>
      </c>
    </row>
    <row r="705" spans="2:17" x14ac:dyDescent="0.4">
      <c r="B705">
        <v>10.1932444572448</v>
      </c>
      <c r="C705" s="5">
        <f t="shared" si="202"/>
        <v>2.0032644271800848E-2</v>
      </c>
      <c r="D705" s="5">
        <f t="shared" si="215"/>
        <v>3.1199076443432259</v>
      </c>
      <c r="E705" s="5">
        <f t="shared" si="204"/>
        <v>19.602957870694631</v>
      </c>
      <c r="F705" s="5">
        <f t="shared" si="205"/>
        <v>187.19445866059357</v>
      </c>
      <c r="G705" s="5">
        <f t="shared" si="211"/>
        <v>0.46932875072373292</v>
      </c>
      <c r="H705" s="9">
        <f t="shared" si="212"/>
        <v>23.42819771348849</v>
      </c>
      <c r="I705" s="5">
        <f t="shared" si="206"/>
        <v>0</v>
      </c>
      <c r="J705" s="5">
        <f t="shared" si="207"/>
        <v>8.2395900101763333E-5</v>
      </c>
      <c r="K705" s="5" t="e">
        <f t="shared" si="208"/>
        <v>#N/A</v>
      </c>
      <c r="L705" s="5">
        <f t="shared" si="201"/>
        <v>-4.9855269536721288E-3</v>
      </c>
      <c r="M705" s="5">
        <f t="shared" si="209"/>
        <v>3.1662763387571187E-2</v>
      </c>
      <c r="N705" s="5">
        <f t="shared" si="213"/>
        <v>0.62068381675633044</v>
      </c>
      <c r="O705" s="5">
        <f t="shared" si="198"/>
        <v>1.9158181426687391</v>
      </c>
      <c r="P705" s="5">
        <f t="shared" si="199"/>
        <v>1.9474809060563103</v>
      </c>
      <c r="Q705" s="5">
        <f t="shared" si="200"/>
        <v>38.17638615540406</v>
      </c>
    </row>
    <row r="706" spans="2:17" x14ac:dyDescent="0.4">
      <c r="B706">
        <v>10.2144308090209</v>
      </c>
      <c r="C706" s="5">
        <f t="shared" si="202"/>
        <v>2.1186351776099954E-2</v>
      </c>
      <c r="D706" s="5">
        <f t="shared" si="215"/>
        <v>2.9500123787477857</v>
      </c>
      <c r="E706" s="5">
        <f t="shared" si="204"/>
        <v>18.535474434145989</v>
      </c>
      <c r="F706" s="5">
        <f t="shared" si="205"/>
        <v>177.00074272486717</v>
      </c>
      <c r="G706" s="5">
        <f t="shared" si="211"/>
        <v>-1.0674834365486419</v>
      </c>
      <c r="H706" s="9">
        <f t="shared" si="212"/>
        <v>-50.385429630827517</v>
      </c>
      <c r="I706" s="5">
        <f t="shared" si="206"/>
        <v>1.1992589103683948E-2</v>
      </c>
      <c r="J706" s="5">
        <f t="shared" si="207"/>
        <v>8.8783720986070414E-5</v>
      </c>
      <c r="K706" s="5">
        <f t="shared" si="208"/>
        <v>1.1992589103683948E-2</v>
      </c>
      <c r="L706" s="5">
        <f t="shared" si="201"/>
        <v>1.1992589103683948E-2</v>
      </c>
      <c r="M706" s="5">
        <f t="shared" si="209"/>
        <v>3.0502873669811137E-2</v>
      </c>
      <c r="N706" s="5">
        <f t="shared" si="213"/>
        <v>0.56538523507476912</v>
      </c>
      <c r="O706" s="5">
        <f t="shared" si="198"/>
        <v>-4.1202196341941786</v>
      </c>
      <c r="P706" s="5">
        <f t="shared" si="199"/>
        <v>0</v>
      </c>
      <c r="Q706" s="5">
        <f t="shared" si="200"/>
        <v>0</v>
      </c>
    </row>
    <row r="707" spans="2:17" x14ac:dyDescent="0.4">
      <c r="B707">
        <v>10.235313415527299</v>
      </c>
      <c r="C707" s="5">
        <f t="shared" si="202"/>
        <v>2.0882606506399171E-2</v>
      </c>
      <c r="D707" s="5">
        <f t="shared" si="215"/>
        <v>2.9929214047512596</v>
      </c>
      <c r="E707" s="5">
        <f t="shared" si="204"/>
        <v>18.805079795876402</v>
      </c>
      <c r="F707" s="5">
        <f t="shared" si="205"/>
        <v>179.57528428507558</v>
      </c>
      <c r="G707" s="5">
        <f t="shared" si="211"/>
        <v>0.26960536173041305</v>
      </c>
      <c r="H707" s="9">
        <f t="shared" si="212"/>
        <v>12.91052252733855</v>
      </c>
      <c r="I707" s="5">
        <f t="shared" si="206"/>
        <v>0</v>
      </c>
      <c r="J707" s="5">
        <f t="shared" si="207"/>
        <v>8.7170402501475611E-5</v>
      </c>
      <c r="K707" s="5" t="e">
        <f t="shared" si="208"/>
        <v>#N/A</v>
      </c>
      <c r="L707" s="5">
        <f t="shared" si="201"/>
        <v>-2.9854435229342787E-3</v>
      </c>
      <c r="M707" s="5">
        <f t="shared" si="209"/>
        <v>3.0826158884699081E-2</v>
      </c>
      <c r="N707" s="5">
        <f t="shared" si="213"/>
        <v>0.57968837762713055</v>
      </c>
      <c r="O707" s="5">
        <f t="shared" si="198"/>
        <v>1.0557454564662583</v>
      </c>
      <c r="P707" s="5">
        <f t="shared" si="199"/>
        <v>1.0865716153509573</v>
      </c>
      <c r="Q707" s="5">
        <f t="shared" si="200"/>
        <v>20.433065930609072</v>
      </c>
    </row>
    <row r="708" spans="2:17" x14ac:dyDescent="0.4">
      <c r="B708">
        <v>10.2568004131317</v>
      </c>
      <c r="C708" s="5">
        <f t="shared" si="202"/>
        <v>2.1486997604400315E-2</v>
      </c>
      <c r="D708" s="5">
        <f t="shared" si="215"/>
        <v>2.9087358387939992</v>
      </c>
      <c r="E708" s="5">
        <f t="shared" si="204"/>
        <v>18.276126284777146</v>
      </c>
      <c r="F708" s="5">
        <f t="shared" si="205"/>
        <v>174.52415032763997</v>
      </c>
      <c r="G708" s="5">
        <f t="shared" si="211"/>
        <v>-0.5289535110992567</v>
      </c>
      <c r="H708" s="9">
        <f t="shared" si="212"/>
        <v>-24.617376556645237</v>
      </c>
      <c r="I708" s="5">
        <f t="shared" si="206"/>
        <v>6.0268290020649195E-3</v>
      </c>
      <c r="J708" s="5">
        <f t="shared" si="207"/>
        <v>9.0335660311893564E-5</v>
      </c>
      <c r="K708" s="5">
        <f t="shared" si="208"/>
        <v>6.0268290020649195E-3</v>
      </c>
      <c r="L708" s="5">
        <f t="shared" si="201"/>
        <v>6.0268290020649195E-3</v>
      </c>
      <c r="M708" s="5">
        <f t="shared" si="209"/>
        <v>3.0173627458513715E-2</v>
      </c>
      <c r="N708" s="5">
        <f t="shared" si="213"/>
        <v>0.55145702590161594</v>
      </c>
      <c r="O708" s="5">
        <f t="shared" si="198"/>
        <v>-2.0130620890644044</v>
      </c>
      <c r="P708" s="5">
        <f t="shared" si="199"/>
        <v>0</v>
      </c>
      <c r="Q708" s="5">
        <f t="shared" si="200"/>
        <v>0</v>
      </c>
    </row>
    <row r="709" spans="2:17" x14ac:dyDescent="0.4">
      <c r="B709">
        <v>10.2790865898132</v>
      </c>
      <c r="C709" s="5">
        <f t="shared" si="202"/>
        <v>2.2286176681500791E-2</v>
      </c>
      <c r="D709" s="5">
        <f t="shared" si="215"/>
        <v>2.8044289917112484</v>
      </c>
      <c r="E709" s="5">
        <f t="shared" si="204"/>
        <v>17.620747035748579</v>
      </c>
      <c r="F709" s="5">
        <f t="shared" si="205"/>
        <v>168.26573950267493</v>
      </c>
      <c r="G709" s="5">
        <f t="shared" si="211"/>
        <v>-0.65537924902856659</v>
      </c>
      <c r="H709" s="9">
        <f t="shared" si="212"/>
        <v>-29.407433064666531</v>
      </c>
      <c r="I709" s="5">
        <f t="shared" si="206"/>
        <v>7.7450439305399386E-3</v>
      </c>
      <c r="J709" s="5">
        <f t="shared" si="207"/>
        <v>9.4257449738080506E-5</v>
      </c>
      <c r="K709" s="5">
        <f t="shared" si="208"/>
        <v>7.7450439305399386E-3</v>
      </c>
      <c r="L709" s="5">
        <f t="shared" si="201"/>
        <v>7.7450439305399386E-3</v>
      </c>
      <c r="M709" s="5">
        <f t="shared" si="209"/>
        <v>2.9266064009307497E-2</v>
      </c>
      <c r="N709" s="5">
        <f t="shared" si="213"/>
        <v>0.51568991064003322</v>
      </c>
      <c r="O709" s="5">
        <f t="shared" si="198"/>
        <v>-2.4047643136530326</v>
      </c>
      <c r="P709" s="5">
        <f t="shared" si="199"/>
        <v>0</v>
      </c>
      <c r="Q709" s="5">
        <f t="shared" si="200"/>
        <v>0</v>
      </c>
    </row>
    <row r="710" spans="2:17" x14ac:dyDescent="0.4">
      <c r="B710">
        <v>10.3009536266326</v>
      </c>
      <c r="C710" s="5">
        <f t="shared" si="202"/>
        <v>2.1867036819399388E-2</v>
      </c>
      <c r="D710" s="5">
        <f t="shared" si="215"/>
        <v>2.8581833248002306</v>
      </c>
      <c r="E710" s="5">
        <f t="shared" si="204"/>
        <v>17.958495471610508</v>
      </c>
      <c r="F710" s="5">
        <f t="shared" si="205"/>
        <v>171.49099948801384</v>
      </c>
      <c r="G710" s="5">
        <f t="shared" si="211"/>
        <v>0.33774843586192915</v>
      </c>
      <c r="H710" s="9">
        <f t="shared" si="212"/>
        <v>15.445551157726817</v>
      </c>
      <c r="I710" s="5">
        <f t="shared" si="206"/>
        <v>0</v>
      </c>
      <c r="J710" s="5">
        <f t="shared" si="207"/>
        <v>9.2236363097882723E-5</v>
      </c>
      <c r="K710" s="5" t="e">
        <f t="shared" si="208"/>
        <v>#N/A</v>
      </c>
      <c r="L710" s="5">
        <f t="shared" si="201"/>
        <v>-3.9163266910391811E-3</v>
      </c>
      <c r="M710" s="5">
        <f t="shared" si="209"/>
        <v>2.9746924369433235E-2</v>
      </c>
      <c r="N710" s="5">
        <f t="shared" si="213"/>
        <v>0.53421000658280704</v>
      </c>
      <c r="O710" s="5">
        <f t="shared" si="198"/>
        <v>1.2630449637384873</v>
      </c>
      <c r="P710" s="5">
        <f t="shared" si="199"/>
        <v>1.2927918881079206</v>
      </c>
      <c r="Q710" s="5">
        <f t="shared" si="200"/>
        <v>23.216597268320889</v>
      </c>
    </row>
    <row r="711" spans="2:17" hidden="1" x14ac:dyDescent="0.4">
      <c r="B711">
        <v>10.304678916931101</v>
      </c>
      <c r="C711" s="5">
        <f t="shared" si="202"/>
        <v>3.7252902985009939E-3</v>
      </c>
      <c r="D711" s="5">
        <f t="shared" si="203"/>
        <v>268.43545599718402</v>
      </c>
      <c r="E711" s="5">
        <f t="shared" si="204"/>
        <v>1686.6297130475589</v>
      </c>
      <c r="F711" s="5">
        <f t="shared" si="205"/>
        <v>16106.127359831042</v>
      </c>
      <c r="G711" s="5">
        <f t="shared" si="211"/>
        <v>1668.6712175759483</v>
      </c>
      <c r="H711" s="9">
        <f t="shared" si="212"/>
        <v>447930.51919937594</v>
      </c>
      <c r="I711" s="5">
        <f t="shared" si="206"/>
        <v>0</v>
      </c>
      <c r="J711" s="5">
        <f t="shared" si="207"/>
        <v>-9.8930922028765914E-3</v>
      </c>
      <c r="K711" s="5" t="e">
        <f t="shared" si="208"/>
        <v>#N/A</v>
      </c>
      <c r="L711" s="5">
        <f t="shared" si="201"/>
        <v>-1.2876165820409281E-2</v>
      </c>
      <c r="M711" s="5">
        <f t="shared" si="209"/>
        <v>-28143.075163280511</v>
      </c>
      <c r="N711" s="5">
        <f t="shared" si="213"/>
        <v>-47466946.786919691</v>
      </c>
      <c r="O711" s="5">
        <f t="shared" si="198"/>
        <v>36629.083714925342</v>
      </c>
      <c r="P711" s="5">
        <f t="shared" si="199"/>
        <v>8486.0085516448307</v>
      </c>
      <c r="Q711" s="5">
        <f t="shared" si="200"/>
        <v>14312754.168379851</v>
      </c>
    </row>
    <row r="712" spans="2:17" hidden="1" x14ac:dyDescent="0.4">
      <c r="B712">
        <v>10.3229281902313</v>
      </c>
      <c r="C712" s="5">
        <f t="shared" si="202"/>
        <v>1.824927330019932E-2</v>
      </c>
      <c r="D712" s="5">
        <f t="shared" si="203"/>
        <v>54.79670250700218</v>
      </c>
      <c r="E712" s="5">
        <f t="shared" si="204"/>
        <v>344.29783607388691</v>
      </c>
      <c r="F712" s="5">
        <f t="shared" si="205"/>
        <v>3287.8021504201311</v>
      </c>
      <c r="G712" s="5">
        <f t="shared" si="211"/>
        <v>-1342.331876973672</v>
      </c>
      <c r="H712" s="9">
        <f t="shared" si="212"/>
        <v>-73555.360528192148</v>
      </c>
      <c r="I712" s="5">
        <f t="shared" si="206"/>
        <v>5.0741247857624107E-2</v>
      </c>
      <c r="J712" s="5">
        <f t="shared" si="207"/>
        <v>-1.8605782510661393E-3</v>
      </c>
      <c r="K712" s="5">
        <f t="shared" si="208"/>
        <v>5.0741247857624107E-2</v>
      </c>
      <c r="L712" s="5">
        <f t="shared" si="201"/>
        <v>5.0741247857624107E-2</v>
      </c>
      <c r="M712" s="5">
        <f t="shared" si="209"/>
        <v>-220.5548063203876</v>
      </c>
      <c r="N712" s="5">
        <f t="shared" si="213"/>
        <v>-75936.542551804683</v>
      </c>
      <c r="O712" s="5">
        <f t="shared" si="198"/>
        <v>-6014.9182584932005</v>
      </c>
      <c r="P712" s="5">
        <f t="shared" si="199"/>
        <v>0</v>
      </c>
      <c r="Q712" s="5">
        <f t="shared" si="200"/>
        <v>0</v>
      </c>
    </row>
    <row r="713" spans="2:17" hidden="1" x14ac:dyDescent="0.4">
      <c r="B713">
        <v>10.3456797599792</v>
      </c>
      <c r="C713" s="5">
        <f t="shared" si="202"/>
        <v>2.2751569747899936E-2</v>
      </c>
      <c r="D713" s="5">
        <f t="shared" si="203"/>
        <v>43.953011202328319</v>
      </c>
      <c r="E713" s="5">
        <f t="shared" si="204"/>
        <v>276.16491419276906</v>
      </c>
      <c r="F713" s="5">
        <f t="shared" si="205"/>
        <v>2637.1806721396993</v>
      </c>
      <c r="G713" s="5">
        <f t="shared" si="211"/>
        <v>-68.132921881117852</v>
      </c>
      <c r="H713" s="9">
        <f t="shared" si="212"/>
        <v>-2994.6470786881332</v>
      </c>
      <c r="I713" s="5">
        <f t="shared" si="206"/>
        <v>3.2108797768574662E-3</v>
      </c>
      <c r="J713" s="5">
        <f t="shared" si="207"/>
        <v>-1.4528708465295301E-3</v>
      </c>
      <c r="K713" s="5">
        <f t="shared" si="208"/>
        <v>3.2108797768574662E-3</v>
      </c>
      <c r="L713" s="5">
        <f t="shared" si="201"/>
        <v>3.2108797768574662E-3</v>
      </c>
      <c r="M713" s="5">
        <f t="shared" si="209"/>
        <v>-110.80618777912784</v>
      </c>
      <c r="N713" s="5">
        <f t="shared" si="213"/>
        <v>-30600.781340050697</v>
      </c>
      <c r="O713" s="5">
        <f t="shared" si="198"/>
        <v>-244.88436005205577</v>
      </c>
      <c r="P713" s="5">
        <f t="shared" si="199"/>
        <v>0</v>
      </c>
      <c r="Q713" s="5">
        <f t="shared" si="200"/>
        <v>0</v>
      </c>
    </row>
    <row r="714" spans="2:17" x14ac:dyDescent="0.4">
      <c r="B714">
        <v>10.369328022003099</v>
      </c>
      <c r="C714" s="5">
        <f t="shared" si="202"/>
        <v>2.3648262023899136E-2</v>
      </c>
      <c r="D714" s="5">
        <f t="shared" ref="D714:D731" si="216">(1/C714)/16</f>
        <v>2.6429003508518707</v>
      </c>
      <c r="E714" s="5">
        <f t="shared" si="204"/>
        <v>16.605832652812246</v>
      </c>
      <c r="F714" s="5">
        <f t="shared" si="205"/>
        <v>158.57402105111225</v>
      </c>
      <c r="G714" s="5">
        <f t="shared" si="211"/>
        <v>-259.55908153995682</v>
      </c>
      <c r="H714" s="9">
        <f t="shared" si="212"/>
        <v>-10975.82060269986</v>
      </c>
      <c r="I714" s="5">
        <f t="shared" si="206"/>
        <v>3.2548508126750235</v>
      </c>
      <c r="J714" s="5">
        <f t="shared" si="207"/>
        <v>1.0033069740557152E-4</v>
      </c>
      <c r="K714" s="5">
        <f t="shared" si="208"/>
        <v>3.2548508126750235</v>
      </c>
      <c r="L714" s="5">
        <f t="shared" si="201"/>
        <v>3.2548508126750235</v>
      </c>
      <c r="M714" s="5">
        <f t="shared" si="209"/>
        <v>2.7666558835242768E-2</v>
      </c>
      <c r="N714" s="5">
        <f t="shared" si="213"/>
        <v>0.45942624609722549</v>
      </c>
      <c r="O714" s="5">
        <f t="shared" si="198"/>
        <v>-897.5370832397964</v>
      </c>
      <c r="P714" s="5">
        <f t="shared" si="199"/>
        <v>0</v>
      </c>
      <c r="Q714" s="5">
        <f t="shared" si="200"/>
        <v>0</v>
      </c>
    </row>
    <row r="715" spans="2:17" x14ac:dyDescent="0.4">
      <c r="B715">
        <v>10.391582250595</v>
      </c>
      <c r="C715" s="5">
        <f t="shared" si="202"/>
        <v>2.2254228591901182E-2</v>
      </c>
      <c r="D715" s="5">
        <f t="shared" si="216"/>
        <v>2.8084550197684752</v>
      </c>
      <c r="E715" s="5">
        <f t="shared" si="204"/>
        <v>17.64604331608404</v>
      </c>
      <c r="F715" s="5">
        <f t="shared" si="205"/>
        <v>168.50730118610855</v>
      </c>
      <c r="G715" s="5">
        <f t="shared" si="211"/>
        <v>1.0402106632717931</v>
      </c>
      <c r="H715" s="9">
        <f t="shared" si="212"/>
        <v>46.742157742117797</v>
      </c>
      <c r="I715" s="5">
        <f t="shared" si="206"/>
        <v>0</v>
      </c>
      <c r="J715" s="5">
        <f t="shared" si="207"/>
        <v>9.4106076796553109E-5</v>
      </c>
      <c r="K715" s="5" t="e">
        <f t="shared" si="208"/>
        <v>#N/A</v>
      </c>
      <c r="L715" s="5">
        <f t="shared" si="201"/>
        <v>-1.22752254158069E-2</v>
      </c>
      <c r="M715" s="5">
        <f t="shared" si="209"/>
        <v>2.9303017897701497E-2</v>
      </c>
      <c r="N715" s="5">
        <f t="shared" si="213"/>
        <v>0.51708232311482649</v>
      </c>
      <c r="O715" s="5">
        <f t="shared" si="198"/>
        <v>3.8222946094686727</v>
      </c>
      <c r="P715" s="5">
        <f t="shared" si="199"/>
        <v>3.8515976273663743</v>
      </c>
      <c r="Q715" s="5">
        <f t="shared" si="200"/>
        <v>67.965458568633551</v>
      </c>
    </row>
    <row r="716" spans="2:17" x14ac:dyDescent="0.4">
      <c r="B716">
        <v>10.4146268367767</v>
      </c>
      <c r="C716" s="5">
        <f t="shared" si="202"/>
        <v>2.3044586181699245E-2</v>
      </c>
      <c r="D716" s="5">
        <f t="shared" si="216"/>
        <v>2.7121337526830529</v>
      </c>
      <c r="E716" s="5">
        <f t="shared" si="204"/>
        <v>17.040838945963991</v>
      </c>
      <c r="F716" s="5">
        <f t="shared" si="205"/>
        <v>162.72802516098318</v>
      </c>
      <c r="G716" s="5">
        <f t="shared" si="211"/>
        <v>-0.60520437012004891</v>
      </c>
      <c r="H716" s="9">
        <f t="shared" si="212"/>
        <v>-26.262323191581945</v>
      </c>
      <c r="I716" s="5">
        <f t="shared" si="206"/>
        <v>7.3954839517070972E-3</v>
      </c>
      <c r="J716" s="5">
        <f t="shared" si="207"/>
        <v>9.7727619747351482E-5</v>
      </c>
      <c r="K716" s="5">
        <f t="shared" si="208"/>
        <v>7.3954839517070972E-3</v>
      </c>
      <c r="L716" s="5">
        <f t="shared" si="201"/>
        <v>7.3954839517070972E-3</v>
      </c>
      <c r="M716" s="5">
        <f t="shared" si="209"/>
        <v>2.8379142260404958E-2</v>
      </c>
      <c r="N716" s="5">
        <f t="shared" si="213"/>
        <v>0.48360439268416133</v>
      </c>
      <c r="O716" s="5">
        <f t="shared" si="198"/>
        <v>-2.1475760045381178</v>
      </c>
      <c r="P716" s="5">
        <f t="shared" si="199"/>
        <v>0</v>
      </c>
      <c r="Q716" s="5">
        <f t="shared" si="200"/>
        <v>0</v>
      </c>
    </row>
    <row r="717" spans="2:17" x14ac:dyDescent="0.4">
      <c r="B717">
        <v>10.437301158905001</v>
      </c>
      <c r="C717" s="5">
        <f t="shared" si="202"/>
        <v>2.2674322128301228E-2</v>
      </c>
      <c r="D717" s="5">
        <f t="shared" si="216"/>
        <v>2.7564219845844864</v>
      </c>
      <c r="E717" s="5">
        <f t="shared" si="204"/>
        <v>17.319110113928041</v>
      </c>
      <c r="F717" s="5">
        <f t="shared" si="205"/>
        <v>165.38531907506919</v>
      </c>
      <c r="G717" s="5">
        <f t="shared" si="211"/>
        <v>0.27827116796404994</v>
      </c>
      <c r="H717" s="9">
        <f t="shared" si="212"/>
        <v>12.27252424083375</v>
      </c>
      <c r="I717" s="5">
        <f t="shared" si="206"/>
        <v>0</v>
      </c>
      <c r="J717" s="5">
        <f t="shared" si="207"/>
        <v>9.6062445078254609E-5</v>
      </c>
      <c r="K717" s="5" t="e">
        <f t="shared" si="208"/>
        <v>#N/A</v>
      </c>
      <c r="L717" s="5">
        <f t="shared" si="201"/>
        <v>-3.3457859488910105E-3</v>
      </c>
      <c r="M717" s="5">
        <f t="shared" si="209"/>
        <v>2.8814081712865106E-2</v>
      </c>
      <c r="N717" s="5">
        <f t="shared" si="213"/>
        <v>0.49903425401683105</v>
      </c>
      <c r="O717" s="5">
        <f t="shared" si="198"/>
        <v>1.0035737654456662</v>
      </c>
      <c r="P717" s="5">
        <f t="shared" si="199"/>
        <v>1.0323878471585313</v>
      </c>
      <c r="Q717" s="5">
        <f t="shared" si="200"/>
        <v>17.880038805219716</v>
      </c>
    </row>
    <row r="718" spans="2:17" x14ac:dyDescent="0.4">
      <c r="B718">
        <v>10.4606730937957</v>
      </c>
      <c r="C718" s="5">
        <f t="shared" si="202"/>
        <v>2.3371934890699109E-2</v>
      </c>
      <c r="D718" s="5">
        <f t="shared" si="216"/>
        <v>2.6741474461693779</v>
      </c>
      <c r="E718" s="5">
        <f t="shared" si="204"/>
        <v>16.802163943003247</v>
      </c>
      <c r="F718" s="5">
        <f t="shared" si="205"/>
        <v>160.44884677016267</v>
      </c>
      <c r="G718" s="5">
        <f t="shared" si="211"/>
        <v>-0.51694617092479334</v>
      </c>
      <c r="H718" s="9">
        <f t="shared" si="212"/>
        <v>-22.118244524569196</v>
      </c>
      <c r="I718" s="5">
        <f t="shared" si="206"/>
        <v>6.4067181778879271E-3</v>
      </c>
      <c r="J718" s="5">
        <f t="shared" si="207"/>
        <v>9.9155850965068574E-5</v>
      </c>
      <c r="K718" s="5">
        <f t="shared" si="208"/>
        <v>6.4067181778879271E-3</v>
      </c>
      <c r="L718" s="5">
        <f t="shared" si="201"/>
        <v>6.4067181778879271E-3</v>
      </c>
      <c r="M718" s="5">
        <f t="shared" si="209"/>
        <v>2.7992957312386577E-2</v>
      </c>
      <c r="N718" s="5">
        <f t="shared" si="213"/>
        <v>0.47034225801221086</v>
      </c>
      <c r="O718" s="5">
        <f t="shared" ref="O718:O781" si="217">B$6*H718</f>
        <v>-1.8086979912994572</v>
      </c>
      <c r="P718" s="5">
        <f t="shared" ref="P718:P781" si="218">IF(H718&gt;0, O718 +M718, 0)</f>
        <v>0</v>
      </c>
      <c r="Q718" s="5">
        <f t="shared" ref="Q718:Q781" si="219">P718*E718</f>
        <v>0</v>
      </c>
    </row>
    <row r="719" spans="2:17" x14ac:dyDescent="0.4">
      <c r="B719">
        <v>10.4849178791046</v>
      </c>
      <c r="C719" s="5">
        <f t="shared" si="202"/>
        <v>2.4244785308900063E-2</v>
      </c>
      <c r="D719" s="5">
        <f t="shared" si="216"/>
        <v>2.5778739305667004</v>
      </c>
      <c r="E719" s="5">
        <f t="shared" si="204"/>
        <v>16.19725960429798</v>
      </c>
      <c r="F719" s="5">
        <f t="shared" si="205"/>
        <v>154.67243583400202</v>
      </c>
      <c r="G719" s="5">
        <f t="shared" si="211"/>
        <v>-0.60490433870526772</v>
      </c>
      <c r="H719" s="9">
        <f t="shared" si="212"/>
        <v>-24.949874003759987</v>
      </c>
      <c r="I719" s="5">
        <f t="shared" si="206"/>
        <v>7.7767953793959404E-3</v>
      </c>
      <c r="J719" s="5">
        <f t="shared" si="207"/>
        <v>1.0277559852788089E-4</v>
      </c>
      <c r="K719" s="5">
        <f t="shared" si="208"/>
        <v>7.7767953793959404E-3</v>
      </c>
      <c r="L719" s="5">
        <f t="shared" ref="L719:L782" si="220">(-B$6*H719)/E719^2</f>
        <v>7.7767953793959404E-3</v>
      </c>
      <c r="M719" s="5">
        <f t="shared" si="209"/>
        <v>2.6963303525283325E-2</v>
      </c>
      <c r="N719" s="5">
        <f t="shared" si="213"/>
        <v>0.43673162698849688</v>
      </c>
      <c r="O719" s="5">
        <f t="shared" si="217"/>
        <v>-2.0402517452796891</v>
      </c>
      <c r="P719" s="5">
        <f t="shared" si="218"/>
        <v>0</v>
      </c>
      <c r="Q719" s="5">
        <f t="shared" si="219"/>
        <v>0</v>
      </c>
    </row>
    <row r="720" spans="2:17" x14ac:dyDescent="0.4">
      <c r="B720">
        <v>10.509031057357699</v>
      </c>
      <c r="C720" s="5">
        <f t="shared" ref="C720:C783" si="221">B720-B719</f>
        <v>2.4113178253099221E-2</v>
      </c>
      <c r="D720" s="5">
        <f t="shared" si="216"/>
        <v>2.59194368091925</v>
      </c>
      <c r="E720" s="5">
        <f t="shared" ref="E720:E783" si="222">2*PI()*D720</f>
        <v>16.285662452988806</v>
      </c>
      <c r="F720" s="5">
        <f t="shared" ref="F720:F783" si="223">E720*(60/(2*PI()))</f>
        <v>155.51662085515503</v>
      </c>
      <c r="G720" s="5">
        <f t="shared" si="211"/>
        <v>8.8402848690826374E-2</v>
      </c>
      <c r="H720" s="9">
        <f t="shared" si="212"/>
        <v>3.6661632806311677</v>
      </c>
      <c r="I720" s="5">
        <f t="shared" ref="I720:I783" si="224">IF(H720&lt;0,(-B$6*H720)/E720^2,0)</f>
        <v>0</v>
      </c>
      <c r="J720" s="5">
        <f t="shared" ref="J720:J783" si="225">-0.000005984*E720 + 0.0001997</f>
        <v>1.0224659588131499E-4</v>
      </c>
      <c r="K720" s="5" t="e">
        <f t="shared" ref="K720:K783" si="226">IF(H720&lt;-7,(-B$6*H720)/E720^2,NA())</f>
        <v>#N/A</v>
      </c>
      <c r="L720" s="5">
        <f t="shared" si="220"/>
        <v>-1.13035886945897E-3</v>
      </c>
      <c r="M720" s="5">
        <f t="shared" ref="M720:M783" si="227">J720*E720^2</f>
        <v>2.7118128606823097E-2</v>
      </c>
      <c r="N720" s="5">
        <f t="shared" si="213"/>
        <v>0.44163668884746055</v>
      </c>
      <c r="O720" s="5">
        <f t="shared" si="217"/>
        <v>0.2997969460952315</v>
      </c>
      <c r="P720" s="5">
        <f t="shared" si="218"/>
        <v>0.32691507470205461</v>
      </c>
      <c r="Q720" s="5">
        <f t="shared" si="219"/>
        <v>5.3240285573912818</v>
      </c>
    </row>
    <row r="721" spans="2:17" x14ac:dyDescent="0.4">
      <c r="B721">
        <v>10.5330848693847</v>
      </c>
      <c r="C721" s="5">
        <f t="shared" si="221"/>
        <v>2.4053812027000632E-2</v>
      </c>
      <c r="D721" s="5">
        <f t="shared" si="216"/>
        <v>2.5983407507235508</v>
      </c>
      <c r="E721" s="5">
        <f t="shared" si="222"/>
        <v>16.325856427992189</v>
      </c>
      <c r="F721" s="5">
        <f t="shared" si="223"/>
        <v>155.90044504341304</v>
      </c>
      <c r="G721" s="5">
        <f t="shared" ref="G721:G784" si="228">E721-E720</f>
        <v>4.0193975003383287E-2</v>
      </c>
      <c r="H721" s="9">
        <f t="shared" ref="H721:H784" si="229">G721/C721</f>
        <v>1.6710022909576732</v>
      </c>
      <c r="I721" s="5">
        <f t="shared" si="224"/>
        <v>0</v>
      </c>
      <c r="J721" s="5">
        <f t="shared" si="225"/>
        <v>1.0200607513489475E-4</v>
      </c>
      <c r="K721" s="5" t="e">
        <f t="shared" si="226"/>
        <v>#N/A</v>
      </c>
      <c r="L721" s="5">
        <f t="shared" si="220"/>
        <v>-5.1267306473874231E-4</v>
      </c>
      <c r="M721" s="5">
        <f t="shared" si="227"/>
        <v>2.7188045214457952E-2</v>
      </c>
      <c r="N721" s="5">
        <f t="shared" ref="N721:N784" si="230">M721*E721</f>
        <v>0.44386812272900061</v>
      </c>
      <c r="O721" s="5">
        <f t="shared" si="217"/>
        <v>0.13664459147084149</v>
      </c>
      <c r="P721" s="5">
        <f t="shared" si="218"/>
        <v>0.16383263668529943</v>
      </c>
      <c r="Q721" s="5">
        <f t="shared" si="219"/>
        <v>2.6747081047436048</v>
      </c>
    </row>
    <row r="722" spans="2:17" x14ac:dyDescent="0.4">
      <c r="B722">
        <v>10.5565922260284</v>
      </c>
      <c r="C722" s="5">
        <f t="shared" si="221"/>
        <v>2.350735664369985E-2</v>
      </c>
      <c r="D722" s="5">
        <f t="shared" si="216"/>
        <v>2.6587421523955341</v>
      </c>
      <c r="E722" s="5">
        <f t="shared" si="222"/>
        <v>16.705369627510649</v>
      </c>
      <c r="F722" s="5">
        <f t="shared" si="223"/>
        <v>159.52452914373205</v>
      </c>
      <c r="G722" s="5">
        <f t="shared" si="228"/>
        <v>0.37951319951845974</v>
      </c>
      <c r="H722" s="9">
        <f t="shared" si="229"/>
        <v>16.144443855203608</v>
      </c>
      <c r="I722" s="5">
        <f t="shared" si="224"/>
        <v>0</v>
      </c>
      <c r="J722" s="5">
        <f t="shared" si="225"/>
        <v>9.9735068148976283E-5</v>
      </c>
      <c r="K722" s="5" t="e">
        <f t="shared" si="226"/>
        <v>#N/A</v>
      </c>
      <c r="L722" s="5">
        <f t="shared" si="220"/>
        <v>-4.730709842404473E-3</v>
      </c>
      <c r="M722" s="5">
        <f t="shared" si="227"/>
        <v>2.7833003073253888E-2</v>
      </c>
      <c r="N722" s="5">
        <f t="shared" si="230"/>
        <v>0.46496060418234603</v>
      </c>
      <c r="O722" s="5">
        <f t="shared" si="217"/>
        <v>1.3201962361487354</v>
      </c>
      <c r="P722" s="5">
        <f t="shared" si="218"/>
        <v>1.3480292392219893</v>
      </c>
      <c r="Q722" s="5">
        <f t="shared" si="219"/>
        <v>22.519326709895306</v>
      </c>
    </row>
    <row r="723" spans="2:17" x14ac:dyDescent="0.4">
      <c r="B723">
        <v>10.5815606117248</v>
      </c>
      <c r="C723" s="5">
        <f t="shared" si="221"/>
        <v>2.4968385696400475E-2</v>
      </c>
      <c r="D723" s="5">
        <f t="shared" si="216"/>
        <v>2.5031654332787006</v>
      </c>
      <c r="E723" s="5">
        <f t="shared" si="222"/>
        <v>15.727852271816554</v>
      </c>
      <c r="F723" s="5">
        <f t="shared" si="223"/>
        <v>150.18992599672202</v>
      </c>
      <c r="G723" s="5">
        <f t="shared" si="228"/>
        <v>-0.97751735569409526</v>
      </c>
      <c r="H723" s="9">
        <f t="shared" si="229"/>
        <v>-39.150202483255349</v>
      </c>
      <c r="I723" s="5">
        <f t="shared" si="224"/>
        <v>1.2942273441017909E-2</v>
      </c>
      <c r="J723" s="5">
        <f t="shared" si="225"/>
        <v>1.0558453200544976E-4</v>
      </c>
      <c r="K723" s="5">
        <f t="shared" si="226"/>
        <v>1.2942273441017909E-2</v>
      </c>
      <c r="L723" s="5">
        <f t="shared" si="220"/>
        <v>1.2942273441017909E-2</v>
      </c>
      <c r="M723" s="5">
        <f t="shared" si="227"/>
        <v>2.6117953350393453E-2</v>
      </c>
      <c r="N723" s="5">
        <f t="shared" si="230"/>
        <v>0.41077931193718442</v>
      </c>
      <c r="O723" s="5">
        <f t="shared" si="217"/>
        <v>-3.2014698323717972</v>
      </c>
      <c r="P723" s="5">
        <f t="shared" si="218"/>
        <v>0</v>
      </c>
      <c r="Q723" s="5">
        <f t="shared" si="219"/>
        <v>0</v>
      </c>
    </row>
    <row r="724" spans="2:17" x14ac:dyDescent="0.4">
      <c r="B724">
        <v>10.6061205863952</v>
      </c>
      <c r="C724" s="5">
        <f t="shared" si="221"/>
        <v>2.4559974670399498E-2</v>
      </c>
      <c r="D724" s="5">
        <f t="shared" si="216"/>
        <v>2.5447908981488929</v>
      </c>
      <c r="E724" s="5">
        <f t="shared" si="222"/>
        <v>15.989392781093468</v>
      </c>
      <c r="F724" s="5">
        <f t="shared" si="223"/>
        <v>152.68745388893359</v>
      </c>
      <c r="G724" s="5">
        <f t="shared" si="228"/>
        <v>0.26154050927691408</v>
      </c>
      <c r="H724" s="9">
        <f t="shared" si="229"/>
        <v>10.649054520081872</v>
      </c>
      <c r="I724" s="5">
        <f t="shared" si="224"/>
        <v>0</v>
      </c>
      <c r="J724" s="5">
        <f t="shared" si="225"/>
        <v>1.040194735979367E-4</v>
      </c>
      <c r="K724" s="5" t="e">
        <f t="shared" si="226"/>
        <v>#N/A</v>
      </c>
      <c r="L724" s="5">
        <f t="shared" si="220"/>
        <v>-3.4061401176749802E-3</v>
      </c>
      <c r="M724" s="5">
        <f t="shared" si="227"/>
        <v>2.659368951016064E-2</v>
      </c>
      <c r="N724" s="5">
        <f t="shared" si="230"/>
        <v>0.42521694707640362</v>
      </c>
      <c r="O724" s="5">
        <f t="shared" si="217"/>
        <v>0.87081610379681063</v>
      </c>
      <c r="P724" s="5">
        <f t="shared" si="218"/>
        <v>0.89740979330697124</v>
      </c>
      <c r="Q724" s="5">
        <f t="shared" si="219"/>
        <v>14.349037670785068</v>
      </c>
    </row>
    <row r="725" spans="2:17" x14ac:dyDescent="0.4">
      <c r="B725">
        <v>10.6314918994903</v>
      </c>
      <c r="C725" s="5">
        <f t="shared" si="221"/>
        <v>2.5371313095099879E-2</v>
      </c>
      <c r="D725" s="5">
        <f t="shared" si="216"/>
        <v>2.4634121129533111</v>
      </c>
      <c r="E725" s="5">
        <f t="shared" si="222"/>
        <v>15.478074793636463</v>
      </c>
      <c r="F725" s="5">
        <f t="shared" si="223"/>
        <v>147.80472677719865</v>
      </c>
      <c r="G725" s="5">
        <f t="shared" si="228"/>
        <v>-0.51131798745700507</v>
      </c>
      <c r="H725" s="9">
        <f t="shared" si="229"/>
        <v>-20.153390781959928</v>
      </c>
      <c r="I725" s="5">
        <f t="shared" si="224"/>
        <v>6.8790686807463025E-3</v>
      </c>
      <c r="J725" s="5">
        <f t="shared" si="225"/>
        <v>1.0707920043487941E-4</v>
      </c>
      <c r="K725" s="5">
        <f t="shared" si="226"/>
        <v>6.8790686807463025E-3</v>
      </c>
      <c r="L725" s="5">
        <f t="shared" si="220"/>
        <v>6.8790686807463025E-3</v>
      </c>
      <c r="M725" s="5">
        <f t="shared" si="227"/>
        <v>2.5653049638452621E-2</v>
      </c>
      <c r="N725" s="5">
        <f t="shared" si="230"/>
        <v>0.39705982098883846</v>
      </c>
      <c r="O725" s="5">
        <f t="shared" si="217"/>
        <v>-1.6480239824057146</v>
      </c>
      <c r="P725" s="5">
        <f t="shared" si="218"/>
        <v>0</v>
      </c>
      <c r="Q725" s="5">
        <f t="shared" si="219"/>
        <v>0</v>
      </c>
    </row>
    <row r="726" spans="2:17" x14ac:dyDescent="0.4">
      <c r="B726">
        <v>10.657940149307199</v>
      </c>
      <c r="C726" s="5">
        <f t="shared" si="221"/>
        <v>2.644824981689986E-2</v>
      </c>
      <c r="D726" s="5">
        <f t="shared" si="216"/>
        <v>2.3631053257846895</v>
      </c>
      <c r="E726" s="5">
        <f t="shared" si="222"/>
        <v>14.84782866228819</v>
      </c>
      <c r="F726" s="5">
        <f t="shared" si="223"/>
        <v>141.78631954708138</v>
      </c>
      <c r="G726" s="5">
        <f t="shared" si="228"/>
        <v>-0.63024613134827234</v>
      </c>
      <c r="H726" s="9">
        <f t="shared" si="229"/>
        <v>-23.829407832708789</v>
      </c>
      <c r="I726" s="5">
        <f t="shared" si="224"/>
        <v>8.8389923237343036E-3</v>
      </c>
      <c r="J726" s="5">
        <f t="shared" si="225"/>
        <v>1.1085059328486748E-4</v>
      </c>
      <c r="K726" s="5">
        <f t="shared" si="226"/>
        <v>8.8389923237343036E-3</v>
      </c>
      <c r="L726" s="5">
        <f t="shared" si="220"/>
        <v>8.8389923237343036E-3</v>
      </c>
      <c r="M726" s="5">
        <f t="shared" si="227"/>
        <v>2.4437901866305102E-2</v>
      </c>
      <c r="N726" s="5">
        <f t="shared" si="230"/>
        <v>0.36284977977671096</v>
      </c>
      <c r="O726" s="5">
        <f t="shared" si="217"/>
        <v>-1.9486267109941635</v>
      </c>
      <c r="P726" s="5">
        <f t="shared" si="218"/>
        <v>0</v>
      </c>
      <c r="Q726" s="5">
        <f t="shared" si="219"/>
        <v>0</v>
      </c>
    </row>
    <row r="727" spans="2:17" x14ac:dyDescent="0.4">
      <c r="B727">
        <v>10.6839573383331</v>
      </c>
      <c r="C727" s="5">
        <f t="shared" si="221"/>
        <v>2.6017189025900223E-2</v>
      </c>
      <c r="D727" s="5">
        <f t="shared" si="216"/>
        <v>2.4022579817435692</v>
      </c>
      <c r="E727" s="5">
        <f t="shared" si="222"/>
        <v>15.09383205494608</v>
      </c>
      <c r="F727" s="5">
        <f t="shared" si="223"/>
        <v>144.13547890461416</v>
      </c>
      <c r="G727" s="5">
        <f t="shared" si="228"/>
        <v>0.24600339265789017</v>
      </c>
      <c r="H727" s="9">
        <f t="shared" si="229"/>
        <v>9.4554178167746237</v>
      </c>
      <c r="I727" s="5">
        <f t="shared" si="224"/>
        <v>0</v>
      </c>
      <c r="J727" s="5">
        <f t="shared" si="225"/>
        <v>1.0937850898320265E-4</v>
      </c>
      <c r="K727" s="5" t="e">
        <f t="shared" si="226"/>
        <v>#N/A</v>
      </c>
      <c r="L727" s="5">
        <f t="shared" si="220"/>
        <v>-3.3938848147307484E-3</v>
      </c>
      <c r="M727" s="5">
        <f t="shared" si="227"/>
        <v>2.4919023847275058E-2</v>
      </c>
      <c r="N727" s="5">
        <f t="shared" si="230"/>
        <v>0.37612356092396609</v>
      </c>
      <c r="O727" s="5">
        <f t="shared" si="217"/>
        <v>0.77320762021146261</v>
      </c>
      <c r="P727" s="5">
        <f t="shared" si="218"/>
        <v>0.79812664405873768</v>
      </c>
      <c r="Q727" s="5">
        <f t="shared" si="219"/>
        <v>12.046789524000316</v>
      </c>
    </row>
    <row r="728" spans="2:17" x14ac:dyDescent="0.4">
      <c r="B728">
        <v>10.7102243900299</v>
      </c>
      <c r="C728" s="5">
        <f t="shared" si="221"/>
        <v>2.6267051696800436E-2</v>
      </c>
      <c r="D728" s="5">
        <f t="shared" si="216"/>
        <v>2.3794067458135419</v>
      </c>
      <c r="E728" s="5">
        <f t="shared" si="222"/>
        <v>14.950253505099639</v>
      </c>
      <c r="F728" s="5">
        <f t="shared" si="223"/>
        <v>142.76440474881252</v>
      </c>
      <c r="G728" s="5">
        <f t="shared" si="228"/>
        <v>-0.14357854984644192</v>
      </c>
      <c r="H728" s="9">
        <f t="shared" si="229"/>
        <v>-5.4661083209399965</v>
      </c>
      <c r="I728" s="5">
        <f t="shared" si="224"/>
        <v>1.9998458507387599E-3</v>
      </c>
      <c r="J728" s="5">
        <f t="shared" si="225"/>
        <v>1.1023768302548377E-4</v>
      </c>
      <c r="K728" s="5" t="e">
        <f t="shared" si="226"/>
        <v>#N/A</v>
      </c>
      <c r="L728" s="5">
        <f t="shared" si="220"/>
        <v>1.9998458507387599E-3</v>
      </c>
      <c r="M728" s="5">
        <f t="shared" si="227"/>
        <v>2.4639233337350689E-2</v>
      </c>
      <c r="N728" s="5">
        <f t="shared" si="230"/>
        <v>0.36836278456469501</v>
      </c>
      <c r="O728" s="5">
        <f t="shared" si="217"/>
        <v>-0.44698570581979691</v>
      </c>
      <c r="P728" s="5">
        <f t="shared" si="218"/>
        <v>0</v>
      </c>
      <c r="Q728" s="5">
        <f t="shared" si="219"/>
        <v>0</v>
      </c>
    </row>
    <row r="729" spans="2:17" x14ac:dyDescent="0.4">
      <c r="B729">
        <v>10.737454175949001</v>
      </c>
      <c r="C729" s="5">
        <f t="shared" si="221"/>
        <v>2.7229785919100635E-2</v>
      </c>
      <c r="D729" s="5">
        <f t="shared" si="216"/>
        <v>2.2952806234204979</v>
      </c>
      <c r="E729" s="5">
        <f t="shared" si="222"/>
        <v>14.421673488929674</v>
      </c>
      <c r="F729" s="5">
        <f t="shared" si="223"/>
        <v>137.71683740522988</v>
      </c>
      <c r="G729" s="5">
        <f t="shared" si="228"/>
        <v>-0.52858001616996475</v>
      </c>
      <c r="H729" s="9">
        <f t="shared" si="229"/>
        <v>-19.411831504675416</v>
      </c>
      <c r="I729" s="5">
        <f t="shared" si="224"/>
        <v>7.6322150120878918E-3</v>
      </c>
      <c r="J729" s="5">
        <f t="shared" si="225"/>
        <v>1.1340070584224483E-4</v>
      </c>
      <c r="K729" s="5">
        <f t="shared" si="226"/>
        <v>7.6322150120878918E-3</v>
      </c>
      <c r="L729" s="5">
        <f t="shared" si="220"/>
        <v>7.6322150120878918E-3</v>
      </c>
      <c r="M729" s="5">
        <f t="shared" si="227"/>
        <v>2.3585607953858778E-2</v>
      </c>
      <c r="N729" s="5">
        <f t="shared" si="230"/>
        <v>0.34014393694845402</v>
      </c>
      <c r="O729" s="5">
        <f t="shared" si="217"/>
        <v>-1.5873836918182724</v>
      </c>
      <c r="P729" s="5">
        <f t="shared" si="218"/>
        <v>0</v>
      </c>
      <c r="Q729" s="5">
        <f t="shared" si="219"/>
        <v>0</v>
      </c>
    </row>
    <row r="730" spans="2:17" x14ac:dyDescent="0.4">
      <c r="B730">
        <v>10.7658367156982</v>
      </c>
      <c r="C730" s="5">
        <f t="shared" si="221"/>
        <v>2.8382539749198799E-2</v>
      </c>
      <c r="D730" s="5">
        <f t="shared" si="216"/>
        <v>2.2020580452728615</v>
      </c>
      <c r="E730" s="5">
        <f t="shared" si="222"/>
        <v>13.835938755615043</v>
      </c>
      <c r="F730" s="5">
        <f t="shared" si="223"/>
        <v>132.12348271637168</v>
      </c>
      <c r="G730" s="5">
        <f t="shared" si="228"/>
        <v>-0.58573473331463077</v>
      </c>
      <c r="H730" s="9">
        <f t="shared" si="229"/>
        <v>-20.637150110259785</v>
      </c>
      <c r="I730" s="5">
        <f t="shared" si="224"/>
        <v>8.8155185266670308E-3</v>
      </c>
      <c r="J730" s="5">
        <f t="shared" si="225"/>
        <v>1.1690574248639959E-4</v>
      </c>
      <c r="K730" s="5">
        <f t="shared" si="226"/>
        <v>8.8155185266670308E-3</v>
      </c>
      <c r="L730" s="5">
        <f t="shared" si="220"/>
        <v>8.8155185266670308E-3</v>
      </c>
      <c r="M730" s="5">
        <f t="shared" si="227"/>
        <v>2.2379640528577941E-2</v>
      </c>
      <c r="N730" s="5">
        <f t="shared" si="230"/>
        <v>0.30964333572608466</v>
      </c>
      <c r="O730" s="5">
        <f t="shared" si="217"/>
        <v>-1.6875829322308868</v>
      </c>
      <c r="P730" s="5">
        <f t="shared" si="218"/>
        <v>0</v>
      </c>
      <c r="Q730" s="5">
        <f t="shared" si="219"/>
        <v>0</v>
      </c>
    </row>
    <row r="731" spans="2:17" x14ac:dyDescent="0.4">
      <c r="B731">
        <v>10.792539596557599</v>
      </c>
      <c r="C731" s="5">
        <f t="shared" si="221"/>
        <v>2.6702880859399869E-2</v>
      </c>
      <c r="D731" s="5">
        <f t="shared" si="216"/>
        <v>2.3405714285692487</v>
      </c>
      <c r="E731" s="5">
        <f t="shared" si="222"/>
        <v>14.706244010390638</v>
      </c>
      <c r="F731" s="5">
        <f t="shared" si="223"/>
        <v>140.43428571415492</v>
      </c>
      <c r="G731" s="5">
        <f t="shared" si="228"/>
        <v>0.87030525477559451</v>
      </c>
      <c r="H731" s="9">
        <f t="shared" si="229"/>
        <v>32.592185815382997</v>
      </c>
      <c r="I731" s="5">
        <f t="shared" si="224"/>
        <v>0</v>
      </c>
      <c r="J731" s="5">
        <f t="shared" si="225"/>
        <v>1.1169783584182243E-4</v>
      </c>
      <c r="K731" s="5" t="e">
        <f t="shared" si="226"/>
        <v>#N/A</v>
      </c>
      <c r="L731" s="5">
        <f t="shared" si="220"/>
        <v>-1.2323252684318161E-2</v>
      </c>
      <c r="M731" s="5">
        <f t="shared" si="227"/>
        <v>2.4157294509856975E-2</v>
      </c>
      <c r="N731" s="5">
        <f t="shared" si="230"/>
        <v>0.35526306769282678</v>
      </c>
      <c r="O731" s="5">
        <f t="shared" si="217"/>
        <v>2.6651943806327036</v>
      </c>
      <c r="P731" s="5">
        <f t="shared" si="218"/>
        <v>2.6893516751425608</v>
      </c>
      <c r="Q731" s="5">
        <f t="shared" si="219"/>
        <v>39.550261964399311</v>
      </c>
    </row>
    <row r="732" spans="2:17" hidden="1" x14ac:dyDescent="0.4">
      <c r="B732">
        <v>10.7969634532928</v>
      </c>
      <c r="C732" s="5">
        <f t="shared" si="221"/>
        <v>4.4238567352010705E-3</v>
      </c>
      <c r="D732" s="5">
        <f t="shared" ref="D720:D783" si="231">1/C732</f>
        <v>226.0471032081351</v>
      </c>
      <c r="E732" s="5">
        <f t="shared" si="222"/>
        <v>1420.295837607862</v>
      </c>
      <c r="F732" s="5">
        <f t="shared" si="223"/>
        <v>13562.826192488108</v>
      </c>
      <c r="G732" s="5">
        <f t="shared" si="228"/>
        <v>1405.5895935974713</v>
      </c>
      <c r="H732" s="9">
        <f t="shared" si="229"/>
        <v>317729.45593220828</v>
      </c>
      <c r="I732" s="5">
        <f t="shared" si="224"/>
        <v>0</v>
      </c>
      <c r="J732" s="5">
        <f t="shared" si="225"/>
        <v>-8.2993502922454453E-3</v>
      </c>
      <c r="K732" s="5" t="e">
        <f t="shared" si="226"/>
        <v>#N/A</v>
      </c>
      <c r="L732" s="5">
        <f t="shared" si="220"/>
        <v>-1.2879981871768958E-2</v>
      </c>
      <c r="M732" s="5">
        <f t="shared" si="227"/>
        <v>-16741.78359386378</v>
      </c>
      <c r="N732" s="5">
        <f t="shared" si="230"/>
        <v>-23778285.552496321</v>
      </c>
      <c r="O732" s="5">
        <f t="shared" si="217"/>
        <v>25982.018061284078</v>
      </c>
      <c r="P732" s="5">
        <f t="shared" si="218"/>
        <v>9240.2344674202977</v>
      </c>
      <c r="Q732" s="5">
        <f t="shared" si="219"/>
        <v>13123866.552597748</v>
      </c>
    </row>
    <row r="733" spans="2:17" hidden="1" x14ac:dyDescent="0.4">
      <c r="B733">
        <v>10.820229291915799</v>
      </c>
      <c r="C733" s="5">
        <f t="shared" si="221"/>
        <v>2.3265838622998913E-2</v>
      </c>
      <c r="D733" s="5">
        <f t="shared" si="231"/>
        <v>42.981472372608692</v>
      </c>
      <c r="E733" s="5">
        <f t="shared" si="222"/>
        <v>270.06055569252027</v>
      </c>
      <c r="F733" s="5">
        <f t="shared" si="223"/>
        <v>2578.8883423565221</v>
      </c>
      <c r="G733" s="5">
        <f t="shared" si="228"/>
        <v>-1150.2352819153418</v>
      </c>
      <c r="H733" s="9">
        <f t="shared" si="229"/>
        <v>-49438.805991644032</v>
      </c>
      <c r="I733" s="5">
        <f t="shared" si="224"/>
        <v>5.5432065410387053E-2</v>
      </c>
      <c r="J733" s="5">
        <f t="shared" si="225"/>
        <v>-1.4163423652640414E-3</v>
      </c>
      <c r="K733" s="5">
        <f t="shared" si="226"/>
        <v>5.5432065410387053E-2</v>
      </c>
      <c r="L733" s="5">
        <f t="shared" si="220"/>
        <v>5.5432065410387053E-2</v>
      </c>
      <c r="M733" s="5">
        <f t="shared" si="227"/>
        <v>-103.29767812156274</v>
      </c>
      <c r="N733" s="5">
        <f t="shared" si="230"/>
        <v>-27896.628355256325</v>
      </c>
      <c r="O733" s="5">
        <f t="shared" si="217"/>
        <v>-4042.8104043248786</v>
      </c>
      <c r="P733" s="5">
        <f t="shared" si="218"/>
        <v>0</v>
      </c>
      <c r="Q733" s="5">
        <f t="shared" si="219"/>
        <v>0</v>
      </c>
    </row>
    <row r="734" spans="2:17" hidden="1" x14ac:dyDescent="0.4">
      <c r="B734">
        <v>10.847597122192299</v>
      </c>
      <c r="C734" s="5">
        <f t="shared" si="221"/>
        <v>2.7367830276499916E-2</v>
      </c>
      <c r="D734" s="5">
        <f t="shared" si="231"/>
        <v>36.539250276580219</v>
      </c>
      <c r="E734" s="5">
        <f t="shared" si="222"/>
        <v>229.58288047316645</v>
      </c>
      <c r="F734" s="5">
        <f t="shared" si="223"/>
        <v>2192.3550165948132</v>
      </c>
      <c r="G734" s="5">
        <f t="shared" si="228"/>
        <v>-40.477675219353813</v>
      </c>
      <c r="H734" s="9">
        <f t="shared" si="229"/>
        <v>-1479.023905454098</v>
      </c>
      <c r="I734" s="5">
        <f t="shared" si="224"/>
        <v>2.2946243285281395E-3</v>
      </c>
      <c r="J734" s="5">
        <f t="shared" si="225"/>
        <v>-1.1741239567514281E-3</v>
      </c>
      <c r="K734" s="5">
        <f t="shared" si="226"/>
        <v>2.2946243285281395E-3</v>
      </c>
      <c r="L734" s="5">
        <f t="shared" si="220"/>
        <v>2.2946243285281395E-3</v>
      </c>
      <c r="M734" s="5">
        <f t="shared" si="227"/>
        <v>-61.886076582980344</v>
      </c>
      <c r="N734" s="5">
        <f t="shared" si="230"/>
        <v>-14207.983723103602</v>
      </c>
      <c r="O734" s="5">
        <f t="shared" si="217"/>
        <v>-120.94574521532057</v>
      </c>
      <c r="P734" s="5">
        <f t="shared" si="218"/>
        <v>0</v>
      </c>
      <c r="Q734" s="5">
        <f t="shared" si="219"/>
        <v>0</v>
      </c>
    </row>
    <row r="735" spans="2:17" hidden="1" x14ac:dyDescent="0.4">
      <c r="B735">
        <v>10.8521709442138</v>
      </c>
      <c r="C735" s="5">
        <f t="shared" si="221"/>
        <v>4.5738220215003622E-3</v>
      </c>
      <c r="D735" s="5">
        <f t="shared" si="231"/>
        <v>218.63552960724246</v>
      </c>
      <c r="E735" s="5">
        <f t="shared" si="222"/>
        <v>1373.7275472556532</v>
      </c>
      <c r="F735" s="5">
        <f t="shared" si="223"/>
        <v>13118.131776434548</v>
      </c>
      <c r="G735" s="5">
        <f t="shared" si="228"/>
        <v>1144.1446667824869</v>
      </c>
      <c r="H735" s="9">
        <f t="shared" si="229"/>
        <v>250150.67516929097</v>
      </c>
      <c r="I735" s="5">
        <f t="shared" si="224"/>
        <v>0</v>
      </c>
      <c r="J735" s="5">
        <f t="shared" si="225"/>
        <v>-8.0206856427778288E-3</v>
      </c>
      <c r="K735" s="5" t="e">
        <f t="shared" si="226"/>
        <v>#N/A</v>
      </c>
      <c r="L735" s="5">
        <f t="shared" si="220"/>
        <v>-1.0839665142205057E-2</v>
      </c>
      <c r="M735" s="5">
        <f t="shared" si="227"/>
        <v>-15136.05543544893</v>
      </c>
      <c r="N735" s="5">
        <f t="shared" si="230"/>
        <v>-20792816.308464859</v>
      </c>
      <c r="O735" s="5">
        <f t="shared" si="217"/>
        <v>20455.828815813853</v>
      </c>
      <c r="P735" s="5">
        <f t="shared" si="218"/>
        <v>5319.7733803649226</v>
      </c>
      <c r="Q735" s="5">
        <f t="shared" si="219"/>
        <v>7307919.2377646202</v>
      </c>
    </row>
    <row r="736" spans="2:17" hidden="1" x14ac:dyDescent="0.4">
      <c r="B736">
        <v>10.875868558883599</v>
      </c>
      <c r="C736" s="5">
        <f t="shared" si="221"/>
        <v>2.3697614669799805E-2</v>
      </c>
      <c r="D736" s="5">
        <f t="shared" si="231"/>
        <v>42.198339956738266</v>
      </c>
      <c r="E736" s="5">
        <f t="shared" si="222"/>
        <v>265.13998960354712</v>
      </c>
      <c r="F736" s="5">
        <f t="shared" si="223"/>
        <v>2531.9003974042962</v>
      </c>
      <c r="G736" s="5">
        <f t="shared" si="228"/>
        <v>-1108.5875576521062</v>
      </c>
      <c r="H736" s="9">
        <f t="shared" si="229"/>
        <v>-46780.554629613762</v>
      </c>
      <c r="I736" s="5">
        <f t="shared" si="224"/>
        <v>5.4416461512160362E-2</v>
      </c>
      <c r="J736" s="5">
        <f t="shared" si="225"/>
        <v>-1.3868976977876261E-3</v>
      </c>
      <c r="K736" s="5">
        <f t="shared" si="226"/>
        <v>5.4416461512160362E-2</v>
      </c>
      <c r="L736" s="5">
        <f t="shared" si="220"/>
        <v>5.4416461512160362E-2</v>
      </c>
      <c r="M736" s="5">
        <f t="shared" si="227"/>
        <v>-97.497818173496867</v>
      </c>
      <c r="N736" s="5">
        <f t="shared" si="230"/>
        <v>-25850.570496889486</v>
      </c>
      <c r="O736" s="5">
        <f t="shared" si="217"/>
        <v>-3825.4344776986745</v>
      </c>
      <c r="P736" s="5">
        <f t="shared" si="218"/>
        <v>0</v>
      </c>
      <c r="Q736" s="5">
        <f t="shared" si="219"/>
        <v>0</v>
      </c>
    </row>
    <row r="737" spans="2:17" hidden="1" x14ac:dyDescent="0.4">
      <c r="B737">
        <v>10.9052653312683</v>
      </c>
      <c r="C737" s="5">
        <f t="shared" si="221"/>
        <v>2.9396772384700398E-2</v>
      </c>
      <c r="D737" s="5">
        <f t="shared" si="231"/>
        <v>34.017339962139914</v>
      </c>
      <c r="E737" s="5">
        <f t="shared" si="222"/>
        <v>213.73725063945048</v>
      </c>
      <c r="F737" s="5">
        <f t="shared" si="223"/>
        <v>2041.040397728395</v>
      </c>
      <c r="G737" s="5">
        <f t="shared" si="228"/>
        <v>-51.402738964096642</v>
      </c>
      <c r="H737" s="9">
        <f t="shared" si="229"/>
        <v>-1748.5844463268113</v>
      </c>
      <c r="I737" s="5">
        <f t="shared" si="224"/>
        <v>3.1299800899787862E-3</v>
      </c>
      <c r="J737" s="5">
        <f t="shared" si="225"/>
        <v>-1.0793037078264717E-3</v>
      </c>
      <c r="K737" s="5">
        <f t="shared" si="226"/>
        <v>3.1299800899787862E-3</v>
      </c>
      <c r="L737" s="5">
        <f t="shared" si="220"/>
        <v>3.1299800899787862E-3</v>
      </c>
      <c r="M737" s="5">
        <f t="shared" si="227"/>
        <v>-49.306492154073588</v>
      </c>
      <c r="N737" s="5">
        <f t="shared" si="230"/>
        <v>-10538.634071687326</v>
      </c>
      <c r="O737" s="5">
        <f t="shared" si="217"/>
        <v>-142.98879697146205</v>
      </c>
      <c r="P737" s="5">
        <f t="shared" si="218"/>
        <v>0</v>
      </c>
      <c r="Q737" s="5">
        <f t="shared" si="219"/>
        <v>0</v>
      </c>
    </row>
    <row r="738" spans="2:17" x14ac:dyDescent="0.4">
      <c r="B738">
        <v>10.9346072673797</v>
      </c>
      <c r="C738" s="5">
        <f t="shared" si="221"/>
        <v>2.9341936111400457E-2</v>
      </c>
      <c r="D738" s="5">
        <f t="shared" ref="D738:D740" si="232">(1/C738)/16</f>
        <v>2.1300571224308671</v>
      </c>
      <c r="E738" s="5">
        <f t="shared" si="222"/>
        <v>13.383543615110852</v>
      </c>
      <c r="F738" s="5">
        <f t="shared" si="223"/>
        <v>127.80342734585203</v>
      </c>
      <c r="G738" s="5">
        <f t="shared" si="228"/>
        <v>-200.35370702433963</v>
      </c>
      <c r="H738" s="9">
        <f t="shared" si="229"/>
        <v>-6828.2374504419495</v>
      </c>
      <c r="I738" s="5">
        <f t="shared" si="224"/>
        <v>3.1173228239597348</v>
      </c>
      <c r="J738" s="5">
        <f t="shared" si="225"/>
        <v>1.1961287500717667E-4</v>
      </c>
      <c r="K738" s="5">
        <f t="shared" si="226"/>
        <v>3.1173228239597348</v>
      </c>
      <c r="L738" s="5">
        <f t="shared" si="220"/>
        <v>3.1173228239597348</v>
      </c>
      <c r="M738" s="5">
        <f t="shared" si="227"/>
        <v>2.1424967229326491E-2</v>
      </c>
      <c r="N738" s="5">
        <f t="shared" si="230"/>
        <v>0.28674198336601181</v>
      </c>
      <c r="O738" s="5">
        <f t="shared" si="217"/>
        <v>-558.3724941195635</v>
      </c>
      <c r="P738" s="5">
        <f t="shared" si="218"/>
        <v>0</v>
      </c>
      <c r="Q738" s="5">
        <f t="shared" si="219"/>
        <v>0</v>
      </c>
    </row>
    <row r="739" spans="2:17" x14ac:dyDescent="0.4">
      <c r="B739">
        <v>10.9639737606048</v>
      </c>
      <c r="C739" s="5">
        <f t="shared" si="221"/>
        <v>2.9366493225099433E-2</v>
      </c>
      <c r="D739" s="5">
        <f t="shared" si="232"/>
        <v>2.1282759068618202</v>
      </c>
      <c r="E739" s="5">
        <f t="shared" si="222"/>
        <v>13.372351907618498</v>
      </c>
      <c r="F739" s="5">
        <f t="shared" si="223"/>
        <v>127.69655441170922</v>
      </c>
      <c r="G739" s="5">
        <f t="shared" si="228"/>
        <v>-1.1191707492354652E-2</v>
      </c>
      <c r="H739" s="9">
        <f t="shared" si="229"/>
        <v>-0.38110466260197323</v>
      </c>
      <c r="I739" s="5">
        <f t="shared" si="224"/>
        <v>1.7427860276003634E-4</v>
      </c>
      <c r="J739" s="5">
        <f t="shared" si="225"/>
        <v>1.1967984618481092E-4</v>
      </c>
      <c r="K739" s="5" t="e">
        <f t="shared" si="226"/>
        <v>#N/A</v>
      </c>
      <c r="L739" s="5">
        <f t="shared" si="220"/>
        <v>1.7427860276003634E-4</v>
      </c>
      <c r="M739" s="5">
        <f t="shared" si="227"/>
        <v>2.1401125625168726E-2</v>
      </c>
      <c r="N739" s="5">
        <f t="shared" si="230"/>
        <v>0.28618338307890812</v>
      </c>
      <c r="O739" s="5">
        <f t="shared" si="217"/>
        <v>-3.1164464112753636E-2</v>
      </c>
      <c r="P739" s="5">
        <f t="shared" si="218"/>
        <v>0</v>
      </c>
      <c r="Q739" s="5">
        <f t="shared" si="219"/>
        <v>0</v>
      </c>
    </row>
    <row r="740" spans="2:17" x14ac:dyDescent="0.4">
      <c r="B740">
        <v>10.992689371109</v>
      </c>
      <c r="C740" s="5">
        <f t="shared" si="221"/>
        <v>2.8715610504200129E-2</v>
      </c>
      <c r="D740" s="5">
        <f t="shared" si="232"/>
        <v>2.1765164975635241</v>
      </c>
      <c r="E740" s="5">
        <f t="shared" si="222"/>
        <v>13.675456478325108</v>
      </c>
      <c r="F740" s="5">
        <f t="shared" si="223"/>
        <v>130.59098985381146</v>
      </c>
      <c r="G740" s="5">
        <f t="shared" si="228"/>
        <v>0.30310457070661023</v>
      </c>
      <c r="H740" s="9">
        <f t="shared" si="229"/>
        <v>10.555393578077549</v>
      </c>
      <c r="I740" s="5">
        <f t="shared" si="224"/>
        <v>0</v>
      </c>
      <c r="J740" s="5">
        <f t="shared" si="225"/>
        <v>1.1786606843370257E-4</v>
      </c>
      <c r="K740" s="5" t="e">
        <f t="shared" si="226"/>
        <v>#N/A</v>
      </c>
      <c r="L740" s="5">
        <f t="shared" si="220"/>
        <v>-4.6153662424489646E-3</v>
      </c>
      <c r="M740" s="5">
        <f t="shared" si="227"/>
        <v>2.2043089338702943E-2</v>
      </c>
      <c r="N740" s="5">
        <f t="shared" si="230"/>
        <v>0.3014493088992643</v>
      </c>
      <c r="O740" s="5">
        <f t="shared" si="217"/>
        <v>0.86315707111552076</v>
      </c>
      <c r="P740" s="5">
        <f t="shared" si="218"/>
        <v>0.88520016045422367</v>
      </c>
      <c r="Q740" s="5">
        <f t="shared" si="219"/>
        <v>12.105516268898139</v>
      </c>
    </row>
    <row r="741" spans="2:17" hidden="1" x14ac:dyDescent="0.4">
      <c r="B741">
        <v>10.997816801071099</v>
      </c>
      <c r="C741" s="5">
        <f t="shared" si="221"/>
        <v>5.1274299620995833E-3</v>
      </c>
      <c r="D741" s="5">
        <f t="shared" si="231"/>
        <v>195.02948014730549</v>
      </c>
      <c r="E741" s="5">
        <f t="shared" si="222"/>
        <v>1225.4063641284226</v>
      </c>
      <c r="F741" s="5">
        <f t="shared" si="223"/>
        <v>11701.768808838329</v>
      </c>
      <c r="G741" s="5">
        <f t="shared" si="228"/>
        <v>1211.7309076500976</v>
      </c>
      <c r="H741" s="9">
        <f t="shared" si="229"/>
        <v>236323.24899742118</v>
      </c>
      <c r="I741" s="5">
        <f t="shared" si="224"/>
        <v>0</v>
      </c>
      <c r="J741" s="5">
        <f t="shared" si="225"/>
        <v>-7.1331316829444814E-3</v>
      </c>
      <c r="K741" s="5" t="e">
        <f t="shared" si="226"/>
        <v>#N/A</v>
      </c>
      <c r="L741" s="5">
        <f t="shared" si="220"/>
        <v>-1.2869497414679801E-2</v>
      </c>
      <c r="M741" s="5">
        <f t="shared" si="227"/>
        <v>-10711.258599281668</v>
      </c>
      <c r="N741" s="5">
        <f t="shared" si="230"/>
        <v>-13125644.45538505</v>
      </c>
      <c r="O741" s="5">
        <f t="shared" si="217"/>
        <v>19325.104453212589</v>
      </c>
      <c r="P741" s="5">
        <f t="shared" si="218"/>
        <v>8613.8458539309213</v>
      </c>
      <c r="Q741" s="5">
        <f t="shared" si="219"/>
        <v>10555461.529028177</v>
      </c>
    </row>
    <row r="742" spans="2:17" hidden="1" x14ac:dyDescent="0.4">
      <c r="B742">
        <v>11.023550987243601</v>
      </c>
      <c r="C742" s="5">
        <f t="shared" si="221"/>
        <v>2.5734186172501339E-2</v>
      </c>
      <c r="D742" s="5">
        <f t="shared" si="231"/>
        <v>38.858815790668579</v>
      </c>
      <c r="E742" s="5">
        <f t="shared" si="222"/>
        <v>244.1571404303269</v>
      </c>
      <c r="F742" s="5">
        <f t="shared" si="223"/>
        <v>2331.5289474401147</v>
      </c>
      <c r="G742" s="5">
        <f t="shared" si="228"/>
        <v>-981.24922369809576</v>
      </c>
      <c r="H742" s="9">
        <f t="shared" si="229"/>
        <v>-38130.182828420846</v>
      </c>
      <c r="I742" s="5">
        <f t="shared" si="224"/>
        <v>5.2305267704688845E-2</v>
      </c>
      <c r="J742" s="5">
        <f t="shared" si="225"/>
        <v>-1.2613363283350762E-3</v>
      </c>
      <c r="K742" s="5">
        <f t="shared" si="226"/>
        <v>5.2305267704688845E-2</v>
      </c>
      <c r="L742" s="5">
        <f t="shared" si="220"/>
        <v>5.2305267704688845E-2</v>
      </c>
      <c r="M742" s="5">
        <f t="shared" si="227"/>
        <v>-75.191675773589623</v>
      </c>
      <c r="N742" s="5">
        <f t="shared" si="230"/>
        <v>-18358.584541043932</v>
      </c>
      <c r="O742" s="5">
        <f t="shared" si="217"/>
        <v>-3118.058714516771</v>
      </c>
      <c r="P742" s="5">
        <f t="shared" si="218"/>
        <v>0</v>
      </c>
      <c r="Q742" s="5">
        <f t="shared" si="219"/>
        <v>0</v>
      </c>
    </row>
    <row r="743" spans="2:17" hidden="1" x14ac:dyDescent="0.4">
      <c r="B743">
        <v>11.053560972213701</v>
      </c>
      <c r="C743" s="5">
        <f t="shared" si="221"/>
        <v>3.0009984970099879E-2</v>
      </c>
      <c r="D743" s="5">
        <f t="shared" si="231"/>
        <v>33.322242613461455</v>
      </c>
      <c r="E743" s="5">
        <f t="shared" si="222"/>
        <v>209.3698251911745</v>
      </c>
      <c r="F743" s="5">
        <f t="shared" si="223"/>
        <v>1999.3345568076872</v>
      </c>
      <c r="G743" s="5">
        <f t="shared" si="228"/>
        <v>-34.787315239152406</v>
      </c>
      <c r="H743" s="9">
        <f t="shared" si="229"/>
        <v>-1159.1913582700015</v>
      </c>
      <c r="I743" s="5">
        <f t="shared" si="224"/>
        <v>2.1624314806430634E-3</v>
      </c>
      <c r="J743" s="5">
        <f t="shared" si="225"/>
        <v>-1.0531690339439883E-3</v>
      </c>
      <c r="K743" s="5">
        <f t="shared" si="226"/>
        <v>2.1624314806430634E-3</v>
      </c>
      <c r="L743" s="5">
        <f t="shared" si="220"/>
        <v>2.1624314806430634E-3</v>
      </c>
      <c r="M743" s="5">
        <f t="shared" si="227"/>
        <v>-46.166426781978558</v>
      </c>
      <c r="N743" s="5">
        <f t="shared" si="230"/>
        <v>-9665.856705044007</v>
      </c>
      <c r="O743" s="5">
        <f t="shared" si="217"/>
        <v>-94.791748906911849</v>
      </c>
      <c r="P743" s="5">
        <f t="shared" si="218"/>
        <v>0</v>
      </c>
      <c r="Q743" s="5">
        <f t="shared" si="219"/>
        <v>0</v>
      </c>
    </row>
    <row r="744" spans="2:17" x14ac:dyDescent="0.4">
      <c r="B744">
        <v>11.0849528312683</v>
      </c>
      <c r="C744" s="5">
        <f t="shared" si="221"/>
        <v>3.139185905459918E-2</v>
      </c>
      <c r="D744" s="5">
        <f t="shared" ref="D744:D757" si="233">(1/C744)/16</f>
        <v>1.9909620481952057</v>
      </c>
      <c r="E744" s="5">
        <f t="shared" si="222"/>
        <v>12.509583488372291</v>
      </c>
      <c r="F744" s="5">
        <f t="shared" si="223"/>
        <v>119.45772289171235</v>
      </c>
      <c r="G744" s="5">
        <f t="shared" si="228"/>
        <v>-196.8602417028022</v>
      </c>
      <c r="H744" s="9">
        <f t="shared" si="229"/>
        <v>-6271.0603204610288</v>
      </c>
      <c r="I744" s="5">
        <f t="shared" si="224"/>
        <v>3.2769565244297287</v>
      </c>
      <c r="J744" s="5">
        <f t="shared" si="225"/>
        <v>1.248426524055802E-4</v>
      </c>
      <c r="K744" s="5">
        <f t="shared" si="226"/>
        <v>3.2769565244297287</v>
      </c>
      <c r="L744" s="5">
        <f t="shared" si="220"/>
        <v>3.2769565244297287</v>
      </c>
      <c r="M744" s="5">
        <f t="shared" si="227"/>
        <v>1.9536586607019134E-2</v>
      </c>
      <c r="N744" s="5">
        <f t="shared" si="230"/>
        <v>0.24439456123832182</v>
      </c>
      <c r="O744" s="5">
        <f t="shared" si="217"/>
        <v>-512.80987477718975</v>
      </c>
      <c r="P744" s="5">
        <f t="shared" si="218"/>
        <v>0</v>
      </c>
      <c r="Q744" s="5">
        <f t="shared" si="219"/>
        <v>0</v>
      </c>
    </row>
    <row r="745" spans="2:17" x14ac:dyDescent="0.4">
      <c r="B745">
        <v>11.117914438247601</v>
      </c>
      <c r="C745" s="5">
        <f t="shared" si="221"/>
        <v>3.2961606979300839E-2</v>
      </c>
      <c r="D745" s="5">
        <f t="shared" si="233"/>
        <v>1.8961454166736658</v>
      </c>
      <c r="E745" s="5">
        <f t="shared" si="222"/>
        <v>11.91383302231989</v>
      </c>
      <c r="F745" s="5">
        <f t="shared" si="223"/>
        <v>113.76872500041995</v>
      </c>
      <c r="G745" s="5">
        <f t="shared" si="228"/>
        <v>-0.5957504660524009</v>
      </c>
      <c r="H745" s="9">
        <f t="shared" si="229"/>
        <v>-18.074072250983363</v>
      </c>
      <c r="I745" s="5">
        <f t="shared" si="224"/>
        <v>1.0412820869341435E-2</v>
      </c>
      <c r="J745" s="5">
        <f t="shared" si="225"/>
        <v>1.2840762319443776E-4</v>
      </c>
      <c r="K745" s="5">
        <f t="shared" si="226"/>
        <v>1.0412820869341435E-2</v>
      </c>
      <c r="L745" s="5">
        <f t="shared" si="220"/>
        <v>1.0412820869341435E-2</v>
      </c>
      <c r="M745" s="5">
        <f t="shared" si="227"/>
        <v>1.8226103211005974E-2</v>
      </c>
      <c r="N745" s="5">
        <f t="shared" si="230"/>
        <v>0.21714275030349356</v>
      </c>
      <c r="O745" s="5">
        <f t="shared" si="217"/>
        <v>-1.4779897264740811</v>
      </c>
      <c r="P745" s="5">
        <f t="shared" si="218"/>
        <v>0</v>
      </c>
      <c r="Q745" s="5">
        <f t="shared" si="219"/>
        <v>0</v>
      </c>
    </row>
    <row r="746" spans="2:17" x14ac:dyDescent="0.4">
      <c r="B746">
        <v>11.150645256042401</v>
      </c>
      <c r="C746" s="5">
        <f t="shared" si="221"/>
        <v>3.2730817794799805E-2</v>
      </c>
      <c r="D746" s="5">
        <f t="shared" si="233"/>
        <v>1.9095153806370782</v>
      </c>
      <c r="E746" s="5">
        <f t="shared" si="222"/>
        <v>11.997838983452324</v>
      </c>
      <c r="F746" s="5">
        <f t="shared" si="223"/>
        <v>114.57092283822469</v>
      </c>
      <c r="G746" s="5">
        <f t="shared" si="228"/>
        <v>8.4005961132433526E-2</v>
      </c>
      <c r="H746" s="9">
        <f t="shared" si="229"/>
        <v>2.5665707975613183</v>
      </c>
      <c r="I746" s="5">
        <f t="shared" si="224"/>
        <v>0</v>
      </c>
      <c r="J746" s="5">
        <f t="shared" si="225"/>
        <v>1.2790493152302129E-4</v>
      </c>
      <c r="K746" s="5" t="e">
        <f t="shared" si="226"/>
        <v>#N/A</v>
      </c>
      <c r="L746" s="5">
        <f t="shared" si="220"/>
        <v>-1.4580170122315281E-3</v>
      </c>
      <c r="M746" s="5">
        <f t="shared" si="227"/>
        <v>1.8411677024464924E-2</v>
      </c>
      <c r="N746" s="5">
        <f t="shared" si="230"/>
        <v>0.22090033635485876</v>
      </c>
      <c r="O746" s="5">
        <f t="shared" si="217"/>
        <v>0.20987883739690316</v>
      </c>
      <c r="P746" s="5">
        <f t="shared" si="218"/>
        <v>0.22829051442136808</v>
      </c>
      <c r="Q746" s="5">
        <f t="shared" si="219"/>
        <v>2.738992833477075</v>
      </c>
    </row>
    <row r="747" spans="2:17" x14ac:dyDescent="0.4">
      <c r="B747">
        <v>11.183861732482899</v>
      </c>
      <c r="C747" s="5">
        <f t="shared" si="221"/>
        <v>3.3216476440498965E-2</v>
      </c>
      <c r="D747" s="5">
        <f t="shared" si="233"/>
        <v>1.8815963250032535</v>
      </c>
      <c r="E747" s="5">
        <f t="shared" si="222"/>
        <v>11.822418383303548</v>
      </c>
      <c r="F747" s="5">
        <f t="shared" si="223"/>
        <v>112.89577950019522</v>
      </c>
      <c r="G747" s="5">
        <f t="shared" si="228"/>
        <v>-0.17542060014877592</v>
      </c>
      <c r="H747" s="9">
        <f t="shared" si="229"/>
        <v>-5.2811321051168312</v>
      </c>
      <c r="I747" s="5">
        <f t="shared" si="224"/>
        <v>3.0897958356084949E-3</v>
      </c>
      <c r="J747" s="5">
        <f t="shared" si="225"/>
        <v>1.2895464839431158E-4</v>
      </c>
      <c r="K747" s="5" t="e">
        <f t="shared" si="226"/>
        <v>#N/A</v>
      </c>
      <c r="L747" s="5">
        <f t="shared" si="220"/>
        <v>3.0897958356084949E-3</v>
      </c>
      <c r="M747" s="5">
        <f t="shared" si="227"/>
        <v>1.8023936584736219E-2</v>
      </c>
      <c r="N747" s="5">
        <f t="shared" si="230"/>
        <v>0.21308651921888283</v>
      </c>
      <c r="O747" s="5">
        <f t="shared" si="217"/>
        <v>-0.4318594551977869</v>
      </c>
      <c r="P747" s="5">
        <f t="shared" si="218"/>
        <v>0</v>
      </c>
      <c r="Q747" s="5">
        <f t="shared" si="219"/>
        <v>0</v>
      </c>
    </row>
    <row r="748" spans="2:17" x14ac:dyDescent="0.4">
      <c r="B748">
        <v>11.2184469699859</v>
      </c>
      <c r="C748" s="5">
        <f t="shared" si="221"/>
        <v>3.4585237503000243E-2</v>
      </c>
      <c r="D748" s="5">
        <f t="shared" si="233"/>
        <v>1.8071294145248582</v>
      </c>
      <c r="E748" s="5">
        <f t="shared" si="222"/>
        <v>11.354528985514637</v>
      </c>
      <c r="F748" s="5">
        <f t="shared" si="223"/>
        <v>108.4277648714915</v>
      </c>
      <c r="G748" s="5">
        <f t="shared" si="228"/>
        <v>-0.4678893977889107</v>
      </c>
      <c r="H748" s="9">
        <f t="shared" si="229"/>
        <v>-13.528587095818603</v>
      </c>
      <c r="I748" s="5">
        <f t="shared" si="224"/>
        <v>8.5808358997346568E-3</v>
      </c>
      <c r="J748" s="5">
        <f t="shared" si="225"/>
        <v>1.3175449855068043E-4</v>
      </c>
      <c r="K748" s="5">
        <f t="shared" si="226"/>
        <v>8.5808358997346568E-3</v>
      </c>
      <c r="L748" s="5">
        <f t="shared" si="220"/>
        <v>8.5808358997346568E-3</v>
      </c>
      <c r="M748" s="5">
        <f t="shared" si="227"/>
        <v>1.6986492004745203E-2</v>
      </c>
      <c r="N748" s="5">
        <f t="shared" si="230"/>
        <v>0.19287361583009205</v>
      </c>
      <c r="O748" s="5">
        <f t="shared" si="217"/>
        <v>-1.1062870870310832</v>
      </c>
      <c r="P748" s="5">
        <f t="shared" si="218"/>
        <v>0</v>
      </c>
      <c r="Q748" s="5">
        <f t="shared" si="219"/>
        <v>0</v>
      </c>
    </row>
    <row r="749" spans="2:17" x14ac:dyDescent="0.4">
      <c r="B749">
        <v>11.2546079158782</v>
      </c>
      <c r="C749" s="5">
        <f t="shared" si="221"/>
        <v>3.6160945892300234E-2</v>
      </c>
      <c r="D749" s="5">
        <f t="shared" si="233"/>
        <v>1.7283839915622383</v>
      </c>
      <c r="E749" s="5">
        <f t="shared" si="222"/>
        <v>10.859756900948263</v>
      </c>
      <c r="F749" s="5">
        <f t="shared" si="223"/>
        <v>103.70303949373431</v>
      </c>
      <c r="G749" s="5">
        <f t="shared" si="228"/>
        <v>-0.49477208456637456</v>
      </c>
      <c r="H749" s="9">
        <f t="shared" si="229"/>
        <v>-13.682498406982395</v>
      </c>
      <c r="I749" s="5">
        <f t="shared" si="224"/>
        <v>9.4872555817829482E-3</v>
      </c>
      <c r="J749" s="5">
        <f t="shared" si="225"/>
        <v>1.3471521470472561E-4</v>
      </c>
      <c r="K749" s="5">
        <f t="shared" si="226"/>
        <v>9.4872555817829482E-3</v>
      </c>
      <c r="L749" s="5">
        <f t="shared" si="220"/>
        <v>9.4872555817829482E-3</v>
      </c>
      <c r="M749" s="5">
        <f t="shared" si="227"/>
        <v>1.5887547232809322E-2</v>
      </c>
      <c r="N749" s="5">
        <f t="shared" si="230"/>
        <v>0.17253490070064251</v>
      </c>
      <c r="O749" s="5">
        <f t="shared" si="217"/>
        <v>-1.1188730352075305</v>
      </c>
      <c r="P749" s="5">
        <f t="shared" si="218"/>
        <v>0</v>
      </c>
      <c r="Q749" s="5">
        <f t="shared" si="219"/>
        <v>0</v>
      </c>
    </row>
    <row r="750" spans="2:17" x14ac:dyDescent="0.4">
      <c r="B750">
        <v>11.288734436035099</v>
      </c>
      <c r="C750" s="5">
        <f t="shared" si="221"/>
        <v>3.4126520156899431E-2</v>
      </c>
      <c r="D750" s="5">
        <f t="shared" si="233"/>
        <v>1.8314202477325905</v>
      </c>
      <c r="E750" s="5">
        <f t="shared" si="222"/>
        <v>11.507152791824611</v>
      </c>
      <c r="F750" s="5">
        <f t="shared" si="223"/>
        <v>109.88521486395544</v>
      </c>
      <c r="G750" s="5">
        <f t="shared" si="228"/>
        <v>0.64739589087634819</v>
      </c>
      <c r="H750" s="9">
        <f t="shared" si="229"/>
        <v>18.970463085597164</v>
      </c>
      <c r="I750" s="5">
        <f t="shared" si="224"/>
        <v>0</v>
      </c>
      <c r="J750" s="5">
        <f t="shared" si="225"/>
        <v>1.3084119769372153E-4</v>
      </c>
      <c r="K750" s="5" t="e">
        <f t="shared" si="226"/>
        <v>#N/A</v>
      </c>
      <c r="L750" s="5">
        <f t="shared" si="220"/>
        <v>-1.1715412221376858E-2</v>
      </c>
      <c r="M750" s="5">
        <f t="shared" si="227"/>
        <v>1.7325280325679683E-2</v>
      </c>
      <c r="N750" s="5">
        <f t="shared" si="230"/>
        <v>0.19936464786878896</v>
      </c>
      <c r="O750" s="5">
        <f t="shared" si="217"/>
        <v>1.5512912174755149</v>
      </c>
      <c r="P750" s="5">
        <f t="shared" si="218"/>
        <v>1.5686164978011945</v>
      </c>
      <c r="Q750" s="5">
        <f t="shared" si="219"/>
        <v>18.05030971197516</v>
      </c>
    </row>
    <row r="751" spans="2:17" x14ac:dyDescent="0.4">
      <c r="B751">
        <v>11.324310541152901</v>
      </c>
      <c r="C751" s="5">
        <f t="shared" si="221"/>
        <v>3.5576105117801404E-2</v>
      </c>
      <c r="D751" s="5">
        <f t="shared" si="233"/>
        <v>1.7567971477778928</v>
      </c>
      <c r="E751" s="5">
        <f t="shared" si="222"/>
        <v>11.038282026613061</v>
      </c>
      <c r="F751" s="5">
        <f t="shared" si="223"/>
        <v>105.40782886667358</v>
      </c>
      <c r="G751" s="5">
        <f t="shared" si="228"/>
        <v>-0.46887076521155002</v>
      </c>
      <c r="H751" s="9">
        <f t="shared" si="229"/>
        <v>-13.179373168001426</v>
      </c>
      <c r="I751" s="5">
        <f t="shared" si="224"/>
        <v>8.8451903652051606E-3</v>
      </c>
      <c r="J751" s="5">
        <f t="shared" si="225"/>
        <v>1.3364692035274745E-4</v>
      </c>
      <c r="K751" s="5">
        <f t="shared" si="226"/>
        <v>8.8451903652051606E-3</v>
      </c>
      <c r="L751" s="5">
        <f t="shared" si="220"/>
        <v>8.8451903652051606E-3</v>
      </c>
      <c r="M751" s="5">
        <f t="shared" si="227"/>
        <v>1.6284031273214029E-2</v>
      </c>
      <c r="N751" s="5">
        <f t="shared" si="230"/>
        <v>0.17974772972392342</v>
      </c>
      <c r="O751" s="5">
        <f t="shared" si="217"/>
        <v>-1.0777304568213437</v>
      </c>
      <c r="P751" s="5">
        <f t="shared" si="218"/>
        <v>0</v>
      </c>
      <c r="Q751" s="5">
        <f t="shared" si="219"/>
        <v>0</v>
      </c>
    </row>
    <row r="752" spans="2:17" x14ac:dyDescent="0.4">
      <c r="B752">
        <v>11.3596320152282</v>
      </c>
      <c r="C752" s="5">
        <f t="shared" si="221"/>
        <v>3.5321474075299619E-2</v>
      </c>
      <c r="D752" s="5">
        <f t="shared" si="233"/>
        <v>1.7694618255953927</v>
      </c>
      <c r="E752" s="5">
        <f t="shared" si="222"/>
        <v>11.117856544196139</v>
      </c>
      <c r="F752" s="5">
        <f t="shared" si="223"/>
        <v>106.16770953572356</v>
      </c>
      <c r="G752" s="5">
        <f t="shared" si="228"/>
        <v>7.9574517583077764E-2</v>
      </c>
      <c r="H752" s="9">
        <f t="shared" si="229"/>
        <v>2.2528651384548075</v>
      </c>
      <c r="I752" s="5">
        <f t="shared" si="224"/>
        <v>0</v>
      </c>
      <c r="J752" s="5">
        <f t="shared" si="225"/>
        <v>1.331707464395303E-4</v>
      </c>
      <c r="K752" s="5" t="e">
        <f t="shared" si="226"/>
        <v>#N/A</v>
      </c>
      <c r="L752" s="5">
        <f t="shared" si="220"/>
        <v>-1.4904192939301016E-3</v>
      </c>
      <c r="M752" s="5">
        <f t="shared" si="227"/>
        <v>1.6460801050020131E-2</v>
      </c>
      <c r="N752" s="5">
        <f t="shared" si="230"/>
        <v>0.18300882467667698</v>
      </c>
      <c r="O752" s="5">
        <f t="shared" si="217"/>
        <v>0.18422586141795758</v>
      </c>
      <c r="P752" s="5">
        <f t="shared" si="218"/>
        <v>0.2006866624679777</v>
      </c>
      <c r="Q752" s="5">
        <f t="shared" si="219"/>
        <v>2.2312055236524873</v>
      </c>
    </row>
    <row r="753" spans="2:17" x14ac:dyDescent="0.4">
      <c r="B753">
        <v>11.396358728408799</v>
      </c>
      <c r="C753" s="5">
        <f t="shared" si="221"/>
        <v>3.6726713180598836E-2</v>
      </c>
      <c r="D753" s="5">
        <f t="shared" si="233"/>
        <v>1.7017585998688305</v>
      </c>
      <c r="E753" s="5">
        <f t="shared" si="222"/>
        <v>10.692464631062339</v>
      </c>
      <c r="F753" s="5">
        <f t="shared" si="223"/>
        <v>102.10551599212982</v>
      </c>
      <c r="G753" s="5">
        <f t="shared" si="228"/>
        <v>-0.42539191313379909</v>
      </c>
      <c r="H753" s="9">
        <f t="shared" si="229"/>
        <v>-11.582629543841554</v>
      </c>
      <c r="I753" s="5">
        <f t="shared" si="224"/>
        <v>8.2845118354878157E-3</v>
      </c>
      <c r="J753" s="5">
        <f t="shared" si="225"/>
        <v>1.3571629164772298E-4</v>
      </c>
      <c r="K753" s="5">
        <f t="shared" si="226"/>
        <v>8.2845118354878157E-3</v>
      </c>
      <c r="L753" s="5">
        <f t="shared" si="220"/>
        <v>8.2845118354878157E-3</v>
      </c>
      <c r="M753" s="5">
        <f t="shared" si="227"/>
        <v>1.5516280749132983E-2</v>
      </c>
      <c r="N753" s="5">
        <f t="shared" si="230"/>
        <v>0.16590728311573788</v>
      </c>
      <c r="O753" s="5">
        <f t="shared" si="217"/>
        <v>-0.94715829579698552</v>
      </c>
      <c r="P753" s="5">
        <f t="shared" si="218"/>
        <v>0</v>
      </c>
      <c r="Q753" s="5">
        <f t="shared" si="219"/>
        <v>0</v>
      </c>
    </row>
    <row r="754" spans="2:17" x14ac:dyDescent="0.4">
      <c r="B754">
        <v>11.434818744659401</v>
      </c>
      <c r="C754" s="5">
        <f t="shared" si="221"/>
        <v>3.846001625060147E-2</v>
      </c>
      <c r="D754" s="5">
        <f t="shared" si="233"/>
        <v>1.6250643159575517</v>
      </c>
      <c r="E754" s="5">
        <f t="shared" si="222"/>
        <v>10.210580233246334</v>
      </c>
      <c r="F754" s="5">
        <f t="shared" si="223"/>
        <v>97.503858957453119</v>
      </c>
      <c r="G754" s="5">
        <f t="shared" si="228"/>
        <v>-0.48188439781600501</v>
      </c>
      <c r="H754" s="9">
        <f t="shared" si="229"/>
        <v>-12.529490228919727</v>
      </c>
      <c r="I754" s="5">
        <f t="shared" si="224"/>
        <v>9.827611015434605E-3</v>
      </c>
      <c r="J754" s="5">
        <f t="shared" si="225"/>
        <v>1.3859988788425396E-4</v>
      </c>
      <c r="K754" s="5">
        <f t="shared" si="226"/>
        <v>9.827611015434605E-3</v>
      </c>
      <c r="L754" s="5">
        <f t="shared" si="220"/>
        <v>9.827611015434605E-3</v>
      </c>
      <c r="M754" s="5">
        <f t="shared" si="227"/>
        <v>1.4449862801025656E-2</v>
      </c>
      <c r="N754" s="5">
        <f t="shared" si="230"/>
        <v>0.14754148348927407</v>
      </c>
      <c r="O754" s="5">
        <f t="shared" si="217"/>
        <v>-1.0245869098643885</v>
      </c>
      <c r="P754" s="5">
        <f t="shared" si="218"/>
        <v>0</v>
      </c>
      <c r="Q754" s="5">
        <f t="shared" si="219"/>
        <v>0</v>
      </c>
    </row>
    <row r="755" spans="2:17" x14ac:dyDescent="0.4">
      <c r="B755">
        <v>11.4734480381011</v>
      </c>
      <c r="C755" s="5">
        <f t="shared" si="221"/>
        <v>3.862929344169963E-2</v>
      </c>
      <c r="D755" s="5">
        <f t="shared" si="233"/>
        <v>1.6179431315337591</v>
      </c>
      <c r="E755" s="5">
        <f t="shared" si="222"/>
        <v>10.165836511905043</v>
      </c>
      <c r="F755" s="5">
        <f t="shared" si="223"/>
        <v>97.076587892025543</v>
      </c>
      <c r="G755" s="5">
        <f t="shared" si="228"/>
        <v>-4.4743721341291121E-2</v>
      </c>
      <c r="H755" s="9">
        <f t="shared" si="229"/>
        <v>-1.158284745974439</v>
      </c>
      <c r="I755" s="5">
        <f t="shared" si="224"/>
        <v>9.165253807098887E-4</v>
      </c>
      <c r="J755" s="5">
        <f t="shared" si="225"/>
        <v>1.3886763431276023E-4</v>
      </c>
      <c r="K755" s="5" t="e">
        <f t="shared" si="226"/>
        <v>#N/A</v>
      </c>
      <c r="L755" s="5">
        <f t="shared" si="220"/>
        <v>9.165253807098887E-4</v>
      </c>
      <c r="M755" s="5">
        <f t="shared" si="227"/>
        <v>1.4351169015873459E-2</v>
      </c>
      <c r="N755" s="5">
        <f t="shared" si="230"/>
        <v>0.14589163797008678</v>
      </c>
      <c r="O755" s="5">
        <f t="shared" si="217"/>
        <v>-9.4717611565856147E-2</v>
      </c>
      <c r="P755" s="5">
        <f t="shared" si="218"/>
        <v>0</v>
      </c>
      <c r="Q755" s="5">
        <f t="shared" si="219"/>
        <v>0</v>
      </c>
    </row>
    <row r="756" spans="2:17" x14ac:dyDescent="0.4">
      <c r="B756">
        <v>11.512269020080501</v>
      </c>
      <c r="C756" s="5">
        <f t="shared" si="221"/>
        <v>3.8820981979400315E-2</v>
      </c>
      <c r="D756" s="5">
        <f t="shared" si="233"/>
        <v>1.609954123086442</v>
      </c>
      <c r="E756" s="5">
        <f t="shared" si="222"/>
        <v>10.115640091409928</v>
      </c>
      <c r="F756" s="5">
        <f t="shared" si="223"/>
        <v>96.59724738518652</v>
      </c>
      <c r="G756" s="5">
        <f t="shared" si="228"/>
        <v>-5.0196420495115746E-2</v>
      </c>
      <c r="H756" s="9">
        <f t="shared" si="229"/>
        <v>-1.2930229462446781</v>
      </c>
      <c r="I756" s="5">
        <f t="shared" si="224"/>
        <v>1.0333201427297468E-3</v>
      </c>
      <c r="J756" s="5">
        <f t="shared" si="225"/>
        <v>1.39168009693003E-4</v>
      </c>
      <c r="K756" s="5" t="e">
        <f t="shared" si="226"/>
        <v>#N/A</v>
      </c>
      <c r="L756" s="5">
        <f t="shared" si="220"/>
        <v>1.0333201427297468E-3</v>
      </c>
      <c r="M756" s="5">
        <f t="shared" si="227"/>
        <v>1.4240530038949656E-2</v>
      </c>
      <c r="N756" s="5">
        <f t="shared" si="230"/>
        <v>0.14405207658492653</v>
      </c>
      <c r="O756" s="5">
        <f t="shared" si="217"/>
        <v>-0.10573569719690069</v>
      </c>
      <c r="P756" s="5">
        <f t="shared" si="218"/>
        <v>0</v>
      </c>
      <c r="Q756" s="5">
        <f t="shared" si="219"/>
        <v>0</v>
      </c>
    </row>
    <row r="757" spans="2:17" x14ac:dyDescent="0.4">
      <c r="B757">
        <v>11.5505604743957</v>
      </c>
      <c r="C757" s="5">
        <f t="shared" si="221"/>
        <v>3.8291454315199758E-2</v>
      </c>
      <c r="D757" s="5">
        <f t="shared" si="233"/>
        <v>1.6322179744212715</v>
      </c>
      <c r="E757" s="5">
        <f t="shared" si="222"/>
        <v>10.255527994998159</v>
      </c>
      <c r="F757" s="5">
        <f t="shared" si="223"/>
        <v>97.933078465276296</v>
      </c>
      <c r="G757" s="5">
        <f t="shared" si="228"/>
        <v>0.13988790358823167</v>
      </c>
      <c r="H757" s="9">
        <f t="shared" si="229"/>
        <v>3.6532408102531453</v>
      </c>
      <c r="I757" s="5">
        <f t="shared" si="224"/>
        <v>0</v>
      </c>
      <c r="J757" s="5">
        <f t="shared" si="225"/>
        <v>1.38330920477931E-4</v>
      </c>
      <c r="K757" s="5" t="e">
        <f t="shared" si="226"/>
        <v>#N/A</v>
      </c>
      <c r="L757" s="5">
        <f t="shared" si="220"/>
        <v>-2.8403878928247709E-3</v>
      </c>
      <c r="M757" s="5">
        <f t="shared" si="227"/>
        <v>1.4549072758977797E-2</v>
      </c>
      <c r="N757" s="5">
        <f t="shared" si="230"/>
        <v>0.1492084229809619</v>
      </c>
      <c r="O757" s="5">
        <f t="shared" si="217"/>
        <v>0.29874022361486502</v>
      </c>
      <c r="P757" s="5">
        <f t="shared" si="218"/>
        <v>0.31328929637384284</v>
      </c>
      <c r="Q757" s="5">
        <f t="shared" si="219"/>
        <v>3.2129471494952204</v>
      </c>
    </row>
    <row r="758" spans="2:17" hidden="1" x14ac:dyDescent="0.4">
      <c r="B758">
        <v>11.591945648193301</v>
      </c>
      <c r="C758" s="5">
        <f t="shared" si="221"/>
        <v>4.1385173797600316E-2</v>
      </c>
      <c r="D758" s="5">
        <f t="shared" si="231"/>
        <v>24.163242732545541</v>
      </c>
      <c r="E758" s="5">
        <f t="shared" si="222"/>
        <v>151.82213171094406</v>
      </c>
      <c r="F758" s="5">
        <f t="shared" si="223"/>
        <v>1449.7945639527327</v>
      </c>
      <c r="G758" s="5">
        <f t="shared" si="228"/>
        <v>141.56660371594592</v>
      </c>
      <c r="H758" s="9">
        <f t="shared" si="229"/>
        <v>3420.708208410485</v>
      </c>
      <c r="I758" s="5">
        <f t="shared" si="224"/>
        <v>0</v>
      </c>
      <c r="J758" s="5">
        <f t="shared" si="225"/>
        <v>-7.0880363615828917E-4</v>
      </c>
      <c r="K758" s="5" t="e">
        <f t="shared" si="226"/>
        <v>#N/A</v>
      </c>
      <c r="L758" s="5">
        <f t="shared" si="220"/>
        <v>-1.2135600216768556E-2</v>
      </c>
      <c r="M758" s="5">
        <f t="shared" si="227"/>
        <v>-16.337895232540465</v>
      </c>
      <c r="N758" s="5">
        <f t="shared" si="230"/>
        <v>-2480.4540818743635</v>
      </c>
      <c r="O758" s="5">
        <f t="shared" si="217"/>
        <v>279.72509565580526</v>
      </c>
      <c r="P758" s="5">
        <f t="shared" si="218"/>
        <v>263.3872004232648</v>
      </c>
      <c r="Q758" s="5">
        <f t="shared" si="219"/>
        <v>39988.00623363773</v>
      </c>
    </row>
    <row r="759" spans="2:17" x14ac:dyDescent="0.4">
      <c r="B759">
        <v>11.6324727535247</v>
      </c>
      <c r="C759" s="5">
        <f t="shared" si="221"/>
        <v>4.0527105331399582E-2</v>
      </c>
      <c r="D759" s="5">
        <f t="shared" ref="D759:D773" si="234">(1/C759)/16</f>
        <v>1.5421777471872946</v>
      </c>
      <c r="E759" s="5">
        <f t="shared" si="222"/>
        <v>9.6897885621865232</v>
      </c>
      <c r="F759" s="5">
        <f t="shared" si="223"/>
        <v>92.530664831237672</v>
      </c>
      <c r="G759" s="5">
        <f t="shared" si="228"/>
        <v>-142.13234314875754</v>
      </c>
      <c r="H759" s="9">
        <f t="shared" si="229"/>
        <v>-3507.0933881536384</v>
      </c>
      <c r="I759" s="5">
        <f t="shared" si="224"/>
        <v>3.0544578096795454</v>
      </c>
      <c r="J759" s="5">
        <f t="shared" si="225"/>
        <v>1.4171630524387584E-4</v>
      </c>
      <c r="K759" s="5">
        <f t="shared" si="226"/>
        <v>3.0544578096795454</v>
      </c>
      <c r="L759" s="5">
        <f t="shared" si="220"/>
        <v>3.0544578096795454</v>
      </c>
      <c r="M759" s="5">
        <f t="shared" si="227"/>
        <v>1.3306027669225898E-2</v>
      </c>
      <c r="N759" s="5">
        <f t="shared" si="230"/>
        <v>0.12893259471740251</v>
      </c>
      <c r="O759" s="5">
        <f t="shared" si="217"/>
        <v>-286.78915993567728</v>
      </c>
      <c r="P759" s="5">
        <f t="shared" si="218"/>
        <v>0</v>
      </c>
      <c r="Q759" s="5">
        <f t="shared" si="219"/>
        <v>0</v>
      </c>
    </row>
    <row r="760" spans="2:17" x14ac:dyDescent="0.4">
      <c r="B760">
        <v>11.675352096557599</v>
      </c>
      <c r="C760" s="5">
        <f t="shared" si="221"/>
        <v>4.2879343032899087E-2</v>
      </c>
      <c r="D760" s="5">
        <f t="shared" si="234"/>
        <v>1.4575783017955057</v>
      </c>
      <c r="E760" s="5">
        <f t="shared" si="222"/>
        <v>9.1582345699052947</v>
      </c>
      <c r="F760" s="5">
        <f t="shared" si="223"/>
        <v>87.454698107730351</v>
      </c>
      <c r="G760" s="5">
        <f t="shared" si="228"/>
        <v>-0.53155399228122846</v>
      </c>
      <c r="H760" s="9">
        <f t="shared" si="229"/>
        <v>-12.39650504611031</v>
      </c>
      <c r="I760" s="5">
        <f t="shared" si="224"/>
        <v>1.2086237857562156E-2</v>
      </c>
      <c r="J760" s="5">
        <f t="shared" si="225"/>
        <v>1.4489712433368672E-4</v>
      </c>
      <c r="K760" s="5">
        <f t="shared" si="226"/>
        <v>1.2086237857562156E-2</v>
      </c>
      <c r="L760" s="5">
        <f t="shared" si="220"/>
        <v>1.2086237857562156E-2</v>
      </c>
      <c r="M760" s="5">
        <f t="shared" si="227"/>
        <v>1.2152994245870855E-2</v>
      </c>
      <c r="N760" s="5">
        <f t="shared" si="230"/>
        <v>0.11129997203039459</v>
      </c>
      <c r="O760" s="5">
        <f t="shared" si="217"/>
        <v>-1.0137121755357759</v>
      </c>
      <c r="P760" s="5">
        <f t="shared" si="218"/>
        <v>0</v>
      </c>
      <c r="Q760" s="5">
        <f t="shared" si="219"/>
        <v>0</v>
      </c>
    </row>
    <row r="761" spans="2:17" x14ac:dyDescent="0.4">
      <c r="B761">
        <v>11.721193313598601</v>
      </c>
      <c r="C761" s="5">
        <f t="shared" si="221"/>
        <v>4.5841217041001414E-2</v>
      </c>
      <c r="D761" s="5">
        <f t="shared" si="234"/>
        <v>1.3634018473832969</v>
      </c>
      <c r="E761" s="5">
        <f t="shared" si="222"/>
        <v>8.5665064552602352</v>
      </c>
      <c r="F761" s="5">
        <f t="shared" si="223"/>
        <v>81.804110842997815</v>
      </c>
      <c r="G761" s="5">
        <f t="shared" si="228"/>
        <v>-0.59172811464505948</v>
      </c>
      <c r="H761" s="9">
        <f t="shared" si="229"/>
        <v>-12.90821127449135</v>
      </c>
      <c r="I761" s="5">
        <f t="shared" si="224"/>
        <v>1.4383811181126176E-2</v>
      </c>
      <c r="J761" s="5">
        <f t="shared" si="225"/>
        <v>1.4843802537172277E-4</v>
      </c>
      <c r="K761" s="5">
        <f t="shared" si="226"/>
        <v>1.4383811181126176E-2</v>
      </c>
      <c r="L761" s="5">
        <f t="shared" si="220"/>
        <v>1.4383811181126176E-2</v>
      </c>
      <c r="M761" s="5">
        <f t="shared" si="227"/>
        <v>1.0893129367798401E-2</v>
      </c>
      <c r="N761" s="5">
        <f t="shared" si="230"/>
        <v>9.331606304722985E-2</v>
      </c>
      <c r="O761" s="5">
        <f t="shared" si="217"/>
        <v>-1.055556456006594</v>
      </c>
      <c r="P761" s="5">
        <f t="shared" si="218"/>
        <v>0</v>
      </c>
      <c r="Q761" s="5">
        <f t="shared" si="219"/>
        <v>0</v>
      </c>
    </row>
    <row r="762" spans="2:17" x14ac:dyDescent="0.4">
      <c r="B762">
        <v>11.767655611038199</v>
      </c>
      <c r="C762" s="5">
        <f t="shared" si="221"/>
        <v>4.6462297439598288E-2</v>
      </c>
      <c r="D762" s="5">
        <f t="shared" si="234"/>
        <v>1.345176701200602</v>
      </c>
      <c r="E762" s="5">
        <f t="shared" si="222"/>
        <v>8.4519944845439259</v>
      </c>
      <c r="F762" s="5">
        <f t="shared" si="223"/>
        <v>80.71060207203611</v>
      </c>
      <c r="G762" s="5">
        <f t="shared" si="228"/>
        <v>-0.11451197071630936</v>
      </c>
      <c r="H762" s="9">
        <f t="shared" si="229"/>
        <v>-2.4646213602583193</v>
      </c>
      <c r="I762" s="5">
        <f t="shared" si="224"/>
        <v>2.8212865560638262E-3</v>
      </c>
      <c r="J762" s="5">
        <f t="shared" si="225"/>
        <v>1.4912326500448914E-4</v>
      </c>
      <c r="K762" s="5" t="e">
        <f t="shared" si="226"/>
        <v>#N/A</v>
      </c>
      <c r="L762" s="5">
        <f t="shared" si="220"/>
        <v>2.8212865560638262E-3</v>
      </c>
      <c r="M762" s="5">
        <f t="shared" si="227"/>
        <v>1.0652800989088232E-2</v>
      </c>
      <c r="N762" s="5">
        <f t="shared" si="230"/>
        <v>9.0037415204717808E-2</v>
      </c>
      <c r="O762" s="5">
        <f t="shared" si="217"/>
        <v>-0.2015420210524046</v>
      </c>
      <c r="P762" s="5">
        <f t="shared" si="218"/>
        <v>0</v>
      </c>
      <c r="Q762" s="5">
        <f t="shared" si="219"/>
        <v>0</v>
      </c>
    </row>
    <row r="763" spans="2:17" x14ac:dyDescent="0.4">
      <c r="B763">
        <v>11.815513610839799</v>
      </c>
      <c r="C763" s="5">
        <f t="shared" si="221"/>
        <v>4.7857999801600215E-2</v>
      </c>
      <c r="D763" s="5">
        <f t="shared" si="234"/>
        <v>1.3059467645764462</v>
      </c>
      <c r="E763" s="5">
        <f t="shared" si="222"/>
        <v>8.2055055231454457</v>
      </c>
      <c r="F763" s="5">
        <f t="shared" si="223"/>
        <v>78.356805874586783</v>
      </c>
      <c r="G763" s="5">
        <f t="shared" si="228"/>
        <v>-0.2464889613984802</v>
      </c>
      <c r="H763" s="9">
        <f t="shared" si="229"/>
        <v>-5.1504233862744595</v>
      </c>
      <c r="I763" s="5">
        <f t="shared" si="224"/>
        <v>6.25529287447886E-3</v>
      </c>
      <c r="J763" s="5">
        <f t="shared" si="225"/>
        <v>1.5059825494949765E-4</v>
      </c>
      <c r="K763" s="5" t="e">
        <f t="shared" si="226"/>
        <v>#N/A</v>
      </c>
      <c r="L763" s="5">
        <f t="shared" si="220"/>
        <v>6.25529287447886E-3</v>
      </c>
      <c r="M763" s="5">
        <f t="shared" si="227"/>
        <v>1.0139828831279491E-2</v>
      </c>
      <c r="N763" s="5">
        <f t="shared" si="230"/>
        <v>8.3202421478813293E-2</v>
      </c>
      <c r="O763" s="5">
        <f t="shared" si="217"/>
        <v>-0.42117087650190921</v>
      </c>
      <c r="P763" s="5">
        <f t="shared" si="218"/>
        <v>0</v>
      </c>
      <c r="Q763" s="5">
        <f t="shared" si="219"/>
        <v>0</v>
      </c>
    </row>
    <row r="764" spans="2:17" x14ac:dyDescent="0.4">
      <c r="B764">
        <v>11.865950107574401</v>
      </c>
      <c r="C764" s="5">
        <f t="shared" si="221"/>
        <v>5.0436496734601377E-2</v>
      </c>
      <c r="D764" s="5">
        <f t="shared" si="234"/>
        <v>1.2391820218774749</v>
      </c>
      <c r="E764" s="5">
        <f t="shared" si="222"/>
        <v>7.7860102727816436</v>
      </c>
      <c r="F764" s="5">
        <f t="shared" si="223"/>
        <v>74.350921312648509</v>
      </c>
      <c r="G764" s="5">
        <f t="shared" si="228"/>
        <v>-0.41949525036380209</v>
      </c>
      <c r="H764" s="9">
        <f t="shared" si="229"/>
        <v>-8.3172955602210212</v>
      </c>
      <c r="I764" s="5">
        <f t="shared" si="224"/>
        <v>1.1219347277757847E-2</v>
      </c>
      <c r="J764" s="5">
        <f t="shared" si="225"/>
        <v>1.5310851452767464E-4</v>
      </c>
      <c r="K764" s="5">
        <f t="shared" si="226"/>
        <v>1.1219347277757847E-2</v>
      </c>
      <c r="L764" s="5">
        <f t="shared" si="220"/>
        <v>1.1219347277757847E-2</v>
      </c>
      <c r="M764" s="5">
        <f t="shared" si="227"/>
        <v>9.281737626001341E-3</v>
      </c>
      <c r="N764" s="5">
        <f t="shared" si="230"/>
        <v>7.2267704505310351E-2</v>
      </c>
      <c r="O764" s="5">
        <f t="shared" si="217"/>
        <v>-0.68013877666038058</v>
      </c>
      <c r="P764" s="5">
        <f t="shared" si="218"/>
        <v>0</v>
      </c>
      <c r="Q764" s="5">
        <f t="shared" si="219"/>
        <v>0</v>
      </c>
    </row>
    <row r="765" spans="2:17" x14ac:dyDescent="0.4">
      <c r="B765">
        <v>11.9190735816955</v>
      </c>
      <c r="C765" s="5">
        <f t="shared" si="221"/>
        <v>5.3123474121099079E-2</v>
      </c>
      <c r="D765" s="5">
        <f t="shared" si="234"/>
        <v>1.1765043802957316</v>
      </c>
      <c r="E765" s="5">
        <f t="shared" si="222"/>
        <v>7.3921950361065649</v>
      </c>
      <c r="F765" s="5">
        <f t="shared" si="223"/>
        <v>70.590262817743891</v>
      </c>
      <c r="G765" s="5">
        <f t="shared" si="228"/>
        <v>-0.39381523667507867</v>
      </c>
      <c r="H765" s="9">
        <f t="shared" si="229"/>
        <v>-7.4132056156068842</v>
      </c>
      <c r="I765" s="5">
        <f t="shared" si="224"/>
        <v>1.1093653926607999E-2</v>
      </c>
      <c r="J765" s="5">
        <f t="shared" si="225"/>
        <v>1.5546510490393832E-4</v>
      </c>
      <c r="K765" s="5">
        <f t="shared" si="226"/>
        <v>1.1093653926607999E-2</v>
      </c>
      <c r="L765" s="5">
        <f t="shared" si="220"/>
        <v>1.1093653926607999E-2</v>
      </c>
      <c r="M765" s="5">
        <f t="shared" si="227"/>
        <v>8.4953203020283145E-3</v>
      </c>
      <c r="N765" s="5">
        <f t="shared" si="230"/>
        <v>6.2799064566789034E-2</v>
      </c>
      <c r="O765" s="5">
        <f t="shared" si="217"/>
        <v>-0.60620769840680577</v>
      </c>
      <c r="P765" s="5">
        <f t="shared" si="218"/>
        <v>0</v>
      </c>
      <c r="Q765" s="5">
        <f t="shared" si="219"/>
        <v>0</v>
      </c>
    </row>
    <row r="766" spans="2:17" x14ac:dyDescent="0.4">
      <c r="B766">
        <v>11.9698038101196</v>
      </c>
      <c r="C766" s="5">
        <f t="shared" si="221"/>
        <v>5.0730228424100687E-2</v>
      </c>
      <c r="D766" s="5">
        <f t="shared" si="234"/>
        <v>1.2320070683992383</v>
      </c>
      <c r="E766" s="5">
        <f t="shared" si="222"/>
        <v>7.7409287105074895</v>
      </c>
      <c r="F766" s="5">
        <f t="shared" si="223"/>
        <v>73.920424103954304</v>
      </c>
      <c r="G766" s="5">
        <f t="shared" si="228"/>
        <v>0.34873367440092462</v>
      </c>
      <c r="H766" s="9">
        <f t="shared" si="229"/>
        <v>6.8742776296124424</v>
      </c>
      <c r="I766" s="5">
        <f t="shared" si="224"/>
        <v>0</v>
      </c>
      <c r="J766" s="5">
        <f t="shared" si="225"/>
        <v>1.5337828259632318E-4</v>
      </c>
      <c r="K766" s="5" t="e">
        <f t="shared" si="226"/>
        <v>#N/A</v>
      </c>
      <c r="L766" s="5">
        <f t="shared" si="220"/>
        <v>-9.381155469670768E-3</v>
      </c>
      <c r="M766" s="5">
        <f t="shared" si="227"/>
        <v>9.1907299682276507E-3</v>
      </c>
      <c r="N766" s="5">
        <f t="shared" si="230"/>
        <v>7.1144785481575004E-2</v>
      </c>
      <c r="O766" s="5">
        <f t="shared" si="217"/>
        <v>0.56213738511225675</v>
      </c>
      <c r="P766" s="5">
        <f t="shared" si="218"/>
        <v>0.57132811508048442</v>
      </c>
      <c r="Q766" s="5">
        <f t="shared" si="219"/>
        <v>4.422610209146649</v>
      </c>
    </row>
    <row r="767" spans="2:17" x14ac:dyDescent="0.4">
      <c r="B767">
        <v>12.0233814716339</v>
      </c>
      <c r="C767" s="5">
        <f t="shared" si="221"/>
        <v>5.357766151429999E-2</v>
      </c>
      <c r="D767" s="5">
        <f t="shared" si="234"/>
        <v>1.1665309428131465</v>
      </c>
      <c r="E767" s="5">
        <f t="shared" si="222"/>
        <v>7.3295300802539121</v>
      </c>
      <c r="F767" s="5">
        <f t="shared" si="223"/>
        <v>69.991856568788791</v>
      </c>
      <c r="G767" s="5">
        <f t="shared" si="228"/>
        <v>-0.41139863025357748</v>
      </c>
      <c r="H767" s="9">
        <f t="shared" si="229"/>
        <v>-7.6785477123478847</v>
      </c>
      <c r="I767" s="5">
        <f t="shared" si="224"/>
        <v>1.1688054430415233E-2</v>
      </c>
      <c r="J767" s="5">
        <f t="shared" si="225"/>
        <v>1.5584009199976059E-4</v>
      </c>
      <c r="K767" s="5">
        <f t="shared" si="226"/>
        <v>1.1688054430415233E-2</v>
      </c>
      <c r="L767" s="5">
        <f t="shared" si="220"/>
        <v>1.1688054430415233E-2</v>
      </c>
      <c r="M767" s="5">
        <f t="shared" si="227"/>
        <v>8.3720431674067126E-3</v>
      </c>
      <c r="N767" s="5">
        <f t="shared" si="230"/>
        <v>6.1363142228691742E-2</v>
      </c>
      <c r="O767" s="5">
        <f t="shared" si="217"/>
        <v>-0.62790579098596733</v>
      </c>
      <c r="P767" s="5">
        <f t="shared" si="218"/>
        <v>0</v>
      </c>
      <c r="Q767" s="5">
        <f t="shared" si="219"/>
        <v>0</v>
      </c>
    </row>
    <row r="768" spans="2:17" x14ac:dyDescent="0.4">
      <c r="B768">
        <v>12.077530384063699</v>
      </c>
      <c r="C768" s="5">
        <f t="shared" si="221"/>
        <v>5.4148912429798912E-2</v>
      </c>
      <c r="D768" s="5">
        <f t="shared" si="234"/>
        <v>1.1542244746102299</v>
      </c>
      <c r="E768" s="5">
        <f t="shared" si="222"/>
        <v>7.2522062600580739</v>
      </c>
      <c r="F768" s="5">
        <f t="shared" si="223"/>
        <v>69.253468476613804</v>
      </c>
      <c r="G768" s="5">
        <f t="shared" si="228"/>
        <v>-7.7323820195838167E-2</v>
      </c>
      <c r="H768" s="9">
        <f t="shared" si="229"/>
        <v>-1.4279847318463552</v>
      </c>
      <c r="I768" s="5">
        <f t="shared" si="224"/>
        <v>2.2202335982899357E-3</v>
      </c>
      <c r="J768" s="5">
        <f t="shared" si="225"/>
        <v>1.563027977398125E-4</v>
      </c>
      <c r="K768" s="5" t="e">
        <f t="shared" si="226"/>
        <v>#N/A</v>
      </c>
      <c r="L768" s="5">
        <f t="shared" si="220"/>
        <v>2.2202335982899357E-3</v>
      </c>
      <c r="M768" s="5">
        <f t="shared" si="227"/>
        <v>8.2206668140002732E-3</v>
      </c>
      <c r="N768" s="5">
        <f t="shared" si="230"/>
        <v>5.9617971330344445E-2</v>
      </c>
      <c r="O768" s="5">
        <f t="shared" si="217"/>
        <v>-0.11677206630154581</v>
      </c>
      <c r="P768" s="5">
        <f t="shared" si="218"/>
        <v>0</v>
      </c>
      <c r="Q768" s="5">
        <f t="shared" si="219"/>
        <v>0</v>
      </c>
    </row>
    <row r="769" spans="2:17" x14ac:dyDescent="0.4">
      <c r="B769">
        <v>12.1349704265594</v>
      </c>
      <c r="C769" s="5">
        <f t="shared" si="221"/>
        <v>5.7440042495700894E-2</v>
      </c>
      <c r="D769" s="5">
        <f t="shared" si="234"/>
        <v>1.0880911170056642</v>
      </c>
      <c r="E769" s="5">
        <f t="shared" si="222"/>
        <v>6.8366781192426131</v>
      </c>
      <c r="F769" s="5">
        <f t="shared" si="223"/>
        <v>65.285467020339851</v>
      </c>
      <c r="G769" s="5">
        <f t="shared" si="228"/>
        <v>-0.41552814081546074</v>
      </c>
      <c r="H769" s="9">
        <f t="shared" si="229"/>
        <v>-7.2341196621949049</v>
      </c>
      <c r="I769" s="5">
        <f t="shared" si="224"/>
        <v>1.2656418393687602E-2</v>
      </c>
      <c r="J769" s="5">
        <f t="shared" si="225"/>
        <v>1.5878931813445221E-4</v>
      </c>
      <c r="K769" s="5">
        <f t="shared" si="226"/>
        <v>1.2656418393687602E-2</v>
      </c>
      <c r="L769" s="5">
        <f t="shared" si="220"/>
        <v>1.2656418393687602E-2</v>
      </c>
      <c r="M769" s="5">
        <f t="shared" si="227"/>
        <v>7.421839359546439E-3</v>
      </c>
      <c r="N769" s="5">
        <f t="shared" si="230"/>
        <v>5.0740726753944747E-2</v>
      </c>
      <c r="O769" s="5">
        <f t="shared" si="217"/>
        <v>-0.59156311827991603</v>
      </c>
      <c r="P769" s="5">
        <f t="shared" si="218"/>
        <v>0</v>
      </c>
      <c r="Q769" s="5">
        <f t="shared" si="219"/>
        <v>0</v>
      </c>
    </row>
    <row r="770" spans="2:17" x14ac:dyDescent="0.4">
      <c r="B770">
        <v>12.196768045425401</v>
      </c>
      <c r="C770" s="5">
        <f t="shared" si="221"/>
        <v>6.1797618866000548E-2</v>
      </c>
      <c r="D770" s="5">
        <f t="shared" si="234"/>
        <v>1.011365828439482</v>
      </c>
      <c r="E770" s="5">
        <f t="shared" si="222"/>
        <v>6.3545989134344634</v>
      </c>
      <c r="F770" s="5">
        <f t="shared" si="223"/>
        <v>60.681949706368925</v>
      </c>
      <c r="G770" s="5">
        <f t="shared" si="228"/>
        <v>-0.48207920580814978</v>
      </c>
      <c r="H770" s="9">
        <f t="shared" si="229"/>
        <v>-7.8009349656897102</v>
      </c>
      <c r="I770" s="5">
        <f t="shared" si="224"/>
        <v>1.5797405650777509E-2</v>
      </c>
      <c r="J770" s="5">
        <f t="shared" si="225"/>
        <v>1.6167408010200817E-4</v>
      </c>
      <c r="K770" s="5">
        <f t="shared" si="226"/>
        <v>1.5797405650777509E-2</v>
      </c>
      <c r="L770" s="5">
        <f t="shared" si="220"/>
        <v>1.5797405650777509E-2</v>
      </c>
      <c r="M770" s="5">
        <f t="shared" si="227"/>
        <v>6.528549283077909E-3</v>
      </c>
      <c r="N770" s="5">
        <f t="shared" si="230"/>
        <v>4.1486312180550225E-2</v>
      </c>
      <c r="O770" s="5">
        <f t="shared" si="217"/>
        <v>-0.63791388991235931</v>
      </c>
      <c r="P770" s="5">
        <f t="shared" si="218"/>
        <v>0</v>
      </c>
      <c r="Q770" s="5">
        <f t="shared" si="219"/>
        <v>0</v>
      </c>
    </row>
    <row r="771" spans="2:17" x14ac:dyDescent="0.4">
      <c r="B771">
        <v>12.2601773738861</v>
      </c>
      <c r="C771" s="5">
        <f t="shared" si="221"/>
        <v>6.3409328460698688E-2</v>
      </c>
      <c r="D771" s="5">
        <f t="shared" si="234"/>
        <v>0.9856593898283863</v>
      </c>
      <c r="E771" s="5">
        <f t="shared" si="222"/>
        <v>6.1930805960533126</v>
      </c>
      <c r="F771" s="5">
        <f t="shared" si="223"/>
        <v>59.139563389703177</v>
      </c>
      <c r="G771" s="5">
        <f t="shared" si="228"/>
        <v>-0.16151831738115074</v>
      </c>
      <c r="H771" s="9">
        <f t="shared" si="229"/>
        <v>-2.547232738496203</v>
      </c>
      <c r="I771" s="5">
        <f t="shared" si="224"/>
        <v>5.430884483606499E-3</v>
      </c>
      <c r="J771" s="5">
        <f t="shared" si="225"/>
        <v>1.6264060571321697E-4</v>
      </c>
      <c r="K771" s="5" t="e">
        <f t="shared" si="226"/>
        <v>#N/A</v>
      </c>
      <c r="L771" s="5">
        <f t="shared" si="220"/>
        <v>5.430884483606499E-3</v>
      </c>
      <c r="M771" s="5">
        <f t="shared" si="227"/>
        <v>6.2379580075391464E-3</v>
      </c>
      <c r="N771" s="5">
        <f t="shared" si="230"/>
        <v>3.8632176695486069E-2</v>
      </c>
      <c r="O771" s="5">
        <f t="shared" si="217"/>
        <v>-0.20829748637477066</v>
      </c>
      <c r="P771" s="5">
        <f t="shared" si="218"/>
        <v>0</v>
      </c>
      <c r="Q771" s="5">
        <f t="shared" si="219"/>
        <v>0</v>
      </c>
    </row>
    <row r="772" spans="2:17" x14ac:dyDescent="0.4">
      <c r="B772">
        <v>12.325329780578601</v>
      </c>
      <c r="C772" s="5">
        <f t="shared" si="221"/>
        <v>6.515240669250133E-2</v>
      </c>
      <c r="D772" s="5">
        <f t="shared" si="234"/>
        <v>0.95928919855532202</v>
      </c>
      <c r="E772" s="5">
        <f t="shared" si="222"/>
        <v>6.02739179769888</v>
      </c>
      <c r="F772" s="5">
        <f t="shared" si="223"/>
        <v>57.557351913319323</v>
      </c>
      <c r="G772" s="5">
        <f t="shared" si="228"/>
        <v>-0.16568879835443262</v>
      </c>
      <c r="H772" s="9">
        <f t="shared" si="229"/>
        <v>-2.5430955933282884</v>
      </c>
      <c r="I772" s="5">
        <f t="shared" si="224"/>
        <v>5.7242585440490041E-3</v>
      </c>
      <c r="J772" s="5">
        <f t="shared" si="225"/>
        <v>1.6363208748256989E-4</v>
      </c>
      <c r="K772" s="5" t="e">
        <f t="shared" si="226"/>
        <v>#N/A</v>
      </c>
      <c r="L772" s="5">
        <f t="shared" si="220"/>
        <v>5.7242585440490041E-3</v>
      </c>
      <c r="M772" s="5">
        <f t="shared" si="227"/>
        <v>5.9446640487075906E-3</v>
      </c>
      <c r="N772" s="5">
        <f t="shared" si="230"/>
        <v>3.5830819327255549E-2</v>
      </c>
      <c r="O772" s="5">
        <f t="shared" si="217"/>
        <v>-0.20795917534169525</v>
      </c>
      <c r="P772" s="5">
        <f t="shared" si="218"/>
        <v>0</v>
      </c>
      <c r="Q772" s="5">
        <f t="shared" si="219"/>
        <v>0</v>
      </c>
    </row>
    <row r="773" spans="2:17" x14ac:dyDescent="0.4">
      <c r="B773">
        <v>12.335709571838301</v>
      </c>
      <c r="C773" s="5">
        <f t="shared" si="221"/>
        <v>1.03797912596999E-2</v>
      </c>
      <c r="D773" s="5">
        <f t="shared" si="234"/>
        <v>6.0213156927981419</v>
      </c>
      <c r="E773" s="5">
        <f t="shared" si="222"/>
        <v>37.833042290879156</v>
      </c>
      <c r="F773" s="5">
        <f t="shared" si="223"/>
        <v>361.27894156788852</v>
      </c>
      <c r="G773" s="5">
        <f t="shared" si="228"/>
        <v>31.805650493180277</v>
      </c>
      <c r="H773" s="9">
        <f t="shared" si="229"/>
        <v>3064.1897989478298</v>
      </c>
      <c r="I773" s="5">
        <f t="shared" si="224"/>
        <v>0</v>
      </c>
      <c r="J773" s="5">
        <f t="shared" si="225"/>
        <v>-2.6692925068620861E-5</v>
      </c>
      <c r="K773" s="5" t="e">
        <f t="shared" si="226"/>
        <v>#N/A</v>
      </c>
      <c r="L773" s="5">
        <f t="shared" si="220"/>
        <v>-0.17506064808361491</v>
      </c>
      <c r="M773" s="5">
        <f t="shared" si="227"/>
        <v>-3.8206627050023298E-2</v>
      </c>
      <c r="N773" s="5">
        <f t="shared" si="230"/>
        <v>-1.4454729369753789</v>
      </c>
      <c r="O773" s="5">
        <f t="shared" si="217"/>
        <v>250.5711485448538</v>
      </c>
      <c r="P773" s="5">
        <f t="shared" si="218"/>
        <v>250.53294191780378</v>
      </c>
      <c r="Q773" s="5">
        <f t="shared" si="219"/>
        <v>9478.4233868346419</v>
      </c>
    </row>
    <row r="774" spans="2:17" hidden="1" x14ac:dyDescent="0.4">
      <c r="B774">
        <v>12.391295194625799</v>
      </c>
      <c r="C774" s="5">
        <f t="shared" si="221"/>
        <v>5.5585622787498679E-2</v>
      </c>
      <c r="D774" s="5">
        <f t="shared" si="231"/>
        <v>17.990263486350685</v>
      </c>
      <c r="E774" s="5">
        <f t="shared" si="222"/>
        <v>113.03615920972803</v>
      </c>
      <c r="F774" s="5">
        <f t="shared" si="223"/>
        <v>1079.4158091810411</v>
      </c>
      <c r="G774" s="5">
        <f t="shared" si="228"/>
        <v>75.203116918848878</v>
      </c>
      <c r="H774" s="9">
        <f t="shared" si="229"/>
        <v>1352.9238883649284</v>
      </c>
      <c r="I774" s="5">
        <f t="shared" si="224"/>
        <v>0</v>
      </c>
      <c r="J774" s="5">
        <f t="shared" si="225"/>
        <v>-4.7670837671101249E-4</v>
      </c>
      <c r="K774" s="5" t="e">
        <f t="shared" si="226"/>
        <v>#N/A</v>
      </c>
      <c r="L774" s="5">
        <f t="shared" si="220"/>
        <v>-8.6587256925672977E-3</v>
      </c>
      <c r="M774" s="5">
        <f t="shared" si="227"/>
        <v>-6.0909855375006225</v>
      </c>
      <c r="N774" s="5">
        <f t="shared" si="230"/>
        <v>-688.50161096107126</v>
      </c>
      <c r="O774" s="5">
        <f t="shared" si="217"/>
        <v>110.63403863487031</v>
      </c>
      <c r="P774" s="5">
        <f t="shared" si="218"/>
        <v>104.54305309736968</v>
      </c>
      <c r="Q774" s="5">
        <f t="shared" si="219"/>
        <v>11817.14519418533</v>
      </c>
    </row>
    <row r="775" spans="2:17" x14ac:dyDescent="0.4">
      <c r="B775">
        <v>12.402424335479701</v>
      </c>
      <c r="C775" s="5">
        <f t="shared" si="221"/>
        <v>1.1129140853901376E-2</v>
      </c>
      <c r="D775" s="5">
        <f>(1/C775)/16</f>
        <v>5.6158872297936915</v>
      </c>
      <c r="E775" s="5">
        <f t="shared" si="222"/>
        <v>35.285660129017188</v>
      </c>
      <c r="F775" s="5">
        <f t="shared" si="223"/>
        <v>336.95323378762146</v>
      </c>
      <c r="G775" s="5">
        <f t="shared" si="228"/>
        <v>-77.750499080710838</v>
      </c>
      <c r="H775" s="9">
        <f t="shared" si="229"/>
        <v>-6986.2085583592025</v>
      </c>
      <c r="I775" s="5">
        <f t="shared" si="224"/>
        <v>0.45883913704778473</v>
      </c>
      <c r="J775" s="5">
        <f t="shared" si="225"/>
        <v>-1.1449390212038834E-5</v>
      </c>
      <c r="K775" s="5">
        <f t="shared" si="226"/>
        <v>0.45883913704778473</v>
      </c>
      <c r="L775" s="5">
        <f t="shared" si="220"/>
        <v>0.45883913704778473</v>
      </c>
      <c r="M775" s="5">
        <f t="shared" si="227"/>
        <v>-1.4255381699519173E-2</v>
      </c>
      <c r="N775" s="5">
        <f t="shared" si="230"/>
        <v>-0.503010553658645</v>
      </c>
      <c r="O775" s="5">
        <f t="shared" si="217"/>
        <v>-571.29042823752218</v>
      </c>
      <c r="P775" s="5">
        <f t="shared" si="218"/>
        <v>0</v>
      </c>
      <c r="Q775" s="5">
        <f t="shared" si="219"/>
        <v>0</v>
      </c>
    </row>
    <row r="776" spans="2:17" hidden="1" x14ac:dyDescent="0.4">
      <c r="B776">
        <v>12.4649889469146</v>
      </c>
      <c r="C776" s="5">
        <f t="shared" si="221"/>
        <v>6.256461143489922E-2</v>
      </c>
      <c r="D776" s="5">
        <f t="shared" si="231"/>
        <v>15.983476554322355</v>
      </c>
      <c r="E776" s="5">
        <f t="shared" si="222"/>
        <v>100.42714504376762</v>
      </c>
      <c r="F776" s="5">
        <f t="shared" si="223"/>
        <v>959.00859325934141</v>
      </c>
      <c r="G776" s="5">
        <f t="shared" si="228"/>
        <v>65.141484914750436</v>
      </c>
      <c r="H776" s="9">
        <f t="shared" si="229"/>
        <v>1041.187396848657</v>
      </c>
      <c r="I776" s="5">
        <f t="shared" si="224"/>
        <v>0</v>
      </c>
      <c r="J776" s="5">
        <f t="shared" si="225"/>
        <v>-4.0125603594190538E-4</v>
      </c>
      <c r="K776" s="5" t="e">
        <f t="shared" si="226"/>
        <v>#N/A</v>
      </c>
      <c r="L776" s="5">
        <f t="shared" si="220"/>
        <v>-8.441936292047366E-3</v>
      </c>
      <c r="M776" s="5">
        <f t="shared" si="227"/>
        <v>-4.0469124751486909</v>
      </c>
      <c r="N776" s="5">
        <f t="shared" si="230"/>
        <v>-406.41986612119024</v>
      </c>
      <c r="O776" s="5">
        <f t="shared" si="217"/>
        <v>85.142089425523977</v>
      </c>
      <c r="P776" s="5">
        <f t="shared" si="218"/>
        <v>81.09517695037529</v>
      </c>
      <c r="Q776" s="5">
        <f t="shared" si="219"/>
        <v>8144.15709794534</v>
      </c>
    </row>
    <row r="777" spans="2:17" hidden="1" x14ac:dyDescent="0.4">
      <c r="B777">
        <v>12.539620399475</v>
      </c>
      <c r="C777" s="5">
        <f t="shared" si="221"/>
        <v>7.4631452560399936E-2</v>
      </c>
      <c r="D777" s="5">
        <f t="shared" si="231"/>
        <v>13.399176428874817</v>
      </c>
      <c r="E777" s="5">
        <f t="shared" si="222"/>
        <v>84.189508466213283</v>
      </c>
      <c r="F777" s="5">
        <f t="shared" si="223"/>
        <v>803.950585732489</v>
      </c>
      <c r="G777" s="5">
        <f t="shared" si="228"/>
        <v>-16.237636577554341</v>
      </c>
      <c r="H777" s="9">
        <f t="shared" si="229"/>
        <v>-217.57095729060168</v>
      </c>
      <c r="I777" s="5">
        <f t="shared" si="224"/>
        <v>2.5101540540786119E-3</v>
      </c>
      <c r="J777" s="5">
        <f t="shared" si="225"/>
        <v>-3.0409001866182027E-4</v>
      </c>
      <c r="K777" s="5">
        <f t="shared" si="226"/>
        <v>2.5101540540786119E-3</v>
      </c>
      <c r="L777" s="5">
        <f t="shared" si="220"/>
        <v>2.5101540540786119E-3</v>
      </c>
      <c r="M777" s="5">
        <f t="shared" si="227"/>
        <v>-2.1553515349507486</v>
      </c>
      <c r="N777" s="5">
        <f t="shared" si="230"/>
        <v>-181.45798629940185</v>
      </c>
      <c r="O777" s="5">
        <f t="shared" si="217"/>
        <v>-17.791653988610381</v>
      </c>
      <c r="P777" s="5">
        <f t="shared" si="218"/>
        <v>0</v>
      </c>
      <c r="Q777" s="5">
        <f t="shared" si="219"/>
        <v>0</v>
      </c>
    </row>
    <row r="778" spans="2:17" hidden="1" x14ac:dyDescent="0.4">
      <c r="B778">
        <v>12.624293804168699</v>
      </c>
      <c r="C778" s="5">
        <f t="shared" si="221"/>
        <v>8.4673404693699439E-2</v>
      </c>
      <c r="D778" s="5">
        <f t="shared" si="231"/>
        <v>11.810083740194873</v>
      </c>
      <c r="E778" s="5">
        <f t="shared" si="222"/>
        <v>74.204944632952959</v>
      </c>
      <c r="F778" s="5">
        <f t="shared" si="223"/>
        <v>708.6050244116924</v>
      </c>
      <c r="G778" s="5">
        <f t="shared" si="228"/>
        <v>-9.9845638332603244</v>
      </c>
      <c r="H778" s="9">
        <f t="shared" si="229"/>
        <v>-117.91853498012556</v>
      </c>
      <c r="I778" s="5">
        <f t="shared" si="224"/>
        <v>1.7511840193353864E-3</v>
      </c>
      <c r="J778" s="5">
        <f t="shared" si="225"/>
        <v>-2.4434238868359045E-4</v>
      </c>
      <c r="K778" s="5">
        <f t="shared" si="226"/>
        <v>1.7511840193353864E-3</v>
      </c>
      <c r="L778" s="5">
        <f t="shared" si="220"/>
        <v>1.7511840193353864E-3</v>
      </c>
      <c r="M778" s="5">
        <f t="shared" si="227"/>
        <v>-1.3454405292264968</v>
      </c>
      <c r="N778" s="5">
        <f t="shared" si="230"/>
        <v>-99.838339978183129</v>
      </c>
      <c r="O778" s="5">
        <f t="shared" si="217"/>
        <v>-9.642673817020837</v>
      </c>
      <c r="P778" s="5">
        <f t="shared" si="218"/>
        <v>0</v>
      </c>
      <c r="Q778" s="5">
        <f t="shared" si="219"/>
        <v>0</v>
      </c>
    </row>
    <row r="779" spans="2:17" x14ac:dyDescent="0.4">
      <c r="B779">
        <v>12.6385295391082</v>
      </c>
      <c r="C779" s="5">
        <f t="shared" si="221"/>
        <v>1.4235734939500588E-2</v>
      </c>
      <c r="D779" s="5">
        <f>(1/C779)/16</f>
        <v>4.3903599122640449</v>
      </c>
      <c r="E779" s="5">
        <f t="shared" si="222"/>
        <v>27.585444893967704</v>
      </c>
      <c r="F779" s="5">
        <f t="shared" si="223"/>
        <v>263.42159473584269</v>
      </c>
      <c r="G779" s="5">
        <f t="shared" si="228"/>
        <v>-46.619499738985255</v>
      </c>
      <c r="H779" s="9">
        <f t="shared" si="229"/>
        <v>-3274.8221245415193</v>
      </c>
      <c r="I779" s="5">
        <f t="shared" si="224"/>
        <v>0.35191933788509483</v>
      </c>
      <c r="J779" s="5">
        <f t="shared" si="225"/>
        <v>3.4628697754497255E-5</v>
      </c>
      <c r="K779" s="5">
        <f t="shared" si="226"/>
        <v>0.35191933788509483</v>
      </c>
      <c r="L779" s="5">
        <f t="shared" si="220"/>
        <v>0.35191933788509483</v>
      </c>
      <c r="M779" s="5">
        <f t="shared" si="227"/>
        <v>2.635094199250369E-2</v>
      </c>
      <c r="N779" s="5">
        <f t="shared" si="230"/>
        <v>0.72690245823835009</v>
      </c>
      <c r="O779" s="5">
        <f t="shared" si="217"/>
        <v>-267.79540265692191</v>
      </c>
      <c r="P779" s="5">
        <f t="shared" si="218"/>
        <v>0</v>
      </c>
      <c r="Q779" s="5">
        <f t="shared" si="219"/>
        <v>0</v>
      </c>
    </row>
    <row r="780" spans="2:17" hidden="1" x14ac:dyDescent="0.4">
      <c r="B780">
        <v>12.7269325256347</v>
      </c>
      <c r="C780" s="5">
        <f t="shared" si="221"/>
        <v>8.8402986526499916E-2</v>
      </c>
      <c r="D780" s="5">
        <f t="shared" si="231"/>
        <v>11.311835032860992</v>
      </c>
      <c r="E780" s="5">
        <f t="shared" si="222"/>
        <v>71.074355675711502</v>
      </c>
      <c r="F780" s="5">
        <f t="shared" si="223"/>
        <v>678.71010197165958</v>
      </c>
      <c r="G780" s="5">
        <f t="shared" si="228"/>
        <v>43.488910781743797</v>
      </c>
      <c r="H780" s="9">
        <f t="shared" si="229"/>
        <v>491.93938452189559</v>
      </c>
      <c r="I780" s="5">
        <f t="shared" si="224"/>
        <v>0</v>
      </c>
      <c r="J780" s="5">
        <f t="shared" si="225"/>
        <v>-2.256089443634576E-4</v>
      </c>
      <c r="K780" s="5" t="e">
        <f t="shared" si="226"/>
        <v>#N/A</v>
      </c>
      <c r="L780" s="5">
        <f t="shared" si="220"/>
        <v>-7.9634476988916063E-3</v>
      </c>
      <c r="M780" s="5">
        <f t="shared" si="227"/>
        <v>-1.1396780292570339</v>
      </c>
      <c r="N780" s="5">
        <f t="shared" si="230"/>
        <v>-81.001881607208361</v>
      </c>
      <c r="O780" s="5">
        <f t="shared" si="217"/>
        <v>40.227865988075024</v>
      </c>
      <c r="P780" s="5">
        <f t="shared" si="218"/>
        <v>39.08818795881799</v>
      </c>
      <c r="Q780" s="5">
        <f t="shared" si="219"/>
        <v>2778.1677737040932</v>
      </c>
    </row>
    <row r="781" spans="2:17" x14ac:dyDescent="0.4">
      <c r="B781">
        <v>12.855002403259199</v>
      </c>
      <c r="C781" s="5">
        <f t="shared" si="221"/>
        <v>0.12806987762449928</v>
      </c>
      <c r="D781" s="5">
        <f t="shared" si="231"/>
        <v>7.8082373353396859</v>
      </c>
      <c r="E781" s="5">
        <f t="shared" si="222"/>
        <v>49.060602100377395</v>
      </c>
      <c r="F781" s="5">
        <f t="shared" si="223"/>
        <v>468.49424012038116</v>
      </c>
      <c r="G781" s="5">
        <f t="shared" si="228"/>
        <v>-22.013753575334107</v>
      </c>
      <c r="H781" s="9">
        <f t="shared" si="229"/>
        <v>-171.88861255789129</v>
      </c>
      <c r="I781" s="5">
        <f t="shared" si="224"/>
        <v>5.8397836748692172E-3</v>
      </c>
      <c r="J781" s="5">
        <f t="shared" si="225"/>
        <v>-9.3878642968658307E-5</v>
      </c>
      <c r="K781" s="5">
        <f t="shared" si="226"/>
        <v>5.8397836748692172E-3</v>
      </c>
      <c r="L781" s="5">
        <f t="shared" si="220"/>
        <v>5.8397836748692172E-3</v>
      </c>
      <c r="M781" s="5">
        <f t="shared" si="227"/>
        <v>-0.22596051235637965</v>
      </c>
      <c r="N781" s="5">
        <f t="shared" si="230"/>
        <v>-11.085758787113752</v>
      </c>
      <c r="O781" s="5">
        <f t="shared" si="217"/>
        <v>-14.056024559967378</v>
      </c>
      <c r="P781" s="5">
        <f t="shared" si="218"/>
        <v>0</v>
      </c>
      <c r="Q781" s="5">
        <f t="shared" si="219"/>
        <v>0</v>
      </c>
    </row>
    <row r="782" spans="2:17" x14ac:dyDescent="0.4">
      <c r="B782">
        <v>12.8764479160308</v>
      </c>
      <c r="C782" s="5">
        <f t="shared" si="221"/>
        <v>2.1445512771601116E-2</v>
      </c>
      <c r="D782" s="5">
        <f>(1/C782)/16</f>
        <v>2.914362583242339</v>
      </c>
      <c r="E782" s="5">
        <f t="shared" si="222"/>
        <v>18.311480162822207</v>
      </c>
      <c r="F782" s="5">
        <f t="shared" si="223"/>
        <v>174.86175499454035</v>
      </c>
      <c r="G782" s="5">
        <f t="shared" si="228"/>
        <v>-30.749121937555188</v>
      </c>
      <c r="H782" s="9">
        <f t="shared" si="229"/>
        <v>-1433.8254470778722</v>
      </c>
      <c r="I782" s="5">
        <f t="shared" si="224"/>
        <v>0.34967516092490258</v>
      </c>
      <c r="J782" s="5">
        <f t="shared" si="225"/>
        <v>9.0124102705671922E-5</v>
      </c>
      <c r="K782" s="5">
        <f t="shared" si="226"/>
        <v>0.34967516092490258</v>
      </c>
      <c r="L782" s="5">
        <f t="shared" si="220"/>
        <v>0.34967516092490258</v>
      </c>
      <c r="M782" s="5">
        <f t="shared" si="227"/>
        <v>3.0219540433992487E-2</v>
      </c>
      <c r="N782" s="5">
        <f t="shared" si="230"/>
        <v>0.55336451518665697</v>
      </c>
      <c r="O782" s="5">
        <f t="shared" ref="O782:O784" si="235">B$6*H782</f>
        <v>-117.24968512410933</v>
      </c>
      <c r="P782" s="5">
        <f t="shared" ref="P782:P784" si="236">IF(H782&gt;0, O782 +M782, 0)</f>
        <v>0</v>
      </c>
      <c r="Q782" s="5">
        <f t="shared" ref="Q782:Q784" si="237">P782*E782</f>
        <v>0</v>
      </c>
    </row>
    <row r="783" spans="2:17" x14ac:dyDescent="0.4">
      <c r="B783">
        <v>13.0261356830596</v>
      </c>
      <c r="C783" s="5">
        <f t="shared" si="221"/>
        <v>0.14968776702879971</v>
      </c>
      <c r="D783" s="5">
        <f t="shared" si="231"/>
        <v>6.6805726336180928</v>
      </c>
      <c r="E783" s="5">
        <f t="shared" si="222"/>
        <v>41.975275815095237</v>
      </c>
      <c r="F783" s="5">
        <f t="shared" si="223"/>
        <v>400.83435801708561</v>
      </c>
      <c r="G783" s="5">
        <f t="shared" si="228"/>
        <v>23.663795652273031</v>
      </c>
      <c r="H783" s="9">
        <f t="shared" si="229"/>
        <v>158.08770564210602</v>
      </c>
      <c r="I783" s="5">
        <f t="shared" si="224"/>
        <v>0</v>
      </c>
      <c r="J783" s="5">
        <f t="shared" si="225"/>
        <v>-5.1480050477529913E-5</v>
      </c>
      <c r="K783" s="5" t="e">
        <f t="shared" si="226"/>
        <v>#N/A</v>
      </c>
      <c r="L783" s="5">
        <f t="shared" ref="L783:L784" si="238">(-B$6*H783)/E783^2</f>
        <v>-7.3371328160510311E-3</v>
      </c>
      <c r="M783" s="5">
        <f t="shared" si="227"/>
        <v>-9.0703925119261175E-2</v>
      </c>
      <c r="N783" s="5">
        <f t="shared" si="230"/>
        <v>-3.8073222743927331</v>
      </c>
      <c r="O783" s="5">
        <f t="shared" si="235"/>
        <v>12.927468783808747</v>
      </c>
      <c r="P783" s="5">
        <f t="shared" si="236"/>
        <v>12.836764858689486</v>
      </c>
      <c r="Q783" s="5">
        <f t="shared" si="237"/>
        <v>538.82674551701325</v>
      </c>
    </row>
    <row r="784" spans="2:17" x14ac:dyDescent="0.4">
      <c r="B784">
        <v>13.276515483856199</v>
      </c>
      <c r="C784" s="5">
        <f t="shared" ref="C784" si="239">B784-B783</f>
        <v>0.25037980079659938</v>
      </c>
      <c r="D784" s="5">
        <f t="shared" ref="D784" si="240">1/C784</f>
        <v>3.993932405163819</v>
      </c>
      <c r="E784" s="5">
        <f t="shared" ref="E784" si="241">2*PI()*D784</f>
        <v>25.094617405993734</v>
      </c>
      <c r="F784" s="5">
        <f t="shared" ref="F784" si="242">E784*(60/(2*PI()))</f>
        <v>239.63594430982917</v>
      </c>
      <c r="G784" s="5">
        <f t="shared" si="228"/>
        <v>-16.880658409101503</v>
      </c>
      <c r="H784" s="9">
        <f t="shared" si="229"/>
        <v>-67.420208640611605</v>
      </c>
      <c r="I784" s="5">
        <f t="shared" ref="I784" si="243">IF(H784&lt;0,(-B$6*H784)/E784^2,0)</f>
        <v>8.7547618314496763E-3</v>
      </c>
      <c r="J784" s="5">
        <f t="shared" ref="J784" si="244">-0.000005984*E784 + 0.0001997</f>
        <v>4.9533809442533496E-5</v>
      </c>
      <c r="K784" s="5">
        <f t="shared" ref="K784" si="245">IF(H784&lt;-7,(-B$6*H784)/E784^2,NA())</f>
        <v>8.7547618314496763E-3</v>
      </c>
      <c r="L784" s="5">
        <f t="shared" si="238"/>
        <v>8.7547618314496763E-3</v>
      </c>
      <c r="M784" s="5">
        <f t="shared" ref="M784" si="246">J784*E784^2</f>
        <v>3.1193412378632011E-2</v>
      </c>
      <c r="N784" s="5">
        <f t="shared" si="230"/>
        <v>0.78278674922915925</v>
      </c>
      <c r="O784" s="5">
        <f t="shared" si="235"/>
        <v>-5.5132221639836327</v>
      </c>
      <c r="P784" s="5">
        <f t="shared" si="236"/>
        <v>0</v>
      </c>
      <c r="Q784" s="5">
        <f t="shared" si="237"/>
        <v>0</v>
      </c>
    </row>
  </sheetData>
  <mergeCells count="1">
    <mergeCell ref="E6:F10"/>
  </mergeCells>
  <conditionalFormatting sqref="H15:H784">
    <cfRule type="cellIs" dxfId="18" priority="1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EE57-4EF7-4CC0-BF78-0AD2818C2A09}">
  <dimension ref="A2:Q513"/>
  <sheetViews>
    <sheetView topLeftCell="A25" zoomScale="72" zoomScaleNormal="80" workbookViewId="0">
      <selection activeCell="M19" sqref="M19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4.33203125" style="5" customWidth="1"/>
    <col min="10" max="10" width="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8" t="s">
        <v>60</v>
      </c>
      <c r="F6" s="18"/>
    </row>
    <row r="7" spans="1:17" x14ac:dyDescent="0.4">
      <c r="A7" s="5" t="s">
        <v>61</v>
      </c>
      <c r="B7" s="5">
        <f>2</f>
        <v>2</v>
      </c>
      <c r="E7" s="18"/>
      <c r="F7" s="18"/>
    </row>
    <row r="8" spans="1:17" x14ac:dyDescent="0.4">
      <c r="A8" s="5" t="s">
        <v>62</v>
      </c>
      <c r="E8" s="18"/>
      <c r="F8" s="18"/>
    </row>
    <row r="9" spans="1:17" ht="21" customHeight="1" x14ac:dyDescent="0.4">
      <c r="E9" s="18"/>
      <c r="F9" s="18"/>
    </row>
    <row r="10" spans="1:17" x14ac:dyDescent="0.4">
      <c r="E10" s="18"/>
      <c r="F10" s="18"/>
    </row>
    <row r="11" spans="1:17" x14ac:dyDescent="0.4">
      <c r="E11" s="13"/>
      <c r="F11" s="13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x14ac:dyDescent="0.4">
      <c r="B13" s="5">
        <v>0</v>
      </c>
    </row>
    <row r="14" spans="1:17" x14ac:dyDescent="0.4">
      <c r="A14" s="5">
        <v>0</v>
      </c>
      <c r="B14">
        <v>2.1984233856201101</v>
      </c>
      <c r="C14" s="5">
        <f>B14-B13</f>
        <v>2.1984233856201101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3.4036831855773899</v>
      </c>
      <c r="C15" s="5">
        <f>B15-B14</f>
        <v>1.2052597999572798</v>
      </c>
      <c r="D15" s="5">
        <f>1/C15</f>
        <v>0.82969663473007627</v>
      </c>
      <c r="E15" s="5">
        <f>2*PI()*D15</f>
        <v>5.2131377047523628</v>
      </c>
      <c r="F15" s="5">
        <f>E15*(60/(2*PI()))</f>
        <v>49.781798083804574</v>
      </c>
      <c r="H15" s="7"/>
      <c r="I15" s="5">
        <f>IF(H15&lt;0,(-B$6*H15)/E15^2,0)</f>
        <v>0</v>
      </c>
      <c r="J15" s="5">
        <f>-0.000005984*E15 + 0.0001997</f>
        <v>1.6850458397476187E-4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4.5794161745747438E-3</v>
      </c>
      <c r="N15" s="5">
        <f>M15*E15</f>
        <v>2.3873127125428426E-2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4.1559126377105704</v>
      </c>
      <c r="C16" s="5">
        <f t="shared" ref="C16:C79" si="4">B16-B15</f>
        <v>0.75222945213318049</v>
      </c>
      <c r="D16" s="5">
        <f t="shared" ref="D16:D79" si="5">1/C16</f>
        <v>1.329381609779023</v>
      </c>
      <c r="E16" s="5">
        <f t="shared" ref="E16:E79" si="6">2*PI()*D16</f>
        <v>8.352750998198303</v>
      </c>
      <c r="F16" s="5">
        <f t="shared" ref="F16:F79" si="7">E16*(60/(2*PI()))</f>
        <v>79.762896586741377</v>
      </c>
      <c r="G16" s="5">
        <f>E16-E15</f>
        <v>3.1396132934459402</v>
      </c>
      <c r="H16" s="7">
        <f>G16/C16</f>
        <v>4.173744174124784</v>
      </c>
      <c r="I16" s="5">
        <f t="shared" ref="I16:I79" si="8">IF(H16&lt;0,(-B$6*H16)/E16^2,0)</f>
        <v>0</v>
      </c>
      <c r="J16" s="5">
        <f t="shared" ref="J16:J78" si="9">-0.000005984*E16 + 0.0001997</f>
        <v>1.4971713802678136E-4</v>
      </c>
      <c r="K16" s="5" t="e">
        <f>IF(H16&lt;-7,(-B$6*H16)/E16^2,NA())</f>
        <v>#N/A</v>
      </c>
      <c r="L16" s="5">
        <f t="shared" si="3"/>
        <v>-4.8919516634717873E-3</v>
      </c>
      <c r="M16" s="5">
        <f t="shared" ref="M16:M79" si="10">J16*E16^2</f>
        <v>1.0445532544465574E-2</v>
      </c>
      <c r="N16" s="5">
        <f>M16*E16</f>
        <v>8.7248932387497688E-2</v>
      </c>
      <c r="O16" s="5">
        <f>B$6*H16</f>
        <v>0.34130388130720529</v>
      </c>
      <c r="P16" s="5">
        <f>IF(H16&gt;0, O16 +M16, 0)</f>
        <v>0.35174941385167086</v>
      </c>
      <c r="Q16" s="5">
        <f>P16*E16</f>
        <v>2.9380752676652118</v>
      </c>
    </row>
    <row r="17" spans="1:17" x14ac:dyDescent="0.4">
      <c r="A17" s="5">
        <v>0.3</v>
      </c>
      <c r="B17">
        <v>4.7685799598693803</v>
      </c>
      <c r="C17" s="5">
        <f t="shared" si="4"/>
        <v>0.61266732215880992</v>
      </c>
      <c r="D17" s="5">
        <f t="shared" si="5"/>
        <v>1.6322071764434489</v>
      </c>
      <c r="E17" s="5">
        <f t="shared" si="6"/>
        <v>10.255460149302557</v>
      </c>
      <c r="F17" s="5">
        <f t="shared" si="7"/>
        <v>97.932430586606941</v>
      </c>
      <c r="G17" s="5">
        <f t="shared" ref="G17:G80" si="11">E17-E16</f>
        <v>1.9027091511042542</v>
      </c>
      <c r="H17" s="7">
        <f t="shared" ref="H17:H80" si="12">G17/C17</f>
        <v>3.1056155311169862</v>
      </c>
      <c r="I17" s="5">
        <f t="shared" si="8"/>
        <v>0</v>
      </c>
      <c r="J17" s="5">
        <f t="shared" si="9"/>
        <v>1.383313264665735E-4</v>
      </c>
      <c r="K17" s="5" t="e">
        <f t="shared" ref="K17:K80" si="13">IF(H17&lt;-7,(-B$6*H17)/E17^2,NA())</f>
        <v>#N/A</v>
      </c>
      <c r="L17" s="5">
        <f t="shared" si="3"/>
        <v>-2.4146422113363536E-3</v>
      </c>
      <c r="M17" s="5">
        <f t="shared" si="10"/>
        <v>1.4548922959760516E-2</v>
      </c>
      <c r="N17" s="5">
        <f t="shared" ref="N17:N78" si="14">M17*E17</f>
        <v>0.149205899629097</v>
      </c>
      <c r="O17" s="5">
        <f t="shared" si="0"/>
        <v>0.25395869761002637</v>
      </c>
      <c r="P17" s="5">
        <f t="shared" si="1"/>
        <v>0.26850762056978689</v>
      </c>
      <c r="Q17" s="5">
        <f>P17*E17</f>
        <v>2.7536692025375009</v>
      </c>
    </row>
    <row r="18" spans="1:17" x14ac:dyDescent="0.4">
      <c r="A18" s="5">
        <v>0.4</v>
      </c>
      <c r="B18">
        <v>5.3281047344207701</v>
      </c>
      <c r="C18" s="5">
        <f t="shared" si="4"/>
        <v>0.55952477455138983</v>
      </c>
      <c r="D18" s="5">
        <f t="shared" si="5"/>
        <v>1.7872309600620813</v>
      </c>
      <c r="E18" s="5">
        <f t="shared" si="6"/>
        <v>11.229503308798535</v>
      </c>
      <c r="F18" s="5">
        <f t="shared" si="7"/>
        <v>107.23385760372489</v>
      </c>
      <c r="G18" s="5">
        <f t="shared" si="11"/>
        <v>0.97404315949597731</v>
      </c>
      <c r="H18" s="7">
        <f t="shared" si="12"/>
        <v>1.7408400910878985</v>
      </c>
      <c r="I18" s="5">
        <f t="shared" si="8"/>
        <v>0</v>
      </c>
      <c r="J18" s="5">
        <f t="shared" si="9"/>
        <v>1.3250265220014957E-4</v>
      </c>
      <c r="K18" s="5" t="e">
        <f t="shared" si="13"/>
        <v>#N/A</v>
      </c>
      <c r="L18" s="5">
        <f t="shared" si="3"/>
        <v>-1.1288940555733149E-3</v>
      </c>
      <c r="M18" s="5">
        <f t="shared" si="10"/>
        <v>1.6708815601572825E-2</v>
      </c>
      <c r="N18" s="5">
        <f t="shared" si="14"/>
        <v>0.18763170008396662</v>
      </c>
      <c r="O18" s="5">
        <f t="shared" si="0"/>
        <v>0.14235550983382453</v>
      </c>
      <c r="P18" s="5">
        <f t="shared" si="1"/>
        <v>0.15906432543539736</v>
      </c>
      <c r="Q18" s="5">
        <f t="shared" si="2"/>
        <v>1.7862133687886015</v>
      </c>
    </row>
    <row r="19" spans="1:17" x14ac:dyDescent="0.4">
      <c r="A19" s="5">
        <v>0.5</v>
      </c>
      <c r="B19">
        <v>5.8201479911804199</v>
      </c>
      <c r="C19" s="5">
        <f t="shared" si="4"/>
        <v>0.49204325675964977</v>
      </c>
      <c r="D19" s="5">
        <f t="shared" si="5"/>
        <v>2.0323416412319086</v>
      </c>
      <c r="E19" s="5">
        <f t="shared" si="6"/>
        <v>12.769579139357575</v>
      </c>
      <c r="F19" s="5">
        <f t="shared" si="7"/>
        <v>121.94049847391453</v>
      </c>
      <c r="G19" s="5">
        <f t="shared" si="11"/>
        <v>1.5400758305590401</v>
      </c>
      <c r="H19" s="7">
        <f t="shared" si="12"/>
        <v>3.1299602410999543</v>
      </c>
      <c r="I19" s="5">
        <f t="shared" si="8"/>
        <v>0</v>
      </c>
      <c r="J19" s="5">
        <f t="shared" si="9"/>
        <v>1.2328683843008427E-4</v>
      </c>
      <c r="K19" s="5" t="e">
        <f t="shared" si="13"/>
        <v>#N/A</v>
      </c>
      <c r="L19" s="5">
        <f t="shared" si="3"/>
        <v>-1.5696436019198583E-3</v>
      </c>
      <c r="M19" s="5">
        <f t="shared" si="10"/>
        <v>2.0103417113259567E-2</v>
      </c>
      <c r="N19" s="5">
        <f t="shared" si="14"/>
        <v>0.25671217579928346</v>
      </c>
      <c r="O19" s="5">
        <f t="shared" si="0"/>
        <v>0.2559494626545149</v>
      </c>
      <c r="P19" s="5">
        <f t="shared" si="1"/>
        <v>0.27605287976777448</v>
      </c>
      <c r="Q19" s="5">
        <f t="shared" si="2"/>
        <v>3.5250790948421575</v>
      </c>
    </row>
    <row r="20" spans="1:17" x14ac:dyDescent="0.4">
      <c r="A20" s="5">
        <v>0.6</v>
      </c>
      <c r="B20">
        <v>6.2717616558074898</v>
      </c>
      <c r="C20" s="5">
        <f t="shared" si="4"/>
        <v>0.45161366462706987</v>
      </c>
      <c r="D20" s="5">
        <f t="shared" si="5"/>
        <v>2.2142819810949974</v>
      </c>
      <c r="E20" s="5">
        <f t="shared" si="6"/>
        <v>13.912744009568595</v>
      </c>
      <c r="F20" s="5">
        <f t="shared" si="7"/>
        <v>132.85691886569987</v>
      </c>
      <c r="G20" s="5">
        <f t="shared" si="11"/>
        <v>1.1431648702110202</v>
      </c>
      <c r="H20" s="12">
        <f t="shared" si="12"/>
        <v>2.5312893735290634</v>
      </c>
      <c r="I20" s="5">
        <f t="shared" si="8"/>
        <v>0</v>
      </c>
      <c r="J20" s="5">
        <f t="shared" si="9"/>
        <v>1.1644613984674153E-4</v>
      </c>
      <c r="K20" s="5" t="e">
        <f t="shared" si="13"/>
        <v>#N/A</v>
      </c>
      <c r="L20" s="5">
        <f t="shared" si="3"/>
        <v>-1.0693788946265358E-3</v>
      </c>
      <c r="M20" s="5">
        <f t="shared" si="10"/>
        <v>2.2539832533808903E-2</v>
      </c>
      <c r="N20" s="5">
        <f>M20*E20</f>
        <v>0.31359092006142913</v>
      </c>
      <c r="O20" s="5">
        <f t="shared" si="0"/>
        <v>0.20699373316964684</v>
      </c>
      <c r="P20" s="5">
        <f>IF(H20&gt;0, O20 +M20, 0)</f>
        <v>0.22953356570345573</v>
      </c>
      <c r="Q20" s="5">
        <f>P20*E20</f>
        <v>3.1934417412356733</v>
      </c>
    </row>
    <row r="21" spans="1:17" x14ac:dyDescent="0.4">
      <c r="A21" s="5">
        <v>0.7</v>
      </c>
      <c r="B21">
        <v>6.6852228641510001</v>
      </c>
      <c r="C21" s="5">
        <f t="shared" si="4"/>
        <v>0.4134612083435103</v>
      </c>
      <c r="D21" s="5">
        <f t="shared" si="5"/>
        <v>2.418606582238747</v>
      </c>
      <c r="E21" s="5">
        <f t="shared" si="6"/>
        <v>15.196553341370331</v>
      </c>
      <c r="F21" s="5">
        <f t="shared" si="7"/>
        <v>145.11639493432483</v>
      </c>
      <c r="G21" s="5">
        <f t="shared" si="11"/>
        <v>1.2838093318017361</v>
      </c>
      <c r="H21" s="7">
        <f t="shared" si="12"/>
        <v>3.1050297002352067</v>
      </c>
      <c r="I21" s="5">
        <f t="shared" si="8"/>
        <v>0</v>
      </c>
      <c r="J21" s="5">
        <f t="shared" si="9"/>
        <v>1.0876382480523995E-4</v>
      </c>
      <c r="K21" s="5" t="e">
        <f t="shared" si="13"/>
        <v>#N/A</v>
      </c>
      <c r="L21" s="5">
        <f t="shared" si="3"/>
        <v>-1.0994891860235687E-3</v>
      </c>
      <c r="M21" s="5">
        <f t="shared" si="10"/>
        <v>2.5117399273086712E-2</v>
      </c>
      <c r="N21" s="5">
        <f t="shared" si="14"/>
        <v>0.38169789784995861</v>
      </c>
      <c r="O21" s="5">
        <f t="shared" si="0"/>
        <v>0.25391079185792481</v>
      </c>
      <c r="P21" s="5">
        <f t="shared" si="1"/>
        <v>0.27902819113101152</v>
      </c>
      <c r="Q21" s="5">
        <f t="shared" si="2"/>
        <v>4.2402667902684925</v>
      </c>
    </row>
    <row r="22" spans="1:17" x14ac:dyDescent="0.4">
      <c r="A22" s="5">
        <v>0.8</v>
      </c>
      <c r="B22">
        <v>7.0725932121276802</v>
      </c>
      <c r="C22" s="5">
        <f t="shared" si="4"/>
        <v>0.38737034797668013</v>
      </c>
      <c r="D22" s="5">
        <f t="shared" si="5"/>
        <v>2.5815088976820717</v>
      </c>
      <c r="E22" s="5">
        <f t="shared" si="6"/>
        <v>16.220098776269364</v>
      </c>
      <c r="F22" s="5">
        <f t="shared" si="7"/>
        <v>154.89053386092431</v>
      </c>
      <c r="G22" s="5">
        <f t="shared" si="11"/>
        <v>1.0235454348990327</v>
      </c>
      <c r="H22" s="7">
        <f t="shared" si="12"/>
        <v>2.6422916473737184</v>
      </c>
      <c r="I22" s="5">
        <f t="shared" si="8"/>
        <v>0</v>
      </c>
      <c r="J22" s="5">
        <f t="shared" si="9"/>
        <v>1.0263892892280413E-4</v>
      </c>
      <c r="K22" s="5" t="e">
        <f t="shared" si="13"/>
        <v>#N/A</v>
      </c>
      <c r="L22" s="5">
        <f t="shared" si="3"/>
        <v>-8.2127606088449386E-4</v>
      </c>
      <c r="M22" s="5">
        <f t="shared" si="10"/>
        <v>2.7003440475159197E-2</v>
      </c>
      <c r="N22" s="5">
        <f t="shared" si="14"/>
        <v>0.43799847180619228</v>
      </c>
      <c r="O22" s="5">
        <f t="shared" si="0"/>
        <v>0.21607083644108785</v>
      </c>
      <c r="P22" s="5">
        <f>IF(H22&gt;0, O22 +M22, 0)</f>
        <v>0.24307427691624706</v>
      </c>
      <c r="Q22" s="5">
        <f t="shared" si="2"/>
        <v>3.9426887815517793</v>
      </c>
    </row>
    <row r="23" spans="1:17" x14ac:dyDescent="0.4">
      <c r="A23" s="5">
        <v>0.9</v>
      </c>
      <c r="B23">
        <v>7.4269874095916704</v>
      </c>
      <c r="C23" s="5">
        <f t="shared" si="4"/>
        <v>0.35439419746399015</v>
      </c>
      <c r="D23" s="5">
        <f t="shared" si="5"/>
        <v>2.821716628420841</v>
      </c>
      <c r="E23" s="5">
        <f t="shared" si="6"/>
        <v>17.729368460718149</v>
      </c>
      <c r="F23" s="5">
        <f t="shared" si="7"/>
        <v>169.30299770525048</v>
      </c>
      <c r="G23" s="5">
        <f t="shared" si="11"/>
        <v>1.5092696844487854</v>
      </c>
      <c r="H23" s="7">
        <f t="shared" si="12"/>
        <v>4.2587313653806129</v>
      </c>
      <c r="I23" s="5">
        <f t="shared" si="8"/>
        <v>0</v>
      </c>
      <c r="J23" s="5">
        <f t="shared" si="9"/>
        <v>9.3607459131062596E-5</v>
      </c>
      <c r="K23" s="5" t="e">
        <f t="shared" si="13"/>
        <v>#N/A</v>
      </c>
      <c r="L23" s="5">
        <f t="shared" si="3"/>
        <v>-1.1079218204069286E-3</v>
      </c>
      <c r="M23" s="5">
        <f t="shared" si="10"/>
        <v>2.9423679995530277E-2</v>
      </c>
      <c r="N23" s="5">
        <f t="shared" si="14"/>
        <v>0.52166326411101804</v>
      </c>
      <c r="O23" s="5">
        <f t="shared" si="0"/>
        <v>0.34825362643457519</v>
      </c>
      <c r="P23" s="5">
        <f t="shared" si="1"/>
        <v>0.37767730643010544</v>
      </c>
      <c r="Q23" s="5">
        <f t="shared" si="2"/>
        <v>6.6959801249508955</v>
      </c>
    </row>
    <row r="24" spans="1:17" x14ac:dyDescent="0.4">
      <c r="A24" s="5">
        <v>1</v>
      </c>
      <c r="B24">
        <v>7.7623033523559499</v>
      </c>
      <c r="C24" s="5">
        <f t="shared" si="4"/>
        <v>0.33531594276427956</v>
      </c>
      <c r="D24" s="5">
        <f t="shared" si="5"/>
        <v>2.9822620175950898</v>
      </c>
      <c r="E24" s="5">
        <f t="shared" si="6"/>
        <v>18.738104891113217</v>
      </c>
      <c r="F24" s="5">
        <f t="shared" si="7"/>
        <v>178.93572105570539</v>
      </c>
      <c r="G24" s="5">
        <f t="shared" si="11"/>
        <v>1.0087364303950679</v>
      </c>
      <c r="H24" s="8">
        <f t="shared" si="12"/>
        <v>3.0083163421316641</v>
      </c>
      <c r="I24" s="5">
        <f t="shared" si="8"/>
        <v>0</v>
      </c>
      <c r="J24" s="5">
        <f t="shared" si="9"/>
        <v>8.7571180331578519E-5</v>
      </c>
      <c r="K24" s="5" t="e">
        <f>IF(H24&lt;-3,(-B$6*H24)/E24^2,NA())</f>
        <v>#N/A</v>
      </c>
      <c r="L24" s="5">
        <f t="shared" si="3"/>
        <v>-7.0062813432766175E-4</v>
      </c>
      <c r="M24" s="5">
        <f t="shared" si="10"/>
        <v>3.0747692898881428E-2</v>
      </c>
      <c r="N24" s="5">
        <f t="shared" si="14"/>
        <v>0.57615349469897725</v>
      </c>
      <c r="O24" s="5">
        <f t="shared" si="0"/>
        <v>0.24600215081096496</v>
      </c>
      <c r="P24" s="5">
        <f t="shared" si="1"/>
        <v>0.2767498437098464</v>
      </c>
      <c r="Q24" s="5">
        <f t="shared" si="2"/>
        <v>5.1857676000342909</v>
      </c>
    </row>
    <row r="25" spans="1:17" x14ac:dyDescent="0.4">
      <c r="A25" s="5">
        <v>1.1000000000000001</v>
      </c>
      <c r="B25">
        <v>8.0786118507385201</v>
      </c>
      <c r="C25" s="5">
        <f t="shared" si="4"/>
        <v>0.31630849838257014</v>
      </c>
      <c r="D25" s="5">
        <f t="shared" si="5"/>
        <v>3.1614705425666934</v>
      </c>
      <c r="E25" s="5">
        <f t="shared" si="6"/>
        <v>19.864105262136121</v>
      </c>
      <c r="F25" s="5">
        <f t="shared" si="7"/>
        <v>189.68823255400159</v>
      </c>
      <c r="G25" s="5">
        <f t="shared" si="11"/>
        <v>1.1260003710229043</v>
      </c>
      <c r="H25" s="9">
        <f t="shared" si="12"/>
        <v>3.559817003908079</v>
      </c>
      <c r="I25" s="5">
        <f t="shared" si="8"/>
        <v>0</v>
      </c>
      <c r="J25" s="5">
        <f t="shared" si="9"/>
        <v>8.0833194111377461E-5</v>
      </c>
      <c r="K25" s="5" t="e">
        <f t="shared" ref="K25:K33" si="15">IF(H25&lt;-3,(-B$6*H25)/E25^2,NA())</f>
        <v>#N/A</v>
      </c>
      <c r="L25" s="5">
        <f t="shared" si="3"/>
        <v>-7.3774293399549444E-4</v>
      </c>
      <c r="M25" s="5">
        <f t="shared" si="10"/>
        <v>3.1895378192866773E-2</v>
      </c>
      <c r="N25" s="5">
        <f t="shared" si="14"/>
        <v>0.63357314979874657</v>
      </c>
      <c r="O25" s="5">
        <f t="shared" si="0"/>
        <v>0.29110058247208936</v>
      </c>
      <c r="P25" s="5">
        <f t="shared" si="1"/>
        <v>0.32299596066495612</v>
      </c>
      <c r="Q25" s="5">
        <f t="shared" si="2"/>
        <v>6.416025761893466</v>
      </c>
    </row>
    <row r="26" spans="1:17" x14ac:dyDescent="0.4">
      <c r="A26" s="5">
        <v>1.2</v>
      </c>
      <c r="B26">
        <v>8.3877918720245308</v>
      </c>
      <c r="C26" s="5">
        <f t="shared" si="4"/>
        <v>0.30918002128601074</v>
      </c>
      <c r="D26" s="5">
        <f t="shared" si="5"/>
        <v>3.234361637729942</v>
      </c>
      <c r="E26" s="5">
        <f t="shared" si="6"/>
        <v>20.322093520290075</v>
      </c>
      <c r="F26" s="5">
        <f t="shared" si="7"/>
        <v>194.06169826379653</v>
      </c>
      <c r="G26" s="5">
        <f t="shared" si="11"/>
        <v>0.45798825815395361</v>
      </c>
      <c r="H26" s="9">
        <f t="shared" si="12"/>
        <v>1.4812996527039048</v>
      </c>
      <c r="I26" s="5">
        <f t="shared" si="8"/>
        <v>0</v>
      </c>
      <c r="J26" s="5">
        <f t="shared" si="9"/>
        <v>7.8092592374584197E-5</v>
      </c>
      <c r="K26" s="5" t="e">
        <f t="shared" si="15"/>
        <v>#N/A</v>
      </c>
      <c r="L26" s="5">
        <f t="shared" si="3"/>
        <v>-2.9330632676506245E-4</v>
      </c>
      <c r="M26" s="5">
        <f t="shared" si="10"/>
        <v>3.2251263325612532E-2</v>
      </c>
      <c r="N26" s="5">
        <f t="shared" si="14"/>
        <v>0.65541318945059934</v>
      </c>
      <c r="O26" s="5">
        <f t="shared" si="0"/>
        <v>0.12113184223919869</v>
      </c>
      <c r="P26" s="5">
        <f t="shared" si="1"/>
        <v>0.15338310556481122</v>
      </c>
      <c r="Q26" s="5">
        <f t="shared" si="2"/>
        <v>3.1170658157206184</v>
      </c>
    </row>
    <row r="27" spans="1:17" x14ac:dyDescent="0.4">
      <c r="A27" s="5">
        <v>1.3</v>
      </c>
      <c r="B27">
        <v>8.6885182857513392</v>
      </c>
      <c r="C27" s="5">
        <f t="shared" si="4"/>
        <v>0.30072641372680842</v>
      </c>
      <c r="D27" s="5">
        <f t="shared" si="5"/>
        <v>3.3252815660829813</v>
      </c>
      <c r="E27" s="5">
        <f t="shared" si="6"/>
        <v>20.893360278247712</v>
      </c>
      <c r="F27" s="5">
        <f t="shared" si="7"/>
        <v>199.51689396497889</v>
      </c>
      <c r="G27" s="5">
        <f t="shared" si="11"/>
        <v>0.57126675795763759</v>
      </c>
      <c r="H27" s="9">
        <f t="shared" si="12"/>
        <v>1.8996228195525204</v>
      </c>
      <c r="I27" s="5">
        <f t="shared" si="8"/>
        <v>0</v>
      </c>
      <c r="J27" s="5">
        <f t="shared" si="9"/>
        <v>7.4674132094965686E-5</v>
      </c>
      <c r="K27" s="5" t="e">
        <f t="shared" si="15"/>
        <v>#N/A</v>
      </c>
      <c r="L27" s="5">
        <f t="shared" si="3"/>
        <v>-3.5584936313379077E-4</v>
      </c>
      <c r="M27" s="5">
        <f t="shared" si="10"/>
        <v>3.2597685846283919E-2</v>
      </c>
      <c r="N27" s="5">
        <f t="shared" si="14"/>
        <v>0.68107519462354615</v>
      </c>
      <c r="O27" s="5">
        <f t="shared" si="0"/>
        <v>0.15533981343477238</v>
      </c>
      <c r="P27" s="5">
        <f t="shared" si="1"/>
        <v>0.1879374992810563</v>
      </c>
      <c r="Q27" s="5">
        <f t="shared" si="2"/>
        <v>3.9266458822720298</v>
      </c>
    </row>
    <row r="28" spans="1:17" x14ac:dyDescent="0.4">
      <c r="A28" s="5">
        <v>1.4</v>
      </c>
      <c r="B28">
        <v>8.98024082183837</v>
      </c>
      <c r="C28" s="5">
        <f t="shared" si="4"/>
        <v>0.2917225360870308</v>
      </c>
      <c r="D28" s="5">
        <f t="shared" si="5"/>
        <v>3.427914803612107</v>
      </c>
      <c r="E28" s="5">
        <f t="shared" si="6"/>
        <v>21.538223928318988</v>
      </c>
      <c r="F28" s="5">
        <f t="shared" si="7"/>
        <v>205.67488821672643</v>
      </c>
      <c r="G28" s="5">
        <f t="shared" si="11"/>
        <v>0.64486365007127588</v>
      </c>
      <c r="H28" s="9">
        <f t="shared" si="12"/>
        <v>2.2105376523906641</v>
      </c>
      <c r="I28" s="5">
        <f t="shared" si="8"/>
        <v>0</v>
      </c>
      <c r="J28" s="5">
        <f t="shared" si="9"/>
        <v>7.0815268012939186E-5</v>
      </c>
      <c r="K28" s="5" t="e">
        <f>IF(H28&lt;-7,(-B$6*H28)/E28^2,NA())</f>
        <v>#N/A</v>
      </c>
      <c r="L28" s="5">
        <f t="shared" si="3"/>
        <v>-3.8966692298471686E-4</v>
      </c>
      <c r="M28" s="5">
        <f t="shared" si="10"/>
        <v>3.2850855127274349E-2</v>
      </c>
      <c r="N28" s="5">
        <f t="shared" si="14"/>
        <v>0.70754907396800093</v>
      </c>
      <c r="O28" s="5">
        <f t="shared" si="0"/>
        <v>0.18076457230272375</v>
      </c>
      <c r="P28" s="5">
        <f t="shared" si="1"/>
        <v>0.21361542742999809</v>
      </c>
      <c r="Q28" s="5">
        <f t="shared" si="2"/>
        <v>4.6008969105308735</v>
      </c>
    </row>
    <row r="29" spans="1:17" x14ac:dyDescent="0.4">
      <c r="A29" s="5">
        <v>1.5</v>
      </c>
      <c r="B29">
        <v>9.2690687179565394</v>
      </c>
      <c r="C29" s="5">
        <f t="shared" si="4"/>
        <v>0.28882789611816939</v>
      </c>
      <c r="D29" s="5">
        <f t="shared" si="5"/>
        <v>3.4622694464071633</v>
      </c>
      <c r="E29" s="5">
        <f t="shared" si="6"/>
        <v>21.75408051516229</v>
      </c>
      <c r="F29" s="5">
        <f t="shared" si="7"/>
        <v>207.73616678442983</v>
      </c>
      <c r="G29" s="5">
        <f t="shared" si="11"/>
        <v>0.21585658684330156</v>
      </c>
      <c r="H29" s="9">
        <f t="shared" si="12"/>
        <v>0.7473536654332974</v>
      </c>
      <c r="I29" s="5">
        <f t="shared" si="8"/>
        <v>0</v>
      </c>
      <c r="J29" s="5">
        <f t="shared" si="9"/>
        <v>6.9523582197268875E-5</v>
      </c>
      <c r="K29" s="5" t="e">
        <f t="shared" ref="K29:K30" si="16">IF(H29&lt;-7,(-B$6*H29)/E29^2,NA())</f>
        <v>#N/A</v>
      </c>
      <c r="L29" s="5">
        <f t="shared" si="3"/>
        <v>-1.2913979924842939E-4</v>
      </c>
      <c r="M29" s="5">
        <f t="shared" si="10"/>
        <v>3.2901341364166371E-2</v>
      </c>
      <c r="N29" s="5">
        <f t="shared" si="14"/>
        <v>0.71573842909291474</v>
      </c>
      <c r="O29" s="5">
        <f t="shared" si="0"/>
        <v>6.1114121057752421E-2</v>
      </c>
      <c r="P29" s="5">
        <f t="shared" si="1"/>
        <v>9.40154624219188E-2</v>
      </c>
      <c r="Q29" s="5">
        <f t="shared" si="2"/>
        <v>2.0452199391966364</v>
      </c>
    </row>
    <row r="30" spans="1:17" x14ac:dyDescent="0.4">
      <c r="A30" s="5">
        <v>1.6</v>
      </c>
      <c r="B30">
        <v>9.5505733489990199</v>
      </c>
      <c r="C30" s="5">
        <f t="shared" si="4"/>
        <v>0.28150463104248047</v>
      </c>
      <c r="D30" s="5">
        <f t="shared" si="5"/>
        <v>3.5523394279403346</v>
      </c>
      <c r="E30" s="5">
        <f t="shared" si="6"/>
        <v>22.320006899749448</v>
      </c>
      <c r="F30" s="5">
        <f t="shared" si="7"/>
        <v>213.14036567642009</v>
      </c>
      <c r="G30" s="5">
        <f t="shared" si="11"/>
        <v>0.56592638458715783</v>
      </c>
      <c r="H30" s="9">
        <f t="shared" si="12"/>
        <v>2.0103626092806861</v>
      </c>
      <c r="I30" s="5">
        <f t="shared" si="8"/>
        <v>0</v>
      </c>
      <c r="J30" s="5">
        <f t="shared" si="9"/>
        <v>6.6137078711899324E-5</v>
      </c>
      <c r="K30" s="5" t="e">
        <f t="shared" si="16"/>
        <v>#N/A</v>
      </c>
      <c r="L30" s="5">
        <f t="shared" si="3"/>
        <v>-3.2999028204044444E-4</v>
      </c>
      <c r="M30" s="5">
        <f t="shared" si="10"/>
        <v>3.2948348972224775E-2</v>
      </c>
      <c r="N30" s="5">
        <f t="shared" si="14"/>
        <v>0.73540737639540965</v>
      </c>
      <c r="O30" s="5">
        <f t="shared" si="0"/>
        <v>0.1643954523221971</v>
      </c>
      <c r="P30" s="5">
        <f t="shared" si="1"/>
        <v>0.19734380129442186</v>
      </c>
      <c r="Q30" s="5">
        <f t="shared" si="2"/>
        <v>4.4047150065142802</v>
      </c>
    </row>
    <row r="31" spans="1:17" x14ac:dyDescent="0.4">
      <c r="A31" s="5">
        <v>1.7</v>
      </c>
      <c r="B31">
        <v>9.8271172046661306</v>
      </c>
      <c r="C31" s="5">
        <f t="shared" si="4"/>
        <v>0.27654385566711071</v>
      </c>
      <c r="D31" s="5">
        <f t="shared" si="5"/>
        <v>3.6160629842513972</v>
      </c>
      <c r="E31" s="5">
        <f t="shared" si="6"/>
        <v>22.720393812484346</v>
      </c>
      <c r="F31" s="5">
        <f t="shared" si="7"/>
        <v>216.96377905508385</v>
      </c>
      <c r="G31" s="5">
        <f t="shared" si="11"/>
        <v>0.40038691273489846</v>
      </c>
      <c r="H31" s="9">
        <f t="shared" si="12"/>
        <v>1.4478242945193607</v>
      </c>
      <c r="I31" s="5">
        <f t="shared" si="8"/>
        <v>0</v>
      </c>
      <c r="J31" s="5">
        <f t="shared" si="9"/>
        <v>6.3741163426093674E-5</v>
      </c>
      <c r="K31" s="5" t="e">
        <f t="shared" si="15"/>
        <v>#N/A</v>
      </c>
      <c r="L31" s="5">
        <f t="shared" si="3"/>
        <v>-2.2935042625116023E-4</v>
      </c>
      <c r="M31" s="5">
        <f t="shared" si="10"/>
        <v>3.2904227222449164E-2</v>
      </c>
      <c r="N31" s="5">
        <f t="shared" si="14"/>
        <v>0.74759700058951295</v>
      </c>
      <c r="O31" s="5">
        <f t="shared" si="0"/>
        <v>0.11839442729475504</v>
      </c>
      <c r="P31" s="5">
        <f t="shared" si="1"/>
        <v>0.1512986545172042</v>
      </c>
      <c r="Q31" s="5">
        <f t="shared" si="2"/>
        <v>3.437565013929893</v>
      </c>
    </row>
    <row r="32" spans="1:17" x14ac:dyDescent="0.4">
      <c r="A32" s="5">
        <v>1.8</v>
      </c>
      <c r="B32">
        <v>10.0980713367462</v>
      </c>
      <c r="C32" s="5">
        <f t="shared" si="4"/>
        <v>0.27095413208006924</v>
      </c>
      <c r="D32" s="5">
        <f t="shared" si="5"/>
        <v>3.6906615607710735</v>
      </c>
      <c r="E32" s="5">
        <f t="shared" si="6"/>
        <v>23.189110492409288</v>
      </c>
      <c r="F32" s="5">
        <f t="shared" si="7"/>
        <v>221.4396936462644</v>
      </c>
      <c r="G32" s="5">
        <f t="shared" si="11"/>
        <v>0.46871667992494181</v>
      </c>
      <c r="H32" s="9">
        <f t="shared" si="12"/>
        <v>1.7298746334912216</v>
      </c>
      <c r="I32" s="5">
        <f t="shared" si="8"/>
        <v>0</v>
      </c>
      <c r="J32" s="5">
        <f t="shared" si="9"/>
        <v>6.093636281342282E-5</v>
      </c>
      <c r="K32" s="5" t="e">
        <f t="shared" si="15"/>
        <v>#N/A</v>
      </c>
      <c r="L32" s="5">
        <f t="shared" si="3"/>
        <v>-2.6306426183419785E-4</v>
      </c>
      <c r="M32" s="5">
        <f t="shared" si="10"/>
        <v>3.2767605638491529E-2</v>
      </c>
      <c r="N32" s="5">
        <f t="shared" si="14"/>
        <v>0.75985162772267367</v>
      </c>
      <c r="O32" s="5">
        <f t="shared" si="0"/>
        <v>0.14145882017535016</v>
      </c>
      <c r="P32" s="5">
        <f t="shared" si="1"/>
        <v>0.17422642581384168</v>
      </c>
      <c r="Q32" s="5">
        <f t="shared" si="2"/>
        <v>4.0401558388947247</v>
      </c>
    </row>
    <row r="33" spans="1:17" x14ac:dyDescent="0.4">
      <c r="A33" s="5">
        <v>1.9</v>
      </c>
      <c r="B33">
        <v>10.363357067108099</v>
      </c>
      <c r="C33" s="5">
        <f t="shared" si="4"/>
        <v>0.2652857303618994</v>
      </c>
      <c r="D33" s="5">
        <f t="shared" si="5"/>
        <v>3.7695205039329212</v>
      </c>
      <c r="E33" s="5">
        <f t="shared" si="6"/>
        <v>23.684595845423519</v>
      </c>
      <c r="F33" s="5">
        <f t="shared" si="7"/>
        <v>226.17123023597529</v>
      </c>
      <c r="G33" s="5">
        <f t="shared" si="11"/>
        <v>0.49548535301423158</v>
      </c>
      <c r="H33" s="9">
        <f t="shared" si="12"/>
        <v>1.8677421975855875</v>
      </c>
      <c r="I33" s="5">
        <f t="shared" si="8"/>
        <v>0</v>
      </c>
      <c r="J33" s="5">
        <f t="shared" si="9"/>
        <v>5.7971378460985672E-5</v>
      </c>
      <c r="K33" s="5" t="e">
        <f t="shared" si="15"/>
        <v>#N/A</v>
      </c>
      <c r="L33" s="5">
        <f t="shared" si="3"/>
        <v>-2.7227036618956144E-4</v>
      </c>
      <c r="M33" s="5">
        <f t="shared" si="10"/>
        <v>3.2519629120115544E-2</v>
      </c>
      <c r="N33" s="5">
        <f t="shared" si="14"/>
        <v>0.77021427275300236</v>
      </c>
      <c r="O33" s="5">
        <f t="shared" si="0"/>
        <v>0.15273280649762974</v>
      </c>
      <c r="P33" s="5">
        <f t="shared" si="1"/>
        <v>0.18525243561774529</v>
      </c>
      <c r="Q33" s="5">
        <f t="shared" si="2"/>
        <v>4.387629066986638</v>
      </c>
    </row>
    <row r="34" spans="1:17" x14ac:dyDescent="0.4">
      <c r="A34" s="5">
        <v>2</v>
      </c>
      <c r="B34">
        <v>10.6245017051696</v>
      </c>
      <c r="C34" s="5">
        <f t="shared" si="4"/>
        <v>0.26114463806150034</v>
      </c>
      <c r="D34" s="5">
        <f t="shared" si="5"/>
        <v>3.829295548333246</v>
      </c>
      <c r="E34" s="5">
        <f t="shared" si="6"/>
        <v>24.06017352613565</v>
      </c>
      <c r="F34" s="5">
        <f t="shared" si="7"/>
        <v>229.75773289999478</v>
      </c>
      <c r="G34" s="5">
        <f t="shared" si="11"/>
        <v>0.37557768071213005</v>
      </c>
      <c r="H34" s="9">
        <f t="shared" si="12"/>
        <v>1.4381979408042849</v>
      </c>
      <c r="I34" s="5">
        <f t="shared" si="8"/>
        <v>0</v>
      </c>
      <c r="J34" s="5">
        <f t="shared" si="9"/>
        <v>5.572392161960429E-5</v>
      </c>
      <c r="K34" s="5" t="e">
        <f t="shared" si="13"/>
        <v>#N/A</v>
      </c>
      <c r="L34" s="5">
        <f t="shared" si="3"/>
        <v>-2.031592277891852E-4</v>
      </c>
      <c r="M34" s="5">
        <f t="shared" si="10"/>
        <v>3.225812965402463E-2</v>
      </c>
      <c r="N34" s="5">
        <f t="shared" si="14"/>
        <v>0.77613619710441473</v>
      </c>
      <c r="O34" s="5">
        <f t="shared" si="0"/>
        <v>0.11760724155726782</v>
      </c>
      <c r="P34" s="5">
        <f t="shared" si="1"/>
        <v>0.14986537121129245</v>
      </c>
      <c r="Q34" s="5">
        <f t="shared" si="2"/>
        <v>3.6057868369024302</v>
      </c>
    </row>
    <row r="35" spans="1:17" x14ac:dyDescent="0.4">
      <c r="B35">
        <v>10.8793287277221</v>
      </c>
      <c r="C35" s="5">
        <f t="shared" si="4"/>
        <v>0.25482702255250089</v>
      </c>
      <c r="D35" s="5">
        <f t="shared" si="5"/>
        <v>3.9242306015405974</v>
      </c>
      <c r="E35" s="5">
        <f t="shared" si="6"/>
        <v>24.65666805758439</v>
      </c>
      <c r="F35" s="5">
        <f t="shared" si="7"/>
        <v>235.45383609243586</v>
      </c>
      <c r="G35" s="5">
        <f t="shared" si="11"/>
        <v>0.59649453144874087</v>
      </c>
      <c r="H35" s="9">
        <f t="shared" si="12"/>
        <v>2.3407820939627695</v>
      </c>
      <c r="I35" s="5">
        <f t="shared" si="8"/>
        <v>0</v>
      </c>
      <c r="J35" s="5">
        <f t="shared" si="9"/>
        <v>5.2154498343415012E-5</v>
      </c>
      <c r="K35" s="5" t="e">
        <f t="shared" si="13"/>
        <v>#N/A</v>
      </c>
      <c r="L35" s="5">
        <f t="shared" si="3"/>
        <v>-3.1485283700534558E-4</v>
      </c>
      <c r="M35" s="5">
        <f t="shared" si="10"/>
        <v>3.1707394010089908E-2</v>
      </c>
      <c r="N35" s="5">
        <f t="shared" si="14"/>
        <v>0.78179868907782646</v>
      </c>
      <c r="O35" s="5">
        <f t="shared" si="0"/>
        <v>0.19141518517517433</v>
      </c>
      <c r="P35" s="5">
        <f t="shared" si="1"/>
        <v>0.22312257918526424</v>
      </c>
      <c r="Q35" s="5">
        <f t="shared" si="2"/>
        <v>5.5014593711231488</v>
      </c>
    </row>
    <row r="36" spans="1:17" x14ac:dyDescent="0.4">
      <c r="B36">
        <v>11.1278855800628</v>
      </c>
      <c r="C36" s="5">
        <f t="shared" si="4"/>
        <v>0.24855685234070002</v>
      </c>
      <c r="D36" s="5">
        <f t="shared" si="5"/>
        <v>4.0232244276624787</v>
      </c>
      <c r="E36" s="5">
        <f t="shared" si="6"/>
        <v>25.278664611374886</v>
      </c>
      <c r="F36" s="5">
        <f t="shared" si="7"/>
        <v>241.39346565974873</v>
      </c>
      <c r="G36" s="5">
        <f t="shared" si="11"/>
        <v>0.62199655379049545</v>
      </c>
      <c r="H36" s="9">
        <f t="shared" si="12"/>
        <v>2.5024317291317999</v>
      </c>
      <c r="I36" s="5">
        <f t="shared" si="8"/>
        <v>0</v>
      </c>
      <c r="J36" s="5">
        <f t="shared" si="9"/>
        <v>4.8432470965532686E-5</v>
      </c>
      <c r="K36" s="5" t="e">
        <f t="shared" si="13"/>
        <v>#N/A</v>
      </c>
      <c r="L36" s="5">
        <f t="shared" si="3"/>
        <v>-3.2023543298497121E-4</v>
      </c>
      <c r="M36" s="5">
        <f t="shared" si="10"/>
        <v>3.0948876111870575E-2</v>
      </c>
      <c r="N36" s="5">
        <f t="shared" si="14"/>
        <v>0.78234625933096824</v>
      </c>
      <c r="O36" s="5">
        <f t="shared" si="0"/>
        <v>0.20463392729097568</v>
      </c>
      <c r="P36" s="5">
        <f t="shared" si="1"/>
        <v>0.23558280340284626</v>
      </c>
      <c r="Q36" s="5">
        <f t="shared" si="2"/>
        <v>5.955218675428017</v>
      </c>
    </row>
    <row r="37" spans="1:17" x14ac:dyDescent="0.4">
      <c r="B37">
        <v>11.605305194854701</v>
      </c>
      <c r="C37" s="5">
        <f t="shared" si="4"/>
        <v>0.47741961479190032</v>
      </c>
      <c r="D37" s="5">
        <f t="shared" si="5"/>
        <v>2.0945934540956896</v>
      </c>
      <c r="E37" s="5">
        <f t="shared" si="6"/>
        <v>13.160718815288575</v>
      </c>
      <c r="F37" s="5">
        <f t="shared" si="7"/>
        <v>125.67560724574138</v>
      </c>
      <c r="G37" s="5">
        <f t="shared" si="11"/>
        <v>-12.11794579608631</v>
      </c>
      <c r="H37" s="9">
        <f t="shared" si="12"/>
        <v>-25.382169941568765</v>
      </c>
      <c r="I37" s="5">
        <f t="shared" si="8"/>
        <v>1.1983534433405617E-2</v>
      </c>
      <c r="J37" s="5">
        <f t="shared" si="9"/>
        <v>1.2094625860931317E-4</v>
      </c>
      <c r="K37" s="5">
        <f t="shared" si="13"/>
        <v>1.1983534433405617E-2</v>
      </c>
      <c r="L37" s="5">
        <f t="shared" si="3"/>
        <v>1.1983534433405617E-2</v>
      </c>
      <c r="M37" s="5">
        <f t="shared" si="10"/>
        <v>2.0948438636182169E-2</v>
      </c>
      <c r="N37" s="5">
        <f t="shared" si="14"/>
        <v>0.27569651051012084</v>
      </c>
      <c r="O37" s="5">
        <f t="shared" si="0"/>
        <v>-2.0756023262669423</v>
      </c>
      <c r="P37" s="5">
        <f t="shared" si="1"/>
        <v>0</v>
      </c>
      <c r="Q37" s="5">
        <f t="shared" si="2"/>
        <v>0</v>
      </c>
    </row>
    <row r="38" spans="1:17" x14ac:dyDescent="0.4">
      <c r="B38">
        <v>11.8367910385131</v>
      </c>
      <c r="C38" s="5">
        <f t="shared" si="4"/>
        <v>0.2314858436583993</v>
      </c>
      <c r="D38" s="5">
        <f t="shared" si="5"/>
        <v>4.3199185928435746</v>
      </c>
      <c r="E38" s="5">
        <f t="shared" si="6"/>
        <v>27.142849030766662</v>
      </c>
      <c r="F38" s="5">
        <f t="shared" si="7"/>
        <v>259.19511557061452</v>
      </c>
      <c r="G38" s="5">
        <f t="shared" si="11"/>
        <v>13.982130215478087</v>
      </c>
      <c r="H38" s="9">
        <f t="shared" si="12"/>
        <v>60.401664285403719</v>
      </c>
      <c r="I38" s="5">
        <f t="shared" si="8"/>
        <v>0</v>
      </c>
      <c r="J38" s="5">
        <f t="shared" si="9"/>
        <v>3.7277191399892303E-5</v>
      </c>
      <c r="K38" s="5" t="e">
        <f t="shared" si="13"/>
        <v>#N/A</v>
      </c>
      <c r="L38" s="5">
        <f t="shared" si="3"/>
        <v>-6.7043000699541439E-3</v>
      </c>
      <c r="M38" s="5">
        <f t="shared" si="10"/>
        <v>2.7463383778836871E-2</v>
      </c>
      <c r="N38" s="5">
        <f t="shared" si="14"/>
        <v>0.74543447978297528</v>
      </c>
      <c r="O38" s="5">
        <f t="shared" si="0"/>
        <v>4.9392875073245319</v>
      </c>
      <c r="P38" s="5">
        <f t="shared" si="1"/>
        <v>4.9667508911033691</v>
      </c>
      <c r="Q38" s="5">
        <f t="shared" si="2"/>
        <v>134.81176961064455</v>
      </c>
    </row>
    <row r="39" spans="1:17" x14ac:dyDescent="0.4">
      <c r="B39">
        <v>12.511218547821001</v>
      </c>
      <c r="C39" s="5">
        <f t="shared" si="4"/>
        <v>0.67442750930790041</v>
      </c>
      <c r="D39" s="5">
        <f t="shared" si="5"/>
        <v>1.4827390434091323</v>
      </c>
      <c r="E39" s="5">
        <f t="shared" si="6"/>
        <v>9.3163241719297751</v>
      </c>
      <c r="F39" s="5">
        <f t="shared" si="7"/>
        <v>88.964342604547952</v>
      </c>
      <c r="G39" s="5">
        <f t="shared" si="11"/>
        <v>-17.826524858836887</v>
      </c>
      <c r="H39" s="9">
        <f t="shared" si="12"/>
        <v>-26.432084416500924</v>
      </c>
      <c r="I39" s="5">
        <f t="shared" si="8"/>
        <v>2.4903341844831998E-2</v>
      </c>
      <c r="J39" s="5">
        <f t="shared" si="9"/>
        <v>1.4395111615517222E-4</v>
      </c>
      <c r="K39" s="5">
        <f t="shared" si="13"/>
        <v>2.4903341844831998E-2</v>
      </c>
      <c r="L39" s="5">
        <f t="shared" si="3"/>
        <v>2.4903341844831998E-2</v>
      </c>
      <c r="M39" s="5">
        <f t="shared" si="10"/>
        <v>1.2494078215665753E-2</v>
      </c>
      <c r="N39" s="5">
        <f t="shared" si="14"/>
        <v>0.11639888288658809</v>
      </c>
      <c r="O39" s="5">
        <f t="shared" si="0"/>
        <v>-2.161458064037479</v>
      </c>
      <c r="P39" s="5">
        <f t="shared" si="1"/>
        <v>0</v>
      </c>
      <c r="Q39" s="5">
        <f t="shared" si="2"/>
        <v>0</v>
      </c>
    </row>
    <row r="40" spans="1:17" x14ac:dyDescent="0.4">
      <c r="B40">
        <v>12.7271478176116</v>
      </c>
      <c r="C40" s="5">
        <f t="shared" si="4"/>
        <v>0.21592926979059968</v>
      </c>
      <c r="D40" s="5">
        <f t="shared" si="5"/>
        <v>4.631146120068685</v>
      </c>
      <c r="E40" s="5">
        <f t="shared" si="6"/>
        <v>29.098349257017308</v>
      </c>
      <c r="F40" s="5">
        <f t="shared" si="7"/>
        <v>277.86876720412107</v>
      </c>
      <c r="G40" s="5">
        <f t="shared" si="11"/>
        <v>19.782025085087533</v>
      </c>
      <c r="H40" s="9">
        <f t="shared" si="12"/>
        <v>91.613448719904525</v>
      </c>
      <c r="I40" s="5">
        <f t="shared" si="8"/>
        <v>0</v>
      </c>
      <c r="J40" s="5">
        <f t="shared" si="9"/>
        <v>2.5575478046008444E-5</v>
      </c>
      <c r="K40" s="5" t="e">
        <f t="shared" si="13"/>
        <v>#N/A</v>
      </c>
      <c r="L40" s="5">
        <f t="shared" si="3"/>
        <v>-8.8478536175684401E-3</v>
      </c>
      <c r="M40" s="5">
        <f t="shared" si="10"/>
        <v>2.1655113514751207E-2</v>
      </c>
      <c r="N40" s="5">
        <f t="shared" si="14"/>
        <v>0.63012805625258628</v>
      </c>
      <c r="O40" s="5">
        <f t="shared" si="0"/>
        <v>7.4916009040249341</v>
      </c>
      <c r="P40" s="5">
        <f t="shared" si="1"/>
        <v>7.5132560175396854</v>
      </c>
      <c r="Q40" s="5">
        <f t="shared" si="2"/>
        <v>218.62334765575673</v>
      </c>
    </row>
    <row r="41" spans="1:17" x14ac:dyDescent="0.4">
      <c r="B41">
        <v>12.942137956619201</v>
      </c>
      <c r="C41" s="5">
        <f t="shared" si="4"/>
        <v>0.21499013900760033</v>
      </c>
      <c r="D41" s="5">
        <f t="shared" si="5"/>
        <v>4.6513761264401436</v>
      </c>
      <c r="E41" s="5">
        <f t="shared" si="6"/>
        <v>29.225458135814609</v>
      </c>
      <c r="F41" s="5">
        <f t="shared" si="7"/>
        <v>279.08256758640863</v>
      </c>
      <c r="G41" s="5">
        <f t="shared" si="11"/>
        <v>0.12710887879730137</v>
      </c>
      <c r="H41" s="9">
        <f t="shared" si="12"/>
        <v>0.59123120429634135</v>
      </c>
      <c r="I41" s="5">
        <f t="shared" si="8"/>
        <v>0</v>
      </c>
      <c r="J41" s="5">
        <f t="shared" si="9"/>
        <v>2.4814858515285375E-5</v>
      </c>
      <c r="K41" s="5" t="e">
        <f t="shared" si="13"/>
        <v>#N/A</v>
      </c>
      <c r="L41" s="5">
        <f t="shared" si="3"/>
        <v>-5.6604387182989109E-5</v>
      </c>
      <c r="M41" s="5">
        <f t="shared" si="10"/>
        <v>2.1195050665633479E-2</v>
      </c>
      <c r="N41" s="5">
        <f t="shared" si="14"/>
        <v>0.6194350659149408</v>
      </c>
      <c r="O41" s="5">
        <f t="shared" si="0"/>
        <v>4.8347358237065145E-2</v>
      </c>
      <c r="P41" s="5">
        <f t="shared" si="1"/>
        <v>6.9542408902698624E-2</v>
      </c>
      <c r="Q41" s="5">
        <f t="shared" si="2"/>
        <v>2.03240876004952</v>
      </c>
    </row>
    <row r="42" spans="1:17" x14ac:dyDescent="0.4">
      <c r="B42">
        <v>13.1548373699188</v>
      </c>
      <c r="C42" s="5">
        <f t="shared" si="4"/>
        <v>0.21269941329959963</v>
      </c>
      <c r="D42" s="5">
        <f t="shared" si="5"/>
        <v>4.7014704200967454</v>
      </c>
      <c r="E42" s="5">
        <f t="shared" si="6"/>
        <v>29.540209865691306</v>
      </c>
      <c r="F42" s="5">
        <f t="shared" si="7"/>
        <v>282.08822520580475</v>
      </c>
      <c r="G42" s="5">
        <f t="shared" si="11"/>
        <v>0.31475172987669708</v>
      </c>
      <c r="H42" s="9">
        <f t="shared" si="12"/>
        <v>1.4797959476895726</v>
      </c>
      <c r="I42" s="5">
        <f t="shared" si="8"/>
        <v>0</v>
      </c>
      <c r="J42" s="5">
        <f t="shared" si="9"/>
        <v>2.2931384163703223E-5</v>
      </c>
      <c r="K42" s="5" t="e">
        <f>IF(H42&lt;-5,(-B$6*H42)/E42^2,NA())</f>
        <v>#N/A</v>
      </c>
      <c r="L42" s="5">
        <f t="shared" si="3"/>
        <v>-1.3867241603660364E-4</v>
      </c>
      <c r="M42" s="5">
        <f t="shared" si="10"/>
        <v>2.0010476149451194E-2</v>
      </c>
      <c r="N42" s="5">
        <f t="shared" si="14"/>
        <v>0.59111366496719875</v>
      </c>
      <c r="O42" s="5">
        <f t="shared" si="0"/>
        <v>0.12100887822024553</v>
      </c>
      <c r="P42" s="5">
        <f t="shared" si="1"/>
        <v>0.14101935436969673</v>
      </c>
      <c r="Q42" s="5">
        <f t="shared" si="2"/>
        <v>4.1657413232051335</v>
      </c>
    </row>
    <row r="43" spans="1:17" x14ac:dyDescent="0.4">
      <c r="B43">
        <v>13.363621234893699</v>
      </c>
      <c r="C43" s="5">
        <f t="shared" si="4"/>
        <v>0.2087838649748992</v>
      </c>
      <c r="D43" s="5">
        <f t="shared" si="5"/>
        <v>4.7896421503655171</v>
      </c>
      <c r="E43" s="5">
        <f t="shared" si="6"/>
        <v>30.094209185824656</v>
      </c>
      <c r="F43" s="5">
        <f t="shared" si="7"/>
        <v>287.37852902193106</v>
      </c>
      <c r="G43" s="5">
        <f t="shared" si="11"/>
        <v>0.55399932013335018</v>
      </c>
      <c r="H43" s="9">
        <f t="shared" si="12"/>
        <v>2.6534584949845339</v>
      </c>
      <c r="I43" s="5">
        <f t="shared" si="8"/>
        <v>0</v>
      </c>
      <c r="J43" s="5">
        <f t="shared" si="9"/>
        <v>1.9616252232025275E-5</v>
      </c>
      <c r="K43" s="5" t="e">
        <f>IF(H43&lt;-5,(-B$6*H43)/E43^2,NA())</f>
        <v>#N/A</v>
      </c>
      <c r="L43" s="5">
        <f t="shared" si="3"/>
        <v>-2.3958621645876947E-4</v>
      </c>
      <c r="M43" s="5">
        <f t="shared" si="10"/>
        <v>1.7765682979435541E-2</v>
      </c>
      <c r="N43" s="5">
        <f t="shared" si="14"/>
        <v>0.53464417991217783</v>
      </c>
      <c r="O43" s="5">
        <f t="shared" si="0"/>
        <v>0.21698399457262013</v>
      </c>
      <c r="P43" s="5">
        <f t="shared" si="1"/>
        <v>0.23474967755205567</v>
      </c>
      <c r="Q43" s="5">
        <f t="shared" si="2"/>
        <v>7.0646059025564503</v>
      </c>
    </row>
    <row r="44" spans="1:17" x14ac:dyDescent="0.4">
      <c r="B44">
        <v>13.568798303604099</v>
      </c>
      <c r="C44" s="5">
        <f t="shared" si="4"/>
        <v>0.20517706871039998</v>
      </c>
      <c r="D44" s="5">
        <f t="shared" si="5"/>
        <v>4.8738390029904552</v>
      </c>
      <c r="E44" s="5">
        <f t="shared" si="6"/>
        <v>30.623233613148432</v>
      </c>
      <c r="F44" s="5">
        <f t="shared" si="7"/>
        <v>292.43034017942733</v>
      </c>
      <c r="G44" s="5">
        <f t="shared" si="11"/>
        <v>0.52902442732377608</v>
      </c>
      <c r="H44" s="9">
        <f t="shared" si="12"/>
        <v>2.5783798874253097</v>
      </c>
      <c r="I44" s="5">
        <f t="shared" si="8"/>
        <v>0</v>
      </c>
      <c r="J44" s="5">
        <f t="shared" si="9"/>
        <v>1.6450570058919794E-5</v>
      </c>
      <c r="L44" s="5">
        <f t="shared" si="3"/>
        <v>-2.2483308064178645E-4</v>
      </c>
      <c r="M44" s="5">
        <f t="shared" si="10"/>
        <v>1.5427055678666878E-2</v>
      </c>
      <c r="N44" s="5">
        <f t="shared" si="14"/>
        <v>0.47242633001086393</v>
      </c>
      <c r="O44" s="5">
        <f t="shared" si="0"/>
        <v>0.21084451426571388</v>
      </c>
      <c r="P44" s="5">
        <f t="shared" si="1"/>
        <v>0.22627156994438075</v>
      </c>
      <c r="Q44" s="5">
        <f t="shared" si="2"/>
        <v>6.9291671464206273</v>
      </c>
    </row>
    <row r="45" spans="1:17" x14ac:dyDescent="0.4">
      <c r="B45">
        <v>13.772720336914</v>
      </c>
      <c r="C45" s="5">
        <f t="shared" si="4"/>
        <v>0.203922033309901</v>
      </c>
      <c r="D45" s="5">
        <f t="shared" si="5"/>
        <v>4.9038349793241647</v>
      </c>
      <c r="E45" s="5">
        <f t="shared" si="6"/>
        <v>30.811703890922903</v>
      </c>
      <c r="F45" s="5">
        <f t="shared" si="7"/>
        <v>294.2300987594499</v>
      </c>
      <c r="G45" s="5">
        <f t="shared" si="11"/>
        <v>0.18847027777447067</v>
      </c>
      <c r="H45" s="9">
        <f t="shared" si="12"/>
        <v>0.92422714071339096</v>
      </c>
      <c r="I45" s="5">
        <f t="shared" si="8"/>
        <v>0</v>
      </c>
      <c r="J45" s="5">
        <f t="shared" si="9"/>
        <v>1.5322763916717359E-5</v>
      </c>
      <c r="K45" s="5" t="e">
        <f>IF(H45&lt;-5,(-B$6*H45)/E45^2,NA())</f>
        <v>#N/A</v>
      </c>
      <c r="L45" s="5">
        <f t="shared" si="3"/>
        <v>-7.9609095208612495E-5</v>
      </c>
      <c r="M45" s="5">
        <f t="shared" si="10"/>
        <v>1.4546835955866391E-2</v>
      </c>
      <c r="N45" s="5">
        <f t="shared" si="14"/>
        <v>0.44821280202198566</v>
      </c>
      <c r="O45" s="5">
        <f t="shared" si="0"/>
        <v>7.5577777931511048E-2</v>
      </c>
      <c r="P45" s="5">
        <f t="shared" si="1"/>
        <v>9.0124613887377442E-2</v>
      </c>
      <c r="Q45" s="5">
        <f t="shared" si="2"/>
        <v>2.7768929163816316</v>
      </c>
    </row>
    <row r="46" spans="1:17" x14ac:dyDescent="0.4">
      <c r="B46">
        <v>13.9700534343719</v>
      </c>
      <c r="C46" s="5">
        <f t="shared" si="4"/>
        <v>0.19733309745789995</v>
      </c>
      <c r="D46" s="5">
        <f t="shared" si="5"/>
        <v>5.0675736249127956</v>
      </c>
      <c r="E46" s="5">
        <f t="shared" si="6"/>
        <v>31.840504143102873</v>
      </c>
      <c r="F46" s="5">
        <f t="shared" si="7"/>
        <v>304.05441749476773</v>
      </c>
      <c r="G46" s="5">
        <f t="shared" si="11"/>
        <v>1.0288002521799697</v>
      </c>
      <c r="H46" s="9">
        <f t="shared" si="12"/>
        <v>5.2135210232508475</v>
      </c>
      <c r="I46" s="5">
        <f t="shared" si="8"/>
        <v>0</v>
      </c>
      <c r="J46" s="5">
        <f t="shared" si="9"/>
        <v>9.1664232076724248E-6</v>
      </c>
      <c r="K46" s="5" t="e">
        <f>IF(H46&lt;-5,(-B$6*H46)/E46^2,NA())</f>
        <v>#N/A</v>
      </c>
      <c r="L46" s="5">
        <f t="shared" si="3"/>
        <v>-4.20520003588713E-4</v>
      </c>
      <c r="M46" s="5">
        <f t="shared" si="10"/>
        <v>9.2930821310918035E-3</v>
      </c>
      <c r="N46" s="5">
        <f t="shared" si="14"/>
        <v>0.29589642009722383</v>
      </c>
      <c r="O46" s="5">
        <f t="shared" si="0"/>
        <v>0.4263306245609455</v>
      </c>
      <c r="P46" s="5">
        <f t="shared" si="1"/>
        <v>0.43562370669203732</v>
      </c>
      <c r="Q46" s="5">
        <f t="shared" si="2"/>
        <v>13.870478437761644</v>
      </c>
    </row>
    <row r="47" spans="1:17" x14ac:dyDescent="0.4">
      <c r="B47">
        <v>14.3543555736541</v>
      </c>
      <c r="C47" s="5">
        <f t="shared" si="4"/>
        <v>0.38430213928219992</v>
      </c>
      <c r="D47" s="5">
        <f t="shared" si="5"/>
        <v>2.6021192644615545</v>
      </c>
      <c r="E47" s="5">
        <f t="shared" si="6"/>
        <v>16.34959752999379</v>
      </c>
      <c r="F47" s="5">
        <f t="shared" si="7"/>
        <v>156.12715586769326</v>
      </c>
      <c r="G47" s="5">
        <f t="shared" si="11"/>
        <v>-15.490906613109082</v>
      </c>
      <c r="H47" s="9">
        <f t="shared" si="12"/>
        <v>-40.309186521946039</v>
      </c>
      <c r="I47" s="5">
        <f t="shared" si="8"/>
        <v>1.2331198885190367E-2</v>
      </c>
      <c r="J47" s="5">
        <f t="shared" si="9"/>
        <v>1.0186400838051716E-4</v>
      </c>
      <c r="K47" s="5">
        <f>IF(H47&lt;-5,(-B$6*H47)/E47^2,NA())</f>
        <v>1.2331198885190367E-2</v>
      </c>
      <c r="L47" s="5">
        <f t="shared" si="3"/>
        <v>1.2331198885190367E-2</v>
      </c>
      <c r="M47" s="5">
        <f t="shared" si="10"/>
        <v>2.7229200788096552E-2</v>
      </c>
      <c r="N47" s="5">
        <f t="shared" si="14"/>
        <v>0.44518647394876837</v>
      </c>
      <c r="O47" s="5">
        <f t="shared" si="0"/>
        <v>-3.2962446279212108</v>
      </c>
      <c r="P47" s="5">
        <f t="shared" si="1"/>
        <v>0</v>
      </c>
      <c r="Q47" s="5">
        <f t="shared" si="2"/>
        <v>0</v>
      </c>
    </row>
    <row r="48" spans="1:17" x14ac:dyDescent="0.4">
      <c r="B48">
        <v>14.5402357578277</v>
      </c>
      <c r="C48" s="5">
        <f t="shared" si="4"/>
        <v>0.18588018417359997</v>
      </c>
      <c r="D48" s="5">
        <f t="shared" si="5"/>
        <v>5.379809603943932</v>
      </c>
      <c r="E48" s="5">
        <f t="shared" si="6"/>
        <v>33.802340658924145</v>
      </c>
      <c r="F48" s="5">
        <f t="shared" si="7"/>
        <v>322.78857623663595</v>
      </c>
      <c r="G48" s="5">
        <f t="shared" si="11"/>
        <v>17.452743128930354</v>
      </c>
      <c r="H48" s="9">
        <f t="shared" si="12"/>
        <v>93.892435100185992</v>
      </c>
      <c r="I48" s="5">
        <f t="shared" si="8"/>
        <v>0</v>
      </c>
      <c r="J48" s="5">
        <f t="shared" si="9"/>
        <v>-2.5732065030020801E-6</v>
      </c>
      <c r="K48" s="5" t="e">
        <f>IF(H48&lt;-5,(-B$6*H48)/E48^2,NA())</f>
        <v>#N/A</v>
      </c>
      <c r="L48" s="5">
        <f t="shared" si="3"/>
        <v>-6.7197397790727904E-3</v>
      </c>
      <c r="M48" s="5">
        <f t="shared" si="10"/>
        <v>-2.9401412061039905E-3</v>
      </c>
      <c r="N48" s="5">
        <f t="shared" si="14"/>
        <v>-9.9383654634067189E-2</v>
      </c>
      <c r="O48" s="5">
        <f t="shared" si="0"/>
        <v>7.6779628046556621</v>
      </c>
      <c r="P48" s="5">
        <f t="shared" si="1"/>
        <v>7.6750226634495577</v>
      </c>
      <c r="Q48" s="5">
        <f t="shared" si="2"/>
        <v>259.43373063488525</v>
      </c>
    </row>
    <row r="49" spans="2:17" x14ac:dyDescent="0.4">
      <c r="B49">
        <v>14.7225182056427</v>
      </c>
      <c r="C49" s="5">
        <f t="shared" si="4"/>
        <v>0.18228244781500003</v>
      </c>
      <c r="D49" s="5">
        <f t="shared" si="5"/>
        <v>5.4859917232124751</v>
      </c>
      <c r="E49" s="5">
        <f t="shared" si="6"/>
        <v>34.469502590597443</v>
      </c>
      <c r="F49" s="5">
        <f t="shared" si="7"/>
        <v>329.15950339274855</v>
      </c>
      <c r="G49" s="5">
        <f t="shared" si="11"/>
        <v>0.66716193167329862</v>
      </c>
      <c r="H49" s="9">
        <f t="shared" si="12"/>
        <v>3.6600448352021631</v>
      </c>
      <c r="I49" s="5">
        <f t="shared" si="8"/>
        <v>0</v>
      </c>
      <c r="J49" s="5">
        <f t="shared" si="9"/>
        <v>-6.565503502135102E-6</v>
      </c>
      <c r="K49" s="5" t="e">
        <f>IF(H49&lt;-5,(-B$6*H49)/E49^2,NA())</f>
        <v>#N/A</v>
      </c>
      <c r="L49" s="5">
        <f t="shared" si="3"/>
        <v>-2.5190209181892635E-4</v>
      </c>
      <c r="M49" s="5">
        <f t="shared" si="10"/>
        <v>-7.8007807214100005E-3</v>
      </c>
      <c r="N49" s="5">
        <f t="shared" si="14"/>
        <v>-0.2688890312853246</v>
      </c>
      <c r="O49" s="5">
        <f t="shared" si="0"/>
        <v>0.29929661615516673</v>
      </c>
      <c r="P49" s="5">
        <f t="shared" si="1"/>
        <v>0.29149583543375673</v>
      </c>
      <c r="Q49" s="5">
        <f t="shared" si="2"/>
        <v>10.047716454632244</v>
      </c>
    </row>
    <row r="50" spans="2:17" x14ac:dyDescent="0.4">
      <c r="B50">
        <v>15.7562992572784</v>
      </c>
      <c r="C50" s="5">
        <f t="shared" si="4"/>
        <v>1.0337810516356996</v>
      </c>
      <c r="D50" s="5">
        <f t="shared" si="5"/>
        <v>0.96732281793881836</v>
      </c>
      <c r="E50" s="5">
        <f t="shared" si="6"/>
        <v>6.0778685169727371</v>
      </c>
      <c r="F50" s="5">
        <f t="shared" si="7"/>
        <v>58.039369076329102</v>
      </c>
      <c r="G50" s="5">
        <f t="shared" si="11"/>
        <v>-28.391634073624708</v>
      </c>
      <c r="H50" s="9">
        <f t="shared" si="12"/>
        <v>-27.463875477986427</v>
      </c>
      <c r="I50" s="5">
        <f t="shared" si="8"/>
        <v>6.0795946076826368E-2</v>
      </c>
      <c r="J50" s="5">
        <f t="shared" si="9"/>
        <v>1.6333003479443515E-4</v>
      </c>
      <c r="K50" s="5">
        <f t="shared" si="13"/>
        <v>6.0795946076826368E-2</v>
      </c>
      <c r="L50" s="5">
        <f t="shared" si="3"/>
        <v>6.0795946076826368E-2</v>
      </c>
      <c r="M50" s="5">
        <f t="shared" si="10"/>
        <v>6.0334908162736718E-3</v>
      </c>
      <c r="N50" s="5">
        <f t="shared" si="14"/>
        <v>3.6670763879673891E-2</v>
      </c>
      <c r="O50" s="5">
        <f t="shared" si="0"/>
        <v>-2.2458317772531262</v>
      </c>
      <c r="P50" s="5">
        <f t="shared" si="1"/>
        <v>0</v>
      </c>
      <c r="Q50" s="5">
        <f t="shared" si="2"/>
        <v>0</v>
      </c>
    </row>
    <row r="51" spans="2:17" x14ac:dyDescent="0.4">
      <c r="B51">
        <v>16.093649387359601</v>
      </c>
      <c r="C51" s="5">
        <f t="shared" si="4"/>
        <v>0.33735013008120163</v>
      </c>
      <c r="D51" s="5">
        <f t="shared" si="5"/>
        <v>2.9642792779101512</v>
      </c>
      <c r="E51" s="5">
        <f t="shared" si="6"/>
        <v>18.625116005341976</v>
      </c>
      <c r="F51" s="5">
        <f t="shared" si="7"/>
        <v>177.85675667460907</v>
      </c>
      <c r="G51" s="5">
        <f t="shared" si="11"/>
        <v>12.547247488369239</v>
      </c>
      <c r="H51" s="9">
        <f t="shared" si="12"/>
        <v>37.193545724583132</v>
      </c>
      <c r="I51" s="5">
        <f t="shared" si="8"/>
        <v>0</v>
      </c>
      <c r="J51" s="5">
        <f t="shared" si="9"/>
        <v>8.8247305824033616E-5</v>
      </c>
      <c r="K51" s="5" t="e">
        <f t="shared" si="13"/>
        <v>#N/A</v>
      </c>
      <c r="L51" s="5">
        <f t="shared" si="3"/>
        <v>-8.7676864627072824E-3</v>
      </c>
      <c r="M51" s="5">
        <f t="shared" si="10"/>
        <v>3.0612544407221401E-2</v>
      </c>
      <c r="N51" s="5">
        <f t="shared" si="14"/>
        <v>0.57016219080318131</v>
      </c>
      <c r="O51" s="5">
        <f t="shared" si="0"/>
        <v>3.0414661238884326</v>
      </c>
      <c r="P51" s="5">
        <f t="shared" si="1"/>
        <v>3.0720786682956542</v>
      </c>
      <c r="Q51" s="5">
        <f t="shared" si="2"/>
        <v>57.217821574543052</v>
      </c>
    </row>
    <row r="52" spans="2:17" x14ac:dyDescent="0.4">
      <c r="B52">
        <v>16.263100624084402</v>
      </c>
      <c r="C52" s="5">
        <f t="shared" si="4"/>
        <v>0.16945123672480022</v>
      </c>
      <c r="D52" s="5">
        <f t="shared" si="5"/>
        <v>5.9014027830558993</v>
      </c>
      <c r="E52" s="5">
        <f t="shared" si="6"/>
        <v>37.079607258245545</v>
      </c>
      <c r="F52" s="5">
        <f t="shared" si="7"/>
        <v>354.08416698335395</v>
      </c>
      <c r="G52" s="5">
        <f t="shared" si="11"/>
        <v>18.454491252903569</v>
      </c>
      <c r="H52" s="9">
        <f t="shared" si="12"/>
        <v>108.90738603976587</v>
      </c>
      <c r="I52" s="5">
        <f t="shared" si="8"/>
        <v>0</v>
      </c>
      <c r="J52" s="5">
        <f t="shared" si="9"/>
        <v>-2.2184369833341323E-5</v>
      </c>
      <c r="K52" s="5" t="e">
        <f t="shared" si="13"/>
        <v>#N/A</v>
      </c>
      <c r="L52" s="5">
        <f t="shared" si="3"/>
        <v>-6.4774263640584705E-3</v>
      </c>
      <c r="M52" s="5">
        <f t="shared" si="10"/>
        <v>-3.0501229618713498E-2</v>
      </c>
      <c r="N52" s="5">
        <f t="shared" si="14"/>
        <v>-1.130973615155463</v>
      </c>
      <c r="O52" s="5">
        <f t="shared" si="0"/>
        <v>8.9057958532373949</v>
      </c>
      <c r="P52" s="5">
        <f t="shared" si="1"/>
        <v>8.8752946236186805</v>
      </c>
      <c r="Q52" s="5">
        <f t="shared" si="2"/>
        <v>329.09243894499889</v>
      </c>
    </row>
    <row r="53" spans="2:17" x14ac:dyDescent="0.4">
      <c r="B53">
        <v>16.778185606002801</v>
      </c>
      <c r="C53" s="5">
        <f t="shared" si="4"/>
        <v>0.51508498191839891</v>
      </c>
      <c r="D53" s="5">
        <f t="shared" si="5"/>
        <v>1.9414272112449642</v>
      </c>
      <c r="E53" s="5">
        <f t="shared" si="6"/>
        <v>12.198346928652997</v>
      </c>
      <c r="F53" s="5">
        <f t="shared" si="7"/>
        <v>116.48563267469785</v>
      </c>
      <c r="G53" s="5">
        <f t="shared" si="11"/>
        <v>-24.88126032959255</v>
      </c>
      <c r="H53" s="9">
        <f t="shared" si="12"/>
        <v>-48.305155853940825</v>
      </c>
      <c r="I53" s="5">
        <f t="shared" si="8"/>
        <v>2.6546479051837626E-2</v>
      </c>
      <c r="J53" s="5">
        <f t="shared" si="9"/>
        <v>1.2670509197894048E-4</v>
      </c>
      <c r="K53" s="5">
        <f t="shared" si="13"/>
        <v>2.6546479051837626E-2</v>
      </c>
      <c r="L53" s="5">
        <f t="shared" si="3"/>
        <v>2.6546479051837626E-2</v>
      </c>
      <c r="M53" s="5">
        <f t="shared" si="10"/>
        <v>1.8853675593993022E-2</v>
      </c>
      <c r="N53" s="5">
        <f t="shared" si="14"/>
        <v>0.22998367577580475</v>
      </c>
      <c r="O53" s="5">
        <f t="shared" si="0"/>
        <v>-3.9501072639548327</v>
      </c>
      <c r="P53" s="5">
        <f t="shared" si="1"/>
        <v>0</v>
      </c>
      <c r="Q53" s="5">
        <f t="shared" si="2"/>
        <v>0</v>
      </c>
    </row>
    <row r="54" spans="2:17" x14ac:dyDescent="0.4">
      <c r="B54">
        <v>16.951982259750299</v>
      </c>
      <c r="C54" s="5">
        <f t="shared" si="4"/>
        <v>0.1737966537474982</v>
      </c>
      <c r="D54" s="5">
        <f t="shared" si="5"/>
        <v>5.7538507125278588</v>
      </c>
      <c r="E54" s="5">
        <f t="shared" si="6"/>
        <v>36.152510256659838</v>
      </c>
      <c r="F54" s="5">
        <f t="shared" si="7"/>
        <v>345.23104275167157</v>
      </c>
      <c r="G54" s="5">
        <f t="shared" si="11"/>
        <v>23.954163328006842</v>
      </c>
      <c r="H54" s="9">
        <f t="shared" si="12"/>
        <v>137.82867973286088</v>
      </c>
      <c r="I54" s="5">
        <f t="shared" si="8"/>
        <v>0</v>
      </c>
      <c r="J54" s="5">
        <f t="shared" si="9"/>
        <v>-1.6636621375852459E-5</v>
      </c>
      <c r="K54" s="5" t="e">
        <f t="shared" si="13"/>
        <v>#N/A</v>
      </c>
      <c r="L54" s="5">
        <f t="shared" si="3"/>
        <v>-8.6233910606299362E-3</v>
      </c>
      <c r="M54" s="5">
        <f t="shared" si="10"/>
        <v>-2.1744130649087274E-2</v>
      </c>
      <c r="N54" s="5">
        <f t="shared" si="14"/>
        <v>-0.78610490631327923</v>
      </c>
      <c r="O54" s="5">
        <f t="shared" si="0"/>
        <v>11.270806591335358</v>
      </c>
      <c r="P54" s="5">
        <f t="shared" si="1"/>
        <v>11.24906246068627</v>
      </c>
      <c r="Q54" s="5">
        <f t="shared" si="2"/>
        <v>406.68184598776753</v>
      </c>
    </row>
    <row r="55" spans="2:17" x14ac:dyDescent="0.4">
      <c r="B55">
        <v>17.126047611236501</v>
      </c>
      <c r="C55" s="5">
        <f t="shared" si="4"/>
        <v>0.1740653514862025</v>
      </c>
      <c r="D55" s="5">
        <f t="shared" si="5"/>
        <v>5.7449687227343817</v>
      </c>
      <c r="E55" s="5">
        <f t="shared" si="6"/>
        <v>36.096703068890939</v>
      </c>
      <c r="F55" s="5">
        <f t="shared" si="7"/>
        <v>344.69812336406289</v>
      </c>
      <c r="G55" s="5">
        <f t="shared" si="11"/>
        <v>-5.5807187768898814E-2</v>
      </c>
      <c r="H55" s="9">
        <f t="shared" si="12"/>
        <v>-0.32061054823608842</v>
      </c>
      <c r="I55" s="5">
        <f t="shared" si="8"/>
        <v>2.012139719368182E-5</v>
      </c>
      <c r="J55" s="5">
        <f t="shared" si="9"/>
        <v>-1.6302671164243371E-5</v>
      </c>
      <c r="K55" s="5" t="e">
        <f t="shared" si="13"/>
        <v>#N/A</v>
      </c>
      <c r="L55" s="5">
        <f t="shared" si="3"/>
        <v>2.012139719368182E-5</v>
      </c>
      <c r="M55" s="5">
        <f t="shared" si="10"/>
        <v>-2.1241923602974899E-2</v>
      </c>
      <c r="N55" s="5">
        <f t="shared" si="14"/>
        <v>-0.76676340890865091</v>
      </c>
      <c r="O55" s="5">
        <f t="shared" si="0"/>
        <v>-2.621761658977434E-2</v>
      </c>
      <c r="P55" s="5">
        <f t="shared" si="1"/>
        <v>0</v>
      </c>
      <c r="Q55" s="5">
        <f t="shared" si="2"/>
        <v>0</v>
      </c>
    </row>
    <row r="56" spans="2:17" x14ac:dyDescent="0.4">
      <c r="B56">
        <v>17.475673198699901</v>
      </c>
      <c r="C56" s="5">
        <f t="shared" si="4"/>
        <v>0.34962558746340022</v>
      </c>
      <c r="D56" s="5">
        <f t="shared" si="5"/>
        <v>2.8602025591295797</v>
      </c>
      <c r="E56" s="5">
        <f t="shared" si="6"/>
        <v>17.971182695080426</v>
      </c>
      <c r="F56" s="5">
        <f t="shared" si="7"/>
        <v>171.6121535477748</v>
      </c>
      <c r="G56" s="5">
        <f t="shared" si="11"/>
        <v>-18.125520373810513</v>
      </c>
      <c r="H56" s="9">
        <f t="shared" si="12"/>
        <v>-51.842659758728168</v>
      </c>
      <c r="I56" s="5">
        <f t="shared" si="8"/>
        <v>1.3126512528871058E-2</v>
      </c>
      <c r="J56" s="5">
        <f t="shared" si="9"/>
        <v>9.2160442752638736E-5</v>
      </c>
      <c r="K56" s="5">
        <f t="shared" si="13"/>
        <v>1.3126512528871058E-2</v>
      </c>
      <c r="L56" s="5">
        <f t="shared" si="3"/>
        <v>1.3126512528871058E-2</v>
      </c>
      <c r="M56" s="5">
        <f t="shared" si="10"/>
        <v>2.9764450624410611E-2</v>
      </c>
      <c r="N56" s="5">
        <f t="shared" si="14"/>
        <v>0.5349023799899838</v>
      </c>
      <c r="O56" s="5">
        <f t="shared" si="0"/>
        <v>-4.2393832143900294</v>
      </c>
      <c r="P56" s="5">
        <f t="shared" si="1"/>
        <v>0</v>
      </c>
      <c r="Q56" s="5">
        <f t="shared" si="2"/>
        <v>0</v>
      </c>
    </row>
    <row r="57" spans="2:17" x14ac:dyDescent="0.4">
      <c r="B57">
        <v>17.6529381275177</v>
      </c>
      <c r="C57" s="5">
        <f t="shared" si="4"/>
        <v>0.17726492881779876</v>
      </c>
      <c r="D57" s="5">
        <f t="shared" si="5"/>
        <v>5.6412738079050433</v>
      </c>
      <c r="E57" s="5">
        <f t="shared" si="6"/>
        <v>35.445168703606001</v>
      </c>
      <c r="F57" s="5">
        <f t="shared" si="7"/>
        <v>338.47642847430257</v>
      </c>
      <c r="G57" s="5">
        <f t="shared" si="11"/>
        <v>17.473986008525575</v>
      </c>
      <c r="H57" s="9">
        <f t="shared" si="12"/>
        <v>98.575539589594513</v>
      </c>
      <c r="I57" s="5">
        <f t="shared" si="8"/>
        <v>0</v>
      </c>
      <c r="J57" s="5">
        <f t="shared" si="9"/>
        <v>-1.2403889522378305E-5</v>
      </c>
      <c r="K57" s="5" t="e">
        <f t="shared" si="13"/>
        <v>#N/A</v>
      </c>
      <c r="L57" s="5">
        <f t="shared" si="3"/>
        <v>-6.4160903177296986E-3</v>
      </c>
      <c r="M57" s="5">
        <f t="shared" si="10"/>
        <v>-1.5583750447170554E-2</v>
      </c>
      <c r="N57" s="5">
        <f t="shared" si="14"/>
        <v>-0.55236866363485571</v>
      </c>
      <c r="O57" s="5">
        <f t="shared" si="0"/>
        <v>8.0609191316656883</v>
      </c>
      <c r="P57" s="5">
        <f t="shared" si="1"/>
        <v>8.0453353812185178</v>
      </c>
      <c r="Q57" s="5">
        <f t="shared" si="2"/>
        <v>285.16826986438065</v>
      </c>
    </row>
    <row r="58" spans="2:17" x14ac:dyDescent="0.4">
      <c r="B58">
        <v>18.187100410461401</v>
      </c>
      <c r="C58" s="5">
        <f t="shared" si="4"/>
        <v>0.53416228294370072</v>
      </c>
      <c r="D58" s="5">
        <f t="shared" si="5"/>
        <v>1.8720902465990796</v>
      </c>
      <c r="E58" s="5">
        <f t="shared" si="6"/>
        <v>11.762689931145545</v>
      </c>
      <c r="F58" s="5">
        <f t="shared" si="7"/>
        <v>112.32541479594478</v>
      </c>
      <c r="G58" s="5">
        <f t="shared" si="11"/>
        <v>-23.682478772460456</v>
      </c>
      <c r="H58" s="9">
        <f t="shared" si="12"/>
        <v>-44.335737525212963</v>
      </c>
      <c r="I58" s="5">
        <f t="shared" si="8"/>
        <v>2.6203303106853523E-2</v>
      </c>
      <c r="J58" s="5">
        <f t="shared" si="9"/>
        <v>1.2931206345202507E-4</v>
      </c>
      <c r="K58" s="5">
        <f t="shared" si="13"/>
        <v>2.6203303106853523E-2</v>
      </c>
      <c r="L58" s="5">
        <f t="shared" si="3"/>
        <v>2.6203303106853523E-2</v>
      </c>
      <c r="M58" s="5">
        <f t="shared" si="10"/>
        <v>1.7891730171794736E-2</v>
      </c>
      <c r="N58" s="5">
        <f t="shared" si="14"/>
        <v>0.2104548743425429</v>
      </c>
      <c r="O58" s="5">
        <f t="shared" si="0"/>
        <v>-3.6255119304588903</v>
      </c>
      <c r="P58" s="5">
        <f t="shared" si="1"/>
        <v>0</v>
      </c>
      <c r="Q58" s="5">
        <f t="shared" si="2"/>
        <v>0</v>
      </c>
    </row>
    <row r="59" spans="2:17" x14ac:dyDescent="0.4">
      <c r="B59">
        <v>18.367617368698099</v>
      </c>
      <c r="C59" s="5">
        <f t="shared" si="4"/>
        <v>0.18051695823669789</v>
      </c>
      <c r="D59" s="5">
        <f t="shared" si="5"/>
        <v>5.5396457472365421</v>
      </c>
      <c r="E59" s="5">
        <f t="shared" si="6"/>
        <v>34.806620766016522</v>
      </c>
      <c r="F59" s="5">
        <f t="shared" si="7"/>
        <v>332.37874483419256</v>
      </c>
      <c r="G59" s="5">
        <f t="shared" si="11"/>
        <v>23.043930834870977</v>
      </c>
      <c r="H59" s="9">
        <f t="shared" si="12"/>
        <v>127.65521344900604</v>
      </c>
      <c r="I59" s="5">
        <f t="shared" si="8"/>
        <v>0</v>
      </c>
      <c r="J59" s="5">
        <f t="shared" si="9"/>
        <v>-8.5828186638428595E-6</v>
      </c>
      <c r="K59" s="5" t="e">
        <f t="shared" si="13"/>
        <v>#N/A</v>
      </c>
      <c r="L59" s="5">
        <f t="shared" si="3"/>
        <v>-8.6164869480409613E-3</v>
      </c>
      <c r="M59" s="5">
        <f t="shared" si="10"/>
        <v>-1.0398092099340022E-2</v>
      </c>
      <c r="N59" s="5">
        <f t="shared" si="14"/>
        <v>-0.36192244839184073</v>
      </c>
      <c r="O59" s="5">
        <f t="shared" si="0"/>
        <v>10.438881254235422</v>
      </c>
      <c r="P59" s="5">
        <f t="shared" si="1"/>
        <v>10.428483162136082</v>
      </c>
      <c r="Q59" s="5">
        <f t="shared" si="2"/>
        <v>362.98025858925939</v>
      </c>
    </row>
    <row r="60" spans="2:17" x14ac:dyDescent="0.4">
      <c r="B60">
        <v>18.730514526367099</v>
      </c>
      <c r="C60" s="5">
        <f t="shared" si="4"/>
        <v>0.36289715766899988</v>
      </c>
      <c r="D60" s="5">
        <f t="shared" si="5"/>
        <v>2.7556016322180854</v>
      </c>
      <c r="E60" s="5">
        <f t="shared" si="6"/>
        <v>17.31395568799276</v>
      </c>
      <c r="F60" s="5">
        <f t="shared" si="7"/>
        <v>165.33609793308514</v>
      </c>
      <c r="G60" s="5">
        <f t="shared" si="11"/>
        <v>-17.492665078023762</v>
      </c>
      <c r="H60" s="9">
        <f t="shared" si="12"/>
        <v>-48.202816440846583</v>
      </c>
      <c r="I60" s="5">
        <f t="shared" si="8"/>
        <v>1.3149075294256808E-2</v>
      </c>
      <c r="J60" s="5">
        <f t="shared" si="9"/>
        <v>9.6093289163051335E-5</v>
      </c>
      <c r="K60" s="5">
        <f t="shared" si="13"/>
        <v>1.3149075294256808E-2</v>
      </c>
      <c r="L60" s="5">
        <f t="shared" si="3"/>
        <v>1.3149075294256808E-2</v>
      </c>
      <c r="M60" s="5">
        <f t="shared" si="10"/>
        <v>2.8806179488333385E-2</v>
      </c>
      <c r="N60" s="5">
        <f t="shared" si="14"/>
        <v>0.49874891520137016</v>
      </c>
      <c r="O60" s="5">
        <f t="shared" si="0"/>
        <v>-3.9417385577182817</v>
      </c>
      <c r="P60" s="5">
        <f t="shared" si="1"/>
        <v>0</v>
      </c>
      <c r="Q60" s="5">
        <f t="shared" si="2"/>
        <v>0</v>
      </c>
    </row>
    <row r="61" spans="2:17" x14ac:dyDescent="0.4">
      <c r="B61">
        <v>19.652410745620699</v>
      </c>
      <c r="C61" s="5">
        <f t="shared" si="4"/>
        <v>0.92189621925360044</v>
      </c>
      <c r="D61" s="5">
        <f t="shared" si="5"/>
        <v>1.0847207951559179</v>
      </c>
      <c r="E61" s="5">
        <f t="shared" si="6"/>
        <v>6.8155017625158214</v>
      </c>
      <c r="F61" s="5">
        <f t="shared" si="7"/>
        <v>65.083247709355078</v>
      </c>
      <c r="G61" s="5">
        <f t="shared" si="11"/>
        <v>-10.498453925476937</v>
      </c>
      <c r="H61" s="9">
        <f t="shared" si="12"/>
        <v>-11.387891289951112</v>
      </c>
      <c r="I61" s="5">
        <f t="shared" si="8"/>
        <v>2.004763030769293E-2</v>
      </c>
      <c r="J61" s="5">
        <f t="shared" si="9"/>
        <v>1.5891603745310534E-4</v>
      </c>
      <c r="K61" s="5">
        <f t="shared" si="13"/>
        <v>2.004763030769293E-2</v>
      </c>
      <c r="L61" s="5">
        <f t="shared" si="3"/>
        <v>2.004763030769293E-2</v>
      </c>
      <c r="M61" s="5">
        <f t="shared" si="10"/>
        <v>7.3818190700396611E-3</v>
      </c>
      <c r="N61" s="5">
        <f t="shared" si="14"/>
        <v>5.031080088242821E-2</v>
      </c>
      <c r="O61" s="5">
        <f t="shared" si="0"/>
        <v>-0.93123376398120083</v>
      </c>
      <c r="P61" s="5">
        <f t="shared" si="1"/>
        <v>0</v>
      </c>
      <c r="Q61" s="5">
        <f t="shared" si="2"/>
        <v>0</v>
      </c>
    </row>
    <row r="62" spans="2:17" x14ac:dyDescent="0.4">
      <c r="B62">
        <v>19.839060306549001</v>
      </c>
      <c r="C62" s="5">
        <f t="shared" si="4"/>
        <v>0.18664956092830209</v>
      </c>
      <c r="D62" s="5">
        <f t="shared" si="5"/>
        <v>5.3576338193698252</v>
      </c>
      <c r="E62" s="5">
        <f t="shared" si="6"/>
        <v>33.663006095112934</v>
      </c>
      <c r="F62" s="5">
        <f t="shared" si="7"/>
        <v>321.45802916218952</v>
      </c>
      <c r="G62" s="5">
        <f t="shared" si="11"/>
        <v>26.847504332597111</v>
      </c>
      <c r="H62" s="9">
        <f t="shared" si="12"/>
        <v>143.83909717800017</v>
      </c>
      <c r="I62" s="5">
        <f t="shared" si="8"/>
        <v>0</v>
      </c>
      <c r="J62" s="5">
        <f t="shared" si="9"/>
        <v>-1.7394284731557779E-6</v>
      </c>
      <c r="K62" s="5" t="e">
        <f t="shared" si="13"/>
        <v>#N/A</v>
      </c>
      <c r="L62" s="5">
        <f t="shared" si="3"/>
        <v>-1.0379741988645072E-2</v>
      </c>
      <c r="M62" s="5">
        <f t="shared" si="10"/>
        <v>-1.9711168310207004E-3</v>
      </c>
      <c r="N62" s="5">
        <f t="shared" si="14"/>
        <v>-6.635371789682952E-2</v>
      </c>
      <c r="O62" s="5">
        <f t="shared" si="0"/>
        <v>11.762302647806701</v>
      </c>
      <c r="P62" s="5">
        <f t="shared" si="1"/>
        <v>11.76033153097568</v>
      </c>
      <c r="Q62" s="5">
        <f t="shared" si="2"/>
        <v>395.88811200778315</v>
      </c>
    </row>
    <row r="63" spans="2:17" x14ac:dyDescent="0.4">
      <c r="B63">
        <v>20.027166366577099</v>
      </c>
      <c r="C63" s="5">
        <f t="shared" si="4"/>
        <v>0.18810606002809749</v>
      </c>
      <c r="D63" s="5">
        <f t="shared" si="5"/>
        <v>5.3161498351016947</v>
      </c>
      <c r="E63" s="5">
        <f t="shared" si="6"/>
        <v>33.402354534676149</v>
      </c>
      <c r="F63" s="5">
        <f t="shared" si="7"/>
        <v>318.96899010610173</v>
      </c>
      <c r="G63" s="5">
        <f t="shared" si="11"/>
        <v>-0.26065156043678428</v>
      </c>
      <c r="H63" s="9">
        <f t="shared" si="12"/>
        <v>-1.3856627500350103</v>
      </c>
      <c r="I63" s="5">
        <f t="shared" si="8"/>
        <v>1.01559085319567E-4</v>
      </c>
      <c r="J63" s="5">
        <f t="shared" si="9"/>
        <v>-1.7968953550207369E-7</v>
      </c>
      <c r="K63" s="5" t="e">
        <f t="shared" si="13"/>
        <v>#N/A</v>
      </c>
      <c r="L63" s="5">
        <f t="shared" si="3"/>
        <v>1.01559085319567E-4</v>
      </c>
      <c r="M63" s="5">
        <f t="shared" si="10"/>
        <v>-2.0048272131504655E-4</v>
      </c>
      <c r="N63" s="5">
        <f t="shared" si="14"/>
        <v>-6.6965949354418595E-3</v>
      </c>
      <c r="O63" s="5">
        <f t="shared" si="0"/>
        <v>-0.11331122729124543</v>
      </c>
      <c r="P63" s="5">
        <f t="shared" si="1"/>
        <v>0</v>
      </c>
      <c r="Q63" s="5">
        <f t="shared" si="2"/>
        <v>0</v>
      </c>
    </row>
    <row r="64" spans="2:17" x14ac:dyDescent="0.4">
      <c r="B64">
        <v>20.215530633926299</v>
      </c>
      <c r="C64" s="5">
        <f t="shared" si="4"/>
        <v>0.18836426734920053</v>
      </c>
      <c r="D64" s="5">
        <f t="shared" si="5"/>
        <v>5.3088625251101496</v>
      </c>
      <c r="E64" s="5">
        <f t="shared" si="6"/>
        <v>33.356567015608405</v>
      </c>
      <c r="F64" s="5">
        <f t="shared" si="7"/>
        <v>318.53175150660894</v>
      </c>
      <c r="G64" s="5">
        <f t="shared" si="11"/>
        <v>-4.5787519067744142E-2</v>
      </c>
      <c r="H64" s="9">
        <f t="shared" si="12"/>
        <v>-0.24307964409651328</v>
      </c>
      <c r="I64" s="5">
        <f t="shared" si="8"/>
        <v>1.7864929133418631E-5</v>
      </c>
      <c r="J64" s="5">
        <f t="shared" si="9"/>
        <v>9.4302978599311062E-8</v>
      </c>
      <c r="K64" s="5" t="e">
        <f t="shared" si="13"/>
        <v>#N/A</v>
      </c>
      <c r="L64" s="5">
        <f t="shared" si="3"/>
        <v>1.7864929133418631E-5</v>
      </c>
      <c r="M64" s="5">
        <f t="shared" si="10"/>
        <v>1.0492720526718344E-4</v>
      </c>
      <c r="N64" s="5">
        <f t="shared" si="14"/>
        <v>3.5000113542553038E-3</v>
      </c>
      <c r="O64" s="5">
        <f t="shared" si="0"/>
        <v>-1.98776021087376E-2</v>
      </c>
      <c r="P64" s="5">
        <f t="shared" si="1"/>
        <v>0</v>
      </c>
      <c r="Q64" s="5">
        <f t="shared" si="2"/>
        <v>0</v>
      </c>
    </row>
    <row r="65" spans="2:17" x14ac:dyDescent="0.4">
      <c r="B65">
        <v>20.406639814376799</v>
      </c>
      <c r="C65" s="5">
        <f t="shared" si="4"/>
        <v>0.19110918045049985</v>
      </c>
      <c r="D65" s="5">
        <f t="shared" si="5"/>
        <v>5.232611000909059</v>
      </c>
      <c r="E65" s="5">
        <f t="shared" si="6"/>
        <v>32.877464559098065</v>
      </c>
      <c r="F65" s="5">
        <f t="shared" si="7"/>
        <v>313.95666005454353</v>
      </c>
      <c r="G65" s="5">
        <f t="shared" si="11"/>
        <v>-0.47910245651033989</v>
      </c>
      <c r="H65" s="9">
        <f t="shared" si="12"/>
        <v>-2.5069567844985587</v>
      </c>
      <c r="I65" s="5">
        <f t="shared" si="8"/>
        <v>1.896555744545756E-4</v>
      </c>
      <c r="J65" s="5">
        <f t="shared" si="9"/>
        <v>2.9612520783571853E-6</v>
      </c>
      <c r="K65" s="5" t="e">
        <f t="shared" si="13"/>
        <v>#N/A</v>
      </c>
      <c r="L65" s="5">
        <f t="shared" si="3"/>
        <v>1.896555744545756E-4</v>
      </c>
      <c r="M65" s="5">
        <f t="shared" si="10"/>
        <v>3.2008993266194534E-3</v>
      </c>
      <c r="N65" s="5">
        <f t="shared" si="14"/>
        <v>0.10523745416817194</v>
      </c>
      <c r="O65" s="5">
        <f t="shared" si="0"/>
        <v>-0.20500395930428866</v>
      </c>
      <c r="P65" s="5">
        <f t="shared" si="1"/>
        <v>0</v>
      </c>
      <c r="Q65" s="5">
        <f t="shared" si="2"/>
        <v>0</v>
      </c>
    </row>
    <row r="66" spans="2:17" x14ac:dyDescent="0.4">
      <c r="B66">
        <v>20.788372516631998</v>
      </c>
      <c r="C66" s="5">
        <f t="shared" si="4"/>
        <v>0.38173270225519929</v>
      </c>
      <c r="D66" s="5">
        <f t="shared" si="5"/>
        <v>2.6196340897497206</v>
      </c>
      <c r="E66" s="5">
        <f t="shared" si="6"/>
        <v>16.459646422902214</v>
      </c>
      <c r="F66" s="5">
        <f t="shared" si="7"/>
        <v>157.17804538498325</v>
      </c>
      <c r="G66" s="5">
        <f t="shared" si="11"/>
        <v>-16.417818136195852</v>
      </c>
      <c r="H66" s="9">
        <f t="shared" si="12"/>
        <v>-43.008676068889869</v>
      </c>
      <c r="I66" s="5">
        <f t="shared" si="8"/>
        <v>1.298166721401391E-2</v>
      </c>
      <c r="J66" s="5">
        <f t="shared" si="9"/>
        <v>1.0120547580535316E-4</v>
      </c>
      <c r="K66" s="5">
        <f t="shared" si="13"/>
        <v>1.298166721401391E-2</v>
      </c>
      <c r="L66" s="5">
        <f t="shared" si="3"/>
        <v>1.298166721401391E-2</v>
      </c>
      <c r="M66" s="5">
        <f t="shared" si="10"/>
        <v>2.7418583494105368E-2</v>
      </c>
      <c r="N66" s="5">
        <f t="shared" si="14"/>
        <v>0.45130018972979707</v>
      </c>
      <c r="O66" s="5">
        <f t="shared" si="0"/>
        <v>-3.5169927671176819</v>
      </c>
      <c r="P66" s="5">
        <f t="shared" si="1"/>
        <v>0</v>
      </c>
      <c r="Q66" s="5">
        <f t="shared" si="2"/>
        <v>0</v>
      </c>
    </row>
    <row r="67" spans="2:17" x14ac:dyDescent="0.4">
      <c r="B67">
        <v>20.980810880661</v>
      </c>
      <c r="C67" s="5">
        <f t="shared" si="4"/>
        <v>0.19243836402900172</v>
      </c>
      <c r="D67" s="5">
        <f t="shared" si="5"/>
        <v>5.1964690359209946</v>
      </c>
      <c r="E67" s="5">
        <f t="shared" si="6"/>
        <v>32.65037789571246</v>
      </c>
      <c r="F67" s="5">
        <f t="shared" si="7"/>
        <v>311.78814215525966</v>
      </c>
      <c r="G67" s="5">
        <f t="shared" si="11"/>
        <v>16.190731472810246</v>
      </c>
      <c r="H67" s="9">
        <f t="shared" si="12"/>
        <v>84.13463476736996</v>
      </c>
      <c r="I67" s="5">
        <f t="shared" si="8"/>
        <v>0</v>
      </c>
      <c r="J67" s="5">
        <f t="shared" si="9"/>
        <v>4.3201386720566521E-6</v>
      </c>
      <c r="K67" s="5" t="e">
        <f t="shared" si="13"/>
        <v>#N/A</v>
      </c>
      <c r="L67" s="5">
        <f t="shared" si="3"/>
        <v>-6.4537745586377704E-3</v>
      </c>
      <c r="M67" s="5">
        <f t="shared" si="10"/>
        <v>4.6054716344403066E-3</v>
      </c>
      <c r="N67" s="5">
        <f t="shared" si="14"/>
        <v>0.15037038925246052</v>
      </c>
      <c r="O67" s="5">
        <f t="shared" si="0"/>
        <v>6.8800281475059535</v>
      </c>
      <c r="P67" s="5">
        <f t="shared" si="1"/>
        <v>6.8846336191403941</v>
      </c>
      <c r="Q67" s="5">
        <f t="shared" si="2"/>
        <v>224.78588933846041</v>
      </c>
    </row>
    <row r="68" spans="2:17" x14ac:dyDescent="0.4">
      <c r="B68">
        <v>21.175410509109401</v>
      </c>
      <c r="C68" s="5">
        <f t="shared" si="4"/>
        <v>0.19459962844840106</v>
      </c>
      <c r="D68" s="5">
        <f t="shared" si="5"/>
        <v>5.1387559574151727</v>
      </c>
      <c r="E68" s="5">
        <f t="shared" si="6"/>
        <v>32.287755928812579</v>
      </c>
      <c r="F68" s="5">
        <f t="shared" si="7"/>
        <v>308.32535744491037</v>
      </c>
      <c r="G68" s="5">
        <f t="shared" si="11"/>
        <v>-0.36262196689988002</v>
      </c>
      <c r="H68" s="9">
        <f t="shared" si="12"/>
        <v>-1.8634257926963658</v>
      </c>
      <c r="I68" s="5">
        <f t="shared" si="8"/>
        <v>1.4616782360262872E-4</v>
      </c>
      <c r="J68" s="5">
        <f t="shared" si="9"/>
        <v>6.4900685219855308E-6</v>
      </c>
      <c r="K68" s="5" t="e">
        <f t="shared" si="13"/>
        <v>#N/A</v>
      </c>
      <c r="L68" s="5">
        <f t="shared" si="3"/>
        <v>1.4616782360262872E-4</v>
      </c>
      <c r="M68" s="5">
        <f t="shared" si="10"/>
        <v>6.7658911312554601E-3</v>
      </c>
      <c r="N68" s="5">
        <f t="shared" si="14"/>
        <v>0.21845544148689394</v>
      </c>
      <c r="O68" s="5">
        <f t="shared" si="0"/>
        <v>-0.1523798366747264</v>
      </c>
      <c r="P68" s="5">
        <f t="shared" si="1"/>
        <v>0</v>
      </c>
      <c r="Q68" s="5">
        <f t="shared" si="2"/>
        <v>0</v>
      </c>
    </row>
    <row r="69" spans="2:17" x14ac:dyDescent="0.4">
      <c r="B69">
        <v>21.7613620758056</v>
      </c>
      <c r="C69" s="5">
        <f t="shared" si="4"/>
        <v>0.58595156669619897</v>
      </c>
      <c r="D69" s="5">
        <f t="shared" si="5"/>
        <v>1.7066256954279544</v>
      </c>
      <c r="E69" s="5">
        <f t="shared" si="6"/>
        <v>10.723045494368067</v>
      </c>
      <c r="F69" s="5">
        <f t="shared" si="7"/>
        <v>102.39754172567727</v>
      </c>
      <c r="G69" s="5">
        <f t="shared" si="11"/>
        <v>-21.564710434444514</v>
      </c>
      <c r="H69" s="9">
        <f t="shared" si="12"/>
        <v>-36.802888941886337</v>
      </c>
      <c r="I69" s="5">
        <f t="shared" si="8"/>
        <v>2.6173452603092822E-2</v>
      </c>
      <c r="J69" s="5">
        <f t="shared" si="9"/>
        <v>1.355332957617015E-4</v>
      </c>
      <c r="K69" s="5">
        <f t="shared" si="13"/>
        <v>2.6173452603092822E-2</v>
      </c>
      <c r="L69" s="5">
        <f t="shared" si="3"/>
        <v>2.6173452603092822E-2</v>
      </c>
      <c r="M69" s="5">
        <f t="shared" si="10"/>
        <v>1.558412045339632E-2</v>
      </c>
      <c r="N69" s="5">
        <f t="shared" si="14"/>
        <v>0.16710923261148067</v>
      </c>
      <c r="O69" s="5">
        <f t="shared" si="0"/>
        <v>-3.0095205444204813</v>
      </c>
      <c r="P69" s="5">
        <f t="shared" si="1"/>
        <v>0</v>
      </c>
      <c r="Q69" s="5">
        <f t="shared" si="2"/>
        <v>0</v>
      </c>
    </row>
    <row r="70" spans="2:17" x14ac:dyDescent="0.4">
      <c r="B70">
        <v>21.959919929504299</v>
      </c>
      <c r="C70" s="5">
        <f t="shared" si="4"/>
        <v>0.19855785369869849</v>
      </c>
      <c r="D70" s="5">
        <f t="shared" si="5"/>
        <v>5.0363155189894906</v>
      </c>
      <c r="E70" s="5">
        <f t="shared" si="6"/>
        <v>31.6441036712353</v>
      </c>
      <c r="F70" s="5">
        <f t="shared" si="7"/>
        <v>302.17893113936947</v>
      </c>
      <c r="G70" s="5">
        <f t="shared" si="11"/>
        <v>20.921058176867234</v>
      </c>
      <c r="H70" s="9">
        <f t="shared" si="12"/>
        <v>105.36504996983842</v>
      </c>
      <c r="I70" s="5">
        <f t="shared" si="8"/>
        <v>0</v>
      </c>
      <c r="J70" s="5">
        <f t="shared" si="9"/>
        <v>1.0341683631327981E-5</v>
      </c>
      <c r="K70" s="5" t="e">
        <f t="shared" si="13"/>
        <v>#N/A</v>
      </c>
      <c r="L70" s="5">
        <f t="shared" si="3"/>
        <v>-8.6045147099591268E-3</v>
      </c>
      <c r="M70" s="5">
        <f t="shared" si="10"/>
        <v>1.0355637635638818E-2</v>
      </c>
      <c r="N70" s="5">
        <f t="shared" si="14"/>
        <v>0.32769487092390076</v>
      </c>
      <c r="O70" s="5">
        <f t="shared" si="0"/>
        <v>8.6161247571850659</v>
      </c>
      <c r="P70" s="5">
        <f t="shared" si="1"/>
        <v>8.6264803948207049</v>
      </c>
      <c r="Q70" s="5">
        <f t="shared" si="2"/>
        <v>272.97723993158519</v>
      </c>
    </row>
    <row r="71" spans="2:17" x14ac:dyDescent="0.4">
      <c r="B71">
        <v>22.357025623321501</v>
      </c>
      <c r="C71" s="5">
        <f t="shared" si="4"/>
        <v>0.39710569381720262</v>
      </c>
      <c r="D71" s="5">
        <f t="shared" si="5"/>
        <v>2.5182212583945578</v>
      </c>
      <c r="E71" s="5">
        <f t="shared" si="6"/>
        <v>15.822450810971974</v>
      </c>
      <c r="F71" s="5">
        <f t="shared" si="7"/>
        <v>151.09327550367348</v>
      </c>
      <c r="G71" s="5">
        <f t="shared" si="11"/>
        <v>-15.821652860263326</v>
      </c>
      <c r="H71" s="9">
        <f t="shared" si="12"/>
        <v>-39.842422575654169</v>
      </c>
      <c r="I71" s="5">
        <f t="shared" si="8"/>
        <v>1.3014084737487549E-2</v>
      </c>
      <c r="J71" s="5">
        <f t="shared" si="9"/>
        <v>1.0501845434714372E-4</v>
      </c>
      <c r="K71" s="5">
        <f t="shared" si="13"/>
        <v>1.3014084737487549E-2</v>
      </c>
      <c r="L71" s="5">
        <f t="shared" si="3"/>
        <v>1.3014084737487549E-2</v>
      </c>
      <c r="M71" s="5">
        <f t="shared" si="10"/>
        <v>2.6291364759769446E-2</v>
      </c>
      <c r="N71" s="5">
        <f t="shared" si="14"/>
        <v>0.41599382566477405</v>
      </c>
      <c r="O71" s="5">
        <f t="shared" si="0"/>
        <v>-3.2580754589742211</v>
      </c>
      <c r="P71" s="5">
        <f t="shared" si="1"/>
        <v>0</v>
      </c>
      <c r="Q71" s="5">
        <f t="shared" si="2"/>
        <v>0</v>
      </c>
    </row>
    <row r="72" spans="2:17" x14ac:dyDescent="0.4">
      <c r="B72">
        <v>22.7590346336364</v>
      </c>
      <c r="C72" s="5">
        <f t="shared" si="4"/>
        <v>0.40200901031489877</v>
      </c>
      <c r="D72" s="5">
        <f t="shared" si="5"/>
        <v>2.4875064347853479</v>
      </c>
      <c r="E72" s="5">
        <f t="shared" si="6"/>
        <v>15.629463882557975</v>
      </c>
      <c r="F72" s="5">
        <f t="shared" si="7"/>
        <v>149.25038608712089</v>
      </c>
      <c r="G72" s="5">
        <f t="shared" si="11"/>
        <v>-0.19298692841399934</v>
      </c>
      <c r="H72" s="9">
        <f t="shared" si="12"/>
        <v>-0.48005622625928263</v>
      </c>
      <c r="I72" s="5">
        <f t="shared" si="8"/>
        <v>1.607012835588802E-4</v>
      </c>
      <c r="J72" s="5">
        <f t="shared" si="9"/>
        <v>1.0617328812677308E-4</v>
      </c>
      <c r="K72" s="5" t="e">
        <f t="shared" si="13"/>
        <v>#N/A</v>
      </c>
      <c r="L72" s="5">
        <f t="shared" si="3"/>
        <v>1.607012835588802E-4</v>
      </c>
      <c r="M72" s="5">
        <f t="shared" si="10"/>
        <v>2.5936025821241673E-2</v>
      </c>
      <c r="N72" s="5">
        <f t="shared" si="14"/>
        <v>0.40536617883018777</v>
      </c>
      <c r="O72" s="5">
        <f t="shared" si="0"/>
        <v>-3.9256132247813366E-2</v>
      </c>
      <c r="P72" s="5">
        <f t="shared" si="1"/>
        <v>0</v>
      </c>
      <c r="Q72" s="5">
        <f t="shared" si="2"/>
        <v>0</v>
      </c>
    </row>
    <row r="73" spans="2:17" x14ac:dyDescent="0.4">
      <c r="B73">
        <v>22.9618113040924</v>
      </c>
      <c r="C73" s="5">
        <f t="shared" si="4"/>
        <v>0.20277667045600012</v>
      </c>
      <c r="D73" s="5">
        <f t="shared" si="5"/>
        <v>4.9315337792617857</v>
      </c>
      <c r="E73" s="5">
        <f t="shared" si="6"/>
        <v>30.985740583717469</v>
      </c>
      <c r="F73" s="5">
        <f t="shared" si="7"/>
        <v>295.89202675570715</v>
      </c>
      <c r="G73" s="5">
        <f t="shared" si="11"/>
        <v>15.356276701159494</v>
      </c>
      <c r="H73" s="9">
        <f t="shared" si="12"/>
        <v>75.729997275458786</v>
      </c>
      <c r="I73" s="5">
        <f t="shared" si="8"/>
        <v>0</v>
      </c>
      <c r="J73" s="5">
        <f t="shared" si="9"/>
        <v>1.4281328347034669E-5</v>
      </c>
      <c r="K73" s="5" t="e">
        <f t="shared" si="13"/>
        <v>#N/A</v>
      </c>
      <c r="L73" s="5">
        <f t="shared" si="3"/>
        <v>-6.4499980191875363E-3</v>
      </c>
      <c r="M73" s="5">
        <f t="shared" si="10"/>
        <v>1.3711733554166406E-2</v>
      </c>
      <c r="N73" s="5">
        <f t="shared" si="14"/>
        <v>0.42486821886245457</v>
      </c>
      <c r="O73" s="5">
        <f t="shared" si="0"/>
        <v>6.1927470691032847</v>
      </c>
      <c r="P73" s="5">
        <f t="shared" si="1"/>
        <v>6.2064588026574512</v>
      </c>
      <c r="Q73" s="5">
        <f t="shared" si="2"/>
        <v>192.31172240267352</v>
      </c>
    </row>
    <row r="74" spans="2:17" x14ac:dyDescent="0.4">
      <c r="B74">
        <v>23.991801261901799</v>
      </c>
      <c r="C74" s="5">
        <f t="shared" si="4"/>
        <v>1.0299899578093985</v>
      </c>
      <c r="D74" s="5">
        <f t="shared" si="5"/>
        <v>0.97088325222783556</v>
      </c>
      <c r="E74" s="5">
        <f t="shared" si="6"/>
        <v>6.1002393853846684</v>
      </c>
      <c r="F74" s="5">
        <f t="shared" si="7"/>
        <v>58.252995133670133</v>
      </c>
      <c r="G74" s="5">
        <f t="shared" si="11"/>
        <v>-24.8855011983328</v>
      </c>
      <c r="H74" s="9">
        <f t="shared" si="12"/>
        <v>-24.160916336757051</v>
      </c>
      <c r="I74" s="5">
        <f t="shared" si="8"/>
        <v>5.3092728753097458E-2</v>
      </c>
      <c r="J74" s="5">
        <f t="shared" si="9"/>
        <v>1.6319616751785815E-4</v>
      </c>
      <c r="K74" s="5">
        <f t="shared" si="13"/>
        <v>5.3092728753097458E-2</v>
      </c>
      <c r="L74" s="5">
        <f t="shared" si="3"/>
        <v>5.3092728753097458E-2</v>
      </c>
      <c r="M74" s="5">
        <f t="shared" si="10"/>
        <v>6.073006017375036E-3</v>
      </c>
      <c r="N74" s="5">
        <f t="shared" si="14"/>
        <v>3.7046790494869281E-2</v>
      </c>
      <c r="O74" s="5">
        <f t="shared" si="0"/>
        <v>-1.9757354973494612</v>
      </c>
      <c r="P74" s="5">
        <f t="shared" si="1"/>
        <v>0</v>
      </c>
      <c r="Q74" s="5">
        <f t="shared" si="2"/>
        <v>0</v>
      </c>
    </row>
    <row r="75" spans="2:17" x14ac:dyDescent="0.4">
      <c r="B75">
        <v>25.696095228195102</v>
      </c>
      <c r="C75" s="5">
        <f t="shared" si="4"/>
        <v>1.704293966293303</v>
      </c>
      <c r="D75" s="5">
        <f t="shared" si="5"/>
        <v>0.58675323610686514</v>
      </c>
      <c r="E75" s="5">
        <f t="shared" si="6"/>
        <v>3.6866793120467296</v>
      </c>
      <c r="F75" s="5">
        <f t="shared" si="7"/>
        <v>35.205194166411907</v>
      </c>
      <c r="G75" s="5">
        <f t="shared" si="11"/>
        <v>-2.4135600733379388</v>
      </c>
      <c r="H75" s="9">
        <f t="shared" si="12"/>
        <v>-1.4161641835693581</v>
      </c>
      <c r="I75" s="5">
        <f t="shared" si="8"/>
        <v>8.5203666506967826E-3</v>
      </c>
      <c r="J75" s="5">
        <f t="shared" si="9"/>
        <v>1.7763891099671237E-4</v>
      </c>
      <c r="K75" s="5" t="e">
        <f t="shared" si="13"/>
        <v>#N/A</v>
      </c>
      <c r="L75" s="5">
        <f t="shared" si="3"/>
        <v>8.5203666506967826E-3</v>
      </c>
      <c r="M75" s="5">
        <f t="shared" si="10"/>
        <v>2.4143977954096804E-3</v>
      </c>
      <c r="N75" s="5">
        <f t="shared" si="14"/>
        <v>8.901110403388101E-3</v>
      </c>
      <c r="O75" s="5">
        <f t="shared" si="0"/>
        <v>-0.1158054524321262</v>
      </c>
      <c r="P75" s="5">
        <f t="shared" si="1"/>
        <v>0</v>
      </c>
      <c r="Q75" s="5">
        <f t="shared" si="2"/>
        <v>0</v>
      </c>
    </row>
    <row r="76" spans="2:17" x14ac:dyDescent="0.4">
      <c r="B76">
        <v>26.3534979820251</v>
      </c>
      <c r="C76" s="5">
        <f t="shared" si="4"/>
        <v>0.65740275382999869</v>
      </c>
      <c r="D76" s="5">
        <f t="shared" si="5"/>
        <v>1.5211375282108954</v>
      </c>
      <c r="E76" s="5">
        <f t="shared" si="6"/>
        <v>9.557588967454171</v>
      </c>
      <c r="F76" s="5">
        <f t="shared" si="7"/>
        <v>91.26825169265372</v>
      </c>
      <c r="G76" s="5">
        <f t="shared" si="11"/>
        <v>5.8709096554074414</v>
      </c>
      <c r="H76" s="9">
        <f t="shared" si="12"/>
        <v>8.9304610015759547</v>
      </c>
      <c r="I76" s="5">
        <f t="shared" si="8"/>
        <v>0</v>
      </c>
      <c r="J76" s="5">
        <f t="shared" si="9"/>
        <v>1.4250738761875426E-4</v>
      </c>
      <c r="L76" s="5">
        <f t="shared" si="3"/>
        <v>-7.9945234508652895E-3</v>
      </c>
      <c r="M76" s="5">
        <f t="shared" si="10"/>
        <v>1.3017694569644153E-2</v>
      </c>
      <c r="N76" s="5">
        <f t="shared" si="14"/>
        <v>0.12441777400051902</v>
      </c>
      <c r="O76" s="5">
        <f t="shared" si="0"/>
        <v>0.73027978585670217</v>
      </c>
      <c r="P76" s="5">
        <f t="shared" si="1"/>
        <v>0.74329748042634636</v>
      </c>
      <c r="Q76" s="5">
        <f t="shared" si="2"/>
        <v>7.1041317984593304</v>
      </c>
    </row>
    <row r="77" spans="2:17" x14ac:dyDescent="0.4">
      <c r="B77">
        <v>26.575845241546599</v>
      </c>
      <c r="C77" s="5">
        <f t="shared" si="4"/>
        <v>0.22234725952149859</v>
      </c>
      <c r="D77" s="5">
        <f t="shared" si="5"/>
        <v>4.4974694185664594</v>
      </c>
      <c r="E77" s="5">
        <f t="shared" si="6"/>
        <v>28.258433770226294</v>
      </c>
      <c r="F77" s="5">
        <f t="shared" si="7"/>
        <v>269.84816511398759</v>
      </c>
      <c r="G77" s="5">
        <f t="shared" si="11"/>
        <v>18.700844802772124</v>
      </c>
      <c r="H77" s="9">
        <f t="shared" si="12"/>
        <v>84.106477601825148</v>
      </c>
      <c r="I77" s="5">
        <f t="shared" si="8"/>
        <v>0</v>
      </c>
      <c r="J77" s="5">
        <f t="shared" si="9"/>
        <v>3.0601532318965871E-5</v>
      </c>
      <c r="K77" s="5" t="e">
        <f t="shared" si="13"/>
        <v>#N/A</v>
      </c>
      <c r="L77" s="5">
        <f t="shared" si="3"/>
        <v>-8.612885458228409E-3</v>
      </c>
      <c r="M77" s="5">
        <f t="shared" si="10"/>
        <v>2.4436519438451702E-2</v>
      </c>
      <c r="N77" s="5">
        <f t="shared" si="14"/>
        <v>0.69053776612633488</v>
      </c>
      <c r="O77" s="5">
        <f t="shared" si="0"/>
        <v>6.8777256226059773</v>
      </c>
      <c r="P77" s="5">
        <f t="shared" si="1"/>
        <v>6.9021621420444292</v>
      </c>
      <c r="Q77" s="5">
        <f t="shared" si="2"/>
        <v>195.04429176232574</v>
      </c>
    </row>
    <row r="78" spans="2:17" x14ac:dyDescent="0.4">
      <c r="B78">
        <v>27.4759888648986</v>
      </c>
      <c r="C78" s="5">
        <f t="shared" si="4"/>
        <v>0.90014362335200104</v>
      </c>
      <c r="D78" s="5">
        <f t="shared" si="5"/>
        <v>1.110933826622188</v>
      </c>
      <c r="E78" s="5">
        <f t="shared" si="6"/>
        <v>6.9802030966813255</v>
      </c>
      <c r="F78" s="5">
        <f t="shared" si="7"/>
        <v>66.656029597331283</v>
      </c>
      <c r="G78" s="5">
        <f t="shared" si="11"/>
        <v>-21.278230673544968</v>
      </c>
      <c r="H78" s="9">
        <f t="shared" si="12"/>
        <v>-23.638706225910926</v>
      </c>
      <c r="I78" s="5">
        <f t="shared" si="8"/>
        <v>3.9673725714855314E-2</v>
      </c>
      <c r="J78" s="5">
        <f t="shared" si="9"/>
        <v>1.5793046466945894E-4</v>
      </c>
      <c r="K78" s="5">
        <f t="shared" si="13"/>
        <v>3.9673725714855314E-2</v>
      </c>
      <c r="L78" s="5">
        <f t="shared" si="3"/>
        <v>3.9673725714855314E-2</v>
      </c>
      <c r="M78" s="5">
        <f t="shared" si="10"/>
        <v>7.6948831865356988E-3</v>
      </c>
      <c r="N78" s="5">
        <f t="shared" si="14"/>
        <v>5.3711847447257551E-2</v>
      </c>
      <c r="O78" s="5">
        <f t="shared" ref="O78:O141" si="17">B$6*H78</f>
        <v>-1.9330322720788269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>
        <v>27.702845573425201</v>
      </c>
      <c r="C79" s="5">
        <f t="shared" si="4"/>
        <v>0.22685670852660067</v>
      </c>
      <c r="D79" s="5">
        <f t="shared" si="5"/>
        <v>4.408068892892107</v>
      </c>
      <c r="E79" s="5">
        <f t="shared" si="6"/>
        <v>27.696713700855071</v>
      </c>
      <c r="F79" s="5">
        <f t="shared" si="7"/>
        <v>264.48413357352644</v>
      </c>
      <c r="G79" s="5">
        <f t="shared" si="11"/>
        <v>20.716510604173745</v>
      </c>
      <c r="H79" s="9">
        <f t="shared" si="12"/>
        <v>91.319805963527756</v>
      </c>
      <c r="I79" s="5">
        <f t="shared" si="8"/>
        <v>0</v>
      </c>
      <c r="J79" s="5">
        <f t="shared" ref="J79:J142" si="20">-0.000005984*E79 + 0.0001997</f>
        <v>3.3962865214083251E-5</v>
      </c>
      <c r="K79" s="5" t="e">
        <f t="shared" si="13"/>
        <v>#N/A</v>
      </c>
      <c r="L79" s="5">
        <f t="shared" ref="L79:L142" si="21">(-B$6*H79)/E79^2</f>
        <v>-9.7347297132541911E-3</v>
      </c>
      <c r="M79" s="5">
        <f t="shared" si="10"/>
        <v>2.6053183904630656E-2</v>
      </c>
      <c r="N79" s="5">
        <f t="shared" ref="N79:N142" si="22">M79*E79</f>
        <v>0.72158757560228071</v>
      </c>
      <c r="O79" s="5">
        <f t="shared" si="17"/>
        <v>7.4675885524556973</v>
      </c>
      <c r="P79" s="5">
        <f t="shared" si="18"/>
        <v>7.4936417363603276</v>
      </c>
      <c r="Q79" s="5">
        <f t="shared" si="19"/>
        <v>207.54924974875047</v>
      </c>
    </row>
    <row r="80" spans="2:17" x14ac:dyDescent="0.4">
      <c r="B80">
        <v>27.932622432708701</v>
      </c>
      <c r="C80" s="5">
        <f t="shared" ref="C80:C143" si="23">B80-B79</f>
        <v>0.22977685928350056</v>
      </c>
      <c r="D80" s="5">
        <f t="shared" ref="D80:D143" si="24">1/C80</f>
        <v>4.3520483442860183</v>
      </c>
      <c r="E80" s="5">
        <f t="shared" ref="E80:E143" si="25">2*PI()*D80</f>
        <v>27.344726212953155</v>
      </c>
      <c r="F80" s="5">
        <f t="shared" ref="F80:F143" si="26">E80*(60/(2*PI()))</f>
        <v>261.1229006571611</v>
      </c>
      <c r="G80" s="5">
        <f t="shared" si="11"/>
        <v>-0.35198748790191559</v>
      </c>
      <c r="H80" s="9">
        <f t="shared" si="12"/>
        <v>-1.5318665639329265</v>
      </c>
      <c r="I80" s="5">
        <f t="shared" ref="I80:I143" si="27">IF(H80&lt;0,(-B$6*H80)/E80^2,0)</f>
        <v>1.6752868493379614E-4</v>
      </c>
      <c r="J80" s="5">
        <f t="shared" si="20"/>
        <v>3.6069158341688322E-5</v>
      </c>
      <c r="K80" s="5" t="e">
        <f t="shared" si="13"/>
        <v>#N/A</v>
      </c>
      <c r="L80" s="5">
        <f t="shared" si="21"/>
        <v>1.6752868493379614E-4</v>
      </c>
      <c r="M80" s="5">
        <f t="shared" ref="M80:M143" si="28">J80*E80^2</f>
        <v>2.6970137906846017E-2</v>
      </c>
      <c r="N80" s="5">
        <f t="shared" si="22"/>
        <v>0.73749103698829377</v>
      </c>
      <c r="O80" s="5">
        <f t="shared" si="17"/>
        <v>-0.12526690235504806</v>
      </c>
      <c r="P80" s="5">
        <f t="shared" si="18"/>
        <v>0</v>
      </c>
      <c r="Q80" s="5">
        <f t="shared" si="19"/>
        <v>0</v>
      </c>
    </row>
    <row r="81" spans="2:17" x14ac:dyDescent="0.4">
      <c r="B81">
        <v>28.163898229598999</v>
      </c>
      <c r="C81" s="5">
        <f t="shared" si="23"/>
        <v>0.23127579689029787</v>
      </c>
      <c r="D81" s="5">
        <f t="shared" si="24"/>
        <v>4.3238419819361154</v>
      </c>
      <c r="E81" s="5">
        <f t="shared" si="25"/>
        <v>27.167500411467262</v>
      </c>
      <c r="F81" s="5">
        <f t="shared" si="26"/>
        <v>259.43051891616693</v>
      </c>
      <c r="G81" s="5">
        <f t="shared" ref="G81:G144" si="29">E81-E80</f>
        <v>-0.17722580148589273</v>
      </c>
      <c r="H81" s="9">
        <f t="shared" ref="H81:H144" si="30">G81/C81</f>
        <v>-0.76629636074697893</v>
      </c>
      <c r="I81" s="5">
        <f t="shared" si="27"/>
        <v>8.49009988426554E-5</v>
      </c>
      <c r="J81" s="5">
        <f t="shared" si="20"/>
        <v>3.7129677537779899E-5</v>
      </c>
      <c r="K81" s="5" t="e">
        <f t="shared" ref="K81:K144" si="31">IF(H81&lt;-7,(-B$6*H81)/E81^2,NA())</f>
        <v>#N/A</v>
      </c>
      <c r="L81" s="5">
        <f t="shared" si="21"/>
        <v>8.49009988426554E-5</v>
      </c>
      <c r="M81" s="5">
        <f t="shared" si="28"/>
        <v>2.7404415407997127E-2</v>
      </c>
      <c r="N81" s="5">
        <f t="shared" si="22"/>
        <v>0.74450946687278174</v>
      </c>
      <c r="O81" s="5">
        <f t="shared" si="17"/>
        <v>-6.2663141592614283E-2</v>
      </c>
      <c r="P81" s="5">
        <f t="shared" si="18"/>
        <v>0</v>
      </c>
      <c r="Q81" s="5">
        <f t="shared" si="19"/>
        <v>0</v>
      </c>
    </row>
    <row r="82" spans="2:17" x14ac:dyDescent="0.4">
      <c r="B82">
        <v>29.817267894744798</v>
      </c>
      <c r="C82" s="5">
        <f t="shared" si="23"/>
        <v>1.6533696651457994</v>
      </c>
      <c r="D82" s="5">
        <f t="shared" si="24"/>
        <v>0.60482541870744722</v>
      </c>
      <c r="E82" s="5">
        <f t="shared" si="25"/>
        <v>3.8002301842313737</v>
      </c>
      <c r="F82" s="5">
        <f t="shared" si="26"/>
        <v>36.28952512244684</v>
      </c>
      <c r="G82" s="5">
        <f t="shared" si="29"/>
        <v>-23.367270227235888</v>
      </c>
      <c r="H82" s="9">
        <f t="shared" si="30"/>
        <v>-14.133118999238013</v>
      </c>
      <c r="I82" s="5">
        <f t="shared" si="27"/>
        <v>8.0026460837521213E-2</v>
      </c>
      <c r="J82" s="5">
        <f t="shared" si="20"/>
        <v>1.7695942257755945E-4</v>
      </c>
      <c r="K82" s="5">
        <f t="shared" si="31"/>
        <v>8.0026460837521213E-2</v>
      </c>
      <c r="L82" s="5">
        <f t="shared" si="21"/>
        <v>8.0026460837521213E-2</v>
      </c>
      <c r="M82" s="5">
        <f t="shared" si="28"/>
        <v>2.5556036442380093E-3</v>
      </c>
      <c r="N82" s="5">
        <f t="shared" si="22"/>
        <v>9.7118821077649808E-3</v>
      </c>
      <c r="O82" s="5">
        <f t="shared" si="17"/>
        <v>-1.1557220970372593</v>
      </c>
      <c r="P82" s="5">
        <f t="shared" si="18"/>
        <v>0</v>
      </c>
      <c r="Q82" s="5">
        <f t="shared" si="19"/>
        <v>0</v>
      </c>
    </row>
    <row r="83" spans="2:17" x14ac:dyDescent="0.4">
      <c r="B83">
        <v>30.057925939559901</v>
      </c>
      <c r="C83" s="5">
        <f t="shared" si="23"/>
        <v>0.24065804481510256</v>
      </c>
      <c r="D83" s="5">
        <f t="shared" si="24"/>
        <v>4.1552735158648009</v>
      </c>
      <c r="E83" s="5">
        <f t="shared" si="25"/>
        <v>26.108353502194177</v>
      </c>
      <c r="F83" s="5">
        <f t="shared" si="26"/>
        <v>249.31641095188806</v>
      </c>
      <c r="G83" s="5">
        <f t="shared" si="29"/>
        <v>22.308123317962803</v>
      </c>
      <c r="H83" s="9">
        <f t="shared" si="30"/>
        <v>92.696354011776847</v>
      </c>
      <c r="I83" s="5">
        <f t="shared" si="27"/>
        <v>0</v>
      </c>
      <c r="J83" s="5">
        <f t="shared" si="20"/>
        <v>4.3467612642870051E-5</v>
      </c>
      <c r="K83" s="5" t="e">
        <f t="shared" si="31"/>
        <v>#N/A</v>
      </c>
      <c r="L83" s="5">
        <f t="shared" si="21"/>
        <v>-1.1120366099914661E-2</v>
      </c>
      <c r="M83" s="5">
        <f t="shared" si="28"/>
        <v>2.9629529616497025E-2</v>
      </c>
      <c r="N83" s="5">
        <f t="shared" si="22"/>
        <v>0.77357823333123621</v>
      </c>
      <c r="O83" s="5">
        <f t="shared" si="17"/>
        <v>7.5801544338496605</v>
      </c>
      <c r="P83" s="5">
        <f t="shared" si="18"/>
        <v>7.6097839634661577</v>
      </c>
      <c r="Q83" s="5">
        <f t="shared" si="19"/>
        <v>198.67892979350273</v>
      </c>
    </row>
    <row r="84" spans="2:17" x14ac:dyDescent="0.4">
      <c r="B84">
        <v>30.301177263259799</v>
      </c>
      <c r="C84" s="5">
        <f t="shared" si="23"/>
        <v>0.24325132369989788</v>
      </c>
      <c r="D84" s="5">
        <f t="shared" si="24"/>
        <v>4.1109745459544227</v>
      </c>
      <c r="E84" s="5">
        <f t="shared" si="25"/>
        <v>25.830014865330099</v>
      </c>
      <c r="F84" s="5">
        <f t="shared" si="26"/>
        <v>246.65847275726537</v>
      </c>
      <c r="G84" s="5">
        <f t="shared" si="29"/>
        <v>-0.27833863686407767</v>
      </c>
      <c r="H84" s="9">
        <f t="shared" si="30"/>
        <v>-1.1442430513038746</v>
      </c>
      <c r="I84" s="5">
        <f t="shared" si="27"/>
        <v>1.4024402669944239E-4</v>
      </c>
      <c r="J84" s="5">
        <f t="shared" si="20"/>
        <v>4.5133191045864692E-5</v>
      </c>
      <c r="K84" s="5" t="e">
        <f t="shared" si="31"/>
        <v>#N/A</v>
      </c>
      <c r="L84" s="5">
        <f t="shared" si="21"/>
        <v>1.4024402669944239E-4</v>
      </c>
      <c r="M84" s="5">
        <f t="shared" si="28"/>
        <v>3.0112398747106296E-2</v>
      </c>
      <c r="N84" s="5">
        <f t="shared" si="22"/>
        <v>0.77780370726850312</v>
      </c>
      <c r="O84" s="5">
        <f t="shared" si="17"/>
        <v>-9.3569365604614582E-2</v>
      </c>
      <c r="P84" s="5">
        <f t="shared" si="18"/>
        <v>0</v>
      </c>
      <c r="Q84" s="5">
        <f t="shared" si="19"/>
        <v>0</v>
      </c>
    </row>
    <row r="85" spans="2:17" x14ac:dyDescent="0.4">
      <c r="B85">
        <v>30.545413732528601</v>
      </c>
      <c r="C85" s="5">
        <f t="shared" si="23"/>
        <v>0.24423646926880238</v>
      </c>
      <c r="D85" s="5">
        <f t="shared" si="24"/>
        <v>4.0943926310178416</v>
      </c>
      <c r="E85" s="5">
        <f t="shared" si="25"/>
        <v>25.72582762103567</v>
      </c>
      <c r="F85" s="5">
        <f t="shared" si="26"/>
        <v>245.6635578610705</v>
      </c>
      <c r="G85" s="5">
        <f t="shared" si="29"/>
        <v>-0.1041872442944296</v>
      </c>
      <c r="H85" s="9">
        <f t="shared" si="30"/>
        <v>-0.42658348528516821</v>
      </c>
      <c r="I85" s="5">
        <f t="shared" si="27"/>
        <v>5.2708508719567561E-5</v>
      </c>
      <c r="J85" s="5">
        <f t="shared" si="20"/>
        <v>4.5756647515722559E-5</v>
      </c>
      <c r="K85" s="5" t="e">
        <f t="shared" si="31"/>
        <v>#N/A</v>
      </c>
      <c r="L85" s="5">
        <f t="shared" si="21"/>
        <v>5.2708508719567561E-5</v>
      </c>
      <c r="M85" s="5">
        <f t="shared" si="28"/>
        <v>3.0282582407451408E-2</v>
      </c>
      <c r="N85" s="5">
        <f t="shared" si="22"/>
        <v>0.77904449493390227</v>
      </c>
      <c r="O85" s="5">
        <f t="shared" si="17"/>
        <v>-3.4883450723213902E-2</v>
      </c>
      <c r="P85" s="5">
        <f t="shared" si="18"/>
        <v>0</v>
      </c>
      <c r="Q85" s="5">
        <f t="shared" si="19"/>
        <v>0</v>
      </c>
    </row>
    <row r="86" spans="2:17" x14ac:dyDescent="0.4">
      <c r="B86">
        <v>31.0394637584686</v>
      </c>
      <c r="C86" s="5">
        <f t="shared" si="23"/>
        <v>0.49405002593999825</v>
      </c>
      <c r="D86" s="5">
        <f t="shared" si="24"/>
        <v>2.0240865246335371</v>
      </c>
      <c r="E86" s="5">
        <f t="shared" si="25"/>
        <v>12.717710712037633</v>
      </c>
      <c r="F86" s="5">
        <f t="shared" si="26"/>
        <v>121.44519147801223</v>
      </c>
      <c r="G86" s="5">
        <f t="shared" si="29"/>
        <v>-13.008116908998037</v>
      </c>
      <c r="H86" s="9">
        <f t="shared" si="30"/>
        <v>-26.329554146360589</v>
      </c>
      <c r="I86" s="5">
        <f t="shared" si="27"/>
        <v>1.3311929913015646E-2</v>
      </c>
      <c r="J86" s="5">
        <f t="shared" si="20"/>
        <v>1.2359721909916679E-4</v>
      </c>
      <c r="K86" s="5">
        <f t="shared" si="31"/>
        <v>1.3311929913015646E-2</v>
      </c>
      <c r="L86" s="5">
        <f t="shared" si="21"/>
        <v>1.3311929913015646E-2</v>
      </c>
      <c r="M86" s="5">
        <f t="shared" si="28"/>
        <v>1.9990634703965775E-2</v>
      </c>
      <c r="N86" s="5">
        <f t="shared" si="22"/>
        <v>0.25423510911505676</v>
      </c>
      <c r="O86" s="5">
        <f t="shared" si="17"/>
        <v>-2.1530737506511151</v>
      </c>
      <c r="P86" s="5">
        <f t="shared" si="18"/>
        <v>0</v>
      </c>
      <c r="Q86" s="5">
        <f t="shared" si="19"/>
        <v>0</v>
      </c>
    </row>
    <row r="87" spans="2:17" x14ac:dyDescent="0.4">
      <c r="B87">
        <v>31.287946939468299</v>
      </c>
      <c r="C87" s="5">
        <f t="shared" si="23"/>
        <v>0.24848318099969902</v>
      </c>
      <c r="D87" s="5">
        <f t="shared" si="24"/>
        <v>4.0244172502009752</v>
      </c>
      <c r="E87" s="5">
        <f t="shared" si="25"/>
        <v>25.286159336422841</v>
      </c>
      <c r="F87" s="5">
        <f t="shared" si="26"/>
        <v>241.46503501205854</v>
      </c>
      <c r="G87" s="5">
        <f t="shared" si="29"/>
        <v>12.568448624385208</v>
      </c>
      <c r="H87" s="9">
        <f t="shared" si="30"/>
        <v>50.580681452240555</v>
      </c>
      <c r="I87" s="5">
        <f t="shared" si="27"/>
        <v>0</v>
      </c>
      <c r="J87" s="5">
        <f t="shared" si="20"/>
        <v>4.8387622530845717E-5</v>
      </c>
      <c r="K87" s="5" t="e">
        <f t="shared" si="31"/>
        <v>#N/A</v>
      </c>
      <c r="L87" s="5">
        <f t="shared" si="21"/>
        <v>-6.4689580804331813E-3</v>
      </c>
      <c r="M87" s="5">
        <f t="shared" si="28"/>
        <v>3.0938554904773773E-2</v>
      </c>
      <c r="N87" s="5">
        <f t="shared" si="22"/>
        <v>0.78231722896077605</v>
      </c>
      <c r="O87" s="5">
        <f t="shared" si="17"/>
        <v>4.1361861624959628</v>
      </c>
      <c r="P87" s="5">
        <f t="shared" si="18"/>
        <v>4.1671247174007364</v>
      </c>
      <c r="Q87" s="5">
        <f t="shared" si="19"/>
        <v>105.37057957894102</v>
      </c>
    </row>
    <row r="88" spans="2:17" x14ac:dyDescent="0.4">
      <c r="B88">
        <v>32.554152011871302</v>
      </c>
      <c r="C88" s="5">
        <f t="shared" si="23"/>
        <v>1.2662050724030038</v>
      </c>
      <c r="D88" s="5">
        <f t="shared" si="24"/>
        <v>0.78976148634612564</v>
      </c>
      <c r="E88" s="5">
        <f t="shared" si="25"/>
        <v>4.9622177671862877</v>
      </c>
      <c r="F88" s="5">
        <f t="shared" si="26"/>
        <v>47.385689180767535</v>
      </c>
      <c r="G88" s="5">
        <f t="shared" si="29"/>
        <v>-20.323941569236553</v>
      </c>
      <c r="H88" s="9">
        <f t="shared" si="30"/>
        <v>-16.051066302132071</v>
      </c>
      <c r="I88" s="5">
        <f t="shared" si="27"/>
        <v>5.3304963603627624E-2</v>
      </c>
      <c r="J88" s="5">
        <f t="shared" si="20"/>
        <v>1.7000608888115726E-4</v>
      </c>
      <c r="K88" s="5">
        <f t="shared" si="31"/>
        <v>5.3304963603627624E-2</v>
      </c>
      <c r="L88" s="5">
        <f t="shared" si="21"/>
        <v>5.3304963603627624E-2</v>
      </c>
      <c r="M88" s="5">
        <f t="shared" si="28"/>
        <v>4.1861628089320127E-3</v>
      </c>
      <c r="N88" s="5">
        <f t="shared" si="22"/>
        <v>2.077265146681689E-2</v>
      </c>
      <c r="O88" s="5">
        <f t="shared" si="17"/>
        <v>-1.3125603773225369</v>
      </c>
      <c r="P88" s="5">
        <f t="shared" si="18"/>
        <v>0</v>
      </c>
      <c r="Q88" s="5">
        <f t="shared" si="19"/>
        <v>0</v>
      </c>
    </row>
    <row r="89" spans="2:17" x14ac:dyDescent="0.4">
      <c r="B89">
        <v>32.812494277954102</v>
      </c>
      <c r="C89" s="5">
        <f t="shared" si="23"/>
        <v>0.2583422660827992</v>
      </c>
      <c r="D89" s="5">
        <f t="shared" si="24"/>
        <v>3.8708338947506871</v>
      </c>
      <c r="E89" s="5">
        <f t="shared" si="25"/>
        <v>24.32116665403025</v>
      </c>
      <c r="F89" s="5">
        <f t="shared" si="26"/>
        <v>232.25003368504125</v>
      </c>
      <c r="G89" s="5">
        <f t="shared" si="29"/>
        <v>19.358948886843962</v>
      </c>
      <c r="H89" s="9">
        <f t="shared" si="30"/>
        <v>74.93527551794169</v>
      </c>
      <c r="I89" s="5">
        <f t="shared" si="27"/>
        <v>0</v>
      </c>
      <c r="J89" s="5">
        <f t="shared" si="20"/>
        <v>5.4162138742282976E-5</v>
      </c>
      <c r="K89" s="5" t="e">
        <f t="shared" si="31"/>
        <v>#N/A</v>
      </c>
      <c r="L89" s="5">
        <f t="shared" si="21"/>
        <v>-1.0359359447721888E-2</v>
      </c>
      <c r="M89" s="5">
        <f t="shared" si="28"/>
        <v>3.2037942130905966E-2</v>
      </c>
      <c r="N89" s="5">
        <f t="shared" si="22"/>
        <v>0.77920012981794107</v>
      </c>
      <c r="O89" s="5">
        <f t="shared" si="17"/>
        <v>6.127759468262429</v>
      </c>
      <c r="P89" s="5">
        <f t="shared" si="18"/>
        <v>6.1597974103933346</v>
      </c>
      <c r="Q89" s="5">
        <f t="shared" si="19"/>
        <v>149.81345937324025</v>
      </c>
    </row>
    <row r="90" spans="2:17" x14ac:dyDescent="0.4">
      <c r="B90">
        <v>33.071908235549898</v>
      </c>
      <c r="C90" s="5">
        <f t="shared" si="23"/>
        <v>0.25941395759579677</v>
      </c>
      <c r="D90" s="5">
        <f t="shared" si="24"/>
        <v>3.8548426972389045</v>
      </c>
      <c r="E90" s="5">
        <f t="shared" si="25"/>
        <v>24.220690996780011</v>
      </c>
      <c r="F90" s="5">
        <f t="shared" si="26"/>
        <v>231.29056183433428</v>
      </c>
      <c r="G90" s="5">
        <f t="shared" si="29"/>
        <v>-0.10047565725023944</v>
      </c>
      <c r="H90" s="9">
        <f t="shared" si="30"/>
        <v>-0.38731785360136467</v>
      </c>
      <c r="I90" s="5">
        <f t="shared" si="27"/>
        <v>5.3989568887125668E-5</v>
      </c>
      <c r="J90" s="5">
        <f t="shared" si="20"/>
        <v>5.4763385075268429E-5</v>
      </c>
      <c r="K90" s="5" t="e">
        <f t="shared" si="31"/>
        <v>#N/A</v>
      </c>
      <c r="L90" s="5">
        <f t="shared" si="21"/>
        <v>5.3989568887125668E-5</v>
      </c>
      <c r="M90" s="5">
        <f t="shared" si="28"/>
        <v>3.2126494757409314E-2</v>
      </c>
      <c r="N90" s="5">
        <f t="shared" si="22"/>
        <v>0.77812590232888401</v>
      </c>
      <c r="O90" s="5">
        <f t="shared" si="17"/>
        <v>-3.1672541779933602E-2</v>
      </c>
      <c r="P90" s="5">
        <f t="shared" si="18"/>
        <v>0</v>
      </c>
      <c r="Q90" s="5">
        <f t="shared" si="19"/>
        <v>0</v>
      </c>
    </row>
    <row r="91" spans="2:17" x14ac:dyDescent="0.4">
      <c r="B91">
        <v>33.861232519149702</v>
      </c>
      <c r="C91" s="5">
        <f t="shared" si="23"/>
        <v>0.78932428359980378</v>
      </c>
      <c r="D91" s="5">
        <f t="shared" si="24"/>
        <v>1.2669064170170787</v>
      </c>
      <c r="E91" s="5">
        <f t="shared" si="25"/>
        <v>7.9602077849732424</v>
      </c>
      <c r="F91" s="5">
        <f t="shared" si="26"/>
        <v>76.014385021024722</v>
      </c>
      <c r="G91" s="5">
        <f t="shared" si="29"/>
        <v>-16.260483211806768</v>
      </c>
      <c r="H91" s="9">
        <f t="shared" si="30"/>
        <v>-20.600510524836476</v>
      </c>
      <c r="I91" s="5">
        <f t="shared" si="27"/>
        <v>2.6585484290553529E-2</v>
      </c>
      <c r="J91" s="5">
        <f t="shared" si="20"/>
        <v>1.5206611661472012E-4</v>
      </c>
      <c r="K91" s="5">
        <f t="shared" si="31"/>
        <v>2.6585484290553529E-2</v>
      </c>
      <c r="L91" s="5">
        <f t="shared" si="21"/>
        <v>2.6585484290553529E-2</v>
      </c>
      <c r="M91" s="5">
        <f t="shared" si="28"/>
        <v>9.6356554861598744E-3</v>
      </c>
      <c r="N91" s="5">
        <f t="shared" si="22"/>
        <v>7.6701819814249964E-2</v>
      </c>
      <c r="O91" s="5">
        <f t="shared" si="17"/>
        <v>-1.6845867656732938</v>
      </c>
      <c r="P91" s="5">
        <f t="shared" si="18"/>
        <v>0</v>
      </c>
      <c r="Q91" s="5">
        <f t="shared" si="19"/>
        <v>0</v>
      </c>
    </row>
    <row r="92" spans="2:17" x14ac:dyDescent="0.4">
      <c r="B92">
        <v>34.663868427276597</v>
      </c>
      <c r="C92" s="5">
        <f t="shared" si="23"/>
        <v>0.802635908126895</v>
      </c>
      <c r="D92" s="5">
        <f t="shared" si="24"/>
        <v>1.2458949193211304</v>
      </c>
      <c r="E92" s="5">
        <f t="shared" si="25"/>
        <v>7.8281886513682224</v>
      </c>
      <c r="F92" s="5">
        <f t="shared" si="26"/>
        <v>74.753695159267821</v>
      </c>
      <c r="G92" s="5">
        <f t="shared" si="29"/>
        <v>-0.13201913360502004</v>
      </c>
      <c r="H92" s="9">
        <f t="shared" si="30"/>
        <v>-0.16448196781167196</v>
      </c>
      <c r="I92" s="5">
        <f t="shared" si="27"/>
        <v>2.1948817529239E-4</v>
      </c>
      <c r="J92" s="5">
        <f t="shared" si="20"/>
        <v>1.5285611911021257E-4</v>
      </c>
      <c r="K92" s="5" t="e">
        <f t="shared" si="31"/>
        <v>#N/A</v>
      </c>
      <c r="L92" s="5">
        <f t="shared" si="21"/>
        <v>2.1948817529239E-4</v>
      </c>
      <c r="M92" s="5">
        <f t="shared" si="28"/>
        <v>9.3671051486247763E-3</v>
      </c>
      <c r="N92" s="5">
        <f t="shared" si="22"/>
        <v>7.3327466220637322E-2</v>
      </c>
      <c r="O92" s="5">
        <f t="shared" si="17"/>
        <v>-1.3450353370290697E-2</v>
      </c>
      <c r="P92" s="5">
        <f t="shared" si="18"/>
        <v>0</v>
      </c>
      <c r="Q92" s="5">
        <f t="shared" si="19"/>
        <v>0</v>
      </c>
    </row>
    <row r="93" spans="2:17" x14ac:dyDescent="0.4">
      <c r="B93">
        <v>34.934524059295597</v>
      </c>
      <c r="C93" s="5">
        <f t="shared" si="23"/>
        <v>0.27065563201900034</v>
      </c>
      <c r="D93" s="5">
        <f t="shared" si="24"/>
        <v>3.6947319091065465</v>
      </c>
      <c r="E93" s="5">
        <f t="shared" si="25"/>
        <v>23.214685245265834</v>
      </c>
      <c r="F93" s="5">
        <f t="shared" si="26"/>
        <v>221.6839145463928</v>
      </c>
      <c r="G93" s="5">
        <f t="shared" si="29"/>
        <v>15.386496593897611</v>
      </c>
      <c r="H93" s="9">
        <f t="shared" si="30"/>
        <v>56.848979934832691</v>
      </c>
      <c r="I93" s="5">
        <f t="shared" si="27"/>
        <v>0</v>
      </c>
      <c r="J93" s="5">
        <f t="shared" si="20"/>
        <v>6.0783323492329268E-5</v>
      </c>
      <c r="K93" s="5" t="e">
        <f t="shared" si="31"/>
        <v>#N/A</v>
      </c>
      <c r="L93" s="5">
        <f t="shared" si="21"/>
        <v>-8.6260600715514536E-3</v>
      </c>
      <c r="M93" s="5">
        <f t="shared" si="28"/>
        <v>3.2757446620654829E-2</v>
      </c>
      <c r="N93" s="5">
        <f t="shared" si="22"/>
        <v>0.76045381273709878</v>
      </c>
      <c r="O93" s="5">
        <f t="shared" si="17"/>
        <v>4.6487701906604064</v>
      </c>
      <c r="P93" s="5">
        <f t="shared" si="18"/>
        <v>4.6815276372810608</v>
      </c>
      <c r="Q93" s="5">
        <f t="shared" si="19"/>
        <v>108.68019056649287</v>
      </c>
    </row>
    <row r="94" spans="2:17" x14ac:dyDescent="0.4">
      <c r="B94">
        <v>35.482456684112499</v>
      </c>
      <c r="C94" s="5">
        <f t="shared" si="23"/>
        <v>0.54793262481690164</v>
      </c>
      <c r="D94" s="5">
        <f t="shared" si="24"/>
        <v>1.8250419024312747</v>
      </c>
      <c r="E94" s="5">
        <f t="shared" si="25"/>
        <v>11.467076466343265</v>
      </c>
      <c r="F94" s="5">
        <f t="shared" si="26"/>
        <v>109.50251414587649</v>
      </c>
      <c r="G94" s="5">
        <f t="shared" si="29"/>
        <v>-11.747608778922569</v>
      </c>
      <c r="H94" s="9">
        <f t="shared" si="30"/>
        <v>-21.439878274903187</v>
      </c>
      <c r="I94" s="5">
        <f t="shared" si="27"/>
        <v>1.3333135707720592E-2</v>
      </c>
      <c r="J94" s="5">
        <f t="shared" si="20"/>
        <v>1.3108101442540191E-4</v>
      </c>
      <c r="K94" s="5">
        <f t="shared" si="31"/>
        <v>1.3333135707720592E-2</v>
      </c>
      <c r="L94" s="5">
        <f t="shared" si="21"/>
        <v>1.3333135707720592E-2</v>
      </c>
      <c r="M94" s="5">
        <f t="shared" si="28"/>
        <v>1.7236346289839236E-2</v>
      </c>
      <c r="N94" s="5">
        <f t="shared" si="22"/>
        <v>0.19765050090595854</v>
      </c>
      <c r="O94" s="5">
        <f t="shared" si="17"/>
        <v>-1.7532252492482814</v>
      </c>
      <c r="P94" s="5">
        <f t="shared" si="18"/>
        <v>0</v>
      </c>
      <c r="Q94" s="5">
        <f t="shared" si="19"/>
        <v>0</v>
      </c>
    </row>
    <row r="95" spans="2:17" x14ac:dyDescent="0.4">
      <c r="B95">
        <v>35.758842468261697</v>
      </c>
      <c r="C95" s="5">
        <f t="shared" si="23"/>
        <v>0.27638578414919834</v>
      </c>
      <c r="D95" s="5">
        <f t="shared" si="24"/>
        <v>3.6181310955565675</v>
      </c>
      <c r="E95" s="5">
        <f t="shared" si="25"/>
        <v>22.733388139050604</v>
      </c>
      <c r="F95" s="5">
        <f t="shared" si="26"/>
        <v>217.08786573339407</v>
      </c>
      <c r="G95" s="5">
        <f t="shared" si="29"/>
        <v>11.266311672707339</v>
      </c>
      <c r="H95" s="9">
        <f t="shared" si="30"/>
        <v>40.762992595254346</v>
      </c>
      <c r="I95" s="5">
        <f t="shared" si="27"/>
        <v>0</v>
      </c>
      <c r="J95" s="5">
        <f t="shared" si="20"/>
        <v>6.3663405375921189E-5</v>
      </c>
      <c r="K95" s="5" t="e">
        <f t="shared" si="31"/>
        <v>#N/A</v>
      </c>
      <c r="L95" s="5">
        <f t="shared" si="21"/>
        <v>-6.44990216919892E-3</v>
      </c>
      <c r="M95" s="5">
        <f t="shared" si="28"/>
        <v>3.2901689485527769E-2</v>
      </c>
      <c r="N95" s="5">
        <f t="shared" si="22"/>
        <v>0.74796687750502289</v>
      </c>
      <c r="O95" s="5">
        <f t="shared" si="17"/>
        <v>3.3333541793741066</v>
      </c>
      <c r="P95" s="5">
        <f t="shared" si="18"/>
        <v>3.3662558688596342</v>
      </c>
      <c r="Q95" s="5">
        <f t="shared" si="19"/>
        <v>76.526401242143095</v>
      </c>
    </row>
    <row r="96" spans="2:17" x14ac:dyDescent="0.4">
      <c r="B96">
        <v>36.316489458084099</v>
      </c>
      <c r="C96" s="5">
        <f t="shared" si="23"/>
        <v>0.55764698982240191</v>
      </c>
      <c r="D96" s="5">
        <f t="shared" si="24"/>
        <v>1.7932491670375152</v>
      </c>
      <c r="E96" s="5">
        <f t="shared" si="25"/>
        <v>11.267316818442147</v>
      </c>
      <c r="F96" s="5">
        <f t="shared" si="26"/>
        <v>107.59495002225091</v>
      </c>
      <c r="G96" s="5">
        <f t="shared" si="29"/>
        <v>-11.466071320608457</v>
      </c>
      <c r="H96" s="9">
        <f t="shared" si="30"/>
        <v>-20.561522844873856</v>
      </c>
      <c r="I96" s="5">
        <f t="shared" si="27"/>
        <v>1.3244320007485823E-2</v>
      </c>
      <c r="J96" s="5">
        <f t="shared" si="20"/>
        <v>1.322763761584422E-4</v>
      </c>
      <c r="K96" s="5">
        <f t="shared" si="31"/>
        <v>1.3244320007485823E-2</v>
      </c>
      <c r="L96" s="5">
        <f t="shared" si="21"/>
        <v>1.3244320007485823E-2</v>
      </c>
      <c r="M96" s="5">
        <f t="shared" si="28"/>
        <v>1.6792807158338613E-2</v>
      </c>
      <c r="N96" s="5">
        <f t="shared" si="22"/>
        <v>0.18920987852400434</v>
      </c>
      <c r="O96" s="5">
        <f t="shared" si="17"/>
        <v>-1.6813985859624001</v>
      </c>
      <c r="P96" s="5">
        <f t="shared" si="18"/>
        <v>0</v>
      </c>
      <c r="Q96" s="5">
        <f t="shared" si="19"/>
        <v>0</v>
      </c>
    </row>
    <row r="97" spans="2:17" x14ac:dyDescent="0.4">
      <c r="B97">
        <v>36.883464813232401</v>
      </c>
      <c r="C97" s="5">
        <f t="shared" si="23"/>
        <v>0.56697535514830122</v>
      </c>
      <c r="D97" s="5">
        <f t="shared" si="24"/>
        <v>1.7637450921273896</v>
      </c>
      <c r="E97" s="5">
        <f t="shared" si="25"/>
        <v>11.08193724846492</v>
      </c>
      <c r="F97" s="5">
        <f t="shared" si="26"/>
        <v>105.82470552764337</v>
      </c>
      <c r="G97" s="5">
        <f t="shared" si="29"/>
        <v>-0.18537956997722738</v>
      </c>
      <c r="H97" s="9">
        <f t="shared" si="30"/>
        <v>-0.32696230672802079</v>
      </c>
      <c r="I97" s="5">
        <f t="shared" si="27"/>
        <v>2.1771167375605449E-4</v>
      </c>
      <c r="J97" s="5">
        <f t="shared" si="20"/>
        <v>1.3338568750518594E-4</v>
      </c>
      <c r="K97" s="5" t="e">
        <f t="shared" si="31"/>
        <v>#N/A</v>
      </c>
      <c r="L97" s="5">
        <f t="shared" si="21"/>
        <v>2.1771167375605449E-4</v>
      </c>
      <c r="M97" s="5">
        <f t="shared" si="28"/>
        <v>1.6381007338122918E-2</v>
      </c>
      <c r="N97" s="5">
        <f t="shared" si="22"/>
        <v>0.18153329538772156</v>
      </c>
      <c r="O97" s="5">
        <f t="shared" si="17"/>
        <v>-2.6737025479246373E-2</v>
      </c>
      <c r="P97" s="5">
        <f t="shared" si="18"/>
        <v>0</v>
      </c>
      <c r="Q97" s="5">
        <f t="shared" si="19"/>
        <v>0</v>
      </c>
    </row>
    <row r="98" spans="2:17" x14ac:dyDescent="0.4">
      <c r="B98">
        <v>37.168538570404003</v>
      </c>
      <c r="C98" s="5">
        <f t="shared" si="23"/>
        <v>0.28507375717160244</v>
      </c>
      <c r="D98" s="5">
        <f t="shared" si="24"/>
        <v>3.5078641047904031</v>
      </c>
      <c r="E98" s="5">
        <f t="shared" si="25"/>
        <v>22.040560202801732</v>
      </c>
      <c r="F98" s="5">
        <f t="shared" si="26"/>
        <v>210.4718462874242</v>
      </c>
      <c r="G98" s="5">
        <f t="shared" si="29"/>
        <v>10.958622954336812</v>
      </c>
      <c r="H98" s="9">
        <f t="shared" si="30"/>
        <v>38.441360099450264</v>
      </c>
      <c r="I98" s="5">
        <f t="shared" si="27"/>
        <v>0</v>
      </c>
      <c r="J98" s="5">
        <f t="shared" si="20"/>
        <v>6.7809287746434455E-5</v>
      </c>
      <c r="K98" s="5" t="e">
        <f t="shared" si="31"/>
        <v>#N/A</v>
      </c>
      <c r="L98" s="5">
        <f t="shared" si="21"/>
        <v>-6.4709625868287013E-3</v>
      </c>
      <c r="M98" s="5">
        <f t="shared" si="28"/>
        <v>3.2940822596736107E-2</v>
      </c>
      <c r="N98" s="5">
        <f t="shared" si="22"/>
        <v>0.72603418357317384</v>
      </c>
      <c r="O98" s="5">
        <f t="shared" si="17"/>
        <v>3.1435049340132486</v>
      </c>
      <c r="P98" s="5">
        <f t="shared" si="18"/>
        <v>3.1764457566099846</v>
      </c>
      <c r="Q98" s="5">
        <f t="shared" si="19"/>
        <v>70.010643929496467</v>
      </c>
    </row>
    <row r="99" spans="2:17" x14ac:dyDescent="0.4">
      <c r="B99">
        <v>38.037393569946197</v>
      </c>
      <c r="C99" s="5">
        <f t="shared" si="23"/>
        <v>0.8688549995421937</v>
      </c>
      <c r="D99" s="5">
        <f t="shared" si="24"/>
        <v>1.1509400308761619</v>
      </c>
      <c r="E99" s="5">
        <f t="shared" si="25"/>
        <v>7.2315694914459199</v>
      </c>
      <c r="F99" s="5">
        <f t="shared" si="26"/>
        <v>69.056401852569721</v>
      </c>
      <c r="G99" s="5">
        <f t="shared" si="29"/>
        <v>-14.808990711355811</v>
      </c>
      <c r="H99" s="9">
        <f t="shared" si="30"/>
        <v>-17.04426022657265</v>
      </c>
      <c r="I99" s="5">
        <f t="shared" si="27"/>
        <v>2.6651915625780533E-2</v>
      </c>
      <c r="J99" s="5">
        <f t="shared" si="20"/>
        <v>1.5642628816318763E-4</v>
      </c>
      <c r="K99" s="5">
        <f t="shared" si="31"/>
        <v>2.6651915625780533E-2</v>
      </c>
      <c r="L99" s="5">
        <f t="shared" si="21"/>
        <v>2.6651915625780533E-2</v>
      </c>
      <c r="M99" s="5">
        <f t="shared" si="28"/>
        <v>8.1804061744192927E-3</v>
      </c>
      <c r="N99" s="5">
        <f t="shared" si="22"/>
        <v>5.9157175718566386E-2</v>
      </c>
      <c r="O99" s="5">
        <f t="shared" si="17"/>
        <v>-1.3937778470955586</v>
      </c>
      <c r="P99" s="5">
        <f t="shared" si="18"/>
        <v>0</v>
      </c>
      <c r="Q99" s="5">
        <f t="shared" si="19"/>
        <v>0</v>
      </c>
    </row>
    <row r="100" spans="2:17" x14ac:dyDescent="0.4">
      <c r="B100">
        <v>38.626213788986199</v>
      </c>
      <c r="C100" s="5">
        <f t="shared" si="23"/>
        <v>0.58882021904000226</v>
      </c>
      <c r="D100" s="5">
        <f t="shared" si="24"/>
        <v>1.6983112462244843</v>
      </c>
      <c r="E100" s="5">
        <f t="shared" si="25"/>
        <v>10.670804269295532</v>
      </c>
      <c r="F100" s="5">
        <f t="shared" si="26"/>
        <v>101.89867477346907</v>
      </c>
      <c r="G100" s="5">
        <f t="shared" si="29"/>
        <v>3.4392347778496122</v>
      </c>
      <c r="H100" s="9">
        <f t="shared" si="30"/>
        <v>5.8408911016283618</v>
      </c>
      <c r="I100" s="5">
        <f t="shared" si="27"/>
        <v>0</v>
      </c>
      <c r="J100" s="5">
        <f t="shared" si="20"/>
        <v>1.3584590725253555E-4</v>
      </c>
      <c r="K100" s="5" t="e">
        <f t="shared" si="31"/>
        <v>#N/A</v>
      </c>
      <c r="L100" s="5">
        <f t="shared" si="21"/>
        <v>-4.194693207317652E-3</v>
      </c>
      <c r="M100" s="5">
        <f t="shared" si="28"/>
        <v>1.5468238735884985E-2</v>
      </c>
      <c r="N100" s="5">
        <f t="shared" si="22"/>
        <v>0.16505854794136401</v>
      </c>
      <c r="O100" s="5">
        <f t="shared" si="17"/>
        <v>0.47763320417129068</v>
      </c>
      <c r="P100" s="5">
        <f t="shared" si="18"/>
        <v>0.49310144290717567</v>
      </c>
      <c r="Q100" s="5">
        <f t="shared" si="19"/>
        <v>5.2617889821696773</v>
      </c>
    </row>
    <row r="101" spans="2:17" x14ac:dyDescent="0.4">
      <c r="B101">
        <v>38.923148155212402</v>
      </c>
      <c r="C101" s="5">
        <f t="shared" si="23"/>
        <v>0.29693436622620339</v>
      </c>
      <c r="D101" s="5">
        <f t="shared" si="24"/>
        <v>3.3677476026409288</v>
      </c>
      <c r="E101" s="5">
        <f t="shared" si="25"/>
        <v>21.160182255202759</v>
      </c>
      <c r="F101" s="5">
        <f t="shared" si="26"/>
        <v>202.06485615845574</v>
      </c>
      <c r="G101" s="5">
        <f t="shared" si="29"/>
        <v>10.489377985907227</v>
      </c>
      <c r="H101" s="9">
        <f t="shared" si="30"/>
        <v>35.325577565233594</v>
      </c>
      <c r="I101" s="5">
        <f t="shared" si="27"/>
        <v>0</v>
      </c>
      <c r="J101" s="5">
        <f t="shared" si="20"/>
        <v>7.3077469384866701E-5</v>
      </c>
      <c r="K101" s="5" t="e">
        <f t="shared" si="31"/>
        <v>#N/A</v>
      </c>
      <c r="L101" s="5">
        <f t="shared" si="21"/>
        <v>-6.4515766946725136E-3</v>
      </c>
      <c r="M101" s="5">
        <f t="shared" si="28"/>
        <v>3.2720679028093856E-2</v>
      </c>
      <c r="N101" s="5">
        <f t="shared" si="22"/>
        <v>0.69237553174845667</v>
      </c>
      <c r="O101" s="5">
        <f t="shared" si="17"/>
        <v>2.8887148395867386</v>
      </c>
      <c r="P101" s="5">
        <f t="shared" si="18"/>
        <v>2.9214355186148326</v>
      </c>
      <c r="Q101" s="5">
        <f t="shared" si="19"/>
        <v>61.81810802071265</v>
      </c>
    </row>
    <row r="102" spans="2:17" x14ac:dyDescent="0.4">
      <c r="B102">
        <v>39.22314453125</v>
      </c>
      <c r="C102" s="5">
        <f t="shared" si="23"/>
        <v>0.29999637603759766</v>
      </c>
      <c r="D102" s="5">
        <f t="shared" si="24"/>
        <v>3.3333736000686653</v>
      </c>
      <c r="E102" s="5">
        <f t="shared" si="25"/>
        <v>20.944204027291761</v>
      </c>
      <c r="F102" s="5">
        <f t="shared" si="26"/>
        <v>200.00241600411994</v>
      </c>
      <c r="G102" s="5">
        <f t="shared" si="29"/>
        <v>-0.2159782279109983</v>
      </c>
      <c r="H102" s="9">
        <f t="shared" si="30"/>
        <v>-0.71993612310813515</v>
      </c>
      <c r="I102" s="5">
        <f t="shared" si="27"/>
        <v>1.3420900187476875E-4</v>
      </c>
      <c r="J102" s="5">
        <f t="shared" si="20"/>
        <v>7.4369883100686103E-5</v>
      </c>
      <c r="K102" s="5" t="e">
        <f t="shared" si="31"/>
        <v>#N/A</v>
      </c>
      <c r="L102" s="5">
        <f t="shared" si="21"/>
        <v>1.3420900187476875E-4</v>
      </c>
      <c r="M102" s="5">
        <f t="shared" si="28"/>
        <v>3.2623069296373729E-2</v>
      </c>
      <c r="N102" s="5">
        <f t="shared" si="22"/>
        <v>0.68326421933972881</v>
      </c>
      <c r="O102" s="5">
        <f t="shared" si="17"/>
        <v>-5.8872078129128334E-2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39.5242085456848</v>
      </c>
      <c r="C103" s="5">
        <f t="shared" si="23"/>
        <v>0.30106401443480024</v>
      </c>
      <c r="D103" s="5">
        <f t="shared" si="24"/>
        <v>3.3215527331532493</v>
      </c>
      <c r="E103" s="5">
        <f t="shared" si="25"/>
        <v>20.869931329970694</v>
      </c>
      <c r="F103" s="5">
        <f t="shared" si="26"/>
        <v>199.29316398919497</v>
      </c>
      <c r="G103" s="5">
        <f t="shared" si="29"/>
        <v>-7.4272697321067227E-2</v>
      </c>
      <c r="H103" s="9">
        <f t="shared" si="30"/>
        <v>-0.24670068078545485</v>
      </c>
      <c r="I103" s="5">
        <f t="shared" si="27"/>
        <v>4.6317350569288839E-5</v>
      </c>
      <c r="J103" s="5">
        <f t="shared" si="20"/>
        <v>7.4814330921455364E-5</v>
      </c>
      <c r="K103" s="5" t="e">
        <f t="shared" si="31"/>
        <v>#N/A</v>
      </c>
      <c r="L103" s="5">
        <f t="shared" si="21"/>
        <v>4.6317350569288839E-5</v>
      </c>
      <c r="M103" s="5">
        <f t="shared" si="28"/>
        <v>3.2585683612730162E-2</v>
      </c>
      <c r="N103" s="5">
        <f t="shared" si="22"/>
        <v>0.68006097933782983</v>
      </c>
      <c r="O103" s="5">
        <f t="shared" si="17"/>
        <v>-2.0173708871570207E-2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39.829193353652897</v>
      </c>
      <c r="C104" s="5">
        <f t="shared" si="23"/>
        <v>0.30498480796809702</v>
      </c>
      <c r="D104" s="5">
        <f t="shared" si="24"/>
        <v>3.2788518440059651</v>
      </c>
      <c r="E104" s="5">
        <f t="shared" si="25"/>
        <v>20.601633730676973</v>
      </c>
      <c r="F104" s="5">
        <f t="shared" si="26"/>
        <v>196.73111064035791</v>
      </c>
      <c r="G104" s="5">
        <f t="shared" si="29"/>
        <v>-0.26829759929372088</v>
      </c>
      <c r="H104" s="9">
        <f t="shared" si="30"/>
        <v>-0.87970807818659014</v>
      </c>
      <c r="I104" s="5">
        <f t="shared" si="27"/>
        <v>1.6949256723058716E-4</v>
      </c>
      <c r="J104" s="5">
        <f t="shared" si="20"/>
        <v>7.6419823755628991E-5</v>
      </c>
      <c r="K104" s="5" t="e">
        <f t="shared" si="31"/>
        <v>#N/A</v>
      </c>
      <c r="L104" s="5">
        <f t="shared" si="21"/>
        <v>1.6949256723058716E-4</v>
      </c>
      <c r="M104" s="5">
        <f t="shared" si="28"/>
        <v>3.2434660408617443E-2</v>
      </c>
      <c r="N104" s="5">
        <f t="shared" si="22"/>
        <v>0.66820699391722604</v>
      </c>
      <c r="O104" s="5">
        <f t="shared" si="17"/>
        <v>-7.1937274776872562E-2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40.133802652359002</v>
      </c>
      <c r="C105" s="5">
        <f t="shared" si="23"/>
        <v>0.30460929870610443</v>
      </c>
      <c r="D105" s="5">
        <f t="shared" si="24"/>
        <v>3.2828938717488989</v>
      </c>
      <c r="E105" s="5">
        <f t="shared" si="25"/>
        <v>20.627030540002586</v>
      </c>
      <c r="F105" s="5">
        <f t="shared" si="26"/>
        <v>196.97363230493394</v>
      </c>
      <c r="G105" s="5">
        <f t="shared" si="29"/>
        <v>2.539680932561339E-2</v>
      </c>
      <c r="H105" s="9">
        <f t="shared" si="30"/>
        <v>8.3375029697031477E-2</v>
      </c>
      <c r="I105" s="5">
        <f t="shared" si="27"/>
        <v>0</v>
      </c>
      <c r="J105" s="5">
        <f t="shared" si="20"/>
        <v>7.6267849248624528E-5</v>
      </c>
      <c r="K105" s="5" t="e">
        <f t="shared" si="31"/>
        <v>#N/A</v>
      </c>
      <c r="L105" s="5">
        <f t="shared" si="21"/>
        <v>-1.6024259879311377E-5</v>
      </c>
      <c r="M105" s="5">
        <f t="shared" si="28"/>
        <v>3.2450016551638518E-2</v>
      </c>
      <c r="N105" s="5">
        <f t="shared" si="22"/>
        <v>0.66934748243423714</v>
      </c>
      <c r="O105" s="5">
        <f t="shared" si="17"/>
        <v>6.8179121796959428E-3</v>
      </c>
      <c r="P105" s="5">
        <f t="shared" si="18"/>
        <v>3.9267928731334459E-2</v>
      </c>
      <c r="Q105" s="5">
        <f t="shared" si="19"/>
        <v>0.80998076518388085</v>
      </c>
    </row>
    <row r="106" spans="2:17" x14ac:dyDescent="0.4">
      <c r="B106">
        <v>40.442759990692103</v>
      </c>
      <c r="C106" s="5">
        <f t="shared" si="23"/>
        <v>0.30895733833310146</v>
      </c>
      <c r="D106" s="5">
        <f t="shared" si="24"/>
        <v>3.236692824307843</v>
      </c>
      <c r="E106" s="5">
        <f t="shared" si="25"/>
        <v>20.336740797544635</v>
      </c>
      <c r="F106" s="5">
        <f t="shared" si="26"/>
        <v>194.20156945847057</v>
      </c>
      <c r="G106" s="5">
        <f t="shared" si="29"/>
        <v>-0.29028974245795069</v>
      </c>
      <c r="H106" s="9">
        <f t="shared" si="30"/>
        <v>-0.93957872638382078</v>
      </c>
      <c r="I106" s="5">
        <f t="shared" si="27"/>
        <v>1.8577440097640858E-4</v>
      </c>
      <c r="J106" s="5">
        <f t="shared" si="20"/>
        <v>7.8004943067492907E-5</v>
      </c>
      <c r="K106" s="5" t="e">
        <f t="shared" si="31"/>
        <v>#N/A</v>
      </c>
      <c r="L106" s="5">
        <f t="shared" si="21"/>
        <v>1.8577440097640858E-4</v>
      </c>
      <c r="M106" s="5">
        <f t="shared" si="28"/>
        <v>3.2261520417601039E-2</v>
      </c>
      <c r="N106" s="5">
        <f t="shared" si="22"/>
        <v>0.65609417846744633</v>
      </c>
      <c r="O106" s="5">
        <f t="shared" si="17"/>
        <v>-7.6833138958672345E-2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40.752023935317901</v>
      </c>
      <c r="C107" s="5">
        <f t="shared" si="23"/>
        <v>0.30926394462579765</v>
      </c>
      <c r="D107" s="5">
        <f t="shared" si="24"/>
        <v>3.2334839459219125</v>
      </c>
      <c r="E107" s="5">
        <f t="shared" si="25"/>
        <v>20.316578820017632</v>
      </c>
      <c r="F107" s="5">
        <f t="shared" si="26"/>
        <v>194.00903675531475</v>
      </c>
      <c r="G107" s="5">
        <f t="shared" si="29"/>
        <v>-2.0161977527003216E-2</v>
      </c>
      <c r="H107" s="9">
        <f t="shared" si="30"/>
        <v>-6.5193430651603282E-2</v>
      </c>
      <c r="I107" s="5">
        <f t="shared" si="27"/>
        <v>1.2915703953997984E-5</v>
      </c>
      <c r="J107" s="5">
        <f t="shared" si="20"/>
        <v>7.8125592341014497E-5</v>
      </c>
      <c r="K107" s="5" t="e">
        <f t="shared" si="31"/>
        <v>#N/A</v>
      </c>
      <c r="L107" s="5">
        <f t="shared" si="21"/>
        <v>1.2915703953997984E-5</v>
      </c>
      <c r="M107" s="5">
        <f t="shared" si="28"/>
        <v>3.2247383164644157E-2</v>
      </c>
      <c r="N107" s="5">
        <f t="shared" si="22"/>
        <v>0.65515650180380269</v>
      </c>
      <c r="O107" s="5">
        <f t="shared" si="17"/>
        <v>-5.3311295539071263E-3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41.380736827850299</v>
      </c>
      <c r="C108" s="5">
        <f t="shared" si="23"/>
        <v>0.62871289253239837</v>
      </c>
      <c r="D108" s="5">
        <f t="shared" si="24"/>
        <v>1.5905511273549535</v>
      </c>
      <c r="E108" s="5">
        <f t="shared" si="25"/>
        <v>9.9937274737145714</v>
      </c>
      <c r="F108" s="5">
        <f t="shared" si="26"/>
        <v>95.433067641297228</v>
      </c>
      <c r="G108" s="5">
        <f t="shared" si="29"/>
        <v>-10.322851346303061</v>
      </c>
      <c r="H108" s="9">
        <f t="shared" si="30"/>
        <v>-16.419022846379935</v>
      </c>
      <c r="I108" s="5">
        <f t="shared" si="27"/>
        <v>1.3443356139823047E-2</v>
      </c>
      <c r="J108" s="5">
        <f t="shared" si="20"/>
        <v>1.39897534797292E-4</v>
      </c>
      <c r="K108" s="5">
        <f t="shared" si="31"/>
        <v>1.3443356139823047E-2</v>
      </c>
      <c r="L108" s="5">
        <f t="shared" si="21"/>
        <v>1.3443356139823047E-2</v>
      </c>
      <c r="M108" s="5">
        <f t="shared" si="28"/>
        <v>1.3972208764654135E-2</v>
      </c>
      <c r="N108" s="5">
        <f t="shared" si="22"/>
        <v>0.13963444659979957</v>
      </c>
      <c r="O108" s="5">
        <f t="shared" si="17"/>
        <v>-1.3426496668105581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41.697306632995598</v>
      </c>
      <c r="C109" s="5">
        <f t="shared" si="23"/>
        <v>0.3165698051452992</v>
      </c>
      <c r="D109" s="5">
        <f t="shared" si="24"/>
        <v>3.1588609644593868</v>
      </c>
      <c r="E109" s="5">
        <f t="shared" si="25"/>
        <v>19.847708799314358</v>
      </c>
      <c r="F109" s="5">
        <f t="shared" si="26"/>
        <v>189.53165786756324</v>
      </c>
      <c r="G109" s="5">
        <f t="shared" si="29"/>
        <v>9.8539813255997863</v>
      </c>
      <c r="H109" s="9">
        <f t="shared" si="30"/>
        <v>31.127356953948929</v>
      </c>
      <c r="I109" s="5">
        <f t="shared" si="27"/>
        <v>0</v>
      </c>
      <c r="J109" s="5">
        <f t="shared" si="20"/>
        <v>8.0931310544902891E-5</v>
      </c>
      <c r="K109" s="5" t="e">
        <f t="shared" si="31"/>
        <v>#N/A</v>
      </c>
      <c r="L109" s="5">
        <f t="shared" si="21"/>
        <v>-6.4615526641091875E-3</v>
      </c>
      <c r="M109" s="5">
        <f t="shared" si="28"/>
        <v>3.1881396168029902E-2</v>
      </c>
      <c r="N109" s="5">
        <f t="shared" si="22"/>
        <v>0.63277266725863412</v>
      </c>
      <c r="O109" s="5">
        <f t="shared" si="17"/>
        <v>2.5454094213729284</v>
      </c>
      <c r="P109" s="5">
        <f t="shared" si="18"/>
        <v>2.5772908175409581</v>
      </c>
      <c r="Q109" s="5">
        <f t="shared" si="19"/>
        <v>51.153317637699772</v>
      </c>
    </row>
    <row r="110" spans="2:17" x14ac:dyDescent="0.4">
      <c r="B110">
        <v>42.016404151916497</v>
      </c>
      <c r="C110" s="5">
        <f t="shared" si="23"/>
        <v>0.31909751892089844</v>
      </c>
      <c r="D110" s="5">
        <f t="shared" si="24"/>
        <v>3.1338382178016606</v>
      </c>
      <c r="E110" s="5">
        <f t="shared" si="25"/>
        <v>19.690486245169254</v>
      </c>
      <c r="F110" s="5">
        <f t="shared" si="26"/>
        <v>188.03029306809964</v>
      </c>
      <c r="G110" s="5">
        <f t="shared" si="29"/>
        <v>-0.157222554145104</v>
      </c>
      <c r="H110" s="9">
        <f t="shared" si="30"/>
        <v>-0.49271004888031777</v>
      </c>
      <c r="I110" s="5">
        <f t="shared" si="27"/>
        <v>1.0391875601209839E-4</v>
      </c>
      <c r="J110" s="5">
        <f t="shared" si="20"/>
        <v>8.1872130308907197E-5</v>
      </c>
      <c r="K110" s="5" t="e">
        <f t="shared" si="31"/>
        <v>#N/A</v>
      </c>
      <c r="L110" s="5">
        <f t="shared" si="21"/>
        <v>1.0391875601209839E-4</v>
      </c>
      <c r="M110" s="5">
        <f t="shared" si="28"/>
        <v>3.1743073353771599E-2</v>
      </c>
      <c r="N110" s="5">
        <f t="shared" si="22"/>
        <v>0.62503654925183827</v>
      </c>
      <c r="O110" s="5">
        <f t="shared" si="17"/>
        <v>-4.0290886318440571E-2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42.663495302200303</v>
      </c>
      <c r="C111" s="5">
        <f t="shared" si="23"/>
        <v>0.64709115028380637</v>
      </c>
      <c r="D111" s="5">
        <f t="shared" si="24"/>
        <v>1.5453773391297534</v>
      </c>
      <c r="E111" s="5">
        <f t="shared" si="25"/>
        <v>9.7098921912683505</v>
      </c>
      <c r="F111" s="5">
        <f t="shared" si="26"/>
        <v>92.722640347785202</v>
      </c>
      <c r="G111" s="5">
        <f t="shared" si="29"/>
        <v>-9.9805940539009033</v>
      </c>
      <c r="H111" s="9">
        <f t="shared" si="30"/>
        <v>-15.423783881951616</v>
      </c>
      <c r="I111" s="5">
        <f t="shared" si="27"/>
        <v>1.33775787606737E-2</v>
      </c>
      <c r="J111" s="5">
        <f t="shared" si="20"/>
        <v>1.4159600512745019E-4</v>
      </c>
      <c r="K111" s="5">
        <f t="shared" si="31"/>
        <v>1.33775787606737E-2</v>
      </c>
      <c r="L111" s="5">
        <f t="shared" si="21"/>
        <v>1.33775787606737E-2</v>
      </c>
      <c r="M111" s="5">
        <f t="shared" si="28"/>
        <v>1.3349955456834086E-2</v>
      </c>
      <c r="N111" s="5">
        <f t="shared" si="22"/>
        <v>0.1296266282440936</v>
      </c>
      <c r="O111" s="5">
        <f t="shared" si="17"/>
        <v>-1.2612649658762278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42.990088462829497</v>
      </c>
      <c r="C112" s="5">
        <f t="shared" si="23"/>
        <v>0.3265931606291943</v>
      </c>
      <c r="D112" s="5">
        <f t="shared" si="24"/>
        <v>3.0619134769186882</v>
      </c>
      <c r="E112" s="5">
        <f t="shared" si="25"/>
        <v>19.238569770030661</v>
      </c>
      <c r="F112" s="5">
        <f t="shared" si="26"/>
        <v>183.71480861512129</v>
      </c>
      <c r="G112" s="5">
        <f t="shared" si="29"/>
        <v>9.528677578762311</v>
      </c>
      <c r="H112" s="9">
        <f t="shared" si="30"/>
        <v>29.175986295625258</v>
      </c>
      <c r="I112" s="5">
        <f t="shared" si="27"/>
        <v>0</v>
      </c>
      <c r="J112" s="5">
        <f t="shared" si="20"/>
        <v>8.4576398496136532E-5</v>
      </c>
      <c r="K112" s="5" t="e">
        <f t="shared" si="31"/>
        <v>#N/A</v>
      </c>
      <c r="L112" s="5">
        <f t="shared" si="21"/>
        <v>-6.4460754156902625E-3</v>
      </c>
      <c r="M112" s="5">
        <f t="shared" si="28"/>
        <v>3.1303633701779958E-2</v>
      </c>
      <c r="N112" s="5">
        <f t="shared" si="22"/>
        <v>0.60223714102717696</v>
      </c>
      <c r="O112" s="5">
        <f t="shared" si="17"/>
        <v>2.3858379786180488</v>
      </c>
      <c r="P112" s="5">
        <f t="shared" si="18"/>
        <v>2.4171416123198286</v>
      </c>
      <c r="Q112" s="5">
        <f t="shared" si="19"/>
        <v>46.50234755265943</v>
      </c>
    </row>
    <row r="113" spans="2:17" x14ac:dyDescent="0.4">
      <c r="B113">
        <v>43.317869663238497</v>
      </c>
      <c r="C113" s="5">
        <f t="shared" si="23"/>
        <v>0.3277812004089995</v>
      </c>
      <c r="D113" s="5">
        <f t="shared" si="24"/>
        <v>3.0508156012370997</v>
      </c>
      <c r="E113" s="5">
        <f t="shared" si="25"/>
        <v>19.168839760607199</v>
      </c>
      <c r="F113" s="5">
        <f t="shared" si="26"/>
        <v>183.04893607422596</v>
      </c>
      <c r="G113" s="5">
        <f t="shared" si="29"/>
        <v>-6.9730009423462747E-2</v>
      </c>
      <c r="H113" s="9">
        <f t="shared" si="30"/>
        <v>-0.21273340062351012</v>
      </c>
      <c r="I113" s="5">
        <f t="shared" si="27"/>
        <v>4.7343398466269248E-5</v>
      </c>
      <c r="J113" s="5">
        <f t="shared" si="20"/>
        <v>8.4993662872526527E-5</v>
      </c>
      <c r="K113" s="5" t="e">
        <f t="shared" si="31"/>
        <v>#N/A</v>
      </c>
      <c r="L113" s="5">
        <f t="shared" si="21"/>
        <v>4.7343398466269248E-5</v>
      </c>
      <c r="M113" s="5">
        <f t="shared" si="28"/>
        <v>3.12304469681512E-2</v>
      </c>
      <c r="N113" s="5">
        <f t="shared" si="22"/>
        <v>0.59865143358463124</v>
      </c>
      <c r="O113" s="5">
        <f t="shared" si="17"/>
        <v>-1.7396067484588936E-2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43.649638175964299</v>
      </c>
      <c r="C114" s="5">
        <f t="shared" si="23"/>
        <v>0.33176851272580166</v>
      </c>
      <c r="D114" s="5">
        <f t="shared" si="24"/>
        <v>3.014149811216337</v>
      </c>
      <c r="E114" s="5">
        <f t="shared" si="25"/>
        <v>18.938461807472613</v>
      </c>
      <c r="F114" s="5">
        <f t="shared" si="26"/>
        <v>180.84898867298025</v>
      </c>
      <c r="G114" s="5">
        <f t="shared" si="29"/>
        <v>-0.23037795313458531</v>
      </c>
      <c r="H114" s="9">
        <f t="shared" si="30"/>
        <v>-0.69439366394901647</v>
      </c>
      <c r="I114" s="5">
        <f t="shared" si="27"/>
        <v>1.5831852890758321E-4</v>
      </c>
      <c r="J114" s="5">
        <f t="shared" si="20"/>
        <v>8.6372244544083882E-5</v>
      </c>
      <c r="K114" s="5" t="e">
        <f t="shared" si="31"/>
        <v>#N/A</v>
      </c>
      <c r="L114" s="5">
        <f t="shared" si="21"/>
        <v>1.5831852890758321E-4</v>
      </c>
      <c r="M114" s="5">
        <f t="shared" si="28"/>
        <v>3.0978730078787934E-2</v>
      </c>
      <c r="N114" s="5">
        <f t="shared" si="22"/>
        <v>0.58668949644112833</v>
      </c>
      <c r="O114" s="5">
        <f t="shared" si="17"/>
        <v>-5.6783368307576791E-2</v>
      </c>
      <c r="P114" s="5">
        <f t="shared" si="18"/>
        <v>0</v>
      </c>
      <c r="Q114" s="5">
        <f t="shared" si="19"/>
        <v>0</v>
      </c>
    </row>
    <row r="115" spans="2:17" x14ac:dyDescent="0.4">
      <c r="B115">
        <v>43.9855856895446</v>
      </c>
      <c r="C115" s="5">
        <f t="shared" si="23"/>
        <v>0.33594751358030095</v>
      </c>
      <c r="D115" s="5">
        <f t="shared" si="24"/>
        <v>2.9766554582966775</v>
      </c>
      <c r="E115" s="5">
        <f t="shared" si="25"/>
        <v>18.702877840105604</v>
      </c>
      <c r="F115" s="5">
        <f t="shared" si="26"/>
        <v>178.59932749780069</v>
      </c>
      <c r="G115" s="5">
        <f t="shared" si="29"/>
        <v>-0.23558396736700971</v>
      </c>
      <c r="H115" s="9">
        <f t="shared" si="30"/>
        <v>-0.70125230235019576</v>
      </c>
      <c r="I115" s="5">
        <f t="shared" si="27"/>
        <v>1.639354310440975E-4</v>
      </c>
      <c r="J115" s="5">
        <f t="shared" si="20"/>
        <v>8.7781979004808067E-5</v>
      </c>
      <c r="K115" s="5" t="e">
        <f t="shared" si="31"/>
        <v>#N/A</v>
      </c>
      <c r="L115" s="5">
        <f t="shared" si="21"/>
        <v>1.639354310440975E-4</v>
      </c>
      <c r="M115" s="5">
        <f t="shared" si="28"/>
        <v>3.0705929046688368E-2</v>
      </c>
      <c r="N115" s="5">
        <f t="shared" si="22"/>
        <v>0.57428923992716285</v>
      </c>
      <c r="O115" s="5">
        <f t="shared" si="17"/>
        <v>-5.7344226809953977E-2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44.321781396865802</v>
      </c>
      <c r="C116" s="5">
        <f t="shared" si="23"/>
        <v>0.33619570732120252</v>
      </c>
      <c r="D116" s="5">
        <f t="shared" si="24"/>
        <v>2.9744579666646267</v>
      </c>
      <c r="E116" s="5">
        <f t="shared" si="25"/>
        <v>18.689070592970449</v>
      </c>
      <c r="F116" s="5">
        <f t="shared" si="26"/>
        <v>178.46747799987759</v>
      </c>
      <c r="G116" s="5">
        <f t="shared" si="29"/>
        <v>-1.380724713515491E-2</v>
      </c>
      <c r="H116" s="9">
        <f t="shared" si="30"/>
        <v>-4.1069076238868865E-2</v>
      </c>
      <c r="I116" s="5">
        <f t="shared" si="27"/>
        <v>9.6151248265766182E-6</v>
      </c>
      <c r="J116" s="5">
        <f t="shared" si="20"/>
        <v>8.7864601571664835E-5</v>
      </c>
      <c r="K116" s="5" t="e">
        <f t="shared" si="31"/>
        <v>#N/A</v>
      </c>
      <c r="L116" s="5">
        <f t="shared" si="21"/>
        <v>9.6151248265766182E-6</v>
      </c>
      <c r="M116" s="5">
        <f t="shared" si="28"/>
        <v>3.0689467500214347E-2</v>
      </c>
      <c r="N116" s="5">
        <f t="shared" si="22"/>
        <v>0.57355762457217829</v>
      </c>
      <c r="O116" s="5">
        <f t="shared" si="17"/>
        <v>-3.3583838724295496E-3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44.661012411117497</v>
      </c>
      <c r="C117" s="5">
        <f t="shared" si="23"/>
        <v>0.33923101425169477</v>
      </c>
      <c r="D117" s="5">
        <f t="shared" si="24"/>
        <v>2.9478436758086133</v>
      </c>
      <c r="E117" s="5">
        <f t="shared" si="25"/>
        <v>18.521848071702941</v>
      </c>
      <c r="F117" s="5">
        <f t="shared" si="26"/>
        <v>176.8706205485168</v>
      </c>
      <c r="G117" s="5">
        <f t="shared" si="29"/>
        <v>-0.16722252126750803</v>
      </c>
      <c r="H117" s="9">
        <f t="shared" si="30"/>
        <v>-0.49294585177119488</v>
      </c>
      <c r="I117" s="5">
        <f t="shared" si="27"/>
        <v>1.1750219581021941E-4</v>
      </c>
      <c r="J117" s="5">
        <f t="shared" si="20"/>
        <v>8.886526113892961E-5</v>
      </c>
      <c r="L117" s="5">
        <f t="shared" si="21"/>
        <v>1.1750219581021941E-4</v>
      </c>
      <c r="M117" s="5">
        <f t="shared" si="28"/>
        <v>3.0486014823684515E-2</v>
      </c>
      <c r="N117" s="5">
        <f t="shared" si="22"/>
        <v>0.56465733487596825</v>
      </c>
      <c r="O117" s="5">
        <f t="shared" si="17"/>
        <v>-4.0310168871113244E-2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45.0037295818328</v>
      </c>
      <c r="C118" s="5">
        <f t="shared" si="23"/>
        <v>0.34271717071530361</v>
      </c>
      <c r="D118" s="5">
        <f t="shared" si="24"/>
        <v>2.9178578882197401</v>
      </c>
      <c r="E118" s="5">
        <f t="shared" si="25"/>
        <v>18.333441811700325</v>
      </c>
      <c r="F118" s="5">
        <f t="shared" si="26"/>
        <v>175.0714732931844</v>
      </c>
      <c r="G118" s="5">
        <f t="shared" si="29"/>
        <v>-0.18840626000261551</v>
      </c>
      <c r="H118" s="9">
        <f t="shared" si="30"/>
        <v>-0.54974269193861103</v>
      </c>
      <c r="I118" s="5">
        <f t="shared" si="27"/>
        <v>1.3374786464270141E-4</v>
      </c>
      <c r="J118" s="5">
        <f t="shared" si="20"/>
        <v>8.9992684198785263E-5</v>
      </c>
      <c r="K118" s="5" t="e">
        <f t="shared" si="31"/>
        <v>#N/A</v>
      </c>
      <c r="L118" s="5">
        <f t="shared" si="21"/>
        <v>1.3374786464270141E-4</v>
      </c>
      <c r="M118" s="5">
        <f t="shared" si="28"/>
        <v>3.0247899028496221E-2</v>
      </c>
      <c r="N118" s="5">
        <f t="shared" si="22"/>
        <v>0.55454809676512229</v>
      </c>
      <c r="O118" s="5">
        <f t="shared" si="17"/>
        <v>-4.4954675382868736E-2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45.696274757385197</v>
      </c>
      <c r="C119" s="5">
        <f t="shared" si="23"/>
        <v>0.69254517555239659</v>
      </c>
      <c r="D119" s="5">
        <f t="shared" si="24"/>
        <v>1.4439491246218956</v>
      </c>
      <c r="E119" s="5">
        <f t="shared" si="25"/>
        <v>9.0725999241391193</v>
      </c>
      <c r="F119" s="5">
        <f t="shared" si="26"/>
        <v>86.63694747731374</v>
      </c>
      <c r="G119" s="5">
        <f t="shared" si="29"/>
        <v>-9.260841887561206</v>
      </c>
      <c r="H119" s="9">
        <f t="shared" si="30"/>
        <v>-13.372184536805786</v>
      </c>
      <c r="I119" s="5">
        <f t="shared" si="27"/>
        <v>1.3284776189792106E-2</v>
      </c>
      <c r="J119" s="5">
        <f t="shared" si="20"/>
        <v>1.4540956205395152E-4</v>
      </c>
      <c r="K119" s="5">
        <f t="shared" si="31"/>
        <v>1.3284776189792106E-2</v>
      </c>
      <c r="L119" s="5">
        <f t="shared" si="21"/>
        <v>1.3284776189792106E-2</v>
      </c>
      <c r="M119" s="5">
        <f t="shared" si="28"/>
        <v>1.196896196080763E-2</v>
      </c>
      <c r="N119" s="5">
        <f t="shared" si="22"/>
        <v>0.10858960337764731</v>
      </c>
      <c r="O119" s="5">
        <f t="shared" si="17"/>
        <v>-1.0934974194782925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46.047134399413999</v>
      </c>
      <c r="C120" s="5">
        <f t="shared" si="23"/>
        <v>0.35085964202880149</v>
      </c>
      <c r="D120" s="5">
        <f t="shared" si="24"/>
        <v>2.8501425647521801</v>
      </c>
      <c r="E120" s="5">
        <f t="shared" si="25"/>
        <v>17.907973886218041</v>
      </c>
      <c r="F120" s="5">
        <f t="shared" si="26"/>
        <v>171.00855388513082</v>
      </c>
      <c r="G120" s="5">
        <f t="shared" si="29"/>
        <v>8.835373962078922</v>
      </c>
      <c r="H120" s="9">
        <f t="shared" si="30"/>
        <v>25.182075404824246</v>
      </c>
      <c r="I120" s="5">
        <f t="shared" si="27"/>
        <v>0</v>
      </c>
      <c r="J120" s="5">
        <f t="shared" si="20"/>
        <v>9.2538684264871246E-5</v>
      </c>
      <c r="K120" s="5" t="e">
        <f t="shared" si="31"/>
        <v>#N/A</v>
      </c>
      <c r="L120" s="5">
        <f t="shared" si="21"/>
        <v>-6.4211677596600339E-3</v>
      </c>
      <c r="M120" s="5">
        <f t="shared" si="28"/>
        <v>2.9676742276401345E-2</v>
      </c>
      <c r="N120" s="5">
        <f t="shared" si="22"/>
        <v>0.53145032571381823</v>
      </c>
      <c r="O120" s="5">
        <f t="shared" si="17"/>
        <v>2.0592397896163601</v>
      </c>
      <c r="P120" s="5">
        <f t="shared" si="18"/>
        <v>2.0889165318927616</v>
      </c>
      <c r="Q120" s="5">
        <f t="shared" si="19"/>
        <v>37.408262703624729</v>
      </c>
    </row>
    <row r="121" spans="2:17" x14ac:dyDescent="0.4">
      <c r="B121">
        <v>46.401827573776202</v>
      </c>
      <c r="C121" s="5">
        <f t="shared" si="23"/>
        <v>0.35469317436220393</v>
      </c>
      <c r="D121" s="5">
        <f t="shared" si="24"/>
        <v>2.8193381555711152</v>
      </c>
      <c r="E121" s="5">
        <f t="shared" si="25"/>
        <v>17.714424075055227</v>
      </c>
      <c r="F121" s="5">
        <f t="shared" si="26"/>
        <v>169.16028933426693</v>
      </c>
      <c r="G121" s="5">
        <f t="shared" si="29"/>
        <v>-0.19354981116281422</v>
      </c>
      <c r="H121" s="9">
        <f t="shared" si="30"/>
        <v>-0.54568236761490629</v>
      </c>
      <c r="I121" s="5">
        <f t="shared" si="27"/>
        <v>1.4220054063466997E-4</v>
      </c>
      <c r="J121" s="5">
        <f t="shared" si="20"/>
        <v>9.3696886334869531E-5</v>
      </c>
      <c r="K121" s="5" t="e">
        <f t="shared" si="31"/>
        <v>#N/A</v>
      </c>
      <c r="L121" s="5">
        <f t="shared" si="21"/>
        <v>1.4220054063466997E-4</v>
      </c>
      <c r="M121" s="5">
        <f t="shared" si="28"/>
        <v>2.9402159792458863E-2</v>
      </c>
      <c r="N121" s="5">
        <f t="shared" si="22"/>
        <v>0.52084232728615409</v>
      </c>
      <c r="O121" s="5">
        <f t="shared" si="17"/>
        <v>-4.4622646299812371E-2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47.480066299438398</v>
      </c>
      <c r="C122" s="5">
        <f t="shared" si="23"/>
        <v>1.0782387256621959</v>
      </c>
      <c r="D122" s="5">
        <f t="shared" si="24"/>
        <v>0.927438401348323</v>
      </c>
      <c r="E122" s="5">
        <f t="shared" si="25"/>
        <v>5.8272673366659076</v>
      </c>
      <c r="F122" s="5">
        <f t="shared" si="26"/>
        <v>55.646304080899384</v>
      </c>
      <c r="G122" s="5">
        <f t="shared" si="29"/>
        <v>-11.887156738389319</v>
      </c>
      <c r="H122" s="9">
        <f t="shared" si="30"/>
        <v>-11.024605642028735</v>
      </c>
      <c r="I122" s="5">
        <f t="shared" si="27"/>
        <v>2.6549025181213694E-2</v>
      </c>
      <c r="J122" s="5">
        <f t="shared" si="20"/>
        <v>1.6482963225739121E-4</v>
      </c>
      <c r="K122" s="5">
        <f t="shared" si="31"/>
        <v>2.6549025181213694E-2</v>
      </c>
      <c r="L122" s="5">
        <f t="shared" si="21"/>
        <v>2.6549025181213694E-2</v>
      </c>
      <c r="M122" s="5">
        <f t="shared" si="28"/>
        <v>5.5971271761042288E-3</v>
      </c>
      <c r="N122" s="5">
        <f t="shared" si="22"/>
        <v>3.2615956372477259E-2</v>
      </c>
      <c r="O122" s="5">
        <f t="shared" si="17"/>
        <v>-0.90152643250942699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47.845993518829303</v>
      </c>
      <c r="C123" s="5">
        <f t="shared" si="23"/>
        <v>0.36592721939090467</v>
      </c>
      <c r="D123" s="5">
        <f t="shared" si="24"/>
        <v>2.732783862497373</v>
      </c>
      <c r="E123" s="5">
        <f t="shared" si="25"/>
        <v>17.170587412540971</v>
      </c>
      <c r="F123" s="5">
        <f t="shared" si="26"/>
        <v>163.96703174984239</v>
      </c>
      <c r="G123" s="5">
        <f t="shared" si="29"/>
        <v>11.343320075875063</v>
      </c>
      <c r="H123" s="9">
        <f t="shared" si="30"/>
        <v>30.998842050493845</v>
      </c>
      <c r="I123" s="5">
        <f t="shared" si="27"/>
        <v>0</v>
      </c>
      <c r="J123" s="5">
        <f t="shared" si="20"/>
        <v>9.6951204923354829E-5</v>
      </c>
      <c r="K123" s="5" t="e">
        <f t="shared" si="31"/>
        <v>#N/A</v>
      </c>
      <c r="L123" s="5">
        <f t="shared" si="21"/>
        <v>-8.59786391422699E-3</v>
      </c>
      <c r="M123" s="5">
        <f t="shared" si="28"/>
        <v>2.8584033785725972E-2</v>
      </c>
      <c r="N123" s="5">
        <f t="shared" si="22"/>
        <v>0.49080465072083224</v>
      </c>
      <c r="O123" s="5">
        <f t="shared" si="17"/>
        <v>2.534900239802345</v>
      </c>
      <c r="P123" s="5">
        <f t="shared" si="18"/>
        <v>2.5634842735880712</v>
      </c>
      <c r="Q123" s="5">
        <f t="shared" si="19"/>
        <v>44.016530800318073</v>
      </c>
    </row>
    <row r="124" spans="2:17" x14ac:dyDescent="0.4">
      <c r="B124">
        <v>48.585380077361997</v>
      </c>
      <c r="C124" s="5">
        <f t="shared" si="23"/>
        <v>0.73938655853269353</v>
      </c>
      <c r="D124" s="5">
        <f t="shared" si="24"/>
        <v>1.3524725171965415</v>
      </c>
      <c r="E124" s="5">
        <f t="shared" si="25"/>
        <v>8.4978354484135004</v>
      </c>
      <c r="F124" s="5">
        <f t="shared" si="26"/>
        <v>81.148351031792501</v>
      </c>
      <c r="G124" s="5">
        <f t="shared" si="29"/>
        <v>-8.6727519641274711</v>
      </c>
      <c r="H124" s="9">
        <f t="shared" si="30"/>
        <v>-11.72965867994473</v>
      </c>
      <c r="I124" s="5">
        <f t="shared" si="27"/>
        <v>1.328263203555482E-2</v>
      </c>
      <c r="J124" s="5">
        <f t="shared" si="20"/>
        <v>1.4884895267669362E-4</v>
      </c>
      <c r="K124" s="5">
        <f t="shared" si="31"/>
        <v>1.328263203555482E-2</v>
      </c>
      <c r="L124" s="5">
        <f t="shared" si="21"/>
        <v>1.328263203555482E-2</v>
      </c>
      <c r="M124" s="5">
        <f t="shared" si="28"/>
        <v>1.0748860277267359E-2</v>
      </c>
      <c r="N124" s="5">
        <f t="shared" si="22"/>
        <v>9.1342045894206331E-2</v>
      </c>
      <c r="O124" s="5">
        <f t="shared" si="17"/>
        <v>-0.9591814607835607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50.108731269836397</v>
      </c>
      <c r="C125" s="5">
        <f t="shared" si="23"/>
        <v>1.5233511924744008</v>
      </c>
      <c r="D125" s="5">
        <f t="shared" si="24"/>
        <v>0.65644744622261786</v>
      </c>
      <c r="E125" s="5">
        <f t="shared" si="25"/>
        <v>4.1245809490415137</v>
      </c>
      <c r="F125" s="5">
        <f t="shared" si="26"/>
        <v>39.386846773357071</v>
      </c>
      <c r="G125" s="5">
        <f t="shared" si="29"/>
        <v>-4.3732544993719866</v>
      </c>
      <c r="H125" s="9">
        <f t="shared" si="30"/>
        <v>-2.8708117477943138</v>
      </c>
      <c r="I125" s="5">
        <f t="shared" si="27"/>
        <v>1.3799407924773624E-2</v>
      </c>
      <c r="J125" s="5">
        <f t="shared" si="20"/>
        <v>1.7501850760093558E-4</v>
      </c>
      <c r="K125" s="5" t="e">
        <f t="shared" si="31"/>
        <v>#N/A</v>
      </c>
      <c r="L125" s="5">
        <f t="shared" si="21"/>
        <v>1.3799407924773624E-2</v>
      </c>
      <c r="M125" s="5">
        <f t="shared" si="28"/>
        <v>2.9774442553258231E-3</v>
      </c>
      <c r="N125" s="5">
        <f t="shared" si="22"/>
        <v>1.2280709852349986E-2</v>
      </c>
      <c r="O125" s="5">
        <f t="shared" si="17"/>
        <v>-0.23475784598848465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50.496309757232602</v>
      </c>
      <c r="C126" s="5">
        <f t="shared" si="23"/>
        <v>0.38757848739620471</v>
      </c>
      <c r="D126" s="5">
        <f t="shared" si="24"/>
        <v>2.5801225623179218</v>
      </c>
      <c r="E126" s="5">
        <f t="shared" si="25"/>
        <v>16.211388174278511</v>
      </c>
      <c r="F126" s="5">
        <f t="shared" si="26"/>
        <v>154.8073537390753</v>
      </c>
      <c r="G126" s="5">
        <f t="shared" si="29"/>
        <v>12.086807225236997</v>
      </c>
      <c r="H126" s="9">
        <f t="shared" si="30"/>
        <v>31.185444028221252</v>
      </c>
      <c r="I126" s="5">
        <f t="shared" si="27"/>
        <v>0</v>
      </c>
      <c r="J126" s="5">
        <f t="shared" si="20"/>
        <v>1.0269105316511739E-4</v>
      </c>
      <c r="K126" s="5" t="e">
        <f t="shared" si="31"/>
        <v>#N/A</v>
      </c>
      <c r="L126" s="5">
        <f t="shared" si="21"/>
        <v>-9.7034667829013228E-3</v>
      </c>
      <c r="M126" s="5">
        <f t="shared" si="28"/>
        <v>2.6988143931682151E-2</v>
      </c>
      <c r="N126" s="5">
        <f t="shared" si="22"/>
        <v>0.4375152773797984</v>
      </c>
      <c r="O126" s="5">
        <f t="shared" si="17"/>
        <v>2.5501594355270853</v>
      </c>
      <c r="P126" s="5">
        <f t="shared" si="18"/>
        <v>2.5771475794587677</v>
      </c>
      <c r="Q126" s="5">
        <f t="shared" si="19"/>
        <v>41.779139793008355</v>
      </c>
    </row>
    <row r="127" spans="2:17" x14ac:dyDescent="0.4">
      <c r="B127">
        <v>50.890111923217702</v>
      </c>
      <c r="C127" s="5">
        <f t="shared" si="23"/>
        <v>0.39380216598510032</v>
      </c>
      <c r="D127" s="5">
        <f t="shared" si="24"/>
        <v>2.5393461143071403</v>
      </c>
      <c r="E127" s="5">
        <f t="shared" si="25"/>
        <v>15.955182195258198</v>
      </c>
      <c r="F127" s="5">
        <f t="shared" si="26"/>
        <v>152.36076685842843</v>
      </c>
      <c r="G127" s="5">
        <f t="shared" si="29"/>
        <v>-0.25620597902031328</v>
      </c>
      <c r="H127" s="9">
        <f t="shared" si="30"/>
        <v>-0.65059565728748925</v>
      </c>
      <c r="I127" s="5">
        <f t="shared" si="27"/>
        <v>2.0898880640285344E-4</v>
      </c>
      <c r="J127" s="5">
        <f t="shared" si="20"/>
        <v>1.0422418974357495E-4</v>
      </c>
      <c r="K127" s="5" t="e">
        <f t="shared" si="31"/>
        <v>#N/A</v>
      </c>
      <c r="L127" s="5">
        <f t="shared" si="21"/>
        <v>2.0898880640285344E-4</v>
      </c>
      <c r="M127" s="5">
        <f t="shared" si="28"/>
        <v>2.6532126742445764E-2</v>
      </c>
      <c r="N127" s="5">
        <f t="shared" si="22"/>
        <v>0.42332491620340457</v>
      </c>
      <c r="O127" s="5">
        <f t="shared" si="17"/>
        <v>-5.3201828796896861E-2</v>
      </c>
      <c r="P127" s="5">
        <f t="shared" si="18"/>
        <v>0</v>
      </c>
      <c r="Q127" s="5">
        <f t="shared" si="19"/>
        <v>0</v>
      </c>
    </row>
    <row r="128" spans="2:17" x14ac:dyDescent="0.4">
      <c r="B128">
        <v>51.6856143474578</v>
      </c>
      <c r="C128" s="5">
        <f t="shared" si="23"/>
        <v>0.79550242424009809</v>
      </c>
      <c r="D128" s="5">
        <f t="shared" si="24"/>
        <v>1.2570671936735425</v>
      </c>
      <c r="E128" s="5">
        <f t="shared" si="25"/>
        <v>7.8983861214270776</v>
      </c>
      <c r="F128" s="5">
        <f t="shared" si="26"/>
        <v>75.424031620412549</v>
      </c>
      <c r="G128" s="5">
        <f t="shared" si="29"/>
        <v>-8.0567960738311193</v>
      </c>
      <c r="H128" s="9">
        <f t="shared" si="30"/>
        <v>-10.1279340305309</v>
      </c>
      <c r="I128" s="5">
        <f t="shared" si="27"/>
        <v>1.3275764607126333E-2</v>
      </c>
      <c r="J128" s="5">
        <f t="shared" si="20"/>
        <v>1.5243605744938037E-4</v>
      </c>
      <c r="K128" s="5">
        <f t="shared" si="31"/>
        <v>1.3275764607126333E-2</v>
      </c>
      <c r="L128" s="5">
        <f t="shared" si="21"/>
        <v>1.3275764607126333E-2</v>
      </c>
      <c r="M128" s="5">
        <f t="shared" si="28"/>
        <v>9.5096477325190398E-3</v>
      </c>
      <c r="N128" s="5">
        <f t="shared" si="22"/>
        <v>7.511086967018886E-2</v>
      </c>
      <c r="O128" s="5">
        <f t="shared" si="17"/>
        <v>-0.8282019812506547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52.498944520950303</v>
      </c>
      <c r="C129" s="5">
        <f t="shared" si="23"/>
        <v>0.81333017349250269</v>
      </c>
      <c r="D129" s="5">
        <f t="shared" si="24"/>
        <v>1.2295129734409369</v>
      </c>
      <c r="E129" s="5">
        <f t="shared" si="25"/>
        <v>7.72525784971078</v>
      </c>
      <c r="F129" s="5">
        <f t="shared" si="26"/>
        <v>73.770778406456216</v>
      </c>
      <c r="G129" s="5">
        <f t="shared" si="29"/>
        <v>-0.17312827171629763</v>
      </c>
      <c r="H129" s="9">
        <f t="shared" si="30"/>
        <v>-0.21286345614459554</v>
      </c>
      <c r="I129" s="5">
        <f t="shared" si="27"/>
        <v>2.9166918124448734E-4</v>
      </c>
      <c r="J129" s="5">
        <f t="shared" si="20"/>
        <v>1.534720570273307E-4</v>
      </c>
      <c r="K129" s="5" t="e">
        <f t="shared" si="31"/>
        <v>#N/A</v>
      </c>
      <c r="L129" s="5">
        <f t="shared" si="21"/>
        <v>2.9166918124448734E-4</v>
      </c>
      <c r="M129" s="5">
        <f t="shared" si="28"/>
        <v>9.1591523319546602E-3</v>
      </c>
      <c r="N129" s="5">
        <f t="shared" si="22"/>
        <v>7.0756813449129541E-2</v>
      </c>
      <c r="O129" s="5">
        <f t="shared" si="17"/>
        <v>-1.7406702648671838E-2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52.910860061645501</v>
      </c>
      <c r="C130" s="5">
        <f t="shared" si="23"/>
        <v>0.41191554069519754</v>
      </c>
      <c r="D130" s="5">
        <f t="shared" si="24"/>
        <v>2.427682136761049</v>
      </c>
      <c r="E130" s="5">
        <f t="shared" si="25"/>
        <v>15.253576732199367</v>
      </c>
      <c r="F130" s="5">
        <f t="shared" si="26"/>
        <v>145.66092820566297</v>
      </c>
      <c r="G130" s="5">
        <f t="shared" si="29"/>
        <v>7.5283188824885867</v>
      </c>
      <c r="H130" s="9">
        <f t="shared" si="30"/>
        <v>18.276365270858445</v>
      </c>
      <c r="I130" s="5">
        <f t="shared" si="27"/>
        <v>0</v>
      </c>
      <c r="J130" s="5">
        <f t="shared" si="20"/>
        <v>1.0842259683451899E-4</v>
      </c>
      <c r="K130" s="5" t="e">
        <f t="shared" si="31"/>
        <v>#N/A</v>
      </c>
      <c r="L130" s="5">
        <f t="shared" si="21"/>
        <v>-6.4233538681839663E-3</v>
      </c>
      <c r="M130" s="5">
        <f t="shared" si="28"/>
        <v>2.5226859420473268E-2</v>
      </c>
      <c r="N130" s="5">
        <f t="shared" si="22"/>
        <v>0.38479983588259542</v>
      </c>
      <c r="O130" s="5">
        <f t="shared" si="17"/>
        <v>1.4945320419501367</v>
      </c>
      <c r="P130" s="5">
        <f t="shared" si="18"/>
        <v>1.5197589013706099</v>
      </c>
      <c r="Q130" s="5">
        <f t="shared" si="19"/>
        <v>23.181759016499608</v>
      </c>
    </row>
    <row r="131" spans="2:17" x14ac:dyDescent="0.4">
      <c r="B131">
        <v>53.746974468231201</v>
      </c>
      <c r="C131" s="5">
        <f t="shared" si="23"/>
        <v>0.83611440658570046</v>
      </c>
      <c r="D131" s="5">
        <f t="shared" si="24"/>
        <v>1.1960085750507894</v>
      </c>
      <c r="E131" s="5">
        <f t="shared" si="25"/>
        <v>7.5147435060199133</v>
      </c>
      <c r="F131" s="5">
        <f t="shared" si="26"/>
        <v>71.760514503047361</v>
      </c>
      <c r="G131" s="5">
        <f t="shared" si="29"/>
        <v>-7.7388332261794535</v>
      </c>
      <c r="H131" s="9">
        <f t="shared" si="30"/>
        <v>-9.2557108993985917</v>
      </c>
      <c r="I131" s="5">
        <f t="shared" si="27"/>
        <v>1.3402840789551592E-2</v>
      </c>
      <c r="J131" s="5">
        <f t="shared" si="20"/>
        <v>1.5473177485997685E-4</v>
      </c>
      <c r="K131" s="5">
        <f t="shared" si="31"/>
        <v>1.3402840789551592E-2</v>
      </c>
      <c r="L131" s="5">
        <f t="shared" si="21"/>
        <v>1.3402840789551592E-2</v>
      </c>
      <c r="M131" s="5">
        <f t="shared" si="28"/>
        <v>8.7379153028814497E-3</v>
      </c>
      <c r="N131" s="5">
        <f t="shared" si="22"/>
        <v>6.5663192278480401E-2</v>
      </c>
      <c r="O131" s="5">
        <f t="shared" si="17"/>
        <v>-0.75687678075874743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54.169557809829698</v>
      </c>
      <c r="C132" s="5">
        <f t="shared" si="23"/>
        <v>0.42258334159849653</v>
      </c>
      <c r="D132" s="5">
        <f t="shared" si="24"/>
        <v>2.3663971140398541</v>
      </c>
      <c r="E132" s="5">
        <f t="shared" si="25"/>
        <v>14.868511577887388</v>
      </c>
      <c r="F132" s="5">
        <f t="shared" si="26"/>
        <v>141.98382684239127</v>
      </c>
      <c r="G132" s="5">
        <f t="shared" si="29"/>
        <v>7.3537680718674743</v>
      </c>
      <c r="H132" s="9">
        <f t="shared" si="30"/>
        <v>17.401935542585612</v>
      </c>
      <c r="I132" s="5">
        <f t="shared" si="27"/>
        <v>0</v>
      </c>
      <c r="J132" s="5">
        <f t="shared" si="20"/>
        <v>1.1072682671792187E-4</v>
      </c>
      <c r="K132" s="5" t="e">
        <f t="shared" si="31"/>
        <v>#N/A</v>
      </c>
      <c r="L132" s="5">
        <f t="shared" si="21"/>
        <v>-6.4369178446405497E-3</v>
      </c>
      <c r="M132" s="5">
        <f t="shared" si="28"/>
        <v>2.4478671518434834E-2</v>
      </c>
      <c r="N132" s="5">
        <f t="shared" si="22"/>
        <v>0.36396141088315054</v>
      </c>
      <c r="O132" s="5">
        <f t="shared" si="17"/>
        <v>1.4230263991174621</v>
      </c>
      <c r="P132" s="5">
        <f t="shared" si="18"/>
        <v>1.447505070635897</v>
      </c>
      <c r="Q132" s="5">
        <f t="shared" si="19"/>
        <v>21.522245901800535</v>
      </c>
    </row>
    <row r="133" spans="2:17" x14ac:dyDescent="0.4">
      <c r="B133">
        <v>55.469159364700303</v>
      </c>
      <c r="C133" s="5">
        <f t="shared" si="23"/>
        <v>1.2996015548706055</v>
      </c>
      <c r="D133" s="5">
        <f t="shared" si="24"/>
        <v>0.76946660786318066</v>
      </c>
      <c r="E133" s="5">
        <f t="shared" si="25"/>
        <v>4.8347012848912527</v>
      </c>
      <c r="F133" s="5">
        <f t="shared" si="26"/>
        <v>46.167996471790836</v>
      </c>
      <c r="G133" s="5">
        <f t="shared" si="29"/>
        <v>-10.033810292996135</v>
      </c>
      <c r="H133" s="9">
        <f t="shared" si="30"/>
        <v>-7.720681970094402</v>
      </c>
      <c r="I133" s="5">
        <f t="shared" si="27"/>
        <v>2.7010447062800032E-2</v>
      </c>
      <c r="J133" s="5">
        <f t="shared" si="20"/>
        <v>1.7076914751121074E-4</v>
      </c>
      <c r="K133" s="5">
        <f t="shared" si="31"/>
        <v>2.7010447062800032E-2</v>
      </c>
      <c r="L133" s="5">
        <f t="shared" si="21"/>
        <v>2.7010447062800032E-2</v>
      </c>
      <c r="M133" s="5">
        <f t="shared" si="28"/>
        <v>3.991615520157997E-3</v>
      </c>
      <c r="N133" s="5">
        <f t="shared" si="22"/>
        <v>1.9298268684099736E-2</v>
      </c>
      <c r="O133" s="5">
        <f t="shared" si="17"/>
        <v>-0.63135127904295874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56.359591484069803</v>
      </c>
      <c r="C134" s="5">
        <f t="shared" si="23"/>
        <v>0.89043211936949973</v>
      </c>
      <c r="D134" s="5">
        <f t="shared" si="24"/>
        <v>1.1230502339786255</v>
      </c>
      <c r="E134" s="5">
        <f t="shared" si="25"/>
        <v>7.0563327293590961</v>
      </c>
      <c r="F134" s="5">
        <f t="shared" si="26"/>
        <v>67.383014038717533</v>
      </c>
      <c r="G134" s="5">
        <f t="shared" si="29"/>
        <v>2.2216314444678433</v>
      </c>
      <c r="H134" s="9">
        <f t="shared" si="30"/>
        <v>2.4950037135238832</v>
      </c>
      <c r="I134" s="5">
        <f t="shared" si="27"/>
        <v>0</v>
      </c>
      <c r="J134" s="5">
        <f t="shared" si="20"/>
        <v>1.5747490494751517E-4</v>
      </c>
      <c r="K134" s="5" t="e">
        <f t="shared" si="31"/>
        <v>#N/A</v>
      </c>
      <c r="L134" s="5">
        <f t="shared" si="21"/>
        <v>-4.0975899462863527E-3</v>
      </c>
      <c r="M134" s="5">
        <f t="shared" si="28"/>
        <v>7.8409639463923389E-3</v>
      </c>
      <c r="N134" s="5">
        <f t="shared" si="22"/>
        <v>5.532845052465292E-2</v>
      </c>
      <c r="O134" s="5">
        <f t="shared" si="17"/>
        <v>0.20402650851981341</v>
      </c>
      <c r="P134" s="5">
        <f t="shared" si="18"/>
        <v>0.21186747246620574</v>
      </c>
      <c r="Q134" s="5">
        <f t="shared" si="19"/>
        <v>1.4950073802498747</v>
      </c>
    </row>
    <row r="135" spans="2:17" x14ac:dyDescent="0.4">
      <c r="B135">
        <v>57.2691009044647</v>
      </c>
      <c r="C135" s="5">
        <f t="shared" si="23"/>
        <v>0.90950942039489746</v>
      </c>
      <c r="D135" s="5">
        <f t="shared" si="24"/>
        <v>1.0994938343418286</v>
      </c>
      <c r="E135" s="5">
        <f t="shared" si="25"/>
        <v>6.9083235052711229</v>
      </c>
      <c r="F135" s="5">
        <f t="shared" si="26"/>
        <v>65.969630060509715</v>
      </c>
      <c r="G135" s="5">
        <f t="shared" si="29"/>
        <v>-0.14800922408797312</v>
      </c>
      <c r="H135" s="9">
        <f t="shared" si="30"/>
        <v>-0.16273522931044451</v>
      </c>
      <c r="I135" s="5">
        <f t="shared" si="27"/>
        <v>2.7883780038986809E-4</v>
      </c>
      <c r="J135" s="5">
        <f t="shared" si="20"/>
        <v>1.5836059214445759E-4</v>
      </c>
      <c r="K135" s="5" t="e">
        <f t="shared" si="31"/>
        <v>#N/A</v>
      </c>
      <c r="L135" s="5">
        <f t="shared" si="21"/>
        <v>2.7883780038986809E-4</v>
      </c>
      <c r="M135" s="5">
        <f t="shared" si="28"/>
        <v>7.5577487534202814E-3</v>
      </c>
      <c r="N135" s="5">
        <f t="shared" si="22"/>
        <v>5.2211373360186858E-2</v>
      </c>
      <c r="O135" s="5">
        <f t="shared" si="17"/>
        <v>-1.3307515523689169E-2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57.732307672500603</v>
      </c>
      <c r="C136" s="5">
        <f t="shared" si="23"/>
        <v>0.46320676803590288</v>
      </c>
      <c r="D136" s="5">
        <f t="shared" si="24"/>
        <v>2.1588631017638553</v>
      </c>
      <c r="E136" s="5">
        <f t="shared" si="25"/>
        <v>13.564536921214804</v>
      </c>
      <c r="F136" s="5">
        <f t="shared" si="26"/>
        <v>129.53178610583134</v>
      </c>
      <c r="G136" s="5">
        <f t="shared" si="29"/>
        <v>6.6562134159436814</v>
      </c>
      <c r="H136" s="9">
        <f t="shared" si="30"/>
        <v>14.369853541146364</v>
      </c>
      <c r="I136" s="5">
        <f t="shared" si="27"/>
        <v>0</v>
      </c>
      <c r="J136" s="5">
        <f t="shared" si="20"/>
        <v>1.1852981106345062E-4</v>
      </c>
      <c r="K136" s="5" t="e">
        <f t="shared" si="31"/>
        <v>#N/A</v>
      </c>
      <c r="L136" s="5">
        <f t="shared" si="21"/>
        <v>-6.3864247455259681E-3</v>
      </c>
      <c r="M136" s="5">
        <f t="shared" si="28"/>
        <v>2.1809089569771668E-2</v>
      </c>
      <c r="N136" s="5">
        <f t="shared" si="22"/>
        <v>0.29583020068724847</v>
      </c>
      <c r="O136" s="5">
        <f t="shared" si="17"/>
        <v>1.1750808345693089</v>
      </c>
      <c r="P136" s="5">
        <f t="shared" si="18"/>
        <v>1.1968899241390805</v>
      </c>
      <c r="Q136" s="5">
        <f t="shared" si="19"/>
        <v>16.235257566614543</v>
      </c>
    </row>
    <row r="137" spans="2:17" x14ac:dyDescent="0.4">
      <c r="B137">
        <v>58.673623561859102</v>
      </c>
      <c r="C137" s="5">
        <f t="shared" si="23"/>
        <v>0.94131588935849919</v>
      </c>
      <c r="D137" s="5">
        <f t="shared" si="24"/>
        <v>1.0623426325901006</v>
      </c>
      <c r="E137" s="5">
        <f t="shared" si="25"/>
        <v>6.6748956202806022</v>
      </c>
      <c r="F137" s="5">
        <f t="shared" si="26"/>
        <v>63.740557955406047</v>
      </c>
      <c r="G137" s="5">
        <f t="shared" si="29"/>
        <v>-6.8896413009342021</v>
      </c>
      <c r="H137" s="9">
        <f t="shared" si="30"/>
        <v>-7.3191596772359269</v>
      </c>
      <c r="I137" s="5">
        <f t="shared" si="27"/>
        <v>1.3433453171820422E-2</v>
      </c>
      <c r="J137" s="5">
        <f t="shared" si="20"/>
        <v>1.5975742460824088E-4</v>
      </c>
      <c r="K137" s="5">
        <f t="shared" si="31"/>
        <v>1.3433453171820422E-2</v>
      </c>
      <c r="L137" s="5">
        <f t="shared" si="21"/>
        <v>1.3433453171820422E-2</v>
      </c>
      <c r="M137" s="5">
        <f t="shared" si="28"/>
        <v>7.1178692864918465E-3</v>
      </c>
      <c r="N137" s="5">
        <f t="shared" si="22"/>
        <v>4.7511034526134241E-2</v>
      </c>
      <c r="O137" s="5">
        <f t="shared" si="17"/>
        <v>-0.59851718302108103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59.636518001556396</v>
      </c>
      <c r="C138" s="5">
        <f t="shared" si="23"/>
        <v>0.96289443969729405</v>
      </c>
      <c r="D138" s="5">
        <f t="shared" si="24"/>
        <v>1.0385354393721193</v>
      </c>
      <c r="E138" s="5">
        <f t="shared" si="25"/>
        <v>6.5253106136481964</v>
      </c>
      <c r="F138" s="5">
        <f t="shared" si="26"/>
        <v>62.312126362327163</v>
      </c>
      <c r="G138" s="5">
        <f t="shared" si="29"/>
        <v>-0.14958500663240581</v>
      </c>
      <c r="H138" s="9">
        <f t="shared" si="30"/>
        <v>-0.15534933058646697</v>
      </c>
      <c r="I138" s="5">
        <f t="shared" si="27"/>
        <v>2.9834750369600751E-4</v>
      </c>
      <c r="J138" s="5">
        <f t="shared" si="20"/>
        <v>1.606525412879292E-4</v>
      </c>
      <c r="K138" s="5" t="e">
        <f t="shared" si="31"/>
        <v>#N/A</v>
      </c>
      <c r="L138" s="5">
        <f t="shared" si="21"/>
        <v>2.9834750369600751E-4</v>
      </c>
      <c r="M138" s="5">
        <f t="shared" si="28"/>
        <v>6.8405335750506184E-3</v>
      </c>
      <c r="N138" s="5">
        <f t="shared" si="22"/>
        <v>4.4636606340294642E-2</v>
      </c>
      <c r="O138" s="5">
        <f t="shared" si="17"/>
        <v>-1.2703540819857667E-2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60.1279554367065</v>
      </c>
      <c r="C139" s="5">
        <f t="shared" si="23"/>
        <v>0.49143743515010385</v>
      </c>
      <c r="D139" s="5">
        <f t="shared" si="24"/>
        <v>2.034847019121695</v>
      </c>
      <c r="E139" s="5">
        <f t="shared" si="25"/>
        <v>12.785320892903613</v>
      </c>
      <c r="F139" s="5">
        <f t="shared" si="26"/>
        <v>122.09082114730171</v>
      </c>
      <c r="G139" s="5">
        <f t="shared" si="29"/>
        <v>6.2600102792554164</v>
      </c>
      <c r="H139" s="9">
        <f t="shared" si="30"/>
        <v>12.738163256414053</v>
      </c>
      <c r="I139" s="5">
        <f t="shared" si="27"/>
        <v>0</v>
      </c>
      <c r="J139" s="5">
        <f t="shared" si="20"/>
        <v>1.2319263977686478E-4</v>
      </c>
      <c r="K139" s="5" t="e">
        <f t="shared" si="31"/>
        <v>#N/A</v>
      </c>
      <c r="L139" s="5">
        <f t="shared" si="21"/>
        <v>-6.3723400995754267E-3</v>
      </c>
      <c r="M139" s="5">
        <f t="shared" si="28"/>
        <v>2.0137614682530638E-2</v>
      </c>
      <c r="N139" s="5">
        <f t="shared" si="22"/>
        <v>0.25746586573380154</v>
      </c>
      <c r="O139" s="5">
        <f t="shared" si="17"/>
        <v>1.0416509442749005</v>
      </c>
      <c r="P139" s="5">
        <f t="shared" si="18"/>
        <v>1.0617885589574312</v>
      </c>
      <c r="Q139" s="5">
        <f t="shared" si="19"/>
        <v>13.575307446684464</v>
      </c>
    </row>
    <row r="140" spans="2:17" x14ac:dyDescent="0.4">
      <c r="B140">
        <v>60.625499486923196</v>
      </c>
      <c r="C140" s="5">
        <f t="shared" si="23"/>
        <v>0.49754405021669612</v>
      </c>
      <c r="D140" s="5">
        <f t="shared" si="24"/>
        <v>2.0098722908342861</v>
      </c>
      <c r="E140" s="5">
        <f t="shared" si="25"/>
        <v>12.628400047077363</v>
      </c>
      <c r="F140" s="5">
        <f t="shared" si="26"/>
        <v>120.59233745005719</v>
      </c>
      <c r="G140" s="5">
        <f t="shared" si="29"/>
        <v>-0.15692084582624943</v>
      </c>
      <c r="H140" s="9">
        <f t="shared" si="30"/>
        <v>-0.31539085988045773</v>
      </c>
      <c r="I140" s="5">
        <f t="shared" si="27"/>
        <v>1.6172153024951642E-4</v>
      </c>
      <c r="J140" s="5">
        <f t="shared" si="20"/>
        <v>1.2413165411828906E-4</v>
      </c>
      <c r="K140" s="5" t="e">
        <f t="shared" si="31"/>
        <v>#N/A</v>
      </c>
      <c r="L140" s="5">
        <f t="shared" si="21"/>
        <v>1.6172153024951642E-4</v>
      </c>
      <c r="M140" s="5">
        <f t="shared" si="28"/>
        <v>1.9796080217261355E-2</v>
      </c>
      <c r="N140" s="5">
        <f t="shared" si="22"/>
        <v>0.24999282034761056</v>
      </c>
      <c r="O140" s="5">
        <f t="shared" si="17"/>
        <v>-2.5790781637590347E-2</v>
      </c>
      <c r="P140" s="5">
        <f t="shared" si="18"/>
        <v>0</v>
      </c>
      <c r="Q140" s="5">
        <f t="shared" si="19"/>
        <v>0</v>
      </c>
    </row>
    <row r="141" spans="2:17" x14ac:dyDescent="0.4">
      <c r="B141">
        <v>61.6387133598327</v>
      </c>
      <c r="C141" s="5">
        <f t="shared" si="23"/>
        <v>1.0132138729095033</v>
      </c>
      <c r="D141" s="5">
        <f t="shared" si="24"/>
        <v>0.98695845639029911</v>
      </c>
      <c r="E141" s="5">
        <f t="shared" si="25"/>
        <v>6.201242871988172</v>
      </c>
      <c r="F141" s="5">
        <f t="shared" si="26"/>
        <v>59.217507383417953</v>
      </c>
      <c r="G141" s="5">
        <f t="shared" si="29"/>
        <v>-6.4271571750891914</v>
      </c>
      <c r="H141" s="9">
        <f t="shared" si="30"/>
        <v>-6.3433371245038632</v>
      </c>
      <c r="I141" s="5">
        <f t="shared" si="27"/>
        <v>1.3488874458229277E-2</v>
      </c>
      <c r="J141" s="5">
        <f t="shared" si="20"/>
        <v>1.625917626540228E-4</v>
      </c>
      <c r="K141" s="5" t="e">
        <f t="shared" si="31"/>
        <v>#N/A</v>
      </c>
      <c r="L141" s="5">
        <f t="shared" si="21"/>
        <v>1.3488874458229277E-2</v>
      </c>
      <c r="M141" s="5">
        <f t="shared" si="28"/>
        <v>6.2525334088477831E-3</v>
      </c>
      <c r="N141" s="5">
        <f t="shared" si="22"/>
        <v>3.8773478233485224E-2</v>
      </c>
      <c r="O141" s="5">
        <f t="shared" si="17"/>
        <v>-0.51872024031929265</v>
      </c>
      <c r="P141" s="5">
        <f t="shared" si="18"/>
        <v>0</v>
      </c>
      <c r="Q141" s="5">
        <f t="shared" si="19"/>
        <v>0</v>
      </c>
    </row>
    <row r="142" spans="2:17" x14ac:dyDescent="0.4">
      <c r="B142">
        <v>62.155124664306598</v>
      </c>
      <c r="C142" s="5">
        <f t="shared" si="23"/>
        <v>0.51641130447389827</v>
      </c>
      <c r="D142" s="5">
        <f t="shared" si="24"/>
        <v>1.9364409557586368</v>
      </c>
      <c r="E142" s="5">
        <f t="shared" si="25"/>
        <v>12.167017361443461</v>
      </c>
      <c r="F142" s="5">
        <f t="shared" si="26"/>
        <v>116.18645734551821</v>
      </c>
      <c r="G142" s="5">
        <f t="shared" si="29"/>
        <v>5.9657744894552893</v>
      </c>
      <c r="H142" s="9">
        <f t="shared" si="30"/>
        <v>11.552370054201294</v>
      </c>
      <c r="I142" s="5">
        <f t="shared" si="27"/>
        <v>0</v>
      </c>
      <c r="J142" s="5">
        <f t="shared" si="20"/>
        <v>1.2689256810912233E-4</v>
      </c>
      <c r="K142" s="5" t="e">
        <f t="shared" si="31"/>
        <v>#N/A</v>
      </c>
      <c r="L142" s="5">
        <f t="shared" si="21"/>
        <v>-6.3814333522583273E-3</v>
      </c>
      <c r="M142" s="5">
        <f t="shared" si="28"/>
        <v>1.8784707736295488E-2</v>
      </c>
      <c r="N142" s="5">
        <f t="shared" si="22"/>
        <v>0.22855386515714851</v>
      </c>
      <c r="O142" s="5">
        <f t="shared" ref="O142:O205" si="32">B$6*H142</f>
        <v>0.9446838553833582</v>
      </c>
      <c r="P142" s="5">
        <f t="shared" ref="P142:P205" si="33">IF(H142&gt;0, O142 +M142, 0)</f>
        <v>0.96346856311965368</v>
      </c>
      <c r="Q142" s="5">
        <f t="shared" ref="Q142:Q205" si="34">P142*E142</f>
        <v>11.722538734681812</v>
      </c>
    </row>
    <row r="143" spans="2:17" x14ac:dyDescent="0.4">
      <c r="B143">
        <v>62.678226232528601</v>
      </c>
      <c r="C143" s="5">
        <f t="shared" si="23"/>
        <v>0.52310156822200327</v>
      </c>
      <c r="D143" s="5">
        <f t="shared" si="24"/>
        <v>1.9116746359582735</v>
      </c>
      <c r="E143" s="5">
        <f t="shared" si="25"/>
        <v>12.011405984760907</v>
      </c>
      <c r="F143" s="5">
        <f t="shared" si="26"/>
        <v>114.70047815749641</v>
      </c>
      <c r="G143" s="5">
        <f t="shared" si="29"/>
        <v>-0.15561137668255398</v>
      </c>
      <c r="H143" s="9">
        <f t="shared" si="30"/>
        <v>-0.29747832187058715</v>
      </c>
      <c r="I143" s="5">
        <f t="shared" si="27"/>
        <v>1.6860988471407675E-4</v>
      </c>
      <c r="J143" s="5">
        <f t="shared" ref="J143:J206" si="35">-0.000005984*E143 + 0.0001997</f>
        <v>1.2782374658719072E-4</v>
      </c>
      <c r="K143" s="5" t="e">
        <f t="shared" si="31"/>
        <v>#N/A</v>
      </c>
      <c r="L143" s="5">
        <f t="shared" ref="L143:L206" si="36">(-B$6*H143)/E143^2</f>
        <v>1.6860988471407675E-4</v>
      </c>
      <c r="M143" s="5">
        <f t="shared" si="28"/>
        <v>1.8441627074911759E-2</v>
      </c>
      <c r="N143" s="5">
        <f t="shared" ref="N143:N206" si="37">M143*E143</f>
        <v>0.2215098698163239</v>
      </c>
      <c r="O143" s="5">
        <f t="shared" si="32"/>
        <v>-2.432600121699505E-2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63.207114934921201</v>
      </c>
      <c r="C144" s="5">
        <f t="shared" ref="C144:C207" si="38">B144-B143</f>
        <v>0.52888870239259944</v>
      </c>
      <c r="D144" s="5">
        <f t="shared" ref="D144:D207" si="39">1/C144</f>
        <v>1.8907569692379056</v>
      </c>
      <c r="E144" s="5">
        <f t="shared" ref="E144:E207" si="40">2*PI()*D144</f>
        <v>11.879976408563014</v>
      </c>
      <c r="F144" s="5">
        <f t="shared" ref="F144:F207" si="41">E144*(60/(2*PI()))</f>
        <v>113.44541815427435</v>
      </c>
      <c r="G144" s="5">
        <f t="shared" si="29"/>
        <v>-0.13142957619789364</v>
      </c>
      <c r="H144" s="9">
        <f t="shared" si="30"/>
        <v>-0.24850138716015177</v>
      </c>
      <c r="I144" s="5">
        <f t="shared" ref="I144:I207" si="42">IF(H144&lt;0,(-B$6*H144)/E144^2,0)</f>
        <v>1.439836113385221E-4</v>
      </c>
      <c r="J144" s="5">
        <f t="shared" si="35"/>
        <v>1.2861022117115895E-4</v>
      </c>
      <c r="K144" s="5" t="e">
        <f t="shared" si="31"/>
        <v>#N/A</v>
      </c>
      <c r="L144" s="5">
        <f t="shared" si="36"/>
        <v>1.439836113385221E-4</v>
      </c>
      <c r="M144" s="5">
        <f t="shared" ref="M144:M207" si="43">J144*E144^2</f>
        <v>1.8151254308716093E-2</v>
      </c>
      <c r="N144" s="5">
        <f t="shared" si="37"/>
        <v>0.21563647297337493</v>
      </c>
      <c r="O144" s="5">
        <f t="shared" si="32"/>
        <v>-2.0320959888675865E-2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63.746200561523402</v>
      </c>
      <c r="C145" s="5">
        <f t="shared" si="38"/>
        <v>0.53908562660220127</v>
      </c>
      <c r="D145" s="5">
        <f t="shared" si="39"/>
        <v>1.8549928817484755</v>
      </c>
      <c r="E145" s="5">
        <f t="shared" si="40"/>
        <v>11.655264019524742</v>
      </c>
      <c r="F145" s="5">
        <f t="shared" si="41"/>
        <v>111.29957290490854</v>
      </c>
      <c r="G145" s="5">
        <f t="shared" ref="G145:G208" si="44">E145-E144</f>
        <v>-0.22471238903827206</v>
      </c>
      <c r="H145" s="9">
        <f t="shared" ref="H145:H208" si="45">G145/C145</f>
        <v>-0.41683988210668887</v>
      </c>
      <c r="I145" s="5">
        <f t="shared" si="42"/>
        <v>2.5092297852576063E-4</v>
      </c>
      <c r="J145" s="5">
        <f t="shared" si="35"/>
        <v>1.2995490010716396E-4</v>
      </c>
      <c r="K145" s="5" t="e">
        <f t="shared" ref="K145:K208" si="46">IF(H145&lt;-7,(-B$6*H145)/E145^2,NA())</f>
        <v>#N/A</v>
      </c>
      <c r="L145" s="5">
        <f t="shared" si="36"/>
        <v>2.5092297852576063E-4</v>
      </c>
      <c r="M145" s="5">
        <f t="shared" si="43"/>
        <v>1.7653746714395995E-2</v>
      </c>
      <c r="N145" s="5">
        <f t="shared" si="37"/>
        <v>0.20575907889010278</v>
      </c>
      <c r="O145" s="5">
        <f t="shared" si="32"/>
        <v>-3.4086677024588841E-2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64.2913751602172</v>
      </c>
      <c r="C146" s="5">
        <f t="shared" si="38"/>
        <v>0.54517459869379792</v>
      </c>
      <c r="D146" s="5">
        <f t="shared" si="39"/>
        <v>1.8342747486693869</v>
      </c>
      <c r="E146" s="5">
        <f t="shared" si="40"/>
        <v>11.525088150170021</v>
      </c>
      <c r="F146" s="5">
        <f t="shared" si="41"/>
        <v>110.05648492016323</v>
      </c>
      <c r="G146" s="5">
        <f t="shared" si="44"/>
        <v>-0.13017586935472103</v>
      </c>
      <c r="H146" s="9">
        <f t="shared" si="45"/>
        <v>-0.23877831004344985</v>
      </c>
      <c r="I146" s="5">
        <f t="shared" si="42"/>
        <v>1.4700149915368693E-4</v>
      </c>
      <c r="J146" s="5">
        <f t="shared" si="35"/>
        <v>1.307338725093826E-4</v>
      </c>
      <c r="K146" s="5" t="e">
        <f t="shared" si="46"/>
        <v>#N/A</v>
      </c>
      <c r="L146" s="5">
        <f t="shared" si="36"/>
        <v>1.4700149915368693E-4</v>
      </c>
      <c r="M146" s="5">
        <f t="shared" si="43"/>
        <v>1.7365073958856631E-2</v>
      </c>
      <c r="N146" s="5">
        <f t="shared" si="37"/>
        <v>0.20013400811004456</v>
      </c>
      <c r="O146" s="5">
        <f t="shared" si="32"/>
        <v>-1.9525864688842369E-2</v>
      </c>
      <c r="P146" s="5">
        <f t="shared" si="33"/>
        <v>0</v>
      </c>
      <c r="Q146" s="5">
        <f t="shared" si="34"/>
        <v>0</v>
      </c>
    </row>
    <row r="147" spans="2:17" x14ac:dyDescent="0.4">
      <c r="B147">
        <v>64.8451278209686</v>
      </c>
      <c r="C147" s="5">
        <f t="shared" si="38"/>
        <v>0.55375266075139962</v>
      </c>
      <c r="D147" s="5">
        <f t="shared" si="39"/>
        <v>1.805860397389472</v>
      </c>
      <c r="E147" s="5">
        <f t="shared" si="40"/>
        <v>11.34655551569502</v>
      </c>
      <c r="F147" s="5">
        <f t="shared" si="41"/>
        <v>108.35162384336833</v>
      </c>
      <c r="G147" s="5">
        <f t="shared" si="44"/>
        <v>-0.17853263447500112</v>
      </c>
      <c r="H147" s="9">
        <f t="shared" si="45"/>
        <v>-0.32240501424001489</v>
      </c>
      <c r="I147" s="5">
        <f t="shared" si="42"/>
        <v>2.0478073815267253E-4</v>
      </c>
      <c r="J147" s="5">
        <f t="shared" si="35"/>
        <v>1.3180221179408101E-4</v>
      </c>
      <c r="K147" s="5" t="e">
        <f t="shared" si="46"/>
        <v>#N/A</v>
      </c>
      <c r="L147" s="5">
        <f t="shared" si="36"/>
        <v>2.0478073815267253E-4</v>
      </c>
      <c r="M147" s="5">
        <f t="shared" si="43"/>
        <v>1.6968786404854247E-2</v>
      </c>
      <c r="N147" s="5">
        <f t="shared" si="37"/>
        <v>0.19253727697664963</v>
      </c>
      <c r="O147" s="5">
        <f t="shared" si="32"/>
        <v>-2.6364357306613403E-2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66.555551767349201</v>
      </c>
      <c r="C148" s="5">
        <f t="shared" si="38"/>
        <v>1.710423946380601</v>
      </c>
      <c r="D148" s="5">
        <f t="shared" si="39"/>
        <v>0.58465037402924758</v>
      </c>
      <c r="E148" s="5">
        <f t="shared" si="40"/>
        <v>3.6734666399376179</v>
      </c>
      <c r="F148" s="5">
        <f t="shared" si="41"/>
        <v>35.079022441754859</v>
      </c>
      <c r="G148" s="5">
        <f t="shared" si="44"/>
        <v>-7.6730888757574016</v>
      </c>
      <c r="H148" s="9">
        <f t="shared" si="45"/>
        <v>-4.4860742811712235</v>
      </c>
      <c r="I148" s="5">
        <f t="shared" si="42"/>
        <v>2.7185020275086954E-2</v>
      </c>
      <c r="J148" s="5">
        <f t="shared" si="35"/>
        <v>1.777179756266133E-4</v>
      </c>
      <c r="K148" s="5" t="e">
        <f t="shared" si="46"/>
        <v>#N/A</v>
      </c>
      <c r="L148" s="5">
        <f t="shared" si="36"/>
        <v>2.7185020275086954E-2</v>
      </c>
      <c r="M148" s="5">
        <f t="shared" si="43"/>
        <v>2.3981898359219335E-3</v>
      </c>
      <c r="N148" s="5">
        <f t="shared" si="37"/>
        <v>8.8096703584966927E-3</v>
      </c>
      <c r="O148" s="5">
        <f t="shared" si="32"/>
        <v>-0.36684437285072408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67.143268346786499</v>
      </c>
      <c r="C149" s="5">
        <f t="shared" si="38"/>
        <v>0.58771657943729849</v>
      </c>
      <c r="D149" s="5">
        <f t="shared" si="39"/>
        <v>1.7015004085088714</v>
      </c>
      <c r="E149" s="5">
        <f t="shared" si="40"/>
        <v>10.690842366903004</v>
      </c>
      <c r="F149" s="5">
        <f t="shared" si="41"/>
        <v>102.09002451053229</v>
      </c>
      <c r="G149" s="5">
        <f t="shared" si="44"/>
        <v>7.017375726965386</v>
      </c>
      <c r="H149" s="9">
        <f t="shared" si="45"/>
        <v>11.940067666091844</v>
      </c>
      <c r="I149" s="5">
        <f t="shared" si="42"/>
        <v>0</v>
      </c>
      <c r="J149" s="5">
        <f t="shared" si="35"/>
        <v>1.3572599927645244E-4</v>
      </c>
      <c r="K149" s="5" t="e">
        <f t="shared" si="46"/>
        <v>#N/A</v>
      </c>
      <c r="L149" s="5">
        <f t="shared" si="36"/>
        <v>-8.542762589763513E-3</v>
      </c>
      <c r="M149" s="5">
        <f t="shared" si="43"/>
        <v>1.5512682360921626E-2</v>
      </c>
      <c r="N149" s="5">
        <f t="shared" si="37"/>
        <v>0.16584364180844982</v>
      </c>
      <c r="O149" s="5">
        <f t="shared" si="32"/>
        <v>0.9763874515290244</v>
      </c>
      <c r="P149" s="5">
        <f t="shared" si="33"/>
        <v>0.99190013388994602</v>
      </c>
      <c r="Q149" s="5">
        <f t="shared" si="34"/>
        <v>10.604247975127397</v>
      </c>
    </row>
    <row r="150" spans="2:17" x14ac:dyDescent="0.4">
      <c r="B150">
        <v>67.742763757705603</v>
      </c>
      <c r="C150" s="5">
        <f t="shared" si="38"/>
        <v>0.59949541091910419</v>
      </c>
      <c r="D150" s="5">
        <f t="shared" si="39"/>
        <v>1.6680694827452813</v>
      </c>
      <c r="E150" s="5">
        <f t="shared" si="40"/>
        <v>10.480789665339804</v>
      </c>
      <c r="F150" s="5">
        <f t="shared" si="41"/>
        <v>100.08416896471689</v>
      </c>
      <c r="G150" s="5">
        <f t="shared" si="44"/>
        <v>-0.21005270156319966</v>
      </c>
      <c r="H150" s="9">
        <f t="shared" si="45"/>
        <v>-0.35038250124577541</v>
      </c>
      <c r="I150" s="5">
        <f t="shared" si="42"/>
        <v>2.6083736184118346E-4</v>
      </c>
      <c r="J150" s="5">
        <f t="shared" si="35"/>
        <v>1.3698295464260662E-4</v>
      </c>
      <c r="K150" s="5" t="e">
        <f t="shared" si="46"/>
        <v>#N/A</v>
      </c>
      <c r="L150" s="5">
        <f t="shared" si="36"/>
        <v>2.6083736184118346E-4</v>
      </c>
      <c r="M150" s="5">
        <f t="shared" si="43"/>
        <v>1.5047160044690261E-2</v>
      </c>
      <c r="N150" s="5">
        <f t="shared" si="37"/>
        <v>0.15770611948910371</v>
      </c>
      <c r="O150" s="5">
        <f t="shared" si="32"/>
        <v>-2.8652189168347074E-2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68.349508762359605</v>
      </c>
      <c r="C151" s="5">
        <f t="shared" si="38"/>
        <v>0.60674500465400172</v>
      </c>
      <c r="D151" s="5">
        <f t="shared" si="39"/>
        <v>1.6481388265738639</v>
      </c>
      <c r="E151" s="5">
        <f t="shared" si="40"/>
        <v>10.355561659321106</v>
      </c>
      <c r="F151" s="5">
        <f t="shared" si="41"/>
        <v>98.888329594431838</v>
      </c>
      <c r="G151" s="5">
        <f t="shared" si="44"/>
        <v>-0.12522800601869832</v>
      </c>
      <c r="H151" s="9">
        <f t="shared" si="45"/>
        <v>-0.20639313889384223</v>
      </c>
      <c r="I151" s="5">
        <f t="shared" si="42"/>
        <v>1.573850003794023E-4</v>
      </c>
      <c r="J151" s="5">
        <f t="shared" si="35"/>
        <v>1.3773231903062251E-4</v>
      </c>
      <c r="K151" s="5" t="e">
        <f t="shared" si="46"/>
        <v>#N/A</v>
      </c>
      <c r="L151" s="5">
        <f t="shared" si="36"/>
        <v>1.573850003794023E-4</v>
      </c>
      <c r="M151" s="5">
        <f t="shared" si="43"/>
        <v>1.4770091224585698E-2</v>
      </c>
      <c r="N151" s="5">
        <f t="shared" si="37"/>
        <v>0.15295259038999479</v>
      </c>
      <c r="O151" s="5">
        <f t="shared" si="32"/>
        <v>-1.6877598731699219E-2</v>
      </c>
      <c r="P151" s="5">
        <f t="shared" si="33"/>
        <v>0</v>
      </c>
      <c r="Q151" s="5">
        <f t="shared" si="34"/>
        <v>0</v>
      </c>
    </row>
    <row r="152" spans="2:17" x14ac:dyDescent="0.4">
      <c r="B152">
        <v>68.967717409133897</v>
      </c>
      <c r="C152" s="5">
        <f t="shared" si="38"/>
        <v>0.61820864677429199</v>
      </c>
      <c r="D152" s="5">
        <f t="shared" si="39"/>
        <v>1.6175768572921627</v>
      </c>
      <c r="E152" s="5">
        <f t="shared" si="40"/>
        <v>10.163535142971847</v>
      </c>
      <c r="F152" s="5">
        <f t="shared" si="41"/>
        <v>97.054611437529772</v>
      </c>
      <c r="G152" s="5">
        <f t="shared" si="44"/>
        <v>-0.19202651634925871</v>
      </c>
      <c r="H152" s="9">
        <f t="shared" si="45"/>
        <v>-0.31061764883299603</v>
      </c>
      <c r="I152" s="5">
        <f t="shared" si="42"/>
        <v>2.4589627110495186E-4</v>
      </c>
      <c r="J152" s="5">
        <f t="shared" si="35"/>
        <v>1.3888140570445648E-4</v>
      </c>
      <c r="K152" s="5" t="e">
        <f t="shared" si="46"/>
        <v>#N/A</v>
      </c>
      <c r="L152" s="5">
        <f t="shared" si="36"/>
        <v>2.4589627110495186E-4</v>
      </c>
      <c r="M152" s="5">
        <f t="shared" si="43"/>
        <v>1.4346094589825643E-2</v>
      </c>
      <c r="N152" s="5">
        <f t="shared" si="37"/>
        <v>0.14580703652809121</v>
      </c>
      <c r="O152" s="5">
        <f t="shared" si="32"/>
        <v>-2.5400456934198883E-2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69.598809957504201</v>
      </c>
      <c r="C153" s="5">
        <f t="shared" si="38"/>
        <v>0.63109254837030448</v>
      </c>
      <c r="D153" s="5">
        <f t="shared" si="39"/>
        <v>1.5845536484028213</v>
      </c>
      <c r="E153" s="5">
        <f t="shared" si="40"/>
        <v>9.9560442020824151</v>
      </c>
      <c r="F153" s="5">
        <f t="shared" si="41"/>
        <v>95.073218904169281</v>
      </c>
      <c r="G153" s="5">
        <f t="shared" si="44"/>
        <v>-0.2074909408894321</v>
      </c>
      <c r="H153" s="9">
        <f t="shared" si="45"/>
        <v>-0.32878052739688379</v>
      </c>
      <c r="I153" s="5">
        <f t="shared" si="42"/>
        <v>2.7123632836507927E-4</v>
      </c>
      <c r="J153" s="5">
        <f t="shared" si="35"/>
        <v>1.4012303149473884E-4</v>
      </c>
      <c r="K153" s="5" t="e">
        <f t="shared" si="46"/>
        <v>#N/A</v>
      </c>
      <c r="L153" s="5">
        <f t="shared" si="36"/>
        <v>2.7123632836507927E-4</v>
      </c>
      <c r="M153" s="5">
        <f t="shared" si="43"/>
        <v>1.3889389489768769E-2</v>
      </c>
      <c r="N153" s="5">
        <f t="shared" si="37"/>
        <v>0.13828337570007679</v>
      </c>
      <c r="O153" s="5">
        <f t="shared" si="32"/>
        <v>-2.6885708710768598E-2</v>
      </c>
      <c r="P153" s="5">
        <f t="shared" si="33"/>
        <v>0</v>
      </c>
      <c r="Q153" s="5">
        <f t="shared" si="34"/>
        <v>0</v>
      </c>
    </row>
    <row r="154" spans="2:17" x14ac:dyDescent="0.4">
      <c r="B154">
        <v>70.240439653396606</v>
      </c>
      <c r="C154" s="5">
        <f t="shared" si="38"/>
        <v>0.64162969589240504</v>
      </c>
      <c r="D154" s="5">
        <f t="shared" si="39"/>
        <v>1.5585313560170539</v>
      </c>
      <c r="E154" s="5">
        <f t="shared" si="40"/>
        <v>9.7925413169050302</v>
      </c>
      <c r="F154" s="5">
        <f t="shared" si="41"/>
        <v>93.511881361023242</v>
      </c>
      <c r="G154" s="5">
        <f t="shared" si="44"/>
        <v>-0.16350288517738498</v>
      </c>
      <c r="H154" s="9">
        <f t="shared" si="45"/>
        <v>-0.25482437334821051</v>
      </c>
      <c r="I154" s="5">
        <f t="shared" si="42"/>
        <v>2.1730290936317046E-4</v>
      </c>
      <c r="J154" s="5">
        <f t="shared" si="35"/>
        <v>1.411014327596403E-4</v>
      </c>
      <c r="K154" s="5" t="e">
        <f t="shared" si="46"/>
        <v>#N/A</v>
      </c>
      <c r="L154" s="5">
        <f t="shared" si="36"/>
        <v>2.1730290936317046E-4</v>
      </c>
      <c r="M154" s="5">
        <f t="shared" si="43"/>
        <v>1.3530761806908674E-2</v>
      </c>
      <c r="N154" s="5">
        <f t="shared" si="37"/>
        <v>0.13250054404335376</v>
      </c>
      <c r="O154" s="5">
        <f t="shared" si="32"/>
        <v>-2.0838015950907767E-2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70.893939018249498</v>
      </c>
      <c r="C155" s="5">
        <f t="shared" si="38"/>
        <v>0.65349936485289106</v>
      </c>
      <c r="D155" s="5">
        <f t="shared" si="39"/>
        <v>1.5302233694214982</v>
      </c>
      <c r="E155" s="5">
        <f t="shared" si="40"/>
        <v>9.6146769914519972</v>
      </c>
      <c r="F155" s="5">
        <f t="shared" si="41"/>
        <v>91.813402165289887</v>
      </c>
      <c r="G155" s="5">
        <f t="shared" si="44"/>
        <v>-0.17786432545303299</v>
      </c>
      <c r="H155" s="9">
        <f t="shared" si="45"/>
        <v>-0.27217214739462209</v>
      </c>
      <c r="I155" s="5">
        <f t="shared" si="42"/>
        <v>2.4076296553307219E-4</v>
      </c>
      <c r="J155" s="5">
        <f t="shared" si="35"/>
        <v>1.4216577288315126E-4</v>
      </c>
      <c r="K155" s="5" t="e">
        <f t="shared" si="46"/>
        <v>#N/A</v>
      </c>
      <c r="L155" s="5">
        <f t="shared" si="36"/>
        <v>2.4076296553307219E-4</v>
      </c>
      <c r="M155" s="5">
        <f t="shared" si="43"/>
        <v>1.3142090317420873E-2</v>
      </c>
      <c r="N155" s="5">
        <f t="shared" si="37"/>
        <v>0.12635695339449055</v>
      </c>
      <c r="O155" s="5">
        <f t="shared" si="32"/>
        <v>-2.2256613346212248E-2</v>
      </c>
      <c r="P155" s="5">
        <f t="shared" si="33"/>
        <v>0</v>
      </c>
      <c r="Q155" s="5">
        <f t="shared" si="34"/>
        <v>0</v>
      </c>
    </row>
    <row r="156" spans="2:17" x14ac:dyDescent="0.4">
      <c r="B156">
        <v>71.5605690479278</v>
      </c>
      <c r="C156" s="5">
        <f t="shared" si="38"/>
        <v>0.66663002967830209</v>
      </c>
      <c r="D156" s="5">
        <f t="shared" si="39"/>
        <v>1.5000824377542268</v>
      </c>
      <c r="E156" s="5">
        <f t="shared" si="40"/>
        <v>9.4252959324554944</v>
      </c>
      <c r="F156" s="5">
        <f t="shared" si="41"/>
        <v>90.004946265253622</v>
      </c>
      <c r="G156" s="5">
        <f t="shared" si="44"/>
        <v>-0.18938105899650282</v>
      </c>
      <c r="H156" s="9">
        <f t="shared" si="45"/>
        <v>-0.28408720064395099</v>
      </c>
      <c r="I156" s="5">
        <f t="shared" si="42"/>
        <v>2.6150324276823759E-4</v>
      </c>
      <c r="J156" s="5">
        <f t="shared" si="35"/>
        <v>1.4329902914018633E-4</v>
      </c>
      <c r="K156" s="5" t="e">
        <f t="shared" si="46"/>
        <v>#N/A</v>
      </c>
      <c r="L156" s="5">
        <f t="shared" si="36"/>
        <v>2.6150324276823759E-4</v>
      </c>
      <c r="M156" s="5">
        <f t="shared" si="43"/>
        <v>1.2730141701778193E-2</v>
      </c>
      <c r="N156" s="5">
        <f t="shared" si="37"/>
        <v>0.11998535280135207</v>
      </c>
      <c r="O156" s="5">
        <f t="shared" si="32"/>
        <v>-2.3230955268074466E-2</v>
      </c>
      <c r="P156" s="5">
        <f t="shared" si="33"/>
        <v>0</v>
      </c>
      <c r="Q156" s="5">
        <f t="shared" si="34"/>
        <v>0</v>
      </c>
    </row>
    <row r="157" spans="2:17" x14ac:dyDescent="0.4">
      <c r="B157">
        <v>72.237581014633093</v>
      </c>
      <c r="C157" s="5">
        <f t="shared" si="38"/>
        <v>0.67701196670529384</v>
      </c>
      <c r="D157" s="5">
        <f t="shared" si="39"/>
        <v>1.4770787654855504</v>
      </c>
      <c r="E157" s="5">
        <f t="shared" si="40"/>
        <v>9.2807595968457726</v>
      </c>
      <c r="F157" s="5">
        <f t="shared" si="41"/>
        <v>88.624725929133035</v>
      </c>
      <c r="G157" s="5">
        <f t="shared" si="44"/>
        <v>-0.14453633560972179</v>
      </c>
      <c r="H157" s="9">
        <f t="shared" si="45"/>
        <v>-0.21349155217021307</v>
      </c>
      <c r="I157" s="5">
        <f t="shared" si="42"/>
        <v>2.026884724875574E-4</v>
      </c>
      <c r="J157" s="5">
        <f t="shared" si="35"/>
        <v>1.4416393457247491E-4</v>
      </c>
      <c r="K157" s="5" t="e">
        <f t="shared" si="46"/>
        <v>#N/A</v>
      </c>
      <c r="L157" s="5">
        <f t="shared" si="36"/>
        <v>2.026884724875574E-4</v>
      </c>
      <c r="M157" s="5">
        <f t="shared" si="43"/>
        <v>1.2417199906349735E-2</v>
      </c>
      <c r="N157" s="5">
        <f t="shared" si="37"/>
        <v>0.11524104719680774</v>
      </c>
      <c r="O157" s="5">
        <f t="shared" si="32"/>
        <v>-1.7458064591913569E-2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73.639776468276906</v>
      </c>
      <c r="C158" s="5">
        <f t="shared" si="38"/>
        <v>1.402195453643813</v>
      </c>
      <c r="D158" s="5">
        <f t="shared" si="39"/>
        <v>0.71316733869115856</v>
      </c>
      <c r="E158" s="5">
        <f t="shared" si="40"/>
        <v>4.4809625440246554</v>
      </c>
      <c r="F158" s="5">
        <f t="shared" si="41"/>
        <v>42.790040321469519</v>
      </c>
      <c r="G158" s="5">
        <f t="shared" si="44"/>
        <v>-4.7997970528211171</v>
      </c>
      <c r="H158" s="9">
        <f t="shared" si="45"/>
        <v>-3.4230584904181027</v>
      </c>
      <c r="I158" s="5">
        <f t="shared" si="42"/>
        <v>1.3940780651096576E-2</v>
      </c>
      <c r="J158" s="5">
        <f t="shared" si="35"/>
        <v>1.7288592013655648E-4</v>
      </c>
      <c r="L158" s="5">
        <f t="shared" si="36"/>
        <v>1.3940780651096576E-2</v>
      </c>
      <c r="M158" s="5">
        <f t="shared" si="43"/>
        <v>3.4713807680579879E-3</v>
      </c>
      <c r="N158" s="5">
        <f t="shared" si="37"/>
        <v>1.5555127197715384E-2</v>
      </c>
      <c r="O158" s="5">
        <f t="shared" si="32"/>
        <v>-0.27991728768720464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74.365411281585693</v>
      </c>
      <c r="C159" s="5">
        <f t="shared" si="38"/>
        <v>0.72563481330878687</v>
      </c>
      <c r="D159" s="5">
        <f t="shared" si="39"/>
        <v>1.3781036709638401</v>
      </c>
      <c r="E159" s="5">
        <f t="shared" si="40"/>
        <v>8.6588807371702519</v>
      </c>
      <c r="F159" s="5">
        <f t="shared" si="41"/>
        <v>82.686220257830414</v>
      </c>
      <c r="G159" s="5">
        <f t="shared" si="44"/>
        <v>4.1779181931455964</v>
      </c>
      <c r="H159" s="9">
        <f t="shared" si="45"/>
        <v>5.7576043989605603</v>
      </c>
      <c r="I159" s="5">
        <f t="shared" si="42"/>
        <v>0</v>
      </c>
      <c r="J159" s="5">
        <f t="shared" si="35"/>
        <v>1.4788525766877322E-4</v>
      </c>
      <c r="K159" s="5" t="e">
        <f t="shared" si="46"/>
        <v>#N/A</v>
      </c>
      <c r="L159" s="5">
        <f t="shared" si="36"/>
        <v>-6.2796249577547585E-3</v>
      </c>
      <c r="M159" s="5">
        <f t="shared" si="43"/>
        <v>1.1087876966072769E-2</v>
      </c>
      <c r="N159" s="5">
        <f t="shared" si="37"/>
        <v>9.6008604277641227E-2</v>
      </c>
      <c r="O159" s="5">
        <f t="shared" si="32"/>
        <v>0.47082251484873283</v>
      </c>
      <c r="P159" s="5">
        <f t="shared" si="33"/>
        <v>0.48191039181480561</v>
      </c>
      <c r="Q159" s="5">
        <f t="shared" si="34"/>
        <v>4.1728046087273887</v>
      </c>
    </row>
    <row r="160" spans="2:17" x14ac:dyDescent="0.4">
      <c r="B160">
        <v>75.106341361999498</v>
      </c>
      <c r="C160" s="5">
        <f t="shared" si="38"/>
        <v>0.74093008041380415</v>
      </c>
      <c r="D160" s="5">
        <f t="shared" si="39"/>
        <v>1.3496550166265449</v>
      </c>
      <c r="E160" s="5">
        <f t="shared" si="40"/>
        <v>8.4801325702291273</v>
      </c>
      <c r="F160" s="5">
        <f t="shared" si="41"/>
        <v>80.979300997592702</v>
      </c>
      <c r="G160" s="5">
        <f t="shared" si="44"/>
        <v>-0.17874816694112461</v>
      </c>
      <c r="H160" s="9">
        <f t="shared" si="45"/>
        <v>-0.24124836022488794</v>
      </c>
      <c r="I160" s="5">
        <f t="shared" si="42"/>
        <v>2.7433074824852161E-4</v>
      </c>
      <c r="J160" s="5">
        <f t="shared" si="35"/>
        <v>1.4895488669974891E-4</v>
      </c>
      <c r="K160" s="5" t="e">
        <f t="shared" si="46"/>
        <v>#N/A</v>
      </c>
      <c r="L160" s="5">
        <f t="shared" si="36"/>
        <v>2.7433074824852161E-4</v>
      </c>
      <c r="M160" s="5">
        <f t="shared" si="43"/>
        <v>1.0711740395990958E-2</v>
      </c>
      <c r="N160" s="5">
        <f t="shared" si="37"/>
        <v>9.0836978615881969E-2</v>
      </c>
      <c r="O160" s="5">
        <f t="shared" si="32"/>
        <v>-1.9727850646480791E-2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75.862249612808199</v>
      </c>
      <c r="C161" s="5">
        <f t="shared" si="38"/>
        <v>0.75590825080870161</v>
      </c>
      <c r="D161" s="5">
        <f t="shared" si="39"/>
        <v>1.3229118731408991</v>
      </c>
      <c r="E161" s="5">
        <f t="shared" si="40"/>
        <v>8.3121004440123212</v>
      </c>
      <c r="F161" s="5">
        <f t="shared" si="41"/>
        <v>79.374712388453943</v>
      </c>
      <c r="G161" s="5">
        <f t="shared" si="44"/>
        <v>-0.16803212621680608</v>
      </c>
      <c r="H161" s="9">
        <f t="shared" si="45"/>
        <v>-0.22229169484132291</v>
      </c>
      <c r="I161" s="5">
        <f t="shared" si="42"/>
        <v>2.6309771307742811E-4</v>
      </c>
      <c r="J161" s="5">
        <f t="shared" si="35"/>
        <v>1.4996039094303026E-4</v>
      </c>
      <c r="K161" s="5" t="e">
        <f t="shared" si="46"/>
        <v>#N/A</v>
      </c>
      <c r="L161" s="5">
        <f t="shared" si="36"/>
        <v>2.6309771307742811E-4</v>
      </c>
      <c r="M161" s="5">
        <f t="shared" si="43"/>
        <v>1.0360915438801115E-2</v>
      </c>
      <c r="N161" s="5">
        <f t="shared" si="37"/>
        <v>8.6120969819232868E-2</v>
      </c>
      <c r="O161" s="5">
        <f t="shared" si="32"/>
        <v>-1.8177687722705185E-2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76.638056039810095</v>
      </c>
      <c r="C162" s="5">
        <f t="shared" si="38"/>
        <v>0.77580642700189628</v>
      </c>
      <c r="D162" s="5">
        <f t="shared" si="39"/>
        <v>1.288981329871808</v>
      </c>
      <c r="E162" s="5">
        <f t="shared" si="40"/>
        <v>8.0989085530793474</v>
      </c>
      <c r="F162" s="5">
        <f t="shared" si="41"/>
        <v>77.338879792308489</v>
      </c>
      <c r="G162" s="5">
        <f t="shared" si="44"/>
        <v>-0.21319189093297375</v>
      </c>
      <c r="H162" s="9">
        <f t="shared" si="45"/>
        <v>-0.27480036709266997</v>
      </c>
      <c r="I162" s="5">
        <f t="shared" si="42"/>
        <v>3.425939736222826E-4</v>
      </c>
      <c r="J162" s="5">
        <f t="shared" si="35"/>
        <v>1.512361312183732E-4</v>
      </c>
      <c r="K162" s="5" t="e">
        <f t="shared" si="46"/>
        <v>#N/A</v>
      </c>
      <c r="L162" s="5">
        <f t="shared" si="36"/>
        <v>3.425939736222826E-4</v>
      </c>
      <c r="M162" s="5">
        <f t="shared" si="43"/>
        <v>9.9199286768011756E-3</v>
      </c>
      <c r="N162" s="5">
        <f t="shared" si="37"/>
        <v>8.0340595206482138E-2</v>
      </c>
      <c r="O162" s="5">
        <f t="shared" si="32"/>
        <v>-2.2471533462647006E-2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77.435821294784503</v>
      </c>
      <c r="C163" s="5">
        <f t="shared" si="38"/>
        <v>0.79776525497440787</v>
      </c>
      <c r="D163" s="5">
        <f t="shared" si="39"/>
        <v>1.253501570499056</v>
      </c>
      <c r="E163" s="5">
        <f t="shared" si="40"/>
        <v>7.8759826502862049</v>
      </c>
      <c r="F163" s="5">
        <f t="shared" si="41"/>
        <v>75.210094229943365</v>
      </c>
      <c r="G163" s="5">
        <f t="shared" si="44"/>
        <v>-0.22292590279314251</v>
      </c>
      <c r="H163" s="9">
        <f t="shared" si="45"/>
        <v>-0.27943796925612402</v>
      </c>
      <c r="I163" s="5">
        <f t="shared" si="42"/>
        <v>3.6837599016736926E-4</v>
      </c>
      <c r="J163" s="5">
        <f t="shared" si="35"/>
        <v>1.5257011982068735E-4</v>
      </c>
      <c r="K163" s="5" t="e">
        <f t="shared" si="46"/>
        <v>#N/A</v>
      </c>
      <c r="L163" s="5">
        <f t="shared" si="36"/>
        <v>3.6837599016736926E-4</v>
      </c>
      <c r="M163" s="5">
        <f t="shared" si="43"/>
        <v>9.464092772709317E-3</v>
      </c>
      <c r="N163" s="5">
        <f t="shared" si="37"/>
        <v>7.4539030478557644E-2</v>
      </c>
      <c r="O163" s="5">
        <f t="shared" si="32"/>
        <v>-2.2850768881089362E-2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78.254438638687105</v>
      </c>
      <c r="C164" s="5">
        <f t="shared" si="38"/>
        <v>0.8186173439026021</v>
      </c>
      <c r="D164" s="5">
        <f t="shared" si="39"/>
        <v>1.2215719682076251</v>
      </c>
      <c r="E164" s="5">
        <f t="shared" si="40"/>
        <v>7.6753630423045989</v>
      </c>
      <c r="F164" s="5">
        <f t="shared" si="41"/>
        <v>73.294318092457516</v>
      </c>
      <c r="G164" s="5">
        <f t="shared" si="44"/>
        <v>-0.20061960798160605</v>
      </c>
      <c r="H164" s="9">
        <f t="shared" si="45"/>
        <v>-0.24507128938313269</v>
      </c>
      <c r="I164" s="5">
        <f t="shared" si="42"/>
        <v>3.4018094535415692E-4</v>
      </c>
      <c r="J164" s="5">
        <f t="shared" si="35"/>
        <v>1.537706275548493E-4</v>
      </c>
      <c r="K164" s="5" t="e">
        <f t="shared" si="46"/>
        <v>#N/A</v>
      </c>
      <c r="L164" s="5">
        <f t="shared" si="36"/>
        <v>3.4018094535415692E-4</v>
      </c>
      <c r="M164" s="5">
        <f t="shared" si="43"/>
        <v>9.0588118605077032E-3</v>
      </c>
      <c r="N164" s="5">
        <f t="shared" si="37"/>
        <v>6.9529669761331389E-2</v>
      </c>
      <c r="O164" s="5">
        <f t="shared" si="32"/>
        <v>-2.0040466970154974E-2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79.094675779342595</v>
      </c>
      <c r="C165" s="5">
        <f t="shared" si="38"/>
        <v>0.84023714065548916</v>
      </c>
      <c r="D165" s="5">
        <f t="shared" si="39"/>
        <v>1.1901402016338816</v>
      </c>
      <c r="E165" s="5">
        <f t="shared" si="40"/>
        <v>7.4778714283897552</v>
      </c>
      <c r="F165" s="5">
        <f t="shared" si="41"/>
        <v>71.408412098032898</v>
      </c>
      <c r="G165" s="5">
        <f t="shared" si="44"/>
        <v>-0.19749161391484371</v>
      </c>
      <c r="H165" s="9">
        <f t="shared" si="45"/>
        <v>-0.23504270920561279</v>
      </c>
      <c r="I165" s="5">
        <f t="shared" si="42"/>
        <v>3.4372110397567704E-4</v>
      </c>
      <c r="J165" s="5">
        <f t="shared" si="35"/>
        <v>1.549524173725157E-4</v>
      </c>
      <c r="K165" s="5" t="e">
        <f t="shared" si="46"/>
        <v>#N/A</v>
      </c>
      <c r="L165" s="5">
        <f t="shared" si="36"/>
        <v>3.4372110397567704E-4</v>
      </c>
      <c r="M165" s="5">
        <f t="shared" si="43"/>
        <v>8.6647162183645585E-3</v>
      </c>
      <c r="N165" s="5">
        <f t="shared" si="37"/>
        <v>6.4793633844413653E-2</v>
      </c>
      <c r="O165" s="5">
        <f t="shared" si="32"/>
        <v>-1.9220389553861055E-2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79.961626291274996</v>
      </c>
      <c r="C166" s="5">
        <f t="shared" si="38"/>
        <v>0.86695051193240147</v>
      </c>
      <c r="D166" s="5">
        <f t="shared" si="39"/>
        <v>1.1534683770715308</v>
      </c>
      <c r="E166" s="5">
        <f t="shared" si="40"/>
        <v>7.247455559112125</v>
      </c>
      <c r="F166" s="5">
        <f t="shared" si="41"/>
        <v>69.208102624291854</v>
      </c>
      <c r="G166" s="5">
        <f t="shared" si="44"/>
        <v>-0.23041586927763014</v>
      </c>
      <c r="H166" s="9">
        <f t="shared" si="45"/>
        <v>-0.26577741878719408</v>
      </c>
      <c r="I166" s="5">
        <f t="shared" si="42"/>
        <v>4.1377320046427331E-4</v>
      </c>
      <c r="J166" s="5">
        <f t="shared" si="35"/>
        <v>1.5633122593427303E-4</v>
      </c>
      <c r="K166" s="5" t="e">
        <f t="shared" si="46"/>
        <v>#N/A</v>
      </c>
      <c r="L166" s="5">
        <f t="shared" si="36"/>
        <v>4.1377320046427331E-4</v>
      </c>
      <c r="M166" s="5">
        <f t="shared" si="43"/>
        <v>8.2113933296185122E-3</v>
      </c>
      <c r="N166" s="5">
        <f t="shared" si="37"/>
        <v>5.9511708234799905E-2</v>
      </c>
      <c r="O166" s="5">
        <f t="shared" si="32"/>
        <v>-2.1733690617226572E-2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80.853056430816594</v>
      </c>
      <c r="C167" s="5">
        <f t="shared" si="38"/>
        <v>0.89143013954159755</v>
      </c>
      <c r="D167" s="5">
        <f t="shared" si="39"/>
        <v>1.1217928984476928</v>
      </c>
      <c r="E167" s="5">
        <f t="shared" si="40"/>
        <v>7.0484326572249447</v>
      </c>
      <c r="F167" s="5">
        <f t="shared" si="41"/>
        <v>67.307573906861563</v>
      </c>
      <c r="G167" s="5">
        <f t="shared" si="44"/>
        <v>-0.1990229018871803</v>
      </c>
      <c r="H167" s="9">
        <f t="shared" si="45"/>
        <v>-0.22326247796549079</v>
      </c>
      <c r="I167" s="5">
        <f t="shared" si="42"/>
        <v>3.6749042875439743E-4</v>
      </c>
      <c r="J167" s="5">
        <f t="shared" si="35"/>
        <v>1.5752217897916593E-4</v>
      </c>
      <c r="K167" s="5" t="e">
        <f t="shared" si="46"/>
        <v>#N/A</v>
      </c>
      <c r="L167" s="5">
        <f t="shared" si="36"/>
        <v>3.6749042875439743E-4</v>
      </c>
      <c r="M167" s="5">
        <f t="shared" si="43"/>
        <v>7.8257653210624216E-3</v>
      </c>
      <c r="N167" s="5">
        <f t="shared" si="37"/>
        <v>5.5159379856754828E-2</v>
      </c>
      <c r="O167" s="5">
        <f t="shared" si="32"/>
        <v>-1.8257072571024383E-2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81.775642395019503</v>
      </c>
      <c r="C168" s="5">
        <f t="shared" si="38"/>
        <v>0.92258596420290928</v>
      </c>
      <c r="D168" s="5">
        <f t="shared" si="39"/>
        <v>1.0839098347480003</v>
      </c>
      <c r="E168" s="5">
        <f t="shared" si="40"/>
        <v>6.8104063479960883</v>
      </c>
      <c r="F168" s="5">
        <f t="shared" si="41"/>
        <v>65.034590084880023</v>
      </c>
      <c r="G168" s="5">
        <f t="shared" si="44"/>
        <v>-0.23802630922885637</v>
      </c>
      <c r="H168" s="9">
        <f t="shared" si="45"/>
        <v>-0.25799905750192614</v>
      </c>
      <c r="I168" s="5">
        <f t="shared" si="42"/>
        <v>4.5487018383008626E-4</v>
      </c>
      <c r="J168" s="5">
        <f t="shared" si="35"/>
        <v>1.589465284135914E-4</v>
      </c>
      <c r="K168" s="5" t="e">
        <f t="shared" si="46"/>
        <v>#N/A</v>
      </c>
      <c r="L168" s="5">
        <f t="shared" si="36"/>
        <v>4.5487018383008626E-4</v>
      </c>
      <c r="M168" s="5">
        <f t="shared" si="43"/>
        <v>7.372199805763628E-3</v>
      </c>
      <c r="N168" s="5">
        <f t="shared" si="37"/>
        <v>5.020767635586814E-2</v>
      </c>
      <c r="O168" s="5">
        <f t="shared" si="32"/>
        <v>-2.1097622668134232E-2</v>
      </c>
      <c r="P168" s="5">
        <f t="shared" si="33"/>
        <v>0</v>
      </c>
      <c r="Q168" s="5">
        <f t="shared" si="34"/>
        <v>0</v>
      </c>
    </row>
    <row r="169" spans="2:17" x14ac:dyDescent="0.4">
      <c r="B169">
        <v>82.731503725051795</v>
      </c>
      <c r="C169" s="5">
        <f t="shared" si="38"/>
        <v>0.95586133003229179</v>
      </c>
      <c r="D169" s="5">
        <f t="shared" si="39"/>
        <v>1.0461768549274999</v>
      </c>
      <c r="E169" s="5">
        <f t="shared" si="40"/>
        <v>6.5733230435918166</v>
      </c>
      <c r="F169" s="5">
        <f t="shared" si="41"/>
        <v>62.770611295649992</v>
      </c>
      <c r="G169" s="5">
        <f t="shared" si="44"/>
        <v>-0.23708330440427172</v>
      </c>
      <c r="H169" s="9">
        <f t="shared" si="45"/>
        <v>-0.24803106575748007</v>
      </c>
      <c r="I169" s="5">
        <f t="shared" si="42"/>
        <v>4.6940912585135332E-4</v>
      </c>
      <c r="J169" s="5">
        <f t="shared" si="35"/>
        <v>1.6036523490714656E-4</v>
      </c>
      <c r="K169" s="5" t="e">
        <f t="shared" si="46"/>
        <v>#N/A</v>
      </c>
      <c r="L169" s="5">
        <f t="shared" si="36"/>
        <v>4.6940912585135332E-4</v>
      </c>
      <c r="M169" s="5">
        <f t="shared" si="43"/>
        <v>6.9291534138496121E-3</v>
      </c>
      <c r="N169" s="5">
        <f t="shared" si="37"/>
        <v>4.5547563807840558E-2</v>
      </c>
      <c r="O169" s="5">
        <f t="shared" si="32"/>
        <v>-2.0282499812184149E-2</v>
      </c>
      <c r="P169" s="5">
        <f t="shared" si="33"/>
        <v>0</v>
      </c>
      <c r="Q169" s="5">
        <f t="shared" si="34"/>
        <v>0</v>
      </c>
    </row>
    <row r="170" spans="2:17" x14ac:dyDescent="0.4">
      <c r="B170">
        <v>83.720291376113806</v>
      </c>
      <c r="C170" s="5">
        <f t="shared" si="38"/>
        <v>0.98878765106201172</v>
      </c>
      <c r="D170" s="5">
        <f t="shared" si="39"/>
        <v>1.0113394912708968</v>
      </c>
      <c r="E170" s="5">
        <f t="shared" si="40"/>
        <v>6.3544334321237761</v>
      </c>
      <c r="F170" s="5">
        <f t="shared" si="41"/>
        <v>60.680369476253809</v>
      </c>
      <c r="G170" s="5">
        <f t="shared" si="44"/>
        <v>-0.21888961146804053</v>
      </c>
      <c r="H170" s="9">
        <f t="shared" si="45"/>
        <v>-0.22137170830657238</v>
      </c>
      <c r="I170" s="5">
        <f t="shared" si="42"/>
        <v>4.4831559748102474E-4</v>
      </c>
      <c r="J170" s="5">
        <f t="shared" si="35"/>
        <v>1.6167507034217134E-4</v>
      </c>
      <c r="K170" s="5" t="e">
        <f t="shared" si="46"/>
        <v>#N/A</v>
      </c>
      <c r="L170" s="5">
        <f t="shared" si="36"/>
        <v>4.4831559748102474E-4</v>
      </c>
      <c r="M170" s="5">
        <f t="shared" si="43"/>
        <v>6.5282492498684643E-3</v>
      </c>
      <c r="N170" s="5">
        <f t="shared" si="37"/>
        <v>4.1483325286601133E-2</v>
      </c>
      <c r="O170" s="5">
        <f t="shared" si="32"/>
        <v>-1.8102456716212897E-2</v>
      </c>
      <c r="P170" s="5">
        <f t="shared" si="33"/>
        <v>0</v>
      </c>
      <c r="Q170" s="5">
        <f t="shared" si="34"/>
        <v>0</v>
      </c>
    </row>
    <row r="171" spans="2:17" x14ac:dyDescent="0.4">
      <c r="B171">
        <v>84.749527931213294</v>
      </c>
      <c r="C171" s="5">
        <f t="shared" si="38"/>
        <v>1.0292365550994873</v>
      </c>
      <c r="D171" s="5">
        <f t="shared" si="39"/>
        <v>0.9715939402320769</v>
      </c>
      <c r="E171" s="5">
        <f t="shared" si="40"/>
        <v>6.1047047698109065</v>
      </c>
      <c r="F171" s="5">
        <f t="shared" si="41"/>
        <v>58.295636413924619</v>
      </c>
      <c r="G171" s="5">
        <f t="shared" si="44"/>
        <v>-0.24972866231286961</v>
      </c>
      <c r="H171" s="9">
        <f t="shared" si="45"/>
        <v>-0.24263485500544676</v>
      </c>
      <c r="I171" s="5">
        <f t="shared" si="42"/>
        <v>5.3240148468566557E-4</v>
      </c>
      <c r="J171" s="5">
        <f t="shared" si="35"/>
        <v>1.6316944665745154E-4</v>
      </c>
      <c r="K171" s="5" t="e">
        <f t="shared" si="46"/>
        <v>#N/A</v>
      </c>
      <c r="L171" s="5">
        <f t="shared" si="36"/>
        <v>5.3240148468566557E-4</v>
      </c>
      <c r="M171" s="5">
        <f t="shared" si="43"/>
        <v>6.0809043530341573E-3</v>
      </c>
      <c r="N171" s="5">
        <f t="shared" si="37"/>
        <v>3.7122125808731525E-2</v>
      </c>
      <c r="O171" s="5">
        <f t="shared" si="32"/>
        <v>-1.9841229912261053E-2</v>
      </c>
      <c r="P171" s="5">
        <f t="shared" si="33"/>
        <v>0</v>
      </c>
      <c r="Q171" s="5">
        <f t="shared" si="34"/>
        <v>0</v>
      </c>
    </row>
    <row r="172" spans="2:17" x14ac:dyDescent="0.4">
      <c r="B172">
        <v>85.826449871063204</v>
      </c>
      <c r="C172" s="5">
        <f t="shared" si="38"/>
        <v>1.0769219398499104</v>
      </c>
      <c r="D172" s="5">
        <f t="shared" si="39"/>
        <v>0.9285724090080002</v>
      </c>
      <c r="E172" s="5">
        <f t="shared" si="40"/>
        <v>5.8343925169314197</v>
      </c>
      <c r="F172" s="5">
        <f t="shared" si="41"/>
        <v>55.714344540480013</v>
      </c>
      <c r="G172" s="5">
        <f t="shared" si="44"/>
        <v>-0.27031225287948679</v>
      </c>
      <c r="H172" s="9">
        <f t="shared" si="45"/>
        <v>-0.25100449984068479</v>
      </c>
      <c r="I172" s="5">
        <f t="shared" si="42"/>
        <v>6.0298376819081291E-4</v>
      </c>
      <c r="J172" s="5">
        <f t="shared" si="35"/>
        <v>1.647869951786824E-4</v>
      </c>
      <c r="K172" s="5" t="e">
        <f t="shared" si="46"/>
        <v>#N/A</v>
      </c>
      <c r="L172" s="5">
        <f t="shared" si="36"/>
        <v>6.0298376819081291E-4</v>
      </c>
      <c r="M172" s="5">
        <f t="shared" si="43"/>
        <v>5.6093717337730086E-3</v>
      </c>
      <c r="N172" s="5">
        <f t="shared" si="37"/>
        <v>3.2727276468211865E-2</v>
      </c>
      <c r="O172" s="5">
        <f t="shared" si="32"/>
        <v>-2.0525649500107154E-2</v>
      </c>
      <c r="P172" s="5">
        <f t="shared" si="33"/>
        <v>0</v>
      </c>
      <c r="Q172" s="5">
        <f t="shared" si="34"/>
        <v>0</v>
      </c>
    </row>
    <row r="173" spans="2:17" x14ac:dyDescent="0.4">
      <c r="B173">
        <v>86.950869798660193</v>
      </c>
      <c r="C173" s="5">
        <f t="shared" si="38"/>
        <v>1.1244199275969891</v>
      </c>
      <c r="D173" s="5">
        <f t="shared" si="39"/>
        <v>0.88934745414652305</v>
      </c>
      <c r="E173" s="5">
        <f t="shared" si="40"/>
        <v>5.5879348568710041</v>
      </c>
      <c r="F173" s="5">
        <f t="shared" si="41"/>
        <v>53.36084724879138</v>
      </c>
      <c r="G173" s="5">
        <f t="shared" si="44"/>
        <v>-0.24645766006041558</v>
      </c>
      <c r="H173" s="9">
        <f t="shared" si="45"/>
        <v>-0.21918649252963981</v>
      </c>
      <c r="I173" s="5">
        <f t="shared" si="42"/>
        <v>5.7401933232041668E-4</v>
      </c>
      <c r="J173" s="5">
        <f t="shared" si="35"/>
        <v>1.6626179781648392E-4</v>
      </c>
      <c r="K173" s="5" t="e">
        <f t="shared" si="46"/>
        <v>#N/A</v>
      </c>
      <c r="L173" s="5">
        <f t="shared" si="36"/>
        <v>5.7401933232041668E-4</v>
      </c>
      <c r="M173" s="5">
        <f t="shared" si="43"/>
        <v>5.1915272911284551E-3</v>
      </c>
      <c r="N173" s="5">
        <f t="shared" si="37"/>
        <v>2.9009916310493794E-2</v>
      </c>
      <c r="O173" s="5">
        <f t="shared" si="32"/>
        <v>-1.7923762815713541E-2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88.133967876434298</v>
      </c>
      <c r="C174" s="5">
        <f t="shared" si="38"/>
        <v>1.1830980777741047</v>
      </c>
      <c r="D174" s="5">
        <f t="shared" si="39"/>
        <v>0.84523846229334787</v>
      </c>
      <c r="E174" s="5">
        <f t="shared" si="40"/>
        <v>5.3107898873446304</v>
      </c>
      <c r="F174" s="5">
        <f t="shared" si="41"/>
        <v>50.714307737600876</v>
      </c>
      <c r="G174" s="5">
        <f t="shared" si="44"/>
        <v>-0.27714496952637369</v>
      </c>
      <c r="H174" s="9">
        <f t="shared" si="45"/>
        <v>-0.23425358787480888</v>
      </c>
      <c r="I174" s="5">
        <f t="shared" si="42"/>
        <v>6.7917769288266118E-4</v>
      </c>
      <c r="J174" s="5">
        <f t="shared" si="35"/>
        <v>1.6792023331412974E-4</v>
      </c>
      <c r="K174" s="5" t="e">
        <f t="shared" si="46"/>
        <v>#N/A</v>
      </c>
      <c r="L174" s="5">
        <f t="shared" si="36"/>
        <v>6.7917769288266118E-4</v>
      </c>
      <c r="M174" s="5">
        <f t="shared" si="43"/>
        <v>4.7361044115913518E-3</v>
      </c>
      <c r="N174" s="5">
        <f t="shared" si="37"/>
        <v>2.5152455414487643E-2</v>
      </c>
      <c r="O174" s="5">
        <f t="shared" si="32"/>
        <v>-1.9155859922482258E-2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89.387014865875202</v>
      </c>
      <c r="C175" s="5">
        <f t="shared" si="38"/>
        <v>1.2530469894409038</v>
      </c>
      <c r="D175" s="5">
        <f t="shared" si="39"/>
        <v>0.79805466868101205</v>
      </c>
      <c r="E175" s="5">
        <f t="shared" si="40"/>
        <v>5.0143253685826075</v>
      </c>
      <c r="F175" s="5">
        <f t="shared" si="41"/>
        <v>47.883280120860725</v>
      </c>
      <c r="G175" s="5">
        <f t="shared" si="44"/>
        <v>-0.29646451876202295</v>
      </c>
      <c r="H175" s="9">
        <f t="shared" si="45"/>
        <v>-0.2365948932963019</v>
      </c>
      <c r="I175" s="5">
        <f t="shared" si="42"/>
        <v>7.6947718202411254E-4</v>
      </c>
      <c r="J175" s="5">
        <f t="shared" si="35"/>
        <v>1.6969427699440169E-4</v>
      </c>
      <c r="K175" s="5" t="e">
        <f t="shared" si="46"/>
        <v>#N/A</v>
      </c>
      <c r="L175" s="5">
        <f t="shared" si="36"/>
        <v>7.6947718202411254E-4</v>
      </c>
      <c r="M175" s="5">
        <f t="shared" si="43"/>
        <v>4.2667010795152272E-3</v>
      </c>
      <c r="N175" s="5">
        <f t="shared" si="37"/>
        <v>2.1394627463172E-2</v>
      </c>
      <c r="O175" s="5">
        <f t="shared" si="32"/>
        <v>-1.934731790225859E-2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90.723887205123901</v>
      </c>
      <c r="C176" s="5">
        <f t="shared" si="38"/>
        <v>1.3368723392486999</v>
      </c>
      <c r="D176" s="5">
        <f t="shared" si="39"/>
        <v>0.74801457898514334</v>
      </c>
      <c r="E176" s="5">
        <f t="shared" si="40"/>
        <v>4.6999142122355764</v>
      </c>
      <c r="F176" s="5">
        <f t="shared" si="41"/>
        <v>44.880874739108599</v>
      </c>
      <c r="G176" s="5">
        <f t="shared" si="44"/>
        <v>-0.3144111563470311</v>
      </c>
      <c r="H176" s="9">
        <f t="shared" si="45"/>
        <v>-0.23518412874315656</v>
      </c>
      <c r="I176" s="5">
        <f t="shared" si="42"/>
        <v>8.7064989087242458E-4</v>
      </c>
      <c r="J176" s="5">
        <f t="shared" si="35"/>
        <v>1.7157571335398231E-4</v>
      </c>
      <c r="K176" s="5" t="e">
        <f t="shared" si="46"/>
        <v>#N/A</v>
      </c>
      <c r="L176" s="5">
        <f t="shared" si="36"/>
        <v>8.7064989087242458E-4</v>
      </c>
      <c r="M176" s="5">
        <f t="shared" si="43"/>
        <v>3.7899691497415341E-3</v>
      </c>
      <c r="N176" s="5">
        <f t="shared" si="37"/>
        <v>1.781252987080462E-2</v>
      </c>
      <c r="O176" s="5">
        <f t="shared" si="32"/>
        <v>-1.9231953999366745E-2</v>
      </c>
      <c r="P176" s="5">
        <f t="shared" si="33"/>
        <v>0</v>
      </c>
      <c r="Q176" s="5">
        <f t="shared" si="34"/>
        <v>0</v>
      </c>
    </row>
    <row r="177" spans="2:17" x14ac:dyDescent="0.4">
      <c r="B177">
        <v>92.159366846084595</v>
      </c>
      <c r="C177" s="5">
        <f t="shared" si="38"/>
        <v>1.4354796409606934</v>
      </c>
      <c r="D177" s="5">
        <f t="shared" si="39"/>
        <v>0.69663126627888017</v>
      </c>
      <c r="E177" s="5">
        <f t="shared" si="40"/>
        <v>4.37706333680537</v>
      </c>
      <c r="F177" s="5">
        <f t="shared" si="41"/>
        <v>41.797875976732811</v>
      </c>
      <c r="G177" s="5">
        <f t="shared" si="44"/>
        <v>-0.32285087543020641</v>
      </c>
      <c r="H177" s="9">
        <f t="shared" si="45"/>
        <v>-0.22490801417018969</v>
      </c>
      <c r="I177" s="5">
        <f t="shared" si="42"/>
        <v>9.5996338901690786E-4</v>
      </c>
      <c r="J177" s="5">
        <f t="shared" si="35"/>
        <v>1.7350765299255666E-4</v>
      </c>
      <c r="K177" s="5" t="e">
        <f t="shared" si="46"/>
        <v>#N/A</v>
      </c>
      <c r="L177" s="5">
        <f t="shared" si="36"/>
        <v>9.5996338901690786E-4</v>
      </c>
      <c r="M177" s="5">
        <f t="shared" si="43"/>
        <v>3.3241782006012714E-3</v>
      </c>
      <c r="N177" s="5">
        <f t="shared" si="37"/>
        <v>1.4550138526859472E-2</v>
      </c>
      <c r="O177" s="5">
        <f t="shared" si="32"/>
        <v>-1.8391634697993514E-2</v>
      </c>
      <c r="P177" s="5">
        <f t="shared" si="33"/>
        <v>0</v>
      </c>
      <c r="Q177" s="5">
        <f t="shared" si="34"/>
        <v>0</v>
      </c>
    </row>
    <row r="178" spans="2:17" x14ac:dyDescent="0.4">
      <c r="B178">
        <v>93.723202943801795</v>
      </c>
      <c r="C178" s="5">
        <f t="shared" si="38"/>
        <v>1.5638360977171999</v>
      </c>
      <c r="D178" s="5">
        <f t="shared" si="39"/>
        <v>0.63945320194344146</v>
      </c>
      <c r="E178" s="5">
        <f t="shared" si="40"/>
        <v>4.0178029630799719</v>
      </c>
      <c r="F178" s="5">
        <f t="shared" si="41"/>
        <v>38.367192116606489</v>
      </c>
      <c r="G178" s="5">
        <f t="shared" si="44"/>
        <v>-0.3592603737253981</v>
      </c>
      <c r="H178" s="9">
        <f t="shared" si="45"/>
        <v>-0.22973019631010322</v>
      </c>
      <c r="I178" s="5">
        <f>IF(H178&lt;0,(-B$6*H178)/E178^2,0)</f>
        <v>1.1637406789913392E-3</v>
      </c>
      <c r="J178" s="5">
        <f t="shared" si="35"/>
        <v>1.7565746706892945E-4</v>
      </c>
      <c r="K178" s="5" t="e">
        <f t="shared" si="46"/>
        <v>#N/A</v>
      </c>
      <c r="L178" s="5">
        <f t="shared" si="36"/>
        <v>1.1637406789913392E-3</v>
      </c>
      <c r="M178" s="5">
        <f t="shared" si="43"/>
        <v>2.8355929341532171E-3</v>
      </c>
      <c r="N178" s="5">
        <f t="shared" si="37"/>
        <v>1.1392853692929427E-2</v>
      </c>
      <c r="O178" s="5">
        <f t="shared" si="32"/>
        <v>-1.8785963964968268E-2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95.458488941192599</v>
      </c>
      <c r="C179" s="5">
        <f t="shared" si="38"/>
        <v>1.7352859973908039</v>
      </c>
      <c r="D179" s="5">
        <f t="shared" si="39"/>
        <v>0.57627388309685645</v>
      </c>
      <c r="E179" s="5">
        <f t="shared" si="40"/>
        <v>3.6208355951854951</v>
      </c>
      <c r="F179" s="5">
        <f t="shared" si="41"/>
        <v>34.576432985811394</v>
      </c>
      <c r="G179" s="5">
        <f t="shared" si="44"/>
        <v>-0.39696736789447673</v>
      </c>
      <c r="H179" s="9">
        <f t="shared" si="45"/>
        <v>-0.22876192655928848</v>
      </c>
      <c r="I179" s="5">
        <f t="shared" si="42"/>
        <v>1.4268605626860905E-3</v>
      </c>
      <c r="J179" s="5">
        <f t="shared" si="35"/>
        <v>1.7803291979841E-4</v>
      </c>
      <c r="K179" s="5" t="e">
        <f t="shared" si="46"/>
        <v>#N/A</v>
      </c>
      <c r="L179" s="5">
        <f t="shared" si="36"/>
        <v>1.4268605626860905E-3</v>
      </c>
      <c r="M179" s="5">
        <f t="shared" si="43"/>
        <v>2.3340917658949637E-3</v>
      </c>
      <c r="N179" s="5">
        <f t="shared" si="37"/>
        <v>8.4513625483818543E-3</v>
      </c>
      <c r="O179" s="5">
        <f t="shared" si="32"/>
        <v>-1.8706784645317054E-2</v>
      </c>
      <c r="P179" s="5">
        <f t="shared" si="33"/>
        <v>0</v>
      </c>
      <c r="Q179" s="5">
        <f t="shared" si="34"/>
        <v>0</v>
      </c>
    </row>
    <row r="180" spans="2:17" x14ac:dyDescent="0.4">
      <c r="B180">
        <v>97.408487081527696</v>
      </c>
      <c r="C180" s="5">
        <f t="shared" si="38"/>
        <v>1.9499981403350972</v>
      </c>
      <c r="D180" s="5">
        <f t="shared" si="39"/>
        <v>0.51282100188472746</v>
      </c>
      <c r="E180" s="5">
        <f t="shared" si="40"/>
        <v>3.2221493842552347</v>
      </c>
      <c r="F180" s="5">
        <f t="shared" si="41"/>
        <v>30.76926011308365</v>
      </c>
      <c r="G180" s="5">
        <f t="shared" si="44"/>
        <v>-0.39868621093026047</v>
      </c>
      <c r="H180" s="9">
        <f t="shared" si="45"/>
        <v>-0.20445466212688196</v>
      </c>
      <c r="I180" s="5">
        <f t="shared" si="42"/>
        <v>1.6103529641368279E-3</v>
      </c>
      <c r="J180" s="5">
        <f t="shared" si="35"/>
        <v>1.8041865808461667E-4</v>
      </c>
      <c r="L180" s="5">
        <f t="shared" si="36"/>
        <v>1.6103529641368279E-3</v>
      </c>
      <c r="M180" s="5">
        <f t="shared" si="43"/>
        <v>1.8731510093005224E-3</v>
      </c>
      <c r="N180" s="5">
        <f t="shared" si="37"/>
        <v>6.0355723712347499E-3</v>
      </c>
      <c r="O180" s="5">
        <f t="shared" si="32"/>
        <v>-1.6719081674403509E-2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99.6925466060638</v>
      </c>
      <c r="C181" s="5">
        <f t="shared" si="38"/>
        <v>2.2840595245361044</v>
      </c>
      <c r="D181" s="5">
        <f t="shared" si="39"/>
        <v>0.43781696109828894</v>
      </c>
      <c r="E181" s="5">
        <f t="shared" si="40"/>
        <v>2.7508850972067855</v>
      </c>
      <c r="F181" s="5">
        <f t="shared" si="41"/>
        <v>26.269017665897337</v>
      </c>
      <c r="G181" s="5">
        <f t="shared" si="44"/>
        <v>-0.47126428704844914</v>
      </c>
      <c r="H181" s="9">
        <f t="shared" si="45"/>
        <v>-0.20632749802970374</v>
      </c>
      <c r="I181" s="5">
        <f t="shared" si="42"/>
        <v>2.2296033693370945E-3</v>
      </c>
      <c r="J181" s="5">
        <f t="shared" si="35"/>
        <v>1.832387035783146E-4</v>
      </c>
      <c r="K181" s="5" t="e">
        <f t="shared" si="46"/>
        <v>#N/A</v>
      </c>
      <c r="L181" s="5">
        <f t="shared" si="36"/>
        <v>2.2296033693370945E-3</v>
      </c>
      <c r="M181" s="5">
        <f t="shared" si="43"/>
        <v>1.3866348517155838E-3</v>
      </c>
      <c r="N181" s="5">
        <f t="shared" si="37"/>
        <v>3.8144731488519404E-3</v>
      </c>
      <c r="O181" s="5">
        <f t="shared" si="32"/>
        <v>-1.6872231013705934E-2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102.540729284286</v>
      </c>
      <c r="C182" s="5">
        <f t="shared" si="38"/>
        <v>2.8481826782222015</v>
      </c>
      <c r="D182" s="5">
        <f t="shared" si="39"/>
        <v>0.35110107495779974</v>
      </c>
      <c r="E182" s="5">
        <f t="shared" si="40"/>
        <v>2.2060331155098059</v>
      </c>
      <c r="F182" s="5">
        <f t="shared" si="41"/>
        <v>21.066064497467984</v>
      </c>
      <c r="G182" s="5">
        <f t="shared" si="44"/>
        <v>-0.54485198169697968</v>
      </c>
      <c r="H182" s="9">
        <f t="shared" si="45"/>
        <v>-0.191298116466697</v>
      </c>
      <c r="I182" s="5">
        <f t="shared" si="42"/>
        <v>3.2144156970600238E-3</v>
      </c>
      <c r="J182" s="5">
        <f t="shared" si="35"/>
        <v>1.8649909783678933E-4</v>
      </c>
      <c r="K182" s="5" t="e">
        <f t="shared" si="46"/>
        <v>#N/A</v>
      </c>
      <c r="L182" s="5">
        <f t="shared" si="36"/>
        <v>3.2144156970600238E-3</v>
      </c>
      <c r="M182" s="5">
        <f t="shared" si="43"/>
        <v>9.0761317245304201E-4</v>
      </c>
      <c r="N182" s="5">
        <f t="shared" si="37"/>
        <v>2.0022247145043228E-3</v>
      </c>
      <c r="O182" s="5">
        <f t="shared" si="32"/>
        <v>-1.5643217914891174E-2</v>
      </c>
      <c r="P182" s="5">
        <f t="shared" si="33"/>
        <v>0</v>
      </c>
      <c r="Q182" s="5">
        <f t="shared" si="34"/>
        <v>0</v>
      </c>
    </row>
    <row r="183" spans="2:17" x14ac:dyDescent="0.4">
      <c r="B183">
        <v>107.10718584060599</v>
      </c>
      <c r="C183" s="5">
        <f t="shared" si="38"/>
        <v>4.5664565563199915</v>
      </c>
      <c r="D183" s="5">
        <f t="shared" si="39"/>
        <v>0.21898817774057142</v>
      </c>
      <c r="E183" s="5">
        <f t="shared" si="40"/>
        <v>1.3759433008255901</v>
      </c>
      <c r="F183" s="5">
        <f t="shared" si="41"/>
        <v>13.139290664434286</v>
      </c>
      <c r="G183" s="5">
        <f t="shared" si="44"/>
        <v>-0.83008981468421572</v>
      </c>
      <c r="H183" s="9">
        <f t="shared" si="45"/>
        <v>-0.18177985587870502</v>
      </c>
      <c r="I183" s="5">
        <f t="shared" si="42"/>
        <v>7.8516345942062516E-3</v>
      </c>
      <c r="J183" s="5">
        <f t="shared" si="35"/>
        <v>1.9146635528785968E-4</v>
      </c>
      <c r="K183" s="5" t="e">
        <f t="shared" si="46"/>
        <v>#N/A</v>
      </c>
      <c r="L183" s="5">
        <f t="shared" si="36"/>
        <v>7.8516345942062516E-3</v>
      </c>
      <c r="M183" s="5">
        <f t="shared" si="43"/>
        <v>3.6248792685631515E-4</v>
      </c>
      <c r="N183" s="5">
        <f t="shared" si="37"/>
        <v>4.987628345881033E-4</v>
      </c>
      <c r="O183" s="5">
        <f t="shared" si="32"/>
        <v>-1.48648713880209E-2</v>
      </c>
      <c r="P183" s="5">
        <f t="shared" si="33"/>
        <v>0</v>
      </c>
      <c r="Q183" s="5">
        <f t="shared" si="34"/>
        <v>0</v>
      </c>
    </row>
    <row r="184" spans="2:17" x14ac:dyDescent="0.4">
      <c r="B184"/>
      <c r="D184" s="5" t="e">
        <f t="shared" si="39"/>
        <v>#DIV/0!</v>
      </c>
      <c r="E184" s="5" t="e">
        <f t="shared" si="40"/>
        <v>#DIV/0!</v>
      </c>
      <c r="F184" s="5" t="e">
        <f t="shared" si="41"/>
        <v>#DIV/0!</v>
      </c>
      <c r="G184" s="5" t="e">
        <f t="shared" si="44"/>
        <v>#DIV/0!</v>
      </c>
      <c r="H184" s="9" t="e">
        <f t="shared" si="45"/>
        <v>#DIV/0!</v>
      </c>
      <c r="I184" s="5" t="e">
        <f t="shared" si="42"/>
        <v>#DIV/0!</v>
      </c>
      <c r="J184" s="5" t="e">
        <f t="shared" si="35"/>
        <v>#DIV/0!</v>
      </c>
      <c r="K184" s="5" t="e">
        <f t="shared" si="46"/>
        <v>#DIV/0!</v>
      </c>
      <c r="L184" s="5" t="e">
        <f t="shared" si="36"/>
        <v>#DIV/0!</v>
      </c>
      <c r="M184" s="5" t="e">
        <f t="shared" si="43"/>
        <v>#DIV/0!</v>
      </c>
      <c r="N184" s="5" t="e">
        <f t="shared" si="37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 s="11"/>
      <c r="C185" s="5">
        <f t="shared" si="38"/>
        <v>0</v>
      </c>
      <c r="D185" s="5" t="e">
        <f t="shared" si="39"/>
        <v>#DIV/0!</v>
      </c>
      <c r="E185" s="5" t="e">
        <f t="shared" si="40"/>
        <v>#DIV/0!</v>
      </c>
      <c r="F185" s="5" t="e">
        <f t="shared" si="41"/>
        <v>#DIV/0!</v>
      </c>
      <c r="G185" s="5" t="e">
        <f t="shared" si="44"/>
        <v>#DIV/0!</v>
      </c>
      <c r="H185" s="9" t="e">
        <f t="shared" si="45"/>
        <v>#DIV/0!</v>
      </c>
      <c r="I185" s="5" t="e">
        <f t="shared" si="42"/>
        <v>#DIV/0!</v>
      </c>
      <c r="J185" s="5" t="e">
        <f t="shared" si="35"/>
        <v>#DIV/0!</v>
      </c>
      <c r="K185" s="5" t="e">
        <f t="shared" si="46"/>
        <v>#DIV/0!</v>
      </c>
      <c r="L185" s="5" t="e">
        <f t="shared" si="36"/>
        <v>#DIV/0!</v>
      </c>
      <c r="M185" s="5" t="e">
        <f t="shared" si="43"/>
        <v>#DIV/0!</v>
      </c>
      <c r="N185" s="5" t="e">
        <f t="shared" si="37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 s="11"/>
      <c r="C186" s="5">
        <f t="shared" si="38"/>
        <v>0</v>
      </c>
      <c r="D186" s="5" t="e">
        <f t="shared" si="39"/>
        <v>#DIV/0!</v>
      </c>
      <c r="E186" s="5" t="e">
        <f t="shared" si="40"/>
        <v>#DIV/0!</v>
      </c>
      <c r="F186" s="5" t="e">
        <f t="shared" si="41"/>
        <v>#DIV/0!</v>
      </c>
      <c r="G186" s="5" t="e">
        <f t="shared" si="44"/>
        <v>#DIV/0!</v>
      </c>
      <c r="H186" s="9" t="e">
        <f t="shared" si="45"/>
        <v>#DIV/0!</v>
      </c>
      <c r="I186" s="5" t="e">
        <f t="shared" si="42"/>
        <v>#DIV/0!</v>
      </c>
      <c r="J186" s="5" t="e">
        <f t="shared" si="35"/>
        <v>#DIV/0!</v>
      </c>
      <c r="K186" s="5" t="e">
        <f t="shared" si="46"/>
        <v>#DIV/0!</v>
      </c>
      <c r="L186" s="5" t="e">
        <f t="shared" si="36"/>
        <v>#DIV/0!</v>
      </c>
      <c r="M186" s="5" t="e">
        <f t="shared" si="43"/>
        <v>#DIV/0!</v>
      </c>
      <c r="N186" s="5" t="e">
        <f t="shared" si="37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 s="11"/>
      <c r="C187" s="5">
        <f t="shared" si="38"/>
        <v>0</v>
      </c>
      <c r="D187" s="5" t="e">
        <f t="shared" si="39"/>
        <v>#DIV/0!</v>
      </c>
      <c r="E187" s="5" t="e">
        <f t="shared" si="40"/>
        <v>#DIV/0!</v>
      </c>
      <c r="F187" s="5" t="e">
        <f t="shared" si="41"/>
        <v>#DIV/0!</v>
      </c>
      <c r="G187" s="5" t="e">
        <f t="shared" si="44"/>
        <v>#DIV/0!</v>
      </c>
      <c r="H187" s="9" t="e">
        <f t="shared" si="45"/>
        <v>#DIV/0!</v>
      </c>
      <c r="I187" s="5" t="e">
        <f t="shared" si="42"/>
        <v>#DIV/0!</v>
      </c>
      <c r="J187" s="5" t="e">
        <f t="shared" si="35"/>
        <v>#DIV/0!</v>
      </c>
      <c r="K187" s="5" t="e">
        <f t="shared" si="46"/>
        <v>#DIV/0!</v>
      </c>
      <c r="L187" s="5" t="e">
        <f t="shared" si="36"/>
        <v>#DIV/0!</v>
      </c>
      <c r="M187" s="5" t="e">
        <f t="shared" si="43"/>
        <v>#DIV/0!</v>
      </c>
      <c r="N187" s="5" t="e">
        <f t="shared" si="37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 s="11"/>
      <c r="C188" s="5">
        <f t="shared" si="38"/>
        <v>0</v>
      </c>
      <c r="D188" s="5" t="e">
        <f t="shared" si="39"/>
        <v>#DIV/0!</v>
      </c>
      <c r="E188" s="5" t="e">
        <f t="shared" si="40"/>
        <v>#DIV/0!</v>
      </c>
      <c r="F188" s="5" t="e">
        <f t="shared" si="41"/>
        <v>#DIV/0!</v>
      </c>
      <c r="G188" s="5" t="e">
        <f t="shared" si="44"/>
        <v>#DIV/0!</v>
      </c>
      <c r="H188" s="9" t="e">
        <f t="shared" si="45"/>
        <v>#DIV/0!</v>
      </c>
      <c r="I188" s="5" t="e">
        <f t="shared" si="42"/>
        <v>#DIV/0!</v>
      </c>
      <c r="J188" s="5" t="e">
        <f t="shared" si="35"/>
        <v>#DIV/0!</v>
      </c>
      <c r="K188" s="5" t="e">
        <f t="shared" si="46"/>
        <v>#DIV/0!</v>
      </c>
      <c r="L188" s="5" t="e">
        <f t="shared" si="36"/>
        <v>#DIV/0!</v>
      </c>
      <c r="M188" s="5" t="e">
        <f t="shared" si="43"/>
        <v>#DIV/0!</v>
      </c>
      <c r="N188" s="5" t="e">
        <f t="shared" si="37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 s="11"/>
      <c r="C189" s="5">
        <f t="shared" si="38"/>
        <v>0</v>
      </c>
      <c r="D189" s="5" t="e">
        <f t="shared" si="39"/>
        <v>#DIV/0!</v>
      </c>
      <c r="E189" s="5" t="e">
        <f t="shared" si="40"/>
        <v>#DIV/0!</v>
      </c>
      <c r="F189" s="5" t="e">
        <f t="shared" si="41"/>
        <v>#DIV/0!</v>
      </c>
      <c r="G189" s="5" t="e">
        <f t="shared" si="44"/>
        <v>#DIV/0!</v>
      </c>
      <c r="H189" s="9" t="e">
        <f t="shared" si="45"/>
        <v>#DIV/0!</v>
      </c>
      <c r="I189" s="5" t="e">
        <f t="shared" si="42"/>
        <v>#DIV/0!</v>
      </c>
      <c r="J189" s="5" t="e">
        <f t="shared" si="35"/>
        <v>#DIV/0!</v>
      </c>
      <c r="K189" s="5" t="e">
        <f t="shared" si="46"/>
        <v>#DIV/0!</v>
      </c>
      <c r="L189" s="5" t="e">
        <f t="shared" si="36"/>
        <v>#DIV/0!</v>
      </c>
      <c r="M189" s="5" t="e">
        <f t="shared" si="43"/>
        <v>#DIV/0!</v>
      </c>
      <c r="N189" s="5" t="e">
        <f t="shared" si="37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 s="11"/>
      <c r="C190" s="5">
        <f t="shared" si="38"/>
        <v>0</v>
      </c>
      <c r="D190" s="5" t="e">
        <f t="shared" si="39"/>
        <v>#DIV/0!</v>
      </c>
      <c r="E190" s="5" t="e">
        <f t="shared" si="40"/>
        <v>#DIV/0!</v>
      </c>
      <c r="F190" s="5" t="e">
        <f t="shared" si="41"/>
        <v>#DIV/0!</v>
      </c>
      <c r="G190" s="5" t="e">
        <f t="shared" si="44"/>
        <v>#DIV/0!</v>
      </c>
      <c r="H190" s="9" t="e">
        <f t="shared" si="45"/>
        <v>#DIV/0!</v>
      </c>
      <c r="I190" s="5" t="e">
        <f t="shared" si="42"/>
        <v>#DIV/0!</v>
      </c>
      <c r="J190" s="5" t="e">
        <f t="shared" si="35"/>
        <v>#DIV/0!</v>
      </c>
      <c r="K190" s="5" t="e">
        <f t="shared" si="46"/>
        <v>#DIV/0!</v>
      </c>
      <c r="L190" s="5" t="e">
        <f t="shared" si="36"/>
        <v>#DIV/0!</v>
      </c>
      <c r="M190" s="5" t="e">
        <f t="shared" si="43"/>
        <v>#DIV/0!</v>
      </c>
      <c r="N190" s="5" t="e">
        <f t="shared" si="37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 s="11"/>
      <c r="C191" s="5">
        <f t="shared" si="38"/>
        <v>0</v>
      </c>
      <c r="D191" s="5" t="e">
        <f t="shared" si="39"/>
        <v>#DIV/0!</v>
      </c>
      <c r="E191" s="5" t="e">
        <f t="shared" si="40"/>
        <v>#DIV/0!</v>
      </c>
      <c r="F191" s="5" t="e">
        <f t="shared" si="41"/>
        <v>#DIV/0!</v>
      </c>
      <c r="G191" s="5" t="e">
        <f t="shared" si="44"/>
        <v>#DIV/0!</v>
      </c>
      <c r="H191" s="9" t="e">
        <f t="shared" si="45"/>
        <v>#DIV/0!</v>
      </c>
      <c r="I191" s="5" t="e">
        <f t="shared" si="42"/>
        <v>#DIV/0!</v>
      </c>
      <c r="J191" s="5" t="e">
        <f t="shared" si="35"/>
        <v>#DIV/0!</v>
      </c>
      <c r="K191" s="5" t="e">
        <f t="shared" si="46"/>
        <v>#DIV/0!</v>
      </c>
      <c r="L191" s="5" t="e">
        <f t="shared" si="36"/>
        <v>#DIV/0!</v>
      </c>
      <c r="M191" s="5" t="e">
        <f t="shared" si="43"/>
        <v>#DIV/0!</v>
      </c>
      <c r="N191" s="5" t="e">
        <f t="shared" si="37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 s="11"/>
      <c r="C192" s="5">
        <f t="shared" si="38"/>
        <v>0</v>
      </c>
      <c r="D192" s="5" t="e">
        <f t="shared" si="39"/>
        <v>#DIV/0!</v>
      </c>
      <c r="E192" s="5" t="e">
        <f t="shared" si="40"/>
        <v>#DIV/0!</v>
      </c>
      <c r="F192" s="5" t="e">
        <f t="shared" si="41"/>
        <v>#DIV/0!</v>
      </c>
      <c r="G192" s="5" t="e">
        <f t="shared" si="44"/>
        <v>#DIV/0!</v>
      </c>
      <c r="H192" s="9" t="e">
        <f t="shared" si="45"/>
        <v>#DIV/0!</v>
      </c>
      <c r="I192" s="5" t="e">
        <f t="shared" si="42"/>
        <v>#DIV/0!</v>
      </c>
      <c r="J192" s="5" t="e">
        <f t="shared" si="35"/>
        <v>#DIV/0!</v>
      </c>
      <c r="K192" s="5" t="e">
        <f t="shared" si="46"/>
        <v>#DIV/0!</v>
      </c>
      <c r="L192" s="5" t="e">
        <f t="shared" si="36"/>
        <v>#DIV/0!</v>
      </c>
      <c r="M192" s="5" t="e">
        <f t="shared" si="43"/>
        <v>#DIV/0!</v>
      </c>
      <c r="N192" s="5" t="e">
        <f t="shared" si="37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 s="11"/>
      <c r="C193" s="5">
        <f t="shared" si="38"/>
        <v>0</v>
      </c>
      <c r="D193" s="5" t="e">
        <f t="shared" si="39"/>
        <v>#DIV/0!</v>
      </c>
      <c r="E193" s="5" t="e">
        <f t="shared" si="40"/>
        <v>#DIV/0!</v>
      </c>
      <c r="F193" s="5" t="e">
        <f t="shared" si="41"/>
        <v>#DIV/0!</v>
      </c>
      <c r="G193" s="5" t="e">
        <f t="shared" si="44"/>
        <v>#DIV/0!</v>
      </c>
      <c r="H193" s="9" t="e">
        <f t="shared" si="45"/>
        <v>#DIV/0!</v>
      </c>
      <c r="I193" s="5" t="e">
        <f t="shared" si="42"/>
        <v>#DIV/0!</v>
      </c>
      <c r="J193" s="5" t="e">
        <f t="shared" si="35"/>
        <v>#DIV/0!</v>
      </c>
      <c r="K193" s="5" t="e">
        <f t="shared" si="46"/>
        <v>#DIV/0!</v>
      </c>
      <c r="L193" s="5" t="e">
        <f t="shared" si="36"/>
        <v>#DIV/0!</v>
      </c>
      <c r="M193" s="5" t="e">
        <f t="shared" si="43"/>
        <v>#DIV/0!</v>
      </c>
      <c r="N193" s="5" t="e">
        <f t="shared" si="37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 s="11"/>
      <c r="C194" s="5">
        <f t="shared" si="38"/>
        <v>0</v>
      </c>
      <c r="D194" s="5" t="e">
        <f t="shared" si="39"/>
        <v>#DIV/0!</v>
      </c>
      <c r="E194" s="5" t="e">
        <f t="shared" si="40"/>
        <v>#DIV/0!</v>
      </c>
      <c r="F194" s="5" t="e">
        <f t="shared" si="41"/>
        <v>#DIV/0!</v>
      </c>
      <c r="G194" s="5" t="e">
        <f t="shared" si="44"/>
        <v>#DIV/0!</v>
      </c>
      <c r="H194" s="9" t="e">
        <f t="shared" si="45"/>
        <v>#DIV/0!</v>
      </c>
      <c r="I194" s="5" t="e">
        <f t="shared" si="42"/>
        <v>#DIV/0!</v>
      </c>
      <c r="J194" s="5" t="e">
        <f t="shared" si="35"/>
        <v>#DIV/0!</v>
      </c>
      <c r="K194" s="5" t="e">
        <f t="shared" si="46"/>
        <v>#DIV/0!</v>
      </c>
      <c r="L194" s="5" t="e">
        <f t="shared" si="36"/>
        <v>#DIV/0!</v>
      </c>
      <c r="M194" s="5" t="e">
        <f t="shared" si="43"/>
        <v>#DIV/0!</v>
      </c>
      <c r="N194" s="5" t="e">
        <f t="shared" si="37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 s="11"/>
      <c r="C195" s="5">
        <f t="shared" si="38"/>
        <v>0</v>
      </c>
      <c r="D195" s="5" t="e">
        <f t="shared" si="39"/>
        <v>#DIV/0!</v>
      </c>
      <c r="E195" s="5" t="e">
        <f t="shared" si="40"/>
        <v>#DIV/0!</v>
      </c>
      <c r="F195" s="5" t="e">
        <f t="shared" si="41"/>
        <v>#DIV/0!</v>
      </c>
      <c r="G195" s="5" t="e">
        <f t="shared" si="44"/>
        <v>#DIV/0!</v>
      </c>
      <c r="H195" s="9" t="e">
        <f t="shared" si="45"/>
        <v>#DIV/0!</v>
      </c>
      <c r="I195" s="5" t="e">
        <f t="shared" si="42"/>
        <v>#DIV/0!</v>
      </c>
      <c r="J195" s="5" t="e">
        <f t="shared" si="35"/>
        <v>#DIV/0!</v>
      </c>
      <c r="K195" s="5" t="e">
        <f t="shared" si="46"/>
        <v>#DIV/0!</v>
      </c>
      <c r="L195" s="5" t="e">
        <f t="shared" si="36"/>
        <v>#DIV/0!</v>
      </c>
      <c r="M195" s="5" t="e">
        <f t="shared" si="43"/>
        <v>#DIV/0!</v>
      </c>
      <c r="N195" s="5" t="e">
        <f t="shared" si="37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 s="11"/>
      <c r="C196" s="5">
        <f t="shared" si="38"/>
        <v>0</v>
      </c>
      <c r="D196" s="5" t="e">
        <f t="shared" si="39"/>
        <v>#DIV/0!</v>
      </c>
      <c r="E196" s="5" t="e">
        <f t="shared" si="40"/>
        <v>#DIV/0!</v>
      </c>
      <c r="F196" s="5" t="e">
        <f t="shared" si="41"/>
        <v>#DIV/0!</v>
      </c>
      <c r="G196" s="5" t="e">
        <f t="shared" si="44"/>
        <v>#DIV/0!</v>
      </c>
      <c r="H196" s="9" t="e">
        <f t="shared" si="45"/>
        <v>#DIV/0!</v>
      </c>
      <c r="I196" s="5" t="e">
        <f t="shared" si="42"/>
        <v>#DIV/0!</v>
      </c>
      <c r="J196" s="5" t="e">
        <f t="shared" si="35"/>
        <v>#DIV/0!</v>
      </c>
      <c r="K196" s="5" t="e">
        <f t="shared" si="46"/>
        <v>#DIV/0!</v>
      </c>
      <c r="L196" s="5" t="e">
        <f t="shared" si="36"/>
        <v>#DIV/0!</v>
      </c>
      <c r="M196" s="5" t="e">
        <f t="shared" si="43"/>
        <v>#DIV/0!</v>
      </c>
      <c r="N196" s="5" t="e">
        <f t="shared" si="37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 s="11"/>
      <c r="C197" s="5">
        <f t="shared" si="38"/>
        <v>0</v>
      </c>
      <c r="D197" s="5" t="e">
        <f t="shared" si="39"/>
        <v>#DIV/0!</v>
      </c>
      <c r="E197" s="5" t="e">
        <f t="shared" si="40"/>
        <v>#DIV/0!</v>
      </c>
      <c r="F197" s="5" t="e">
        <f t="shared" si="41"/>
        <v>#DIV/0!</v>
      </c>
      <c r="G197" s="5" t="e">
        <f t="shared" si="44"/>
        <v>#DIV/0!</v>
      </c>
      <c r="H197" s="9" t="e">
        <f t="shared" si="45"/>
        <v>#DIV/0!</v>
      </c>
      <c r="I197" s="5" t="e">
        <f t="shared" si="42"/>
        <v>#DIV/0!</v>
      </c>
      <c r="J197" s="5" t="e">
        <f t="shared" si="35"/>
        <v>#DIV/0!</v>
      </c>
      <c r="K197" s="5" t="e">
        <f t="shared" si="46"/>
        <v>#DIV/0!</v>
      </c>
      <c r="L197" s="5" t="e">
        <f t="shared" si="36"/>
        <v>#DIV/0!</v>
      </c>
      <c r="M197" s="5" t="e">
        <f t="shared" si="43"/>
        <v>#DIV/0!</v>
      </c>
      <c r="N197" s="5" t="e">
        <f t="shared" si="37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 s="11"/>
      <c r="C198" s="5">
        <f t="shared" si="38"/>
        <v>0</v>
      </c>
      <c r="D198" s="5" t="e">
        <f t="shared" si="39"/>
        <v>#DIV/0!</v>
      </c>
      <c r="E198" s="5" t="e">
        <f t="shared" si="40"/>
        <v>#DIV/0!</v>
      </c>
      <c r="F198" s="5" t="e">
        <f t="shared" si="41"/>
        <v>#DIV/0!</v>
      </c>
      <c r="G198" s="5" t="e">
        <f t="shared" si="44"/>
        <v>#DIV/0!</v>
      </c>
      <c r="H198" s="9" t="e">
        <f t="shared" si="45"/>
        <v>#DIV/0!</v>
      </c>
      <c r="I198" s="5" t="e">
        <f t="shared" si="42"/>
        <v>#DIV/0!</v>
      </c>
      <c r="J198" s="5" t="e">
        <f t="shared" si="35"/>
        <v>#DIV/0!</v>
      </c>
      <c r="K198" s="5" t="e">
        <f t="shared" si="46"/>
        <v>#DIV/0!</v>
      </c>
      <c r="L198" s="5" t="e">
        <f t="shared" si="36"/>
        <v>#DIV/0!</v>
      </c>
      <c r="M198" s="5" t="e">
        <f t="shared" si="43"/>
        <v>#DIV/0!</v>
      </c>
      <c r="N198" s="5" t="e">
        <f t="shared" si="37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 s="11"/>
      <c r="C199" s="5">
        <f t="shared" si="38"/>
        <v>0</v>
      </c>
      <c r="D199" s="5" t="e">
        <f t="shared" si="39"/>
        <v>#DIV/0!</v>
      </c>
      <c r="E199" s="5" t="e">
        <f t="shared" si="40"/>
        <v>#DIV/0!</v>
      </c>
      <c r="F199" s="5" t="e">
        <f t="shared" si="41"/>
        <v>#DIV/0!</v>
      </c>
      <c r="G199" s="5" t="e">
        <f t="shared" si="44"/>
        <v>#DIV/0!</v>
      </c>
      <c r="H199" s="9" t="e">
        <f t="shared" si="45"/>
        <v>#DIV/0!</v>
      </c>
      <c r="I199" s="5" t="e">
        <f t="shared" si="42"/>
        <v>#DIV/0!</v>
      </c>
      <c r="J199" s="5" t="e">
        <f t="shared" si="35"/>
        <v>#DIV/0!</v>
      </c>
      <c r="K199" s="5" t="e">
        <f t="shared" si="46"/>
        <v>#DIV/0!</v>
      </c>
      <c r="L199" s="5" t="e">
        <f t="shared" si="36"/>
        <v>#DIV/0!</v>
      </c>
      <c r="M199" s="5" t="e">
        <f t="shared" si="43"/>
        <v>#DIV/0!</v>
      </c>
      <c r="N199" s="5" t="e">
        <f t="shared" si="37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 s="11"/>
      <c r="C200" s="5">
        <f t="shared" si="38"/>
        <v>0</v>
      </c>
      <c r="D200" s="5" t="e">
        <f t="shared" si="39"/>
        <v>#DIV/0!</v>
      </c>
      <c r="E200" s="5" t="e">
        <f t="shared" si="40"/>
        <v>#DIV/0!</v>
      </c>
      <c r="F200" s="5" t="e">
        <f t="shared" si="41"/>
        <v>#DIV/0!</v>
      </c>
      <c r="G200" s="5" t="e">
        <f t="shared" si="44"/>
        <v>#DIV/0!</v>
      </c>
      <c r="H200" s="9" t="e">
        <f t="shared" si="45"/>
        <v>#DIV/0!</v>
      </c>
      <c r="I200" s="5" t="e">
        <f t="shared" si="42"/>
        <v>#DIV/0!</v>
      </c>
      <c r="J200" s="5" t="e">
        <f t="shared" si="35"/>
        <v>#DIV/0!</v>
      </c>
      <c r="K200" s="5" t="e">
        <f t="shared" si="46"/>
        <v>#DIV/0!</v>
      </c>
      <c r="L200" s="5" t="e">
        <f t="shared" si="36"/>
        <v>#DIV/0!</v>
      </c>
      <c r="M200" s="5" t="e">
        <f t="shared" si="43"/>
        <v>#DIV/0!</v>
      </c>
      <c r="N200" s="5" t="e">
        <f t="shared" si="37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 s="11"/>
      <c r="C201" s="5">
        <f t="shared" si="38"/>
        <v>0</v>
      </c>
      <c r="D201" s="5" t="e">
        <f t="shared" si="39"/>
        <v>#DIV/0!</v>
      </c>
      <c r="E201" s="5" t="e">
        <f t="shared" si="40"/>
        <v>#DIV/0!</v>
      </c>
      <c r="F201" s="5" t="e">
        <f t="shared" si="41"/>
        <v>#DIV/0!</v>
      </c>
      <c r="G201" s="5" t="e">
        <f t="shared" si="44"/>
        <v>#DIV/0!</v>
      </c>
      <c r="H201" s="9" t="e">
        <f t="shared" si="45"/>
        <v>#DIV/0!</v>
      </c>
      <c r="I201" s="5" t="e">
        <f t="shared" si="42"/>
        <v>#DIV/0!</v>
      </c>
      <c r="J201" s="5" t="e">
        <f t="shared" si="35"/>
        <v>#DIV/0!</v>
      </c>
      <c r="K201" s="5" t="e">
        <f t="shared" si="46"/>
        <v>#DIV/0!</v>
      </c>
      <c r="L201" s="5" t="e">
        <f t="shared" si="36"/>
        <v>#DIV/0!</v>
      </c>
      <c r="M201" s="5" t="e">
        <f t="shared" si="43"/>
        <v>#DIV/0!</v>
      </c>
      <c r="N201" s="5" t="e">
        <f t="shared" si="37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 s="11"/>
      <c r="C202" s="5">
        <f t="shared" si="38"/>
        <v>0</v>
      </c>
      <c r="D202" s="5" t="e">
        <f t="shared" si="39"/>
        <v>#DIV/0!</v>
      </c>
      <c r="E202" s="5" t="e">
        <f t="shared" si="40"/>
        <v>#DIV/0!</v>
      </c>
      <c r="F202" s="5" t="e">
        <f t="shared" si="41"/>
        <v>#DIV/0!</v>
      </c>
      <c r="G202" s="5" t="e">
        <f t="shared" si="44"/>
        <v>#DIV/0!</v>
      </c>
      <c r="H202" s="9" t="e">
        <f t="shared" si="45"/>
        <v>#DIV/0!</v>
      </c>
      <c r="I202" s="5" t="e">
        <f t="shared" si="42"/>
        <v>#DIV/0!</v>
      </c>
      <c r="J202" s="5" t="e">
        <f t="shared" si="35"/>
        <v>#DIV/0!</v>
      </c>
      <c r="K202" s="5" t="e">
        <f t="shared" si="46"/>
        <v>#DIV/0!</v>
      </c>
      <c r="L202" s="5" t="e">
        <f t="shared" si="36"/>
        <v>#DIV/0!</v>
      </c>
      <c r="M202" s="5" t="e">
        <f t="shared" si="43"/>
        <v>#DIV/0!</v>
      </c>
      <c r="N202" s="5" t="e">
        <f t="shared" si="37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 s="11"/>
      <c r="C203" s="5">
        <f t="shared" si="38"/>
        <v>0</v>
      </c>
      <c r="D203" s="5" t="e">
        <f t="shared" si="39"/>
        <v>#DIV/0!</v>
      </c>
      <c r="E203" s="5" t="e">
        <f t="shared" si="40"/>
        <v>#DIV/0!</v>
      </c>
      <c r="F203" s="5" t="e">
        <f t="shared" si="41"/>
        <v>#DIV/0!</v>
      </c>
      <c r="G203" s="5" t="e">
        <f t="shared" si="44"/>
        <v>#DIV/0!</v>
      </c>
      <c r="H203" s="9" t="e">
        <f t="shared" si="45"/>
        <v>#DIV/0!</v>
      </c>
      <c r="I203" s="5" t="e">
        <f t="shared" si="42"/>
        <v>#DIV/0!</v>
      </c>
      <c r="J203" s="5" t="e">
        <f t="shared" si="35"/>
        <v>#DIV/0!</v>
      </c>
      <c r="K203" s="5" t="e">
        <f t="shared" si="46"/>
        <v>#DIV/0!</v>
      </c>
      <c r="L203" s="5" t="e">
        <f t="shared" si="36"/>
        <v>#DIV/0!</v>
      </c>
      <c r="M203" s="5" t="e">
        <f t="shared" si="43"/>
        <v>#DIV/0!</v>
      </c>
      <c r="N203" s="5" t="e">
        <f t="shared" si="37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 s="11"/>
      <c r="C204" s="5">
        <f t="shared" si="38"/>
        <v>0</v>
      </c>
      <c r="D204" s="5" t="e">
        <f t="shared" si="39"/>
        <v>#DIV/0!</v>
      </c>
      <c r="E204" s="5" t="e">
        <f t="shared" si="40"/>
        <v>#DIV/0!</v>
      </c>
      <c r="F204" s="5" t="e">
        <f t="shared" si="41"/>
        <v>#DIV/0!</v>
      </c>
      <c r="G204" s="5" t="e">
        <f t="shared" si="44"/>
        <v>#DIV/0!</v>
      </c>
      <c r="H204" s="9" t="e">
        <f t="shared" si="45"/>
        <v>#DIV/0!</v>
      </c>
      <c r="I204" s="5" t="e">
        <f t="shared" si="42"/>
        <v>#DIV/0!</v>
      </c>
      <c r="J204" s="5" t="e">
        <f t="shared" si="35"/>
        <v>#DIV/0!</v>
      </c>
      <c r="K204" s="5" t="e">
        <f t="shared" si="46"/>
        <v>#DIV/0!</v>
      </c>
      <c r="L204" s="5" t="e">
        <f t="shared" si="36"/>
        <v>#DIV/0!</v>
      </c>
      <c r="M204" s="5" t="e">
        <f t="shared" si="43"/>
        <v>#DIV/0!</v>
      </c>
      <c r="N204" s="5" t="e">
        <f t="shared" si="37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 s="11"/>
      <c r="C205" s="5">
        <f t="shared" si="38"/>
        <v>0</v>
      </c>
      <c r="D205" s="5" t="e">
        <f t="shared" si="39"/>
        <v>#DIV/0!</v>
      </c>
      <c r="E205" s="5" t="e">
        <f t="shared" si="40"/>
        <v>#DIV/0!</v>
      </c>
      <c r="F205" s="5" t="e">
        <f t="shared" si="41"/>
        <v>#DIV/0!</v>
      </c>
      <c r="G205" s="5" t="e">
        <f t="shared" si="44"/>
        <v>#DIV/0!</v>
      </c>
      <c r="H205" s="9" t="e">
        <f t="shared" si="45"/>
        <v>#DIV/0!</v>
      </c>
      <c r="I205" s="5" t="e">
        <f t="shared" si="42"/>
        <v>#DIV/0!</v>
      </c>
      <c r="J205" s="5" t="e">
        <f t="shared" si="35"/>
        <v>#DIV/0!</v>
      </c>
      <c r="K205" s="5" t="e">
        <f t="shared" si="46"/>
        <v>#DIV/0!</v>
      </c>
      <c r="L205" s="5" t="e">
        <f t="shared" si="36"/>
        <v>#DIV/0!</v>
      </c>
      <c r="M205" s="5" t="e">
        <f t="shared" si="43"/>
        <v>#DIV/0!</v>
      </c>
      <c r="N205" s="5" t="e">
        <f t="shared" si="37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 s="11"/>
      <c r="C206" s="5">
        <f t="shared" si="38"/>
        <v>0</v>
      </c>
      <c r="D206" s="5" t="e">
        <f t="shared" si="39"/>
        <v>#DIV/0!</v>
      </c>
      <c r="E206" s="5" t="e">
        <f t="shared" si="40"/>
        <v>#DIV/0!</v>
      </c>
      <c r="F206" s="5" t="e">
        <f t="shared" si="41"/>
        <v>#DIV/0!</v>
      </c>
      <c r="G206" s="5" t="e">
        <f t="shared" si="44"/>
        <v>#DIV/0!</v>
      </c>
      <c r="H206" s="9" t="e">
        <f t="shared" si="45"/>
        <v>#DIV/0!</v>
      </c>
      <c r="I206" s="5" t="e">
        <f t="shared" si="42"/>
        <v>#DIV/0!</v>
      </c>
      <c r="J206" s="5" t="e">
        <f t="shared" si="35"/>
        <v>#DIV/0!</v>
      </c>
      <c r="K206" s="5" t="e">
        <f t="shared" si="46"/>
        <v>#DIV/0!</v>
      </c>
      <c r="L206" s="5" t="e">
        <f t="shared" si="36"/>
        <v>#DIV/0!</v>
      </c>
      <c r="M206" s="5" t="e">
        <f t="shared" si="43"/>
        <v>#DIV/0!</v>
      </c>
      <c r="N206" s="5" t="e">
        <f t="shared" si="37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 s="11"/>
      <c r="C207" s="5">
        <f t="shared" si="38"/>
        <v>0</v>
      </c>
      <c r="D207" s="5" t="e">
        <f t="shared" si="39"/>
        <v>#DIV/0!</v>
      </c>
      <c r="E207" s="5" t="e">
        <f t="shared" si="40"/>
        <v>#DIV/0!</v>
      </c>
      <c r="F207" s="5" t="e">
        <f t="shared" si="41"/>
        <v>#DIV/0!</v>
      </c>
      <c r="G207" s="5" t="e">
        <f t="shared" si="44"/>
        <v>#DIV/0!</v>
      </c>
      <c r="H207" s="9" t="e">
        <f t="shared" si="45"/>
        <v>#DIV/0!</v>
      </c>
      <c r="I207" s="5" t="e">
        <f t="shared" si="42"/>
        <v>#DIV/0!</v>
      </c>
      <c r="J207" s="5" t="e">
        <f t="shared" ref="J207:J270" si="50">-0.000005984*E207 + 0.0001997</f>
        <v>#DIV/0!</v>
      </c>
      <c r="K207" s="5" t="e">
        <f t="shared" si="46"/>
        <v>#DIV/0!</v>
      </c>
      <c r="L207" s="5" t="e">
        <f t="shared" ref="L207:L270" si="51">(-B$6*H207)/E207^2</f>
        <v>#DIV/0!</v>
      </c>
      <c r="M207" s="5" t="e">
        <f t="shared" si="43"/>
        <v>#DIV/0!</v>
      </c>
      <c r="N207" s="5" t="e">
        <f t="shared" ref="N207:N270" si="52">M207*E207</f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 s="11"/>
      <c r="C208" s="5">
        <f t="shared" ref="C208:C214" si="53">B208-B207</f>
        <v>0</v>
      </c>
      <c r="D208" s="5" t="e">
        <f t="shared" ref="D208:D271" si="54">1/C208</f>
        <v>#DIV/0!</v>
      </c>
      <c r="E208" s="5" t="e">
        <f t="shared" ref="E208:E271" si="55">2*PI()*D208</f>
        <v>#DIV/0!</v>
      </c>
      <c r="F208" s="5" t="e">
        <f t="shared" ref="F208:F271" si="56">E208*(60/(2*PI()))</f>
        <v>#DIV/0!</v>
      </c>
      <c r="G208" s="5" t="e">
        <f t="shared" si="44"/>
        <v>#DIV/0!</v>
      </c>
      <c r="H208" s="9" t="e">
        <f t="shared" si="45"/>
        <v>#DIV/0!</v>
      </c>
      <c r="I208" s="5" t="e">
        <f t="shared" ref="I208:I271" si="57">IF(H208&lt;0,(-B$6*H208)/E208^2,0)</f>
        <v>#DIV/0!</v>
      </c>
      <c r="J208" s="5" t="e">
        <f t="shared" si="50"/>
        <v>#DIV/0!</v>
      </c>
      <c r="K208" s="5" t="e">
        <f t="shared" si="46"/>
        <v>#DIV/0!</v>
      </c>
      <c r="L208" s="5" t="e">
        <f t="shared" si="51"/>
        <v>#DIV/0!</v>
      </c>
      <c r="M208" s="5" t="e">
        <f t="shared" ref="M208:M271" si="58">J208*E208^2</f>
        <v>#DIV/0!</v>
      </c>
      <c r="N208" s="5" t="e">
        <f t="shared" si="52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 s="11"/>
      <c r="C209" s="5">
        <f t="shared" si="53"/>
        <v>0</v>
      </c>
      <c r="D209" s="5" t="e">
        <f t="shared" si="54"/>
        <v>#DIV/0!</v>
      </c>
      <c r="E209" s="5" t="e">
        <f t="shared" si="55"/>
        <v>#DIV/0!</v>
      </c>
      <c r="F209" s="5" t="e">
        <f t="shared" si="56"/>
        <v>#DIV/0!</v>
      </c>
      <c r="G209" s="5" t="e">
        <f t="shared" ref="G209:G272" si="59">E209-E208</f>
        <v>#DIV/0!</v>
      </c>
      <c r="H209" s="9" t="e">
        <f t="shared" ref="H209:H272" si="60">G209/C209</f>
        <v>#DIV/0!</v>
      </c>
      <c r="I209" s="5" t="e">
        <f t="shared" si="57"/>
        <v>#DIV/0!</v>
      </c>
      <c r="J209" s="5" t="e">
        <f t="shared" si="50"/>
        <v>#DIV/0!</v>
      </c>
      <c r="K209" s="5" t="e">
        <f t="shared" ref="K209:K272" si="61">IF(H209&lt;-7,(-B$6*H209)/E209^2,NA())</f>
        <v>#DIV/0!</v>
      </c>
      <c r="L209" s="5" t="e">
        <f t="shared" si="51"/>
        <v>#DIV/0!</v>
      </c>
      <c r="M209" s="5" t="e">
        <f t="shared" si="58"/>
        <v>#DIV/0!</v>
      </c>
      <c r="N209" s="5" t="e">
        <f t="shared" si="52"/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 s="11"/>
      <c r="C210" s="5">
        <f t="shared" si="53"/>
        <v>0</v>
      </c>
      <c r="D210" s="5" t="e">
        <f t="shared" si="54"/>
        <v>#DIV/0!</v>
      </c>
      <c r="E210" s="5" t="e">
        <f t="shared" si="55"/>
        <v>#DIV/0!</v>
      </c>
      <c r="F210" s="5" t="e">
        <f t="shared" si="56"/>
        <v>#DIV/0!</v>
      </c>
      <c r="G210" s="5" t="e">
        <f t="shared" si="59"/>
        <v>#DIV/0!</v>
      </c>
      <c r="H210" s="9" t="e">
        <f t="shared" si="60"/>
        <v>#DIV/0!</v>
      </c>
      <c r="I210" s="5" t="e">
        <f t="shared" si="57"/>
        <v>#DIV/0!</v>
      </c>
      <c r="J210" s="5" t="e">
        <f t="shared" si="50"/>
        <v>#DIV/0!</v>
      </c>
      <c r="K210" s="5" t="e">
        <f t="shared" si="61"/>
        <v>#DIV/0!</v>
      </c>
      <c r="L210" s="5" t="e">
        <f t="shared" si="51"/>
        <v>#DIV/0!</v>
      </c>
      <c r="M210" s="5" t="e">
        <f t="shared" si="58"/>
        <v>#DIV/0!</v>
      </c>
      <c r="N210" s="5" t="e">
        <f t="shared" si="52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 s="11"/>
      <c r="C211" s="5">
        <f t="shared" si="53"/>
        <v>0</v>
      </c>
      <c r="D211" s="5" t="e">
        <f t="shared" si="54"/>
        <v>#DIV/0!</v>
      </c>
      <c r="E211" s="5" t="e">
        <f t="shared" si="55"/>
        <v>#DIV/0!</v>
      </c>
      <c r="F211" s="5" t="e">
        <f t="shared" si="56"/>
        <v>#DIV/0!</v>
      </c>
      <c r="G211" s="5" t="e">
        <f t="shared" si="59"/>
        <v>#DIV/0!</v>
      </c>
      <c r="H211" s="9" t="e">
        <f t="shared" si="60"/>
        <v>#DIV/0!</v>
      </c>
      <c r="I211" s="5" t="e">
        <f t="shared" si="57"/>
        <v>#DIV/0!</v>
      </c>
      <c r="J211" s="5" t="e">
        <f t="shared" si="50"/>
        <v>#DIV/0!</v>
      </c>
      <c r="K211" s="5" t="e">
        <f t="shared" si="61"/>
        <v>#DIV/0!</v>
      </c>
      <c r="L211" s="5" t="e">
        <f t="shared" si="51"/>
        <v>#DIV/0!</v>
      </c>
      <c r="M211" s="5" t="e">
        <f t="shared" si="58"/>
        <v>#DIV/0!</v>
      </c>
      <c r="N211" s="5" t="e">
        <f t="shared" si="52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 s="11"/>
      <c r="C212" s="5">
        <f t="shared" si="53"/>
        <v>0</v>
      </c>
      <c r="D212" s="5" t="e">
        <f t="shared" si="54"/>
        <v>#DIV/0!</v>
      </c>
      <c r="E212" s="5" t="e">
        <f t="shared" si="55"/>
        <v>#DIV/0!</v>
      </c>
      <c r="F212" s="5" t="e">
        <f t="shared" si="56"/>
        <v>#DIV/0!</v>
      </c>
      <c r="G212" s="5" t="e">
        <f t="shared" si="59"/>
        <v>#DIV/0!</v>
      </c>
      <c r="H212" s="9" t="e">
        <f t="shared" si="60"/>
        <v>#DIV/0!</v>
      </c>
      <c r="I212" s="5" t="e">
        <f t="shared" si="57"/>
        <v>#DIV/0!</v>
      </c>
      <c r="J212" s="5" t="e">
        <f t="shared" si="50"/>
        <v>#DIV/0!</v>
      </c>
      <c r="K212" s="5" t="e">
        <f t="shared" si="61"/>
        <v>#DIV/0!</v>
      </c>
      <c r="L212" s="5" t="e">
        <f t="shared" si="51"/>
        <v>#DIV/0!</v>
      </c>
      <c r="M212" s="5" t="e">
        <f t="shared" si="58"/>
        <v>#DIV/0!</v>
      </c>
      <c r="N212" s="5" t="e">
        <f t="shared" si="52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 s="11"/>
      <c r="C213" s="5">
        <f t="shared" si="53"/>
        <v>0</v>
      </c>
      <c r="D213" s="5" t="e">
        <f t="shared" si="54"/>
        <v>#DIV/0!</v>
      </c>
      <c r="E213" s="5" t="e">
        <f t="shared" si="55"/>
        <v>#DIV/0!</v>
      </c>
      <c r="F213" s="5" t="e">
        <f t="shared" si="56"/>
        <v>#DIV/0!</v>
      </c>
      <c r="G213" s="5" t="e">
        <f t="shared" si="59"/>
        <v>#DIV/0!</v>
      </c>
      <c r="H213" s="9" t="e">
        <f t="shared" si="60"/>
        <v>#DIV/0!</v>
      </c>
      <c r="I213" s="5" t="e">
        <f t="shared" si="57"/>
        <v>#DIV/0!</v>
      </c>
      <c r="J213" s="5" t="e">
        <f t="shared" si="50"/>
        <v>#DIV/0!</v>
      </c>
      <c r="K213" s="5" t="e">
        <f t="shared" si="61"/>
        <v>#DIV/0!</v>
      </c>
      <c r="L213" s="5" t="e">
        <f t="shared" si="51"/>
        <v>#DIV/0!</v>
      </c>
      <c r="M213" s="5" t="e">
        <f t="shared" si="58"/>
        <v>#DIV/0!</v>
      </c>
      <c r="N213" s="5" t="e">
        <f t="shared" si="52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 s="11"/>
      <c r="C214" s="5">
        <f t="shared" si="53"/>
        <v>0</v>
      </c>
      <c r="D214" s="5" t="e">
        <f t="shared" si="54"/>
        <v>#DIV/0!</v>
      </c>
      <c r="E214" s="5" t="e">
        <f t="shared" si="55"/>
        <v>#DIV/0!</v>
      </c>
      <c r="F214" s="5" t="e">
        <f t="shared" si="56"/>
        <v>#DIV/0!</v>
      </c>
      <c r="G214" s="5" t="e">
        <f t="shared" si="59"/>
        <v>#DIV/0!</v>
      </c>
      <c r="H214" s="9" t="e">
        <f t="shared" si="60"/>
        <v>#DIV/0!</v>
      </c>
      <c r="I214" s="5" t="e">
        <f t="shared" si="57"/>
        <v>#DIV/0!</v>
      </c>
      <c r="J214" s="5" t="e">
        <f t="shared" si="50"/>
        <v>#DIV/0!</v>
      </c>
      <c r="K214" s="5" t="e">
        <f t="shared" si="61"/>
        <v>#DIV/0!</v>
      </c>
      <c r="L214" s="5" t="e">
        <f t="shared" si="51"/>
        <v>#DIV/0!</v>
      </c>
      <c r="M214" s="5" t="e">
        <f t="shared" si="58"/>
        <v>#DIV/0!</v>
      </c>
      <c r="N214" s="5" t="e">
        <f t="shared" si="52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D215" s="5" t="e">
        <f t="shared" si="54"/>
        <v>#DIV/0!</v>
      </c>
      <c r="E215" s="5" t="e">
        <f t="shared" si="55"/>
        <v>#DIV/0!</v>
      </c>
      <c r="F215" s="5" t="e">
        <f t="shared" si="56"/>
        <v>#DIV/0!</v>
      </c>
      <c r="G215" s="5" t="e">
        <f t="shared" si="59"/>
        <v>#DIV/0!</v>
      </c>
      <c r="H215" s="9" t="e">
        <f t="shared" si="60"/>
        <v>#DIV/0!</v>
      </c>
      <c r="I215" s="5" t="e">
        <f t="shared" si="57"/>
        <v>#DIV/0!</v>
      </c>
      <c r="J215" s="5" t="e">
        <f t="shared" si="50"/>
        <v>#DIV/0!</v>
      </c>
      <c r="K215" s="5" t="e">
        <f t="shared" si="61"/>
        <v>#DIV/0!</v>
      </c>
      <c r="L215" s="5" t="e">
        <f t="shared" si="51"/>
        <v>#DIV/0!</v>
      </c>
      <c r="M215" s="5" t="e">
        <f t="shared" si="58"/>
        <v>#DIV/0!</v>
      </c>
      <c r="N215" s="5" t="e">
        <f t="shared" si="52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4"/>
        <v>#DIV/0!</v>
      </c>
      <c r="E216" s="5" t="e">
        <f t="shared" si="55"/>
        <v>#DIV/0!</v>
      </c>
      <c r="F216" s="5" t="e">
        <f t="shared" si="56"/>
        <v>#DIV/0!</v>
      </c>
      <c r="G216" s="5" t="e">
        <f t="shared" si="59"/>
        <v>#DIV/0!</v>
      </c>
      <c r="H216" s="9" t="e">
        <f t="shared" si="60"/>
        <v>#DIV/0!</v>
      </c>
      <c r="I216" s="5" t="e">
        <f t="shared" si="57"/>
        <v>#DIV/0!</v>
      </c>
      <c r="J216" s="5" t="e">
        <f t="shared" si="50"/>
        <v>#DIV/0!</v>
      </c>
      <c r="K216" s="5" t="e">
        <f t="shared" si="61"/>
        <v>#DIV/0!</v>
      </c>
      <c r="L216" s="5" t="e">
        <f t="shared" si="51"/>
        <v>#DIV/0!</v>
      </c>
      <c r="M216" s="5" t="e">
        <f t="shared" si="58"/>
        <v>#DIV/0!</v>
      </c>
      <c r="N216" s="5" t="e">
        <f t="shared" si="52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4"/>
        <v>#DIV/0!</v>
      </c>
      <c r="E217" s="5" t="e">
        <f t="shared" si="55"/>
        <v>#DIV/0!</v>
      </c>
      <c r="F217" s="5" t="e">
        <f t="shared" si="56"/>
        <v>#DIV/0!</v>
      </c>
      <c r="G217" s="5" t="e">
        <f t="shared" si="59"/>
        <v>#DIV/0!</v>
      </c>
      <c r="H217" s="9" t="e">
        <f t="shared" si="60"/>
        <v>#DIV/0!</v>
      </c>
      <c r="I217" s="5" t="e">
        <f t="shared" si="57"/>
        <v>#DIV/0!</v>
      </c>
      <c r="J217" s="5" t="e">
        <f t="shared" si="50"/>
        <v>#DIV/0!</v>
      </c>
      <c r="K217" s="5" t="e">
        <f t="shared" si="61"/>
        <v>#DIV/0!</v>
      </c>
      <c r="L217" s="5" t="e">
        <f t="shared" si="51"/>
        <v>#DIV/0!</v>
      </c>
      <c r="M217" s="5" t="e">
        <f t="shared" si="58"/>
        <v>#DIV/0!</v>
      </c>
      <c r="N217" s="5" t="e">
        <f t="shared" si="52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4"/>
        <v>#DIV/0!</v>
      </c>
      <c r="E218" s="5" t="e">
        <f t="shared" si="55"/>
        <v>#DIV/0!</v>
      </c>
      <c r="F218" s="5" t="e">
        <f t="shared" si="56"/>
        <v>#DIV/0!</v>
      </c>
      <c r="G218" s="5" t="e">
        <f t="shared" si="59"/>
        <v>#DIV/0!</v>
      </c>
      <c r="H218" s="9" t="e">
        <f t="shared" si="60"/>
        <v>#DIV/0!</v>
      </c>
      <c r="I218" s="5" t="e">
        <f t="shared" si="57"/>
        <v>#DIV/0!</v>
      </c>
      <c r="J218" s="5" t="e">
        <f t="shared" si="50"/>
        <v>#DIV/0!</v>
      </c>
      <c r="K218" s="5" t="e">
        <f t="shared" si="61"/>
        <v>#DIV/0!</v>
      </c>
      <c r="L218" s="5" t="e">
        <f t="shared" si="51"/>
        <v>#DIV/0!</v>
      </c>
      <c r="M218" s="5" t="e">
        <f t="shared" si="58"/>
        <v>#DIV/0!</v>
      </c>
      <c r="N218" s="5" t="e">
        <f t="shared" si="52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4"/>
        <v>#DIV/0!</v>
      </c>
      <c r="E219" s="5" t="e">
        <f t="shared" si="55"/>
        <v>#DIV/0!</v>
      </c>
      <c r="F219" s="5" t="e">
        <f t="shared" si="56"/>
        <v>#DIV/0!</v>
      </c>
      <c r="G219" s="5" t="e">
        <f t="shared" si="59"/>
        <v>#DIV/0!</v>
      </c>
      <c r="H219" s="9" t="e">
        <f t="shared" si="60"/>
        <v>#DIV/0!</v>
      </c>
      <c r="I219" s="5" t="e">
        <f t="shared" si="57"/>
        <v>#DIV/0!</v>
      </c>
      <c r="J219" s="5" t="e">
        <f t="shared" si="50"/>
        <v>#DIV/0!</v>
      </c>
      <c r="K219" s="5" t="e">
        <f t="shared" si="61"/>
        <v>#DIV/0!</v>
      </c>
      <c r="L219" s="5" t="e">
        <f t="shared" si="51"/>
        <v>#DIV/0!</v>
      </c>
      <c r="M219" s="5" t="e">
        <f t="shared" si="58"/>
        <v>#DIV/0!</v>
      </c>
      <c r="N219" s="5" t="e">
        <f t="shared" si="52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4"/>
        <v>#DIV/0!</v>
      </c>
      <c r="E220" s="5" t="e">
        <f t="shared" si="55"/>
        <v>#DIV/0!</v>
      </c>
      <c r="F220" s="5" t="e">
        <f t="shared" si="56"/>
        <v>#DIV/0!</v>
      </c>
      <c r="G220" s="5" t="e">
        <f t="shared" si="59"/>
        <v>#DIV/0!</v>
      </c>
      <c r="H220" s="9" t="e">
        <f t="shared" si="60"/>
        <v>#DIV/0!</v>
      </c>
      <c r="I220" s="5" t="e">
        <f t="shared" si="57"/>
        <v>#DIV/0!</v>
      </c>
      <c r="J220" s="5" t="e">
        <f t="shared" si="50"/>
        <v>#DIV/0!</v>
      </c>
      <c r="K220" s="5" t="e">
        <f t="shared" si="61"/>
        <v>#DIV/0!</v>
      </c>
      <c r="L220" s="5" t="e">
        <f t="shared" si="51"/>
        <v>#DIV/0!</v>
      </c>
      <c r="M220" s="5" t="e">
        <f t="shared" si="58"/>
        <v>#DIV/0!</v>
      </c>
      <c r="N220" s="5" t="e">
        <f t="shared" si="52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4"/>
        <v>#DIV/0!</v>
      </c>
      <c r="E221" s="5" t="e">
        <f t="shared" si="55"/>
        <v>#DIV/0!</v>
      </c>
      <c r="F221" s="5" t="e">
        <f t="shared" si="56"/>
        <v>#DIV/0!</v>
      </c>
      <c r="G221" s="5" t="e">
        <f t="shared" si="59"/>
        <v>#DIV/0!</v>
      </c>
      <c r="H221" s="9" t="e">
        <f t="shared" si="60"/>
        <v>#DIV/0!</v>
      </c>
      <c r="I221" s="5" t="e">
        <f t="shared" si="57"/>
        <v>#DIV/0!</v>
      </c>
      <c r="J221" s="5" t="e">
        <f t="shared" si="50"/>
        <v>#DIV/0!</v>
      </c>
      <c r="K221" s="5" t="e">
        <f t="shared" si="61"/>
        <v>#DIV/0!</v>
      </c>
      <c r="L221" s="5" t="e">
        <f t="shared" si="51"/>
        <v>#DIV/0!</v>
      </c>
      <c r="M221" s="5" t="e">
        <f t="shared" si="58"/>
        <v>#DIV/0!</v>
      </c>
      <c r="N221" s="5" t="e">
        <f t="shared" si="52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4"/>
        <v>#DIV/0!</v>
      </c>
      <c r="E222" s="5" t="e">
        <f t="shared" si="55"/>
        <v>#DIV/0!</v>
      </c>
      <c r="F222" s="5" t="e">
        <f t="shared" si="56"/>
        <v>#DIV/0!</v>
      </c>
      <c r="G222" s="5" t="e">
        <f t="shared" si="59"/>
        <v>#DIV/0!</v>
      </c>
      <c r="H222" s="9" t="e">
        <f t="shared" si="60"/>
        <v>#DIV/0!</v>
      </c>
      <c r="I222" s="5" t="e">
        <f t="shared" si="57"/>
        <v>#DIV/0!</v>
      </c>
      <c r="J222" s="5" t="e">
        <f t="shared" si="50"/>
        <v>#DIV/0!</v>
      </c>
      <c r="K222" s="5" t="e">
        <f t="shared" si="61"/>
        <v>#DIV/0!</v>
      </c>
      <c r="L222" s="5" t="e">
        <f t="shared" si="51"/>
        <v>#DIV/0!</v>
      </c>
      <c r="M222" s="5" t="e">
        <f t="shared" si="58"/>
        <v>#DIV/0!</v>
      </c>
      <c r="N222" s="5" t="e">
        <f t="shared" si="52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4"/>
        <v>#DIV/0!</v>
      </c>
      <c r="E223" s="5" t="e">
        <f t="shared" si="55"/>
        <v>#DIV/0!</v>
      </c>
      <c r="F223" s="5" t="e">
        <f t="shared" si="56"/>
        <v>#DIV/0!</v>
      </c>
      <c r="G223" s="5" t="e">
        <f t="shared" si="59"/>
        <v>#DIV/0!</v>
      </c>
      <c r="H223" s="9" t="e">
        <f t="shared" si="60"/>
        <v>#DIV/0!</v>
      </c>
      <c r="I223" s="5" t="e">
        <f t="shared" si="57"/>
        <v>#DIV/0!</v>
      </c>
      <c r="J223" s="5" t="e">
        <f t="shared" si="50"/>
        <v>#DIV/0!</v>
      </c>
      <c r="K223" s="5" t="e">
        <f t="shared" si="61"/>
        <v>#DIV/0!</v>
      </c>
      <c r="L223" s="5" t="e">
        <f t="shared" si="51"/>
        <v>#DIV/0!</v>
      </c>
      <c r="M223" s="5" t="e">
        <f t="shared" si="58"/>
        <v>#DIV/0!</v>
      </c>
      <c r="N223" s="5" t="e">
        <f t="shared" si="52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4"/>
        <v>#DIV/0!</v>
      </c>
      <c r="E224" s="5" t="e">
        <f t="shared" si="55"/>
        <v>#DIV/0!</v>
      </c>
      <c r="F224" s="5" t="e">
        <f t="shared" si="56"/>
        <v>#DIV/0!</v>
      </c>
      <c r="G224" s="5" t="e">
        <f t="shared" si="59"/>
        <v>#DIV/0!</v>
      </c>
      <c r="H224" s="9" t="e">
        <f t="shared" si="60"/>
        <v>#DIV/0!</v>
      </c>
      <c r="I224" s="5" t="e">
        <f t="shared" si="57"/>
        <v>#DIV/0!</v>
      </c>
      <c r="J224" s="5" t="e">
        <f t="shared" si="50"/>
        <v>#DIV/0!</v>
      </c>
      <c r="K224" s="5" t="e">
        <f t="shared" si="61"/>
        <v>#DIV/0!</v>
      </c>
      <c r="L224" s="5" t="e">
        <f t="shared" si="51"/>
        <v>#DIV/0!</v>
      </c>
      <c r="M224" s="5" t="e">
        <f t="shared" si="58"/>
        <v>#DIV/0!</v>
      </c>
      <c r="N224" s="5" t="e">
        <f t="shared" si="52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4"/>
        <v>#DIV/0!</v>
      </c>
      <c r="E225" s="5" t="e">
        <f t="shared" si="55"/>
        <v>#DIV/0!</v>
      </c>
      <c r="F225" s="5" t="e">
        <f t="shared" si="56"/>
        <v>#DIV/0!</v>
      </c>
      <c r="G225" s="5" t="e">
        <f t="shared" si="59"/>
        <v>#DIV/0!</v>
      </c>
      <c r="H225" s="9" t="e">
        <f t="shared" si="60"/>
        <v>#DIV/0!</v>
      </c>
      <c r="I225" s="5" t="e">
        <f t="shared" si="57"/>
        <v>#DIV/0!</v>
      </c>
      <c r="J225" s="5" t="e">
        <f t="shared" si="50"/>
        <v>#DIV/0!</v>
      </c>
      <c r="K225" s="5" t="e">
        <f t="shared" si="61"/>
        <v>#DIV/0!</v>
      </c>
      <c r="L225" s="5" t="e">
        <f t="shared" si="51"/>
        <v>#DIV/0!</v>
      </c>
      <c r="M225" s="5" t="e">
        <f t="shared" si="58"/>
        <v>#DIV/0!</v>
      </c>
      <c r="N225" s="5" t="e">
        <f t="shared" si="52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4"/>
        <v>#DIV/0!</v>
      </c>
      <c r="E226" s="5" t="e">
        <f t="shared" si="55"/>
        <v>#DIV/0!</v>
      </c>
      <c r="F226" s="5" t="e">
        <f t="shared" si="56"/>
        <v>#DIV/0!</v>
      </c>
      <c r="G226" s="5" t="e">
        <f t="shared" si="59"/>
        <v>#DIV/0!</v>
      </c>
      <c r="H226" s="9" t="e">
        <f t="shared" si="60"/>
        <v>#DIV/0!</v>
      </c>
      <c r="I226" s="5" t="e">
        <f t="shared" si="57"/>
        <v>#DIV/0!</v>
      </c>
      <c r="J226" s="5" t="e">
        <f t="shared" si="50"/>
        <v>#DIV/0!</v>
      </c>
      <c r="K226" s="5" t="e">
        <f t="shared" si="61"/>
        <v>#DIV/0!</v>
      </c>
      <c r="L226" s="5" t="e">
        <f t="shared" si="51"/>
        <v>#DIV/0!</v>
      </c>
      <c r="M226" s="5" t="e">
        <f t="shared" si="58"/>
        <v>#DIV/0!</v>
      </c>
      <c r="N226" s="5" t="e">
        <f t="shared" si="52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4"/>
        <v>#DIV/0!</v>
      </c>
      <c r="E227" s="5" t="e">
        <f t="shared" si="55"/>
        <v>#DIV/0!</v>
      </c>
      <c r="F227" s="5" t="e">
        <f t="shared" si="56"/>
        <v>#DIV/0!</v>
      </c>
      <c r="G227" s="5" t="e">
        <f t="shared" si="59"/>
        <v>#DIV/0!</v>
      </c>
      <c r="H227" s="9" t="e">
        <f t="shared" si="60"/>
        <v>#DIV/0!</v>
      </c>
      <c r="I227" s="5" t="e">
        <f t="shared" si="57"/>
        <v>#DIV/0!</v>
      </c>
      <c r="J227" s="5" t="e">
        <f t="shared" si="50"/>
        <v>#DIV/0!</v>
      </c>
      <c r="K227" s="5" t="e">
        <f t="shared" si="61"/>
        <v>#DIV/0!</v>
      </c>
      <c r="L227" s="5" t="e">
        <f t="shared" si="51"/>
        <v>#DIV/0!</v>
      </c>
      <c r="M227" s="5" t="e">
        <f t="shared" si="58"/>
        <v>#DIV/0!</v>
      </c>
      <c r="N227" s="5" t="e">
        <f t="shared" si="52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4"/>
        <v>#DIV/0!</v>
      </c>
      <c r="E228" s="5" t="e">
        <f t="shared" si="55"/>
        <v>#DIV/0!</v>
      </c>
      <c r="F228" s="5" t="e">
        <f t="shared" si="56"/>
        <v>#DIV/0!</v>
      </c>
      <c r="G228" s="5" t="e">
        <f t="shared" si="59"/>
        <v>#DIV/0!</v>
      </c>
      <c r="H228" s="9" t="e">
        <f t="shared" si="60"/>
        <v>#DIV/0!</v>
      </c>
      <c r="I228" s="5" t="e">
        <f t="shared" si="57"/>
        <v>#DIV/0!</v>
      </c>
      <c r="J228" s="5" t="e">
        <f t="shared" si="50"/>
        <v>#DIV/0!</v>
      </c>
      <c r="K228" s="5" t="e">
        <f t="shared" si="61"/>
        <v>#DIV/0!</v>
      </c>
      <c r="L228" s="5" t="e">
        <f t="shared" si="51"/>
        <v>#DIV/0!</v>
      </c>
      <c r="M228" s="5" t="e">
        <f t="shared" si="58"/>
        <v>#DIV/0!</v>
      </c>
      <c r="N228" s="5" t="e">
        <f t="shared" si="52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4"/>
        <v>#DIV/0!</v>
      </c>
      <c r="E229" s="5" t="e">
        <f t="shared" si="55"/>
        <v>#DIV/0!</v>
      </c>
      <c r="F229" s="5" t="e">
        <f t="shared" si="56"/>
        <v>#DIV/0!</v>
      </c>
      <c r="G229" s="5" t="e">
        <f t="shared" si="59"/>
        <v>#DIV/0!</v>
      </c>
      <c r="H229" s="9" t="e">
        <f t="shared" si="60"/>
        <v>#DIV/0!</v>
      </c>
      <c r="I229" s="5" t="e">
        <f t="shared" si="57"/>
        <v>#DIV/0!</v>
      </c>
      <c r="J229" s="5" t="e">
        <f t="shared" si="50"/>
        <v>#DIV/0!</v>
      </c>
      <c r="K229" s="5" t="e">
        <f t="shared" si="61"/>
        <v>#DIV/0!</v>
      </c>
      <c r="L229" s="5" t="e">
        <f t="shared" si="51"/>
        <v>#DIV/0!</v>
      </c>
      <c r="M229" s="5" t="e">
        <f t="shared" si="58"/>
        <v>#DIV/0!</v>
      </c>
      <c r="N229" s="5" t="e">
        <f t="shared" si="52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4"/>
        <v>#DIV/0!</v>
      </c>
      <c r="E230" s="5" t="e">
        <f t="shared" si="55"/>
        <v>#DIV/0!</v>
      </c>
      <c r="F230" s="5" t="e">
        <f t="shared" si="56"/>
        <v>#DIV/0!</v>
      </c>
      <c r="G230" s="5" t="e">
        <f t="shared" si="59"/>
        <v>#DIV/0!</v>
      </c>
      <c r="H230" s="9" t="e">
        <f t="shared" si="60"/>
        <v>#DIV/0!</v>
      </c>
      <c r="I230" s="5" t="e">
        <f t="shared" si="57"/>
        <v>#DIV/0!</v>
      </c>
      <c r="J230" s="5" t="e">
        <f t="shared" si="50"/>
        <v>#DIV/0!</v>
      </c>
      <c r="K230" s="5" t="e">
        <f t="shared" si="61"/>
        <v>#DIV/0!</v>
      </c>
      <c r="L230" s="5" t="e">
        <f t="shared" si="51"/>
        <v>#DIV/0!</v>
      </c>
      <c r="M230" s="5" t="e">
        <f t="shared" si="58"/>
        <v>#DIV/0!</v>
      </c>
      <c r="N230" s="5" t="e">
        <f t="shared" si="52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4"/>
        <v>#DIV/0!</v>
      </c>
      <c r="E231" s="5" t="e">
        <f t="shared" si="55"/>
        <v>#DIV/0!</v>
      </c>
      <c r="F231" s="5" t="e">
        <f t="shared" si="56"/>
        <v>#DIV/0!</v>
      </c>
      <c r="G231" s="5" t="e">
        <f t="shared" si="59"/>
        <v>#DIV/0!</v>
      </c>
      <c r="H231" s="9" t="e">
        <f t="shared" si="60"/>
        <v>#DIV/0!</v>
      </c>
      <c r="I231" s="5" t="e">
        <f t="shared" si="57"/>
        <v>#DIV/0!</v>
      </c>
      <c r="J231" s="5" t="e">
        <f t="shared" si="50"/>
        <v>#DIV/0!</v>
      </c>
      <c r="K231" s="5" t="e">
        <f t="shared" si="61"/>
        <v>#DIV/0!</v>
      </c>
      <c r="L231" s="5" t="e">
        <f t="shared" si="51"/>
        <v>#DIV/0!</v>
      </c>
      <c r="M231" s="5" t="e">
        <f t="shared" si="58"/>
        <v>#DIV/0!</v>
      </c>
      <c r="N231" s="5" t="e">
        <f t="shared" si="52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4"/>
        <v>#DIV/0!</v>
      </c>
      <c r="E232" s="5" t="e">
        <f t="shared" si="55"/>
        <v>#DIV/0!</v>
      </c>
      <c r="F232" s="5" t="e">
        <f t="shared" si="56"/>
        <v>#DIV/0!</v>
      </c>
      <c r="G232" s="5" t="e">
        <f t="shared" si="59"/>
        <v>#DIV/0!</v>
      </c>
      <c r="H232" s="9" t="e">
        <f t="shared" si="60"/>
        <v>#DIV/0!</v>
      </c>
      <c r="I232" s="5" t="e">
        <f t="shared" si="57"/>
        <v>#DIV/0!</v>
      </c>
      <c r="J232" s="5" t="e">
        <f t="shared" si="50"/>
        <v>#DIV/0!</v>
      </c>
      <c r="K232" s="5" t="e">
        <f t="shared" si="61"/>
        <v>#DIV/0!</v>
      </c>
      <c r="L232" s="5" t="e">
        <f t="shared" si="51"/>
        <v>#DIV/0!</v>
      </c>
      <c r="M232" s="5" t="e">
        <f t="shared" si="58"/>
        <v>#DIV/0!</v>
      </c>
      <c r="N232" s="5" t="e">
        <f t="shared" si="52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4"/>
        <v>#DIV/0!</v>
      </c>
      <c r="E233" s="5" t="e">
        <f t="shared" si="55"/>
        <v>#DIV/0!</v>
      </c>
      <c r="F233" s="5" t="e">
        <f t="shared" si="56"/>
        <v>#DIV/0!</v>
      </c>
      <c r="G233" s="5" t="e">
        <f t="shared" si="59"/>
        <v>#DIV/0!</v>
      </c>
      <c r="H233" s="9" t="e">
        <f t="shared" si="60"/>
        <v>#DIV/0!</v>
      </c>
      <c r="I233" s="5" t="e">
        <f t="shared" si="57"/>
        <v>#DIV/0!</v>
      </c>
      <c r="J233" s="5" t="e">
        <f t="shared" si="50"/>
        <v>#DIV/0!</v>
      </c>
      <c r="K233" s="5" t="e">
        <f t="shared" si="61"/>
        <v>#DIV/0!</v>
      </c>
      <c r="L233" s="5" t="e">
        <f t="shared" si="51"/>
        <v>#DIV/0!</v>
      </c>
      <c r="M233" s="5" t="e">
        <f t="shared" si="58"/>
        <v>#DIV/0!</v>
      </c>
      <c r="N233" s="5" t="e">
        <f t="shared" si="52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4"/>
        <v>#DIV/0!</v>
      </c>
      <c r="E234" s="5" t="e">
        <f t="shared" si="55"/>
        <v>#DIV/0!</v>
      </c>
      <c r="F234" s="5" t="e">
        <f t="shared" si="56"/>
        <v>#DIV/0!</v>
      </c>
      <c r="G234" s="5" t="e">
        <f t="shared" si="59"/>
        <v>#DIV/0!</v>
      </c>
      <c r="H234" s="9" t="e">
        <f t="shared" si="60"/>
        <v>#DIV/0!</v>
      </c>
      <c r="I234" s="5" t="e">
        <f t="shared" si="57"/>
        <v>#DIV/0!</v>
      </c>
      <c r="J234" s="5" t="e">
        <f t="shared" si="50"/>
        <v>#DIV/0!</v>
      </c>
      <c r="K234" s="5" t="e">
        <f t="shared" si="61"/>
        <v>#DIV/0!</v>
      </c>
      <c r="L234" s="5" t="e">
        <f t="shared" si="51"/>
        <v>#DIV/0!</v>
      </c>
      <c r="M234" s="5" t="e">
        <f t="shared" si="58"/>
        <v>#DIV/0!</v>
      </c>
      <c r="N234" s="5" t="e">
        <f t="shared" si="52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4"/>
        <v>#DIV/0!</v>
      </c>
      <c r="E235" s="5" t="e">
        <f t="shared" si="55"/>
        <v>#DIV/0!</v>
      </c>
      <c r="F235" s="5" t="e">
        <f t="shared" si="56"/>
        <v>#DIV/0!</v>
      </c>
      <c r="G235" s="5" t="e">
        <f t="shared" si="59"/>
        <v>#DIV/0!</v>
      </c>
      <c r="H235" s="9" t="e">
        <f t="shared" si="60"/>
        <v>#DIV/0!</v>
      </c>
      <c r="I235" s="5" t="e">
        <f t="shared" si="57"/>
        <v>#DIV/0!</v>
      </c>
      <c r="J235" s="5" t="e">
        <f t="shared" si="50"/>
        <v>#DIV/0!</v>
      </c>
      <c r="K235" s="5" t="e">
        <f t="shared" si="61"/>
        <v>#DIV/0!</v>
      </c>
      <c r="L235" s="5" t="e">
        <f t="shared" si="51"/>
        <v>#DIV/0!</v>
      </c>
      <c r="M235" s="5" t="e">
        <f t="shared" si="58"/>
        <v>#DIV/0!</v>
      </c>
      <c r="N235" s="5" t="e">
        <f t="shared" si="52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4"/>
        <v>#DIV/0!</v>
      </c>
      <c r="E236" s="5" t="e">
        <f t="shared" si="55"/>
        <v>#DIV/0!</v>
      </c>
      <c r="F236" s="5" t="e">
        <f t="shared" si="56"/>
        <v>#DIV/0!</v>
      </c>
      <c r="G236" s="5" t="e">
        <f t="shared" si="59"/>
        <v>#DIV/0!</v>
      </c>
      <c r="H236" s="9" t="e">
        <f t="shared" si="60"/>
        <v>#DIV/0!</v>
      </c>
      <c r="I236" s="5" t="e">
        <f t="shared" si="57"/>
        <v>#DIV/0!</v>
      </c>
      <c r="J236" s="5" t="e">
        <f t="shared" si="50"/>
        <v>#DIV/0!</v>
      </c>
      <c r="K236" s="5" t="e">
        <f t="shared" si="61"/>
        <v>#DIV/0!</v>
      </c>
      <c r="L236" s="5" t="e">
        <f t="shared" si="51"/>
        <v>#DIV/0!</v>
      </c>
      <c r="M236" s="5" t="e">
        <f t="shared" si="58"/>
        <v>#DIV/0!</v>
      </c>
      <c r="N236" s="5" t="e">
        <f t="shared" si="52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4"/>
        <v>#DIV/0!</v>
      </c>
      <c r="E237" s="5" t="e">
        <f t="shared" si="55"/>
        <v>#DIV/0!</v>
      </c>
      <c r="F237" s="5" t="e">
        <f t="shared" si="56"/>
        <v>#DIV/0!</v>
      </c>
      <c r="G237" s="5" t="e">
        <f t="shared" si="59"/>
        <v>#DIV/0!</v>
      </c>
      <c r="H237" s="9" t="e">
        <f t="shared" si="60"/>
        <v>#DIV/0!</v>
      </c>
      <c r="I237" s="5" t="e">
        <f t="shared" si="57"/>
        <v>#DIV/0!</v>
      </c>
      <c r="J237" s="5" t="e">
        <f t="shared" si="50"/>
        <v>#DIV/0!</v>
      </c>
      <c r="K237" s="5" t="e">
        <f t="shared" si="61"/>
        <v>#DIV/0!</v>
      </c>
      <c r="L237" s="5" t="e">
        <f t="shared" si="51"/>
        <v>#DIV/0!</v>
      </c>
      <c r="M237" s="5" t="e">
        <f t="shared" si="58"/>
        <v>#DIV/0!</v>
      </c>
      <c r="N237" s="5" t="e">
        <f t="shared" si="52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4"/>
        <v>#DIV/0!</v>
      </c>
      <c r="E238" s="5" t="e">
        <f t="shared" si="55"/>
        <v>#DIV/0!</v>
      </c>
      <c r="F238" s="5" t="e">
        <f t="shared" si="56"/>
        <v>#DIV/0!</v>
      </c>
      <c r="G238" s="5" t="e">
        <f t="shared" si="59"/>
        <v>#DIV/0!</v>
      </c>
      <c r="H238" s="9" t="e">
        <f t="shared" si="60"/>
        <v>#DIV/0!</v>
      </c>
      <c r="I238" s="5" t="e">
        <f t="shared" si="57"/>
        <v>#DIV/0!</v>
      </c>
      <c r="J238" s="5" t="e">
        <f t="shared" si="50"/>
        <v>#DIV/0!</v>
      </c>
      <c r="K238" s="5" t="e">
        <f t="shared" si="61"/>
        <v>#DIV/0!</v>
      </c>
      <c r="L238" s="5" t="e">
        <f t="shared" si="51"/>
        <v>#DIV/0!</v>
      </c>
      <c r="M238" s="5" t="e">
        <f t="shared" si="58"/>
        <v>#DIV/0!</v>
      </c>
      <c r="N238" s="5" t="e">
        <f t="shared" si="52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4"/>
        <v>#DIV/0!</v>
      </c>
      <c r="E239" s="5" t="e">
        <f t="shared" si="55"/>
        <v>#DIV/0!</v>
      </c>
      <c r="F239" s="5" t="e">
        <f t="shared" si="56"/>
        <v>#DIV/0!</v>
      </c>
      <c r="G239" s="5" t="e">
        <f t="shared" si="59"/>
        <v>#DIV/0!</v>
      </c>
      <c r="H239" s="9" t="e">
        <f t="shared" si="60"/>
        <v>#DIV/0!</v>
      </c>
      <c r="I239" s="5" t="e">
        <f t="shared" si="57"/>
        <v>#DIV/0!</v>
      </c>
      <c r="J239" s="5" t="e">
        <f t="shared" si="50"/>
        <v>#DIV/0!</v>
      </c>
      <c r="K239" s="5" t="e">
        <f t="shared" si="61"/>
        <v>#DIV/0!</v>
      </c>
      <c r="L239" s="5" t="e">
        <f t="shared" si="51"/>
        <v>#DIV/0!</v>
      </c>
      <c r="M239" s="5" t="e">
        <f t="shared" si="58"/>
        <v>#DIV/0!</v>
      </c>
      <c r="N239" s="5" t="e">
        <f t="shared" si="52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4"/>
        <v>#DIV/0!</v>
      </c>
      <c r="E240" s="5" t="e">
        <f t="shared" si="55"/>
        <v>#DIV/0!</v>
      </c>
      <c r="F240" s="5" t="e">
        <f t="shared" si="56"/>
        <v>#DIV/0!</v>
      </c>
      <c r="G240" s="5" t="e">
        <f t="shared" si="59"/>
        <v>#DIV/0!</v>
      </c>
      <c r="H240" s="9" t="e">
        <f t="shared" si="60"/>
        <v>#DIV/0!</v>
      </c>
      <c r="I240" s="5" t="e">
        <f t="shared" si="57"/>
        <v>#DIV/0!</v>
      </c>
      <c r="J240" s="5" t="e">
        <f t="shared" si="50"/>
        <v>#DIV/0!</v>
      </c>
      <c r="K240" s="5" t="e">
        <f t="shared" si="61"/>
        <v>#DIV/0!</v>
      </c>
      <c r="L240" s="5" t="e">
        <f t="shared" si="51"/>
        <v>#DIV/0!</v>
      </c>
      <c r="M240" s="5" t="e">
        <f t="shared" si="58"/>
        <v>#DIV/0!</v>
      </c>
      <c r="N240" s="5" t="e">
        <f t="shared" si="52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4"/>
        <v>#DIV/0!</v>
      </c>
      <c r="E241" s="5" t="e">
        <f t="shared" si="55"/>
        <v>#DIV/0!</v>
      </c>
      <c r="F241" s="5" t="e">
        <f t="shared" si="56"/>
        <v>#DIV/0!</v>
      </c>
      <c r="G241" s="5" t="e">
        <f t="shared" si="59"/>
        <v>#DIV/0!</v>
      </c>
      <c r="H241" s="9" t="e">
        <f t="shared" si="60"/>
        <v>#DIV/0!</v>
      </c>
      <c r="I241" s="5" t="e">
        <f t="shared" si="57"/>
        <v>#DIV/0!</v>
      </c>
      <c r="J241" s="5" t="e">
        <f t="shared" si="50"/>
        <v>#DIV/0!</v>
      </c>
      <c r="K241" s="5" t="e">
        <f t="shared" si="61"/>
        <v>#DIV/0!</v>
      </c>
      <c r="L241" s="5" t="e">
        <f t="shared" si="51"/>
        <v>#DIV/0!</v>
      </c>
      <c r="M241" s="5" t="e">
        <f t="shared" si="58"/>
        <v>#DIV/0!</v>
      </c>
      <c r="N241" s="5" t="e">
        <f t="shared" si="52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4"/>
        <v>#DIV/0!</v>
      </c>
      <c r="E242" s="5" t="e">
        <f t="shared" si="55"/>
        <v>#DIV/0!</v>
      </c>
      <c r="F242" s="5" t="e">
        <f t="shared" si="56"/>
        <v>#DIV/0!</v>
      </c>
      <c r="G242" s="5" t="e">
        <f t="shared" si="59"/>
        <v>#DIV/0!</v>
      </c>
      <c r="H242" s="9" t="e">
        <f t="shared" si="60"/>
        <v>#DIV/0!</v>
      </c>
      <c r="I242" s="5" t="e">
        <f t="shared" si="57"/>
        <v>#DIV/0!</v>
      </c>
      <c r="J242" s="5" t="e">
        <f t="shared" si="50"/>
        <v>#DIV/0!</v>
      </c>
      <c r="K242" s="5" t="e">
        <f t="shared" si="61"/>
        <v>#DIV/0!</v>
      </c>
      <c r="L242" s="5" t="e">
        <f t="shared" si="51"/>
        <v>#DIV/0!</v>
      </c>
      <c r="M242" s="5" t="e">
        <f t="shared" si="58"/>
        <v>#DIV/0!</v>
      </c>
      <c r="N242" s="5" t="e">
        <f t="shared" si="52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4"/>
        <v>#DIV/0!</v>
      </c>
      <c r="E243" s="5" t="e">
        <f t="shared" si="55"/>
        <v>#DIV/0!</v>
      </c>
      <c r="F243" s="5" t="e">
        <f t="shared" si="56"/>
        <v>#DIV/0!</v>
      </c>
      <c r="G243" s="5" t="e">
        <f t="shared" si="59"/>
        <v>#DIV/0!</v>
      </c>
      <c r="H243" s="9" t="e">
        <f t="shared" si="60"/>
        <v>#DIV/0!</v>
      </c>
      <c r="I243" s="5" t="e">
        <f t="shared" si="57"/>
        <v>#DIV/0!</v>
      </c>
      <c r="J243" s="5" t="e">
        <f t="shared" si="50"/>
        <v>#DIV/0!</v>
      </c>
      <c r="K243" s="5" t="e">
        <f t="shared" si="61"/>
        <v>#DIV/0!</v>
      </c>
      <c r="L243" s="5" t="e">
        <f t="shared" si="51"/>
        <v>#DIV/0!</v>
      </c>
      <c r="M243" s="5" t="e">
        <f t="shared" si="58"/>
        <v>#DIV/0!</v>
      </c>
      <c r="N243" s="5" t="e">
        <f t="shared" si="52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4"/>
        <v>#DIV/0!</v>
      </c>
      <c r="E244" s="5" t="e">
        <f t="shared" si="55"/>
        <v>#DIV/0!</v>
      </c>
      <c r="F244" s="5" t="e">
        <f t="shared" si="56"/>
        <v>#DIV/0!</v>
      </c>
      <c r="G244" s="5" t="e">
        <f t="shared" si="59"/>
        <v>#DIV/0!</v>
      </c>
      <c r="H244" s="9" t="e">
        <f t="shared" si="60"/>
        <v>#DIV/0!</v>
      </c>
      <c r="I244" s="5" t="e">
        <f t="shared" si="57"/>
        <v>#DIV/0!</v>
      </c>
      <c r="J244" s="5" t="e">
        <f t="shared" si="50"/>
        <v>#DIV/0!</v>
      </c>
      <c r="K244" s="5" t="e">
        <f t="shared" si="61"/>
        <v>#DIV/0!</v>
      </c>
      <c r="L244" s="5" t="e">
        <f t="shared" si="51"/>
        <v>#DIV/0!</v>
      </c>
      <c r="M244" s="5" t="e">
        <f t="shared" si="58"/>
        <v>#DIV/0!</v>
      </c>
      <c r="N244" s="5" t="e">
        <f t="shared" si="52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4"/>
        <v>#DIV/0!</v>
      </c>
      <c r="E245" s="5" t="e">
        <f t="shared" si="55"/>
        <v>#DIV/0!</v>
      </c>
      <c r="F245" s="5" t="e">
        <f t="shared" si="56"/>
        <v>#DIV/0!</v>
      </c>
      <c r="G245" s="5" t="e">
        <f t="shared" si="59"/>
        <v>#DIV/0!</v>
      </c>
      <c r="H245" s="9" t="e">
        <f t="shared" si="60"/>
        <v>#DIV/0!</v>
      </c>
      <c r="I245" s="5" t="e">
        <f t="shared" si="57"/>
        <v>#DIV/0!</v>
      </c>
      <c r="J245" s="5" t="e">
        <f t="shared" si="50"/>
        <v>#DIV/0!</v>
      </c>
      <c r="K245" s="5" t="e">
        <f t="shared" si="61"/>
        <v>#DIV/0!</v>
      </c>
      <c r="L245" s="5" t="e">
        <f t="shared" si="51"/>
        <v>#DIV/0!</v>
      </c>
      <c r="M245" s="5" t="e">
        <f t="shared" si="58"/>
        <v>#DIV/0!</v>
      </c>
      <c r="N245" s="5" t="e">
        <f t="shared" si="52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4"/>
        <v>#DIV/0!</v>
      </c>
      <c r="E246" s="5" t="e">
        <f t="shared" si="55"/>
        <v>#DIV/0!</v>
      </c>
      <c r="F246" s="5" t="e">
        <f t="shared" si="56"/>
        <v>#DIV/0!</v>
      </c>
      <c r="G246" s="5" t="e">
        <f t="shared" si="59"/>
        <v>#DIV/0!</v>
      </c>
      <c r="H246" s="9" t="e">
        <f t="shared" si="60"/>
        <v>#DIV/0!</v>
      </c>
      <c r="I246" s="5" t="e">
        <f t="shared" si="57"/>
        <v>#DIV/0!</v>
      </c>
      <c r="J246" s="5" t="e">
        <f t="shared" si="50"/>
        <v>#DIV/0!</v>
      </c>
      <c r="K246" s="5" t="e">
        <f t="shared" si="61"/>
        <v>#DIV/0!</v>
      </c>
      <c r="L246" s="5" t="e">
        <f t="shared" si="51"/>
        <v>#DIV/0!</v>
      </c>
      <c r="M246" s="5" t="e">
        <f t="shared" si="58"/>
        <v>#DIV/0!</v>
      </c>
      <c r="N246" s="5" t="e">
        <f t="shared" si="52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4"/>
        <v>#DIV/0!</v>
      </c>
      <c r="E247" s="5" t="e">
        <f t="shared" si="55"/>
        <v>#DIV/0!</v>
      </c>
      <c r="F247" s="5" t="e">
        <f t="shared" si="56"/>
        <v>#DIV/0!</v>
      </c>
      <c r="G247" s="5" t="e">
        <f t="shared" si="59"/>
        <v>#DIV/0!</v>
      </c>
      <c r="H247" s="9" t="e">
        <f t="shared" si="60"/>
        <v>#DIV/0!</v>
      </c>
      <c r="I247" s="5" t="e">
        <f t="shared" si="57"/>
        <v>#DIV/0!</v>
      </c>
      <c r="J247" s="5" t="e">
        <f t="shared" si="50"/>
        <v>#DIV/0!</v>
      </c>
      <c r="K247" s="5" t="e">
        <f t="shared" si="61"/>
        <v>#DIV/0!</v>
      </c>
      <c r="L247" s="5" t="e">
        <f t="shared" si="51"/>
        <v>#DIV/0!</v>
      </c>
      <c r="M247" s="5" t="e">
        <f t="shared" si="58"/>
        <v>#DIV/0!</v>
      </c>
      <c r="N247" s="5" t="e">
        <f t="shared" si="52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4"/>
        <v>#DIV/0!</v>
      </c>
      <c r="E248" s="5" t="e">
        <f t="shared" si="55"/>
        <v>#DIV/0!</v>
      </c>
      <c r="F248" s="5" t="e">
        <f t="shared" si="56"/>
        <v>#DIV/0!</v>
      </c>
      <c r="G248" s="5" t="e">
        <f t="shared" si="59"/>
        <v>#DIV/0!</v>
      </c>
      <c r="H248" s="9" t="e">
        <f t="shared" si="60"/>
        <v>#DIV/0!</v>
      </c>
      <c r="I248" s="5" t="e">
        <f t="shared" si="57"/>
        <v>#DIV/0!</v>
      </c>
      <c r="J248" s="5" t="e">
        <f t="shared" si="50"/>
        <v>#DIV/0!</v>
      </c>
      <c r="K248" s="5" t="e">
        <f t="shared" si="61"/>
        <v>#DIV/0!</v>
      </c>
      <c r="L248" s="5" t="e">
        <f t="shared" si="51"/>
        <v>#DIV/0!</v>
      </c>
      <c r="M248" s="5" t="e">
        <f t="shared" si="58"/>
        <v>#DIV/0!</v>
      </c>
      <c r="N248" s="5" t="e">
        <f t="shared" si="52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4"/>
        <v>#DIV/0!</v>
      </c>
      <c r="E249" s="5" t="e">
        <f t="shared" si="55"/>
        <v>#DIV/0!</v>
      </c>
      <c r="F249" s="5" t="e">
        <f t="shared" si="56"/>
        <v>#DIV/0!</v>
      </c>
      <c r="G249" s="5" t="e">
        <f t="shared" si="59"/>
        <v>#DIV/0!</v>
      </c>
      <c r="H249" s="9" t="e">
        <f t="shared" si="60"/>
        <v>#DIV/0!</v>
      </c>
      <c r="I249" s="5" t="e">
        <f t="shared" si="57"/>
        <v>#DIV/0!</v>
      </c>
      <c r="J249" s="5" t="e">
        <f t="shared" si="50"/>
        <v>#DIV/0!</v>
      </c>
      <c r="K249" s="5" t="e">
        <f t="shared" si="61"/>
        <v>#DIV/0!</v>
      </c>
      <c r="L249" s="5" t="e">
        <f t="shared" si="51"/>
        <v>#DIV/0!</v>
      </c>
      <c r="M249" s="5" t="e">
        <f t="shared" si="58"/>
        <v>#DIV/0!</v>
      </c>
      <c r="N249" s="5" t="e">
        <f t="shared" si="52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4"/>
        <v>#DIV/0!</v>
      </c>
      <c r="E250" s="5" t="e">
        <f t="shared" si="55"/>
        <v>#DIV/0!</v>
      </c>
      <c r="F250" s="5" t="e">
        <f t="shared" si="56"/>
        <v>#DIV/0!</v>
      </c>
      <c r="G250" s="5" t="e">
        <f t="shared" si="59"/>
        <v>#DIV/0!</v>
      </c>
      <c r="H250" s="9" t="e">
        <f t="shared" si="60"/>
        <v>#DIV/0!</v>
      </c>
      <c r="I250" s="5" t="e">
        <f t="shared" si="57"/>
        <v>#DIV/0!</v>
      </c>
      <c r="J250" s="5" t="e">
        <f t="shared" si="50"/>
        <v>#DIV/0!</v>
      </c>
      <c r="K250" s="5" t="e">
        <f t="shared" si="61"/>
        <v>#DIV/0!</v>
      </c>
      <c r="L250" s="5" t="e">
        <f t="shared" si="51"/>
        <v>#DIV/0!</v>
      </c>
      <c r="M250" s="5" t="e">
        <f t="shared" si="58"/>
        <v>#DIV/0!</v>
      </c>
      <c r="N250" s="5" t="e">
        <f t="shared" si="52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4"/>
        <v>#DIV/0!</v>
      </c>
      <c r="E251" s="5" t="e">
        <f t="shared" si="55"/>
        <v>#DIV/0!</v>
      </c>
      <c r="F251" s="5" t="e">
        <f t="shared" si="56"/>
        <v>#DIV/0!</v>
      </c>
      <c r="G251" s="5" t="e">
        <f t="shared" si="59"/>
        <v>#DIV/0!</v>
      </c>
      <c r="H251" s="9" t="e">
        <f t="shared" si="60"/>
        <v>#DIV/0!</v>
      </c>
      <c r="I251" s="5" t="e">
        <f t="shared" si="57"/>
        <v>#DIV/0!</v>
      </c>
      <c r="J251" s="5" t="e">
        <f t="shared" si="50"/>
        <v>#DIV/0!</v>
      </c>
      <c r="K251" s="5" t="e">
        <f t="shared" si="61"/>
        <v>#DIV/0!</v>
      </c>
      <c r="L251" s="5" t="e">
        <f t="shared" si="51"/>
        <v>#DIV/0!</v>
      </c>
      <c r="M251" s="5" t="e">
        <f t="shared" si="58"/>
        <v>#DIV/0!</v>
      </c>
      <c r="N251" s="5" t="e">
        <f t="shared" si="52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4"/>
        <v>#DIV/0!</v>
      </c>
      <c r="E252" s="5" t="e">
        <f t="shared" si="55"/>
        <v>#DIV/0!</v>
      </c>
      <c r="F252" s="5" t="e">
        <f t="shared" si="56"/>
        <v>#DIV/0!</v>
      </c>
      <c r="G252" s="5" t="e">
        <f t="shared" si="59"/>
        <v>#DIV/0!</v>
      </c>
      <c r="H252" s="9" t="e">
        <f t="shared" si="60"/>
        <v>#DIV/0!</v>
      </c>
      <c r="I252" s="5" t="e">
        <f t="shared" si="57"/>
        <v>#DIV/0!</v>
      </c>
      <c r="J252" s="5" t="e">
        <f t="shared" si="50"/>
        <v>#DIV/0!</v>
      </c>
      <c r="K252" s="5" t="e">
        <f t="shared" si="61"/>
        <v>#DIV/0!</v>
      </c>
      <c r="L252" s="5" t="e">
        <f t="shared" si="51"/>
        <v>#DIV/0!</v>
      </c>
      <c r="M252" s="5" t="e">
        <f t="shared" si="58"/>
        <v>#DIV/0!</v>
      </c>
      <c r="N252" s="5" t="e">
        <f t="shared" si="52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4"/>
        <v>#DIV/0!</v>
      </c>
      <c r="E253" s="5" t="e">
        <f t="shared" si="55"/>
        <v>#DIV/0!</v>
      </c>
      <c r="F253" s="5" t="e">
        <f t="shared" si="56"/>
        <v>#DIV/0!</v>
      </c>
      <c r="G253" s="5" t="e">
        <f t="shared" si="59"/>
        <v>#DIV/0!</v>
      </c>
      <c r="H253" s="9" t="e">
        <f t="shared" si="60"/>
        <v>#DIV/0!</v>
      </c>
      <c r="I253" s="5" t="e">
        <f t="shared" si="57"/>
        <v>#DIV/0!</v>
      </c>
      <c r="J253" s="5" t="e">
        <f t="shared" si="50"/>
        <v>#DIV/0!</v>
      </c>
      <c r="K253" s="5" t="e">
        <f t="shared" si="61"/>
        <v>#DIV/0!</v>
      </c>
      <c r="L253" s="5" t="e">
        <f t="shared" si="51"/>
        <v>#DIV/0!</v>
      </c>
      <c r="M253" s="5" t="e">
        <f t="shared" si="58"/>
        <v>#DIV/0!</v>
      </c>
      <c r="N253" s="5" t="e">
        <f t="shared" si="52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4"/>
        <v>#DIV/0!</v>
      </c>
      <c r="E254" s="5" t="e">
        <f t="shared" si="55"/>
        <v>#DIV/0!</v>
      </c>
      <c r="F254" s="5" t="e">
        <f t="shared" si="56"/>
        <v>#DIV/0!</v>
      </c>
      <c r="G254" s="5" t="e">
        <f t="shared" si="59"/>
        <v>#DIV/0!</v>
      </c>
      <c r="H254" s="9" t="e">
        <f t="shared" si="60"/>
        <v>#DIV/0!</v>
      </c>
      <c r="I254" s="5" t="e">
        <f t="shared" si="57"/>
        <v>#DIV/0!</v>
      </c>
      <c r="J254" s="5" t="e">
        <f t="shared" si="50"/>
        <v>#DIV/0!</v>
      </c>
      <c r="K254" s="5" t="e">
        <f t="shared" si="61"/>
        <v>#DIV/0!</v>
      </c>
      <c r="L254" s="5" t="e">
        <f t="shared" si="51"/>
        <v>#DIV/0!</v>
      </c>
      <c r="M254" s="5" t="e">
        <f t="shared" si="58"/>
        <v>#DIV/0!</v>
      </c>
      <c r="N254" s="5" t="e">
        <f t="shared" si="52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4"/>
        <v>#DIV/0!</v>
      </c>
      <c r="E255" s="5" t="e">
        <f t="shared" si="55"/>
        <v>#DIV/0!</v>
      </c>
      <c r="F255" s="5" t="e">
        <f t="shared" si="56"/>
        <v>#DIV/0!</v>
      </c>
      <c r="G255" s="5" t="e">
        <f t="shared" si="59"/>
        <v>#DIV/0!</v>
      </c>
      <c r="H255" s="9" t="e">
        <f t="shared" si="60"/>
        <v>#DIV/0!</v>
      </c>
      <c r="I255" s="5" t="e">
        <f t="shared" si="57"/>
        <v>#DIV/0!</v>
      </c>
      <c r="J255" s="5" t="e">
        <f t="shared" si="50"/>
        <v>#DIV/0!</v>
      </c>
      <c r="K255" s="5" t="e">
        <f t="shared" si="61"/>
        <v>#DIV/0!</v>
      </c>
      <c r="L255" s="5" t="e">
        <f t="shared" si="51"/>
        <v>#DIV/0!</v>
      </c>
      <c r="M255" s="5" t="e">
        <f t="shared" si="58"/>
        <v>#DIV/0!</v>
      </c>
      <c r="N255" s="5" t="e">
        <f t="shared" si="52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4"/>
        <v>#DIV/0!</v>
      </c>
      <c r="E256" s="5" t="e">
        <f t="shared" si="55"/>
        <v>#DIV/0!</v>
      </c>
      <c r="F256" s="5" t="e">
        <f t="shared" si="56"/>
        <v>#DIV/0!</v>
      </c>
      <c r="G256" s="5" t="e">
        <f t="shared" si="59"/>
        <v>#DIV/0!</v>
      </c>
      <c r="H256" s="9" t="e">
        <f t="shared" si="60"/>
        <v>#DIV/0!</v>
      </c>
      <c r="I256" s="5" t="e">
        <f t="shared" si="57"/>
        <v>#DIV/0!</v>
      </c>
      <c r="J256" s="5" t="e">
        <f t="shared" si="50"/>
        <v>#DIV/0!</v>
      </c>
      <c r="K256" s="5" t="e">
        <f t="shared" si="61"/>
        <v>#DIV/0!</v>
      </c>
      <c r="L256" s="5" t="e">
        <f t="shared" si="51"/>
        <v>#DIV/0!</v>
      </c>
      <c r="M256" s="5" t="e">
        <f t="shared" si="58"/>
        <v>#DIV/0!</v>
      </c>
      <c r="N256" s="5" t="e">
        <f t="shared" si="52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4"/>
        <v>#DIV/0!</v>
      </c>
      <c r="E257" s="5" t="e">
        <f t="shared" si="55"/>
        <v>#DIV/0!</v>
      </c>
      <c r="F257" s="5" t="e">
        <f t="shared" si="56"/>
        <v>#DIV/0!</v>
      </c>
      <c r="G257" s="5" t="e">
        <f t="shared" si="59"/>
        <v>#DIV/0!</v>
      </c>
      <c r="H257" s="9" t="e">
        <f t="shared" si="60"/>
        <v>#DIV/0!</v>
      </c>
      <c r="I257" s="5" t="e">
        <f t="shared" si="57"/>
        <v>#DIV/0!</v>
      </c>
      <c r="J257" s="5" t="e">
        <f t="shared" si="50"/>
        <v>#DIV/0!</v>
      </c>
      <c r="K257" s="5" t="e">
        <f t="shared" si="61"/>
        <v>#DIV/0!</v>
      </c>
      <c r="L257" s="5" t="e">
        <f t="shared" si="51"/>
        <v>#DIV/0!</v>
      </c>
      <c r="M257" s="5" t="e">
        <f t="shared" si="58"/>
        <v>#DIV/0!</v>
      </c>
      <c r="N257" s="5" t="e">
        <f t="shared" si="52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4"/>
        <v>#DIV/0!</v>
      </c>
      <c r="E258" s="5" t="e">
        <f t="shared" si="55"/>
        <v>#DIV/0!</v>
      </c>
      <c r="F258" s="5" t="e">
        <f t="shared" si="56"/>
        <v>#DIV/0!</v>
      </c>
      <c r="G258" s="5" t="e">
        <f t="shared" si="59"/>
        <v>#DIV/0!</v>
      </c>
      <c r="H258" s="9" t="e">
        <f t="shared" si="60"/>
        <v>#DIV/0!</v>
      </c>
      <c r="I258" s="5" t="e">
        <f t="shared" si="57"/>
        <v>#DIV/0!</v>
      </c>
      <c r="J258" s="5" t="e">
        <f t="shared" si="50"/>
        <v>#DIV/0!</v>
      </c>
      <c r="K258" s="5" t="e">
        <f t="shared" si="61"/>
        <v>#DIV/0!</v>
      </c>
      <c r="L258" s="5" t="e">
        <f t="shared" si="51"/>
        <v>#DIV/0!</v>
      </c>
      <c r="M258" s="5" t="e">
        <f t="shared" si="58"/>
        <v>#DIV/0!</v>
      </c>
      <c r="N258" s="5" t="e">
        <f t="shared" si="52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4"/>
        <v>#DIV/0!</v>
      </c>
      <c r="E259" s="5" t="e">
        <f t="shared" si="55"/>
        <v>#DIV/0!</v>
      </c>
      <c r="F259" s="5" t="e">
        <f t="shared" si="56"/>
        <v>#DIV/0!</v>
      </c>
      <c r="G259" s="5" t="e">
        <f t="shared" si="59"/>
        <v>#DIV/0!</v>
      </c>
      <c r="H259" s="9" t="e">
        <f t="shared" si="60"/>
        <v>#DIV/0!</v>
      </c>
      <c r="I259" s="5" t="e">
        <f t="shared" si="57"/>
        <v>#DIV/0!</v>
      </c>
      <c r="J259" s="5" t="e">
        <f t="shared" si="50"/>
        <v>#DIV/0!</v>
      </c>
      <c r="K259" s="5" t="e">
        <f t="shared" si="61"/>
        <v>#DIV/0!</v>
      </c>
      <c r="L259" s="5" t="e">
        <f t="shared" si="51"/>
        <v>#DIV/0!</v>
      </c>
      <c r="M259" s="5" t="e">
        <f t="shared" si="58"/>
        <v>#DIV/0!</v>
      </c>
      <c r="N259" s="5" t="e">
        <f t="shared" si="52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4"/>
        <v>#DIV/0!</v>
      </c>
      <c r="E260" s="5" t="e">
        <f t="shared" si="55"/>
        <v>#DIV/0!</v>
      </c>
      <c r="F260" s="5" t="e">
        <f t="shared" si="56"/>
        <v>#DIV/0!</v>
      </c>
      <c r="G260" s="5" t="e">
        <f t="shared" si="59"/>
        <v>#DIV/0!</v>
      </c>
      <c r="H260" s="9" t="e">
        <f t="shared" si="60"/>
        <v>#DIV/0!</v>
      </c>
      <c r="I260" s="5" t="e">
        <f t="shared" si="57"/>
        <v>#DIV/0!</v>
      </c>
      <c r="J260" s="5" t="e">
        <f t="shared" si="50"/>
        <v>#DIV/0!</v>
      </c>
      <c r="K260" s="5" t="e">
        <f t="shared" si="61"/>
        <v>#DIV/0!</v>
      </c>
      <c r="L260" s="5" t="e">
        <f t="shared" si="51"/>
        <v>#DIV/0!</v>
      </c>
      <c r="M260" s="5" t="e">
        <f t="shared" si="58"/>
        <v>#DIV/0!</v>
      </c>
      <c r="N260" s="5" t="e">
        <f t="shared" si="52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4"/>
        <v>#DIV/0!</v>
      </c>
      <c r="E261" s="5" t="e">
        <f t="shared" si="55"/>
        <v>#DIV/0!</v>
      </c>
      <c r="F261" s="5" t="e">
        <f t="shared" si="56"/>
        <v>#DIV/0!</v>
      </c>
      <c r="G261" s="5" t="e">
        <f t="shared" si="59"/>
        <v>#DIV/0!</v>
      </c>
      <c r="H261" s="9" t="e">
        <f t="shared" si="60"/>
        <v>#DIV/0!</v>
      </c>
      <c r="I261" s="5" t="e">
        <f t="shared" si="57"/>
        <v>#DIV/0!</v>
      </c>
      <c r="J261" s="5" t="e">
        <f t="shared" si="50"/>
        <v>#DIV/0!</v>
      </c>
      <c r="K261" s="5" t="e">
        <f t="shared" si="61"/>
        <v>#DIV/0!</v>
      </c>
      <c r="L261" s="5" t="e">
        <f t="shared" si="51"/>
        <v>#DIV/0!</v>
      </c>
      <c r="M261" s="5" t="e">
        <f t="shared" si="58"/>
        <v>#DIV/0!</v>
      </c>
      <c r="N261" s="5" t="e">
        <f t="shared" si="52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4"/>
        <v>#DIV/0!</v>
      </c>
      <c r="E262" s="5" t="e">
        <f t="shared" si="55"/>
        <v>#DIV/0!</v>
      </c>
      <c r="F262" s="5" t="e">
        <f t="shared" si="56"/>
        <v>#DIV/0!</v>
      </c>
      <c r="G262" s="5" t="e">
        <f t="shared" si="59"/>
        <v>#DIV/0!</v>
      </c>
      <c r="H262" s="9" t="e">
        <f t="shared" si="60"/>
        <v>#DIV/0!</v>
      </c>
      <c r="I262" s="5" t="e">
        <f t="shared" si="57"/>
        <v>#DIV/0!</v>
      </c>
      <c r="J262" s="5" t="e">
        <f t="shared" si="50"/>
        <v>#DIV/0!</v>
      </c>
      <c r="K262" s="5" t="e">
        <f t="shared" si="61"/>
        <v>#DIV/0!</v>
      </c>
      <c r="L262" s="5" t="e">
        <f t="shared" si="51"/>
        <v>#DIV/0!</v>
      </c>
      <c r="M262" s="5" t="e">
        <f t="shared" si="58"/>
        <v>#DIV/0!</v>
      </c>
      <c r="N262" s="5" t="e">
        <f t="shared" si="52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4"/>
        <v>#DIV/0!</v>
      </c>
      <c r="E263" s="5" t="e">
        <f t="shared" si="55"/>
        <v>#DIV/0!</v>
      </c>
      <c r="F263" s="5" t="e">
        <f t="shared" si="56"/>
        <v>#DIV/0!</v>
      </c>
      <c r="G263" s="5" t="e">
        <f t="shared" si="59"/>
        <v>#DIV/0!</v>
      </c>
      <c r="H263" s="9" t="e">
        <f t="shared" si="60"/>
        <v>#DIV/0!</v>
      </c>
      <c r="I263" s="5" t="e">
        <f t="shared" si="57"/>
        <v>#DIV/0!</v>
      </c>
      <c r="J263" s="5" t="e">
        <f t="shared" si="50"/>
        <v>#DIV/0!</v>
      </c>
      <c r="K263" s="5" t="e">
        <f t="shared" si="61"/>
        <v>#DIV/0!</v>
      </c>
      <c r="L263" s="5" t="e">
        <f t="shared" si="51"/>
        <v>#DIV/0!</v>
      </c>
      <c r="M263" s="5" t="e">
        <f t="shared" si="58"/>
        <v>#DIV/0!</v>
      </c>
      <c r="N263" s="5" t="e">
        <f t="shared" si="52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4"/>
        <v>#DIV/0!</v>
      </c>
      <c r="E264" s="5" t="e">
        <f t="shared" si="55"/>
        <v>#DIV/0!</v>
      </c>
      <c r="F264" s="5" t="e">
        <f t="shared" si="56"/>
        <v>#DIV/0!</v>
      </c>
      <c r="G264" s="5" t="e">
        <f t="shared" si="59"/>
        <v>#DIV/0!</v>
      </c>
      <c r="H264" s="9" t="e">
        <f t="shared" si="60"/>
        <v>#DIV/0!</v>
      </c>
      <c r="I264" s="5" t="e">
        <f t="shared" si="57"/>
        <v>#DIV/0!</v>
      </c>
      <c r="J264" s="5" t="e">
        <f t="shared" si="50"/>
        <v>#DIV/0!</v>
      </c>
      <c r="K264" s="5" t="e">
        <f t="shared" si="61"/>
        <v>#DIV/0!</v>
      </c>
      <c r="L264" s="5" t="e">
        <f t="shared" si="51"/>
        <v>#DIV/0!</v>
      </c>
      <c r="M264" s="5" t="e">
        <f t="shared" si="58"/>
        <v>#DIV/0!</v>
      </c>
      <c r="N264" s="5" t="e">
        <f t="shared" si="52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4"/>
        <v>#DIV/0!</v>
      </c>
      <c r="E265" s="5" t="e">
        <f t="shared" si="55"/>
        <v>#DIV/0!</v>
      </c>
      <c r="F265" s="5" t="e">
        <f t="shared" si="56"/>
        <v>#DIV/0!</v>
      </c>
      <c r="G265" s="5" t="e">
        <f t="shared" si="59"/>
        <v>#DIV/0!</v>
      </c>
      <c r="H265" s="9" t="e">
        <f t="shared" si="60"/>
        <v>#DIV/0!</v>
      </c>
      <c r="I265" s="5" t="e">
        <f t="shared" si="57"/>
        <v>#DIV/0!</v>
      </c>
      <c r="J265" s="5" t="e">
        <f t="shared" si="50"/>
        <v>#DIV/0!</v>
      </c>
      <c r="K265" s="5" t="e">
        <f t="shared" si="61"/>
        <v>#DIV/0!</v>
      </c>
      <c r="L265" s="5" t="e">
        <f t="shared" si="51"/>
        <v>#DIV/0!</v>
      </c>
      <c r="M265" s="5" t="e">
        <f t="shared" si="58"/>
        <v>#DIV/0!</v>
      </c>
      <c r="N265" s="5" t="e">
        <f t="shared" si="52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4"/>
        <v>#DIV/0!</v>
      </c>
      <c r="E266" s="5" t="e">
        <f t="shared" si="55"/>
        <v>#DIV/0!</v>
      </c>
      <c r="F266" s="5" t="e">
        <f t="shared" si="56"/>
        <v>#DIV/0!</v>
      </c>
      <c r="G266" s="5" t="e">
        <f t="shared" si="59"/>
        <v>#DIV/0!</v>
      </c>
      <c r="H266" s="9" t="e">
        <f t="shared" si="60"/>
        <v>#DIV/0!</v>
      </c>
      <c r="I266" s="5" t="e">
        <f t="shared" si="57"/>
        <v>#DIV/0!</v>
      </c>
      <c r="J266" s="5" t="e">
        <f t="shared" si="50"/>
        <v>#DIV/0!</v>
      </c>
      <c r="K266" s="5" t="e">
        <f t="shared" si="61"/>
        <v>#DIV/0!</v>
      </c>
      <c r="L266" s="5" t="e">
        <f t="shared" si="51"/>
        <v>#DIV/0!</v>
      </c>
      <c r="M266" s="5" t="e">
        <f t="shared" si="58"/>
        <v>#DIV/0!</v>
      </c>
      <c r="N266" s="5" t="e">
        <f t="shared" si="52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4"/>
        <v>#DIV/0!</v>
      </c>
      <c r="E267" s="5" t="e">
        <f t="shared" si="55"/>
        <v>#DIV/0!</v>
      </c>
      <c r="F267" s="5" t="e">
        <f t="shared" si="56"/>
        <v>#DIV/0!</v>
      </c>
      <c r="G267" s="5" t="e">
        <f t="shared" si="59"/>
        <v>#DIV/0!</v>
      </c>
      <c r="H267" s="9" t="e">
        <f t="shared" si="60"/>
        <v>#DIV/0!</v>
      </c>
      <c r="I267" s="5" t="e">
        <f t="shared" si="57"/>
        <v>#DIV/0!</v>
      </c>
      <c r="J267" s="5" t="e">
        <f t="shared" si="50"/>
        <v>#DIV/0!</v>
      </c>
      <c r="K267" s="5" t="e">
        <f t="shared" si="61"/>
        <v>#DIV/0!</v>
      </c>
      <c r="L267" s="5" t="e">
        <f t="shared" si="51"/>
        <v>#DIV/0!</v>
      </c>
      <c r="M267" s="5" t="e">
        <f t="shared" si="58"/>
        <v>#DIV/0!</v>
      </c>
      <c r="N267" s="5" t="e">
        <f t="shared" si="52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4"/>
        <v>#DIV/0!</v>
      </c>
      <c r="E268" s="5" t="e">
        <f t="shared" si="55"/>
        <v>#DIV/0!</v>
      </c>
      <c r="F268" s="5" t="e">
        <f t="shared" si="56"/>
        <v>#DIV/0!</v>
      </c>
      <c r="G268" s="5" t="e">
        <f t="shared" si="59"/>
        <v>#DIV/0!</v>
      </c>
      <c r="H268" s="9" t="e">
        <f t="shared" si="60"/>
        <v>#DIV/0!</v>
      </c>
      <c r="I268" s="5" t="e">
        <f t="shared" si="57"/>
        <v>#DIV/0!</v>
      </c>
      <c r="J268" s="5" t="e">
        <f t="shared" si="50"/>
        <v>#DIV/0!</v>
      </c>
      <c r="L268" s="5" t="e">
        <f t="shared" si="51"/>
        <v>#DIV/0!</v>
      </c>
      <c r="M268" s="5" t="e">
        <f t="shared" si="58"/>
        <v>#DIV/0!</v>
      </c>
      <c r="N268" s="5" t="e">
        <f t="shared" si="52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4"/>
        <v>#DIV/0!</v>
      </c>
      <c r="E269" s="5" t="e">
        <f t="shared" si="55"/>
        <v>#DIV/0!</v>
      </c>
      <c r="F269" s="5" t="e">
        <f t="shared" si="56"/>
        <v>#DIV/0!</v>
      </c>
      <c r="G269" s="5" t="e">
        <f t="shared" si="59"/>
        <v>#DIV/0!</v>
      </c>
      <c r="H269" s="9" t="e">
        <f t="shared" si="60"/>
        <v>#DIV/0!</v>
      </c>
      <c r="I269" s="5" t="e">
        <f t="shared" si="57"/>
        <v>#DIV/0!</v>
      </c>
      <c r="J269" s="5" t="e">
        <f t="shared" si="50"/>
        <v>#DIV/0!</v>
      </c>
      <c r="K269" s="5" t="e">
        <f t="shared" si="61"/>
        <v>#DIV/0!</v>
      </c>
      <c r="L269" s="5" t="e">
        <f t="shared" si="51"/>
        <v>#DIV/0!</v>
      </c>
      <c r="M269" s="5" t="e">
        <f t="shared" si="58"/>
        <v>#DIV/0!</v>
      </c>
      <c r="N269" s="5" t="e">
        <f t="shared" si="52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4"/>
        <v>#DIV/0!</v>
      </c>
      <c r="E270" s="5" t="e">
        <f t="shared" si="55"/>
        <v>#DIV/0!</v>
      </c>
      <c r="F270" s="5" t="e">
        <f t="shared" si="56"/>
        <v>#DIV/0!</v>
      </c>
      <c r="G270" s="5" t="e">
        <f t="shared" si="59"/>
        <v>#DIV/0!</v>
      </c>
      <c r="H270" s="9" t="e">
        <f t="shared" si="60"/>
        <v>#DIV/0!</v>
      </c>
      <c r="I270" s="5" t="e">
        <f t="shared" si="57"/>
        <v>#DIV/0!</v>
      </c>
      <c r="J270" s="5" t="e">
        <f t="shared" si="50"/>
        <v>#DIV/0!</v>
      </c>
      <c r="K270" s="5" t="e">
        <f t="shared" si="61"/>
        <v>#DIV/0!</v>
      </c>
      <c r="L270" s="5" t="e">
        <f t="shared" si="51"/>
        <v>#DIV/0!</v>
      </c>
      <c r="M270" s="5" t="e">
        <f t="shared" si="58"/>
        <v>#DIV/0!</v>
      </c>
      <c r="N270" s="5" t="e">
        <f t="shared" si="52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4"/>
        <v>#DIV/0!</v>
      </c>
      <c r="E271" s="5" t="e">
        <f t="shared" si="55"/>
        <v>#DIV/0!</v>
      </c>
      <c r="F271" s="5" t="e">
        <f t="shared" si="56"/>
        <v>#DIV/0!</v>
      </c>
      <c r="G271" s="5" t="e">
        <f t="shared" si="59"/>
        <v>#DIV/0!</v>
      </c>
      <c r="H271" s="9" t="e">
        <f t="shared" si="60"/>
        <v>#DIV/0!</v>
      </c>
      <c r="I271" s="5" t="e">
        <f t="shared" si="57"/>
        <v>#DIV/0!</v>
      </c>
      <c r="J271" s="5" t="e">
        <f t="shared" ref="J271:J334" si="65">-0.000005984*E271 + 0.0001997</f>
        <v>#DIV/0!</v>
      </c>
      <c r="K271" s="5" t="e">
        <f t="shared" si="61"/>
        <v>#DIV/0!</v>
      </c>
      <c r="L271" s="5" t="e">
        <f t="shared" ref="L271:L334" si="66">(-B$6*H271)/E271^2</f>
        <v>#DIV/0!</v>
      </c>
      <c r="M271" s="5" t="e">
        <f t="shared" si="58"/>
        <v>#DIV/0!</v>
      </c>
      <c r="N271" s="5" t="e">
        <f t="shared" ref="N271:N334" si="67">M271*E271</f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8">1/C272</f>
        <v>#DIV/0!</v>
      </c>
      <c r="E272" s="5" t="e">
        <f t="shared" ref="E272:E335" si="69">2*PI()*D272</f>
        <v>#DIV/0!</v>
      </c>
      <c r="F272" s="5" t="e">
        <f t="shared" ref="F272:F335" si="70">E272*(60/(2*PI()))</f>
        <v>#DIV/0!</v>
      </c>
      <c r="G272" s="5" t="e">
        <f t="shared" si="59"/>
        <v>#DIV/0!</v>
      </c>
      <c r="H272" s="9" t="e">
        <f t="shared" si="60"/>
        <v>#DIV/0!</v>
      </c>
      <c r="I272" s="5" t="e">
        <f t="shared" ref="I272:I335" si="71">IF(H272&lt;0,(-B$6*H272)/E272^2,0)</f>
        <v>#DIV/0!</v>
      </c>
      <c r="J272" s="5" t="e">
        <f t="shared" si="65"/>
        <v>#DIV/0!</v>
      </c>
      <c r="K272" s="5" t="e">
        <f t="shared" si="61"/>
        <v>#DIV/0!</v>
      </c>
      <c r="L272" s="5" t="e">
        <f t="shared" si="66"/>
        <v>#DIV/0!</v>
      </c>
      <c r="M272" s="5" t="e">
        <f t="shared" ref="M272:M335" si="72">J272*E272^2</f>
        <v>#DIV/0!</v>
      </c>
      <c r="N272" s="5" t="e">
        <f t="shared" si="67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8"/>
        <v>#DIV/0!</v>
      </c>
      <c r="E273" s="5" t="e">
        <f t="shared" si="69"/>
        <v>#DIV/0!</v>
      </c>
      <c r="F273" s="5" t="e">
        <f t="shared" si="70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1"/>
        <v>#DIV/0!</v>
      </c>
      <c r="J273" s="5" t="e">
        <f t="shared" si="65"/>
        <v>#DIV/0!</v>
      </c>
      <c r="K273" s="5" t="e">
        <f t="shared" ref="K273:K336" si="75">IF(H273&lt;-7,(-B$6*H273)/E273^2,NA())</f>
        <v>#DIV/0!</v>
      </c>
      <c r="L273" s="5" t="e">
        <f t="shared" si="66"/>
        <v>#DIV/0!</v>
      </c>
      <c r="M273" s="5" t="e">
        <f t="shared" si="72"/>
        <v>#DIV/0!</v>
      </c>
      <c r="N273" s="5" t="e">
        <f t="shared" si="67"/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8"/>
        <v>#DIV/0!</v>
      </c>
      <c r="E274" s="5" t="e">
        <f t="shared" si="69"/>
        <v>#DIV/0!</v>
      </c>
      <c r="F274" s="5" t="e">
        <f t="shared" si="70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1"/>
        <v>#DIV/0!</v>
      </c>
      <c r="J274" s="5" t="e">
        <f t="shared" si="65"/>
        <v>#DIV/0!</v>
      </c>
      <c r="K274" s="5" t="e">
        <f t="shared" si="75"/>
        <v>#DIV/0!</v>
      </c>
      <c r="L274" s="5" t="e">
        <f t="shared" si="66"/>
        <v>#DIV/0!</v>
      </c>
      <c r="M274" s="5" t="e">
        <f t="shared" si="72"/>
        <v>#DIV/0!</v>
      </c>
      <c r="N274" s="5" t="e">
        <f t="shared" si="67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8"/>
        <v>#DIV/0!</v>
      </c>
      <c r="E275" s="5" t="e">
        <f t="shared" si="69"/>
        <v>#DIV/0!</v>
      </c>
      <c r="F275" s="5" t="e">
        <f t="shared" si="70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1"/>
        <v>#DIV/0!</v>
      </c>
      <c r="J275" s="5" t="e">
        <f t="shared" si="65"/>
        <v>#DIV/0!</v>
      </c>
      <c r="K275" s="5" t="e">
        <f t="shared" si="75"/>
        <v>#DIV/0!</v>
      </c>
      <c r="L275" s="5" t="e">
        <f t="shared" si="66"/>
        <v>#DIV/0!</v>
      </c>
      <c r="M275" s="5" t="e">
        <f t="shared" si="72"/>
        <v>#DIV/0!</v>
      </c>
      <c r="N275" s="5" t="e">
        <f t="shared" si="67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8"/>
        <v>#DIV/0!</v>
      </c>
      <c r="E276" s="5" t="e">
        <f t="shared" si="69"/>
        <v>#DIV/0!</v>
      </c>
      <c r="F276" s="5" t="e">
        <f t="shared" si="70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1"/>
        <v>#DIV/0!</v>
      </c>
      <c r="J276" s="5" t="e">
        <f t="shared" si="65"/>
        <v>#DIV/0!</v>
      </c>
      <c r="K276" s="5" t="e">
        <f t="shared" si="75"/>
        <v>#DIV/0!</v>
      </c>
      <c r="L276" s="5" t="e">
        <f t="shared" si="66"/>
        <v>#DIV/0!</v>
      </c>
      <c r="M276" s="5" t="e">
        <f t="shared" si="72"/>
        <v>#DIV/0!</v>
      </c>
      <c r="N276" s="5" t="e">
        <f t="shared" si="67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8"/>
        <v>#DIV/0!</v>
      </c>
      <c r="E277" s="5" t="e">
        <f t="shared" si="69"/>
        <v>#DIV/0!</v>
      </c>
      <c r="F277" s="5" t="e">
        <f t="shared" si="70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1"/>
        <v>#DIV/0!</v>
      </c>
      <c r="J277" s="5" t="e">
        <f t="shared" si="65"/>
        <v>#DIV/0!</v>
      </c>
      <c r="K277" s="5" t="e">
        <f t="shared" si="75"/>
        <v>#DIV/0!</v>
      </c>
      <c r="L277" s="5" t="e">
        <f t="shared" si="66"/>
        <v>#DIV/0!</v>
      </c>
      <c r="M277" s="5" t="e">
        <f t="shared" si="72"/>
        <v>#DIV/0!</v>
      </c>
      <c r="N277" s="5" t="e">
        <f t="shared" si="67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8"/>
        <v>#DIV/0!</v>
      </c>
      <c r="E278" s="5" t="e">
        <f t="shared" si="69"/>
        <v>#DIV/0!</v>
      </c>
      <c r="F278" s="5" t="e">
        <f t="shared" si="70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1"/>
        <v>#DIV/0!</v>
      </c>
      <c r="J278" s="5" t="e">
        <f t="shared" si="65"/>
        <v>#DIV/0!</v>
      </c>
      <c r="K278" s="5" t="e">
        <f t="shared" si="75"/>
        <v>#DIV/0!</v>
      </c>
      <c r="L278" s="5" t="e">
        <f t="shared" si="66"/>
        <v>#DIV/0!</v>
      </c>
      <c r="M278" s="5" t="e">
        <f t="shared" si="72"/>
        <v>#DIV/0!</v>
      </c>
      <c r="N278" s="5" t="e">
        <f t="shared" si="67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8"/>
        <v>#DIV/0!</v>
      </c>
      <c r="E279" s="5" t="e">
        <f t="shared" si="69"/>
        <v>#DIV/0!</v>
      </c>
      <c r="F279" s="5" t="e">
        <f t="shared" si="70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1"/>
        <v>#DIV/0!</v>
      </c>
      <c r="J279" s="5" t="e">
        <f t="shared" si="65"/>
        <v>#DIV/0!</v>
      </c>
      <c r="K279" s="5" t="e">
        <f t="shared" si="75"/>
        <v>#DIV/0!</v>
      </c>
      <c r="L279" s="5" t="e">
        <f t="shared" si="66"/>
        <v>#DIV/0!</v>
      </c>
      <c r="M279" s="5" t="e">
        <f t="shared" si="72"/>
        <v>#DIV/0!</v>
      </c>
      <c r="N279" s="5" t="e">
        <f t="shared" si="67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8"/>
        <v>#DIV/0!</v>
      </c>
      <c r="E280" s="5" t="e">
        <f t="shared" si="69"/>
        <v>#DIV/0!</v>
      </c>
      <c r="F280" s="5" t="e">
        <f t="shared" si="70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1"/>
        <v>#DIV/0!</v>
      </c>
      <c r="J280" s="5" t="e">
        <f t="shared" si="65"/>
        <v>#DIV/0!</v>
      </c>
      <c r="K280" s="5" t="e">
        <f t="shared" si="75"/>
        <v>#DIV/0!</v>
      </c>
      <c r="L280" s="5" t="e">
        <f t="shared" si="66"/>
        <v>#DIV/0!</v>
      </c>
      <c r="M280" s="5" t="e">
        <f t="shared" si="72"/>
        <v>#DIV/0!</v>
      </c>
      <c r="N280" s="5" t="e">
        <f t="shared" si="67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8"/>
        <v>#DIV/0!</v>
      </c>
      <c r="E281" s="5" t="e">
        <f t="shared" si="69"/>
        <v>#DIV/0!</v>
      </c>
      <c r="F281" s="5" t="e">
        <f t="shared" si="70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1"/>
        <v>#DIV/0!</v>
      </c>
      <c r="J281" s="5" t="e">
        <f t="shared" si="65"/>
        <v>#DIV/0!</v>
      </c>
      <c r="K281" s="5" t="e">
        <f t="shared" si="75"/>
        <v>#DIV/0!</v>
      </c>
      <c r="L281" s="5" t="e">
        <f t="shared" si="66"/>
        <v>#DIV/0!</v>
      </c>
      <c r="M281" s="5" t="e">
        <f t="shared" si="72"/>
        <v>#DIV/0!</v>
      </c>
      <c r="N281" s="5" t="e">
        <f t="shared" si="67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8"/>
        <v>#DIV/0!</v>
      </c>
      <c r="E282" s="5" t="e">
        <f t="shared" si="69"/>
        <v>#DIV/0!</v>
      </c>
      <c r="F282" s="5" t="e">
        <f t="shared" si="70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1"/>
        <v>#DIV/0!</v>
      </c>
      <c r="J282" s="5" t="e">
        <f t="shared" si="65"/>
        <v>#DIV/0!</v>
      </c>
      <c r="K282" s="5" t="e">
        <f t="shared" si="75"/>
        <v>#DIV/0!</v>
      </c>
      <c r="L282" s="5" t="e">
        <f t="shared" si="66"/>
        <v>#DIV/0!</v>
      </c>
      <c r="M282" s="5" t="e">
        <f t="shared" si="72"/>
        <v>#DIV/0!</v>
      </c>
      <c r="N282" s="5" t="e">
        <f t="shared" si="67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8"/>
        <v>#DIV/0!</v>
      </c>
      <c r="E283" s="5" t="e">
        <f t="shared" si="69"/>
        <v>#DIV/0!</v>
      </c>
      <c r="F283" s="5" t="e">
        <f t="shared" si="70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1"/>
        <v>#DIV/0!</v>
      </c>
      <c r="J283" s="5" t="e">
        <f t="shared" si="65"/>
        <v>#DIV/0!</v>
      </c>
      <c r="K283" s="5" t="e">
        <f t="shared" si="75"/>
        <v>#DIV/0!</v>
      </c>
      <c r="L283" s="5" t="e">
        <f t="shared" si="66"/>
        <v>#DIV/0!</v>
      </c>
      <c r="M283" s="5" t="e">
        <f t="shared" si="72"/>
        <v>#DIV/0!</v>
      </c>
      <c r="N283" s="5" t="e">
        <f t="shared" si="67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8"/>
        <v>#DIV/0!</v>
      </c>
      <c r="E284" s="5" t="e">
        <f t="shared" si="69"/>
        <v>#DIV/0!</v>
      </c>
      <c r="F284" s="5" t="e">
        <f t="shared" si="70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1"/>
        <v>#DIV/0!</v>
      </c>
      <c r="J284" s="5" t="e">
        <f t="shared" si="65"/>
        <v>#DIV/0!</v>
      </c>
      <c r="K284" s="5" t="e">
        <f t="shared" si="75"/>
        <v>#DIV/0!</v>
      </c>
      <c r="L284" s="5" t="e">
        <f t="shared" si="66"/>
        <v>#DIV/0!</v>
      </c>
      <c r="M284" s="5" t="e">
        <f t="shared" si="72"/>
        <v>#DIV/0!</v>
      </c>
      <c r="N284" s="5" t="e">
        <f t="shared" si="67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8"/>
        <v>#DIV/0!</v>
      </c>
      <c r="E285" s="5" t="e">
        <f t="shared" si="69"/>
        <v>#DIV/0!</v>
      </c>
      <c r="F285" s="5" t="e">
        <f t="shared" si="70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1"/>
        <v>#DIV/0!</v>
      </c>
      <c r="J285" s="5" t="e">
        <f t="shared" si="65"/>
        <v>#DIV/0!</v>
      </c>
      <c r="K285" s="5" t="e">
        <f t="shared" si="75"/>
        <v>#DIV/0!</v>
      </c>
      <c r="L285" s="5" t="e">
        <f t="shared" si="66"/>
        <v>#DIV/0!</v>
      </c>
      <c r="M285" s="5" t="e">
        <f t="shared" si="72"/>
        <v>#DIV/0!</v>
      </c>
      <c r="N285" s="5" t="e">
        <f t="shared" si="67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8"/>
        <v>#DIV/0!</v>
      </c>
      <c r="E286" s="5" t="e">
        <f t="shared" si="69"/>
        <v>#DIV/0!</v>
      </c>
      <c r="F286" s="5" t="e">
        <f t="shared" si="70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1"/>
        <v>#DIV/0!</v>
      </c>
      <c r="J286" s="5" t="e">
        <f t="shared" si="65"/>
        <v>#DIV/0!</v>
      </c>
      <c r="K286" s="5" t="e">
        <f t="shared" si="75"/>
        <v>#DIV/0!</v>
      </c>
      <c r="L286" s="5" t="e">
        <f t="shared" si="66"/>
        <v>#DIV/0!</v>
      </c>
      <c r="M286" s="5" t="e">
        <f t="shared" si="72"/>
        <v>#DIV/0!</v>
      </c>
      <c r="N286" s="5" t="e">
        <f t="shared" si="67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8"/>
        <v>#DIV/0!</v>
      </c>
      <c r="E287" s="5" t="e">
        <f t="shared" si="69"/>
        <v>#DIV/0!</v>
      </c>
      <c r="F287" s="5" t="e">
        <f t="shared" si="70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1"/>
        <v>#DIV/0!</v>
      </c>
      <c r="J287" s="5" t="e">
        <f t="shared" si="65"/>
        <v>#DIV/0!</v>
      </c>
      <c r="K287" s="5" t="e">
        <f t="shared" si="75"/>
        <v>#DIV/0!</v>
      </c>
      <c r="L287" s="5" t="e">
        <f t="shared" si="66"/>
        <v>#DIV/0!</v>
      </c>
      <c r="M287" s="5" t="e">
        <f t="shared" si="72"/>
        <v>#DIV/0!</v>
      </c>
      <c r="N287" s="5" t="e">
        <f t="shared" si="67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8"/>
        <v>#DIV/0!</v>
      </c>
      <c r="E288" s="5" t="e">
        <f t="shared" si="69"/>
        <v>#DIV/0!</v>
      </c>
      <c r="F288" s="5" t="e">
        <f t="shared" si="70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1"/>
        <v>#DIV/0!</v>
      </c>
      <c r="J288" s="5" t="e">
        <f t="shared" si="65"/>
        <v>#DIV/0!</v>
      </c>
      <c r="K288" s="5" t="e">
        <f t="shared" si="75"/>
        <v>#DIV/0!</v>
      </c>
      <c r="L288" s="5" t="e">
        <f t="shared" si="66"/>
        <v>#DIV/0!</v>
      </c>
      <c r="M288" s="5" t="e">
        <f t="shared" si="72"/>
        <v>#DIV/0!</v>
      </c>
      <c r="N288" s="5" t="e">
        <f t="shared" si="67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8"/>
        <v>#DIV/0!</v>
      </c>
      <c r="E289" s="5" t="e">
        <f t="shared" si="69"/>
        <v>#DIV/0!</v>
      </c>
      <c r="F289" s="5" t="e">
        <f t="shared" si="70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1"/>
        <v>#DIV/0!</v>
      </c>
      <c r="J289" s="5" t="e">
        <f t="shared" si="65"/>
        <v>#DIV/0!</v>
      </c>
      <c r="K289" s="5" t="e">
        <f t="shared" si="75"/>
        <v>#DIV/0!</v>
      </c>
      <c r="L289" s="5" t="e">
        <f t="shared" si="66"/>
        <v>#DIV/0!</v>
      </c>
      <c r="M289" s="5" t="e">
        <f t="shared" si="72"/>
        <v>#DIV/0!</v>
      </c>
      <c r="N289" s="5" t="e">
        <f t="shared" si="67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8"/>
        <v>#DIV/0!</v>
      </c>
      <c r="E290" s="5" t="e">
        <f t="shared" si="69"/>
        <v>#DIV/0!</v>
      </c>
      <c r="F290" s="5" t="e">
        <f t="shared" si="70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1"/>
        <v>#DIV/0!</v>
      </c>
      <c r="J290" s="5" t="e">
        <f t="shared" si="65"/>
        <v>#DIV/0!</v>
      </c>
      <c r="K290" s="5" t="e">
        <f t="shared" si="75"/>
        <v>#DIV/0!</v>
      </c>
      <c r="L290" s="5" t="e">
        <f t="shared" si="66"/>
        <v>#DIV/0!</v>
      </c>
      <c r="M290" s="5" t="e">
        <f t="shared" si="72"/>
        <v>#DIV/0!</v>
      </c>
      <c r="N290" s="5" t="e">
        <f t="shared" si="67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8"/>
        <v>#DIV/0!</v>
      </c>
      <c r="E291" s="5" t="e">
        <f t="shared" si="69"/>
        <v>#DIV/0!</v>
      </c>
      <c r="F291" s="5" t="e">
        <f t="shared" si="70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1"/>
        <v>#DIV/0!</v>
      </c>
      <c r="J291" s="5" t="e">
        <f t="shared" si="65"/>
        <v>#DIV/0!</v>
      </c>
      <c r="L291" s="5" t="e">
        <f t="shared" si="66"/>
        <v>#DIV/0!</v>
      </c>
      <c r="M291" s="5" t="e">
        <f t="shared" si="72"/>
        <v>#DIV/0!</v>
      </c>
      <c r="N291" s="5" t="e">
        <f t="shared" si="67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8"/>
        <v>#DIV/0!</v>
      </c>
      <c r="E292" s="5" t="e">
        <f t="shared" si="69"/>
        <v>#DIV/0!</v>
      </c>
      <c r="F292" s="5" t="e">
        <f t="shared" si="70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1"/>
        <v>#DIV/0!</v>
      </c>
      <c r="J292" s="5" t="e">
        <f t="shared" si="65"/>
        <v>#DIV/0!</v>
      </c>
      <c r="K292" s="5" t="e">
        <f t="shared" si="75"/>
        <v>#DIV/0!</v>
      </c>
      <c r="L292" s="5" t="e">
        <f t="shared" si="66"/>
        <v>#DIV/0!</v>
      </c>
      <c r="M292" s="5" t="e">
        <f t="shared" si="72"/>
        <v>#DIV/0!</v>
      </c>
      <c r="N292" s="5" t="e">
        <f t="shared" si="67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8"/>
        <v>#DIV/0!</v>
      </c>
      <c r="E293" s="5" t="e">
        <f t="shared" si="69"/>
        <v>#DIV/0!</v>
      </c>
      <c r="F293" s="5" t="e">
        <f t="shared" si="70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1"/>
        <v>#DIV/0!</v>
      </c>
      <c r="J293" s="5" t="e">
        <f t="shared" si="65"/>
        <v>#DIV/0!</v>
      </c>
      <c r="K293" s="5" t="e">
        <f t="shared" si="75"/>
        <v>#DIV/0!</v>
      </c>
      <c r="L293" s="5" t="e">
        <f t="shared" si="66"/>
        <v>#DIV/0!</v>
      </c>
      <c r="M293" s="5" t="e">
        <f t="shared" si="72"/>
        <v>#DIV/0!</v>
      </c>
      <c r="N293" s="5" t="e">
        <f t="shared" si="67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8"/>
        <v>#DIV/0!</v>
      </c>
      <c r="E294" s="5" t="e">
        <f t="shared" si="69"/>
        <v>#DIV/0!</v>
      </c>
      <c r="F294" s="5" t="e">
        <f t="shared" si="70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1"/>
        <v>#DIV/0!</v>
      </c>
      <c r="J294" s="5" t="e">
        <f t="shared" si="65"/>
        <v>#DIV/0!</v>
      </c>
      <c r="K294" s="5" t="e">
        <f t="shared" si="75"/>
        <v>#DIV/0!</v>
      </c>
      <c r="L294" s="5" t="e">
        <f t="shared" si="66"/>
        <v>#DIV/0!</v>
      </c>
      <c r="M294" s="5" t="e">
        <f t="shared" si="72"/>
        <v>#DIV/0!</v>
      </c>
      <c r="N294" s="5" t="e">
        <f t="shared" si="67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8"/>
        <v>#DIV/0!</v>
      </c>
      <c r="E295" s="5" t="e">
        <f t="shared" si="69"/>
        <v>#DIV/0!</v>
      </c>
      <c r="F295" s="5" t="e">
        <f t="shared" si="70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1"/>
        <v>#DIV/0!</v>
      </c>
      <c r="J295" s="5" t="e">
        <f t="shared" si="65"/>
        <v>#DIV/0!</v>
      </c>
      <c r="K295" s="5" t="e">
        <f t="shared" si="75"/>
        <v>#DIV/0!</v>
      </c>
      <c r="L295" s="5" t="e">
        <f t="shared" si="66"/>
        <v>#DIV/0!</v>
      </c>
      <c r="M295" s="5" t="e">
        <f t="shared" si="72"/>
        <v>#DIV/0!</v>
      </c>
      <c r="N295" s="5" t="e">
        <f t="shared" si="67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8"/>
        <v>#DIV/0!</v>
      </c>
      <c r="E296" s="5" t="e">
        <f t="shared" si="69"/>
        <v>#DIV/0!</v>
      </c>
      <c r="F296" s="5" t="e">
        <f t="shared" si="70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1"/>
        <v>#DIV/0!</v>
      </c>
      <c r="J296" s="5" t="e">
        <f t="shared" si="65"/>
        <v>#DIV/0!</v>
      </c>
      <c r="K296" s="5" t="e">
        <f t="shared" si="75"/>
        <v>#DIV/0!</v>
      </c>
      <c r="L296" s="5" t="e">
        <f t="shared" si="66"/>
        <v>#DIV/0!</v>
      </c>
      <c r="M296" s="5" t="e">
        <f t="shared" si="72"/>
        <v>#DIV/0!</v>
      </c>
      <c r="N296" s="5" t="e">
        <f t="shared" si="67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8"/>
        <v>#DIV/0!</v>
      </c>
      <c r="E297" s="5" t="e">
        <f t="shared" si="69"/>
        <v>#DIV/0!</v>
      </c>
      <c r="F297" s="5" t="e">
        <f t="shared" si="70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1"/>
        <v>#DIV/0!</v>
      </c>
      <c r="J297" s="5" t="e">
        <f t="shared" si="65"/>
        <v>#DIV/0!</v>
      </c>
      <c r="K297" s="5" t="e">
        <f t="shared" si="75"/>
        <v>#DIV/0!</v>
      </c>
      <c r="L297" s="5" t="e">
        <f t="shared" si="66"/>
        <v>#DIV/0!</v>
      </c>
      <c r="M297" s="5" t="e">
        <f t="shared" si="72"/>
        <v>#DIV/0!</v>
      </c>
      <c r="N297" s="5" t="e">
        <f t="shared" si="67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8"/>
        <v>#DIV/0!</v>
      </c>
      <c r="E298" s="5" t="e">
        <f t="shared" si="69"/>
        <v>#DIV/0!</v>
      </c>
      <c r="F298" s="5" t="e">
        <f t="shared" si="70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1"/>
        <v>#DIV/0!</v>
      </c>
      <c r="J298" s="5" t="e">
        <f t="shared" si="65"/>
        <v>#DIV/0!</v>
      </c>
      <c r="K298" s="5" t="e">
        <f t="shared" si="75"/>
        <v>#DIV/0!</v>
      </c>
      <c r="L298" s="5" t="e">
        <f t="shared" si="66"/>
        <v>#DIV/0!</v>
      </c>
      <c r="M298" s="5" t="e">
        <f t="shared" si="72"/>
        <v>#DIV/0!</v>
      </c>
      <c r="N298" s="5" t="e">
        <f t="shared" si="67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8"/>
        <v>#DIV/0!</v>
      </c>
      <c r="E299" s="5" t="e">
        <f t="shared" si="69"/>
        <v>#DIV/0!</v>
      </c>
      <c r="F299" s="5" t="e">
        <f t="shared" si="70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1"/>
        <v>#DIV/0!</v>
      </c>
      <c r="J299" s="5" t="e">
        <f t="shared" si="65"/>
        <v>#DIV/0!</v>
      </c>
      <c r="K299" s="5" t="e">
        <f t="shared" si="75"/>
        <v>#DIV/0!</v>
      </c>
      <c r="L299" s="5" t="e">
        <f t="shared" si="66"/>
        <v>#DIV/0!</v>
      </c>
      <c r="M299" s="5" t="e">
        <f t="shared" si="72"/>
        <v>#DIV/0!</v>
      </c>
      <c r="N299" s="5" t="e">
        <f t="shared" si="67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8"/>
        <v>#DIV/0!</v>
      </c>
      <c r="E300" s="5" t="e">
        <f t="shared" si="69"/>
        <v>#DIV/0!</v>
      </c>
      <c r="F300" s="5" t="e">
        <f t="shared" si="70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1"/>
        <v>#DIV/0!</v>
      </c>
      <c r="J300" s="5" t="e">
        <f t="shared" si="65"/>
        <v>#DIV/0!</v>
      </c>
      <c r="K300" s="5" t="e">
        <f t="shared" si="75"/>
        <v>#DIV/0!</v>
      </c>
      <c r="L300" s="5" t="e">
        <f t="shared" si="66"/>
        <v>#DIV/0!</v>
      </c>
      <c r="M300" s="5" t="e">
        <f t="shared" si="72"/>
        <v>#DIV/0!</v>
      </c>
      <c r="N300" s="5" t="e">
        <f t="shared" si="67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8"/>
        <v>#DIV/0!</v>
      </c>
      <c r="E301" s="5" t="e">
        <f t="shared" si="69"/>
        <v>#DIV/0!</v>
      </c>
      <c r="F301" s="5" t="e">
        <f t="shared" si="70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1"/>
        <v>#DIV/0!</v>
      </c>
      <c r="J301" s="5" t="e">
        <f t="shared" si="65"/>
        <v>#DIV/0!</v>
      </c>
      <c r="K301" s="5" t="e">
        <f t="shared" si="75"/>
        <v>#DIV/0!</v>
      </c>
      <c r="L301" s="5" t="e">
        <f t="shared" si="66"/>
        <v>#DIV/0!</v>
      </c>
      <c r="M301" s="5" t="e">
        <f t="shared" si="72"/>
        <v>#DIV/0!</v>
      </c>
      <c r="N301" s="5" t="e">
        <f t="shared" si="67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8"/>
        <v>#DIV/0!</v>
      </c>
      <c r="E302" s="5" t="e">
        <f t="shared" si="69"/>
        <v>#DIV/0!</v>
      </c>
      <c r="F302" s="5" t="e">
        <f t="shared" si="70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1"/>
        <v>#DIV/0!</v>
      </c>
      <c r="J302" s="5" t="e">
        <f t="shared" si="65"/>
        <v>#DIV/0!</v>
      </c>
      <c r="K302" s="5" t="e">
        <f t="shared" si="75"/>
        <v>#DIV/0!</v>
      </c>
      <c r="L302" s="5" t="e">
        <f t="shared" si="66"/>
        <v>#DIV/0!</v>
      </c>
      <c r="M302" s="5" t="e">
        <f t="shared" si="72"/>
        <v>#DIV/0!</v>
      </c>
      <c r="N302" s="5" t="e">
        <f t="shared" si="67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8"/>
        <v>#DIV/0!</v>
      </c>
      <c r="E303" s="5" t="e">
        <f t="shared" si="69"/>
        <v>#DIV/0!</v>
      </c>
      <c r="F303" s="5" t="e">
        <f t="shared" si="70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1"/>
        <v>#DIV/0!</v>
      </c>
      <c r="J303" s="5" t="e">
        <f t="shared" si="65"/>
        <v>#DIV/0!</v>
      </c>
      <c r="K303" s="5" t="e">
        <f t="shared" si="75"/>
        <v>#DIV/0!</v>
      </c>
      <c r="L303" s="5" t="e">
        <f t="shared" si="66"/>
        <v>#DIV/0!</v>
      </c>
      <c r="M303" s="5" t="e">
        <f t="shared" si="72"/>
        <v>#DIV/0!</v>
      </c>
      <c r="N303" s="5" t="e">
        <f t="shared" si="67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8"/>
        <v>#DIV/0!</v>
      </c>
      <c r="E304" s="5" t="e">
        <f t="shared" si="69"/>
        <v>#DIV/0!</v>
      </c>
      <c r="F304" s="5" t="e">
        <f t="shared" si="70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1"/>
        <v>#DIV/0!</v>
      </c>
      <c r="J304" s="5" t="e">
        <f t="shared" si="65"/>
        <v>#DIV/0!</v>
      </c>
      <c r="K304" s="5" t="e">
        <f t="shared" si="75"/>
        <v>#DIV/0!</v>
      </c>
      <c r="L304" s="5" t="e">
        <f t="shared" si="66"/>
        <v>#DIV/0!</v>
      </c>
      <c r="M304" s="5" t="e">
        <f t="shared" si="72"/>
        <v>#DIV/0!</v>
      </c>
      <c r="N304" s="5" t="e">
        <f t="shared" si="67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8"/>
        <v>#DIV/0!</v>
      </c>
      <c r="E305" s="5" t="e">
        <f t="shared" si="69"/>
        <v>#DIV/0!</v>
      </c>
      <c r="F305" s="5" t="e">
        <f t="shared" si="70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1"/>
        <v>#DIV/0!</v>
      </c>
      <c r="J305" s="5" t="e">
        <f t="shared" si="65"/>
        <v>#DIV/0!</v>
      </c>
      <c r="K305" s="5" t="e">
        <f t="shared" si="75"/>
        <v>#DIV/0!</v>
      </c>
      <c r="L305" s="5" t="e">
        <f t="shared" si="66"/>
        <v>#DIV/0!</v>
      </c>
      <c r="M305" s="5" t="e">
        <f t="shared" si="72"/>
        <v>#DIV/0!</v>
      </c>
      <c r="N305" s="5" t="e">
        <f t="shared" si="67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8"/>
        <v>#DIV/0!</v>
      </c>
      <c r="E306" s="5" t="e">
        <f t="shared" si="69"/>
        <v>#DIV/0!</v>
      </c>
      <c r="F306" s="5" t="e">
        <f t="shared" si="70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1"/>
        <v>#DIV/0!</v>
      </c>
      <c r="J306" s="5" t="e">
        <f t="shared" si="65"/>
        <v>#DIV/0!</v>
      </c>
      <c r="L306" s="5" t="e">
        <f t="shared" si="66"/>
        <v>#DIV/0!</v>
      </c>
      <c r="M306" s="5" t="e">
        <f t="shared" si="72"/>
        <v>#DIV/0!</v>
      </c>
      <c r="N306" s="5" t="e">
        <f t="shared" si="67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8"/>
        <v>#DIV/0!</v>
      </c>
      <c r="E307" s="5" t="e">
        <f t="shared" si="69"/>
        <v>#DIV/0!</v>
      </c>
      <c r="F307" s="5" t="e">
        <f t="shared" si="70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1"/>
        <v>#DIV/0!</v>
      </c>
      <c r="J307" s="5" t="e">
        <f t="shared" si="65"/>
        <v>#DIV/0!</v>
      </c>
      <c r="K307" s="5" t="e">
        <f t="shared" si="75"/>
        <v>#DIV/0!</v>
      </c>
      <c r="L307" s="5" t="e">
        <f t="shared" si="66"/>
        <v>#DIV/0!</v>
      </c>
      <c r="M307" s="5" t="e">
        <f t="shared" si="72"/>
        <v>#DIV/0!</v>
      </c>
      <c r="N307" s="5" t="e">
        <f t="shared" si="67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8"/>
        <v>#DIV/0!</v>
      </c>
      <c r="E308" s="5" t="e">
        <f t="shared" si="69"/>
        <v>#DIV/0!</v>
      </c>
      <c r="F308" s="5" t="e">
        <f t="shared" si="70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1"/>
        <v>#DIV/0!</v>
      </c>
      <c r="J308" s="5" t="e">
        <f t="shared" si="65"/>
        <v>#DIV/0!</v>
      </c>
      <c r="K308" s="5" t="e">
        <f t="shared" si="75"/>
        <v>#DIV/0!</v>
      </c>
      <c r="L308" s="5" t="e">
        <f t="shared" si="66"/>
        <v>#DIV/0!</v>
      </c>
      <c r="M308" s="5" t="e">
        <f t="shared" si="72"/>
        <v>#DIV/0!</v>
      </c>
      <c r="N308" s="5" t="e">
        <f t="shared" si="67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8"/>
        <v>#DIV/0!</v>
      </c>
      <c r="E309" s="5" t="e">
        <f t="shared" si="69"/>
        <v>#DIV/0!</v>
      </c>
      <c r="F309" s="5" t="e">
        <f t="shared" si="70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1"/>
        <v>#DIV/0!</v>
      </c>
      <c r="J309" s="5" t="e">
        <f t="shared" si="65"/>
        <v>#DIV/0!</v>
      </c>
      <c r="K309" s="5" t="e">
        <f t="shared" si="75"/>
        <v>#DIV/0!</v>
      </c>
      <c r="L309" s="5" t="e">
        <f t="shared" si="66"/>
        <v>#DIV/0!</v>
      </c>
      <c r="M309" s="5" t="e">
        <f t="shared" si="72"/>
        <v>#DIV/0!</v>
      </c>
      <c r="N309" s="5" t="e">
        <f t="shared" si="67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8"/>
        <v>#DIV/0!</v>
      </c>
      <c r="E310" s="5" t="e">
        <f t="shared" si="69"/>
        <v>#DIV/0!</v>
      </c>
      <c r="F310" s="5" t="e">
        <f t="shared" si="70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1"/>
        <v>#DIV/0!</v>
      </c>
      <c r="J310" s="5" t="e">
        <f t="shared" si="65"/>
        <v>#DIV/0!</v>
      </c>
      <c r="K310" s="5" t="e">
        <f t="shared" si="75"/>
        <v>#DIV/0!</v>
      </c>
      <c r="L310" s="5" t="e">
        <f t="shared" si="66"/>
        <v>#DIV/0!</v>
      </c>
      <c r="M310" s="5" t="e">
        <f t="shared" si="72"/>
        <v>#DIV/0!</v>
      </c>
      <c r="N310" s="5" t="e">
        <f t="shared" si="67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8"/>
        <v>#DIV/0!</v>
      </c>
      <c r="E311" s="5" t="e">
        <f t="shared" si="69"/>
        <v>#DIV/0!</v>
      </c>
      <c r="F311" s="5" t="e">
        <f t="shared" si="70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1"/>
        <v>#DIV/0!</v>
      </c>
      <c r="J311" s="5" t="e">
        <f t="shared" si="65"/>
        <v>#DIV/0!</v>
      </c>
      <c r="K311" s="5" t="e">
        <f t="shared" si="75"/>
        <v>#DIV/0!</v>
      </c>
      <c r="L311" s="5" t="e">
        <f t="shared" si="66"/>
        <v>#DIV/0!</v>
      </c>
      <c r="M311" s="5" t="e">
        <f t="shared" si="72"/>
        <v>#DIV/0!</v>
      </c>
      <c r="N311" s="5" t="e">
        <f t="shared" si="67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8"/>
        <v>#DIV/0!</v>
      </c>
      <c r="E312" s="5" t="e">
        <f t="shared" si="69"/>
        <v>#DIV/0!</v>
      </c>
      <c r="F312" s="5" t="e">
        <f t="shared" si="70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1"/>
        <v>#DIV/0!</v>
      </c>
      <c r="J312" s="5" t="e">
        <f t="shared" si="65"/>
        <v>#DIV/0!</v>
      </c>
      <c r="K312" s="5" t="e">
        <f t="shared" si="75"/>
        <v>#DIV/0!</v>
      </c>
      <c r="L312" s="5" t="e">
        <f t="shared" si="66"/>
        <v>#DIV/0!</v>
      </c>
      <c r="M312" s="5" t="e">
        <f t="shared" si="72"/>
        <v>#DIV/0!</v>
      </c>
      <c r="N312" s="5" t="e">
        <f t="shared" si="67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8"/>
        <v>#DIV/0!</v>
      </c>
      <c r="E313" s="5" t="e">
        <f t="shared" si="69"/>
        <v>#DIV/0!</v>
      </c>
      <c r="F313" s="5" t="e">
        <f t="shared" si="70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1"/>
        <v>#DIV/0!</v>
      </c>
      <c r="J313" s="5" t="e">
        <f t="shared" si="65"/>
        <v>#DIV/0!</v>
      </c>
      <c r="K313" s="5" t="e">
        <f t="shared" si="75"/>
        <v>#DIV/0!</v>
      </c>
      <c r="L313" s="5" t="e">
        <f t="shared" si="66"/>
        <v>#DIV/0!</v>
      </c>
      <c r="M313" s="5" t="e">
        <f t="shared" si="72"/>
        <v>#DIV/0!</v>
      </c>
      <c r="N313" s="5" t="e">
        <f t="shared" si="67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8"/>
        <v>#DIV/0!</v>
      </c>
      <c r="E314" s="5" t="e">
        <f t="shared" si="69"/>
        <v>#DIV/0!</v>
      </c>
      <c r="F314" s="5" t="e">
        <f t="shared" si="70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1"/>
        <v>#DIV/0!</v>
      </c>
      <c r="J314" s="5" t="e">
        <f t="shared" si="65"/>
        <v>#DIV/0!</v>
      </c>
      <c r="L314" s="5" t="e">
        <f t="shared" si="66"/>
        <v>#DIV/0!</v>
      </c>
      <c r="M314" s="5" t="e">
        <f t="shared" si="72"/>
        <v>#DIV/0!</v>
      </c>
      <c r="N314" s="5" t="e">
        <f t="shared" si="67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8"/>
        <v>#DIV/0!</v>
      </c>
      <c r="E315" s="5" t="e">
        <f t="shared" si="69"/>
        <v>#DIV/0!</v>
      </c>
      <c r="F315" s="5" t="e">
        <f t="shared" si="70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1"/>
        <v>#DIV/0!</v>
      </c>
      <c r="J315" s="5" t="e">
        <f t="shared" si="65"/>
        <v>#DIV/0!</v>
      </c>
      <c r="K315" s="5" t="e">
        <f t="shared" si="75"/>
        <v>#DIV/0!</v>
      </c>
      <c r="L315" s="5" t="e">
        <f t="shared" si="66"/>
        <v>#DIV/0!</v>
      </c>
      <c r="M315" s="5" t="e">
        <f t="shared" si="72"/>
        <v>#DIV/0!</v>
      </c>
      <c r="N315" s="5" t="e">
        <f t="shared" si="67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8"/>
        <v>#DIV/0!</v>
      </c>
      <c r="E316" s="5" t="e">
        <f t="shared" si="69"/>
        <v>#DIV/0!</v>
      </c>
      <c r="F316" s="5" t="e">
        <f t="shared" si="70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1"/>
        <v>#DIV/0!</v>
      </c>
      <c r="J316" s="5" t="e">
        <f t="shared" si="65"/>
        <v>#DIV/0!</v>
      </c>
      <c r="K316" s="5" t="e">
        <f t="shared" si="75"/>
        <v>#DIV/0!</v>
      </c>
      <c r="L316" s="5" t="e">
        <f t="shared" si="66"/>
        <v>#DIV/0!</v>
      </c>
      <c r="M316" s="5" t="e">
        <f t="shared" si="72"/>
        <v>#DIV/0!</v>
      </c>
      <c r="N316" s="5" t="e">
        <f t="shared" si="67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8"/>
        <v>#DIV/0!</v>
      </c>
      <c r="E317" s="5" t="e">
        <f t="shared" si="69"/>
        <v>#DIV/0!</v>
      </c>
      <c r="F317" s="5" t="e">
        <f t="shared" si="70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1"/>
        <v>#DIV/0!</v>
      </c>
      <c r="J317" s="5" t="e">
        <f t="shared" si="65"/>
        <v>#DIV/0!</v>
      </c>
      <c r="K317" s="5" t="e">
        <f t="shared" si="75"/>
        <v>#DIV/0!</v>
      </c>
      <c r="L317" s="5" t="e">
        <f t="shared" si="66"/>
        <v>#DIV/0!</v>
      </c>
      <c r="M317" s="5" t="e">
        <f t="shared" si="72"/>
        <v>#DIV/0!</v>
      </c>
      <c r="N317" s="5" t="e">
        <f t="shared" si="67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8"/>
        <v>#DIV/0!</v>
      </c>
      <c r="E318" s="5" t="e">
        <f t="shared" si="69"/>
        <v>#DIV/0!</v>
      </c>
      <c r="F318" s="5" t="e">
        <f t="shared" si="70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1"/>
        <v>#DIV/0!</v>
      </c>
      <c r="J318" s="5" t="e">
        <f t="shared" si="65"/>
        <v>#DIV/0!</v>
      </c>
      <c r="K318" s="5" t="e">
        <f t="shared" si="75"/>
        <v>#DIV/0!</v>
      </c>
      <c r="L318" s="5" t="e">
        <f t="shared" si="66"/>
        <v>#DIV/0!</v>
      </c>
      <c r="M318" s="5" t="e">
        <f t="shared" si="72"/>
        <v>#DIV/0!</v>
      </c>
      <c r="N318" s="5" t="e">
        <f t="shared" si="67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8"/>
        <v>#DIV/0!</v>
      </c>
      <c r="E319" s="5" t="e">
        <f t="shared" si="69"/>
        <v>#DIV/0!</v>
      </c>
      <c r="F319" s="5" t="e">
        <f t="shared" si="70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1"/>
        <v>#DIV/0!</v>
      </c>
      <c r="J319" s="5" t="e">
        <f t="shared" si="65"/>
        <v>#DIV/0!</v>
      </c>
      <c r="K319" s="5" t="e">
        <f t="shared" si="75"/>
        <v>#DIV/0!</v>
      </c>
      <c r="L319" s="5" t="e">
        <f t="shared" si="66"/>
        <v>#DIV/0!</v>
      </c>
      <c r="M319" s="5" t="e">
        <f t="shared" si="72"/>
        <v>#DIV/0!</v>
      </c>
      <c r="N319" s="5" t="e">
        <f t="shared" si="67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8"/>
        <v>#DIV/0!</v>
      </c>
      <c r="E320" s="5" t="e">
        <f t="shared" si="69"/>
        <v>#DIV/0!</v>
      </c>
      <c r="F320" s="5" t="e">
        <f t="shared" si="70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1"/>
        <v>#DIV/0!</v>
      </c>
      <c r="J320" s="5" t="e">
        <f t="shared" si="65"/>
        <v>#DIV/0!</v>
      </c>
      <c r="K320" s="5" t="e">
        <f t="shared" si="75"/>
        <v>#DIV/0!</v>
      </c>
      <c r="L320" s="5" t="e">
        <f t="shared" si="66"/>
        <v>#DIV/0!</v>
      </c>
      <c r="M320" s="5" t="e">
        <f t="shared" si="72"/>
        <v>#DIV/0!</v>
      </c>
      <c r="N320" s="5" t="e">
        <f t="shared" si="67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8"/>
        <v>#DIV/0!</v>
      </c>
      <c r="E321" s="5" t="e">
        <f t="shared" si="69"/>
        <v>#DIV/0!</v>
      </c>
      <c r="F321" s="5" t="e">
        <f t="shared" si="70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1"/>
        <v>#DIV/0!</v>
      </c>
      <c r="J321" s="5" t="e">
        <f t="shared" si="65"/>
        <v>#DIV/0!</v>
      </c>
      <c r="K321" s="5" t="e">
        <f t="shared" si="75"/>
        <v>#DIV/0!</v>
      </c>
      <c r="L321" s="5" t="e">
        <f t="shared" si="66"/>
        <v>#DIV/0!</v>
      </c>
      <c r="M321" s="5" t="e">
        <f t="shared" si="72"/>
        <v>#DIV/0!</v>
      </c>
      <c r="N321" s="5" t="e">
        <f t="shared" si="67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8"/>
        <v>#DIV/0!</v>
      </c>
      <c r="E322" s="5" t="e">
        <f t="shared" si="69"/>
        <v>#DIV/0!</v>
      </c>
      <c r="F322" s="5" t="e">
        <f t="shared" si="70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1"/>
        <v>#DIV/0!</v>
      </c>
      <c r="J322" s="5" t="e">
        <f t="shared" si="65"/>
        <v>#DIV/0!</v>
      </c>
      <c r="K322" s="5" t="e">
        <f t="shared" si="75"/>
        <v>#DIV/0!</v>
      </c>
      <c r="L322" s="5" t="e">
        <f t="shared" si="66"/>
        <v>#DIV/0!</v>
      </c>
      <c r="M322" s="5" t="e">
        <f t="shared" si="72"/>
        <v>#DIV/0!</v>
      </c>
      <c r="N322" s="5" t="e">
        <f t="shared" si="67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8"/>
        <v>#DIV/0!</v>
      </c>
      <c r="E323" s="5" t="e">
        <f t="shared" si="69"/>
        <v>#DIV/0!</v>
      </c>
      <c r="F323" s="5" t="e">
        <f t="shared" si="70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1"/>
        <v>#DIV/0!</v>
      </c>
      <c r="J323" s="5" t="e">
        <f t="shared" si="65"/>
        <v>#DIV/0!</v>
      </c>
      <c r="K323" s="5" t="e">
        <f t="shared" si="75"/>
        <v>#DIV/0!</v>
      </c>
      <c r="L323" s="5" t="e">
        <f t="shared" si="66"/>
        <v>#DIV/0!</v>
      </c>
      <c r="M323" s="5" t="e">
        <f t="shared" si="72"/>
        <v>#DIV/0!</v>
      </c>
      <c r="N323" s="5" t="e">
        <f t="shared" si="67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8"/>
        <v>#DIV/0!</v>
      </c>
      <c r="E324" s="5" t="e">
        <f t="shared" si="69"/>
        <v>#DIV/0!</v>
      </c>
      <c r="F324" s="5" t="e">
        <f t="shared" si="70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1"/>
        <v>#DIV/0!</v>
      </c>
      <c r="J324" s="5" t="e">
        <f t="shared" si="65"/>
        <v>#DIV/0!</v>
      </c>
      <c r="K324" s="5" t="e">
        <f t="shared" si="75"/>
        <v>#DIV/0!</v>
      </c>
      <c r="L324" s="5" t="e">
        <f t="shared" si="66"/>
        <v>#DIV/0!</v>
      </c>
      <c r="M324" s="5" t="e">
        <f t="shared" si="72"/>
        <v>#DIV/0!</v>
      </c>
      <c r="N324" s="5" t="e">
        <f t="shared" si="67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8"/>
        <v>#DIV/0!</v>
      </c>
      <c r="E325" s="5" t="e">
        <f t="shared" si="69"/>
        <v>#DIV/0!</v>
      </c>
      <c r="F325" s="5" t="e">
        <f t="shared" si="70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1"/>
        <v>#DIV/0!</v>
      </c>
      <c r="J325" s="5" t="e">
        <f t="shared" si="65"/>
        <v>#DIV/0!</v>
      </c>
      <c r="K325" s="5" t="e">
        <f t="shared" si="75"/>
        <v>#DIV/0!</v>
      </c>
      <c r="L325" s="5" t="e">
        <f t="shared" si="66"/>
        <v>#DIV/0!</v>
      </c>
      <c r="M325" s="5" t="e">
        <f t="shared" si="72"/>
        <v>#DIV/0!</v>
      </c>
      <c r="N325" s="5" t="e">
        <f t="shared" si="67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8"/>
        <v>#DIV/0!</v>
      </c>
      <c r="E326" s="5" t="e">
        <f t="shared" si="69"/>
        <v>#DIV/0!</v>
      </c>
      <c r="F326" s="5" t="e">
        <f t="shared" si="70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1"/>
        <v>#DIV/0!</v>
      </c>
      <c r="J326" s="5" t="e">
        <f t="shared" si="65"/>
        <v>#DIV/0!</v>
      </c>
      <c r="K326" s="5" t="e">
        <f t="shared" si="75"/>
        <v>#DIV/0!</v>
      </c>
      <c r="L326" s="5" t="e">
        <f t="shared" si="66"/>
        <v>#DIV/0!</v>
      </c>
      <c r="M326" s="5" t="e">
        <f t="shared" si="72"/>
        <v>#DIV/0!</v>
      </c>
      <c r="N326" s="5" t="e">
        <f t="shared" si="67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8"/>
        <v>#DIV/0!</v>
      </c>
      <c r="E327" s="5" t="e">
        <f t="shared" si="69"/>
        <v>#DIV/0!</v>
      </c>
      <c r="F327" s="5" t="e">
        <f t="shared" si="70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1"/>
        <v>#DIV/0!</v>
      </c>
      <c r="J327" s="5" t="e">
        <f t="shared" si="65"/>
        <v>#DIV/0!</v>
      </c>
      <c r="K327" s="5" t="e">
        <f t="shared" si="75"/>
        <v>#DIV/0!</v>
      </c>
      <c r="L327" s="5" t="e">
        <f t="shared" si="66"/>
        <v>#DIV/0!</v>
      </c>
      <c r="M327" s="5" t="e">
        <f t="shared" si="72"/>
        <v>#DIV/0!</v>
      </c>
      <c r="N327" s="5" t="e">
        <f t="shared" si="67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8"/>
        <v>#DIV/0!</v>
      </c>
      <c r="E328" s="5" t="e">
        <f t="shared" si="69"/>
        <v>#DIV/0!</v>
      </c>
      <c r="F328" s="5" t="e">
        <f t="shared" si="70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1"/>
        <v>#DIV/0!</v>
      </c>
      <c r="J328" s="5" t="e">
        <f t="shared" si="65"/>
        <v>#DIV/0!</v>
      </c>
      <c r="K328" s="5" t="e">
        <f t="shared" si="75"/>
        <v>#DIV/0!</v>
      </c>
      <c r="L328" s="5" t="e">
        <f t="shared" si="66"/>
        <v>#DIV/0!</v>
      </c>
      <c r="M328" s="5" t="e">
        <f t="shared" si="72"/>
        <v>#DIV/0!</v>
      </c>
      <c r="N328" s="5" t="e">
        <f t="shared" si="67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8"/>
        <v>#DIV/0!</v>
      </c>
      <c r="E329" s="5" t="e">
        <f t="shared" si="69"/>
        <v>#DIV/0!</v>
      </c>
      <c r="F329" s="5" t="e">
        <f t="shared" si="70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1"/>
        <v>#DIV/0!</v>
      </c>
      <c r="J329" s="5" t="e">
        <f t="shared" si="65"/>
        <v>#DIV/0!</v>
      </c>
      <c r="K329" s="5" t="e">
        <f t="shared" si="75"/>
        <v>#DIV/0!</v>
      </c>
      <c r="L329" s="5" t="e">
        <f t="shared" si="66"/>
        <v>#DIV/0!</v>
      </c>
      <c r="M329" s="5" t="e">
        <f t="shared" si="72"/>
        <v>#DIV/0!</v>
      </c>
      <c r="N329" s="5" t="e">
        <f t="shared" si="67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8"/>
        <v>#DIV/0!</v>
      </c>
      <c r="E330" s="5" t="e">
        <f t="shared" si="69"/>
        <v>#DIV/0!</v>
      </c>
      <c r="F330" s="5" t="e">
        <f t="shared" si="70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1"/>
        <v>#DIV/0!</v>
      </c>
      <c r="J330" s="5" t="e">
        <f t="shared" si="65"/>
        <v>#DIV/0!</v>
      </c>
      <c r="K330" s="5" t="e">
        <f t="shared" si="75"/>
        <v>#DIV/0!</v>
      </c>
      <c r="L330" s="5" t="e">
        <f t="shared" si="66"/>
        <v>#DIV/0!</v>
      </c>
      <c r="M330" s="5" t="e">
        <f t="shared" si="72"/>
        <v>#DIV/0!</v>
      </c>
      <c r="N330" s="5" t="e">
        <f t="shared" si="67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8"/>
        <v>#DIV/0!</v>
      </c>
      <c r="E331" s="5" t="e">
        <f t="shared" si="69"/>
        <v>#DIV/0!</v>
      </c>
      <c r="F331" s="5" t="e">
        <f t="shared" si="70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1"/>
        <v>#DIV/0!</v>
      </c>
      <c r="J331" s="5" t="e">
        <f t="shared" si="65"/>
        <v>#DIV/0!</v>
      </c>
      <c r="K331" s="5" t="e">
        <f t="shared" si="75"/>
        <v>#DIV/0!</v>
      </c>
      <c r="L331" s="5" t="e">
        <f t="shared" si="66"/>
        <v>#DIV/0!</v>
      </c>
      <c r="M331" s="5" t="e">
        <f t="shared" si="72"/>
        <v>#DIV/0!</v>
      </c>
      <c r="N331" s="5" t="e">
        <f t="shared" si="67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8"/>
        <v>#DIV/0!</v>
      </c>
      <c r="E332" s="5" t="e">
        <f t="shared" si="69"/>
        <v>#DIV/0!</v>
      </c>
      <c r="F332" s="5" t="e">
        <f t="shared" si="70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1"/>
        <v>#DIV/0!</v>
      </c>
      <c r="J332" s="5" t="e">
        <f t="shared" si="65"/>
        <v>#DIV/0!</v>
      </c>
      <c r="K332" s="5" t="e">
        <f t="shared" si="75"/>
        <v>#DIV/0!</v>
      </c>
      <c r="L332" s="5" t="e">
        <f t="shared" si="66"/>
        <v>#DIV/0!</v>
      </c>
      <c r="M332" s="5" t="e">
        <f t="shared" si="72"/>
        <v>#DIV/0!</v>
      </c>
      <c r="N332" s="5" t="e">
        <f t="shared" si="67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8"/>
        <v>#DIV/0!</v>
      </c>
      <c r="E333" s="5" t="e">
        <f t="shared" si="69"/>
        <v>#DIV/0!</v>
      </c>
      <c r="F333" s="5" t="e">
        <f t="shared" si="70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1"/>
        <v>#DIV/0!</v>
      </c>
      <c r="J333" s="5" t="e">
        <f t="shared" si="65"/>
        <v>#DIV/0!</v>
      </c>
      <c r="K333" s="5" t="e">
        <f t="shared" si="75"/>
        <v>#DIV/0!</v>
      </c>
      <c r="L333" s="5" t="e">
        <f t="shared" si="66"/>
        <v>#DIV/0!</v>
      </c>
      <c r="M333" s="5" t="e">
        <f t="shared" si="72"/>
        <v>#DIV/0!</v>
      </c>
      <c r="N333" s="5" t="e">
        <f t="shared" si="67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8"/>
        <v>#DIV/0!</v>
      </c>
      <c r="E334" s="5" t="e">
        <f t="shared" si="69"/>
        <v>#DIV/0!</v>
      </c>
      <c r="F334" s="5" t="e">
        <f t="shared" si="70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1"/>
        <v>#DIV/0!</v>
      </c>
      <c r="J334" s="5" t="e">
        <f t="shared" si="65"/>
        <v>#DIV/0!</v>
      </c>
      <c r="K334" s="5" t="e">
        <f t="shared" si="75"/>
        <v>#DIV/0!</v>
      </c>
      <c r="L334" s="5" t="e">
        <f t="shared" si="66"/>
        <v>#DIV/0!</v>
      </c>
      <c r="M334" s="5" t="e">
        <f t="shared" si="72"/>
        <v>#DIV/0!</v>
      </c>
      <c r="N334" s="5" t="e">
        <f t="shared" si="67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8"/>
        <v>#DIV/0!</v>
      </c>
      <c r="E335" s="5" t="e">
        <f t="shared" si="69"/>
        <v>#DIV/0!</v>
      </c>
      <c r="F335" s="5" t="e">
        <f t="shared" si="70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1"/>
        <v>#DIV/0!</v>
      </c>
      <c r="J335" s="5" t="e">
        <f t="shared" ref="J335:J398" si="79">-0.000005984*E335 + 0.0001997</f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ref="N335:N398" si="81">M335*E335</f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2">1/C336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si="79"/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6">J336*E336^2</f>
        <v>#DIV/0!</v>
      </c>
      <c r="N336" s="5" t="e">
        <f t="shared" si="81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7">E337-E336</f>
        <v>#DIV/0!</v>
      </c>
      <c r="H337" s="9" t="e">
        <f t="shared" ref="H337:H400" si="88">G337/C337</f>
        <v>#DIV/0!</v>
      </c>
      <c r="I337" s="5" t="e">
        <f t="shared" si="85"/>
        <v>#DIV/0!</v>
      </c>
      <c r="J337" s="5" t="e">
        <f t="shared" si="79"/>
        <v>#DIV/0!</v>
      </c>
      <c r="L337" s="5" t="e">
        <f t="shared" si="80"/>
        <v>#DIV/0!</v>
      </c>
      <c r="M337" s="5" t="e">
        <f t="shared" si="86"/>
        <v>#DIV/0!</v>
      </c>
      <c r="N337" s="5" t="e">
        <f t="shared" si="81"/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7"/>
        <v>#DIV/0!</v>
      </c>
      <c r="H338" s="9" t="e">
        <f t="shared" si="88"/>
        <v>#DIV/0!</v>
      </c>
      <c r="I338" s="5" t="e">
        <f t="shared" si="85"/>
        <v>#DIV/0!</v>
      </c>
      <c r="J338" s="5" t="e">
        <f t="shared" si="79"/>
        <v>#DIV/0!</v>
      </c>
      <c r="K338" s="5" t="e">
        <f t="shared" ref="K338:K398" si="89">IF(H338&lt;-7,(-B$6*H338)/E338^2,NA())</f>
        <v>#DIV/0!</v>
      </c>
      <c r="L338" s="5" t="e">
        <f t="shared" si="80"/>
        <v>#DIV/0!</v>
      </c>
      <c r="M338" s="5" t="e">
        <f t="shared" si="86"/>
        <v>#DIV/0!</v>
      </c>
      <c r="N338" s="5" t="e">
        <f t="shared" si="81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7"/>
        <v>#DIV/0!</v>
      </c>
      <c r="H339" s="9" t="e">
        <f t="shared" si="88"/>
        <v>#DIV/0!</v>
      </c>
      <c r="I339" s="5" t="e">
        <f t="shared" si="85"/>
        <v>#DIV/0!</v>
      </c>
      <c r="J339" s="5" t="e">
        <f t="shared" si="79"/>
        <v>#DIV/0!</v>
      </c>
      <c r="K339" s="5" t="e">
        <f t="shared" si="89"/>
        <v>#DIV/0!</v>
      </c>
      <c r="L339" s="5" t="e">
        <f t="shared" si="80"/>
        <v>#DIV/0!</v>
      </c>
      <c r="M339" s="5" t="e">
        <f t="shared" si="86"/>
        <v>#DIV/0!</v>
      </c>
      <c r="N339" s="5" t="e">
        <f t="shared" si="81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7"/>
        <v>#DIV/0!</v>
      </c>
      <c r="H340" s="9" t="e">
        <f t="shared" si="88"/>
        <v>#DIV/0!</v>
      </c>
      <c r="I340" s="5" t="e">
        <f t="shared" si="85"/>
        <v>#DIV/0!</v>
      </c>
      <c r="J340" s="5" t="e">
        <f t="shared" si="79"/>
        <v>#DIV/0!</v>
      </c>
      <c r="K340" s="5" t="e">
        <f t="shared" si="89"/>
        <v>#DIV/0!</v>
      </c>
      <c r="L340" s="5" t="e">
        <f t="shared" si="80"/>
        <v>#DIV/0!</v>
      </c>
      <c r="M340" s="5" t="e">
        <f t="shared" si="86"/>
        <v>#DIV/0!</v>
      </c>
      <c r="N340" s="5" t="e">
        <f t="shared" si="81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7"/>
        <v>#DIV/0!</v>
      </c>
      <c r="H341" s="9" t="e">
        <f t="shared" si="88"/>
        <v>#DIV/0!</v>
      </c>
      <c r="I341" s="5" t="e">
        <f t="shared" si="85"/>
        <v>#DIV/0!</v>
      </c>
      <c r="J341" s="5" t="e">
        <f t="shared" si="79"/>
        <v>#DIV/0!</v>
      </c>
      <c r="K341" s="5" t="e">
        <f t="shared" si="89"/>
        <v>#DIV/0!</v>
      </c>
      <c r="L341" s="5" t="e">
        <f t="shared" si="80"/>
        <v>#DIV/0!</v>
      </c>
      <c r="M341" s="5" t="e">
        <f t="shared" si="86"/>
        <v>#DIV/0!</v>
      </c>
      <c r="N341" s="5" t="e">
        <f t="shared" si="81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7"/>
        <v>#DIV/0!</v>
      </c>
      <c r="H342" s="9" t="e">
        <f t="shared" si="88"/>
        <v>#DIV/0!</v>
      </c>
      <c r="I342" s="5" t="e">
        <f t="shared" si="85"/>
        <v>#DIV/0!</v>
      </c>
      <c r="J342" s="5" t="e">
        <f t="shared" si="79"/>
        <v>#DIV/0!</v>
      </c>
      <c r="K342" s="5" t="e">
        <f t="shared" si="89"/>
        <v>#DIV/0!</v>
      </c>
      <c r="L342" s="5" t="e">
        <f t="shared" si="80"/>
        <v>#DIV/0!</v>
      </c>
      <c r="M342" s="5" t="e">
        <f t="shared" si="86"/>
        <v>#DIV/0!</v>
      </c>
      <c r="N342" s="5" t="e">
        <f t="shared" si="81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7"/>
        <v>#DIV/0!</v>
      </c>
      <c r="H343" s="9" t="e">
        <f t="shared" si="88"/>
        <v>#DIV/0!</v>
      </c>
      <c r="I343" s="5" t="e">
        <f t="shared" si="85"/>
        <v>#DIV/0!</v>
      </c>
      <c r="J343" s="5" t="e">
        <f t="shared" si="79"/>
        <v>#DIV/0!</v>
      </c>
      <c r="K343" s="5" t="e">
        <f t="shared" si="89"/>
        <v>#DIV/0!</v>
      </c>
      <c r="L343" s="5" t="e">
        <f t="shared" si="80"/>
        <v>#DIV/0!</v>
      </c>
      <c r="M343" s="5" t="e">
        <f t="shared" si="86"/>
        <v>#DIV/0!</v>
      </c>
      <c r="N343" s="5" t="e">
        <f t="shared" si="81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7"/>
        <v>#DIV/0!</v>
      </c>
      <c r="H344" s="9" t="e">
        <f t="shared" si="88"/>
        <v>#DIV/0!</v>
      </c>
      <c r="I344" s="5" t="e">
        <f t="shared" si="85"/>
        <v>#DIV/0!</v>
      </c>
      <c r="J344" s="5" t="e">
        <f t="shared" si="79"/>
        <v>#DIV/0!</v>
      </c>
      <c r="K344" s="5" t="e">
        <f t="shared" si="89"/>
        <v>#DIV/0!</v>
      </c>
      <c r="L344" s="5" t="e">
        <f t="shared" si="80"/>
        <v>#DIV/0!</v>
      </c>
      <c r="M344" s="5" t="e">
        <f t="shared" si="86"/>
        <v>#DIV/0!</v>
      </c>
      <c r="N344" s="5" t="e">
        <f t="shared" si="81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7"/>
        <v>#DIV/0!</v>
      </c>
      <c r="H345" s="9" t="e">
        <f t="shared" si="88"/>
        <v>#DIV/0!</v>
      </c>
      <c r="I345" s="5" t="e">
        <f t="shared" si="85"/>
        <v>#DIV/0!</v>
      </c>
      <c r="J345" s="5" t="e">
        <f t="shared" si="79"/>
        <v>#DIV/0!</v>
      </c>
      <c r="K345" s="5" t="e">
        <f t="shared" si="89"/>
        <v>#DIV/0!</v>
      </c>
      <c r="L345" s="5" t="e">
        <f t="shared" si="80"/>
        <v>#DIV/0!</v>
      </c>
      <c r="M345" s="5" t="e">
        <f t="shared" si="86"/>
        <v>#DIV/0!</v>
      </c>
      <c r="N345" s="5" t="e">
        <f t="shared" si="81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7"/>
        <v>#DIV/0!</v>
      </c>
      <c r="H346" s="9" t="e">
        <f t="shared" si="88"/>
        <v>#DIV/0!</v>
      </c>
      <c r="I346" s="5" t="e">
        <f t="shared" si="85"/>
        <v>#DIV/0!</v>
      </c>
      <c r="J346" s="5" t="e">
        <f t="shared" si="79"/>
        <v>#DIV/0!</v>
      </c>
      <c r="K346" s="5" t="e">
        <f t="shared" si="89"/>
        <v>#DIV/0!</v>
      </c>
      <c r="L346" s="5" t="e">
        <f t="shared" si="80"/>
        <v>#DIV/0!</v>
      </c>
      <c r="M346" s="5" t="e">
        <f t="shared" si="86"/>
        <v>#DIV/0!</v>
      </c>
      <c r="N346" s="5" t="e">
        <f t="shared" si="81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7"/>
        <v>#DIV/0!</v>
      </c>
      <c r="H347" s="9" t="e">
        <f t="shared" si="88"/>
        <v>#DIV/0!</v>
      </c>
      <c r="I347" s="5" t="e">
        <f t="shared" si="85"/>
        <v>#DIV/0!</v>
      </c>
      <c r="J347" s="5" t="e">
        <f t="shared" si="79"/>
        <v>#DIV/0!</v>
      </c>
      <c r="K347" s="5" t="e">
        <f t="shared" si="89"/>
        <v>#DIV/0!</v>
      </c>
      <c r="L347" s="5" t="e">
        <f t="shared" si="80"/>
        <v>#DIV/0!</v>
      </c>
      <c r="M347" s="5" t="e">
        <f t="shared" si="86"/>
        <v>#DIV/0!</v>
      </c>
      <c r="N347" s="5" t="e">
        <f t="shared" si="81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7"/>
        <v>#DIV/0!</v>
      </c>
      <c r="H348" s="9" t="e">
        <f t="shared" si="88"/>
        <v>#DIV/0!</v>
      </c>
      <c r="I348" s="5" t="e">
        <f t="shared" si="85"/>
        <v>#DIV/0!</v>
      </c>
      <c r="J348" s="5" t="e">
        <f t="shared" si="79"/>
        <v>#DIV/0!</v>
      </c>
      <c r="K348" s="5" t="e">
        <f t="shared" si="89"/>
        <v>#DIV/0!</v>
      </c>
      <c r="L348" s="5" t="e">
        <f t="shared" si="80"/>
        <v>#DIV/0!</v>
      </c>
      <c r="M348" s="5" t="e">
        <f t="shared" si="86"/>
        <v>#DIV/0!</v>
      </c>
      <c r="N348" s="5" t="e">
        <f t="shared" si="81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7"/>
        <v>#DIV/0!</v>
      </c>
      <c r="H349" s="9" t="e">
        <f t="shared" si="88"/>
        <v>#DIV/0!</v>
      </c>
      <c r="I349" s="5" t="e">
        <f t="shared" si="85"/>
        <v>#DIV/0!</v>
      </c>
      <c r="J349" s="5" t="e">
        <f t="shared" si="79"/>
        <v>#DIV/0!</v>
      </c>
      <c r="K349" s="5" t="e">
        <f t="shared" si="89"/>
        <v>#DIV/0!</v>
      </c>
      <c r="L349" s="5" t="e">
        <f t="shared" si="80"/>
        <v>#DIV/0!</v>
      </c>
      <c r="M349" s="5" t="e">
        <f t="shared" si="86"/>
        <v>#DIV/0!</v>
      </c>
      <c r="N349" s="5" t="e">
        <f t="shared" si="81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7"/>
        <v>#DIV/0!</v>
      </c>
      <c r="H350" s="9" t="e">
        <f t="shared" si="88"/>
        <v>#DIV/0!</v>
      </c>
      <c r="I350" s="5" t="e">
        <f t="shared" si="85"/>
        <v>#DIV/0!</v>
      </c>
      <c r="J350" s="5" t="e">
        <f t="shared" si="79"/>
        <v>#DIV/0!</v>
      </c>
      <c r="K350" s="5" t="e">
        <f t="shared" si="89"/>
        <v>#DIV/0!</v>
      </c>
      <c r="L350" s="5" t="e">
        <f t="shared" si="80"/>
        <v>#DIV/0!</v>
      </c>
      <c r="M350" s="5" t="e">
        <f t="shared" si="86"/>
        <v>#DIV/0!</v>
      </c>
      <c r="N350" s="5" t="e">
        <f t="shared" si="81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7"/>
        <v>#DIV/0!</v>
      </c>
      <c r="H351" s="9" t="e">
        <f t="shared" si="88"/>
        <v>#DIV/0!</v>
      </c>
      <c r="I351" s="5" t="e">
        <f t="shared" si="85"/>
        <v>#DIV/0!</v>
      </c>
      <c r="J351" s="5" t="e">
        <f t="shared" si="79"/>
        <v>#DIV/0!</v>
      </c>
      <c r="K351" s="5" t="e">
        <f t="shared" si="89"/>
        <v>#DIV/0!</v>
      </c>
      <c r="L351" s="5" t="e">
        <f t="shared" si="80"/>
        <v>#DIV/0!</v>
      </c>
      <c r="M351" s="5" t="e">
        <f t="shared" si="86"/>
        <v>#DIV/0!</v>
      </c>
      <c r="N351" s="5" t="e">
        <f t="shared" si="81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7"/>
        <v>#DIV/0!</v>
      </c>
      <c r="H352" s="9" t="e">
        <f t="shared" si="88"/>
        <v>#DIV/0!</v>
      </c>
      <c r="I352" s="5" t="e">
        <f t="shared" si="85"/>
        <v>#DIV/0!</v>
      </c>
      <c r="J352" s="5" t="e">
        <f t="shared" si="79"/>
        <v>#DIV/0!</v>
      </c>
      <c r="L352" s="5" t="e">
        <f t="shared" si="80"/>
        <v>#DIV/0!</v>
      </c>
      <c r="M352" s="5" t="e">
        <f t="shared" si="86"/>
        <v>#DIV/0!</v>
      </c>
      <c r="N352" s="5" t="e">
        <f t="shared" si="81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7"/>
        <v>#DIV/0!</v>
      </c>
      <c r="H353" s="9" t="e">
        <f t="shared" si="88"/>
        <v>#DIV/0!</v>
      </c>
      <c r="I353" s="5" t="e">
        <f t="shared" si="85"/>
        <v>#DIV/0!</v>
      </c>
      <c r="J353" s="5" t="e">
        <f t="shared" si="79"/>
        <v>#DIV/0!</v>
      </c>
      <c r="K353" s="5" t="e">
        <f t="shared" si="89"/>
        <v>#DIV/0!</v>
      </c>
      <c r="L353" s="5" t="e">
        <f t="shared" si="80"/>
        <v>#DIV/0!</v>
      </c>
      <c r="M353" s="5" t="e">
        <f t="shared" si="86"/>
        <v>#DIV/0!</v>
      </c>
      <c r="N353" s="5" t="e">
        <f t="shared" si="81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7"/>
        <v>#DIV/0!</v>
      </c>
      <c r="H354" s="9" t="e">
        <f t="shared" si="88"/>
        <v>#DIV/0!</v>
      </c>
      <c r="I354" s="5" t="e">
        <f t="shared" si="85"/>
        <v>#DIV/0!</v>
      </c>
      <c r="J354" s="5" t="e">
        <f t="shared" si="79"/>
        <v>#DIV/0!</v>
      </c>
      <c r="K354" s="5" t="e">
        <f t="shared" si="89"/>
        <v>#DIV/0!</v>
      </c>
      <c r="L354" s="5" t="e">
        <f t="shared" si="80"/>
        <v>#DIV/0!</v>
      </c>
      <c r="M354" s="5" t="e">
        <f t="shared" si="86"/>
        <v>#DIV/0!</v>
      </c>
      <c r="N354" s="5" t="e">
        <f t="shared" si="81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7"/>
        <v>#DIV/0!</v>
      </c>
      <c r="H355" s="9" t="e">
        <f t="shared" si="88"/>
        <v>#DIV/0!</v>
      </c>
      <c r="I355" s="5" t="e">
        <f t="shared" si="85"/>
        <v>#DIV/0!</v>
      </c>
      <c r="J355" s="5" t="e">
        <f t="shared" si="79"/>
        <v>#DIV/0!</v>
      </c>
      <c r="K355" s="5" t="e">
        <f t="shared" si="89"/>
        <v>#DIV/0!</v>
      </c>
      <c r="L355" s="5" t="e">
        <f t="shared" si="80"/>
        <v>#DIV/0!</v>
      </c>
      <c r="M355" s="5" t="e">
        <f t="shared" si="86"/>
        <v>#DIV/0!</v>
      </c>
      <c r="N355" s="5" t="e">
        <f t="shared" si="81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7"/>
        <v>#DIV/0!</v>
      </c>
      <c r="H356" s="9" t="e">
        <f t="shared" si="88"/>
        <v>#DIV/0!</v>
      </c>
      <c r="I356" s="5" t="e">
        <f t="shared" si="85"/>
        <v>#DIV/0!</v>
      </c>
      <c r="J356" s="5" t="e">
        <f t="shared" si="79"/>
        <v>#DIV/0!</v>
      </c>
      <c r="K356" s="5" t="e">
        <f t="shared" si="89"/>
        <v>#DIV/0!</v>
      </c>
      <c r="L356" s="5" t="e">
        <f t="shared" si="80"/>
        <v>#DIV/0!</v>
      </c>
      <c r="M356" s="5" t="e">
        <f t="shared" si="86"/>
        <v>#DIV/0!</v>
      </c>
      <c r="N356" s="5" t="e">
        <f t="shared" si="81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7"/>
        <v>#DIV/0!</v>
      </c>
      <c r="H357" s="9" t="e">
        <f t="shared" si="88"/>
        <v>#DIV/0!</v>
      </c>
      <c r="I357" s="5" t="e">
        <f t="shared" si="85"/>
        <v>#DIV/0!</v>
      </c>
      <c r="J357" s="5" t="e">
        <f t="shared" si="79"/>
        <v>#DIV/0!</v>
      </c>
      <c r="K357" s="5" t="e">
        <f t="shared" si="89"/>
        <v>#DIV/0!</v>
      </c>
      <c r="L357" s="5" t="e">
        <f t="shared" si="80"/>
        <v>#DIV/0!</v>
      </c>
      <c r="M357" s="5" t="e">
        <f t="shared" si="86"/>
        <v>#DIV/0!</v>
      </c>
      <c r="N357" s="5" t="e">
        <f t="shared" si="81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7"/>
        <v>#DIV/0!</v>
      </c>
      <c r="H358" s="9" t="e">
        <f t="shared" si="88"/>
        <v>#DIV/0!</v>
      </c>
      <c r="I358" s="5" t="e">
        <f t="shared" si="85"/>
        <v>#DIV/0!</v>
      </c>
      <c r="J358" s="5" t="e">
        <f t="shared" si="79"/>
        <v>#DIV/0!</v>
      </c>
      <c r="K358" s="5" t="e">
        <f t="shared" si="89"/>
        <v>#DIV/0!</v>
      </c>
      <c r="L358" s="5" t="e">
        <f t="shared" si="80"/>
        <v>#DIV/0!</v>
      </c>
      <c r="M358" s="5" t="e">
        <f t="shared" si="86"/>
        <v>#DIV/0!</v>
      </c>
      <c r="N358" s="5" t="e">
        <f t="shared" si="81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7"/>
        <v>#DIV/0!</v>
      </c>
      <c r="H359" s="9" t="e">
        <f t="shared" si="88"/>
        <v>#DIV/0!</v>
      </c>
      <c r="I359" s="5" t="e">
        <f t="shared" si="85"/>
        <v>#DIV/0!</v>
      </c>
      <c r="J359" s="5" t="e">
        <f t="shared" si="79"/>
        <v>#DIV/0!</v>
      </c>
      <c r="K359" s="5" t="e">
        <f t="shared" si="89"/>
        <v>#DIV/0!</v>
      </c>
      <c r="L359" s="5" t="e">
        <f t="shared" si="80"/>
        <v>#DIV/0!</v>
      </c>
      <c r="M359" s="5" t="e">
        <f t="shared" si="86"/>
        <v>#DIV/0!</v>
      </c>
      <c r="N359" s="5" t="e">
        <f t="shared" si="81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7"/>
        <v>#DIV/0!</v>
      </c>
      <c r="H360" s="9" t="e">
        <f t="shared" si="88"/>
        <v>#DIV/0!</v>
      </c>
      <c r="I360" s="5" t="e">
        <f t="shared" si="85"/>
        <v>#DIV/0!</v>
      </c>
      <c r="J360" s="5" t="e">
        <f t="shared" si="79"/>
        <v>#DIV/0!</v>
      </c>
      <c r="L360" s="5" t="e">
        <f t="shared" si="80"/>
        <v>#DIV/0!</v>
      </c>
      <c r="M360" s="5" t="e">
        <f t="shared" si="86"/>
        <v>#DIV/0!</v>
      </c>
      <c r="N360" s="5" t="e">
        <f t="shared" si="81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7"/>
        <v>#DIV/0!</v>
      </c>
      <c r="H361" s="9" t="e">
        <f t="shared" si="88"/>
        <v>#DIV/0!</v>
      </c>
      <c r="I361" s="5" t="e">
        <f t="shared" si="85"/>
        <v>#DIV/0!</v>
      </c>
      <c r="J361" s="5" t="e">
        <f t="shared" si="79"/>
        <v>#DIV/0!</v>
      </c>
      <c r="L361" s="5" t="e">
        <f t="shared" si="80"/>
        <v>#DIV/0!</v>
      </c>
      <c r="M361" s="5" t="e">
        <f t="shared" si="86"/>
        <v>#DIV/0!</v>
      </c>
      <c r="N361" s="5" t="e">
        <f t="shared" si="81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7"/>
        <v>#DIV/0!</v>
      </c>
      <c r="H362" s="9" t="e">
        <f t="shared" si="88"/>
        <v>#DIV/0!</v>
      </c>
      <c r="I362" s="5" t="e">
        <f t="shared" si="85"/>
        <v>#DIV/0!</v>
      </c>
      <c r="J362" s="5" t="e">
        <f t="shared" si="79"/>
        <v>#DIV/0!</v>
      </c>
      <c r="K362" s="5" t="e">
        <f t="shared" si="89"/>
        <v>#DIV/0!</v>
      </c>
      <c r="L362" s="5" t="e">
        <f t="shared" si="80"/>
        <v>#DIV/0!</v>
      </c>
      <c r="M362" s="5" t="e">
        <f t="shared" si="86"/>
        <v>#DIV/0!</v>
      </c>
      <c r="N362" s="5" t="e">
        <f t="shared" si="81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7"/>
        <v>#DIV/0!</v>
      </c>
      <c r="H363" s="9" t="e">
        <f t="shared" si="88"/>
        <v>#DIV/0!</v>
      </c>
      <c r="I363" s="5" t="e">
        <f t="shared" si="85"/>
        <v>#DIV/0!</v>
      </c>
      <c r="J363" s="5" t="e">
        <f t="shared" si="79"/>
        <v>#DIV/0!</v>
      </c>
      <c r="K363" s="5" t="e">
        <f t="shared" si="89"/>
        <v>#DIV/0!</v>
      </c>
      <c r="L363" s="5" t="e">
        <f t="shared" si="80"/>
        <v>#DIV/0!</v>
      </c>
      <c r="M363" s="5" t="e">
        <f t="shared" si="86"/>
        <v>#DIV/0!</v>
      </c>
      <c r="N363" s="5" t="e">
        <f t="shared" si="81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7"/>
        <v>#DIV/0!</v>
      </c>
      <c r="H364" s="9" t="e">
        <f t="shared" si="88"/>
        <v>#DIV/0!</v>
      </c>
      <c r="I364" s="5" t="e">
        <f t="shared" si="85"/>
        <v>#DIV/0!</v>
      </c>
      <c r="J364" s="5" t="e">
        <f t="shared" si="79"/>
        <v>#DIV/0!</v>
      </c>
      <c r="K364" s="5" t="e">
        <f t="shared" si="89"/>
        <v>#DIV/0!</v>
      </c>
      <c r="L364" s="5" t="e">
        <f t="shared" si="80"/>
        <v>#DIV/0!</v>
      </c>
      <c r="M364" s="5" t="e">
        <f t="shared" si="86"/>
        <v>#DIV/0!</v>
      </c>
      <c r="N364" s="5" t="e">
        <f t="shared" si="81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7"/>
        <v>#DIV/0!</v>
      </c>
      <c r="H365" s="9" t="e">
        <f t="shared" si="88"/>
        <v>#DIV/0!</v>
      </c>
      <c r="I365" s="5" t="e">
        <f t="shared" si="85"/>
        <v>#DIV/0!</v>
      </c>
      <c r="J365" s="5" t="e">
        <f t="shared" si="79"/>
        <v>#DIV/0!</v>
      </c>
      <c r="K365" s="5" t="e">
        <f t="shared" si="89"/>
        <v>#DIV/0!</v>
      </c>
      <c r="L365" s="5" t="e">
        <f t="shared" si="80"/>
        <v>#DIV/0!</v>
      </c>
      <c r="M365" s="5" t="e">
        <f t="shared" si="86"/>
        <v>#DIV/0!</v>
      </c>
      <c r="N365" s="5" t="e">
        <f t="shared" si="81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7"/>
        <v>#DIV/0!</v>
      </c>
      <c r="H366" s="9" t="e">
        <f t="shared" si="88"/>
        <v>#DIV/0!</v>
      </c>
      <c r="I366" s="5" t="e">
        <f t="shared" si="85"/>
        <v>#DIV/0!</v>
      </c>
      <c r="J366" s="5" t="e">
        <f t="shared" si="79"/>
        <v>#DIV/0!</v>
      </c>
      <c r="K366" s="5" t="e">
        <f t="shared" si="89"/>
        <v>#DIV/0!</v>
      </c>
      <c r="L366" s="5" t="e">
        <f t="shared" si="80"/>
        <v>#DIV/0!</v>
      </c>
      <c r="M366" s="5" t="e">
        <f t="shared" si="86"/>
        <v>#DIV/0!</v>
      </c>
      <c r="N366" s="5" t="e">
        <f t="shared" si="81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7"/>
        <v>#DIV/0!</v>
      </c>
      <c r="H367" s="9" t="e">
        <f t="shared" si="88"/>
        <v>#DIV/0!</v>
      </c>
      <c r="I367" s="5" t="e">
        <f t="shared" si="85"/>
        <v>#DIV/0!</v>
      </c>
      <c r="J367" s="5" t="e">
        <f t="shared" si="79"/>
        <v>#DIV/0!</v>
      </c>
      <c r="K367" s="5" t="e">
        <f t="shared" si="89"/>
        <v>#DIV/0!</v>
      </c>
      <c r="L367" s="5" t="e">
        <f t="shared" si="80"/>
        <v>#DIV/0!</v>
      </c>
      <c r="M367" s="5" t="e">
        <f t="shared" si="86"/>
        <v>#DIV/0!</v>
      </c>
      <c r="N367" s="5" t="e">
        <f t="shared" si="81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7"/>
        <v>#DIV/0!</v>
      </c>
      <c r="H368" s="9" t="e">
        <f t="shared" si="88"/>
        <v>#DIV/0!</v>
      </c>
      <c r="I368" s="5" t="e">
        <f t="shared" si="85"/>
        <v>#DIV/0!</v>
      </c>
      <c r="J368" s="5" t="e">
        <f t="shared" si="79"/>
        <v>#DIV/0!</v>
      </c>
      <c r="K368" s="5" t="e">
        <f t="shared" si="89"/>
        <v>#DIV/0!</v>
      </c>
      <c r="L368" s="5" t="e">
        <f t="shared" si="80"/>
        <v>#DIV/0!</v>
      </c>
      <c r="M368" s="5" t="e">
        <f t="shared" si="86"/>
        <v>#DIV/0!</v>
      </c>
      <c r="N368" s="5" t="e">
        <f t="shared" si="81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7"/>
        <v>#DIV/0!</v>
      </c>
      <c r="H369" s="9" t="e">
        <f t="shared" si="88"/>
        <v>#DIV/0!</v>
      </c>
      <c r="I369" s="5" t="e">
        <f t="shared" si="85"/>
        <v>#DIV/0!</v>
      </c>
      <c r="J369" s="5" t="e">
        <f t="shared" si="79"/>
        <v>#DIV/0!</v>
      </c>
      <c r="K369" s="5" t="e">
        <f t="shared" si="89"/>
        <v>#DIV/0!</v>
      </c>
      <c r="L369" s="5" t="e">
        <f t="shared" si="80"/>
        <v>#DIV/0!</v>
      </c>
      <c r="M369" s="5" t="e">
        <f t="shared" si="86"/>
        <v>#DIV/0!</v>
      </c>
      <c r="N369" s="5" t="e">
        <f t="shared" si="81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7"/>
        <v>#DIV/0!</v>
      </c>
      <c r="H370" s="9" t="e">
        <f t="shared" si="88"/>
        <v>#DIV/0!</v>
      </c>
      <c r="I370" s="5" t="e">
        <f t="shared" si="85"/>
        <v>#DIV/0!</v>
      </c>
      <c r="J370" s="5" t="e">
        <f t="shared" si="79"/>
        <v>#DIV/0!</v>
      </c>
      <c r="K370" s="5" t="e">
        <f t="shared" si="89"/>
        <v>#DIV/0!</v>
      </c>
      <c r="L370" s="5" t="e">
        <f t="shared" si="80"/>
        <v>#DIV/0!</v>
      </c>
      <c r="M370" s="5" t="e">
        <f t="shared" si="86"/>
        <v>#DIV/0!</v>
      </c>
      <c r="N370" s="5" t="e">
        <f t="shared" si="81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7"/>
        <v>#DIV/0!</v>
      </c>
      <c r="H371" s="9" t="e">
        <f t="shared" si="88"/>
        <v>#DIV/0!</v>
      </c>
      <c r="I371" s="5" t="e">
        <f t="shared" si="85"/>
        <v>#DIV/0!</v>
      </c>
      <c r="J371" s="5" t="e">
        <f t="shared" si="79"/>
        <v>#DIV/0!</v>
      </c>
      <c r="K371" s="5" t="e">
        <f t="shared" si="89"/>
        <v>#DIV/0!</v>
      </c>
      <c r="L371" s="5" t="e">
        <f t="shared" si="80"/>
        <v>#DIV/0!</v>
      </c>
      <c r="M371" s="5" t="e">
        <f t="shared" si="86"/>
        <v>#DIV/0!</v>
      </c>
      <c r="N371" s="5" t="e">
        <f t="shared" si="81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7"/>
        <v>#DIV/0!</v>
      </c>
      <c r="H372" s="9" t="e">
        <f t="shared" si="88"/>
        <v>#DIV/0!</v>
      </c>
      <c r="I372" s="5" t="e">
        <f t="shared" si="85"/>
        <v>#DIV/0!</v>
      </c>
      <c r="J372" s="5" t="e">
        <f t="shared" si="79"/>
        <v>#DIV/0!</v>
      </c>
      <c r="K372" s="5" t="e">
        <f t="shared" si="89"/>
        <v>#DIV/0!</v>
      </c>
      <c r="L372" s="5" t="e">
        <f t="shared" si="80"/>
        <v>#DIV/0!</v>
      </c>
      <c r="M372" s="5" t="e">
        <f t="shared" si="86"/>
        <v>#DIV/0!</v>
      </c>
      <c r="N372" s="5" t="e">
        <f t="shared" si="81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7"/>
        <v>#DIV/0!</v>
      </c>
      <c r="H373" s="9" t="e">
        <f t="shared" si="88"/>
        <v>#DIV/0!</v>
      </c>
      <c r="I373" s="5" t="e">
        <f t="shared" si="85"/>
        <v>#DIV/0!</v>
      </c>
      <c r="J373" s="5" t="e">
        <f t="shared" si="79"/>
        <v>#DIV/0!</v>
      </c>
      <c r="K373" s="5" t="e">
        <f t="shared" si="89"/>
        <v>#DIV/0!</v>
      </c>
      <c r="L373" s="5" t="e">
        <f t="shared" si="80"/>
        <v>#DIV/0!</v>
      </c>
      <c r="M373" s="5" t="e">
        <f t="shared" si="86"/>
        <v>#DIV/0!</v>
      </c>
      <c r="N373" s="5" t="e">
        <f t="shared" si="81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7"/>
        <v>#DIV/0!</v>
      </c>
      <c r="H374" s="9" t="e">
        <f t="shared" si="88"/>
        <v>#DIV/0!</v>
      </c>
      <c r="I374" s="5" t="e">
        <f t="shared" si="85"/>
        <v>#DIV/0!</v>
      </c>
      <c r="J374" s="5" t="e">
        <f t="shared" si="79"/>
        <v>#DIV/0!</v>
      </c>
      <c r="K374" s="5" t="e">
        <f t="shared" si="89"/>
        <v>#DIV/0!</v>
      </c>
      <c r="L374" s="5" t="e">
        <f t="shared" si="80"/>
        <v>#DIV/0!</v>
      </c>
      <c r="M374" s="5" t="e">
        <f t="shared" si="86"/>
        <v>#DIV/0!</v>
      </c>
      <c r="N374" s="5" t="e">
        <f t="shared" si="81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7"/>
        <v>#DIV/0!</v>
      </c>
      <c r="H375" s="9" t="e">
        <f t="shared" si="88"/>
        <v>#DIV/0!</v>
      </c>
      <c r="I375" s="5" t="e">
        <f t="shared" si="85"/>
        <v>#DIV/0!</v>
      </c>
      <c r="J375" s="5" t="e">
        <f t="shared" si="79"/>
        <v>#DIV/0!</v>
      </c>
      <c r="L375" s="5" t="e">
        <f t="shared" si="80"/>
        <v>#DIV/0!</v>
      </c>
      <c r="M375" s="5" t="e">
        <f t="shared" si="86"/>
        <v>#DIV/0!</v>
      </c>
      <c r="N375" s="5" t="e">
        <f t="shared" si="81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7"/>
        <v>#DIV/0!</v>
      </c>
      <c r="H376" s="9" t="e">
        <f t="shared" si="88"/>
        <v>#DIV/0!</v>
      </c>
      <c r="I376" s="5" t="e">
        <f t="shared" si="85"/>
        <v>#DIV/0!</v>
      </c>
      <c r="J376" s="5" t="e">
        <f t="shared" si="79"/>
        <v>#DIV/0!</v>
      </c>
      <c r="K376" s="5" t="e">
        <f t="shared" si="89"/>
        <v>#DIV/0!</v>
      </c>
      <c r="L376" s="5" t="e">
        <f t="shared" si="80"/>
        <v>#DIV/0!</v>
      </c>
      <c r="M376" s="5" t="e">
        <f t="shared" si="86"/>
        <v>#DIV/0!</v>
      </c>
      <c r="N376" s="5" t="e">
        <f t="shared" si="81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7"/>
        <v>#DIV/0!</v>
      </c>
      <c r="H377" s="9" t="e">
        <f t="shared" si="88"/>
        <v>#DIV/0!</v>
      </c>
      <c r="I377" s="5" t="e">
        <f t="shared" si="85"/>
        <v>#DIV/0!</v>
      </c>
      <c r="J377" s="5" t="e">
        <f t="shared" si="79"/>
        <v>#DIV/0!</v>
      </c>
      <c r="K377" s="5" t="e">
        <f t="shared" si="89"/>
        <v>#DIV/0!</v>
      </c>
      <c r="L377" s="5" t="e">
        <f t="shared" si="80"/>
        <v>#DIV/0!</v>
      </c>
      <c r="M377" s="5" t="e">
        <f t="shared" si="86"/>
        <v>#DIV/0!</v>
      </c>
      <c r="N377" s="5" t="e">
        <f t="shared" si="81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7"/>
        <v>#DIV/0!</v>
      </c>
      <c r="H378" s="9" t="e">
        <f t="shared" si="88"/>
        <v>#DIV/0!</v>
      </c>
      <c r="I378" s="5" t="e">
        <f t="shared" si="85"/>
        <v>#DIV/0!</v>
      </c>
      <c r="J378" s="5" t="e">
        <f t="shared" si="79"/>
        <v>#DIV/0!</v>
      </c>
      <c r="K378" s="5" t="e">
        <f t="shared" si="89"/>
        <v>#DIV/0!</v>
      </c>
      <c r="L378" s="5" t="e">
        <f t="shared" si="80"/>
        <v>#DIV/0!</v>
      </c>
      <c r="M378" s="5" t="e">
        <f t="shared" si="86"/>
        <v>#DIV/0!</v>
      </c>
      <c r="N378" s="5" t="e">
        <f t="shared" si="81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7"/>
        <v>#DIV/0!</v>
      </c>
      <c r="H379" s="9" t="e">
        <f t="shared" si="88"/>
        <v>#DIV/0!</v>
      </c>
      <c r="I379" s="5" t="e">
        <f t="shared" si="85"/>
        <v>#DIV/0!</v>
      </c>
      <c r="J379" s="5" t="e">
        <f t="shared" si="79"/>
        <v>#DIV/0!</v>
      </c>
      <c r="K379" s="5" t="e">
        <f t="shared" si="89"/>
        <v>#DIV/0!</v>
      </c>
      <c r="L379" s="5" t="e">
        <f t="shared" si="80"/>
        <v>#DIV/0!</v>
      </c>
      <c r="M379" s="5" t="e">
        <f t="shared" si="86"/>
        <v>#DIV/0!</v>
      </c>
      <c r="N379" s="5" t="e">
        <f t="shared" si="81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7"/>
        <v>#DIV/0!</v>
      </c>
      <c r="H380" s="9" t="e">
        <f t="shared" si="88"/>
        <v>#DIV/0!</v>
      </c>
      <c r="I380" s="5" t="e">
        <f t="shared" si="85"/>
        <v>#DIV/0!</v>
      </c>
      <c r="J380" s="5" t="e">
        <f t="shared" si="79"/>
        <v>#DIV/0!</v>
      </c>
      <c r="K380" s="5" t="e">
        <f t="shared" si="89"/>
        <v>#DIV/0!</v>
      </c>
      <c r="L380" s="5" t="e">
        <f t="shared" si="80"/>
        <v>#DIV/0!</v>
      </c>
      <c r="M380" s="5" t="e">
        <f t="shared" si="86"/>
        <v>#DIV/0!</v>
      </c>
      <c r="N380" s="5" t="e">
        <f t="shared" si="81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7"/>
        <v>#DIV/0!</v>
      </c>
      <c r="H381" s="9" t="e">
        <f t="shared" si="88"/>
        <v>#DIV/0!</v>
      </c>
      <c r="I381" s="5" t="e">
        <f t="shared" si="85"/>
        <v>#DIV/0!</v>
      </c>
      <c r="J381" s="5" t="e">
        <f t="shared" si="79"/>
        <v>#DIV/0!</v>
      </c>
      <c r="K381" s="5" t="e">
        <f t="shared" si="89"/>
        <v>#DIV/0!</v>
      </c>
      <c r="L381" s="5" t="e">
        <f t="shared" si="80"/>
        <v>#DIV/0!</v>
      </c>
      <c r="M381" s="5" t="e">
        <f t="shared" si="86"/>
        <v>#DIV/0!</v>
      </c>
      <c r="N381" s="5" t="e">
        <f t="shared" si="81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7"/>
        <v>#DIV/0!</v>
      </c>
      <c r="H382" s="9" t="e">
        <f t="shared" si="88"/>
        <v>#DIV/0!</v>
      </c>
      <c r="I382" s="5" t="e">
        <f t="shared" si="85"/>
        <v>#DIV/0!</v>
      </c>
      <c r="J382" s="5" t="e">
        <f t="shared" si="79"/>
        <v>#DIV/0!</v>
      </c>
      <c r="K382" s="5" t="e">
        <f t="shared" si="89"/>
        <v>#DIV/0!</v>
      </c>
      <c r="L382" s="5" t="e">
        <f t="shared" si="80"/>
        <v>#DIV/0!</v>
      </c>
      <c r="M382" s="5" t="e">
        <f t="shared" si="86"/>
        <v>#DIV/0!</v>
      </c>
      <c r="N382" s="5" t="e">
        <f t="shared" si="81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7"/>
        <v>#DIV/0!</v>
      </c>
      <c r="H383" s="9" t="e">
        <f t="shared" si="88"/>
        <v>#DIV/0!</v>
      </c>
      <c r="I383" s="5" t="e">
        <f t="shared" si="85"/>
        <v>#DIV/0!</v>
      </c>
      <c r="J383" s="5" t="e">
        <f t="shared" si="79"/>
        <v>#DIV/0!</v>
      </c>
      <c r="L383" s="5" t="e">
        <f t="shared" si="80"/>
        <v>#DIV/0!</v>
      </c>
      <c r="M383" s="5" t="e">
        <f t="shared" si="86"/>
        <v>#DIV/0!</v>
      </c>
      <c r="N383" s="5" t="e">
        <f t="shared" si="81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7"/>
        <v>#DIV/0!</v>
      </c>
      <c r="H384" s="9" t="e">
        <f t="shared" si="88"/>
        <v>#DIV/0!</v>
      </c>
      <c r="I384" s="5" t="e">
        <f t="shared" si="85"/>
        <v>#DIV/0!</v>
      </c>
      <c r="J384" s="5" t="e">
        <f t="shared" si="79"/>
        <v>#DIV/0!</v>
      </c>
      <c r="L384" s="5" t="e">
        <f t="shared" si="80"/>
        <v>#DIV/0!</v>
      </c>
      <c r="M384" s="5" t="e">
        <f t="shared" si="86"/>
        <v>#DIV/0!</v>
      </c>
      <c r="N384" s="5" t="e">
        <f t="shared" si="81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7"/>
        <v>#DIV/0!</v>
      </c>
      <c r="H385" s="9" t="e">
        <f t="shared" si="88"/>
        <v>#DIV/0!</v>
      </c>
      <c r="I385" s="5" t="e">
        <f t="shared" si="85"/>
        <v>#DIV/0!</v>
      </c>
      <c r="J385" s="5" t="e">
        <f t="shared" si="79"/>
        <v>#DIV/0!</v>
      </c>
      <c r="K385" s="5" t="e">
        <f t="shared" si="89"/>
        <v>#DIV/0!</v>
      </c>
      <c r="L385" s="5" t="e">
        <f t="shared" si="80"/>
        <v>#DIV/0!</v>
      </c>
      <c r="M385" s="5" t="e">
        <f t="shared" si="86"/>
        <v>#DIV/0!</v>
      </c>
      <c r="N385" s="5" t="e">
        <f t="shared" si="81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7"/>
        <v>#DIV/0!</v>
      </c>
      <c r="H386" s="9" t="e">
        <f t="shared" si="88"/>
        <v>#DIV/0!</v>
      </c>
      <c r="I386" s="5" t="e">
        <f t="shared" si="85"/>
        <v>#DIV/0!</v>
      </c>
      <c r="J386" s="5" t="e">
        <f t="shared" si="79"/>
        <v>#DIV/0!</v>
      </c>
      <c r="K386" s="5" t="e">
        <f t="shared" si="89"/>
        <v>#DIV/0!</v>
      </c>
      <c r="L386" s="5" t="e">
        <f t="shared" si="80"/>
        <v>#DIV/0!</v>
      </c>
      <c r="M386" s="5" t="e">
        <f t="shared" si="86"/>
        <v>#DIV/0!</v>
      </c>
      <c r="N386" s="5" t="e">
        <f t="shared" si="81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7"/>
        <v>#DIV/0!</v>
      </c>
      <c r="H387" s="9" t="e">
        <f t="shared" si="88"/>
        <v>#DIV/0!</v>
      </c>
      <c r="I387" s="5" t="e">
        <f t="shared" si="85"/>
        <v>#DIV/0!</v>
      </c>
      <c r="J387" s="5" t="e">
        <f t="shared" si="79"/>
        <v>#DIV/0!</v>
      </c>
      <c r="K387" s="5" t="e">
        <f t="shared" si="89"/>
        <v>#DIV/0!</v>
      </c>
      <c r="L387" s="5" t="e">
        <f t="shared" si="80"/>
        <v>#DIV/0!</v>
      </c>
      <c r="M387" s="5" t="e">
        <f t="shared" si="86"/>
        <v>#DIV/0!</v>
      </c>
      <c r="N387" s="5" t="e">
        <f t="shared" si="81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7"/>
        <v>#DIV/0!</v>
      </c>
      <c r="H388" s="9" t="e">
        <f t="shared" si="88"/>
        <v>#DIV/0!</v>
      </c>
      <c r="I388" s="5" t="e">
        <f t="shared" si="85"/>
        <v>#DIV/0!</v>
      </c>
      <c r="J388" s="5" t="e">
        <f t="shared" si="79"/>
        <v>#DIV/0!</v>
      </c>
      <c r="K388" s="5" t="e">
        <f t="shared" si="89"/>
        <v>#DIV/0!</v>
      </c>
      <c r="L388" s="5" t="e">
        <f t="shared" si="80"/>
        <v>#DIV/0!</v>
      </c>
      <c r="M388" s="5" t="e">
        <f t="shared" si="86"/>
        <v>#DIV/0!</v>
      </c>
      <c r="N388" s="5" t="e">
        <f t="shared" si="81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7"/>
        <v>#DIV/0!</v>
      </c>
      <c r="H389" s="9" t="e">
        <f t="shared" si="88"/>
        <v>#DIV/0!</v>
      </c>
      <c r="I389" s="5" t="e">
        <f t="shared" si="85"/>
        <v>#DIV/0!</v>
      </c>
      <c r="J389" s="5" t="e">
        <f t="shared" si="79"/>
        <v>#DIV/0!</v>
      </c>
      <c r="K389" s="5" t="e">
        <f t="shared" si="89"/>
        <v>#DIV/0!</v>
      </c>
      <c r="L389" s="5" t="e">
        <f t="shared" si="80"/>
        <v>#DIV/0!</v>
      </c>
      <c r="M389" s="5" t="e">
        <f t="shared" si="86"/>
        <v>#DIV/0!</v>
      </c>
      <c r="N389" s="5" t="e">
        <f t="shared" si="81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7"/>
        <v>#DIV/0!</v>
      </c>
      <c r="H390" s="9" t="e">
        <f t="shared" si="88"/>
        <v>#DIV/0!</v>
      </c>
      <c r="I390" s="5" t="e">
        <f t="shared" si="85"/>
        <v>#DIV/0!</v>
      </c>
      <c r="J390" s="5" t="e">
        <f t="shared" si="79"/>
        <v>#DIV/0!</v>
      </c>
      <c r="K390" s="5" t="e">
        <f t="shared" si="89"/>
        <v>#DIV/0!</v>
      </c>
      <c r="L390" s="5" t="e">
        <f t="shared" si="80"/>
        <v>#DIV/0!</v>
      </c>
      <c r="M390" s="5" t="e">
        <f t="shared" si="86"/>
        <v>#DIV/0!</v>
      </c>
      <c r="N390" s="5" t="e">
        <f t="shared" si="81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7"/>
        <v>#DIV/0!</v>
      </c>
      <c r="H391" s="9" t="e">
        <f t="shared" si="88"/>
        <v>#DIV/0!</v>
      </c>
      <c r="I391" s="5" t="e">
        <f t="shared" si="85"/>
        <v>#DIV/0!</v>
      </c>
      <c r="J391" s="5" t="e">
        <f t="shared" si="79"/>
        <v>#DIV/0!</v>
      </c>
      <c r="K391" s="5" t="e">
        <f t="shared" si="89"/>
        <v>#DIV/0!</v>
      </c>
      <c r="L391" s="5" t="e">
        <f t="shared" si="80"/>
        <v>#DIV/0!</v>
      </c>
      <c r="M391" s="5" t="e">
        <f t="shared" si="86"/>
        <v>#DIV/0!</v>
      </c>
      <c r="N391" s="5" t="e">
        <f t="shared" si="81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7"/>
        <v>#DIV/0!</v>
      </c>
      <c r="H392" s="9" t="e">
        <f t="shared" si="88"/>
        <v>#DIV/0!</v>
      </c>
      <c r="I392" s="5" t="e">
        <f t="shared" si="85"/>
        <v>#DIV/0!</v>
      </c>
      <c r="J392" s="5" t="e">
        <f t="shared" si="79"/>
        <v>#DIV/0!</v>
      </c>
      <c r="K392" s="5" t="e">
        <f t="shared" si="89"/>
        <v>#DIV/0!</v>
      </c>
      <c r="L392" s="5" t="e">
        <f t="shared" si="80"/>
        <v>#DIV/0!</v>
      </c>
      <c r="M392" s="5" t="e">
        <f t="shared" si="86"/>
        <v>#DIV/0!</v>
      </c>
      <c r="N392" s="5" t="e">
        <f t="shared" si="81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7"/>
        <v>#DIV/0!</v>
      </c>
      <c r="H393" s="9" t="e">
        <f t="shared" si="88"/>
        <v>#DIV/0!</v>
      </c>
      <c r="I393" s="5" t="e">
        <f t="shared" si="85"/>
        <v>#DIV/0!</v>
      </c>
      <c r="J393" s="5" t="e">
        <f t="shared" si="79"/>
        <v>#DIV/0!</v>
      </c>
      <c r="K393" s="5" t="e">
        <f t="shared" si="89"/>
        <v>#DIV/0!</v>
      </c>
      <c r="L393" s="5" t="e">
        <f t="shared" si="80"/>
        <v>#DIV/0!</v>
      </c>
      <c r="M393" s="5" t="e">
        <f t="shared" si="86"/>
        <v>#DIV/0!</v>
      </c>
      <c r="N393" s="5" t="e">
        <f t="shared" si="81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7"/>
        <v>#DIV/0!</v>
      </c>
      <c r="H394" s="9" t="e">
        <f t="shared" si="88"/>
        <v>#DIV/0!</v>
      </c>
      <c r="I394" s="5" t="e">
        <f t="shared" si="85"/>
        <v>#DIV/0!</v>
      </c>
      <c r="J394" s="5" t="e">
        <f t="shared" si="79"/>
        <v>#DIV/0!</v>
      </c>
      <c r="K394" s="5" t="e">
        <f t="shared" si="89"/>
        <v>#DIV/0!</v>
      </c>
      <c r="L394" s="5" t="e">
        <f t="shared" si="80"/>
        <v>#DIV/0!</v>
      </c>
      <c r="M394" s="5" t="e">
        <f t="shared" si="86"/>
        <v>#DIV/0!</v>
      </c>
      <c r="N394" s="5" t="e">
        <f t="shared" si="81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7"/>
        <v>#DIV/0!</v>
      </c>
      <c r="H395" s="9" t="e">
        <f t="shared" si="88"/>
        <v>#DIV/0!</v>
      </c>
      <c r="I395" s="5" t="e">
        <f t="shared" si="85"/>
        <v>#DIV/0!</v>
      </c>
      <c r="J395" s="5" t="e">
        <f t="shared" si="79"/>
        <v>#DIV/0!</v>
      </c>
      <c r="K395" s="5" t="e">
        <f t="shared" si="89"/>
        <v>#DIV/0!</v>
      </c>
      <c r="L395" s="5" t="e">
        <f t="shared" si="80"/>
        <v>#DIV/0!</v>
      </c>
      <c r="M395" s="5" t="e">
        <f t="shared" si="86"/>
        <v>#DIV/0!</v>
      </c>
      <c r="N395" s="5" t="e">
        <f t="shared" si="81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7"/>
        <v>#DIV/0!</v>
      </c>
      <c r="H396" s="9" t="e">
        <f t="shared" si="88"/>
        <v>#DIV/0!</v>
      </c>
      <c r="I396" s="5" t="e">
        <f t="shared" si="85"/>
        <v>#DIV/0!</v>
      </c>
      <c r="J396" s="5" t="e">
        <f t="shared" si="79"/>
        <v>#DIV/0!</v>
      </c>
      <c r="K396" s="5" t="e">
        <f t="shared" si="89"/>
        <v>#DIV/0!</v>
      </c>
      <c r="L396" s="5" t="e">
        <f t="shared" si="80"/>
        <v>#DIV/0!</v>
      </c>
      <c r="M396" s="5" t="e">
        <f t="shared" si="86"/>
        <v>#DIV/0!</v>
      </c>
      <c r="N396" s="5" t="e">
        <f t="shared" si="81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7"/>
        <v>#DIV/0!</v>
      </c>
      <c r="H397" s="9" t="e">
        <f t="shared" si="88"/>
        <v>#DIV/0!</v>
      </c>
      <c r="I397" s="5" t="e">
        <f t="shared" si="85"/>
        <v>#DIV/0!</v>
      </c>
      <c r="J397" s="5" t="e">
        <f t="shared" si="79"/>
        <v>#DIV/0!</v>
      </c>
      <c r="K397" s="5" t="e">
        <f t="shared" si="89"/>
        <v>#DIV/0!</v>
      </c>
      <c r="L397" s="5" t="e">
        <f t="shared" si="80"/>
        <v>#DIV/0!</v>
      </c>
      <c r="M397" s="5" t="e">
        <f t="shared" si="86"/>
        <v>#DIV/0!</v>
      </c>
      <c r="N397" s="5" t="e">
        <f t="shared" si="81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7"/>
        <v>#DIV/0!</v>
      </c>
      <c r="H398" s="9" t="e">
        <f t="shared" si="88"/>
        <v>#DIV/0!</v>
      </c>
      <c r="I398" s="5" t="e">
        <f t="shared" si="85"/>
        <v>#DIV/0!</v>
      </c>
      <c r="J398" s="5" t="e">
        <f t="shared" si="79"/>
        <v>#DIV/0!</v>
      </c>
      <c r="K398" s="5" t="e">
        <f t="shared" si="89"/>
        <v>#DIV/0!</v>
      </c>
      <c r="L398" s="5" t="e">
        <f t="shared" si="80"/>
        <v>#DIV/0!</v>
      </c>
      <c r="M398" s="5" t="e">
        <f t="shared" si="86"/>
        <v>#DIV/0!</v>
      </c>
      <c r="N398" s="5" t="e">
        <f t="shared" si="81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7"/>
        <v>#DIV/0!</v>
      </c>
      <c r="H399" s="9" t="e">
        <f t="shared" si="88"/>
        <v>#DIV/0!</v>
      </c>
      <c r="I399" s="5" t="e">
        <f t="shared" si="85"/>
        <v>#DIV/0!</v>
      </c>
      <c r="J399" s="5" t="e">
        <f t="shared" ref="J399:J462" si="93">-0.000005984*E399 + 0.0001997</f>
        <v>#DIV/0!</v>
      </c>
      <c r="L399" s="5" t="e">
        <f t="shared" ref="L399:L462" si="94">(-B$6*H399)/E399^2</f>
        <v>#DIV/0!</v>
      </c>
      <c r="M399" s="5" t="e">
        <f t="shared" si="86"/>
        <v>#DIV/0!</v>
      </c>
      <c r="N399" s="5" t="e">
        <f t="shared" ref="N399:N462" si="95">M399*E399</f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6">1/C400</f>
        <v>#DIV/0!</v>
      </c>
      <c r="E400" s="5" t="e">
        <f t="shared" ref="E400:E463" si="97">2*PI()*D400</f>
        <v>#DIV/0!</v>
      </c>
      <c r="F400" s="5" t="e">
        <f t="shared" ref="F400:F463" si="98">E400*(60/(2*PI()))</f>
        <v>#DIV/0!</v>
      </c>
      <c r="G400" s="5" t="e">
        <f t="shared" si="87"/>
        <v>#DIV/0!</v>
      </c>
      <c r="H400" s="9" t="e">
        <f t="shared" si="88"/>
        <v>#DIV/0!</v>
      </c>
      <c r="I400" s="5" t="e">
        <f t="shared" ref="I400:I463" si="99">IF(H400&lt;0,(-B$6*H400)/E400^2,0)</f>
        <v>#DIV/0!</v>
      </c>
      <c r="J400" s="5" t="e">
        <f t="shared" si="93"/>
        <v>#DIV/0!</v>
      </c>
      <c r="K400" s="5" t="e">
        <f t="shared" ref="K400:K463" si="100">IF(H400&lt;-7,(-B$6*H400)/E400^2,NA())</f>
        <v>#DIV/0!</v>
      </c>
      <c r="L400" s="5" t="e">
        <f t="shared" si="94"/>
        <v>#DIV/0!</v>
      </c>
      <c r="M400" s="5" t="e">
        <f t="shared" ref="M400:M463" si="101">J400*E400^2</f>
        <v>#DIV/0!</v>
      </c>
      <c r="N400" s="5" t="e">
        <f t="shared" si="95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6"/>
        <v>#DIV/0!</v>
      </c>
      <c r="E401" s="5" t="e">
        <f t="shared" si="97"/>
        <v>#DIV/0!</v>
      </c>
      <c r="F401" s="5" t="e">
        <f t="shared" si="98"/>
        <v>#DIV/0!</v>
      </c>
      <c r="G401" s="5" t="e">
        <f t="shared" ref="G401:G464" si="102">E401-E400</f>
        <v>#DIV/0!</v>
      </c>
      <c r="H401" s="9" t="e">
        <f t="shared" ref="H401:H464" si="103">G401/C401</f>
        <v>#DIV/0!</v>
      </c>
      <c r="I401" s="5" t="e">
        <f t="shared" si="99"/>
        <v>#DIV/0!</v>
      </c>
      <c r="J401" s="5" t="e">
        <f t="shared" si="93"/>
        <v>#DIV/0!</v>
      </c>
      <c r="K401" s="5" t="e">
        <f t="shared" si="100"/>
        <v>#DIV/0!</v>
      </c>
      <c r="L401" s="5" t="e">
        <f t="shared" si="94"/>
        <v>#DIV/0!</v>
      </c>
      <c r="M401" s="5" t="e">
        <f t="shared" si="101"/>
        <v>#DIV/0!</v>
      </c>
      <c r="N401" s="5" t="e">
        <f t="shared" si="95"/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6"/>
        <v>#DIV/0!</v>
      </c>
      <c r="E402" s="5" t="e">
        <f t="shared" si="97"/>
        <v>#DIV/0!</v>
      </c>
      <c r="F402" s="5" t="e">
        <f t="shared" si="98"/>
        <v>#DIV/0!</v>
      </c>
      <c r="G402" s="5" t="e">
        <f t="shared" si="102"/>
        <v>#DIV/0!</v>
      </c>
      <c r="H402" s="9" t="e">
        <f t="shared" si="103"/>
        <v>#DIV/0!</v>
      </c>
      <c r="I402" s="5" t="e">
        <f t="shared" si="99"/>
        <v>#DIV/0!</v>
      </c>
      <c r="J402" s="5" t="e">
        <f t="shared" si="93"/>
        <v>#DIV/0!</v>
      </c>
      <c r="K402" s="5" t="e">
        <f t="shared" si="100"/>
        <v>#DIV/0!</v>
      </c>
      <c r="L402" s="5" t="e">
        <f t="shared" si="94"/>
        <v>#DIV/0!</v>
      </c>
      <c r="M402" s="5" t="e">
        <f t="shared" si="101"/>
        <v>#DIV/0!</v>
      </c>
      <c r="N402" s="5" t="e">
        <f t="shared" si="95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6"/>
        <v>#DIV/0!</v>
      </c>
      <c r="E403" s="5" t="e">
        <f t="shared" si="97"/>
        <v>#DIV/0!</v>
      </c>
      <c r="F403" s="5" t="e">
        <f t="shared" si="98"/>
        <v>#DIV/0!</v>
      </c>
      <c r="G403" s="5" t="e">
        <f t="shared" si="102"/>
        <v>#DIV/0!</v>
      </c>
      <c r="H403" s="9" t="e">
        <f t="shared" si="103"/>
        <v>#DIV/0!</v>
      </c>
      <c r="I403" s="5" t="e">
        <f t="shared" si="99"/>
        <v>#DIV/0!</v>
      </c>
      <c r="J403" s="5" t="e">
        <f t="shared" si="93"/>
        <v>#DIV/0!</v>
      </c>
      <c r="K403" s="5" t="e">
        <f t="shared" si="100"/>
        <v>#DIV/0!</v>
      </c>
      <c r="L403" s="5" t="e">
        <f t="shared" si="94"/>
        <v>#DIV/0!</v>
      </c>
      <c r="M403" s="5" t="e">
        <f t="shared" si="101"/>
        <v>#DIV/0!</v>
      </c>
      <c r="N403" s="5" t="e">
        <f t="shared" si="95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6"/>
        <v>#DIV/0!</v>
      </c>
      <c r="E404" s="5" t="e">
        <f t="shared" si="97"/>
        <v>#DIV/0!</v>
      </c>
      <c r="F404" s="5" t="e">
        <f t="shared" si="98"/>
        <v>#DIV/0!</v>
      </c>
      <c r="G404" s="5" t="e">
        <f t="shared" si="102"/>
        <v>#DIV/0!</v>
      </c>
      <c r="H404" s="9" t="e">
        <f t="shared" si="103"/>
        <v>#DIV/0!</v>
      </c>
      <c r="I404" s="5" t="e">
        <f t="shared" si="99"/>
        <v>#DIV/0!</v>
      </c>
      <c r="J404" s="5" t="e">
        <f t="shared" si="93"/>
        <v>#DIV/0!</v>
      </c>
      <c r="K404" s="5" t="e">
        <f t="shared" si="100"/>
        <v>#DIV/0!</v>
      </c>
      <c r="L404" s="5" t="e">
        <f t="shared" si="94"/>
        <v>#DIV/0!</v>
      </c>
      <c r="M404" s="5" t="e">
        <f t="shared" si="101"/>
        <v>#DIV/0!</v>
      </c>
      <c r="N404" s="5" t="e">
        <f t="shared" si="95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6"/>
        <v>#DIV/0!</v>
      </c>
      <c r="E405" s="5" t="e">
        <f t="shared" si="97"/>
        <v>#DIV/0!</v>
      </c>
      <c r="F405" s="5" t="e">
        <f t="shared" si="98"/>
        <v>#DIV/0!</v>
      </c>
      <c r="G405" s="5" t="e">
        <f t="shared" si="102"/>
        <v>#DIV/0!</v>
      </c>
      <c r="H405" s="9" t="e">
        <f t="shared" si="103"/>
        <v>#DIV/0!</v>
      </c>
      <c r="I405" s="5" t="e">
        <f t="shared" si="99"/>
        <v>#DIV/0!</v>
      </c>
      <c r="J405" s="5" t="e">
        <f t="shared" si="93"/>
        <v>#DIV/0!</v>
      </c>
      <c r="K405" s="5" t="e">
        <f t="shared" si="100"/>
        <v>#DIV/0!</v>
      </c>
      <c r="L405" s="5" t="e">
        <f t="shared" si="94"/>
        <v>#DIV/0!</v>
      </c>
      <c r="M405" s="5" t="e">
        <f t="shared" si="101"/>
        <v>#DIV/0!</v>
      </c>
      <c r="N405" s="5" t="e">
        <f t="shared" si="95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6"/>
        <v>#DIV/0!</v>
      </c>
      <c r="E406" s="5" t="e">
        <f t="shared" si="97"/>
        <v>#DIV/0!</v>
      </c>
      <c r="F406" s="5" t="e">
        <f t="shared" si="98"/>
        <v>#DIV/0!</v>
      </c>
      <c r="G406" s="5" t="e">
        <f t="shared" si="102"/>
        <v>#DIV/0!</v>
      </c>
      <c r="H406" s="9" t="e">
        <f t="shared" si="103"/>
        <v>#DIV/0!</v>
      </c>
      <c r="I406" s="5" t="e">
        <f t="shared" si="99"/>
        <v>#DIV/0!</v>
      </c>
      <c r="J406" s="5" t="e">
        <f t="shared" si="93"/>
        <v>#DIV/0!</v>
      </c>
      <c r="K406" s="5" t="e">
        <f t="shared" si="100"/>
        <v>#DIV/0!</v>
      </c>
      <c r="L406" s="5" t="e">
        <f t="shared" si="94"/>
        <v>#DIV/0!</v>
      </c>
      <c r="M406" s="5" t="e">
        <f t="shared" si="101"/>
        <v>#DIV/0!</v>
      </c>
      <c r="N406" s="5" t="e">
        <f t="shared" si="95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6"/>
        <v>#DIV/0!</v>
      </c>
      <c r="E407" s="5" t="e">
        <f t="shared" si="97"/>
        <v>#DIV/0!</v>
      </c>
      <c r="F407" s="5" t="e">
        <f t="shared" si="98"/>
        <v>#DIV/0!</v>
      </c>
      <c r="G407" s="5" t="e">
        <f t="shared" si="102"/>
        <v>#DIV/0!</v>
      </c>
      <c r="H407" s="9" t="e">
        <f t="shared" si="103"/>
        <v>#DIV/0!</v>
      </c>
      <c r="I407" s="5" t="e">
        <f t="shared" si="99"/>
        <v>#DIV/0!</v>
      </c>
      <c r="J407" s="5" t="e">
        <f t="shared" si="93"/>
        <v>#DIV/0!</v>
      </c>
      <c r="L407" s="5" t="e">
        <f t="shared" si="94"/>
        <v>#DIV/0!</v>
      </c>
      <c r="M407" s="5" t="e">
        <f t="shared" si="101"/>
        <v>#DIV/0!</v>
      </c>
      <c r="N407" s="5" t="e">
        <f t="shared" si="95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6"/>
        <v>#DIV/0!</v>
      </c>
      <c r="E408" s="5" t="e">
        <f t="shared" si="97"/>
        <v>#DIV/0!</v>
      </c>
      <c r="F408" s="5" t="e">
        <f t="shared" si="98"/>
        <v>#DIV/0!</v>
      </c>
      <c r="G408" s="5" t="e">
        <f t="shared" si="102"/>
        <v>#DIV/0!</v>
      </c>
      <c r="H408" s="9" t="e">
        <f t="shared" si="103"/>
        <v>#DIV/0!</v>
      </c>
      <c r="I408" s="5" t="e">
        <f t="shared" si="99"/>
        <v>#DIV/0!</v>
      </c>
      <c r="J408" s="5" t="e">
        <f t="shared" si="93"/>
        <v>#DIV/0!</v>
      </c>
      <c r="L408" s="5" t="e">
        <f t="shared" si="94"/>
        <v>#DIV/0!</v>
      </c>
      <c r="M408" s="5" t="e">
        <f t="shared" si="101"/>
        <v>#DIV/0!</v>
      </c>
      <c r="N408" s="5" t="e">
        <f t="shared" si="95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6"/>
        <v>#DIV/0!</v>
      </c>
      <c r="E409" s="5" t="e">
        <f t="shared" si="97"/>
        <v>#DIV/0!</v>
      </c>
      <c r="F409" s="5" t="e">
        <f t="shared" si="98"/>
        <v>#DIV/0!</v>
      </c>
      <c r="G409" s="5" t="e">
        <f t="shared" si="102"/>
        <v>#DIV/0!</v>
      </c>
      <c r="H409" s="9" t="e">
        <f t="shared" si="103"/>
        <v>#DIV/0!</v>
      </c>
      <c r="I409" s="5" t="e">
        <f t="shared" si="99"/>
        <v>#DIV/0!</v>
      </c>
      <c r="J409" s="5" t="e">
        <f t="shared" si="93"/>
        <v>#DIV/0!</v>
      </c>
      <c r="K409" s="5" t="e">
        <f t="shared" si="100"/>
        <v>#DIV/0!</v>
      </c>
      <c r="L409" s="5" t="e">
        <f t="shared" si="94"/>
        <v>#DIV/0!</v>
      </c>
      <c r="M409" s="5" t="e">
        <f t="shared" si="101"/>
        <v>#DIV/0!</v>
      </c>
      <c r="N409" s="5" t="e">
        <f t="shared" si="95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6"/>
        <v>#DIV/0!</v>
      </c>
      <c r="E410" s="5" t="e">
        <f t="shared" si="97"/>
        <v>#DIV/0!</v>
      </c>
      <c r="F410" s="5" t="e">
        <f t="shared" si="98"/>
        <v>#DIV/0!</v>
      </c>
      <c r="G410" s="5" t="e">
        <f t="shared" si="102"/>
        <v>#DIV/0!</v>
      </c>
      <c r="H410" s="9" t="e">
        <f t="shared" si="103"/>
        <v>#DIV/0!</v>
      </c>
      <c r="I410" s="5" t="e">
        <f t="shared" si="99"/>
        <v>#DIV/0!</v>
      </c>
      <c r="J410" s="5" t="e">
        <f t="shared" si="93"/>
        <v>#DIV/0!</v>
      </c>
      <c r="K410" s="5" t="e">
        <f t="shared" si="100"/>
        <v>#DIV/0!</v>
      </c>
      <c r="L410" s="5" t="e">
        <f t="shared" si="94"/>
        <v>#DIV/0!</v>
      </c>
      <c r="M410" s="5" t="e">
        <f t="shared" si="101"/>
        <v>#DIV/0!</v>
      </c>
      <c r="N410" s="5" t="e">
        <f t="shared" si="95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6"/>
        <v>#DIV/0!</v>
      </c>
      <c r="E411" s="5" t="e">
        <f t="shared" si="97"/>
        <v>#DIV/0!</v>
      </c>
      <c r="F411" s="5" t="e">
        <f t="shared" si="98"/>
        <v>#DIV/0!</v>
      </c>
      <c r="G411" s="5" t="e">
        <f t="shared" si="102"/>
        <v>#DIV/0!</v>
      </c>
      <c r="H411" s="9" t="e">
        <f t="shared" si="103"/>
        <v>#DIV/0!</v>
      </c>
      <c r="I411" s="5" t="e">
        <f t="shared" si="99"/>
        <v>#DIV/0!</v>
      </c>
      <c r="J411" s="5" t="e">
        <f t="shared" si="93"/>
        <v>#DIV/0!</v>
      </c>
      <c r="K411" s="5" t="e">
        <f t="shared" si="100"/>
        <v>#DIV/0!</v>
      </c>
      <c r="L411" s="5" t="e">
        <f t="shared" si="94"/>
        <v>#DIV/0!</v>
      </c>
      <c r="M411" s="5" t="e">
        <f t="shared" si="101"/>
        <v>#DIV/0!</v>
      </c>
      <c r="N411" s="5" t="e">
        <f t="shared" si="95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6"/>
        <v>#DIV/0!</v>
      </c>
      <c r="E412" s="5" t="e">
        <f t="shared" si="97"/>
        <v>#DIV/0!</v>
      </c>
      <c r="F412" s="5" t="e">
        <f t="shared" si="98"/>
        <v>#DIV/0!</v>
      </c>
      <c r="G412" s="5" t="e">
        <f t="shared" si="102"/>
        <v>#DIV/0!</v>
      </c>
      <c r="H412" s="9" t="e">
        <f t="shared" si="103"/>
        <v>#DIV/0!</v>
      </c>
      <c r="I412" s="5" t="e">
        <f t="shared" si="99"/>
        <v>#DIV/0!</v>
      </c>
      <c r="J412" s="5" t="e">
        <f t="shared" si="93"/>
        <v>#DIV/0!</v>
      </c>
      <c r="K412" s="5" t="e">
        <f t="shared" si="100"/>
        <v>#DIV/0!</v>
      </c>
      <c r="L412" s="5" t="e">
        <f t="shared" si="94"/>
        <v>#DIV/0!</v>
      </c>
      <c r="M412" s="5" t="e">
        <f t="shared" si="101"/>
        <v>#DIV/0!</v>
      </c>
      <c r="N412" s="5" t="e">
        <f t="shared" si="95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6"/>
        <v>#DIV/0!</v>
      </c>
      <c r="E413" s="5" t="e">
        <f t="shared" si="97"/>
        <v>#DIV/0!</v>
      </c>
      <c r="F413" s="5" t="e">
        <f t="shared" si="98"/>
        <v>#DIV/0!</v>
      </c>
      <c r="G413" s="5" t="e">
        <f t="shared" si="102"/>
        <v>#DIV/0!</v>
      </c>
      <c r="H413" s="9" t="e">
        <f t="shared" si="103"/>
        <v>#DIV/0!</v>
      </c>
      <c r="I413" s="5" t="e">
        <f t="shared" si="99"/>
        <v>#DIV/0!</v>
      </c>
      <c r="J413" s="5" t="e">
        <f t="shared" si="93"/>
        <v>#DIV/0!</v>
      </c>
      <c r="K413" s="5" t="e">
        <f t="shared" si="100"/>
        <v>#DIV/0!</v>
      </c>
      <c r="L413" s="5" t="e">
        <f t="shared" si="94"/>
        <v>#DIV/0!</v>
      </c>
      <c r="M413" s="5" t="e">
        <f t="shared" si="101"/>
        <v>#DIV/0!</v>
      </c>
      <c r="N413" s="5" t="e">
        <f t="shared" si="95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6"/>
        <v>#DIV/0!</v>
      </c>
      <c r="E414" s="5" t="e">
        <f t="shared" si="97"/>
        <v>#DIV/0!</v>
      </c>
      <c r="F414" s="5" t="e">
        <f t="shared" si="98"/>
        <v>#DIV/0!</v>
      </c>
      <c r="G414" s="5" t="e">
        <f t="shared" si="102"/>
        <v>#DIV/0!</v>
      </c>
      <c r="H414" s="9" t="e">
        <f t="shared" si="103"/>
        <v>#DIV/0!</v>
      </c>
      <c r="I414" s="5" t="e">
        <f t="shared" si="99"/>
        <v>#DIV/0!</v>
      </c>
      <c r="J414" s="5" t="e">
        <f t="shared" si="93"/>
        <v>#DIV/0!</v>
      </c>
      <c r="K414" s="5" t="e">
        <f t="shared" si="100"/>
        <v>#DIV/0!</v>
      </c>
      <c r="L414" s="5" t="e">
        <f t="shared" si="94"/>
        <v>#DIV/0!</v>
      </c>
      <c r="M414" s="5" t="e">
        <f t="shared" si="101"/>
        <v>#DIV/0!</v>
      </c>
      <c r="N414" s="5" t="e">
        <f t="shared" si="95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6"/>
        <v>#DIV/0!</v>
      </c>
      <c r="E415" s="5" t="e">
        <f t="shared" si="97"/>
        <v>#DIV/0!</v>
      </c>
      <c r="F415" s="5" t="e">
        <f t="shared" si="98"/>
        <v>#DIV/0!</v>
      </c>
      <c r="G415" s="5" t="e">
        <f t="shared" si="102"/>
        <v>#DIV/0!</v>
      </c>
      <c r="H415" s="9" t="e">
        <f t="shared" si="103"/>
        <v>#DIV/0!</v>
      </c>
      <c r="I415" s="5" t="e">
        <f t="shared" si="99"/>
        <v>#DIV/0!</v>
      </c>
      <c r="J415" s="5" t="e">
        <f t="shared" si="93"/>
        <v>#DIV/0!</v>
      </c>
      <c r="K415" s="5" t="e">
        <f t="shared" si="100"/>
        <v>#DIV/0!</v>
      </c>
      <c r="L415" s="5" t="e">
        <f t="shared" si="94"/>
        <v>#DIV/0!</v>
      </c>
      <c r="M415" s="5" t="e">
        <f t="shared" si="101"/>
        <v>#DIV/0!</v>
      </c>
      <c r="N415" s="5" t="e">
        <f t="shared" si="95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6"/>
        <v>#DIV/0!</v>
      </c>
      <c r="E416" s="5" t="e">
        <f t="shared" si="97"/>
        <v>#DIV/0!</v>
      </c>
      <c r="F416" s="5" t="e">
        <f t="shared" si="98"/>
        <v>#DIV/0!</v>
      </c>
      <c r="G416" s="5" t="e">
        <f t="shared" si="102"/>
        <v>#DIV/0!</v>
      </c>
      <c r="H416" s="9" t="e">
        <f t="shared" si="103"/>
        <v>#DIV/0!</v>
      </c>
      <c r="I416" s="5" t="e">
        <f t="shared" si="99"/>
        <v>#DIV/0!</v>
      </c>
      <c r="J416" s="5" t="e">
        <f t="shared" si="93"/>
        <v>#DIV/0!</v>
      </c>
      <c r="K416" s="5" t="e">
        <f t="shared" si="100"/>
        <v>#DIV/0!</v>
      </c>
      <c r="L416" s="5" t="e">
        <f t="shared" si="94"/>
        <v>#DIV/0!</v>
      </c>
      <c r="M416" s="5" t="e">
        <f t="shared" si="101"/>
        <v>#DIV/0!</v>
      </c>
      <c r="N416" s="5" t="e">
        <f t="shared" si="95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6"/>
        <v>#DIV/0!</v>
      </c>
      <c r="E417" s="5" t="e">
        <f t="shared" si="97"/>
        <v>#DIV/0!</v>
      </c>
      <c r="F417" s="5" t="e">
        <f t="shared" si="98"/>
        <v>#DIV/0!</v>
      </c>
      <c r="G417" s="5" t="e">
        <f t="shared" si="102"/>
        <v>#DIV/0!</v>
      </c>
      <c r="H417" s="9" t="e">
        <f t="shared" si="103"/>
        <v>#DIV/0!</v>
      </c>
      <c r="I417" s="5" t="e">
        <f t="shared" si="99"/>
        <v>#DIV/0!</v>
      </c>
      <c r="J417" s="5" t="e">
        <f t="shared" si="93"/>
        <v>#DIV/0!</v>
      </c>
      <c r="K417" s="5" t="e">
        <f t="shared" si="100"/>
        <v>#DIV/0!</v>
      </c>
      <c r="L417" s="5" t="e">
        <f t="shared" si="94"/>
        <v>#DIV/0!</v>
      </c>
      <c r="M417" s="5" t="e">
        <f t="shared" si="101"/>
        <v>#DIV/0!</v>
      </c>
      <c r="N417" s="5" t="e">
        <f t="shared" si="95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6"/>
        <v>#DIV/0!</v>
      </c>
      <c r="E418" s="5" t="e">
        <f t="shared" si="97"/>
        <v>#DIV/0!</v>
      </c>
      <c r="F418" s="5" t="e">
        <f t="shared" si="98"/>
        <v>#DIV/0!</v>
      </c>
      <c r="G418" s="5" t="e">
        <f t="shared" si="102"/>
        <v>#DIV/0!</v>
      </c>
      <c r="H418" s="9" t="e">
        <f t="shared" si="103"/>
        <v>#DIV/0!</v>
      </c>
      <c r="I418" s="5" t="e">
        <f t="shared" si="99"/>
        <v>#DIV/0!</v>
      </c>
      <c r="J418" s="5" t="e">
        <f t="shared" si="93"/>
        <v>#DIV/0!</v>
      </c>
      <c r="K418" s="5" t="e">
        <f t="shared" si="100"/>
        <v>#DIV/0!</v>
      </c>
      <c r="L418" s="5" t="e">
        <f t="shared" si="94"/>
        <v>#DIV/0!</v>
      </c>
      <c r="M418" s="5" t="e">
        <f t="shared" si="101"/>
        <v>#DIV/0!</v>
      </c>
      <c r="N418" s="5" t="e">
        <f t="shared" si="95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6"/>
        <v>#DIV/0!</v>
      </c>
      <c r="E419" s="5" t="e">
        <f t="shared" si="97"/>
        <v>#DIV/0!</v>
      </c>
      <c r="F419" s="5" t="e">
        <f t="shared" si="98"/>
        <v>#DIV/0!</v>
      </c>
      <c r="G419" s="5" t="e">
        <f t="shared" si="102"/>
        <v>#DIV/0!</v>
      </c>
      <c r="H419" s="9" t="e">
        <f t="shared" si="103"/>
        <v>#DIV/0!</v>
      </c>
      <c r="I419" s="5" t="e">
        <f t="shared" si="99"/>
        <v>#DIV/0!</v>
      </c>
      <c r="J419" s="5" t="e">
        <f t="shared" si="93"/>
        <v>#DIV/0!</v>
      </c>
      <c r="K419" s="5" t="e">
        <f t="shared" si="100"/>
        <v>#DIV/0!</v>
      </c>
      <c r="L419" s="5" t="e">
        <f t="shared" si="94"/>
        <v>#DIV/0!</v>
      </c>
      <c r="M419" s="5" t="e">
        <f t="shared" si="101"/>
        <v>#DIV/0!</v>
      </c>
      <c r="N419" s="5" t="e">
        <f t="shared" si="95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6"/>
        <v>#DIV/0!</v>
      </c>
      <c r="E420" s="5" t="e">
        <f t="shared" si="97"/>
        <v>#DIV/0!</v>
      </c>
      <c r="F420" s="5" t="e">
        <f t="shared" si="98"/>
        <v>#DIV/0!</v>
      </c>
      <c r="G420" s="5" t="e">
        <f t="shared" si="102"/>
        <v>#DIV/0!</v>
      </c>
      <c r="H420" s="9" t="e">
        <f t="shared" si="103"/>
        <v>#DIV/0!</v>
      </c>
      <c r="I420" s="5" t="e">
        <f t="shared" si="99"/>
        <v>#DIV/0!</v>
      </c>
      <c r="J420" s="5" t="e">
        <f t="shared" si="93"/>
        <v>#DIV/0!</v>
      </c>
      <c r="K420" s="5" t="e">
        <f t="shared" si="100"/>
        <v>#DIV/0!</v>
      </c>
      <c r="L420" s="5" t="e">
        <f t="shared" si="94"/>
        <v>#DIV/0!</v>
      </c>
      <c r="M420" s="5" t="e">
        <f t="shared" si="101"/>
        <v>#DIV/0!</v>
      </c>
      <c r="N420" s="5" t="e">
        <f t="shared" si="95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6"/>
        <v>#DIV/0!</v>
      </c>
      <c r="E421" s="5" t="e">
        <f t="shared" si="97"/>
        <v>#DIV/0!</v>
      </c>
      <c r="F421" s="5" t="e">
        <f t="shared" si="98"/>
        <v>#DIV/0!</v>
      </c>
      <c r="G421" s="5" t="e">
        <f t="shared" si="102"/>
        <v>#DIV/0!</v>
      </c>
      <c r="H421" s="9" t="e">
        <f t="shared" si="103"/>
        <v>#DIV/0!</v>
      </c>
      <c r="I421" s="5" t="e">
        <f t="shared" si="99"/>
        <v>#DIV/0!</v>
      </c>
      <c r="J421" s="5" t="e">
        <f t="shared" si="93"/>
        <v>#DIV/0!</v>
      </c>
      <c r="K421" s="5" t="e">
        <f t="shared" si="100"/>
        <v>#DIV/0!</v>
      </c>
      <c r="L421" s="5" t="e">
        <f t="shared" si="94"/>
        <v>#DIV/0!</v>
      </c>
      <c r="M421" s="5" t="e">
        <f t="shared" si="101"/>
        <v>#DIV/0!</v>
      </c>
      <c r="N421" s="5" t="e">
        <f t="shared" si="95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6"/>
        <v>#DIV/0!</v>
      </c>
      <c r="E422" s="5" t="e">
        <f t="shared" si="97"/>
        <v>#DIV/0!</v>
      </c>
      <c r="F422" s="5" t="e">
        <f t="shared" si="98"/>
        <v>#DIV/0!</v>
      </c>
      <c r="G422" s="5" t="e">
        <f t="shared" si="102"/>
        <v>#DIV/0!</v>
      </c>
      <c r="H422" s="9" t="e">
        <f t="shared" si="103"/>
        <v>#DIV/0!</v>
      </c>
      <c r="I422" s="5" t="e">
        <f t="shared" si="99"/>
        <v>#DIV/0!</v>
      </c>
      <c r="J422" s="5" t="e">
        <f t="shared" si="93"/>
        <v>#DIV/0!</v>
      </c>
      <c r="K422" s="5" t="e">
        <f t="shared" si="100"/>
        <v>#DIV/0!</v>
      </c>
      <c r="L422" s="5" t="e">
        <f t="shared" si="94"/>
        <v>#DIV/0!</v>
      </c>
      <c r="M422" s="5" t="e">
        <f t="shared" si="101"/>
        <v>#DIV/0!</v>
      </c>
      <c r="N422" s="5" t="e">
        <f t="shared" si="95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6"/>
        <v>#DIV/0!</v>
      </c>
      <c r="E423" s="5" t="e">
        <f t="shared" si="97"/>
        <v>#DIV/0!</v>
      </c>
      <c r="F423" s="5" t="e">
        <f t="shared" si="98"/>
        <v>#DIV/0!</v>
      </c>
      <c r="G423" s="5" t="e">
        <f t="shared" si="102"/>
        <v>#DIV/0!</v>
      </c>
      <c r="H423" s="9" t="e">
        <f t="shared" si="103"/>
        <v>#DIV/0!</v>
      </c>
      <c r="I423" s="5" t="e">
        <f t="shared" si="99"/>
        <v>#DIV/0!</v>
      </c>
      <c r="J423" s="5" t="e">
        <f t="shared" si="93"/>
        <v>#DIV/0!</v>
      </c>
      <c r="L423" s="5" t="e">
        <f t="shared" si="94"/>
        <v>#DIV/0!</v>
      </c>
      <c r="M423" s="5" t="e">
        <f t="shared" si="101"/>
        <v>#DIV/0!</v>
      </c>
      <c r="N423" s="5" t="e">
        <f t="shared" si="95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6"/>
        <v>#DIV/0!</v>
      </c>
      <c r="E424" s="5" t="e">
        <f t="shared" si="97"/>
        <v>#DIV/0!</v>
      </c>
      <c r="F424" s="5" t="e">
        <f t="shared" si="98"/>
        <v>#DIV/0!</v>
      </c>
      <c r="G424" s="5" t="e">
        <f t="shared" si="102"/>
        <v>#DIV/0!</v>
      </c>
      <c r="H424" s="9" t="e">
        <f t="shared" si="103"/>
        <v>#DIV/0!</v>
      </c>
      <c r="I424" s="5" t="e">
        <f t="shared" si="99"/>
        <v>#DIV/0!</v>
      </c>
      <c r="J424" s="5" t="e">
        <f t="shared" si="93"/>
        <v>#DIV/0!</v>
      </c>
      <c r="K424" s="5" t="e">
        <f t="shared" si="100"/>
        <v>#DIV/0!</v>
      </c>
      <c r="L424" s="5" t="e">
        <f t="shared" si="94"/>
        <v>#DIV/0!</v>
      </c>
      <c r="M424" s="5" t="e">
        <f t="shared" si="101"/>
        <v>#DIV/0!</v>
      </c>
      <c r="N424" s="5" t="e">
        <f t="shared" si="95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6"/>
        <v>#DIV/0!</v>
      </c>
      <c r="E425" s="5" t="e">
        <f t="shared" si="97"/>
        <v>#DIV/0!</v>
      </c>
      <c r="F425" s="5" t="e">
        <f t="shared" si="98"/>
        <v>#DIV/0!</v>
      </c>
      <c r="G425" s="5" t="e">
        <f t="shared" si="102"/>
        <v>#DIV/0!</v>
      </c>
      <c r="H425" s="9" t="e">
        <f t="shared" si="103"/>
        <v>#DIV/0!</v>
      </c>
      <c r="I425" s="5" t="e">
        <f t="shared" si="99"/>
        <v>#DIV/0!</v>
      </c>
      <c r="J425" s="5" t="e">
        <f t="shared" si="93"/>
        <v>#DIV/0!</v>
      </c>
      <c r="K425" s="5" t="e">
        <f t="shared" si="100"/>
        <v>#DIV/0!</v>
      </c>
      <c r="L425" s="5" t="e">
        <f t="shared" si="94"/>
        <v>#DIV/0!</v>
      </c>
      <c r="M425" s="5" t="e">
        <f t="shared" si="101"/>
        <v>#DIV/0!</v>
      </c>
      <c r="N425" s="5" t="e">
        <f t="shared" si="95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6"/>
        <v>#DIV/0!</v>
      </c>
      <c r="E426" s="5" t="e">
        <f t="shared" si="97"/>
        <v>#DIV/0!</v>
      </c>
      <c r="F426" s="5" t="e">
        <f t="shared" si="98"/>
        <v>#DIV/0!</v>
      </c>
      <c r="G426" s="5" t="e">
        <f t="shared" si="102"/>
        <v>#DIV/0!</v>
      </c>
      <c r="H426" s="9" t="e">
        <f t="shared" si="103"/>
        <v>#DIV/0!</v>
      </c>
      <c r="I426" s="5" t="e">
        <f t="shared" si="99"/>
        <v>#DIV/0!</v>
      </c>
      <c r="J426" s="5" t="e">
        <f t="shared" si="93"/>
        <v>#DIV/0!</v>
      </c>
      <c r="K426" s="5" t="e">
        <f t="shared" si="100"/>
        <v>#DIV/0!</v>
      </c>
      <c r="L426" s="5" t="e">
        <f t="shared" si="94"/>
        <v>#DIV/0!</v>
      </c>
      <c r="M426" s="5" t="e">
        <f t="shared" si="101"/>
        <v>#DIV/0!</v>
      </c>
      <c r="N426" s="5" t="e">
        <f t="shared" si="95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6"/>
        <v>#DIV/0!</v>
      </c>
      <c r="E427" s="5" t="e">
        <f t="shared" si="97"/>
        <v>#DIV/0!</v>
      </c>
      <c r="F427" s="5" t="e">
        <f t="shared" si="98"/>
        <v>#DIV/0!</v>
      </c>
      <c r="G427" s="5" t="e">
        <f t="shared" si="102"/>
        <v>#DIV/0!</v>
      </c>
      <c r="H427" s="9" t="e">
        <f t="shared" si="103"/>
        <v>#DIV/0!</v>
      </c>
      <c r="I427" s="5" t="e">
        <f t="shared" si="99"/>
        <v>#DIV/0!</v>
      </c>
      <c r="J427" s="5" t="e">
        <f t="shared" si="93"/>
        <v>#DIV/0!</v>
      </c>
      <c r="K427" s="5" t="e">
        <f t="shared" si="100"/>
        <v>#DIV/0!</v>
      </c>
      <c r="L427" s="5" t="e">
        <f t="shared" si="94"/>
        <v>#DIV/0!</v>
      </c>
      <c r="M427" s="5" t="e">
        <f t="shared" si="101"/>
        <v>#DIV/0!</v>
      </c>
      <c r="N427" s="5" t="e">
        <f t="shared" si="95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6"/>
        <v>#DIV/0!</v>
      </c>
      <c r="E428" s="5" t="e">
        <f t="shared" si="97"/>
        <v>#DIV/0!</v>
      </c>
      <c r="F428" s="5" t="e">
        <f t="shared" si="98"/>
        <v>#DIV/0!</v>
      </c>
      <c r="G428" s="5" t="e">
        <f t="shared" si="102"/>
        <v>#DIV/0!</v>
      </c>
      <c r="H428" s="9" t="e">
        <f t="shared" si="103"/>
        <v>#DIV/0!</v>
      </c>
      <c r="I428" s="5" t="e">
        <f t="shared" si="99"/>
        <v>#DIV/0!</v>
      </c>
      <c r="J428" s="5" t="e">
        <f t="shared" si="93"/>
        <v>#DIV/0!</v>
      </c>
      <c r="K428" s="5" t="e">
        <f t="shared" si="100"/>
        <v>#DIV/0!</v>
      </c>
      <c r="L428" s="5" t="e">
        <f t="shared" si="94"/>
        <v>#DIV/0!</v>
      </c>
      <c r="M428" s="5" t="e">
        <f t="shared" si="101"/>
        <v>#DIV/0!</v>
      </c>
      <c r="N428" s="5" t="e">
        <f t="shared" si="95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6"/>
        <v>#DIV/0!</v>
      </c>
      <c r="E429" s="5" t="e">
        <f t="shared" si="97"/>
        <v>#DIV/0!</v>
      </c>
      <c r="F429" s="5" t="e">
        <f t="shared" si="98"/>
        <v>#DIV/0!</v>
      </c>
      <c r="G429" s="5" t="e">
        <f t="shared" si="102"/>
        <v>#DIV/0!</v>
      </c>
      <c r="H429" s="9" t="e">
        <f t="shared" si="103"/>
        <v>#DIV/0!</v>
      </c>
      <c r="I429" s="5" t="e">
        <f t="shared" si="99"/>
        <v>#DIV/0!</v>
      </c>
      <c r="J429" s="5" t="e">
        <f t="shared" si="93"/>
        <v>#DIV/0!</v>
      </c>
      <c r="K429" s="5" t="e">
        <f t="shared" si="100"/>
        <v>#DIV/0!</v>
      </c>
      <c r="L429" s="5" t="e">
        <f t="shared" si="94"/>
        <v>#DIV/0!</v>
      </c>
      <c r="M429" s="5" t="e">
        <f t="shared" si="101"/>
        <v>#DIV/0!</v>
      </c>
      <c r="N429" s="5" t="e">
        <f t="shared" si="95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6"/>
        <v>#DIV/0!</v>
      </c>
      <c r="E430" s="5" t="e">
        <f t="shared" si="97"/>
        <v>#DIV/0!</v>
      </c>
      <c r="F430" s="5" t="e">
        <f t="shared" si="98"/>
        <v>#DIV/0!</v>
      </c>
      <c r="G430" s="5" t="e">
        <f t="shared" si="102"/>
        <v>#DIV/0!</v>
      </c>
      <c r="H430" s="9" t="e">
        <f t="shared" si="103"/>
        <v>#DIV/0!</v>
      </c>
      <c r="I430" s="5" t="e">
        <f t="shared" si="99"/>
        <v>#DIV/0!</v>
      </c>
      <c r="J430" s="5" t="e">
        <f t="shared" si="93"/>
        <v>#DIV/0!</v>
      </c>
      <c r="K430" s="5" t="e">
        <f t="shared" si="100"/>
        <v>#DIV/0!</v>
      </c>
      <c r="L430" s="5" t="e">
        <f t="shared" si="94"/>
        <v>#DIV/0!</v>
      </c>
      <c r="M430" s="5" t="e">
        <f t="shared" si="101"/>
        <v>#DIV/0!</v>
      </c>
      <c r="N430" s="5" t="e">
        <f t="shared" si="95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6"/>
        <v>#DIV/0!</v>
      </c>
      <c r="E431" s="5" t="e">
        <f t="shared" si="97"/>
        <v>#DIV/0!</v>
      </c>
      <c r="F431" s="5" t="e">
        <f t="shared" si="98"/>
        <v>#DIV/0!</v>
      </c>
      <c r="G431" s="5" t="e">
        <f t="shared" si="102"/>
        <v>#DIV/0!</v>
      </c>
      <c r="H431" s="9" t="e">
        <f t="shared" si="103"/>
        <v>#DIV/0!</v>
      </c>
      <c r="I431" s="5" t="e">
        <f t="shared" si="99"/>
        <v>#DIV/0!</v>
      </c>
      <c r="J431" s="5" t="e">
        <f t="shared" si="93"/>
        <v>#DIV/0!</v>
      </c>
      <c r="L431" s="5" t="e">
        <f t="shared" si="94"/>
        <v>#DIV/0!</v>
      </c>
      <c r="M431" s="5" t="e">
        <f t="shared" si="101"/>
        <v>#DIV/0!</v>
      </c>
      <c r="N431" s="5" t="e">
        <f t="shared" si="95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6"/>
        <v>#DIV/0!</v>
      </c>
      <c r="E432" s="5" t="e">
        <f t="shared" si="97"/>
        <v>#DIV/0!</v>
      </c>
      <c r="F432" s="5" t="e">
        <f t="shared" si="98"/>
        <v>#DIV/0!</v>
      </c>
      <c r="G432" s="5" t="e">
        <f t="shared" si="102"/>
        <v>#DIV/0!</v>
      </c>
      <c r="H432" s="9" t="e">
        <f t="shared" si="103"/>
        <v>#DIV/0!</v>
      </c>
      <c r="I432" s="5" t="e">
        <f t="shared" si="99"/>
        <v>#DIV/0!</v>
      </c>
      <c r="J432" s="5" t="e">
        <f t="shared" si="93"/>
        <v>#DIV/0!</v>
      </c>
      <c r="K432" s="5" t="e">
        <f t="shared" si="100"/>
        <v>#DIV/0!</v>
      </c>
      <c r="L432" s="5" t="e">
        <f t="shared" si="94"/>
        <v>#DIV/0!</v>
      </c>
      <c r="M432" s="5" t="e">
        <f t="shared" si="101"/>
        <v>#DIV/0!</v>
      </c>
      <c r="N432" s="5" t="e">
        <f t="shared" si="95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6"/>
        <v>#DIV/0!</v>
      </c>
      <c r="E433" s="5" t="e">
        <f t="shared" si="97"/>
        <v>#DIV/0!</v>
      </c>
      <c r="F433" s="5" t="e">
        <f t="shared" si="98"/>
        <v>#DIV/0!</v>
      </c>
      <c r="G433" s="5" t="e">
        <f t="shared" si="102"/>
        <v>#DIV/0!</v>
      </c>
      <c r="H433" s="9" t="e">
        <f t="shared" si="103"/>
        <v>#DIV/0!</v>
      </c>
      <c r="I433" s="5" t="e">
        <f t="shared" si="99"/>
        <v>#DIV/0!</v>
      </c>
      <c r="J433" s="5" t="e">
        <f t="shared" si="93"/>
        <v>#DIV/0!</v>
      </c>
      <c r="K433" s="5" t="e">
        <f t="shared" si="100"/>
        <v>#DIV/0!</v>
      </c>
      <c r="L433" s="5" t="e">
        <f t="shared" si="94"/>
        <v>#DIV/0!</v>
      </c>
      <c r="M433" s="5" t="e">
        <f t="shared" si="101"/>
        <v>#DIV/0!</v>
      </c>
      <c r="N433" s="5" t="e">
        <f t="shared" si="95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6"/>
        <v>#DIV/0!</v>
      </c>
      <c r="E434" s="5" t="e">
        <f t="shared" si="97"/>
        <v>#DIV/0!</v>
      </c>
      <c r="F434" s="5" t="e">
        <f t="shared" si="98"/>
        <v>#DIV/0!</v>
      </c>
      <c r="G434" s="5" t="e">
        <f t="shared" si="102"/>
        <v>#DIV/0!</v>
      </c>
      <c r="H434" s="9" t="e">
        <f t="shared" si="103"/>
        <v>#DIV/0!</v>
      </c>
      <c r="I434" s="5" t="e">
        <f t="shared" si="99"/>
        <v>#DIV/0!</v>
      </c>
      <c r="J434" s="5" t="e">
        <f t="shared" si="93"/>
        <v>#DIV/0!</v>
      </c>
      <c r="K434" s="5" t="e">
        <f t="shared" si="100"/>
        <v>#DIV/0!</v>
      </c>
      <c r="L434" s="5" t="e">
        <f t="shared" si="94"/>
        <v>#DIV/0!</v>
      </c>
      <c r="M434" s="5" t="e">
        <f t="shared" si="101"/>
        <v>#DIV/0!</v>
      </c>
      <c r="N434" s="5" t="e">
        <f t="shared" si="95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6"/>
        <v>#DIV/0!</v>
      </c>
      <c r="E435" s="5" t="e">
        <f t="shared" si="97"/>
        <v>#DIV/0!</v>
      </c>
      <c r="F435" s="5" t="e">
        <f t="shared" si="98"/>
        <v>#DIV/0!</v>
      </c>
      <c r="G435" s="5" t="e">
        <f t="shared" si="102"/>
        <v>#DIV/0!</v>
      </c>
      <c r="H435" s="9" t="e">
        <f t="shared" si="103"/>
        <v>#DIV/0!</v>
      </c>
      <c r="I435" s="5" t="e">
        <f t="shared" si="99"/>
        <v>#DIV/0!</v>
      </c>
      <c r="J435" s="5" t="e">
        <f t="shared" si="93"/>
        <v>#DIV/0!</v>
      </c>
      <c r="K435" s="5" t="e">
        <f t="shared" si="100"/>
        <v>#DIV/0!</v>
      </c>
      <c r="L435" s="5" t="e">
        <f t="shared" si="94"/>
        <v>#DIV/0!</v>
      </c>
      <c r="M435" s="5" t="e">
        <f t="shared" si="101"/>
        <v>#DIV/0!</v>
      </c>
      <c r="N435" s="5" t="e">
        <f t="shared" si="95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6"/>
        <v>#DIV/0!</v>
      </c>
      <c r="E436" s="5" t="e">
        <f t="shared" si="97"/>
        <v>#DIV/0!</v>
      </c>
      <c r="F436" s="5" t="e">
        <f t="shared" si="98"/>
        <v>#DIV/0!</v>
      </c>
      <c r="G436" s="5" t="e">
        <f t="shared" si="102"/>
        <v>#DIV/0!</v>
      </c>
      <c r="H436" s="9" t="e">
        <f t="shared" si="103"/>
        <v>#DIV/0!</v>
      </c>
      <c r="I436" s="5" t="e">
        <f t="shared" si="99"/>
        <v>#DIV/0!</v>
      </c>
      <c r="J436" s="5" t="e">
        <f t="shared" si="93"/>
        <v>#DIV/0!</v>
      </c>
      <c r="K436" s="5" t="e">
        <f t="shared" si="100"/>
        <v>#DIV/0!</v>
      </c>
      <c r="L436" s="5" t="e">
        <f t="shared" si="94"/>
        <v>#DIV/0!</v>
      </c>
      <c r="M436" s="5" t="e">
        <f t="shared" si="101"/>
        <v>#DIV/0!</v>
      </c>
      <c r="N436" s="5" t="e">
        <f t="shared" si="95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6"/>
        <v>#DIV/0!</v>
      </c>
      <c r="E437" s="5" t="e">
        <f t="shared" si="97"/>
        <v>#DIV/0!</v>
      </c>
      <c r="F437" s="5" t="e">
        <f t="shared" si="98"/>
        <v>#DIV/0!</v>
      </c>
      <c r="G437" s="5" t="e">
        <f t="shared" si="102"/>
        <v>#DIV/0!</v>
      </c>
      <c r="H437" s="9" t="e">
        <f t="shared" si="103"/>
        <v>#DIV/0!</v>
      </c>
      <c r="I437" s="5" t="e">
        <f t="shared" si="99"/>
        <v>#DIV/0!</v>
      </c>
      <c r="J437" s="5" t="e">
        <f t="shared" si="93"/>
        <v>#DIV/0!</v>
      </c>
      <c r="K437" s="5" t="e">
        <f t="shared" si="100"/>
        <v>#DIV/0!</v>
      </c>
      <c r="L437" s="5" t="e">
        <f t="shared" si="94"/>
        <v>#DIV/0!</v>
      </c>
      <c r="M437" s="5" t="e">
        <f t="shared" si="101"/>
        <v>#DIV/0!</v>
      </c>
      <c r="N437" s="5" t="e">
        <f t="shared" si="95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6"/>
        <v>#DIV/0!</v>
      </c>
      <c r="E438" s="5" t="e">
        <f t="shared" si="97"/>
        <v>#DIV/0!</v>
      </c>
      <c r="F438" s="5" t="e">
        <f t="shared" si="98"/>
        <v>#DIV/0!</v>
      </c>
      <c r="G438" s="5" t="e">
        <f t="shared" si="102"/>
        <v>#DIV/0!</v>
      </c>
      <c r="H438" s="9" t="e">
        <f t="shared" si="103"/>
        <v>#DIV/0!</v>
      </c>
      <c r="I438" s="5" t="e">
        <f t="shared" si="99"/>
        <v>#DIV/0!</v>
      </c>
      <c r="J438" s="5" t="e">
        <f t="shared" si="93"/>
        <v>#DIV/0!</v>
      </c>
      <c r="K438" s="5" t="e">
        <f t="shared" si="100"/>
        <v>#DIV/0!</v>
      </c>
      <c r="L438" s="5" t="e">
        <f t="shared" si="94"/>
        <v>#DIV/0!</v>
      </c>
      <c r="M438" s="5" t="e">
        <f t="shared" si="101"/>
        <v>#DIV/0!</v>
      </c>
      <c r="N438" s="5" t="e">
        <f t="shared" si="95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6"/>
        <v>#DIV/0!</v>
      </c>
      <c r="E439" s="5" t="e">
        <f t="shared" si="97"/>
        <v>#DIV/0!</v>
      </c>
      <c r="F439" s="5" t="e">
        <f t="shared" si="98"/>
        <v>#DIV/0!</v>
      </c>
      <c r="G439" s="5" t="e">
        <f t="shared" si="102"/>
        <v>#DIV/0!</v>
      </c>
      <c r="H439" s="9" t="e">
        <f t="shared" si="103"/>
        <v>#DIV/0!</v>
      </c>
      <c r="I439" s="5" t="e">
        <f t="shared" si="99"/>
        <v>#DIV/0!</v>
      </c>
      <c r="J439" s="5" t="e">
        <f t="shared" si="93"/>
        <v>#DIV/0!</v>
      </c>
      <c r="K439" s="5" t="e">
        <f t="shared" si="100"/>
        <v>#DIV/0!</v>
      </c>
      <c r="L439" s="5" t="e">
        <f t="shared" si="94"/>
        <v>#DIV/0!</v>
      </c>
      <c r="M439" s="5" t="e">
        <f t="shared" si="101"/>
        <v>#DIV/0!</v>
      </c>
      <c r="N439" s="5" t="e">
        <f t="shared" si="95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6"/>
        <v>#DIV/0!</v>
      </c>
      <c r="E440" s="5" t="e">
        <f t="shared" si="97"/>
        <v>#DIV/0!</v>
      </c>
      <c r="F440" s="5" t="e">
        <f t="shared" si="98"/>
        <v>#DIV/0!</v>
      </c>
      <c r="G440" s="5" t="e">
        <f t="shared" si="102"/>
        <v>#DIV/0!</v>
      </c>
      <c r="H440" s="9" t="e">
        <f t="shared" si="103"/>
        <v>#DIV/0!</v>
      </c>
      <c r="I440" s="5" t="e">
        <f t="shared" si="99"/>
        <v>#DIV/0!</v>
      </c>
      <c r="J440" s="5" t="e">
        <f t="shared" si="93"/>
        <v>#DIV/0!</v>
      </c>
      <c r="K440" s="5" t="e">
        <f t="shared" si="100"/>
        <v>#DIV/0!</v>
      </c>
      <c r="L440" s="5" t="e">
        <f t="shared" si="94"/>
        <v>#DIV/0!</v>
      </c>
      <c r="M440" s="5" t="e">
        <f t="shared" si="101"/>
        <v>#DIV/0!</v>
      </c>
      <c r="N440" s="5" t="e">
        <f t="shared" si="95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6"/>
        <v>#DIV/0!</v>
      </c>
      <c r="E441" s="5" t="e">
        <f t="shared" si="97"/>
        <v>#DIV/0!</v>
      </c>
      <c r="F441" s="5" t="e">
        <f t="shared" si="98"/>
        <v>#DIV/0!</v>
      </c>
      <c r="G441" s="5" t="e">
        <f t="shared" si="102"/>
        <v>#DIV/0!</v>
      </c>
      <c r="H441" s="9" t="e">
        <f t="shared" si="103"/>
        <v>#DIV/0!</v>
      </c>
      <c r="I441" s="5" t="e">
        <f t="shared" si="99"/>
        <v>#DIV/0!</v>
      </c>
      <c r="J441" s="5" t="e">
        <f t="shared" si="93"/>
        <v>#DIV/0!</v>
      </c>
      <c r="K441" s="5" t="e">
        <f t="shared" si="100"/>
        <v>#DIV/0!</v>
      </c>
      <c r="L441" s="5" t="e">
        <f t="shared" si="94"/>
        <v>#DIV/0!</v>
      </c>
      <c r="M441" s="5" t="e">
        <f t="shared" si="101"/>
        <v>#DIV/0!</v>
      </c>
      <c r="N441" s="5" t="e">
        <f t="shared" si="95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6"/>
        <v>#DIV/0!</v>
      </c>
      <c r="E442" s="5" t="e">
        <f t="shared" si="97"/>
        <v>#DIV/0!</v>
      </c>
      <c r="F442" s="5" t="e">
        <f t="shared" si="98"/>
        <v>#DIV/0!</v>
      </c>
      <c r="G442" s="5" t="e">
        <f t="shared" si="102"/>
        <v>#DIV/0!</v>
      </c>
      <c r="H442" s="9" t="e">
        <f t="shared" si="103"/>
        <v>#DIV/0!</v>
      </c>
      <c r="I442" s="5" t="e">
        <f t="shared" si="99"/>
        <v>#DIV/0!</v>
      </c>
      <c r="J442" s="5" t="e">
        <f t="shared" si="93"/>
        <v>#DIV/0!</v>
      </c>
      <c r="K442" s="5" t="e">
        <f t="shared" si="100"/>
        <v>#DIV/0!</v>
      </c>
      <c r="L442" s="5" t="e">
        <f t="shared" si="94"/>
        <v>#DIV/0!</v>
      </c>
      <c r="M442" s="5" t="e">
        <f t="shared" si="101"/>
        <v>#DIV/0!</v>
      </c>
      <c r="N442" s="5" t="e">
        <f t="shared" si="95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6"/>
        <v>#DIV/0!</v>
      </c>
      <c r="E443" s="5" t="e">
        <f t="shared" si="97"/>
        <v>#DIV/0!</v>
      </c>
      <c r="F443" s="5" t="e">
        <f t="shared" si="98"/>
        <v>#DIV/0!</v>
      </c>
      <c r="G443" s="5" t="e">
        <f t="shared" si="102"/>
        <v>#DIV/0!</v>
      </c>
      <c r="H443" s="9" t="e">
        <f t="shared" si="103"/>
        <v>#DIV/0!</v>
      </c>
      <c r="I443" s="5" t="e">
        <f t="shared" si="99"/>
        <v>#DIV/0!</v>
      </c>
      <c r="J443" s="5" t="e">
        <f t="shared" si="93"/>
        <v>#DIV/0!</v>
      </c>
      <c r="K443" s="5" t="e">
        <f t="shared" si="100"/>
        <v>#DIV/0!</v>
      </c>
      <c r="L443" s="5" t="e">
        <f t="shared" si="94"/>
        <v>#DIV/0!</v>
      </c>
      <c r="M443" s="5" t="e">
        <f t="shared" si="101"/>
        <v>#DIV/0!</v>
      </c>
      <c r="N443" s="5" t="e">
        <f t="shared" si="95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6"/>
        <v>#DIV/0!</v>
      </c>
      <c r="E444" s="5" t="e">
        <f t="shared" si="97"/>
        <v>#DIV/0!</v>
      </c>
      <c r="F444" s="5" t="e">
        <f t="shared" si="98"/>
        <v>#DIV/0!</v>
      </c>
      <c r="G444" s="5" t="e">
        <f t="shared" si="102"/>
        <v>#DIV/0!</v>
      </c>
      <c r="H444" s="9" t="e">
        <f t="shared" si="103"/>
        <v>#DIV/0!</v>
      </c>
      <c r="I444" s="5" t="e">
        <f t="shared" si="99"/>
        <v>#DIV/0!</v>
      </c>
      <c r="J444" s="5" t="e">
        <f t="shared" si="93"/>
        <v>#DIV/0!</v>
      </c>
      <c r="K444" s="5" t="e">
        <f t="shared" si="100"/>
        <v>#DIV/0!</v>
      </c>
      <c r="L444" s="5" t="e">
        <f t="shared" si="94"/>
        <v>#DIV/0!</v>
      </c>
      <c r="M444" s="5" t="e">
        <f t="shared" si="101"/>
        <v>#DIV/0!</v>
      </c>
      <c r="N444" s="5" t="e">
        <f t="shared" si="95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6"/>
        <v>#DIV/0!</v>
      </c>
      <c r="E445" s="5" t="e">
        <f t="shared" si="97"/>
        <v>#DIV/0!</v>
      </c>
      <c r="F445" s="5" t="e">
        <f t="shared" si="98"/>
        <v>#DIV/0!</v>
      </c>
      <c r="G445" s="5" t="e">
        <f t="shared" si="102"/>
        <v>#DIV/0!</v>
      </c>
      <c r="H445" s="9" t="e">
        <f t="shared" si="103"/>
        <v>#DIV/0!</v>
      </c>
      <c r="I445" s="5" t="e">
        <f t="shared" si="99"/>
        <v>#DIV/0!</v>
      </c>
      <c r="J445" s="5" t="e">
        <f t="shared" si="93"/>
        <v>#DIV/0!</v>
      </c>
      <c r="K445" s="5" t="e">
        <f t="shared" si="100"/>
        <v>#DIV/0!</v>
      </c>
      <c r="L445" s="5" t="e">
        <f t="shared" si="94"/>
        <v>#DIV/0!</v>
      </c>
      <c r="M445" s="5" t="e">
        <f t="shared" si="101"/>
        <v>#DIV/0!</v>
      </c>
      <c r="N445" s="5" t="e">
        <f t="shared" si="95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6"/>
        <v>#DIV/0!</v>
      </c>
      <c r="E446" s="5" t="e">
        <f t="shared" si="97"/>
        <v>#DIV/0!</v>
      </c>
      <c r="F446" s="5" t="e">
        <f t="shared" si="98"/>
        <v>#DIV/0!</v>
      </c>
      <c r="G446" s="5" t="e">
        <f t="shared" si="102"/>
        <v>#DIV/0!</v>
      </c>
      <c r="H446" s="9" t="e">
        <f t="shared" si="103"/>
        <v>#DIV/0!</v>
      </c>
      <c r="I446" s="5" t="e">
        <f t="shared" si="99"/>
        <v>#DIV/0!</v>
      </c>
      <c r="J446" s="5" t="e">
        <f t="shared" si="93"/>
        <v>#DIV/0!</v>
      </c>
      <c r="L446" s="5" t="e">
        <f t="shared" si="94"/>
        <v>#DIV/0!</v>
      </c>
      <c r="M446" s="5" t="e">
        <f t="shared" si="101"/>
        <v>#DIV/0!</v>
      </c>
      <c r="N446" s="5" t="e">
        <f t="shared" si="95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6"/>
        <v>#DIV/0!</v>
      </c>
      <c r="E447" s="5" t="e">
        <f t="shared" si="97"/>
        <v>#DIV/0!</v>
      </c>
      <c r="F447" s="5" t="e">
        <f t="shared" si="98"/>
        <v>#DIV/0!</v>
      </c>
      <c r="G447" s="5" t="e">
        <f t="shared" si="102"/>
        <v>#DIV/0!</v>
      </c>
      <c r="H447" s="9" t="e">
        <f t="shared" si="103"/>
        <v>#DIV/0!</v>
      </c>
      <c r="I447" s="5" t="e">
        <f t="shared" si="99"/>
        <v>#DIV/0!</v>
      </c>
      <c r="J447" s="5" t="e">
        <f t="shared" si="93"/>
        <v>#DIV/0!</v>
      </c>
      <c r="L447" s="5" t="e">
        <f t="shared" si="94"/>
        <v>#DIV/0!</v>
      </c>
      <c r="M447" s="5" t="e">
        <f t="shared" si="101"/>
        <v>#DIV/0!</v>
      </c>
      <c r="N447" s="5" t="e">
        <f t="shared" si="95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6"/>
        <v>#DIV/0!</v>
      </c>
      <c r="E448" s="5" t="e">
        <f t="shared" si="97"/>
        <v>#DIV/0!</v>
      </c>
      <c r="F448" s="5" t="e">
        <f t="shared" si="98"/>
        <v>#DIV/0!</v>
      </c>
      <c r="G448" s="5" t="e">
        <f t="shared" si="102"/>
        <v>#DIV/0!</v>
      </c>
      <c r="H448" s="9" t="e">
        <f t="shared" si="103"/>
        <v>#DIV/0!</v>
      </c>
      <c r="I448" s="5" t="e">
        <f t="shared" si="99"/>
        <v>#DIV/0!</v>
      </c>
      <c r="J448" s="5" t="e">
        <f t="shared" si="93"/>
        <v>#DIV/0!</v>
      </c>
      <c r="K448" s="5" t="e">
        <f t="shared" si="100"/>
        <v>#DIV/0!</v>
      </c>
      <c r="L448" s="5" t="e">
        <f t="shared" si="94"/>
        <v>#DIV/0!</v>
      </c>
      <c r="M448" s="5" t="e">
        <f t="shared" si="101"/>
        <v>#DIV/0!</v>
      </c>
      <c r="N448" s="5" t="e">
        <f t="shared" si="95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6"/>
        <v>#DIV/0!</v>
      </c>
      <c r="E449" s="5" t="e">
        <f t="shared" si="97"/>
        <v>#DIV/0!</v>
      </c>
      <c r="F449" s="5" t="e">
        <f t="shared" si="98"/>
        <v>#DIV/0!</v>
      </c>
      <c r="G449" s="5" t="e">
        <f t="shared" si="102"/>
        <v>#DIV/0!</v>
      </c>
      <c r="H449" s="9" t="e">
        <f t="shared" si="103"/>
        <v>#DIV/0!</v>
      </c>
      <c r="I449" s="5" t="e">
        <f t="shared" si="99"/>
        <v>#DIV/0!</v>
      </c>
      <c r="J449" s="5" t="e">
        <f t="shared" si="93"/>
        <v>#DIV/0!</v>
      </c>
      <c r="K449" s="5" t="e">
        <f t="shared" si="100"/>
        <v>#DIV/0!</v>
      </c>
      <c r="L449" s="5" t="e">
        <f t="shared" si="94"/>
        <v>#DIV/0!</v>
      </c>
      <c r="M449" s="5" t="e">
        <f t="shared" si="101"/>
        <v>#DIV/0!</v>
      </c>
      <c r="N449" s="5" t="e">
        <f t="shared" si="95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6"/>
        <v>#DIV/0!</v>
      </c>
      <c r="E450" s="5" t="e">
        <f t="shared" si="97"/>
        <v>#DIV/0!</v>
      </c>
      <c r="F450" s="5" t="e">
        <f t="shared" si="98"/>
        <v>#DIV/0!</v>
      </c>
      <c r="G450" s="5" t="e">
        <f t="shared" si="102"/>
        <v>#DIV/0!</v>
      </c>
      <c r="H450" s="9" t="e">
        <f t="shared" si="103"/>
        <v>#DIV/0!</v>
      </c>
      <c r="I450" s="5" t="e">
        <f t="shared" si="99"/>
        <v>#DIV/0!</v>
      </c>
      <c r="J450" s="5" t="e">
        <f t="shared" si="93"/>
        <v>#DIV/0!</v>
      </c>
      <c r="K450" s="5" t="e">
        <f t="shared" si="100"/>
        <v>#DIV/0!</v>
      </c>
      <c r="L450" s="5" t="e">
        <f t="shared" si="94"/>
        <v>#DIV/0!</v>
      </c>
      <c r="M450" s="5" t="e">
        <f t="shared" si="101"/>
        <v>#DIV/0!</v>
      </c>
      <c r="N450" s="5" t="e">
        <f t="shared" si="95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6"/>
        <v>#DIV/0!</v>
      </c>
      <c r="E451" s="5" t="e">
        <f t="shared" si="97"/>
        <v>#DIV/0!</v>
      </c>
      <c r="F451" s="5" t="e">
        <f t="shared" si="98"/>
        <v>#DIV/0!</v>
      </c>
      <c r="G451" s="5" t="e">
        <f t="shared" si="102"/>
        <v>#DIV/0!</v>
      </c>
      <c r="H451" s="9" t="e">
        <f t="shared" si="103"/>
        <v>#DIV/0!</v>
      </c>
      <c r="I451" s="5" t="e">
        <f t="shared" si="99"/>
        <v>#DIV/0!</v>
      </c>
      <c r="J451" s="5" t="e">
        <f t="shared" si="93"/>
        <v>#DIV/0!</v>
      </c>
      <c r="K451" s="5" t="e">
        <f t="shared" si="100"/>
        <v>#DIV/0!</v>
      </c>
      <c r="L451" s="5" t="e">
        <f t="shared" si="94"/>
        <v>#DIV/0!</v>
      </c>
      <c r="M451" s="5" t="e">
        <f t="shared" si="101"/>
        <v>#DIV/0!</v>
      </c>
      <c r="N451" s="5" t="e">
        <f t="shared" si="95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6"/>
        <v>#DIV/0!</v>
      </c>
      <c r="E452" s="5" t="e">
        <f t="shared" si="97"/>
        <v>#DIV/0!</v>
      </c>
      <c r="F452" s="5" t="e">
        <f t="shared" si="98"/>
        <v>#DIV/0!</v>
      </c>
      <c r="G452" s="5" t="e">
        <f t="shared" si="102"/>
        <v>#DIV/0!</v>
      </c>
      <c r="H452" s="9" t="e">
        <f t="shared" si="103"/>
        <v>#DIV/0!</v>
      </c>
      <c r="I452" s="5" t="e">
        <f t="shared" si="99"/>
        <v>#DIV/0!</v>
      </c>
      <c r="J452" s="5" t="e">
        <f t="shared" si="93"/>
        <v>#DIV/0!</v>
      </c>
      <c r="K452" s="5" t="e">
        <f t="shared" si="100"/>
        <v>#DIV/0!</v>
      </c>
      <c r="L452" s="5" t="e">
        <f t="shared" si="94"/>
        <v>#DIV/0!</v>
      </c>
      <c r="M452" s="5" t="e">
        <f t="shared" si="101"/>
        <v>#DIV/0!</v>
      </c>
      <c r="N452" s="5" t="e">
        <f t="shared" si="95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6"/>
        <v>#DIV/0!</v>
      </c>
      <c r="E453" s="5" t="e">
        <f t="shared" si="97"/>
        <v>#DIV/0!</v>
      </c>
      <c r="F453" s="5" t="e">
        <f t="shared" si="98"/>
        <v>#DIV/0!</v>
      </c>
      <c r="G453" s="5" t="e">
        <f t="shared" si="102"/>
        <v>#DIV/0!</v>
      </c>
      <c r="H453" s="9" t="e">
        <f t="shared" si="103"/>
        <v>#DIV/0!</v>
      </c>
      <c r="I453" s="5" t="e">
        <f t="shared" si="99"/>
        <v>#DIV/0!</v>
      </c>
      <c r="J453" s="5" t="e">
        <f t="shared" si="93"/>
        <v>#DIV/0!</v>
      </c>
      <c r="K453" s="5" t="e">
        <f t="shared" si="100"/>
        <v>#DIV/0!</v>
      </c>
      <c r="L453" s="5" t="e">
        <f t="shared" si="94"/>
        <v>#DIV/0!</v>
      </c>
      <c r="M453" s="5" t="e">
        <f t="shared" si="101"/>
        <v>#DIV/0!</v>
      </c>
      <c r="N453" s="5" t="e">
        <f t="shared" si="95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6"/>
        <v>#DIV/0!</v>
      </c>
      <c r="E454" s="5" t="e">
        <f t="shared" si="97"/>
        <v>#DIV/0!</v>
      </c>
      <c r="F454" s="5" t="e">
        <f t="shared" si="98"/>
        <v>#DIV/0!</v>
      </c>
      <c r="G454" s="5" t="e">
        <f t="shared" si="102"/>
        <v>#DIV/0!</v>
      </c>
      <c r="H454" s="9" t="e">
        <f t="shared" si="103"/>
        <v>#DIV/0!</v>
      </c>
      <c r="I454" s="5" t="e">
        <f t="shared" si="99"/>
        <v>#DIV/0!</v>
      </c>
      <c r="J454" s="5" t="e">
        <f t="shared" si="93"/>
        <v>#DIV/0!</v>
      </c>
      <c r="L454" s="5" t="e">
        <f t="shared" si="94"/>
        <v>#DIV/0!</v>
      </c>
      <c r="M454" s="5" t="e">
        <f t="shared" si="101"/>
        <v>#DIV/0!</v>
      </c>
      <c r="N454" s="5" t="e">
        <f t="shared" si="95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6"/>
        <v>#DIV/0!</v>
      </c>
      <c r="E455" s="5" t="e">
        <f t="shared" si="97"/>
        <v>#DIV/0!</v>
      </c>
      <c r="F455" s="5" t="e">
        <f t="shared" si="98"/>
        <v>#DIV/0!</v>
      </c>
      <c r="G455" s="5" t="e">
        <f t="shared" si="102"/>
        <v>#DIV/0!</v>
      </c>
      <c r="H455" s="9" t="e">
        <f t="shared" si="103"/>
        <v>#DIV/0!</v>
      </c>
      <c r="I455" s="5" t="e">
        <f t="shared" si="99"/>
        <v>#DIV/0!</v>
      </c>
      <c r="J455" s="5" t="e">
        <f t="shared" si="93"/>
        <v>#DIV/0!</v>
      </c>
      <c r="L455" s="5" t="e">
        <f t="shared" si="94"/>
        <v>#DIV/0!</v>
      </c>
      <c r="M455" s="5" t="e">
        <f t="shared" si="101"/>
        <v>#DIV/0!</v>
      </c>
      <c r="N455" s="5" t="e">
        <f t="shared" si="95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6"/>
        <v>#DIV/0!</v>
      </c>
      <c r="E456" s="5" t="e">
        <f t="shared" si="97"/>
        <v>#DIV/0!</v>
      </c>
      <c r="F456" s="5" t="e">
        <f t="shared" si="98"/>
        <v>#DIV/0!</v>
      </c>
      <c r="G456" s="5" t="e">
        <f t="shared" si="102"/>
        <v>#DIV/0!</v>
      </c>
      <c r="H456" s="9" t="e">
        <f t="shared" si="103"/>
        <v>#DIV/0!</v>
      </c>
      <c r="I456" s="5" t="e">
        <f t="shared" si="99"/>
        <v>#DIV/0!</v>
      </c>
      <c r="J456" s="5" t="e">
        <f t="shared" si="93"/>
        <v>#DIV/0!</v>
      </c>
      <c r="L456" s="5" t="e">
        <f t="shared" si="94"/>
        <v>#DIV/0!</v>
      </c>
      <c r="M456" s="5" t="e">
        <f t="shared" si="101"/>
        <v>#DIV/0!</v>
      </c>
      <c r="N456" s="5" t="e">
        <f t="shared" si="95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6"/>
        <v>#DIV/0!</v>
      </c>
      <c r="E457" s="5" t="e">
        <f t="shared" si="97"/>
        <v>#DIV/0!</v>
      </c>
      <c r="F457" s="5" t="e">
        <f t="shared" si="98"/>
        <v>#DIV/0!</v>
      </c>
      <c r="G457" s="5" t="e">
        <f t="shared" si="102"/>
        <v>#DIV/0!</v>
      </c>
      <c r="H457" s="9" t="e">
        <f t="shared" si="103"/>
        <v>#DIV/0!</v>
      </c>
      <c r="I457" s="5" t="e">
        <f t="shared" si="99"/>
        <v>#DIV/0!</v>
      </c>
      <c r="J457" s="5" t="e">
        <f t="shared" si="93"/>
        <v>#DIV/0!</v>
      </c>
      <c r="L457" s="5" t="e">
        <f t="shared" si="94"/>
        <v>#DIV/0!</v>
      </c>
      <c r="M457" s="5" t="e">
        <f t="shared" si="101"/>
        <v>#DIV/0!</v>
      </c>
      <c r="N457" s="5" t="e">
        <f t="shared" si="95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6"/>
        <v>#DIV/0!</v>
      </c>
      <c r="E458" s="5" t="e">
        <f t="shared" si="97"/>
        <v>#DIV/0!</v>
      </c>
      <c r="F458" s="5" t="e">
        <f t="shared" si="98"/>
        <v>#DIV/0!</v>
      </c>
      <c r="G458" s="5" t="e">
        <f t="shared" si="102"/>
        <v>#DIV/0!</v>
      </c>
      <c r="H458" s="9" t="e">
        <f t="shared" si="103"/>
        <v>#DIV/0!</v>
      </c>
      <c r="I458" s="5" t="e">
        <f t="shared" si="99"/>
        <v>#DIV/0!</v>
      </c>
      <c r="J458" s="5" t="e">
        <f t="shared" si="93"/>
        <v>#DIV/0!</v>
      </c>
      <c r="L458" s="5" t="e">
        <f t="shared" si="94"/>
        <v>#DIV/0!</v>
      </c>
      <c r="M458" s="5" t="e">
        <f t="shared" si="101"/>
        <v>#DIV/0!</v>
      </c>
      <c r="N458" s="5" t="e">
        <f t="shared" si="95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6"/>
        <v>#DIV/0!</v>
      </c>
      <c r="E459" s="5" t="e">
        <f t="shared" si="97"/>
        <v>#DIV/0!</v>
      </c>
      <c r="F459" s="5" t="e">
        <f t="shared" si="98"/>
        <v>#DIV/0!</v>
      </c>
      <c r="G459" s="5" t="e">
        <f t="shared" si="102"/>
        <v>#DIV/0!</v>
      </c>
      <c r="H459" s="9" t="e">
        <f t="shared" si="103"/>
        <v>#DIV/0!</v>
      </c>
      <c r="I459" s="5" t="e">
        <f t="shared" si="99"/>
        <v>#DIV/0!</v>
      </c>
      <c r="J459" s="5" t="e">
        <f t="shared" si="93"/>
        <v>#DIV/0!</v>
      </c>
      <c r="K459" s="5" t="e">
        <f t="shared" si="100"/>
        <v>#DIV/0!</v>
      </c>
      <c r="L459" s="5" t="e">
        <f t="shared" si="94"/>
        <v>#DIV/0!</v>
      </c>
      <c r="M459" s="5" t="e">
        <f t="shared" si="101"/>
        <v>#DIV/0!</v>
      </c>
      <c r="N459" s="5" t="e">
        <f t="shared" si="95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6"/>
        <v>#DIV/0!</v>
      </c>
      <c r="E460" s="5" t="e">
        <f t="shared" si="97"/>
        <v>#DIV/0!</v>
      </c>
      <c r="F460" s="5" t="e">
        <f t="shared" si="98"/>
        <v>#DIV/0!</v>
      </c>
      <c r="G460" s="5" t="e">
        <f t="shared" si="102"/>
        <v>#DIV/0!</v>
      </c>
      <c r="H460" s="9" t="e">
        <f t="shared" si="103"/>
        <v>#DIV/0!</v>
      </c>
      <c r="I460" s="5" t="e">
        <f t="shared" si="99"/>
        <v>#DIV/0!</v>
      </c>
      <c r="J460" s="5" t="e">
        <f t="shared" si="93"/>
        <v>#DIV/0!</v>
      </c>
      <c r="K460" s="5" t="e">
        <f t="shared" si="100"/>
        <v>#DIV/0!</v>
      </c>
      <c r="L460" s="5" t="e">
        <f t="shared" si="94"/>
        <v>#DIV/0!</v>
      </c>
      <c r="M460" s="5" t="e">
        <f t="shared" si="101"/>
        <v>#DIV/0!</v>
      </c>
      <c r="N460" s="5" t="e">
        <f t="shared" si="95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6"/>
        <v>#DIV/0!</v>
      </c>
      <c r="E461" s="5" t="e">
        <f t="shared" si="97"/>
        <v>#DIV/0!</v>
      </c>
      <c r="F461" s="5" t="e">
        <f t="shared" si="98"/>
        <v>#DIV/0!</v>
      </c>
      <c r="G461" s="5" t="e">
        <f t="shared" si="102"/>
        <v>#DIV/0!</v>
      </c>
      <c r="H461" s="9" t="e">
        <f t="shared" si="103"/>
        <v>#DIV/0!</v>
      </c>
      <c r="I461" s="5" t="e">
        <f t="shared" si="99"/>
        <v>#DIV/0!</v>
      </c>
      <c r="J461" s="5" t="e">
        <f t="shared" si="93"/>
        <v>#DIV/0!</v>
      </c>
      <c r="K461" s="5" t="e">
        <f t="shared" si="100"/>
        <v>#DIV/0!</v>
      </c>
      <c r="L461" s="5" t="e">
        <f t="shared" si="94"/>
        <v>#DIV/0!</v>
      </c>
      <c r="M461" s="5" t="e">
        <f t="shared" si="101"/>
        <v>#DIV/0!</v>
      </c>
      <c r="N461" s="5" t="e">
        <f t="shared" si="95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6"/>
        <v>#DIV/0!</v>
      </c>
      <c r="E462" s="5" t="e">
        <f t="shared" si="97"/>
        <v>#DIV/0!</v>
      </c>
      <c r="F462" s="5" t="e">
        <f t="shared" si="98"/>
        <v>#DIV/0!</v>
      </c>
      <c r="G462" s="5" t="e">
        <f t="shared" si="102"/>
        <v>#DIV/0!</v>
      </c>
      <c r="H462" s="9" t="e">
        <f t="shared" si="103"/>
        <v>#DIV/0!</v>
      </c>
      <c r="I462" s="5" t="e">
        <f t="shared" si="99"/>
        <v>#DIV/0!</v>
      </c>
      <c r="J462" s="5" t="e">
        <f t="shared" si="93"/>
        <v>#DIV/0!</v>
      </c>
      <c r="K462" s="5" t="e">
        <f t="shared" si="100"/>
        <v>#DIV/0!</v>
      </c>
      <c r="L462" s="5" t="e">
        <f t="shared" si="94"/>
        <v>#DIV/0!</v>
      </c>
      <c r="M462" s="5" t="e">
        <f t="shared" si="101"/>
        <v>#DIV/0!</v>
      </c>
      <c r="N462" s="5" t="e">
        <f t="shared" si="95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6"/>
        <v>#DIV/0!</v>
      </c>
      <c r="E463" s="5" t="e">
        <f t="shared" si="97"/>
        <v>#DIV/0!</v>
      </c>
      <c r="F463" s="5" t="e">
        <f t="shared" si="98"/>
        <v>#DIV/0!</v>
      </c>
      <c r="G463" s="5" t="e">
        <f t="shared" si="102"/>
        <v>#DIV/0!</v>
      </c>
      <c r="H463" s="9" t="e">
        <f t="shared" si="103"/>
        <v>#DIV/0!</v>
      </c>
      <c r="I463" s="5" t="e">
        <f t="shared" si="99"/>
        <v>#DIV/0!</v>
      </c>
      <c r="J463" s="5" t="e">
        <f t="shared" ref="J463:J513" si="107">-0.000005984*E463 + 0.0001997</f>
        <v>#DIV/0!</v>
      </c>
      <c r="K463" s="5" t="e">
        <f t="shared" si="100"/>
        <v>#DIV/0!</v>
      </c>
      <c r="L463" s="5" t="e">
        <f t="shared" ref="L463:L513" si="108">(-B$6*H463)/E463^2</f>
        <v>#DIV/0!</v>
      </c>
      <c r="M463" s="5" t="e">
        <f t="shared" si="101"/>
        <v>#DIV/0!</v>
      </c>
      <c r="N463" s="5" t="e">
        <f t="shared" ref="N463:N513" si="109">M463*E463</f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10">1/C464</f>
        <v>#DIV/0!</v>
      </c>
      <c r="E464" s="5" t="e">
        <f t="shared" ref="E464:E513" si="111">2*PI()*D464</f>
        <v>#DIV/0!</v>
      </c>
      <c r="F464" s="5" t="e">
        <f t="shared" ref="F464:F513" si="112">E464*(60/(2*PI()))</f>
        <v>#DIV/0!</v>
      </c>
      <c r="G464" s="5" t="e">
        <f t="shared" si="102"/>
        <v>#DIV/0!</v>
      </c>
      <c r="H464" s="9" t="e">
        <f t="shared" si="103"/>
        <v>#DIV/0!</v>
      </c>
      <c r="I464" s="5" t="e">
        <f t="shared" ref="I464:I513" si="113">IF(H464&lt;0,(-B$6*H464)/E464^2,0)</f>
        <v>#DIV/0!</v>
      </c>
      <c r="J464" s="5" t="e">
        <f t="shared" si="107"/>
        <v>#DIV/0!</v>
      </c>
      <c r="K464" s="5" t="e">
        <f t="shared" ref="K464:K513" si="114">IF(H464&lt;-7,(-B$6*H464)/E464^2,NA())</f>
        <v>#DIV/0!</v>
      </c>
      <c r="L464" s="5" t="e">
        <f t="shared" si="108"/>
        <v>#DIV/0!</v>
      </c>
      <c r="M464" s="5" t="e">
        <f t="shared" ref="M464:M513" si="115">J464*E464^2</f>
        <v>#DIV/0!</v>
      </c>
      <c r="N464" s="5" t="e">
        <f t="shared" si="109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10"/>
        <v>#DIV/0!</v>
      </c>
      <c r="E465" s="5" t="e">
        <f t="shared" si="111"/>
        <v>#DIV/0!</v>
      </c>
      <c r="F465" s="5" t="e">
        <f t="shared" si="112"/>
        <v>#DIV/0!</v>
      </c>
      <c r="G465" s="5" t="e">
        <f t="shared" ref="G465:G513" si="116">E465-E464</f>
        <v>#DIV/0!</v>
      </c>
      <c r="H465" s="9" t="e">
        <f t="shared" ref="H465:H513" si="117">G465/C465</f>
        <v>#DIV/0!</v>
      </c>
      <c r="I465" s="5" t="e">
        <f t="shared" si="113"/>
        <v>#DIV/0!</v>
      </c>
      <c r="J465" s="5" t="e">
        <f t="shared" si="107"/>
        <v>#DIV/0!</v>
      </c>
      <c r="K465" s="5" t="e">
        <f t="shared" si="114"/>
        <v>#DIV/0!</v>
      </c>
      <c r="L465" s="5" t="e">
        <f t="shared" si="108"/>
        <v>#DIV/0!</v>
      </c>
      <c r="M465" s="5" t="e">
        <f t="shared" si="115"/>
        <v>#DIV/0!</v>
      </c>
      <c r="N465" s="5" t="e">
        <f t="shared" si="109"/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10"/>
        <v>#DIV/0!</v>
      </c>
      <c r="E466" s="5" t="e">
        <f t="shared" si="111"/>
        <v>#DIV/0!</v>
      </c>
      <c r="F466" s="5" t="e">
        <f t="shared" si="112"/>
        <v>#DIV/0!</v>
      </c>
      <c r="G466" s="5" t="e">
        <f t="shared" si="116"/>
        <v>#DIV/0!</v>
      </c>
      <c r="H466" s="9" t="e">
        <f t="shared" si="117"/>
        <v>#DIV/0!</v>
      </c>
      <c r="I466" s="5" t="e">
        <f t="shared" si="113"/>
        <v>#DIV/0!</v>
      </c>
      <c r="J466" s="5" t="e">
        <f t="shared" si="107"/>
        <v>#DIV/0!</v>
      </c>
      <c r="K466" s="5" t="e">
        <f t="shared" si="114"/>
        <v>#DIV/0!</v>
      </c>
      <c r="L466" s="5" t="e">
        <f t="shared" si="108"/>
        <v>#DIV/0!</v>
      </c>
      <c r="M466" s="5" t="e">
        <f t="shared" si="115"/>
        <v>#DIV/0!</v>
      </c>
      <c r="N466" s="5" t="e">
        <f t="shared" si="109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10"/>
        <v>#DIV/0!</v>
      </c>
      <c r="E467" s="5" t="e">
        <f t="shared" si="111"/>
        <v>#DIV/0!</v>
      </c>
      <c r="F467" s="5" t="e">
        <f t="shared" si="112"/>
        <v>#DIV/0!</v>
      </c>
      <c r="G467" s="5" t="e">
        <f t="shared" si="116"/>
        <v>#DIV/0!</v>
      </c>
      <c r="H467" s="9" t="e">
        <f t="shared" si="117"/>
        <v>#DIV/0!</v>
      </c>
      <c r="I467" s="5" t="e">
        <f t="shared" si="113"/>
        <v>#DIV/0!</v>
      </c>
      <c r="J467" s="5" t="e">
        <f t="shared" si="107"/>
        <v>#DIV/0!</v>
      </c>
      <c r="K467" s="5" t="e">
        <f t="shared" si="114"/>
        <v>#DIV/0!</v>
      </c>
      <c r="L467" s="5" t="e">
        <f t="shared" si="108"/>
        <v>#DIV/0!</v>
      </c>
      <c r="M467" s="5" t="e">
        <f t="shared" si="115"/>
        <v>#DIV/0!</v>
      </c>
      <c r="N467" s="5" t="e">
        <f t="shared" si="109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10"/>
        <v>#DIV/0!</v>
      </c>
      <c r="E468" s="5" t="e">
        <f t="shared" si="111"/>
        <v>#DIV/0!</v>
      </c>
      <c r="F468" s="5" t="e">
        <f t="shared" si="112"/>
        <v>#DIV/0!</v>
      </c>
      <c r="G468" s="5" t="e">
        <f t="shared" si="116"/>
        <v>#DIV/0!</v>
      </c>
      <c r="H468" s="9" t="e">
        <f t="shared" si="117"/>
        <v>#DIV/0!</v>
      </c>
      <c r="I468" s="5" t="e">
        <f t="shared" si="113"/>
        <v>#DIV/0!</v>
      </c>
      <c r="J468" s="5" t="e">
        <f t="shared" si="107"/>
        <v>#DIV/0!</v>
      </c>
      <c r="K468" s="5" t="e">
        <f t="shared" si="114"/>
        <v>#DIV/0!</v>
      </c>
      <c r="L468" s="5" t="e">
        <f t="shared" si="108"/>
        <v>#DIV/0!</v>
      </c>
      <c r="M468" s="5" t="e">
        <f t="shared" si="115"/>
        <v>#DIV/0!</v>
      </c>
      <c r="N468" s="5" t="e">
        <f t="shared" si="109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10"/>
        <v>#DIV/0!</v>
      </c>
      <c r="E469" s="5" t="e">
        <f t="shared" si="111"/>
        <v>#DIV/0!</v>
      </c>
      <c r="F469" s="5" t="e">
        <f t="shared" si="112"/>
        <v>#DIV/0!</v>
      </c>
      <c r="G469" s="5" t="e">
        <f t="shared" si="116"/>
        <v>#DIV/0!</v>
      </c>
      <c r="H469" s="9" t="e">
        <f t="shared" si="117"/>
        <v>#DIV/0!</v>
      </c>
      <c r="I469" s="5" t="e">
        <f t="shared" si="113"/>
        <v>#DIV/0!</v>
      </c>
      <c r="J469" s="5" t="e">
        <f t="shared" si="107"/>
        <v>#DIV/0!</v>
      </c>
      <c r="L469" s="5" t="e">
        <f t="shared" si="108"/>
        <v>#DIV/0!</v>
      </c>
      <c r="M469" s="5" t="e">
        <f t="shared" si="115"/>
        <v>#DIV/0!</v>
      </c>
      <c r="N469" s="5" t="e">
        <f t="shared" si="109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10"/>
        <v>#DIV/0!</v>
      </c>
      <c r="E470" s="5" t="e">
        <f t="shared" si="111"/>
        <v>#DIV/0!</v>
      </c>
      <c r="F470" s="5" t="e">
        <f t="shared" si="112"/>
        <v>#DIV/0!</v>
      </c>
      <c r="G470" s="5" t="e">
        <f t="shared" si="116"/>
        <v>#DIV/0!</v>
      </c>
      <c r="H470" s="9" t="e">
        <f t="shared" si="117"/>
        <v>#DIV/0!</v>
      </c>
      <c r="I470" s="5" t="e">
        <f t="shared" si="113"/>
        <v>#DIV/0!</v>
      </c>
      <c r="J470" s="5" t="e">
        <f t="shared" si="107"/>
        <v>#DIV/0!</v>
      </c>
      <c r="L470" s="5" t="e">
        <f t="shared" si="108"/>
        <v>#DIV/0!</v>
      </c>
      <c r="M470" s="5" t="e">
        <f t="shared" si="115"/>
        <v>#DIV/0!</v>
      </c>
      <c r="N470" s="5" t="e">
        <f t="shared" si="109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10"/>
        <v>#DIV/0!</v>
      </c>
      <c r="E471" s="5" t="e">
        <f t="shared" si="111"/>
        <v>#DIV/0!</v>
      </c>
      <c r="F471" s="5" t="e">
        <f t="shared" si="112"/>
        <v>#DIV/0!</v>
      </c>
      <c r="G471" s="5" t="e">
        <f t="shared" si="116"/>
        <v>#DIV/0!</v>
      </c>
      <c r="H471" s="9" t="e">
        <f t="shared" si="117"/>
        <v>#DIV/0!</v>
      </c>
      <c r="I471" s="5" t="e">
        <f t="shared" si="113"/>
        <v>#DIV/0!</v>
      </c>
      <c r="J471" s="5" t="e">
        <f t="shared" si="107"/>
        <v>#DIV/0!</v>
      </c>
      <c r="K471" s="5" t="e">
        <f t="shared" si="114"/>
        <v>#DIV/0!</v>
      </c>
      <c r="L471" s="5" t="e">
        <f t="shared" si="108"/>
        <v>#DIV/0!</v>
      </c>
      <c r="M471" s="5" t="e">
        <f t="shared" si="115"/>
        <v>#DIV/0!</v>
      </c>
      <c r="N471" s="5" t="e">
        <f t="shared" si="109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10"/>
        <v>#DIV/0!</v>
      </c>
      <c r="E472" s="5" t="e">
        <f t="shared" si="111"/>
        <v>#DIV/0!</v>
      </c>
      <c r="F472" s="5" t="e">
        <f t="shared" si="112"/>
        <v>#DIV/0!</v>
      </c>
      <c r="G472" s="5" t="e">
        <f t="shared" si="116"/>
        <v>#DIV/0!</v>
      </c>
      <c r="H472" s="9" t="e">
        <f t="shared" si="117"/>
        <v>#DIV/0!</v>
      </c>
      <c r="I472" s="5" t="e">
        <f t="shared" si="113"/>
        <v>#DIV/0!</v>
      </c>
      <c r="J472" s="5" t="e">
        <f t="shared" si="107"/>
        <v>#DIV/0!</v>
      </c>
      <c r="K472" s="5" t="e">
        <f t="shared" si="114"/>
        <v>#DIV/0!</v>
      </c>
      <c r="L472" s="5" t="e">
        <f t="shared" si="108"/>
        <v>#DIV/0!</v>
      </c>
      <c r="M472" s="5" t="e">
        <f t="shared" si="115"/>
        <v>#DIV/0!</v>
      </c>
      <c r="N472" s="5" t="e">
        <f t="shared" si="109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10"/>
        <v>#DIV/0!</v>
      </c>
      <c r="E473" s="5" t="e">
        <f t="shared" si="111"/>
        <v>#DIV/0!</v>
      </c>
      <c r="F473" s="5" t="e">
        <f t="shared" si="112"/>
        <v>#DIV/0!</v>
      </c>
      <c r="G473" s="5" t="e">
        <f t="shared" si="116"/>
        <v>#DIV/0!</v>
      </c>
      <c r="H473" s="9" t="e">
        <f t="shared" si="117"/>
        <v>#DIV/0!</v>
      </c>
      <c r="I473" s="5" t="e">
        <f t="shared" si="113"/>
        <v>#DIV/0!</v>
      </c>
      <c r="J473" s="5" t="e">
        <f t="shared" si="107"/>
        <v>#DIV/0!</v>
      </c>
      <c r="K473" s="5" t="e">
        <f t="shared" si="114"/>
        <v>#DIV/0!</v>
      </c>
      <c r="L473" s="5" t="e">
        <f t="shared" si="108"/>
        <v>#DIV/0!</v>
      </c>
      <c r="M473" s="5" t="e">
        <f t="shared" si="115"/>
        <v>#DIV/0!</v>
      </c>
      <c r="N473" s="5" t="e">
        <f t="shared" si="109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10"/>
        <v>#DIV/0!</v>
      </c>
      <c r="E474" s="5" t="e">
        <f t="shared" si="111"/>
        <v>#DIV/0!</v>
      </c>
      <c r="F474" s="5" t="e">
        <f t="shared" si="112"/>
        <v>#DIV/0!</v>
      </c>
      <c r="G474" s="5" t="e">
        <f t="shared" si="116"/>
        <v>#DIV/0!</v>
      </c>
      <c r="H474" s="9" t="e">
        <f t="shared" si="117"/>
        <v>#DIV/0!</v>
      </c>
      <c r="I474" s="5" t="e">
        <f t="shared" si="113"/>
        <v>#DIV/0!</v>
      </c>
      <c r="J474" s="5" t="e">
        <f t="shared" si="107"/>
        <v>#DIV/0!</v>
      </c>
      <c r="K474" s="5" t="e">
        <f t="shared" si="114"/>
        <v>#DIV/0!</v>
      </c>
      <c r="L474" s="5" t="e">
        <f t="shared" si="108"/>
        <v>#DIV/0!</v>
      </c>
      <c r="M474" s="5" t="e">
        <f t="shared" si="115"/>
        <v>#DIV/0!</v>
      </c>
      <c r="N474" s="5" t="e">
        <f t="shared" si="109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10"/>
        <v>#DIV/0!</v>
      </c>
      <c r="E475" s="5" t="e">
        <f t="shared" si="111"/>
        <v>#DIV/0!</v>
      </c>
      <c r="F475" s="5" t="e">
        <f t="shared" si="112"/>
        <v>#DIV/0!</v>
      </c>
      <c r="G475" s="5" t="e">
        <f t="shared" si="116"/>
        <v>#DIV/0!</v>
      </c>
      <c r="H475" s="9" t="e">
        <f t="shared" si="117"/>
        <v>#DIV/0!</v>
      </c>
      <c r="I475" s="5" t="e">
        <f t="shared" si="113"/>
        <v>#DIV/0!</v>
      </c>
      <c r="J475" s="5" t="e">
        <f t="shared" si="107"/>
        <v>#DIV/0!</v>
      </c>
      <c r="K475" s="5" t="e">
        <f t="shared" si="114"/>
        <v>#DIV/0!</v>
      </c>
      <c r="L475" s="5" t="e">
        <f t="shared" si="108"/>
        <v>#DIV/0!</v>
      </c>
      <c r="M475" s="5" t="e">
        <f t="shared" si="115"/>
        <v>#DIV/0!</v>
      </c>
      <c r="N475" s="5" t="e">
        <f t="shared" si="109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10"/>
        <v>#DIV/0!</v>
      </c>
      <c r="E476" s="5" t="e">
        <f t="shared" si="111"/>
        <v>#DIV/0!</v>
      </c>
      <c r="F476" s="5" t="e">
        <f t="shared" si="112"/>
        <v>#DIV/0!</v>
      </c>
      <c r="G476" s="5" t="e">
        <f t="shared" si="116"/>
        <v>#DIV/0!</v>
      </c>
      <c r="H476" s="9" t="e">
        <f t="shared" si="117"/>
        <v>#DIV/0!</v>
      </c>
      <c r="I476" s="5" t="e">
        <f t="shared" si="113"/>
        <v>#DIV/0!</v>
      </c>
      <c r="J476" s="5" t="e">
        <f t="shared" si="107"/>
        <v>#DIV/0!</v>
      </c>
      <c r="K476" s="5" t="e">
        <f t="shared" si="114"/>
        <v>#DIV/0!</v>
      </c>
      <c r="L476" s="5" t="e">
        <f t="shared" si="108"/>
        <v>#DIV/0!</v>
      </c>
      <c r="M476" s="5" t="e">
        <f t="shared" si="115"/>
        <v>#DIV/0!</v>
      </c>
      <c r="N476" s="5" t="e">
        <f t="shared" si="109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10"/>
        <v>#DIV/0!</v>
      </c>
      <c r="E477" s="5" t="e">
        <f t="shared" si="111"/>
        <v>#DIV/0!</v>
      </c>
      <c r="F477" s="5" t="e">
        <f t="shared" si="112"/>
        <v>#DIV/0!</v>
      </c>
      <c r="G477" s="5" t="e">
        <f t="shared" si="116"/>
        <v>#DIV/0!</v>
      </c>
      <c r="H477" s="9" t="e">
        <f t="shared" si="117"/>
        <v>#DIV/0!</v>
      </c>
      <c r="I477" s="5" t="e">
        <f t="shared" si="113"/>
        <v>#DIV/0!</v>
      </c>
      <c r="J477" s="5" t="e">
        <f t="shared" si="107"/>
        <v>#DIV/0!</v>
      </c>
      <c r="K477" s="5" t="e">
        <f t="shared" si="114"/>
        <v>#DIV/0!</v>
      </c>
      <c r="L477" s="5" t="e">
        <f t="shared" si="108"/>
        <v>#DIV/0!</v>
      </c>
      <c r="M477" s="5" t="e">
        <f t="shared" si="115"/>
        <v>#DIV/0!</v>
      </c>
      <c r="N477" s="5" t="e">
        <f t="shared" si="109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10"/>
        <v>#DIV/0!</v>
      </c>
      <c r="E478" s="5" t="e">
        <f t="shared" si="111"/>
        <v>#DIV/0!</v>
      </c>
      <c r="F478" s="5" t="e">
        <f t="shared" si="112"/>
        <v>#DIV/0!</v>
      </c>
      <c r="G478" s="5" t="e">
        <f t="shared" si="116"/>
        <v>#DIV/0!</v>
      </c>
      <c r="H478" s="9" t="e">
        <f t="shared" si="117"/>
        <v>#DIV/0!</v>
      </c>
      <c r="I478" s="5" t="e">
        <f t="shared" si="113"/>
        <v>#DIV/0!</v>
      </c>
      <c r="J478" s="5" t="e">
        <f t="shared" si="107"/>
        <v>#DIV/0!</v>
      </c>
      <c r="L478" s="5" t="e">
        <f t="shared" si="108"/>
        <v>#DIV/0!</v>
      </c>
      <c r="M478" s="5" t="e">
        <f t="shared" si="115"/>
        <v>#DIV/0!</v>
      </c>
      <c r="N478" s="5" t="e">
        <f t="shared" si="109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10"/>
        <v>#DIV/0!</v>
      </c>
      <c r="E479" s="5" t="e">
        <f t="shared" si="111"/>
        <v>#DIV/0!</v>
      </c>
      <c r="F479" s="5" t="e">
        <f t="shared" si="112"/>
        <v>#DIV/0!</v>
      </c>
      <c r="G479" s="5" t="e">
        <f t="shared" si="116"/>
        <v>#DIV/0!</v>
      </c>
      <c r="H479" s="9" t="e">
        <f t="shared" si="117"/>
        <v>#DIV/0!</v>
      </c>
      <c r="I479" s="5" t="e">
        <f t="shared" si="113"/>
        <v>#DIV/0!</v>
      </c>
      <c r="J479" s="5" t="e">
        <f t="shared" si="107"/>
        <v>#DIV/0!</v>
      </c>
      <c r="L479" s="5" t="e">
        <f t="shared" si="108"/>
        <v>#DIV/0!</v>
      </c>
      <c r="M479" s="5" t="e">
        <f t="shared" si="115"/>
        <v>#DIV/0!</v>
      </c>
      <c r="N479" s="5" t="e">
        <f t="shared" si="109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10"/>
        <v>#DIV/0!</v>
      </c>
      <c r="E480" s="5" t="e">
        <f t="shared" si="111"/>
        <v>#DIV/0!</v>
      </c>
      <c r="F480" s="5" t="e">
        <f t="shared" si="112"/>
        <v>#DIV/0!</v>
      </c>
      <c r="G480" s="5" t="e">
        <f t="shared" si="116"/>
        <v>#DIV/0!</v>
      </c>
      <c r="H480" s="9" t="e">
        <f t="shared" si="117"/>
        <v>#DIV/0!</v>
      </c>
      <c r="I480" s="5" t="e">
        <f t="shared" si="113"/>
        <v>#DIV/0!</v>
      </c>
      <c r="J480" s="5" t="e">
        <f t="shared" si="107"/>
        <v>#DIV/0!</v>
      </c>
      <c r="K480" s="5" t="e">
        <f t="shared" si="114"/>
        <v>#DIV/0!</v>
      </c>
      <c r="L480" s="5" t="e">
        <f t="shared" si="108"/>
        <v>#DIV/0!</v>
      </c>
      <c r="M480" s="5" t="e">
        <f t="shared" si="115"/>
        <v>#DIV/0!</v>
      </c>
      <c r="N480" s="5" t="e">
        <f t="shared" si="109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10"/>
        <v>#DIV/0!</v>
      </c>
      <c r="E481" s="5" t="e">
        <f t="shared" si="111"/>
        <v>#DIV/0!</v>
      </c>
      <c r="F481" s="5" t="e">
        <f t="shared" si="112"/>
        <v>#DIV/0!</v>
      </c>
      <c r="G481" s="5" t="e">
        <f t="shared" si="116"/>
        <v>#DIV/0!</v>
      </c>
      <c r="H481" s="9" t="e">
        <f t="shared" si="117"/>
        <v>#DIV/0!</v>
      </c>
      <c r="I481" s="5" t="e">
        <f t="shared" si="113"/>
        <v>#DIV/0!</v>
      </c>
      <c r="J481" s="5" t="e">
        <f t="shared" si="107"/>
        <v>#DIV/0!</v>
      </c>
      <c r="K481" s="5" t="e">
        <f t="shared" si="114"/>
        <v>#DIV/0!</v>
      </c>
      <c r="L481" s="5" t="e">
        <f t="shared" si="108"/>
        <v>#DIV/0!</v>
      </c>
      <c r="M481" s="5" t="e">
        <f t="shared" si="115"/>
        <v>#DIV/0!</v>
      </c>
      <c r="N481" s="5" t="e">
        <f t="shared" si="109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10"/>
        <v>#DIV/0!</v>
      </c>
      <c r="E482" s="5" t="e">
        <f t="shared" si="111"/>
        <v>#DIV/0!</v>
      </c>
      <c r="F482" s="5" t="e">
        <f t="shared" si="112"/>
        <v>#DIV/0!</v>
      </c>
      <c r="G482" s="5" t="e">
        <f t="shared" si="116"/>
        <v>#DIV/0!</v>
      </c>
      <c r="H482" s="9" t="e">
        <f t="shared" si="117"/>
        <v>#DIV/0!</v>
      </c>
      <c r="I482" s="5" t="e">
        <f t="shared" si="113"/>
        <v>#DIV/0!</v>
      </c>
      <c r="J482" s="5" t="e">
        <f t="shared" si="107"/>
        <v>#DIV/0!</v>
      </c>
      <c r="K482" s="5" t="e">
        <f t="shared" si="114"/>
        <v>#DIV/0!</v>
      </c>
      <c r="L482" s="5" t="e">
        <f t="shared" si="108"/>
        <v>#DIV/0!</v>
      </c>
      <c r="M482" s="5" t="e">
        <f t="shared" si="115"/>
        <v>#DIV/0!</v>
      </c>
      <c r="N482" s="5" t="e">
        <f t="shared" si="109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10"/>
        <v>#DIV/0!</v>
      </c>
      <c r="E483" s="5" t="e">
        <f t="shared" si="111"/>
        <v>#DIV/0!</v>
      </c>
      <c r="F483" s="5" t="e">
        <f t="shared" si="112"/>
        <v>#DIV/0!</v>
      </c>
      <c r="G483" s="5" t="e">
        <f t="shared" si="116"/>
        <v>#DIV/0!</v>
      </c>
      <c r="H483" s="9" t="e">
        <f t="shared" si="117"/>
        <v>#DIV/0!</v>
      </c>
      <c r="I483" s="5" t="e">
        <f t="shared" si="113"/>
        <v>#DIV/0!</v>
      </c>
      <c r="J483" s="5" t="e">
        <f t="shared" si="107"/>
        <v>#DIV/0!</v>
      </c>
      <c r="K483" s="5" t="e">
        <f t="shared" si="114"/>
        <v>#DIV/0!</v>
      </c>
      <c r="L483" s="5" t="e">
        <f t="shared" si="108"/>
        <v>#DIV/0!</v>
      </c>
      <c r="M483" s="5" t="e">
        <f t="shared" si="115"/>
        <v>#DIV/0!</v>
      </c>
      <c r="N483" s="5" t="e">
        <f t="shared" si="109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10"/>
        <v>#DIV/0!</v>
      </c>
      <c r="E484" s="5" t="e">
        <f t="shared" si="111"/>
        <v>#DIV/0!</v>
      </c>
      <c r="F484" s="5" t="e">
        <f t="shared" si="112"/>
        <v>#DIV/0!</v>
      </c>
      <c r="G484" s="5" t="e">
        <f t="shared" si="116"/>
        <v>#DIV/0!</v>
      </c>
      <c r="H484" s="9" t="e">
        <f t="shared" si="117"/>
        <v>#DIV/0!</v>
      </c>
      <c r="I484" s="5" t="e">
        <f t="shared" si="113"/>
        <v>#DIV/0!</v>
      </c>
      <c r="J484" s="5" t="e">
        <f t="shared" si="107"/>
        <v>#DIV/0!</v>
      </c>
      <c r="K484" s="5" t="e">
        <f t="shared" si="114"/>
        <v>#DIV/0!</v>
      </c>
      <c r="L484" s="5" t="e">
        <f t="shared" si="108"/>
        <v>#DIV/0!</v>
      </c>
      <c r="M484" s="5" t="e">
        <f t="shared" si="115"/>
        <v>#DIV/0!</v>
      </c>
      <c r="N484" s="5" t="e">
        <f t="shared" si="109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10"/>
        <v>#DIV/0!</v>
      </c>
      <c r="E485" s="5" t="e">
        <f t="shared" si="111"/>
        <v>#DIV/0!</v>
      </c>
      <c r="F485" s="5" t="e">
        <f t="shared" si="112"/>
        <v>#DIV/0!</v>
      </c>
      <c r="G485" s="5" t="e">
        <f t="shared" si="116"/>
        <v>#DIV/0!</v>
      </c>
      <c r="H485" s="9" t="e">
        <f t="shared" si="117"/>
        <v>#DIV/0!</v>
      </c>
      <c r="I485" s="5" t="e">
        <f t="shared" si="113"/>
        <v>#DIV/0!</v>
      </c>
      <c r="J485" s="5" t="e">
        <f t="shared" si="107"/>
        <v>#DIV/0!</v>
      </c>
      <c r="K485" s="5" t="e">
        <f t="shared" si="114"/>
        <v>#DIV/0!</v>
      </c>
      <c r="L485" s="5" t="e">
        <f t="shared" si="108"/>
        <v>#DIV/0!</v>
      </c>
      <c r="M485" s="5" t="e">
        <f t="shared" si="115"/>
        <v>#DIV/0!</v>
      </c>
      <c r="N485" s="5" t="e">
        <f t="shared" si="109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10"/>
        <v>#DIV/0!</v>
      </c>
      <c r="E486" s="5" t="e">
        <f t="shared" si="111"/>
        <v>#DIV/0!</v>
      </c>
      <c r="F486" s="5" t="e">
        <f t="shared" si="112"/>
        <v>#DIV/0!</v>
      </c>
      <c r="G486" s="5" t="e">
        <f t="shared" si="116"/>
        <v>#DIV/0!</v>
      </c>
      <c r="H486" s="9" t="e">
        <f t="shared" si="117"/>
        <v>#DIV/0!</v>
      </c>
      <c r="I486" s="5" t="e">
        <f t="shared" si="113"/>
        <v>#DIV/0!</v>
      </c>
      <c r="J486" s="5" t="e">
        <f t="shared" si="107"/>
        <v>#DIV/0!</v>
      </c>
      <c r="K486" s="5" t="e">
        <f t="shared" si="114"/>
        <v>#DIV/0!</v>
      </c>
      <c r="L486" s="5" t="e">
        <f t="shared" si="108"/>
        <v>#DIV/0!</v>
      </c>
      <c r="M486" s="5" t="e">
        <f t="shared" si="115"/>
        <v>#DIV/0!</v>
      </c>
      <c r="N486" s="5" t="e">
        <f t="shared" si="109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10"/>
        <v>#DIV/0!</v>
      </c>
      <c r="E487" s="5" t="e">
        <f t="shared" si="111"/>
        <v>#DIV/0!</v>
      </c>
      <c r="F487" s="5" t="e">
        <f t="shared" si="112"/>
        <v>#DIV/0!</v>
      </c>
      <c r="G487" s="5" t="e">
        <f t="shared" si="116"/>
        <v>#DIV/0!</v>
      </c>
      <c r="H487" s="9" t="e">
        <f t="shared" si="117"/>
        <v>#DIV/0!</v>
      </c>
      <c r="I487" s="5" t="e">
        <f t="shared" si="113"/>
        <v>#DIV/0!</v>
      </c>
      <c r="J487" s="5" t="e">
        <f t="shared" si="107"/>
        <v>#DIV/0!</v>
      </c>
      <c r="K487" s="5" t="e">
        <f t="shared" si="114"/>
        <v>#DIV/0!</v>
      </c>
      <c r="L487" s="5" t="e">
        <f t="shared" si="108"/>
        <v>#DIV/0!</v>
      </c>
      <c r="M487" s="5" t="e">
        <f t="shared" si="115"/>
        <v>#DIV/0!</v>
      </c>
      <c r="N487" s="5" t="e">
        <f t="shared" si="109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10"/>
        <v>#DIV/0!</v>
      </c>
      <c r="E488" s="5" t="e">
        <f t="shared" si="111"/>
        <v>#DIV/0!</v>
      </c>
      <c r="F488" s="5" t="e">
        <f t="shared" si="112"/>
        <v>#DIV/0!</v>
      </c>
      <c r="G488" s="5" t="e">
        <f t="shared" si="116"/>
        <v>#DIV/0!</v>
      </c>
      <c r="H488" s="9" t="e">
        <f t="shared" si="117"/>
        <v>#DIV/0!</v>
      </c>
      <c r="I488" s="5" t="e">
        <f t="shared" si="113"/>
        <v>#DIV/0!</v>
      </c>
      <c r="J488" s="5" t="e">
        <f t="shared" si="107"/>
        <v>#DIV/0!</v>
      </c>
      <c r="K488" s="5" t="e">
        <f t="shared" si="114"/>
        <v>#DIV/0!</v>
      </c>
      <c r="L488" s="5" t="e">
        <f t="shared" si="108"/>
        <v>#DIV/0!</v>
      </c>
      <c r="M488" s="5" t="e">
        <f t="shared" si="115"/>
        <v>#DIV/0!</v>
      </c>
      <c r="N488" s="5" t="e">
        <f t="shared" si="109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10"/>
        <v>#DIV/0!</v>
      </c>
      <c r="E489" s="5" t="e">
        <f t="shared" si="111"/>
        <v>#DIV/0!</v>
      </c>
      <c r="F489" s="5" t="e">
        <f t="shared" si="112"/>
        <v>#DIV/0!</v>
      </c>
      <c r="G489" s="5" t="e">
        <f t="shared" si="116"/>
        <v>#DIV/0!</v>
      </c>
      <c r="H489" s="9" t="e">
        <f t="shared" si="117"/>
        <v>#DIV/0!</v>
      </c>
      <c r="I489" s="5" t="e">
        <f t="shared" si="113"/>
        <v>#DIV/0!</v>
      </c>
      <c r="J489" s="5" t="e">
        <f t="shared" si="107"/>
        <v>#DIV/0!</v>
      </c>
      <c r="K489" s="5" t="e">
        <f t="shared" si="114"/>
        <v>#DIV/0!</v>
      </c>
      <c r="L489" s="5" t="e">
        <f t="shared" si="108"/>
        <v>#DIV/0!</v>
      </c>
      <c r="M489" s="5" t="e">
        <f t="shared" si="115"/>
        <v>#DIV/0!</v>
      </c>
      <c r="N489" s="5" t="e">
        <f t="shared" si="109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10"/>
        <v>#DIV/0!</v>
      </c>
      <c r="E490" s="5" t="e">
        <f t="shared" si="111"/>
        <v>#DIV/0!</v>
      </c>
      <c r="F490" s="5" t="e">
        <f t="shared" si="112"/>
        <v>#DIV/0!</v>
      </c>
      <c r="G490" s="5" t="e">
        <f t="shared" si="116"/>
        <v>#DIV/0!</v>
      </c>
      <c r="H490" s="9" t="e">
        <f t="shared" si="117"/>
        <v>#DIV/0!</v>
      </c>
      <c r="I490" s="5" t="e">
        <f t="shared" si="113"/>
        <v>#DIV/0!</v>
      </c>
      <c r="J490" s="5" t="e">
        <f t="shared" si="107"/>
        <v>#DIV/0!</v>
      </c>
      <c r="K490" s="5" t="e">
        <f t="shared" si="114"/>
        <v>#DIV/0!</v>
      </c>
      <c r="L490" s="5" t="e">
        <f t="shared" si="108"/>
        <v>#DIV/0!</v>
      </c>
      <c r="M490" s="5" t="e">
        <f t="shared" si="115"/>
        <v>#DIV/0!</v>
      </c>
      <c r="N490" s="5" t="e">
        <f t="shared" si="109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10"/>
        <v>#DIV/0!</v>
      </c>
      <c r="E491" s="5" t="e">
        <f t="shared" si="111"/>
        <v>#DIV/0!</v>
      </c>
      <c r="F491" s="5" t="e">
        <f t="shared" si="112"/>
        <v>#DIV/0!</v>
      </c>
      <c r="G491" s="5" t="e">
        <f t="shared" si="116"/>
        <v>#DIV/0!</v>
      </c>
      <c r="H491" s="9" t="e">
        <f t="shared" si="117"/>
        <v>#DIV/0!</v>
      </c>
      <c r="I491" s="5" t="e">
        <f t="shared" si="113"/>
        <v>#DIV/0!</v>
      </c>
      <c r="J491" s="5" t="e">
        <f t="shared" si="107"/>
        <v>#DIV/0!</v>
      </c>
      <c r="K491" s="5" t="e">
        <f t="shared" si="114"/>
        <v>#DIV/0!</v>
      </c>
      <c r="L491" s="5" t="e">
        <f t="shared" si="108"/>
        <v>#DIV/0!</v>
      </c>
      <c r="M491" s="5" t="e">
        <f t="shared" si="115"/>
        <v>#DIV/0!</v>
      </c>
      <c r="N491" s="5" t="e">
        <f t="shared" si="109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10"/>
        <v>#DIV/0!</v>
      </c>
      <c r="E492" s="5" t="e">
        <f t="shared" si="111"/>
        <v>#DIV/0!</v>
      </c>
      <c r="F492" s="5" t="e">
        <f t="shared" si="112"/>
        <v>#DIV/0!</v>
      </c>
      <c r="G492" s="5" t="e">
        <f t="shared" si="116"/>
        <v>#DIV/0!</v>
      </c>
      <c r="H492" s="9" t="e">
        <f t="shared" si="117"/>
        <v>#DIV/0!</v>
      </c>
      <c r="I492" s="5" t="e">
        <f t="shared" si="113"/>
        <v>#DIV/0!</v>
      </c>
      <c r="J492" s="5" t="e">
        <f t="shared" si="107"/>
        <v>#DIV/0!</v>
      </c>
      <c r="K492" s="5" t="e">
        <f t="shared" si="114"/>
        <v>#DIV/0!</v>
      </c>
      <c r="L492" s="5" t="e">
        <f t="shared" si="108"/>
        <v>#DIV/0!</v>
      </c>
      <c r="M492" s="5" t="e">
        <f t="shared" si="115"/>
        <v>#DIV/0!</v>
      </c>
      <c r="N492" s="5" t="e">
        <f t="shared" si="109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10"/>
        <v>#DIV/0!</v>
      </c>
      <c r="E493" s="5" t="e">
        <f t="shared" si="111"/>
        <v>#DIV/0!</v>
      </c>
      <c r="F493" s="5" t="e">
        <f t="shared" si="112"/>
        <v>#DIV/0!</v>
      </c>
      <c r="G493" s="5" t="e">
        <f t="shared" si="116"/>
        <v>#DIV/0!</v>
      </c>
      <c r="H493" s="9" t="e">
        <f t="shared" si="117"/>
        <v>#DIV/0!</v>
      </c>
      <c r="I493" s="5" t="e">
        <f t="shared" si="113"/>
        <v>#DIV/0!</v>
      </c>
      <c r="J493" s="5" t="e">
        <f t="shared" si="107"/>
        <v>#DIV/0!</v>
      </c>
      <c r="L493" s="5" t="e">
        <f t="shared" si="108"/>
        <v>#DIV/0!</v>
      </c>
      <c r="M493" s="5" t="e">
        <f t="shared" si="115"/>
        <v>#DIV/0!</v>
      </c>
      <c r="N493" s="5" t="e">
        <f t="shared" si="109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10"/>
        <v>#DIV/0!</v>
      </c>
      <c r="E494" s="5" t="e">
        <f t="shared" si="111"/>
        <v>#DIV/0!</v>
      </c>
      <c r="F494" s="5" t="e">
        <f t="shared" si="112"/>
        <v>#DIV/0!</v>
      </c>
      <c r="G494" s="5" t="e">
        <f t="shared" si="116"/>
        <v>#DIV/0!</v>
      </c>
      <c r="H494" s="9" t="e">
        <f t="shared" si="117"/>
        <v>#DIV/0!</v>
      </c>
      <c r="I494" s="5" t="e">
        <f t="shared" si="113"/>
        <v>#DIV/0!</v>
      </c>
      <c r="J494" s="5" t="e">
        <f t="shared" si="107"/>
        <v>#DIV/0!</v>
      </c>
      <c r="L494" s="5" t="e">
        <f t="shared" si="108"/>
        <v>#DIV/0!</v>
      </c>
      <c r="M494" s="5" t="e">
        <f t="shared" si="115"/>
        <v>#DIV/0!</v>
      </c>
      <c r="N494" s="5" t="e">
        <f t="shared" si="109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10"/>
        <v>#DIV/0!</v>
      </c>
      <c r="E495" s="5" t="e">
        <f t="shared" si="111"/>
        <v>#DIV/0!</v>
      </c>
      <c r="F495" s="5" t="e">
        <f t="shared" si="112"/>
        <v>#DIV/0!</v>
      </c>
      <c r="G495" s="5" t="e">
        <f t="shared" si="116"/>
        <v>#DIV/0!</v>
      </c>
      <c r="H495" s="9" t="e">
        <f t="shared" si="117"/>
        <v>#DIV/0!</v>
      </c>
      <c r="I495" s="5" t="e">
        <f t="shared" si="113"/>
        <v>#DIV/0!</v>
      </c>
      <c r="J495" s="5" t="e">
        <f t="shared" si="107"/>
        <v>#DIV/0!</v>
      </c>
      <c r="K495" s="5" t="e">
        <f t="shared" si="114"/>
        <v>#DIV/0!</v>
      </c>
      <c r="L495" s="5" t="e">
        <f t="shared" si="108"/>
        <v>#DIV/0!</v>
      </c>
      <c r="M495" s="5" t="e">
        <f t="shared" si="115"/>
        <v>#DIV/0!</v>
      </c>
      <c r="N495" s="5" t="e">
        <f t="shared" si="109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10"/>
        <v>#DIV/0!</v>
      </c>
      <c r="E496" s="5" t="e">
        <f t="shared" si="111"/>
        <v>#DIV/0!</v>
      </c>
      <c r="F496" s="5" t="e">
        <f t="shared" si="112"/>
        <v>#DIV/0!</v>
      </c>
      <c r="G496" s="5" t="e">
        <f t="shared" si="116"/>
        <v>#DIV/0!</v>
      </c>
      <c r="H496" s="9" t="e">
        <f t="shared" si="117"/>
        <v>#DIV/0!</v>
      </c>
      <c r="I496" s="5" t="e">
        <f t="shared" si="113"/>
        <v>#DIV/0!</v>
      </c>
      <c r="J496" s="5" t="e">
        <f t="shared" si="107"/>
        <v>#DIV/0!</v>
      </c>
      <c r="K496" s="5" t="e">
        <f t="shared" si="114"/>
        <v>#DIV/0!</v>
      </c>
      <c r="L496" s="5" t="e">
        <f t="shared" si="108"/>
        <v>#DIV/0!</v>
      </c>
      <c r="M496" s="5" t="e">
        <f t="shared" si="115"/>
        <v>#DIV/0!</v>
      </c>
      <c r="N496" s="5" t="e">
        <f t="shared" si="109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10"/>
        <v>#DIV/0!</v>
      </c>
      <c r="E497" s="5" t="e">
        <f t="shared" si="111"/>
        <v>#DIV/0!</v>
      </c>
      <c r="F497" s="5" t="e">
        <f t="shared" si="112"/>
        <v>#DIV/0!</v>
      </c>
      <c r="G497" s="5" t="e">
        <f t="shared" si="116"/>
        <v>#DIV/0!</v>
      </c>
      <c r="H497" s="9" t="e">
        <f t="shared" si="117"/>
        <v>#DIV/0!</v>
      </c>
      <c r="I497" s="5" t="e">
        <f t="shared" si="113"/>
        <v>#DIV/0!</v>
      </c>
      <c r="J497" s="5" t="e">
        <f t="shared" si="107"/>
        <v>#DIV/0!</v>
      </c>
      <c r="K497" s="5" t="e">
        <f t="shared" si="114"/>
        <v>#DIV/0!</v>
      </c>
      <c r="L497" s="5" t="e">
        <f t="shared" si="108"/>
        <v>#DIV/0!</v>
      </c>
      <c r="M497" s="5" t="e">
        <f t="shared" si="115"/>
        <v>#DIV/0!</v>
      </c>
      <c r="N497" s="5" t="e">
        <f t="shared" si="109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10"/>
        <v>#DIV/0!</v>
      </c>
      <c r="E498" s="5" t="e">
        <f t="shared" si="111"/>
        <v>#DIV/0!</v>
      </c>
      <c r="F498" s="5" t="e">
        <f t="shared" si="112"/>
        <v>#DIV/0!</v>
      </c>
      <c r="G498" s="5" t="e">
        <f t="shared" si="116"/>
        <v>#DIV/0!</v>
      </c>
      <c r="H498" s="9" t="e">
        <f t="shared" si="117"/>
        <v>#DIV/0!</v>
      </c>
      <c r="I498" s="5" t="e">
        <f t="shared" si="113"/>
        <v>#DIV/0!</v>
      </c>
      <c r="J498" s="5" t="e">
        <f t="shared" si="107"/>
        <v>#DIV/0!</v>
      </c>
      <c r="K498" s="5" t="e">
        <f t="shared" si="114"/>
        <v>#DIV/0!</v>
      </c>
      <c r="L498" s="5" t="e">
        <f t="shared" si="108"/>
        <v>#DIV/0!</v>
      </c>
      <c r="M498" s="5" t="e">
        <f t="shared" si="115"/>
        <v>#DIV/0!</v>
      </c>
      <c r="N498" s="5" t="e">
        <f t="shared" si="109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10"/>
        <v>#DIV/0!</v>
      </c>
      <c r="E499" s="5" t="e">
        <f t="shared" si="111"/>
        <v>#DIV/0!</v>
      </c>
      <c r="F499" s="5" t="e">
        <f t="shared" si="112"/>
        <v>#DIV/0!</v>
      </c>
      <c r="G499" s="5" t="e">
        <f t="shared" si="116"/>
        <v>#DIV/0!</v>
      </c>
      <c r="H499" s="9" t="e">
        <f t="shared" si="117"/>
        <v>#DIV/0!</v>
      </c>
      <c r="I499" s="5" t="e">
        <f t="shared" si="113"/>
        <v>#DIV/0!</v>
      </c>
      <c r="J499" s="5" t="e">
        <f t="shared" si="107"/>
        <v>#DIV/0!</v>
      </c>
      <c r="K499" s="5" t="e">
        <f t="shared" si="114"/>
        <v>#DIV/0!</v>
      </c>
      <c r="L499" s="5" t="e">
        <f t="shared" si="108"/>
        <v>#DIV/0!</v>
      </c>
      <c r="M499" s="5" t="e">
        <f t="shared" si="115"/>
        <v>#DIV/0!</v>
      </c>
      <c r="N499" s="5" t="e">
        <f t="shared" si="109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10"/>
        <v>#DIV/0!</v>
      </c>
      <c r="E500" s="5" t="e">
        <f t="shared" si="111"/>
        <v>#DIV/0!</v>
      </c>
      <c r="F500" s="5" t="e">
        <f t="shared" si="112"/>
        <v>#DIV/0!</v>
      </c>
      <c r="G500" s="5" t="e">
        <f t="shared" si="116"/>
        <v>#DIV/0!</v>
      </c>
      <c r="H500" s="9" t="e">
        <f t="shared" si="117"/>
        <v>#DIV/0!</v>
      </c>
      <c r="I500" s="5" t="e">
        <f t="shared" si="113"/>
        <v>#DIV/0!</v>
      </c>
      <c r="J500" s="5" t="e">
        <f t="shared" si="107"/>
        <v>#DIV/0!</v>
      </c>
      <c r="K500" s="5" t="e">
        <f t="shared" si="114"/>
        <v>#DIV/0!</v>
      </c>
      <c r="L500" s="5" t="e">
        <f t="shared" si="108"/>
        <v>#DIV/0!</v>
      </c>
      <c r="M500" s="5" t="e">
        <f t="shared" si="115"/>
        <v>#DIV/0!</v>
      </c>
      <c r="N500" s="5" t="e">
        <f t="shared" si="109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10"/>
        <v>#DIV/0!</v>
      </c>
      <c r="E501" s="5" t="e">
        <f t="shared" si="111"/>
        <v>#DIV/0!</v>
      </c>
      <c r="F501" s="5" t="e">
        <f t="shared" si="112"/>
        <v>#DIV/0!</v>
      </c>
      <c r="G501" s="5" t="e">
        <f t="shared" si="116"/>
        <v>#DIV/0!</v>
      </c>
      <c r="H501" s="9" t="e">
        <f t="shared" si="117"/>
        <v>#DIV/0!</v>
      </c>
      <c r="I501" s="5" t="e">
        <f t="shared" si="113"/>
        <v>#DIV/0!</v>
      </c>
      <c r="J501" s="5" t="e">
        <f t="shared" si="107"/>
        <v>#DIV/0!</v>
      </c>
      <c r="K501" s="5" t="e">
        <f t="shared" si="114"/>
        <v>#DIV/0!</v>
      </c>
      <c r="L501" s="5" t="e">
        <f t="shared" si="108"/>
        <v>#DIV/0!</v>
      </c>
      <c r="M501" s="5" t="e">
        <f t="shared" si="115"/>
        <v>#DIV/0!</v>
      </c>
      <c r="N501" s="5" t="e">
        <f t="shared" si="109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10"/>
        <v>#DIV/0!</v>
      </c>
      <c r="E502" s="5" t="e">
        <f t="shared" si="111"/>
        <v>#DIV/0!</v>
      </c>
      <c r="F502" s="5" t="e">
        <f t="shared" si="112"/>
        <v>#DIV/0!</v>
      </c>
      <c r="G502" s="5" t="e">
        <f t="shared" si="116"/>
        <v>#DIV/0!</v>
      </c>
      <c r="H502" s="9" t="e">
        <f t="shared" si="117"/>
        <v>#DIV/0!</v>
      </c>
      <c r="I502" s="5" t="e">
        <f t="shared" si="113"/>
        <v>#DIV/0!</v>
      </c>
      <c r="J502" s="5" t="e">
        <f t="shared" si="107"/>
        <v>#DIV/0!</v>
      </c>
      <c r="L502" s="5" t="e">
        <f t="shared" si="108"/>
        <v>#DIV/0!</v>
      </c>
      <c r="M502" s="5" t="e">
        <f t="shared" si="115"/>
        <v>#DIV/0!</v>
      </c>
      <c r="N502" s="5" t="e">
        <f t="shared" si="109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10"/>
        <v>#DIV/0!</v>
      </c>
      <c r="E503" s="5" t="e">
        <f t="shared" si="111"/>
        <v>#DIV/0!</v>
      </c>
      <c r="F503" s="5" t="e">
        <f t="shared" si="112"/>
        <v>#DIV/0!</v>
      </c>
      <c r="G503" s="5" t="e">
        <f t="shared" si="116"/>
        <v>#DIV/0!</v>
      </c>
      <c r="H503" s="9" t="e">
        <f t="shared" si="117"/>
        <v>#DIV/0!</v>
      </c>
      <c r="I503" s="5" t="e">
        <f t="shared" si="113"/>
        <v>#DIV/0!</v>
      </c>
      <c r="J503" s="5" t="e">
        <f t="shared" si="107"/>
        <v>#DIV/0!</v>
      </c>
      <c r="K503" s="5" t="e">
        <f t="shared" si="114"/>
        <v>#DIV/0!</v>
      </c>
      <c r="L503" s="5" t="e">
        <f t="shared" si="108"/>
        <v>#DIV/0!</v>
      </c>
      <c r="M503" s="5" t="e">
        <f t="shared" si="115"/>
        <v>#DIV/0!</v>
      </c>
      <c r="N503" s="5" t="e">
        <f t="shared" si="109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10"/>
        <v>#DIV/0!</v>
      </c>
      <c r="E504" s="5" t="e">
        <f t="shared" si="111"/>
        <v>#DIV/0!</v>
      </c>
      <c r="F504" s="5" t="e">
        <f t="shared" si="112"/>
        <v>#DIV/0!</v>
      </c>
      <c r="G504" s="5" t="e">
        <f t="shared" si="116"/>
        <v>#DIV/0!</v>
      </c>
      <c r="H504" s="9" t="e">
        <f t="shared" si="117"/>
        <v>#DIV/0!</v>
      </c>
      <c r="I504" s="5" t="e">
        <f t="shared" si="113"/>
        <v>#DIV/0!</v>
      </c>
      <c r="J504" s="5" t="e">
        <f t="shared" si="107"/>
        <v>#DIV/0!</v>
      </c>
      <c r="K504" s="5" t="e">
        <f t="shared" si="114"/>
        <v>#DIV/0!</v>
      </c>
      <c r="L504" s="5" t="e">
        <f t="shared" si="108"/>
        <v>#DIV/0!</v>
      </c>
      <c r="M504" s="5" t="e">
        <f t="shared" si="115"/>
        <v>#DIV/0!</v>
      </c>
      <c r="N504" s="5" t="e">
        <f t="shared" si="109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10"/>
        <v>#DIV/0!</v>
      </c>
      <c r="E505" s="5" t="e">
        <f t="shared" si="111"/>
        <v>#DIV/0!</v>
      </c>
      <c r="F505" s="5" t="e">
        <f t="shared" si="112"/>
        <v>#DIV/0!</v>
      </c>
      <c r="G505" s="5" t="e">
        <f t="shared" si="116"/>
        <v>#DIV/0!</v>
      </c>
      <c r="H505" s="9" t="e">
        <f t="shared" si="117"/>
        <v>#DIV/0!</v>
      </c>
      <c r="I505" s="5" t="e">
        <f t="shared" si="113"/>
        <v>#DIV/0!</v>
      </c>
      <c r="J505" s="5" t="e">
        <f t="shared" si="107"/>
        <v>#DIV/0!</v>
      </c>
      <c r="K505" s="5" t="e">
        <f t="shared" si="114"/>
        <v>#DIV/0!</v>
      </c>
      <c r="L505" s="5" t="e">
        <f t="shared" si="108"/>
        <v>#DIV/0!</v>
      </c>
      <c r="M505" s="5" t="e">
        <f t="shared" si="115"/>
        <v>#DIV/0!</v>
      </c>
      <c r="N505" s="5" t="e">
        <f t="shared" si="109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10"/>
        <v>#DIV/0!</v>
      </c>
      <c r="E506" s="5" t="e">
        <f t="shared" si="111"/>
        <v>#DIV/0!</v>
      </c>
      <c r="F506" s="5" t="e">
        <f t="shared" si="112"/>
        <v>#DIV/0!</v>
      </c>
      <c r="G506" s="5" t="e">
        <f t="shared" si="116"/>
        <v>#DIV/0!</v>
      </c>
      <c r="H506" s="9" t="e">
        <f t="shared" si="117"/>
        <v>#DIV/0!</v>
      </c>
      <c r="I506" s="5" t="e">
        <f t="shared" si="113"/>
        <v>#DIV/0!</v>
      </c>
      <c r="J506" s="5" t="e">
        <f t="shared" si="107"/>
        <v>#DIV/0!</v>
      </c>
      <c r="K506" s="5" t="e">
        <f t="shared" si="114"/>
        <v>#DIV/0!</v>
      </c>
      <c r="L506" s="5" t="e">
        <f t="shared" si="108"/>
        <v>#DIV/0!</v>
      </c>
      <c r="M506" s="5" t="e">
        <f t="shared" si="115"/>
        <v>#DIV/0!</v>
      </c>
      <c r="N506" s="5" t="e">
        <f t="shared" si="109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10"/>
        <v>#DIV/0!</v>
      </c>
      <c r="E507" s="5" t="e">
        <f t="shared" si="111"/>
        <v>#DIV/0!</v>
      </c>
      <c r="F507" s="5" t="e">
        <f t="shared" si="112"/>
        <v>#DIV/0!</v>
      </c>
      <c r="G507" s="5" t="e">
        <f t="shared" si="116"/>
        <v>#DIV/0!</v>
      </c>
      <c r="H507" s="9" t="e">
        <f t="shared" si="117"/>
        <v>#DIV/0!</v>
      </c>
      <c r="I507" s="5" t="e">
        <f t="shared" si="113"/>
        <v>#DIV/0!</v>
      </c>
      <c r="J507" s="5" t="e">
        <f t="shared" si="107"/>
        <v>#DIV/0!</v>
      </c>
      <c r="K507" s="5" t="e">
        <f t="shared" si="114"/>
        <v>#DIV/0!</v>
      </c>
      <c r="L507" s="5" t="e">
        <f t="shared" si="108"/>
        <v>#DIV/0!</v>
      </c>
      <c r="M507" s="5" t="e">
        <f t="shared" si="115"/>
        <v>#DIV/0!</v>
      </c>
      <c r="N507" s="5" t="e">
        <f t="shared" si="109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10"/>
        <v>#DIV/0!</v>
      </c>
      <c r="E508" s="5" t="e">
        <f t="shared" si="111"/>
        <v>#DIV/0!</v>
      </c>
      <c r="F508" s="5" t="e">
        <f t="shared" si="112"/>
        <v>#DIV/0!</v>
      </c>
      <c r="G508" s="5" t="e">
        <f t="shared" si="116"/>
        <v>#DIV/0!</v>
      </c>
      <c r="H508" s="9" t="e">
        <f t="shared" si="117"/>
        <v>#DIV/0!</v>
      </c>
      <c r="I508" s="5" t="e">
        <f t="shared" si="113"/>
        <v>#DIV/0!</v>
      </c>
      <c r="J508" s="5" t="e">
        <f t="shared" si="107"/>
        <v>#DIV/0!</v>
      </c>
      <c r="K508" s="5" t="e">
        <f t="shared" si="114"/>
        <v>#DIV/0!</v>
      </c>
      <c r="L508" s="5" t="e">
        <f t="shared" si="108"/>
        <v>#DIV/0!</v>
      </c>
      <c r="M508" s="5" t="e">
        <f t="shared" si="115"/>
        <v>#DIV/0!</v>
      </c>
      <c r="N508" s="5" t="e">
        <f t="shared" si="109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10"/>
        <v>#DIV/0!</v>
      </c>
      <c r="E509" s="5" t="e">
        <f t="shared" si="111"/>
        <v>#DIV/0!</v>
      </c>
      <c r="F509" s="5" t="e">
        <f t="shared" si="112"/>
        <v>#DIV/0!</v>
      </c>
      <c r="G509" s="5" t="e">
        <f t="shared" si="116"/>
        <v>#DIV/0!</v>
      </c>
      <c r="H509" s="9" t="e">
        <f t="shared" si="117"/>
        <v>#DIV/0!</v>
      </c>
      <c r="I509" s="5" t="e">
        <f t="shared" si="113"/>
        <v>#DIV/0!</v>
      </c>
      <c r="J509" s="5" t="e">
        <f t="shared" si="107"/>
        <v>#DIV/0!</v>
      </c>
      <c r="K509" s="5" t="e">
        <f t="shared" si="114"/>
        <v>#DIV/0!</v>
      </c>
      <c r="L509" s="5" t="e">
        <f t="shared" si="108"/>
        <v>#DIV/0!</v>
      </c>
      <c r="M509" s="5" t="e">
        <f t="shared" si="115"/>
        <v>#DIV/0!</v>
      </c>
      <c r="N509" s="5" t="e">
        <f t="shared" si="109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10"/>
        <v>#DIV/0!</v>
      </c>
      <c r="E510" s="5" t="e">
        <f t="shared" si="111"/>
        <v>#DIV/0!</v>
      </c>
      <c r="F510" s="5" t="e">
        <f t="shared" si="112"/>
        <v>#DIV/0!</v>
      </c>
      <c r="G510" s="5" t="e">
        <f t="shared" si="116"/>
        <v>#DIV/0!</v>
      </c>
      <c r="H510" s="9" t="e">
        <f t="shared" si="117"/>
        <v>#DIV/0!</v>
      </c>
      <c r="I510" s="5" t="e">
        <f t="shared" si="113"/>
        <v>#DIV/0!</v>
      </c>
      <c r="J510" s="5" t="e">
        <f t="shared" si="107"/>
        <v>#DIV/0!</v>
      </c>
      <c r="K510" s="5" t="e">
        <f t="shared" si="114"/>
        <v>#DIV/0!</v>
      </c>
      <c r="L510" s="5" t="e">
        <f t="shared" si="108"/>
        <v>#DIV/0!</v>
      </c>
      <c r="M510" s="5" t="e">
        <f t="shared" si="115"/>
        <v>#DIV/0!</v>
      </c>
      <c r="N510" s="5" t="e">
        <f t="shared" si="109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10"/>
        <v>#DIV/0!</v>
      </c>
      <c r="E511" s="5" t="e">
        <f t="shared" si="111"/>
        <v>#DIV/0!</v>
      </c>
      <c r="F511" s="5" t="e">
        <f t="shared" si="112"/>
        <v>#DIV/0!</v>
      </c>
      <c r="G511" s="5" t="e">
        <f t="shared" si="116"/>
        <v>#DIV/0!</v>
      </c>
      <c r="H511" s="9" t="e">
        <f t="shared" si="117"/>
        <v>#DIV/0!</v>
      </c>
      <c r="I511" s="5" t="e">
        <f t="shared" si="113"/>
        <v>#DIV/0!</v>
      </c>
      <c r="J511" s="5" t="e">
        <f t="shared" si="107"/>
        <v>#DIV/0!</v>
      </c>
      <c r="K511" s="5" t="e">
        <f t="shared" si="114"/>
        <v>#DIV/0!</v>
      </c>
      <c r="L511" s="5" t="e">
        <f t="shared" si="108"/>
        <v>#DIV/0!</v>
      </c>
      <c r="M511" s="5" t="e">
        <f t="shared" si="115"/>
        <v>#DIV/0!</v>
      </c>
      <c r="N511" s="5" t="e">
        <f t="shared" si="109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10"/>
        <v>#DIV/0!</v>
      </c>
      <c r="E512" s="5" t="e">
        <f t="shared" si="111"/>
        <v>#DIV/0!</v>
      </c>
      <c r="F512" s="5" t="e">
        <f t="shared" si="112"/>
        <v>#DIV/0!</v>
      </c>
      <c r="G512" s="5" t="e">
        <f t="shared" si="116"/>
        <v>#DIV/0!</v>
      </c>
      <c r="H512" s="9" t="e">
        <f t="shared" si="117"/>
        <v>#DIV/0!</v>
      </c>
      <c r="I512" s="5" t="e">
        <f t="shared" si="113"/>
        <v>#DIV/0!</v>
      </c>
      <c r="J512" s="5" t="e">
        <f t="shared" si="107"/>
        <v>#DIV/0!</v>
      </c>
      <c r="K512" s="5" t="e">
        <f t="shared" si="114"/>
        <v>#DIV/0!</v>
      </c>
      <c r="L512" s="5" t="e">
        <f t="shared" si="108"/>
        <v>#DIV/0!</v>
      </c>
      <c r="M512" s="5" t="e">
        <f t="shared" si="115"/>
        <v>#DIV/0!</v>
      </c>
      <c r="N512" s="5" t="e">
        <f t="shared" si="109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10"/>
        <v>#DIV/0!</v>
      </c>
      <c r="E513" s="5" t="e">
        <f t="shared" si="111"/>
        <v>#DIV/0!</v>
      </c>
      <c r="F513" s="5" t="e">
        <f t="shared" si="112"/>
        <v>#DIV/0!</v>
      </c>
      <c r="G513" s="5" t="e">
        <f t="shared" si="116"/>
        <v>#DIV/0!</v>
      </c>
      <c r="H513" s="9" t="e">
        <f t="shared" si="117"/>
        <v>#DIV/0!</v>
      </c>
      <c r="I513" s="5" t="e">
        <f t="shared" si="113"/>
        <v>#DIV/0!</v>
      </c>
      <c r="J513" s="5" t="e">
        <f t="shared" si="107"/>
        <v>#DIV/0!</v>
      </c>
      <c r="K513" s="5" t="e">
        <f t="shared" si="114"/>
        <v>#DIV/0!</v>
      </c>
      <c r="L513" s="5" t="e">
        <f t="shared" si="108"/>
        <v>#DIV/0!</v>
      </c>
      <c r="M513" s="5" t="e">
        <f t="shared" si="115"/>
        <v>#DIV/0!</v>
      </c>
      <c r="N513" s="5" t="e">
        <f t="shared" si="109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mergeCells count="1">
    <mergeCell ref="E6:F10"/>
  </mergeCells>
  <conditionalFormatting sqref="H15:H530">
    <cfRule type="cellIs" dxfId="29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8486-DD7A-4A30-BA5C-F6D5A941B632}">
  <dimension ref="A2:Q513"/>
  <sheetViews>
    <sheetView topLeftCell="K8" zoomScale="50" zoomScaleNormal="50" workbookViewId="0">
      <selection activeCell="BB38" sqref="BB38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  <c r="D7" s="5" t="s">
        <v>80</v>
      </c>
      <c r="E7" s="18" t="s">
        <v>81</v>
      </c>
      <c r="F7" s="18"/>
      <c r="G7" s="18"/>
    </row>
    <row r="8" spans="1:17" x14ac:dyDescent="0.4">
      <c r="A8" s="5" t="s">
        <v>62</v>
      </c>
      <c r="E8" s="18"/>
      <c r="F8" s="18"/>
      <c r="G8" s="18"/>
    </row>
    <row r="9" spans="1:17" x14ac:dyDescent="0.4">
      <c r="E9" s="18"/>
      <c r="F9" s="18"/>
      <c r="G9" s="18"/>
    </row>
    <row r="10" spans="1:17" x14ac:dyDescent="0.4">
      <c r="E10" s="18"/>
      <c r="F10" s="18"/>
      <c r="G10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1.89608407020568</v>
      </c>
      <c r="C14" s="5">
        <f>B14-B13</f>
        <v>1.89608407020568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3.1373362541198699</v>
      </c>
      <c r="C15" s="5">
        <f>B15-B14</f>
        <v>1.2412521839141899</v>
      </c>
      <c r="D15" s="5">
        <f>1/C15</f>
        <v>0.80563805885648443</v>
      </c>
      <c r="E15" s="5">
        <f>2*PI()*D15</f>
        <v>5.0619732143117453</v>
      </c>
      <c r="F15" s="5">
        <f>E15*(60/(2*PI()))</f>
        <v>48.338283531389067</v>
      </c>
      <c r="H15" s="7"/>
      <c r="I15" s="5">
        <f>IF(H15&lt;0,(-B$6*H15)/E15^2,0)</f>
        <v>0</v>
      </c>
      <c r="J15" s="5">
        <f>-0.000005984*E15 + 0.0001997</f>
        <v>1.6940915228555852E-4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4.3408677503716832E-3</v>
      </c>
      <c r="N15" s="5">
        <f>M15*E15</f>
        <v>2.1973356279251142E-2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3.7799777984619101</v>
      </c>
      <c r="C16" s="5">
        <f t="shared" ref="C16:C79" si="4">B16-B15</f>
        <v>0.64264154434204013</v>
      </c>
      <c r="D16" s="5">
        <f t="shared" ref="D16:D79" si="5">1/C16</f>
        <v>1.5560774257503638</v>
      </c>
      <c r="E16" s="5">
        <f t="shared" ref="E16:E79" si="6">2*PI()*D16</f>
        <v>9.7771228183085199</v>
      </c>
      <c r="F16" s="5">
        <f t="shared" ref="F16:F79" si="7">E16*(60/(2*PI()))</f>
        <v>93.364645545021844</v>
      </c>
      <c r="G16" s="5">
        <f>E16-E15</f>
        <v>4.7151496039967746</v>
      </c>
      <c r="H16" s="7">
        <f>G16/C16</f>
        <v>7.337137857815148</v>
      </c>
      <c r="I16" s="5">
        <f t="shared" ref="I16:I79" si="8">IF(H16&lt;0,(-B$6*H16)/E16^2,0)</f>
        <v>0</v>
      </c>
      <c r="J16" s="5">
        <f t="shared" ref="J16:J79" si="9">-0.000005984*E16 + 0.0001997</f>
        <v>1.4119369705524183E-4</v>
      </c>
      <c r="K16" s="5" t="e">
        <f>IF(H16&lt;-7,(-B$6*H16)/E16^2,NA())</f>
        <v>#N/A</v>
      </c>
      <c r="L16" s="5">
        <f t="shared" si="3"/>
        <v>-6.2765347681474392E-3</v>
      </c>
      <c r="M16" s="5">
        <f t="shared" ref="M16:M79" si="10">J16*E16^2</f>
        <v>1.3497006329407112E-2</v>
      </c>
      <c r="N16" s="5">
        <f>M16*E16</f>
        <v>0.13196188856210078</v>
      </c>
      <c r="O16" s="5">
        <f>B$6*H16</f>
        <v>0.59998733129911164</v>
      </c>
      <c r="P16" s="5">
        <f>IF(H16&gt;0, O16 +M16, 0)</f>
        <v>0.61348433762851873</v>
      </c>
      <c r="Q16" s="5">
        <f>P16*E16</f>
        <v>5.9981117161026782</v>
      </c>
    </row>
    <row r="17" spans="1:17" x14ac:dyDescent="0.4">
      <c r="A17" s="5">
        <v>0.3</v>
      </c>
      <c r="B17">
        <v>4.2451789379119802</v>
      </c>
      <c r="C17" s="5">
        <f t="shared" si="4"/>
        <v>0.46520113945007013</v>
      </c>
      <c r="D17" s="5">
        <f t="shared" si="5"/>
        <v>2.1496078044480575</v>
      </c>
      <c r="E17" s="5">
        <f t="shared" si="6"/>
        <v>13.506384173106605</v>
      </c>
      <c r="F17" s="5">
        <f t="shared" si="7"/>
        <v>128.97646826688347</v>
      </c>
      <c r="G17" s="5">
        <f t="shared" ref="G17:G80" si="11">E17-E16</f>
        <v>3.7292613547980853</v>
      </c>
      <c r="H17" s="7">
        <f t="shared" ref="H17:H80" si="12">G17/C17</f>
        <v>8.0164493131005017</v>
      </c>
      <c r="I17" s="5">
        <f t="shared" si="8"/>
        <v>0</v>
      </c>
      <c r="J17" s="5">
        <f t="shared" si="9"/>
        <v>1.1887779710813008E-4</v>
      </c>
      <c r="K17" s="5" t="e">
        <f t="shared" ref="K17:K80" si="13">IF(H17&lt;-7,(-B$6*H17)/E17^2,NA())</f>
        <v>#N/A</v>
      </c>
      <c r="L17" s="5">
        <f t="shared" si="3"/>
        <v>-3.5935132876035282E-3</v>
      </c>
      <c r="M17" s="5">
        <f t="shared" si="10"/>
        <v>2.168597465189058E-2</v>
      </c>
      <c r="N17" s="5">
        <f t="shared" ref="N17:N80" si="14">M17*E17</f>
        <v>0.29289910481668596</v>
      </c>
      <c r="O17" s="5">
        <f t="shared" si="0"/>
        <v>0.65553736662295981</v>
      </c>
      <c r="P17" s="5">
        <f t="shared" si="1"/>
        <v>0.6772233412748504</v>
      </c>
      <c r="Q17" s="5">
        <f>P17*E17</f>
        <v>9.1468386182530121</v>
      </c>
    </row>
    <row r="18" spans="1:17" x14ac:dyDescent="0.4">
      <c r="A18" s="5">
        <v>0.4</v>
      </c>
      <c r="B18">
        <v>4.6353945732116699</v>
      </c>
      <c r="C18" s="5">
        <f t="shared" si="4"/>
        <v>0.39021563529968972</v>
      </c>
      <c r="D18" s="5">
        <f t="shared" si="5"/>
        <v>2.5626856269662017</v>
      </c>
      <c r="E18" s="5">
        <f t="shared" si="6"/>
        <v>16.101828678274344</v>
      </c>
      <c r="F18" s="5">
        <f t="shared" si="7"/>
        <v>153.76113761797211</v>
      </c>
      <c r="G18" s="5">
        <f t="shared" si="11"/>
        <v>2.5954445051677393</v>
      </c>
      <c r="H18" s="7">
        <f t="shared" si="12"/>
        <v>6.6513083289817709</v>
      </c>
      <c r="I18" s="5">
        <f t="shared" si="8"/>
        <v>0</v>
      </c>
      <c r="J18" s="5">
        <f t="shared" si="9"/>
        <v>1.0334665718920633E-4</v>
      </c>
      <c r="K18" s="5" t="e">
        <f t="shared" si="13"/>
        <v>#N/A</v>
      </c>
      <c r="L18" s="5">
        <f t="shared" si="3"/>
        <v>-2.0978386322362441E-3</v>
      </c>
      <c r="M18" s="5">
        <f t="shared" si="10"/>
        <v>2.6794572762344676E-2</v>
      </c>
      <c r="N18" s="5">
        <f t="shared" si="14"/>
        <v>0.43144162012683013</v>
      </c>
      <c r="O18" s="5">
        <f t="shared" si="0"/>
        <v>0.54390428683340519</v>
      </c>
      <c r="P18" s="5">
        <f t="shared" si="1"/>
        <v>0.57069885959574984</v>
      </c>
      <c r="Q18" s="5">
        <f t="shared" si="2"/>
        <v>9.1892952640973089</v>
      </c>
    </row>
    <row r="19" spans="1:17" x14ac:dyDescent="0.4">
      <c r="A19" s="5">
        <v>0.5</v>
      </c>
      <c r="B19">
        <v>5.02829885482788</v>
      </c>
      <c r="C19" s="5">
        <f t="shared" si="4"/>
        <v>0.39290428161621005</v>
      </c>
      <c r="D19" s="5">
        <f t="shared" si="5"/>
        <v>2.5451491541056881</v>
      </c>
      <c r="E19" s="5">
        <f t="shared" si="6"/>
        <v>15.991643769657411</v>
      </c>
      <c r="F19" s="5">
        <f t="shared" si="7"/>
        <v>152.70894924634129</v>
      </c>
      <c r="G19" s="5">
        <f t="shared" si="11"/>
        <v>-0.11018490861693309</v>
      </c>
      <c r="H19" s="7">
        <f t="shared" si="12"/>
        <v>-0.28043702696159978</v>
      </c>
      <c r="I19" s="5">
        <f t="shared" si="8"/>
        <v>8.96735869336184E-5</v>
      </c>
      <c r="J19" s="5">
        <f t="shared" si="9"/>
        <v>1.0400600368237006E-4</v>
      </c>
      <c r="K19" s="5" t="e">
        <f t="shared" si="13"/>
        <v>#N/A</v>
      </c>
      <c r="L19" s="5">
        <f t="shared" si="3"/>
        <v>8.96735869336184E-5</v>
      </c>
      <c r="M19" s="5">
        <f t="shared" si="10"/>
        <v>2.6597733065109822E-2</v>
      </c>
      <c r="N19" s="5">
        <f t="shared" si="14"/>
        <v>0.42534147225767444</v>
      </c>
      <c r="O19" s="5">
        <f t="shared" si="0"/>
        <v>-2.2932465855868667E-2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5.4236104488372803</v>
      </c>
      <c r="C20" s="5">
        <f t="shared" si="4"/>
        <v>0.3953115940094003</v>
      </c>
      <c r="D20" s="5">
        <f t="shared" si="5"/>
        <v>2.5296500663125516</v>
      </c>
      <c r="E20" s="5">
        <f t="shared" si="6"/>
        <v>15.894260128960891</v>
      </c>
      <c r="F20" s="5">
        <f t="shared" si="7"/>
        <v>151.77900397875311</v>
      </c>
      <c r="G20" s="5">
        <f t="shared" si="11"/>
        <v>-9.7383640696520501E-2</v>
      </c>
      <c r="H20" s="12">
        <f t="shared" si="12"/>
        <v>-0.24634653314571081</v>
      </c>
      <c r="I20" s="5">
        <f t="shared" si="8"/>
        <v>7.9740916524902853E-5</v>
      </c>
      <c r="J20" s="5">
        <f t="shared" si="9"/>
        <v>1.0458874738829803E-4</v>
      </c>
      <c r="K20" s="5" t="e">
        <f t="shared" si="13"/>
        <v>#N/A</v>
      </c>
      <c r="L20" s="5">
        <f t="shared" si="3"/>
        <v>7.9740916524902853E-5</v>
      </c>
      <c r="M20" s="5">
        <f t="shared" si="10"/>
        <v>2.6421994308704604E-2</v>
      </c>
      <c r="N20" s="5">
        <f>M20*E20</f>
        <v>0.41995805066847519</v>
      </c>
      <c r="O20" s="5">
        <f t="shared" si="0"/>
        <v>-2.0144748791853351E-2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5.775634765625</v>
      </c>
      <c r="C21" s="5">
        <f t="shared" si="4"/>
        <v>0.35202431678771973</v>
      </c>
      <c r="D21" s="5">
        <f t="shared" si="5"/>
        <v>2.8407128493996261</v>
      </c>
      <c r="E21" s="5">
        <f t="shared" si="6"/>
        <v>17.848725237263988</v>
      </c>
      <c r="F21" s="5">
        <f t="shared" si="7"/>
        <v>170.44277096397758</v>
      </c>
      <c r="G21" s="5">
        <f t="shared" si="11"/>
        <v>1.9544651083030971</v>
      </c>
      <c r="H21" s="7">
        <f t="shared" si="12"/>
        <v>5.55207414685984</v>
      </c>
      <c r="I21" s="5">
        <f t="shared" si="8"/>
        <v>0</v>
      </c>
      <c r="J21" s="5">
        <f t="shared" si="9"/>
        <v>9.2893228180212308E-5</v>
      </c>
      <c r="K21" s="5" t="e">
        <f t="shared" si="13"/>
        <v>#N/A</v>
      </c>
      <c r="L21" s="5">
        <f t="shared" si="3"/>
        <v>-1.4251358020201733E-3</v>
      </c>
      <c r="M21" s="5">
        <f t="shared" si="10"/>
        <v>2.9593645266125134E-2</v>
      </c>
      <c r="N21" s="5">
        <f t="shared" si="14"/>
        <v>0.52820884312412564</v>
      </c>
      <c r="O21" s="5">
        <f t="shared" si="0"/>
        <v>0.45401547784754093</v>
      </c>
      <c r="P21" s="5">
        <f t="shared" si="1"/>
        <v>0.48360912311366605</v>
      </c>
      <c r="Q21" s="5">
        <f t="shared" si="2"/>
        <v>8.631806360689998</v>
      </c>
    </row>
    <row r="22" spans="1:17" x14ac:dyDescent="0.4">
      <c r="A22" s="5">
        <v>0.8</v>
      </c>
      <c r="B22">
        <v>6.0993902683258003</v>
      </c>
      <c r="C22" s="5">
        <f t="shared" si="4"/>
        <v>0.32375550270080033</v>
      </c>
      <c r="D22" s="5">
        <f t="shared" si="5"/>
        <v>3.0887505900529919</v>
      </c>
      <c r="E22" s="5">
        <f t="shared" si="6"/>
        <v>19.407192324963237</v>
      </c>
      <c r="F22" s="5">
        <f t="shared" si="7"/>
        <v>185.32503540317953</v>
      </c>
      <c r="G22" s="5">
        <f t="shared" si="11"/>
        <v>1.558467087699249</v>
      </c>
      <c r="H22" s="7">
        <f t="shared" si="12"/>
        <v>4.8137161367092229</v>
      </c>
      <c r="I22" s="5">
        <f t="shared" si="8"/>
        <v>0</v>
      </c>
      <c r="J22" s="5">
        <f t="shared" si="9"/>
        <v>8.3567361127419995E-5</v>
      </c>
      <c r="K22" s="5" t="e">
        <f t="shared" si="13"/>
        <v>#N/A</v>
      </c>
      <c r="L22" s="5">
        <f t="shared" si="3"/>
        <v>-1.0451303468163562E-3</v>
      </c>
      <c r="M22" s="5">
        <f t="shared" si="10"/>
        <v>3.147473684917769E-2</v>
      </c>
      <c r="N22" s="5">
        <f t="shared" si="14"/>
        <v>0.61083627140959884</v>
      </c>
      <c r="O22" s="5">
        <f t="shared" si="0"/>
        <v>0.39363696777474411</v>
      </c>
      <c r="P22" s="5">
        <f>IF(H22&gt;0, O22 +M22, 0)</f>
        <v>0.42511170462392178</v>
      </c>
      <c r="Q22" s="5">
        <f t="shared" si="2"/>
        <v>8.2502246112294131</v>
      </c>
    </row>
    <row r="23" spans="1:17" x14ac:dyDescent="0.4">
      <c r="A23" s="5">
        <v>0.9</v>
      </c>
      <c r="B23">
        <v>6.4234058856964102</v>
      </c>
      <c r="C23" s="5">
        <f t="shared" si="4"/>
        <v>0.32401561737060991</v>
      </c>
      <c r="D23" s="5">
        <f t="shared" si="5"/>
        <v>3.0862709893893707</v>
      </c>
      <c r="E23" s="5">
        <f t="shared" si="6"/>
        <v>19.391612534505899</v>
      </c>
      <c r="F23" s="5">
        <f t="shared" si="7"/>
        <v>185.17625936336225</v>
      </c>
      <c r="G23" s="5">
        <f t="shared" si="11"/>
        <v>-1.5579790457337594E-2</v>
      </c>
      <c r="H23" s="7">
        <f t="shared" si="12"/>
        <v>-4.8083455309246376E-2</v>
      </c>
      <c r="I23" s="5">
        <f t="shared" si="8"/>
        <v>1.0456424843172435E-5</v>
      </c>
      <c r="J23" s="5">
        <f t="shared" si="9"/>
        <v>8.36605905935167E-5</v>
      </c>
      <c r="K23" s="5" t="e">
        <f t="shared" si="13"/>
        <v>#N/A</v>
      </c>
      <c r="L23" s="5">
        <f t="shared" si="3"/>
        <v>1.0456424843172435E-5</v>
      </c>
      <c r="M23" s="5">
        <f t="shared" si="10"/>
        <v>3.1459279788970555E-2</v>
      </c>
      <c r="N23" s="5">
        <f t="shared" si="14"/>
        <v>0.61004616428232949</v>
      </c>
      <c r="O23" s="5">
        <f t="shared" si="0"/>
        <v>-3.9319779169619722E-3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6.7494881153106601</v>
      </c>
      <c r="C24" s="5">
        <f t="shared" si="4"/>
        <v>0.32608222961424982</v>
      </c>
      <c r="D24" s="5">
        <f t="shared" si="5"/>
        <v>3.0667111212499507</v>
      </c>
      <c r="E24" s="5">
        <f t="shared" si="6"/>
        <v>19.268714258401925</v>
      </c>
      <c r="F24" s="5">
        <f t="shared" si="7"/>
        <v>184.00266727499707</v>
      </c>
      <c r="G24" s="5">
        <f t="shared" si="11"/>
        <v>-0.12289827610397452</v>
      </c>
      <c r="H24" s="8">
        <f t="shared" si="12"/>
        <v>-0.37689351011050576</v>
      </c>
      <c r="I24" s="5">
        <f t="shared" si="8"/>
        <v>8.3009650907638692E-5</v>
      </c>
      <c r="J24" s="5">
        <f t="shared" si="9"/>
        <v>8.4396013877722888E-5</v>
      </c>
      <c r="K24" s="5" t="e">
        <f>IF(H24&lt;-3,(-B$6*H24)/E24^2,NA())</f>
        <v>#N/A</v>
      </c>
      <c r="L24" s="5">
        <f t="shared" si="3"/>
        <v>8.3009650907638692E-5</v>
      </c>
      <c r="M24" s="5">
        <f t="shared" si="10"/>
        <v>3.1334834689282623E-2</v>
      </c>
      <c r="N24" s="5">
        <f t="shared" si="14"/>
        <v>0.6037819759620473</v>
      </c>
      <c r="O24" s="5">
        <f t="shared" si="0"/>
        <v>-3.0820101202581801E-2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7.0739603042602504</v>
      </c>
      <c r="C25" s="5">
        <f t="shared" si="4"/>
        <v>0.32447218894959029</v>
      </c>
      <c r="D25" s="5">
        <f t="shared" si="5"/>
        <v>3.081928233163179</v>
      </c>
      <c r="E25" s="5">
        <f t="shared" si="6"/>
        <v>19.364326192392827</v>
      </c>
      <c r="F25" s="5">
        <f t="shared" si="7"/>
        <v>184.91569398979075</v>
      </c>
      <c r="G25" s="5">
        <f t="shared" si="11"/>
        <v>9.5611933990902287E-2</v>
      </c>
      <c r="H25" s="9">
        <f t="shared" si="12"/>
        <v>0.29466911879389601</v>
      </c>
      <c r="I25" s="5">
        <f t="shared" si="8"/>
        <v>0</v>
      </c>
      <c r="J25" s="5">
        <f t="shared" si="9"/>
        <v>8.3823872064721326E-5</v>
      </c>
      <c r="K25" s="5" t="e">
        <f t="shared" ref="K25:K33" si="15">IF(H25&lt;-3,(-B$6*H25)/E25^2,NA())</f>
        <v>#N/A</v>
      </c>
      <c r="L25" s="5">
        <f t="shared" si="3"/>
        <v>-6.4260669529235409E-5</v>
      </c>
      <c r="M25" s="5">
        <f t="shared" si="10"/>
        <v>3.1432034878885524E-2</v>
      </c>
      <c r="N25" s="5">
        <f t="shared" si="14"/>
        <v>0.60866017628540792</v>
      </c>
      <c r="O25" s="5">
        <f t="shared" si="0"/>
        <v>2.4096281360325617E-2</v>
      </c>
      <c r="P25" s="5">
        <f t="shared" si="1"/>
        <v>5.5528316239211145E-2</v>
      </c>
      <c r="Q25" s="5">
        <f t="shared" si="2"/>
        <v>1.0752684285704284</v>
      </c>
    </row>
    <row r="26" spans="1:17" x14ac:dyDescent="0.4">
      <c r="A26" s="5">
        <v>1.2</v>
      </c>
      <c r="B26">
        <v>7.3434259891510001</v>
      </c>
      <c r="C26" s="5">
        <f t="shared" si="4"/>
        <v>0.26946568489074973</v>
      </c>
      <c r="D26" s="5">
        <f t="shared" si="5"/>
        <v>3.7110476623598028</v>
      </c>
      <c r="E26" s="5">
        <f t="shared" si="6"/>
        <v>23.317200146382262</v>
      </c>
      <c r="F26" s="5">
        <f t="shared" si="7"/>
        <v>222.66285974158816</v>
      </c>
      <c r="G26" s="5">
        <f t="shared" si="11"/>
        <v>3.9528739539894353</v>
      </c>
      <c r="H26" s="9">
        <f t="shared" si="12"/>
        <v>14.669303646555443</v>
      </c>
      <c r="I26" s="5">
        <f t="shared" si="8"/>
        <v>0</v>
      </c>
      <c r="J26" s="5">
        <f t="shared" si="9"/>
        <v>6.0169874324048544E-5</v>
      </c>
      <c r="K26" s="5" t="e">
        <f t="shared" si="15"/>
        <v>#N/A</v>
      </c>
      <c r="L26" s="5">
        <f t="shared" si="3"/>
        <v>-2.2063382719082398E-3</v>
      </c>
      <c r="M26" s="5">
        <f t="shared" si="10"/>
        <v>3.2713868640853121E-2</v>
      </c>
      <c r="N26" s="5">
        <f t="shared" si="14"/>
        <v>0.76279582266123047</v>
      </c>
      <c r="O26" s="5">
        <f t="shared" si="0"/>
        <v>1.1995680764725343</v>
      </c>
      <c r="P26" s="5">
        <f t="shared" si="1"/>
        <v>1.2322819451133873</v>
      </c>
      <c r="Q26" s="5">
        <f t="shared" si="2"/>
        <v>28.733364750982094</v>
      </c>
    </row>
    <row r="27" spans="1:17" x14ac:dyDescent="0.4">
      <c r="A27" s="5">
        <v>1.3</v>
      </c>
      <c r="B27">
        <v>7.6057312488555899</v>
      </c>
      <c r="C27" s="5">
        <f t="shared" si="4"/>
        <v>0.26230525970458984</v>
      </c>
      <c r="D27" s="5">
        <f t="shared" si="5"/>
        <v>3.8123520707370013</v>
      </c>
      <c r="E27" s="5">
        <f t="shared" si="6"/>
        <v>23.953714516650397</v>
      </c>
      <c r="F27" s="5">
        <f t="shared" si="7"/>
        <v>228.74112424422009</v>
      </c>
      <c r="G27" s="5">
        <f t="shared" si="11"/>
        <v>0.6365143702681344</v>
      </c>
      <c r="H27" s="9">
        <f t="shared" si="12"/>
        <v>2.4266168775455808</v>
      </c>
      <c r="I27" s="5">
        <f t="shared" si="8"/>
        <v>0</v>
      </c>
      <c r="J27" s="5">
        <f t="shared" si="9"/>
        <v>5.636097233236402E-5</v>
      </c>
      <c r="K27" s="5" t="e">
        <f t="shared" si="15"/>
        <v>#N/A</v>
      </c>
      <c r="L27" s="5">
        <f t="shared" si="3"/>
        <v>-3.4583653921444916E-4</v>
      </c>
      <c r="M27" s="5">
        <f t="shared" si="10"/>
        <v>3.2338823455513616E-2</v>
      </c>
      <c r="N27" s="5">
        <f t="shared" si="14"/>
        <v>0.77463494485773088</v>
      </c>
      <c r="O27" s="5">
        <f t="shared" si="0"/>
        <v>0.19843424134291865</v>
      </c>
      <c r="P27" s="5">
        <f t="shared" si="1"/>
        <v>0.23077306479843226</v>
      </c>
      <c r="Q27" s="5">
        <f t="shared" si="2"/>
        <v>5.5278721123141095</v>
      </c>
    </row>
    <row r="28" spans="1:17" x14ac:dyDescent="0.4">
      <c r="A28" s="5">
        <v>1.4</v>
      </c>
      <c r="B28">
        <v>7.87284207344055</v>
      </c>
      <c r="C28" s="5">
        <f t="shared" si="4"/>
        <v>0.26711082458496005</v>
      </c>
      <c r="D28" s="5">
        <f t="shared" si="5"/>
        <v>3.7437644152153391</v>
      </c>
      <c r="E28" s="5">
        <f t="shared" si="6"/>
        <v>23.522765567222795</v>
      </c>
      <c r="F28" s="5">
        <f t="shared" si="7"/>
        <v>224.62586491292035</v>
      </c>
      <c r="G28" s="5">
        <f t="shared" si="11"/>
        <v>-0.4309489494276022</v>
      </c>
      <c r="H28" s="9">
        <f t="shared" si="12"/>
        <v>-1.6133713416414919</v>
      </c>
      <c r="I28" s="5">
        <f t="shared" si="8"/>
        <v>2.3843663213110234E-4</v>
      </c>
      <c r="J28" s="5">
        <f t="shared" si="9"/>
        <v>5.8939770845738815E-5</v>
      </c>
      <c r="K28" s="5" t="e">
        <f>IF(H28&lt;-7,(-B$6*H28)/E28^2,NA())</f>
        <v>#N/A</v>
      </c>
      <c r="L28" s="5">
        <f t="shared" si="3"/>
        <v>2.3843663213110234E-4</v>
      </c>
      <c r="M28" s="5">
        <f t="shared" si="10"/>
        <v>3.2612583470154631E-2</v>
      </c>
      <c r="N28" s="5">
        <f t="shared" si="14"/>
        <v>0.76713815550993258</v>
      </c>
      <c r="O28" s="5">
        <f t="shared" si="0"/>
        <v>-0.1319318764925316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8.1405482292175293</v>
      </c>
      <c r="C29" s="5">
        <f t="shared" si="4"/>
        <v>0.26770615577697932</v>
      </c>
      <c r="D29" s="5">
        <f t="shared" si="5"/>
        <v>3.7354389446056673</v>
      </c>
      <c r="E29" s="5">
        <f t="shared" si="6"/>
        <v>23.470455092612749</v>
      </c>
      <c r="F29" s="5">
        <f t="shared" si="7"/>
        <v>224.12633667634006</v>
      </c>
      <c r="G29" s="5">
        <f t="shared" si="11"/>
        <v>-5.2310474610045787E-2</v>
      </c>
      <c r="H29" s="9">
        <f t="shared" si="12"/>
        <v>-0.19540258406917099</v>
      </c>
      <c r="I29" s="5">
        <f t="shared" si="8"/>
        <v>2.9006991160291052E-5</v>
      </c>
      <c r="J29" s="5">
        <f t="shared" si="9"/>
        <v>5.9252796725805319E-5</v>
      </c>
      <c r="K29" s="5" t="e">
        <f t="shared" ref="K29:K30" si="16">IF(H29&lt;-7,(-B$6*H29)/E29^2,NA())</f>
        <v>#N/A</v>
      </c>
      <c r="L29" s="5">
        <f t="shared" si="3"/>
        <v>2.9006991160291052E-5</v>
      </c>
      <c r="M29" s="5">
        <f t="shared" si="10"/>
        <v>3.264012964927436E-2</v>
      </c>
      <c r="N29" s="5">
        <f t="shared" si="14"/>
        <v>0.76607869715035182</v>
      </c>
      <c r="O29" s="5">
        <f t="shared" si="0"/>
        <v>-1.597885677174991E-2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>
        <v>8.41009473800659</v>
      </c>
      <c r="C30" s="5">
        <f t="shared" si="4"/>
        <v>0.26954650878906072</v>
      </c>
      <c r="D30" s="5">
        <f t="shared" si="5"/>
        <v>3.709934899518847</v>
      </c>
      <c r="E30" s="5">
        <f t="shared" si="6"/>
        <v>23.310208451249594</v>
      </c>
      <c r="F30" s="5">
        <f t="shared" si="7"/>
        <v>222.59609397113084</v>
      </c>
      <c r="G30" s="5">
        <f t="shared" si="11"/>
        <v>-0.16024664136315536</v>
      </c>
      <c r="H30" s="9">
        <f t="shared" si="12"/>
        <v>-0.59450460732385046</v>
      </c>
      <c r="I30" s="5">
        <f t="shared" si="8"/>
        <v>8.9470180089238927E-5</v>
      </c>
      <c r="J30" s="5">
        <f t="shared" si="9"/>
        <v>6.021171262772244E-5</v>
      </c>
      <c r="K30" s="5" t="e">
        <f t="shared" si="16"/>
        <v>#N/A</v>
      </c>
      <c r="L30" s="5">
        <f t="shared" si="3"/>
        <v>8.9470180089238927E-5</v>
      </c>
      <c r="M30" s="5">
        <f t="shared" si="10"/>
        <v>3.2716986487594427E-2</v>
      </c>
      <c r="N30" s="5">
        <f t="shared" si="14"/>
        <v>0.76263977492254231</v>
      </c>
      <c r="O30" s="5">
        <f t="shared" si="0"/>
        <v>-4.8615037594438769E-2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8.6819350719451904</v>
      </c>
      <c r="C31" s="5">
        <f t="shared" si="4"/>
        <v>0.27184033393860041</v>
      </c>
      <c r="D31" s="5">
        <f t="shared" si="5"/>
        <v>3.6786299719079452</v>
      </c>
      <c r="E31" s="5">
        <f t="shared" si="6"/>
        <v>23.113513790042454</v>
      </c>
      <c r="F31" s="5">
        <f t="shared" si="7"/>
        <v>220.71779831447671</v>
      </c>
      <c r="G31" s="5">
        <f t="shared" si="11"/>
        <v>-0.19669466120713963</v>
      </c>
      <c r="H31" s="9">
        <f t="shared" si="12"/>
        <v>-0.72356687603086278</v>
      </c>
      <c r="I31" s="5">
        <f t="shared" si="8"/>
        <v>1.1075469151317739E-4</v>
      </c>
      <c r="J31" s="5">
        <f t="shared" si="9"/>
        <v>6.1388733480385968E-5</v>
      </c>
      <c r="K31" s="5" t="e">
        <f t="shared" si="15"/>
        <v>#N/A</v>
      </c>
      <c r="L31" s="5">
        <f t="shared" si="3"/>
        <v>1.1075469151317739E-4</v>
      </c>
      <c r="M31" s="5">
        <f t="shared" si="10"/>
        <v>3.2795980547265492E-2</v>
      </c>
      <c r="N31" s="5">
        <f t="shared" si="14"/>
        <v>0.75803034863718499</v>
      </c>
      <c r="O31" s="5">
        <f t="shared" si="0"/>
        <v>-5.9168979427554051E-2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8.9546849727630597</v>
      </c>
      <c r="C32" s="5">
        <f t="shared" si="4"/>
        <v>0.27274990081786932</v>
      </c>
      <c r="D32" s="5">
        <f t="shared" si="5"/>
        <v>3.6663624697988695</v>
      </c>
      <c r="E32" s="5">
        <f t="shared" si="6"/>
        <v>23.036434801034915</v>
      </c>
      <c r="F32" s="5">
        <f t="shared" si="7"/>
        <v>219.98174818793217</v>
      </c>
      <c r="G32" s="5">
        <f t="shared" si="11"/>
        <v>-7.7078989007539178E-2</v>
      </c>
      <c r="H32" s="9">
        <f t="shared" si="12"/>
        <v>-0.28259951250728121</v>
      </c>
      <c r="I32" s="5">
        <f t="shared" si="8"/>
        <v>4.3546802886684281E-5</v>
      </c>
      <c r="J32" s="5">
        <f t="shared" si="9"/>
        <v>6.1849974150607074E-5</v>
      </c>
      <c r="K32" s="5" t="e">
        <f t="shared" si="15"/>
        <v>#N/A</v>
      </c>
      <c r="L32" s="5">
        <f t="shared" si="3"/>
        <v>4.3546802886684281E-5</v>
      </c>
      <c r="M32" s="5">
        <f t="shared" si="10"/>
        <v>3.2822379040286488E-2</v>
      </c>
      <c r="N32" s="5">
        <f t="shared" si="14"/>
        <v>0.75611059477641462</v>
      </c>
      <c r="O32" s="5">
        <f t="shared" si="0"/>
        <v>-2.3109301013755787E-2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9.2272801399230904</v>
      </c>
      <c r="C33" s="5">
        <f t="shared" si="4"/>
        <v>0.27259516716003063</v>
      </c>
      <c r="D33" s="5">
        <f t="shared" si="5"/>
        <v>3.6684436133562728</v>
      </c>
      <c r="E33" s="5">
        <f t="shared" si="6"/>
        <v>23.049511011656925</v>
      </c>
      <c r="F33" s="5">
        <f t="shared" si="7"/>
        <v>220.10661680137639</v>
      </c>
      <c r="G33" s="5">
        <f t="shared" si="11"/>
        <v>1.3076210622010365E-2</v>
      </c>
      <c r="H33" s="9">
        <f t="shared" si="12"/>
        <v>4.7969341343215378E-2</v>
      </c>
      <c r="I33" s="5">
        <f t="shared" si="8"/>
        <v>0</v>
      </c>
      <c r="J33" s="5">
        <f t="shared" si="9"/>
        <v>6.177172610624497E-5</v>
      </c>
      <c r="K33" s="5" t="e">
        <f t="shared" si="15"/>
        <v>#N/A</v>
      </c>
      <c r="L33" s="5">
        <f t="shared" si="3"/>
        <v>-7.383388550471592E-6</v>
      </c>
      <c r="M33" s="5">
        <f t="shared" si="10"/>
        <v>3.2818080043684146E-2</v>
      </c>
      <c r="N33" s="5">
        <f t="shared" si="14"/>
        <v>0.75644069734833608</v>
      </c>
      <c r="O33" s="5">
        <f t="shared" si="0"/>
        <v>3.9226463580803346E-3</v>
      </c>
      <c r="P33" s="5">
        <f t="shared" si="1"/>
        <v>3.6740726401764484E-2</v>
      </c>
      <c r="Q33" s="5">
        <f t="shared" si="2"/>
        <v>0.84685577777374477</v>
      </c>
    </row>
    <row r="34" spans="1:17" x14ac:dyDescent="0.4">
      <c r="A34" s="5">
        <v>2</v>
      </c>
      <c r="B34">
        <v>9.4923441410064697</v>
      </c>
      <c r="C34" s="5">
        <f t="shared" si="4"/>
        <v>0.26506400108337935</v>
      </c>
      <c r="D34" s="5">
        <f t="shared" si="5"/>
        <v>3.7726737539340052</v>
      </c>
      <c r="E34" s="5">
        <f t="shared" si="6"/>
        <v>23.704408299500194</v>
      </c>
      <c r="F34" s="5">
        <f t="shared" si="7"/>
        <v>226.36042523604033</v>
      </c>
      <c r="G34" s="5">
        <f t="shared" si="11"/>
        <v>0.65489728784326928</v>
      </c>
      <c r="H34" s="9">
        <f t="shared" si="12"/>
        <v>2.4707138093688656</v>
      </c>
      <c r="I34" s="5">
        <f t="shared" si="8"/>
        <v>0</v>
      </c>
      <c r="J34" s="5">
        <f t="shared" si="9"/>
        <v>5.7852820735790854E-5</v>
      </c>
      <c r="K34" s="5" t="e">
        <f t="shared" si="13"/>
        <v>#N/A</v>
      </c>
      <c r="L34" s="5">
        <f t="shared" si="3"/>
        <v>-3.5956681705855527E-4</v>
      </c>
      <c r="M34" s="5">
        <f t="shared" si="10"/>
        <v>3.250744054672508E-2</v>
      </c>
      <c r="N34" s="5">
        <f t="shared" si="14"/>
        <v>0.77056964349129908</v>
      </c>
      <c r="O34" s="5">
        <f t="shared" si="0"/>
        <v>0.2020402251687439</v>
      </c>
      <c r="P34" s="5">
        <f t="shared" si="1"/>
        <v>0.23454766571546898</v>
      </c>
      <c r="Q34" s="5">
        <f t="shared" si="2"/>
        <v>5.5598136338141604</v>
      </c>
    </row>
    <row r="35" spans="1:17" x14ac:dyDescent="0.4">
      <c r="B35">
        <v>9.7355799674987793</v>
      </c>
      <c r="C35" s="5">
        <f t="shared" si="4"/>
        <v>0.24323582649230957</v>
      </c>
      <c r="D35" s="5">
        <f t="shared" si="5"/>
        <v>4.1112364671806159</v>
      </c>
      <c r="E35" s="5">
        <f t="shared" si="6"/>
        <v>25.831660564930154</v>
      </c>
      <c r="F35" s="5">
        <f t="shared" si="7"/>
        <v>246.67418803083694</v>
      </c>
      <c r="G35" s="5">
        <f t="shared" si="11"/>
        <v>2.1272522654299593</v>
      </c>
      <c r="H35" s="9">
        <f t="shared" si="12"/>
        <v>8.7456370885282269</v>
      </c>
      <c r="I35" s="5">
        <f t="shared" si="8"/>
        <v>0</v>
      </c>
      <c r="J35" s="5">
        <f t="shared" si="9"/>
        <v>4.5123343179457963E-5</v>
      </c>
      <c r="K35" s="5" t="e">
        <f t="shared" si="13"/>
        <v>#N/A</v>
      </c>
      <c r="L35" s="5">
        <f t="shared" si="3"/>
        <v>-1.0717714953059035E-3</v>
      </c>
      <c r="M35" s="5">
        <f t="shared" si="10"/>
        <v>3.0109664720912765E-2</v>
      </c>
      <c r="N35" s="5">
        <f t="shared" si="14"/>
        <v>0.77778263879447096</v>
      </c>
      <c r="O35" s="5">
        <f t="shared" si="0"/>
        <v>0.71516598964641986</v>
      </c>
      <c r="P35" s="5">
        <f t="shared" si="1"/>
        <v>0.74527565436733267</v>
      </c>
      <c r="Q35" s="5">
        <f t="shared" si="2"/>
        <v>19.251707730923144</v>
      </c>
    </row>
    <row r="36" spans="1:17" x14ac:dyDescent="0.4">
      <c r="B36">
        <v>9.9805383682250906</v>
      </c>
      <c r="C36" s="5">
        <f t="shared" si="4"/>
        <v>0.24495840072631125</v>
      </c>
      <c r="D36" s="5">
        <f t="shared" si="5"/>
        <v>4.0823258032178558</v>
      </c>
      <c r="E36" s="5">
        <f t="shared" si="6"/>
        <v>25.650009505898534</v>
      </c>
      <c r="F36" s="5">
        <f t="shared" si="7"/>
        <v>244.93954819307137</v>
      </c>
      <c r="G36" s="5">
        <f t="shared" si="11"/>
        <v>-0.18165105903161916</v>
      </c>
      <c r="H36" s="9">
        <f t="shared" si="12"/>
        <v>-0.74155880546662878</v>
      </c>
      <c r="I36" s="5">
        <f t="shared" si="8"/>
        <v>9.2169225187498698E-5</v>
      </c>
      <c r="J36" s="5">
        <f t="shared" si="9"/>
        <v>4.6210343116703188E-5</v>
      </c>
      <c r="K36" s="5" t="e">
        <f t="shared" si="13"/>
        <v>#N/A</v>
      </c>
      <c r="L36" s="5">
        <f t="shared" si="3"/>
        <v>9.2169225187498698E-5</v>
      </c>
      <c r="M36" s="5">
        <f t="shared" si="10"/>
        <v>3.0402847003797057E-2</v>
      </c>
      <c r="N36" s="5">
        <f t="shared" si="14"/>
        <v>0.77983331465377326</v>
      </c>
      <c r="O36" s="5">
        <f t="shared" si="0"/>
        <v>-6.0640252004992262E-2</v>
      </c>
      <c r="P36" s="5">
        <f t="shared" si="1"/>
        <v>0</v>
      </c>
      <c r="Q36" s="5">
        <f t="shared" si="2"/>
        <v>0</v>
      </c>
    </row>
    <row r="37" spans="1:17" x14ac:dyDescent="0.4">
      <c r="B37">
        <v>10.4730880260467</v>
      </c>
      <c r="C37" s="5">
        <f t="shared" si="4"/>
        <v>0.49254965782160909</v>
      </c>
      <c r="D37" s="5">
        <f t="shared" si="5"/>
        <v>2.0302521463981575</v>
      </c>
      <c r="E37" s="5">
        <f t="shared" si="6"/>
        <v>12.756450456118722</v>
      </c>
      <c r="F37" s="5">
        <f t="shared" si="7"/>
        <v>121.81512878388946</v>
      </c>
      <c r="G37" s="5">
        <f t="shared" si="11"/>
        <v>-12.893559049779812</v>
      </c>
      <c r="H37" s="9">
        <f t="shared" si="12"/>
        <v>-26.177175935526854</v>
      </c>
      <c r="I37" s="5">
        <f t="shared" si="8"/>
        <v>1.3154625838294553E-2</v>
      </c>
      <c r="J37" s="5">
        <f t="shared" si="9"/>
        <v>1.2336540047058558E-4</v>
      </c>
      <c r="K37" s="5">
        <f t="shared" si="13"/>
        <v>1.3154625838294553E-2</v>
      </c>
      <c r="L37" s="5">
        <f t="shared" si="3"/>
        <v>1.3154625838294553E-2</v>
      </c>
      <c r="M37" s="5">
        <f t="shared" si="10"/>
        <v>2.0074885006143295E-2</v>
      </c>
      <c r="N37" s="5">
        <f t="shared" si="14"/>
        <v>0.25608427599314754</v>
      </c>
      <c r="O37" s="5">
        <f t="shared" si="0"/>
        <v>-2.1406131702670508</v>
      </c>
      <c r="P37" s="5">
        <f t="shared" si="1"/>
        <v>0</v>
      </c>
      <c r="Q37" s="5">
        <f t="shared" si="2"/>
        <v>0</v>
      </c>
    </row>
    <row r="38" spans="1:17" x14ac:dyDescent="0.4">
      <c r="B38">
        <v>10.7212328910827</v>
      </c>
      <c r="C38" s="5">
        <f t="shared" si="4"/>
        <v>0.24814486503600008</v>
      </c>
      <c r="D38" s="5">
        <f t="shared" si="5"/>
        <v>4.0299040637206947</v>
      </c>
      <c r="E38" s="5">
        <f t="shared" si="6"/>
        <v>25.320634002513177</v>
      </c>
      <c r="F38" s="5">
        <f t="shared" si="7"/>
        <v>241.79424382324171</v>
      </c>
      <c r="G38" s="5">
        <f t="shared" si="11"/>
        <v>12.564183546394455</v>
      </c>
      <c r="H38" s="9">
        <f t="shared" si="12"/>
        <v>50.632454330947702</v>
      </c>
      <c r="I38" s="5">
        <f t="shared" si="8"/>
        <v>0</v>
      </c>
      <c r="J38" s="5">
        <f t="shared" si="9"/>
        <v>4.8181326128961163E-5</v>
      </c>
      <c r="K38" s="5" t="e">
        <f t="shared" si="13"/>
        <v>#N/A</v>
      </c>
      <c r="L38" s="5">
        <f t="shared" si="3"/>
        <v>-6.4579581956937049E-3</v>
      </c>
      <c r="M38" s="5">
        <f t="shared" si="10"/>
        <v>3.0890710740051723E-2</v>
      </c>
      <c r="N38" s="5">
        <f t="shared" si="14"/>
        <v>0.78217238072635265</v>
      </c>
      <c r="O38" s="5">
        <f t="shared" si="0"/>
        <v>4.1404198394325471</v>
      </c>
      <c r="P38" s="5">
        <f t="shared" si="1"/>
        <v>4.1713105501725991</v>
      </c>
      <c r="Q38" s="5">
        <f t="shared" si="2"/>
        <v>105.62022775174226</v>
      </c>
    </row>
    <row r="39" spans="1:17" x14ac:dyDescent="0.4">
      <c r="B39">
        <v>10.9707350730896</v>
      </c>
      <c r="C39" s="5">
        <f t="shared" si="4"/>
        <v>0.24950218200689989</v>
      </c>
      <c r="D39" s="5">
        <f t="shared" si="5"/>
        <v>4.0079809801917703</v>
      </c>
      <c r="E39" s="5">
        <f t="shared" si="6"/>
        <v>25.182887206196167</v>
      </c>
      <c r="F39" s="5">
        <f t="shared" si="7"/>
        <v>240.47885881150623</v>
      </c>
      <c r="G39" s="5">
        <f t="shared" si="11"/>
        <v>-0.13774679631701048</v>
      </c>
      <c r="H39" s="9">
        <f t="shared" si="12"/>
        <v>-0.55208653972092769</v>
      </c>
      <c r="I39" s="5">
        <f t="shared" si="8"/>
        <v>7.1188774960866946E-5</v>
      </c>
      <c r="J39" s="5">
        <f t="shared" si="9"/>
        <v>4.9005602958122148E-5</v>
      </c>
      <c r="K39" s="5" t="e">
        <f t="shared" si="13"/>
        <v>#N/A</v>
      </c>
      <c r="L39" s="5">
        <f t="shared" si="3"/>
        <v>7.1188774960866946E-5</v>
      </c>
      <c r="M39" s="5">
        <f t="shared" si="10"/>
        <v>3.1078265865660374E-2</v>
      </c>
      <c r="N39" s="5">
        <f t="shared" si="14"/>
        <v>0.78264046385910169</v>
      </c>
      <c r="O39" s="5">
        <f t="shared" si="0"/>
        <v>-4.5146341261735334E-2</v>
      </c>
      <c r="P39" s="5">
        <f t="shared" si="1"/>
        <v>0</v>
      </c>
      <c r="Q39" s="5">
        <f t="shared" si="2"/>
        <v>0</v>
      </c>
    </row>
    <row r="40" spans="1:17" x14ac:dyDescent="0.4">
      <c r="B40">
        <v>11.221408605575499</v>
      </c>
      <c r="C40" s="5">
        <f t="shared" si="4"/>
        <v>0.25067353248589974</v>
      </c>
      <c r="D40" s="5">
        <f t="shared" si="5"/>
        <v>3.9892524355607808</v>
      </c>
      <c r="E40" s="5">
        <f t="shared" si="6"/>
        <v>25.065212289745876</v>
      </c>
      <c r="F40" s="5">
        <f t="shared" si="7"/>
        <v>239.35514613364685</v>
      </c>
      <c r="G40" s="5">
        <f t="shared" si="11"/>
        <v>-0.11767491645029082</v>
      </c>
      <c r="H40" s="9">
        <f t="shared" si="12"/>
        <v>-0.46943494705373401</v>
      </c>
      <c r="I40" s="5">
        <f t="shared" si="8"/>
        <v>6.110096147629346E-5</v>
      </c>
      <c r="J40" s="5">
        <f t="shared" si="9"/>
        <v>4.9709769658160685E-5</v>
      </c>
      <c r="K40" s="5" t="e">
        <f t="shared" si="13"/>
        <v>#N/A</v>
      </c>
      <c r="L40" s="5">
        <f t="shared" si="3"/>
        <v>6.110096147629346E-5</v>
      </c>
      <c r="M40" s="5">
        <f t="shared" si="10"/>
        <v>3.1230901829348606E-2</v>
      </c>
      <c r="N40" s="5">
        <f t="shared" si="14"/>
        <v>0.78280918435283564</v>
      </c>
      <c r="O40" s="5">
        <f t="shared" si="0"/>
        <v>-3.8387587443420454E-2</v>
      </c>
      <c r="P40" s="5">
        <f t="shared" si="1"/>
        <v>0</v>
      </c>
      <c r="Q40" s="5">
        <f t="shared" si="2"/>
        <v>0</v>
      </c>
    </row>
    <row r="41" spans="1:17" x14ac:dyDescent="0.4">
      <c r="B41">
        <v>11.4744882583618</v>
      </c>
      <c r="C41" s="5">
        <f t="shared" si="4"/>
        <v>0.25307965278630107</v>
      </c>
      <c r="D41" s="5">
        <f t="shared" si="5"/>
        <v>3.9513251618232381</v>
      </c>
      <c r="E41" s="5">
        <f t="shared" si="6"/>
        <v>24.826908200656771</v>
      </c>
      <c r="F41" s="5">
        <f t="shared" si="7"/>
        <v>237.0795097093943</v>
      </c>
      <c r="G41" s="5">
        <f t="shared" si="11"/>
        <v>-0.23830408908910528</v>
      </c>
      <c r="H41" s="9">
        <f t="shared" si="12"/>
        <v>-0.94161694338314827</v>
      </c>
      <c r="I41" s="5">
        <f t="shared" si="8"/>
        <v>1.2492357064219404E-4</v>
      </c>
      <c r="J41" s="5">
        <f t="shared" si="9"/>
        <v>5.1135781327269896E-5</v>
      </c>
      <c r="K41" s="5" t="e">
        <f t="shared" si="13"/>
        <v>#N/A</v>
      </c>
      <c r="L41" s="5">
        <f t="shared" si="3"/>
        <v>1.2492357064219404E-4</v>
      </c>
      <c r="M41" s="5">
        <f t="shared" si="10"/>
        <v>3.1518836176939978E-2</v>
      </c>
      <c r="N41" s="5">
        <f t="shared" si="14"/>
        <v>0.78251525235642849</v>
      </c>
      <c r="O41" s="5">
        <f t="shared" si="0"/>
        <v>-7.699981217672186E-2</v>
      </c>
      <c r="P41" s="5">
        <f t="shared" si="1"/>
        <v>0</v>
      </c>
      <c r="Q41" s="5">
        <f t="shared" si="2"/>
        <v>0</v>
      </c>
    </row>
    <row r="42" spans="1:17" x14ac:dyDescent="0.4">
      <c r="B42">
        <v>11.729171276092501</v>
      </c>
      <c r="C42" s="5">
        <f t="shared" si="4"/>
        <v>0.25468301773070046</v>
      </c>
      <c r="D42" s="5">
        <f t="shared" si="5"/>
        <v>3.926449470052185</v>
      </c>
      <c r="E42" s="5">
        <f t="shared" si="6"/>
        <v>24.670609619614961</v>
      </c>
      <c r="F42" s="5">
        <f t="shared" si="7"/>
        <v>235.58696820313111</v>
      </c>
      <c r="G42" s="5">
        <f t="shared" si="11"/>
        <v>-0.15629858104180983</v>
      </c>
      <c r="H42" s="9">
        <f t="shared" si="12"/>
        <v>-0.61369848070152266</v>
      </c>
      <c r="I42" s="5">
        <f t="shared" si="8"/>
        <v>8.2453802176802799E-5</v>
      </c>
      <c r="J42" s="5">
        <f t="shared" si="9"/>
        <v>5.2071072036224069E-5</v>
      </c>
      <c r="K42" s="5" t="e">
        <f>IF(H42&lt;-5,(-B$6*H42)/E42^2,NA())</f>
        <v>#N/A</v>
      </c>
      <c r="L42" s="5">
        <f t="shared" si="3"/>
        <v>8.2453802176802799E-5</v>
      </c>
      <c r="M42" s="5">
        <f t="shared" si="10"/>
        <v>3.1692484119741904E-2</v>
      </c>
      <c r="N42" s="5">
        <f t="shared" si="14"/>
        <v>0.78187290359399897</v>
      </c>
      <c r="O42" s="5">
        <f t="shared" si="0"/>
        <v>-5.0184597971840737E-2</v>
      </c>
      <c r="P42" s="5">
        <f t="shared" si="1"/>
        <v>0</v>
      </c>
      <c r="Q42" s="5">
        <f t="shared" si="2"/>
        <v>0</v>
      </c>
    </row>
    <row r="43" spans="1:17" x14ac:dyDescent="0.4">
      <c r="B43">
        <v>11.960758686065599</v>
      </c>
      <c r="C43" s="5">
        <f t="shared" si="4"/>
        <v>0.23158740997309835</v>
      </c>
      <c r="D43" s="5">
        <f t="shared" si="5"/>
        <v>4.3180240243464096</v>
      </c>
      <c r="E43" s="5">
        <f t="shared" si="6"/>
        <v>27.13094510582183</v>
      </c>
      <c r="F43" s="5">
        <f t="shared" si="7"/>
        <v>259.08144146078462</v>
      </c>
      <c r="G43" s="5">
        <f t="shared" si="11"/>
        <v>2.4603354862068691</v>
      </c>
      <c r="H43" s="9">
        <f t="shared" si="12"/>
        <v>10.623787737393267</v>
      </c>
      <c r="I43" s="5">
        <f t="shared" si="8"/>
        <v>0</v>
      </c>
      <c r="J43" s="5">
        <f t="shared" si="9"/>
        <v>3.7348424486762183E-5</v>
      </c>
      <c r="K43" s="5" t="e">
        <f>IF(H43&lt;-5,(-B$6*H43)/E43^2,NA())</f>
        <v>#N/A</v>
      </c>
      <c r="L43" s="5">
        <f t="shared" si="3"/>
        <v>-1.1802253561458685E-3</v>
      </c>
      <c r="M43" s="5">
        <f t="shared" si="10"/>
        <v>2.7491733893541169E-2</v>
      </c>
      <c r="N43" s="5">
        <f t="shared" si="14"/>
        <v>0.74587672312952691</v>
      </c>
      <c r="O43" s="5">
        <f t="shared" si="0"/>
        <v>0.86874993715122906</v>
      </c>
      <c r="P43" s="5">
        <f t="shared" si="1"/>
        <v>0.89624167104477026</v>
      </c>
      <c r="Q43" s="5">
        <f t="shared" si="2"/>
        <v>24.315883578665687</v>
      </c>
    </row>
    <row r="44" spans="1:17" x14ac:dyDescent="0.4">
      <c r="B44">
        <v>12.187636137008599</v>
      </c>
      <c r="C44" s="5">
        <f t="shared" si="4"/>
        <v>0.22687745094300027</v>
      </c>
      <c r="D44" s="5">
        <f t="shared" si="5"/>
        <v>4.4076658823676391</v>
      </c>
      <c r="E44" s="5">
        <f t="shared" si="6"/>
        <v>27.694181511049095</v>
      </c>
      <c r="F44" s="5">
        <f t="shared" si="7"/>
        <v>264.45995294205835</v>
      </c>
      <c r="G44" s="5">
        <f t="shared" si="11"/>
        <v>0.56323640522726492</v>
      </c>
      <c r="H44" s="9">
        <f t="shared" si="12"/>
        <v>2.4825578870276095</v>
      </c>
      <c r="I44" s="5">
        <f t="shared" si="8"/>
        <v>0</v>
      </c>
      <c r="J44" s="5">
        <f t="shared" si="9"/>
        <v>3.3978017837882232E-5</v>
      </c>
      <c r="L44" s="5">
        <f t="shared" si="3"/>
        <v>-2.6469011132028355E-4</v>
      </c>
      <c r="M44" s="5">
        <f t="shared" si="10"/>
        <v>2.6060041837184592E-2</v>
      </c>
      <c r="N44" s="5">
        <f t="shared" si="14"/>
        <v>0.72171152882452339</v>
      </c>
      <c r="O44" s="5">
        <f t="shared" si="0"/>
        <v>0.20300876313053234</v>
      </c>
      <c r="P44" s="5">
        <f t="shared" si="1"/>
        <v>0.22906880496771692</v>
      </c>
      <c r="Q44" s="5">
        <f t="shared" si="2"/>
        <v>6.3438730632950566</v>
      </c>
    </row>
    <row r="45" spans="1:17" x14ac:dyDescent="0.4">
      <c r="B45">
        <v>12.416887283325099</v>
      </c>
      <c r="C45" s="5">
        <f t="shared" si="4"/>
        <v>0.2292511463164999</v>
      </c>
      <c r="D45" s="5">
        <f t="shared" si="5"/>
        <v>4.3620283521698013</v>
      </c>
      <c r="E45" s="5">
        <f t="shared" si="6"/>
        <v>27.407432451854078</v>
      </c>
      <c r="F45" s="5">
        <f t="shared" si="7"/>
        <v>261.72170113018808</v>
      </c>
      <c r="G45" s="5">
        <f t="shared" si="11"/>
        <v>-0.28674905919501725</v>
      </c>
      <c r="H45" s="9">
        <f t="shared" si="12"/>
        <v>-1.2508075261666818</v>
      </c>
      <c r="I45" s="5">
        <f t="shared" si="8"/>
        <v>1.3616615748591971E-4</v>
      </c>
      <c r="J45" s="5">
        <f t="shared" si="9"/>
        <v>3.56939242081052E-5</v>
      </c>
      <c r="K45" s="5" t="e">
        <f>IF(H45&lt;-5,(-B$6*H45)/E45^2,NA())</f>
        <v>#N/A</v>
      </c>
      <c r="L45" s="5">
        <f t="shared" si="3"/>
        <v>1.3616615748591971E-4</v>
      </c>
      <c r="M45" s="5">
        <f t="shared" si="10"/>
        <v>2.681211058710644E-2</v>
      </c>
      <c r="N45" s="5">
        <f t="shared" si="14"/>
        <v>0.73485110980776136</v>
      </c>
      <c r="O45" s="5">
        <f t="shared" si="0"/>
        <v>-0.10228357216898001</v>
      </c>
      <c r="P45" s="5">
        <f t="shared" si="1"/>
        <v>0</v>
      </c>
      <c r="Q45" s="5">
        <f t="shared" si="2"/>
        <v>0</v>
      </c>
    </row>
    <row r="46" spans="1:17" x14ac:dyDescent="0.4">
      <c r="B46">
        <v>12.647412300109799</v>
      </c>
      <c r="C46" s="5">
        <f t="shared" si="4"/>
        <v>0.23052501678469994</v>
      </c>
      <c r="D46" s="5">
        <f t="shared" si="5"/>
        <v>4.3379239873733759</v>
      </c>
      <c r="E46" s="5">
        <f t="shared" si="6"/>
        <v>27.255980261126279</v>
      </c>
      <c r="F46" s="5">
        <f t="shared" si="7"/>
        <v>260.27543924240257</v>
      </c>
      <c r="G46" s="5">
        <f t="shared" si="11"/>
        <v>-0.15145219072779881</v>
      </c>
      <c r="H46" s="9">
        <f t="shared" si="12"/>
        <v>-0.65698809109836609</v>
      </c>
      <c r="I46" s="5">
        <f t="shared" si="8"/>
        <v>7.2318479508335552E-5</v>
      </c>
      <c r="J46" s="5">
        <f t="shared" si="9"/>
        <v>3.660021411742035E-5</v>
      </c>
      <c r="K46" s="5" t="e">
        <f>IF(H46&lt;-5,(-B$6*H46)/E46^2,NA())</f>
        <v>#N/A</v>
      </c>
      <c r="L46" s="5">
        <f t="shared" si="3"/>
        <v>7.2318479508335552E-5</v>
      </c>
      <c r="M46" s="5">
        <f t="shared" si="10"/>
        <v>2.7189876701174197E-2</v>
      </c>
      <c r="N46" s="5">
        <f t="shared" si="14"/>
        <v>0.74108674266966124</v>
      </c>
      <c r="O46" s="5">
        <f t="shared" si="0"/>
        <v>-5.3724563871120519E-2</v>
      </c>
      <c r="P46" s="5">
        <f t="shared" si="1"/>
        <v>0</v>
      </c>
      <c r="Q46" s="5">
        <f t="shared" si="2"/>
        <v>0</v>
      </c>
    </row>
    <row r="47" spans="1:17" x14ac:dyDescent="0.4">
      <c r="B47">
        <v>12.877698898315399</v>
      </c>
      <c r="C47" s="5">
        <f t="shared" si="4"/>
        <v>0.23028659820560016</v>
      </c>
      <c r="D47" s="5">
        <f t="shared" si="5"/>
        <v>4.342415094026439</v>
      </c>
      <c r="E47" s="5">
        <f t="shared" si="6"/>
        <v>27.284198716461784</v>
      </c>
      <c r="F47" s="5">
        <f t="shared" si="7"/>
        <v>260.54490564158635</v>
      </c>
      <c r="G47" s="5">
        <f t="shared" si="11"/>
        <v>2.8218455335505155E-2</v>
      </c>
      <c r="H47" s="9">
        <f t="shared" si="12"/>
        <v>0.12253624637900849</v>
      </c>
      <c r="I47" s="5">
        <f t="shared" si="8"/>
        <v>0</v>
      </c>
      <c r="J47" s="5">
        <f t="shared" si="9"/>
        <v>3.6431354880692694E-5</v>
      </c>
      <c r="K47" s="5" t="e">
        <f>IF(H47&lt;-5,(-B$6*H47)/E47^2,NA())</f>
        <v>#N/A</v>
      </c>
      <c r="L47" s="5">
        <f t="shared" si="3"/>
        <v>-1.3460387603731729E-5</v>
      </c>
      <c r="M47" s="5">
        <f t="shared" si="10"/>
        <v>2.7120502420851546E-2</v>
      </c>
      <c r="N47" s="5">
        <f t="shared" si="14"/>
        <v>0.73996117734079647</v>
      </c>
      <c r="O47" s="5">
        <f t="shared" si="0"/>
        <v>1.0020282687484432E-2</v>
      </c>
      <c r="P47" s="5">
        <f t="shared" si="1"/>
        <v>3.7140785108335975E-2</v>
      </c>
      <c r="Q47" s="5">
        <f t="shared" si="2"/>
        <v>1.0133565613812434</v>
      </c>
    </row>
    <row r="48" spans="1:17" x14ac:dyDescent="0.4">
      <c r="B48">
        <v>13.112218141555701</v>
      </c>
      <c r="C48" s="5">
        <f t="shared" si="4"/>
        <v>0.23451924324030138</v>
      </c>
      <c r="D48" s="5">
        <f t="shared" si="5"/>
        <v>4.264042413676667</v>
      </c>
      <c r="E48" s="5">
        <f t="shared" si="6"/>
        <v>26.791768642803813</v>
      </c>
      <c r="F48" s="5">
        <f t="shared" si="7"/>
        <v>255.84254482060004</v>
      </c>
      <c r="G48" s="5">
        <f t="shared" si="11"/>
        <v>-0.49243007365797098</v>
      </c>
      <c r="H48" s="9">
        <f t="shared" si="12"/>
        <v>-2.0997427198475132</v>
      </c>
      <c r="I48" s="5">
        <f t="shared" si="8"/>
        <v>2.392096617266094E-4</v>
      </c>
      <c r="J48" s="5">
        <f t="shared" si="9"/>
        <v>3.9378056441461979E-5</v>
      </c>
      <c r="K48" s="5" t="e">
        <f>IF(H48&lt;-5,(-B$6*H48)/E48^2,NA())</f>
        <v>#N/A</v>
      </c>
      <c r="L48" s="5">
        <f t="shared" si="3"/>
        <v>2.392096617266094E-4</v>
      </c>
      <c r="M48" s="5">
        <f t="shared" si="10"/>
        <v>2.8265524298718564E-2</v>
      </c>
      <c r="N48" s="5">
        <f t="shared" si="14"/>
        <v>0.7572833875788173</v>
      </c>
      <c r="O48" s="5">
        <f t="shared" si="0"/>
        <v>-0.17170442416509213</v>
      </c>
      <c r="P48" s="5">
        <f t="shared" si="1"/>
        <v>0</v>
      </c>
      <c r="Q48" s="5">
        <f t="shared" si="2"/>
        <v>0</v>
      </c>
    </row>
    <row r="49" spans="2:17" x14ac:dyDescent="0.4">
      <c r="B49">
        <v>13.3458695411682</v>
      </c>
      <c r="C49" s="5">
        <f t="shared" si="4"/>
        <v>0.23365139961249959</v>
      </c>
      <c r="D49" s="5">
        <f t="shared" si="5"/>
        <v>4.2798802046914988</v>
      </c>
      <c r="E49" s="5">
        <f t="shared" si="6"/>
        <v>26.891280418606385</v>
      </c>
      <c r="F49" s="5">
        <f t="shared" si="7"/>
        <v>256.79281228148994</v>
      </c>
      <c r="G49" s="5">
        <f t="shared" si="11"/>
        <v>9.9511775802572089E-2</v>
      </c>
      <c r="H49" s="9">
        <f t="shared" si="12"/>
        <v>0.42589847939112679</v>
      </c>
      <c r="I49" s="5">
        <f t="shared" si="8"/>
        <v>0</v>
      </c>
      <c r="J49" s="5">
        <f t="shared" si="9"/>
        <v>3.8782577975059396E-5</v>
      </c>
      <c r="K49" s="5" t="e">
        <f>IF(H49&lt;-5,(-B$6*H49)/E49^2,NA())</f>
        <v>#N/A</v>
      </c>
      <c r="L49" s="5">
        <f t="shared" si="3"/>
        <v>-4.8161336218281313E-5</v>
      </c>
      <c r="M49" s="5">
        <f t="shared" si="10"/>
        <v>2.8045270767137226E-2</v>
      </c>
      <c r="N49" s="5">
        <f t="shared" si="14"/>
        <v>0.75417324061483137</v>
      </c>
      <c r="O49" s="5">
        <f t="shared" si="0"/>
        <v>3.4827435030684382E-2</v>
      </c>
      <c r="P49" s="5">
        <f t="shared" si="1"/>
        <v>6.2872705797821615E-2</v>
      </c>
      <c r="Q49" s="5">
        <f t="shared" si="2"/>
        <v>1.6907275622857605</v>
      </c>
    </row>
    <row r="50" spans="2:17" x14ac:dyDescent="0.4">
      <c r="B50">
        <v>13.580564975738501</v>
      </c>
      <c r="C50" s="5">
        <f t="shared" si="4"/>
        <v>0.23469543457030007</v>
      </c>
      <c r="D50" s="5">
        <f t="shared" si="5"/>
        <v>4.2608412977051868</v>
      </c>
      <c r="E50" s="5">
        <f t="shared" si="6"/>
        <v>26.771655437965229</v>
      </c>
      <c r="F50" s="5">
        <f t="shared" si="7"/>
        <v>255.65047786231122</v>
      </c>
      <c r="G50" s="5">
        <f t="shared" si="11"/>
        <v>-0.11962498064115579</v>
      </c>
      <c r="H50" s="9">
        <f t="shared" si="12"/>
        <v>-0.50970305775302005</v>
      </c>
      <c r="I50" s="5">
        <f t="shared" si="8"/>
        <v>5.8154347409464361E-5</v>
      </c>
      <c r="J50" s="5">
        <f t="shared" si="9"/>
        <v>3.9498413859216083E-5</v>
      </c>
      <c r="K50" s="5" t="e">
        <f t="shared" si="13"/>
        <v>#N/A</v>
      </c>
      <c r="L50" s="5">
        <f t="shared" si="3"/>
        <v>5.8154347409464361E-5</v>
      </c>
      <c r="M50" s="5">
        <f t="shared" si="10"/>
        <v>2.8309363806863566E-2</v>
      </c>
      <c r="N50" s="5">
        <f t="shared" si="14"/>
        <v>0.75788853350535501</v>
      </c>
      <c r="O50" s="5">
        <f t="shared" si="0"/>
        <v>-4.168047313578719E-2</v>
      </c>
      <c r="P50" s="5">
        <f t="shared" si="1"/>
        <v>0</v>
      </c>
      <c r="Q50" s="5">
        <f t="shared" si="2"/>
        <v>0</v>
      </c>
    </row>
    <row r="51" spans="2:17" x14ac:dyDescent="0.4">
      <c r="B51">
        <v>13.8176758289337</v>
      </c>
      <c r="C51" s="5">
        <f t="shared" si="4"/>
        <v>0.23711085319519931</v>
      </c>
      <c r="D51" s="5">
        <f t="shared" si="5"/>
        <v>4.2174366399700789</v>
      </c>
      <c r="E51" s="5">
        <f t="shared" si="6"/>
        <v>26.498935930220842</v>
      </c>
      <c r="F51" s="5">
        <f t="shared" si="7"/>
        <v>253.04619839820475</v>
      </c>
      <c r="G51" s="5">
        <f t="shared" si="11"/>
        <v>-0.27271950774438736</v>
      </c>
      <c r="H51" s="9">
        <f t="shared" si="12"/>
        <v>-1.1501772443957829</v>
      </c>
      <c r="I51" s="5">
        <f t="shared" si="8"/>
        <v>1.3394401168095686E-4</v>
      </c>
      <c r="J51" s="5">
        <f t="shared" si="9"/>
        <v>4.1130367393558482E-5</v>
      </c>
      <c r="K51" s="5" t="e">
        <f t="shared" si="13"/>
        <v>#N/A</v>
      </c>
      <c r="L51" s="5">
        <f t="shared" si="3"/>
        <v>1.3394401168095686E-4</v>
      </c>
      <c r="M51" s="5">
        <f t="shared" si="10"/>
        <v>2.8881480972905767E-2</v>
      </c>
      <c r="N51" s="5">
        <f t="shared" si="14"/>
        <v>0.76532851387092227</v>
      </c>
      <c r="O51" s="5">
        <f t="shared" si="0"/>
        <v>-9.4054628488538086E-2</v>
      </c>
      <c r="P51" s="5">
        <f t="shared" si="1"/>
        <v>0</v>
      </c>
      <c r="Q51" s="5">
        <f t="shared" si="2"/>
        <v>0</v>
      </c>
    </row>
    <row r="52" spans="2:17" x14ac:dyDescent="0.4">
      <c r="B52">
        <v>14.056981563568099</v>
      </c>
      <c r="C52" s="5">
        <f t="shared" si="4"/>
        <v>0.23930573463439941</v>
      </c>
      <c r="D52" s="5">
        <f t="shared" si="5"/>
        <v>4.1787548531912755</v>
      </c>
      <c r="E52" s="5">
        <f t="shared" si="6"/>
        <v>26.255891095876812</v>
      </c>
      <c r="F52" s="5">
        <f t="shared" si="7"/>
        <v>250.72529119147654</v>
      </c>
      <c r="G52" s="5">
        <f t="shared" si="11"/>
        <v>-0.24304483434402968</v>
      </c>
      <c r="H52" s="9">
        <f t="shared" si="12"/>
        <v>-1.0156247810581835</v>
      </c>
      <c r="I52" s="5">
        <f t="shared" si="8"/>
        <v>1.2047450916644731E-4</v>
      </c>
      <c r="J52" s="5">
        <f t="shared" si="9"/>
        <v>4.2584747682273161E-5</v>
      </c>
      <c r="K52" s="5" t="e">
        <f t="shared" si="13"/>
        <v>#N/A</v>
      </c>
      <c r="L52" s="5">
        <f t="shared" si="3"/>
        <v>1.2047450916644731E-4</v>
      </c>
      <c r="M52" s="5">
        <f t="shared" si="10"/>
        <v>2.9356724896373493E-2</v>
      </c>
      <c r="N52" s="5">
        <f t="shared" si="14"/>
        <v>0.77078697181079792</v>
      </c>
      <c r="O52" s="5">
        <f t="shared" si="0"/>
        <v>-8.3051731314995325E-2</v>
      </c>
      <c r="P52" s="5">
        <f t="shared" si="1"/>
        <v>0</v>
      </c>
      <c r="Q52" s="5">
        <f t="shared" si="2"/>
        <v>0</v>
      </c>
    </row>
    <row r="53" spans="2:17" x14ac:dyDescent="0.4">
      <c r="B53">
        <v>14.2960486412048</v>
      </c>
      <c r="C53" s="5">
        <f t="shared" si="4"/>
        <v>0.23906707763670099</v>
      </c>
      <c r="D53" s="5">
        <f t="shared" si="5"/>
        <v>4.1829264400832855</v>
      </c>
      <c r="E53" s="5">
        <f t="shared" si="6"/>
        <v>26.282101949344312</v>
      </c>
      <c r="F53" s="5">
        <f t="shared" si="7"/>
        <v>250.97558640499716</v>
      </c>
      <c r="G53" s="5">
        <f t="shared" si="11"/>
        <v>2.6210853467500073E-2</v>
      </c>
      <c r="H53" s="9">
        <f t="shared" si="12"/>
        <v>0.10963807198635471</v>
      </c>
      <c r="I53" s="5">
        <f t="shared" si="8"/>
        <v>0</v>
      </c>
      <c r="J53" s="5">
        <f t="shared" si="9"/>
        <v>4.2427901935123639E-5</v>
      </c>
      <c r="K53" s="5" t="e">
        <f t="shared" si="13"/>
        <v>#N/A</v>
      </c>
      <c r="L53" s="5">
        <f t="shared" si="3"/>
        <v>-1.2979459265180326E-5</v>
      </c>
      <c r="M53" s="5">
        <f t="shared" si="10"/>
        <v>2.9307025864447597E-2</v>
      </c>
      <c r="N53" s="5">
        <f t="shared" si="14"/>
        <v>0.77025024160148237</v>
      </c>
      <c r="O53" s="5">
        <f t="shared" si="0"/>
        <v>8.9655469877543293E-3</v>
      </c>
      <c r="P53" s="5">
        <f t="shared" si="1"/>
        <v>3.8272572852201925E-2</v>
      </c>
      <c r="Q53" s="5">
        <f t="shared" si="2"/>
        <v>1.0058836615652784</v>
      </c>
    </row>
    <row r="54" spans="2:17" x14ac:dyDescent="0.4">
      <c r="B54">
        <v>14.5366220474243</v>
      </c>
      <c r="C54" s="5">
        <f t="shared" si="4"/>
        <v>0.24057340621950019</v>
      </c>
      <c r="D54" s="5">
        <f t="shared" si="5"/>
        <v>4.1567354252264934</v>
      </c>
      <c r="E54" s="5">
        <f t="shared" si="6"/>
        <v>26.117538949615994</v>
      </c>
      <c r="F54" s="5">
        <f t="shared" si="7"/>
        <v>249.40412551358963</v>
      </c>
      <c r="G54" s="5">
        <f t="shared" si="11"/>
        <v>-0.164562999728318</v>
      </c>
      <c r="H54" s="9">
        <f t="shared" si="12"/>
        <v>-0.68404485065223719</v>
      </c>
      <c r="I54" s="5">
        <f t="shared" si="8"/>
        <v>8.2004083109111156E-5</v>
      </c>
      <c r="J54" s="5">
        <f t="shared" si="9"/>
        <v>4.3412646925497896E-5</v>
      </c>
      <c r="K54" s="5" t="e">
        <f t="shared" si="13"/>
        <v>#N/A</v>
      </c>
      <c r="L54" s="5">
        <f t="shared" si="3"/>
        <v>8.2004083109111156E-5</v>
      </c>
      <c r="M54" s="5">
        <f t="shared" si="10"/>
        <v>2.9612888284744943E-2</v>
      </c>
      <c r="N54" s="5">
        <f t="shared" si="14"/>
        <v>0.7734157631874532</v>
      </c>
      <c r="O54" s="5">
        <f t="shared" si="0"/>
        <v>-5.5937104138581564E-2</v>
      </c>
      <c r="P54" s="5">
        <f t="shared" si="1"/>
        <v>0</v>
      </c>
      <c r="Q54" s="5">
        <f t="shared" si="2"/>
        <v>0</v>
      </c>
    </row>
    <row r="55" spans="2:17" x14ac:dyDescent="0.4">
      <c r="B55">
        <v>14.7797751426696</v>
      </c>
      <c r="C55" s="5">
        <f t="shared" si="4"/>
        <v>0.24315309524529916</v>
      </c>
      <c r="D55" s="5">
        <f t="shared" si="5"/>
        <v>4.1126352884431681</v>
      </c>
      <c r="E55" s="5">
        <f t="shared" si="6"/>
        <v>25.840449618134393</v>
      </c>
      <c r="F55" s="5">
        <f t="shared" si="7"/>
        <v>246.75811730659009</v>
      </c>
      <c r="G55" s="5">
        <f t="shared" si="11"/>
        <v>-0.27708933148160142</v>
      </c>
      <c r="H55" s="9">
        <f t="shared" si="12"/>
        <v>-1.1395673627023604</v>
      </c>
      <c r="I55" s="5">
        <f t="shared" si="8"/>
        <v>1.3955817184361092E-4</v>
      </c>
      <c r="J55" s="5">
        <f t="shared" si="9"/>
        <v>4.5070749485083805E-5</v>
      </c>
      <c r="K55" s="5" t="e">
        <f t="shared" si="13"/>
        <v>#N/A</v>
      </c>
      <c r="L55" s="5">
        <f t="shared" si="3"/>
        <v>1.3955817184361092E-4</v>
      </c>
      <c r="M55" s="5">
        <f t="shared" si="10"/>
        <v>3.0095039112386059E-2</v>
      </c>
      <c r="N55" s="5">
        <f t="shared" si="14"/>
        <v>0.77766934193939596</v>
      </c>
      <c r="O55" s="5">
        <f t="shared" si="0"/>
        <v>-9.3187015704643689E-2</v>
      </c>
      <c r="P55" s="5">
        <f t="shared" si="1"/>
        <v>0</v>
      </c>
      <c r="Q55" s="5">
        <f t="shared" si="2"/>
        <v>0</v>
      </c>
    </row>
    <row r="56" spans="2:17" x14ac:dyDescent="0.4">
      <c r="B56">
        <v>15.0228807926177</v>
      </c>
      <c r="C56" s="5">
        <f t="shared" si="4"/>
        <v>0.24310564994810058</v>
      </c>
      <c r="D56" s="5">
        <f t="shared" si="5"/>
        <v>4.1134379238552663</v>
      </c>
      <c r="E56" s="5">
        <f t="shared" si="6"/>
        <v>25.84549272516271</v>
      </c>
      <c r="F56" s="5">
        <f t="shared" si="7"/>
        <v>246.80627543131598</v>
      </c>
      <c r="G56" s="5">
        <f t="shared" si="11"/>
        <v>5.0431070283174506E-3</v>
      </c>
      <c r="H56" s="9">
        <f t="shared" si="12"/>
        <v>2.0744507704342035E-2</v>
      </c>
      <c r="I56" s="5">
        <f t="shared" si="8"/>
        <v>0</v>
      </c>
      <c r="J56" s="5">
        <f t="shared" si="9"/>
        <v>4.5040571532626336E-5</v>
      </c>
      <c r="K56" s="5" t="e">
        <f t="shared" si="13"/>
        <v>#N/A</v>
      </c>
      <c r="L56" s="5">
        <f t="shared" si="3"/>
        <v>-2.539504004273823E-6</v>
      </c>
      <c r="M56" s="5">
        <f t="shared" si="10"/>
        <v>3.0086628596847985E-2</v>
      </c>
      <c r="N56" s="5">
        <f t="shared" si="14"/>
        <v>0.77760374052450698</v>
      </c>
      <c r="O56" s="5">
        <f t="shared" si="0"/>
        <v>1.6963619953500966E-3</v>
      </c>
      <c r="P56" s="5">
        <f t="shared" si="1"/>
        <v>3.1782990592198079E-2</v>
      </c>
      <c r="Q56" s="5">
        <f t="shared" si="2"/>
        <v>0.82144705213457037</v>
      </c>
    </row>
    <row r="57" spans="2:17" x14ac:dyDescent="0.4">
      <c r="B57">
        <v>15.2692477703094</v>
      </c>
      <c r="C57" s="5">
        <f t="shared" si="4"/>
        <v>0.24636697769170013</v>
      </c>
      <c r="D57" s="5">
        <f t="shared" si="5"/>
        <v>4.0589855400644836</v>
      </c>
      <c r="E57" s="5">
        <f t="shared" si="6"/>
        <v>25.503358307387561</v>
      </c>
      <c r="F57" s="5">
        <f t="shared" si="7"/>
        <v>243.53913240386902</v>
      </c>
      <c r="G57" s="5">
        <f t="shared" si="11"/>
        <v>-0.3421344177751493</v>
      </c>
      <c r="H57" s="9">
        <f t="shared" si="12"/>
        <v>-1.3887186545077119</v>
      </c>
      <c r="I57" s="5">
        <f t="shared" si="8"/>
        <v>1.7459625559937067E-4</v>
      </c>
      <c r="J57" s="5">
        <f t="shared" si="9"/>
        <v>4.7087903888592844E-5</v>
      </c>
      <c r="K57" s="5" t="e">
        <f t="shared" si="13"/>
        <v>#N/A</v>
      </c>
      <c r="L57" s="5">
        <f t="shared" si="3"/>
        <v>1.7459625559937067E-4</v>
      </c>
      <c r="M57" s="5">
        <f t="shared" si="10"/>
        <v>3.0626974953055823E-2</v>
      </c>
      <c r="N57" s="5">
        <f t="shared" si="14"/>
        <v>0.78109071609916703</v>
      </c>
      <c r="O57" s="5">
        <f t="shared" si="0"/>
        <v>-0.11356112091527326</v>
      </c>
      <c r="P57" s="5">
        <f t="shared" si="1"/>
        <v>0</v>
      </c>
      <c r="Q57" s="5">
        <f t="shared" si="2"/>
        <v>0</v>
      </c>
    </row>
    <row r="58" spans="2:17" x14ac:dyDescent="0.4">
      <c r="B58">
        <v>15.732759475708001</v>
      </c>
      <c r="C58" s="5">
        <f t="shared" si="4"/>
        <v>0.46351170539860043</v>
      </c>
      <c r="D58" s="5">
        <f t="shared" si="5"/>
        <v>2.1574428182780032</v>
      </c>
      <c r="E58" s="5">
        <f t="shared" si="6"/>
        <v>13.555613016884468</v>
      </c>
      <c r="F58" s="5">
        <f t="shared" si="7"/>
        <v>129.44656909668021</v>
      </c>
      <c r="G58" s="5">
        <f t="shared" si="11"/>
        <v>-11.947745290503093</v>
      </c>
      <c r="H58" s="9">
        <f t="shared" si="12"/>
        <v>-25.77657727161073</v>
      </c>
      <c r="I58" s="5">
        <f t="shared" si="8"/>
        <v>1.1471027638806676E-2</v>
      </c>
      <c r="J58" s="5">
        <f t="shared" si="9"/>
        <v>1.1858321170696335E-4</v>
      </c>
      <c r="K58" s="5">
        <f t="shared" si="13"/>
        <v>1.1471027638806676E-2</v>
      </c>
      <c r="L58" s="5">
        <f t="shared" si="3"/>
        <v>1.1471027638806676E-2</v>
      </c>
      <c r="M58" s="5">
        <f t="shared" si="10"/>
        <v>2.1790215882839636E-2</v>
      </c>
      <c r="N58" s="5">
        <f t="shared" si="14"/>
        <v>0.29537973406214368</v>
      </c>
      <c r="O58" s="5">
        <f t="shared" si="0"/>
        <v>-2.1078546031060141</v>
      </c>
      <c r="P58" s="5">
        <f t="shared" si="1"/>
        <v>0</v>
      </c>
      <c r="Q58" s="5">
        <f t="shared" si="2"/>
        <v>0</v>
      </c>
    </row>
    <row r="59" spans="2:17" x14ac:dyDescent="0.4">
      <c r="B59">
        <v>15.959380388259801</v>
      </c>
      <c r="C59" s="5">
        <f t="shared" si="4"/>
        <v>0.22662091255179995</v>
      </c>
      <c r="D59" s="5">
        <f t="shared" si="5"/>
        <v>4.4126554285735864</v>
      </c>
      <c r="E59" s="5">
        <f t="shared" si="6"/>
        <v>27.725531754459798</v>
      </c>
      <c r="F59" s="5">
        <f t="shared" si="7"/>
        <v>264.75932571441518</v>
      </c>
      <c r="G59" s="5">
        <f t="shared" si="11"/>
        <v>14.16991873757533</v>
      </c>
      <c r="H59" s="9">
        <f t="shared" si="12"/>
        <v>62.526968839808355</v>
      </c>
      <c r="I59" s="5">
        <f t="shared" si="8"/>
        <v>0</v>
      </c>
      <c r="J59" s="5">
        <f t="shared" si="9"/>
        <v>3.379041798131258E-5</v>
      </c>
      <c r="K59" s="5" t="e">
        <f t="shared" si="13"/>
        <v>#N/A</v>
      </c>
      <c r="L59" s="5">
        <f t="shared" si="3"/>
        <v>-6.65155226900291E-3</v>
      </c>
      <c r="M59" s="5">
        <f t="shared" si="10"/>
        <v>2.5974867007344117E-2</v>
      </c>
      <c r="N59" s="5">
        <f t="shared" si="14"/>
        <v>0.72016700002998946</v>
      </c>
      <c r="O59" s="5">
        <f t="shared" si="0"/>
        <v>5.1130822257155533</v>
      </c>
      <c r="P59" s="5">
        <f t="shared" si="1"/>
        <v>5.1390570927228971</v>
      </c>
      <c r="Q59" s="5">
        <f t="shared" si="2"/>
        <v>142.48309061227053</v>
      </c>
    </row>
    <row r="60" spans="2:17" x14ac:dyDescent="0.4">
      <c r="B60">
        <v>16.189928770065301</v>
      </c>
      <c r="C60" s="5">
        <f t="shared" si="4"/>
        <v>0.23054838180549986</v>
      </c>
      <c r="D60" s="5">
        <f t="shared" si="5"/>
        <v>4.3374843586785241</v>
      </c>
      <c r="E60" s="5">
        <f t="shared" si="6"/>
        <v>27.253217992570175</v>
      </c>
      <c r="F60" s="5">
        <f t="shared" si="7"/>
        <v>260.24906152071145</v>
      </c>
      <c r="G60" s="5">
        <f t="shared" si="11"/>
        <v>-0.47231376188962315</v>
      </c>
      <c r="H60" s="9">
        <f t="shared" si="12"/>
        <v>-2.048653554584853</v>
      </c>
      <c r="I60" s="5">
        <f t="shared" si="8"/>
        <v>2.2555286228608719E-4</v>
      </c>
      <c r="J60" s="5">
        <f t="shared" si="9"/>
        <v>3.6616743532460078E-5</v>
      </c>
      <c r="K60" s="5" t="e">
        <f t="shared" si="13"/>
        <v>#N/A</v>
      </c>
      <c r="L60" s="5">
        <f t="shared" si="3"/>
        <v>2.2555286228608719E-4</v>
      </c>
      <c r="M60" s="5">
        <f t="shared" si="10"/>
        <v>2.7196642864776615E-2</v>
      </c>
      <c r="N60" s="5">
        <f t="shared" si="14"/>
        <v>0.74119603665983536</v>
      </c>
      <c r="O60" s="5">
        <f t="shared" si="0"/>
        <v>-0.1675266572322284</v>
      </c>
      <c r="P60" s="5">
        <f t="shared" si="1"/>
        <v>0</v>
      </c>
      <c r="Q60" s="5">
        <f t="shared" si="2"/>
        <v>0</v>
      </c>
    </row>
    <row r="61" spans="2:17" x14ac:dyDescent="0.4">
      <c r="B61">
        <v>16.420976638793899</v>
      </c>
      <c r="C61" s="5">
        <f t="shared" si="4"/>
        <v>0.23104786872859862</v>
      </c>
      <c r="D61" s="5">
        <f t="shared" si="5"/>
        <v>4.3281074415564262</v>
      </c>
      <c r="E61" s="5">
        <f t="shared" si="6"/>
        <v>27.194301084681967</v>
      </c>
      <c r="F61" s="5">
        <f t="shared" si="7"/>
        <v>259.68644649338557</v>
      </c>
      <c r="G61" s="5">
        <f t="shared" si="11"/>
        <v>-5.8916907888207248E-2</v>
      </c>
      <c r="H61" s="9">
        <f t="shared" si="12"/>
        <v>-0.25499870746444431</v>
      </c>
      <c r="I61" s="5">
        <f t="shared" si="8"/>
        <v>2.8196654132136457E-5</v>
      </c>
      <c r="J61" s="5">
        <f t="shared" si="9"/>
        <v>3.6969302309263104E-5</v>
      </c>
      <c r="K61" s="5" t="e">
        <f t="shared" si="13"/>
        <v>#N/A</v>
      </c>
      <c r="L61" s="5">
        <f t="shared" si="3"/>
        <v>2.8196654132136457E-5</v>
      </c>
      <c r="M61" s="5">
        <f t="shared" si="10"/>
        <v>2.7339908561337192E-2</v>
      </c>
      <c r="N61" s="5">
        <f t="shared" si="14"/>
        <v>0.74348970504467782</v>
      </c>
      <c r="O61" s="5">
        <f t="shared" si="0"/>
        <v>-2.0852271954158692E-2</v>
      </c>
      <c r="P61" s="5">
        <f t="shared" si="1"/>
        <v>0</v>
      </c>
      <c r="Q61" s="5">
        <f t="shared" si="2"/>
        <v>0</v>
      </c>
    </row>
    <row r="62" spans="2:17" x14ac:dyDescent="0.4">
      <c r="B62">
        <v>16.652738094329798</v>
      </c>
      <c r="C62" s="5">
        <f t="shared" si="4"/>
        <v>0.23176145553589933</v>
      </c>
      <c r="D62" s="5">
        <f t="shared" si="5"/>
        <v>4.3147813241322268</v>
      </c>
      <c r="E62" s="5">
        <f t="shared" si="6"/>
        <v>27.110570619480487</v>
      </c>
      <c r="F62" s="5">
        <f t="shared" si="7"/>
        <v>258.88687944793361</v>
      </c>
      <c r="G62" s="5">
        <f t="shared" si="11"/>
        <v>-8.3730465201480087E-2</v>
      </c>
      <c r="H62" s="9">
        <f t="shared" si="12"/>
        <v>-0.36127864751224964</v>
      </c>
      <c r="I62" s="5">
        <f t="shared" si="8"/>
        <v>4.0195772391709759E-5</v>
      </c>
      <c r="J62" s="5">
        <f t="shared" si="9"/>
        <v>3.7470345413028778E-5</v>
      </c>
      <c r="K62" s="5" t="e">
        <f t="shared" si="13"/>
        <v>#N/A</v>
      </c>
      <c r="L62" s="5">
        <f t="shared" si="3"/>
        <v>4.0195772391709759E-5</v>
      </c>
      <c r="M62" s="5">
        <f t="shared" si="10"/>
        <v>2.7540068355807242E-2</v>
      </c>
      <c r="N62" s="5">
        <f t="shared" si="14"/>
        <v>0.74662696802543216</v>
      </c>
      <c r="O62" s="5">
        <f t="shared" si="0"/>
        <v>-2.9543210960026125E-2</v>
      </c>
      <c r="P62" s="5">
        <f t="shared" si="1"/>
        <v>0</v>
      </c>
      <c r="Q62" s="5">
        <f t="shared" si="2"/>
        <v>0</v>
      </c>
    </row>
    <row r="63" spans="2:17" x14ac:dyDescent="0.4">
      <c r="B63">
        <v>16.884458303451499</v>
      </c>
      <c r="C63" s="5">
        <f t="shared" si="4"/>
        <v>0.23172020912170055</v>
      </c>
      <c r="D63" s="5">
        <f t="shared" si="5"/>
        <v>4.3155493592481404</v>
      </c>
      <c r="E63" s="5">
        <f t="shared" si="6"/>
        <v>27.115396326436194</v>
      </c>
      <c r="F63" s="5">
        <f t="shared" si="7"/>
        <v>258.93296155488844</v>
      </c>
      <c r="G63" s="5">
        <f t="shared" si="11"/>
        <v>4.8257069557067211E-3</v>
      </c>
      <c r="H63" s="9">
        <f t="shared" si="12"/>
        <v>2.0825576560619438E-2</v>
      </c>
      <c r="I63" s="5">
        <f t="shared" si="8"/>
        <v>0</v>
      </c>
      <c r="J63" s="5">
        <f t="shared" si="9"/>
        <v>3.7441468382605822E-5</v>
      </c>
      <c r="K63" s="5" t="e">
        <f t="shared" si="13"/>
        <v>#N/A</v>
      </c>
      <c r="L63" s="5">
        <f t="shared" si="3"/>
        <v>-2.3162238107707662E-6</v>
      </c>
      <c r="M63" s="5">
        <f t="shared" si="10"/>
        <v>2.7528641860217567E-2</v>
      </c>
      <c r="N63" s="5">
        <f t="shared" si="14"/>
        <v>0.74645003436832102</v>
      </c>
      <c r="O63" s="5">
        <f t="shared" si="0"/>
        <v>1.7029913224353907E-3</v>
      </c>
      <c r="P63" s="5">
        <f t="shared" si="1"/>
        <v>2.9231633182652959E-2</v>
      </c>
      <c r="Q63" s="5">
        <f t="shared" si="2"/>
        <v>0.79262731901663841</v>
      </c>
    </row>
    <row r="64" spans="2:17" x14ac:dyDescent="0.4">
      <c r="B64">
        <v>17.119425535202001</v>
      </c>
      <c r="C64" s="5">
        <f t="shared" si="4"/>
        <v>0.23496723175050249</v>
      </c>
      <c r="D64" s="5">
        <f t="shared" si="5"/>
        <v>4.255912590662172</v>
      </c>
      <c r="E64" s="5">
        <f t="shared" si="6"/>
        <v>26.740687458289166</v>
      </c>
      <c r="F64" s="5">
        <f t="shared" si="7"/>
        <v>255.35475543973033</v>
      </c>
      <c r="G64" s="5">
        <f t="shared" si="11"/>
        <v>-0.37470886814702808</v>
      </c>
      <c r="H64" s="9">
        <f t="shared" si="12"/>
        <v>-1.5947281897797085</v>
      </c>
      <c r="I64" s="5">
        <f t="shared" si="8"/>
        <v>1.823714858138533E-4</v>
      </c>
      <c r="J64" s="5">
        <f t="shared" si="9"/>
        <v>3.9683726249597643E-5</v>
      </c>
      <c r="K64" s="5" t="e">
        <f t="shared" si="13"/>
        <v>#N/A</v>
      </c>
      <c r="L64" s="5">
        <f t="shared" si="3"/>
        <v>1.823714858138533E-4</v>
      </c>
      <c r="M64" s="5">
        <f t="shared" si="10"/>
        <v>2.8376418540943867E-2</v>
      </c>
      <c r="N64" s="5">
        <f t="shared" si="14"/>
        <v>0.75880493938898186</v>
      </c>
      <c r="O64" s="5">
        <f t="shared" si="0"/>
        <v>-0.13040735083289157</v>
      </c>
      <c r="P64" s="5">
        <f t="shared" si="1"/>
        <v>0</v>
      </c>
      <c r="Q64" s="5">
        <f t="shared" si="2"/>
        <v>0</v>
      </c>
    </row>
    <row r="65" spans="2:17" x14ac:dyDescent="0.4">
      <c r="B65">
        <v>17.592549800872799</v>
      </c>
      <c r="C65" s="5">
        <f t="shared" si="4"/>
        <v>0.47312426567079768</v>
      </c>
      <c r="D65" s="5">
        <f t="shared" si="5"/>
        <v>2.1136096213162849</v>
      </c>
      <c r="E65" s="5">
        <f t="shared" si="6"/>
        <v>13.280200917767891</v>
      </c>
      <c r="F65" s="5">
        <f t="shared" si="7"/>
        <v>126.81657727897711</v>
      </c>
      <c r="G65" s="5">
        <f t="shared" si="11"/>
        <v>-13.460486540521275</v>
      </c>
      <c r="H65" s="9">
        <f t="shared" si="12"/>
        <v>-28.450213859644119</v>
      </c>
      <c r="I65" s="5">
        <f t="shared" si="8"/>
        <v>1.3191422958819534E-2</v>
      </c>
      <c r="J65" s="5">
        <f t="shared" si="9"/>
        <v>1.2023127770807695E-4</v>
      </c>
      <c r="K65" s="5">
        <f t="shared" si="13"/>
        <v>1.3191422958819534E-2</v>
      </c>
      <c r="L65" s="5">
        <f t="shared" si="3"/>
        <v>1.3191422958819534E-2</v>
      </c>
      <c r="M65" s="5">
        <f t="shared" si="10"/>
        <v>2.120443737070022E-2</v>
      </c>
      <c r="N65" s="5">
        <f t="shared" si="14"/>
        <v>0.28159918863112482</v>
      </c>
      <c r="O65" s="5">
        <f t="shared" si="0"/>
        <v>-2.3264886416649539</v>
      </c>
      <c r="P65" s="5">
        <f t="shared" si="1"/>
        <v>0</v>
      </c>
      <c r="Q65" s="5">
        <f t="shared" si="2"/>
        <v>0</v>
      </c>
    </row>
    <row r="66" spans="2:17" x14ac:dyDescent="0.4">
      <c r="B66">
        <v>17.831450223922701</v>
      </c>
      <c r="C66" s="5">
        <f t="shared" si="4"/>
        <v>0.23890042304990189</v>
      </c>
      <c r="D66" s="5">
        <f t="shared" si="5"/>
        <v>4.185844408450957</v>
      </c>
      <c r="E66" s="5">
        <f t="shared" si="6"/>
        <v>26.300436085318879</v>
      </c>
      <c r="F66" s="5">
        <f t="shared" si="7"/>
        <v>251.15066450705743</v>
      </c>
      <c r="G66" s="5">
        <f t="shared" si="11"/>
        <v>13.020235167550988</v>
      </c>
      <c r="H66" s="9">
        <f t="shared" si="12"/>
        <v>54.500678572809811</v>
      </c>
      <c r="I66" s="5">
        <f t="shared" si="8"/>
        <v>0</v>
      </c>
      <c r="J66" s="5">
        <f t="shared" si="9"/>
        <v>4.2318190465451852E-5</v>
      </c>
      <c r="K66" s="5" t="e">
        <f t="shared" si="13"/>
        <v>#N/A</v>
      </c>
      <c r="L66" s="5">
        <f t="shared" si="3"/>
        <v>-6.4430486665879071E-3</v>
      </c>
      <c r="M66" s="5">
        <f t="shared" si="10"/>
        <v>2.9272039869463352E-2</v>
      </c>
      <c r="N66" s="5">
        <f t="shared" si="14"/>
        <v>0.7698674136737268</v>
      </c>
      <c r="O66" s="5">
        <f t="shared" si="0"/>
        <v>4.4567401246333063</v>
      </c>
      <c r="P66" s="5">
        <f t="shared" si="1"/>
        <v>4.4860121645027693</v>
      </c>
      <c r="Q66" s="5">
        <f t="shared" si="2"/>
        <v>117.98407621046809</v>
      </c>
    </row>
    <row r="67" spans="2:17" x14ac:dyDescent="0.4">
      <c r="B67">
        <v>18.055721282958899</v>
      </c>
      <c r="C67" s="5">
        <f t="shared" si="4"/>
        <v>0.22427105903619804</v>
      </c>
      <c r="D67" s="5">
        <f t="shared" si="5"/>
        <v>4.4588900783609215</v>
      </c>
      <c r="E67" s="5">
        <f t="shared" si="6"/>
        <v>28.016032626686176</v>
      </c>
      <c r="F67" s="5">
        <f t="shared" si="7"/>
        <v>267.53340470165529</v>
      </c>
      <c r="G67" s="5">
        <f t="shared" si="11"/>
        <v>1.7155965413672973</v>
      </c>
      <c r="H67" s="9">
        <f t="shared" si="12"/>
        <v>7.6496563967729552</v>
      </c>
      <c r="I67" s="5">
        <f t="shared" si="8"/>
        <v>0</v>
      </c>
      <c r="J67" s="5">
        <f t="shared" si="9"/>
        <v>3.2052060761909932E-5</v>
      </c>
      <c r="K67" s="5" t="e">
        <f t="shared" si="13"/>
        <v>#N/A</v>
      </c>
      <c r="L67" s="5">
        <f t="shared" si="3"/>
        <v>-7.9697382923945366E-4</v>
      </c>
      <c r="M67" s="5">
        <f t="shared" si="10"/>
        <v>2.5157601084747367E-2</v>
      </c>
      <c r="N67" s="5">
        <f t="shared" si="14"/>
        <v>0.70481617279943776</v>
      </c>
      <c r="O67" s="5">
        <f t="shared" si="0"/>
        <v>0.62554323167940351</v>
      </c>
      <c r="P67" s="5">
        <f t="shared" si="1"/>
        <v>0.65070083276415092</v>
      </c>
      <c r="Q67" s="5">
        <f t="shared" si="2"/>
        <v>18.230055760932316</v>
      </c>
    </row>
    <row r="68" spans="2:17" x14ac:dyDescent="0.4">
      <c r="B68">
        <v>18.270539999008101</v>
      </c>
      <c r="C68" s="5">
        <f t="shared" si="4"/>
        <v>0.21481871604920144</v>
      </c>
      <c r="D68" s="5">
        <f t="shared" si="5"/>
        <v>4.6550878731207153</v>
      </c>
      <c r="E68" s="5">
        <f t="shared" si="6"/>
        <v>29.248779728021947</v>
      </c>
      <c r="F68" s="5">
        <f t="shared" si="7"/>
        <v>279.30527238724295</v>
      </c>
      <c r="G68" s="5">
        <f t="shared" si="11"/>
        <v>1.2327471013357716</v>
      </c>
      <c r="H68" s="9">
        <f t="shared" si="12"/>
        <v>5.7385460820528635</v>
      </c>
      <c r="I68" s="5">
        <f t="shared" si="8"/>
        <v>0</v>
      </c>
      <c r="J68" s="5">
        <f t="shared" si="9"/>
        <v>2.4675302107516673E-5</v>
      </c>
      <c r="K68" s="5" t="e">
        <f t="shared" si="13"/>
        <v>#N/A</v>
      </c>
      <c r="L68" s="5">
        <f t="shared" si="3"/>
        <v>-5.4853175085626843E-4</v>
      </c>
      <c r="M68" s="5">
        <f t="shared" si="10"/>
        <v>2.1109501727192191E-2</v>
      </c>
      <c r="N68" s="5">
        <f t="shared" si="14"/>
        <v>0.61742716618694327</v>
      </c>
      <c r="O68" s="5">
        <f t="shared" si="0"/>
        <v>0.46926403947017331</v>
      </c>
      <c r="P68" s="5">
        <f t="shared" si="1"/>
        <v>0.49037354119736548</v>
      </c>
      <c r="Q68" s="5">
        <f t="shared" si="2"/>
        <v>14.34282769093184</v>
      </c>
    </row>
    <row r="69" spans="2:17" x14ac:dyDescent="0.4">
      <c r="B69">
        <v>18.488526105880698</v>
      </c>
      <c r="C69" s="5">
        <f t="shared" si="4"/>
        <v>0.21798610687259767</v>
      </c>
      <c r="D69" s="5">
        <f t="shared" si="5"/>
        <v>4.5874483211191599</v>
      </c>
      <c r="E69" s="5">
        <f t="shared" si="6"/>
        <v>28.823787888701567</v>
      </c>
      <c r="F69" s="5">
        <f t="shared" si="7"/>
        <v>275.24689926714962</v>
      </c>
      <c r="G69" s="5">
        <f t="shared" si="11"/>
        <v>-0.42499183932038065</v>
      </c>
      <c r="H69" s="9">
        <f t="shared" si="12"/>
        <v>-1.949628099779624</v>
      </c>
      <c r="I69" s="5">
        <f t="shared" si="8"/>
        <v>1.9189562370911865E-4</v>
      </c>
      <c r="J69" s="5">
        <f t="shared" si="9"/>
        <v>2.7218453274009821E-5</v>
      </c>
      <c r="K69" s="5" t="e">
        <f t="shared" si="13"/>
        <v>#N/A</v>
      </c>
      <c r="L69" s="5">
        <f t="shared" si="3"/>
        <v>1.9189562370911865E-4</v>
      </c>
      <c r="M69" s="5">
        <f t="shared" si="10"/>
        <v>2.2613383530865581E-2</v>
      </c>
      <c r="N69" s="5">
        <f t="shared" si="14"/>
        <v>0.65180337033952684</v>
      </c>
      <c r="O69" s="5">
        <f t="shared" si="0"/>
        <v>-0.15942894672022195</v>
      </c>
      <c r="P69" s="5">
        <f t="shared" si="1"/>
        <v>0</v>
      </c>
      <c r="Q69" s="5">
        <f t="shared" si="2"/>
        <v>0</v>
      </c>
    </row>
    <row r="70" spans="2:17" x14ac:dyDescent="0.4">
      <c r="B70">
        <v>18.705801486968902</v>
      </c>
      <c r="C70" s="5">
        <f t="shared" si="4"/>
        <v>0.21727538108820355</v>
      </c>
      <c r="D70" s="5">
        <f t="shared" si="5"/>
        <v>4.6024542448923249</v>
      </c>
      <c r="E70" s="5">
        <f t="shared" si="6"/>
        <v>28.918072888473773</v>
      </c>
      <c r="F70" s="5">
        <f t="shared" si="7"/>
        <v>276.14725469353954</v>
      </c>
      <c r="G70" s="5">
        <f t="shared" si="11"/>
        <v>9.428499977220639E-2</v>
      </c>
      <c r="H70" s="9">
        <f t="shared" si="12"/>
        <v>0.43394239743126317</v>
      </c>
      <c r="I70" s="5">
        <f t="shared" si="8"/>
        <v>0</v>
      </c>
      <c r="J70" s="5">
        <f t="shared" si="9"/>
        <v>2.6654251835372955E-5</v>
      </c>
      <c r="K70" s="5" t="e">
        <f t="shared" si="13"/>
        <v>#N/A</v>
      </c>
      <c r="L70" s="5">
        <f t="shared" si="3"/>
        <v>-4.2433493598862723E-5</v>
      </c>
      <c r="M70" s="5">
        <f t="shared" si="10"/>
        <v>2.2289749758222059E-2</v>
      </c>
      <c r="N70" s="5">
        <f t="shared" si="14"/>
        <v>0.64457660817410622</v>
      </c>
      <c r="O70" s="5">
        <f t="shared" si="0"/>
        <v>3.5485218625816037E-2</v>
      </c>
      <c r="P70" s="5">
        <f t="shared" si="1"/>
        <v>5.7774968384038096E-2</v>
      </c>
      <c r="Q70" s="5">
        <f t="shared" si="2"/>
        <v>1.6707407468588815</v>
      </c>
    </row>
    <row r="71" spans="2:17" x14ac:dyDescent="0.4">
      <c r="B71">
        <v>18.9260332584381</v>
      </c>
      <c r="C71" s="5">
        <f t="shared" si="4"/>
        <v>0.22023177146919792</v>
      </c>
      <c r="D71" s="5">
        <f t="shared" si="5"/>
        <v>4.5406709183187139</v>
      </c>
      <c r="E71" s="5">
        <f t="shared" si="6"/>
        <v>28.529876798717783</v>
      </c>
      <c r="F71" s="5">
        <f t="shared" si="7"/>
        <v>272.44025509912285</v>
      </c>
      <c r="G71" s="5">
        <f t="shared" si="11"/>
        <v>-0.38819608975598996</v>
      </c>
      <c r="H71" s="9">
        <f t="shared" si="12"/>
        <v>-1.7626706953600646</v>
      </c>
      <c r="I71" s="5">
        <f t="shared" si="8"/>
        <v>1.7708704584932928E-4</v>
      </c>
      <c r="J71" s="5">
        <f t="shared" si="9"/>
        <v>2.8977217236472806E-5</v>
      </c>
      <c r="K71" s="5" t="e">
        <f t="shared" si="13"/>
        <v>#N/A</v>
      </c>
      <c r="L71" s="5">
        <f t="shared" si="3"/>
        <v>1.7708704584932928E-4</v>
      </c>
      <c r="M71" s="5">
        <f t="shared" si="10"/>
        <v>2.3586118115804772E-2</v>
      </c>
      <c r="N71" s="5">
        <f t="shared" si="14"/>
        <v>0.67290904400391571</v>
      </c>
      <c r="O71" s="5">
        <f t="shared" si="0"/>
        <v>-0.14414068632249477</v>
      </c>
      <c r="P71" s="5">
        <f t="shared" si="1"/>
        <v>0</v>
      </c>
      <c r="Q71" s="5">
        <f t="shared" si="2"/>
        <v>0</v>
      </c>
    </row>
    <row r="72" spans="2:17" x14ac:dyDescent="0.4">
      <c r="B72">
        <v>19.144344329833899</v>
      </c>
      <c r="C72" s="5">
        <f t="shared" si="4"/>
        <v>0.21831107139579942</v>
      </c>
      <c r="D72" s="5">
        <f t="shared" si="5"/>
        <v>4.5806197258177228</v>
      </c>
      <c r="E72" s="5">
        <f t="shared" si="6"/>
        <v>28.7808825590349</v>
      </c>
      <c r="F72" s="5">
        <f t="shared" si="7"/>
        <v>274.83718354906335</v>
      </c>
      <c r="G72" s="5">
        <f t="shared" si="11"/>
        <v>0.25100576031711697</v>
      </c>
      <c r="H72" s="9">
        <f t="shared" si="12"/>
        <v>1.1497619370024614</v>
      </c>
      <c r="I72" s="5">
        <f t="shared" si="8"/>
        <v>0</v>
      </c>
      <c r="J72" s="5">
        <f t="shared" si="9"/>
        <v>2.7475198766735171E-5</v>
      </c>
      <c r="K72" s="5" t="e">
        <f t="shared" si="13"/>
        <v>#N/A</v>
      </c>
      <c r="L72" s="5">
        <f t="shared" si="3"/>
        <v>-1.1350503154958512E-4</v>
      </c>
      <c r="M72" s="5">
        <f t="shared" si="10"/>
        <v>2.275878419037303E-2</v>
      </c>
      <c r="N72" s="5">
        <f t="shared" si="14"/>
        <v>0.65501789496954632</v>
      </c>
      <c r="O72" s="5">
        <f t="shared" si="0"/>
        <v>9.4020667129297394E-2</v>
      </c>
      <c r="P72" s="5">
        <f t="shared" si="1"/>
        <v>0.11677945131967042</v>
      </c>
      <c r="Q72" s="5">
        <f t="shared" si="2"/>
        <v>3.3610156737399675</v>
      </c>
    </row>
    <row r="73" spans="2:17" x14ac:dyDescent="0.4">
      <c r="B73">
        <v>19.366112709045399</v>
      </c>
      <c r="C73" s="5">
        <f t="shared" si="4"/>
        <v>0.22176837921150039</v>
      </c>
      <c r="D73" s="5">
        <f t="shared" si="5"/>
        <v>4.5092091287112694</v>
      </c>
      <c r="E73" s="5">
        <f t="shared" si="6"/>
        <v>28.332196544518712</v>
      </c>
      <c r="F73" s="5">
        <f t="shared" si="7"/>
        <v>270.5525477226762</v>
      </c>
      <c r="G73" s="5">
        <f t="shared" si="11"/>
        <v>-0.44868601451618773</v>
      </c>
      <c r="H73" s="9">
        <f t="shared" si="12"/>
        <v>-2.0232190725814707</v>
      </c>
      <c r="I73" s="5">
        <f t="shared" si="8"/>
        <v>2.0610940986962622E-4</v>
      </c>
      <c r="J73" s="5">
        <f t="shared" si="9"/>
        <v>3.016013587760002E-5</v>
      </c>
      <c r="K73" s="5" t="e">
        <f t="shared" si="13"/>
        <v>#N/A</v>
      </c>
      <c r="L73" s="5">
        <f t="shared" si="3"/>
        <v>2.0610940986962622E-4</v>
      </c>
      <c r="M73" s="5">
        <f t="shared" si="10"/>
        <v>2.4209944039648101E-2</v>
      </c>
      <c r="N73" s="5">
        <f t="shared" si="14"/>
        <v>0.68592089286310931</v>
      </c>
      <c r="O73" s="5">
        <f t="shared" si="0"/>
        <v>-0.16544677713784936</v>
      </c>
      <c r="P73" s="5">
        <f t="shared" si="1"/>
        <v>0</v>
      </c>
      <c r="Q73" s="5">
        <f t="shared" si="2"/>
        <v>0</v>
      </c>
    </row>
    <row r="74" spans="2:17" x14ac:dyDescent="0.4">
      <c r="B74">
        <v>19.812767982482899</v>
      </c>
      <c r="C74" s="5">
        <f t="shared" si="4"/>
        <v>0.4466552734375</v>
      </c>
      <c r="D74" s="5">
        <f t="shared" si="5"/>
        <v>2.2388630773435363</v>
      </c>
      <c r="E74" s="5">
        <f t="shared" si="6"/>
        <v>14.067191592351781</v>
      </c>
      <c r="F74" s="5">
        <f t="shared" si="7"/>
        <v>134.3317846406122</v>
      </c>
      <c r="G74" s="5">
        <f t="shared" si="11"/>
        <v>-14.265004952166931</v>
      </c>
      <c r="H74" s="9">
        <f t="shared" si="12"/>
        <v>-31.937392885529242</v>
      </c>
      <c r="I74" s="5">
        <f t="shared" si="8"/>
        <v>1.3197754853631614E-2</v>
      </c>
      <c r="J74" s="5">
        <f t="shared" si="9"/>
        <v>1.1552192551136695E-4</v>
      </c>
      <c r="K74" s="5">
        <f t="shared" si="13"/>
        <v>1.3197754853631614E-2</v>
      </c>
      <c r="L74" s="5">
        <f t="shared" si="3"/>
        <v>1.3197754853631614E-2</v>
      </c>
      <c r="M74" s="5">
        <f t="shared" si="10"/>
        <v>2.2860157807776081E-2</v>
      </c>
      <c r="N74" s="5">
        <f t="shared" si="14"/>
        <v>0.32157821971338263</v>
      </c>
      <c r="O74" s="5">
        <f t="shared" si="0"/>
        <v>-2.6116493239430549</v>
      </c>
      <c r="P74" s="5">
        <f t="shared" si="1"/>
        <v>0</v>
      </c>
      <c r="Q74" s="5">
        <f t="shared" si="2"/>
        <v>0</v>
      </c>
    </row>
    <row r="75" spans="2:17" x14ac:dyDescent="0.4">
      <c r="B75">
        <v>20.0392487049102</v>
      </c>
      <c r="C75" s="5">
        <f t="shared" si="4"/>
        <v>0.22648072242730066</v>
      </c>
      <c r="D75" s="5">
        <f t="shared" si="5"/>
        <v>4.415386834175238</v>
      </c>
      <c r="E75" s="5">
        <f t="shared" si="6"/>
        <v>27.742693682004045</v>
      </c>
      <c r="F75" s="5">
        <f t="shared" si="7"/>
        <v>264.92321005051429</v>
      </c>
      <c r="G75" s="5">
        <f t="shared" si="11"/>
        <v>13.675502089652264</v>
      </c>
      <c r="H75" s="9">
        <f t="shared" si="12"/>
        <v>60.382631877386565</v>
      </c>
      <c r="I75" s="5">
        <f t="shared" si="8"/>
        <v>0</v>
      </c>
      <c r="J75" s="5">
        <f t="shared" si="9"/>
        <v>3.3687721006887811E-5</v>
      </c>
      <c r="K75" s="5" t="e">
        <f t="shared" si="13"/>
        <v>#N/A</v>
      </c>
      <c r="L75" s="5">
        <f t="shared" si="3"/>
        <v>-6.4154952300944472E-3</v>
      </c>
      <c r="M75" s="5">
        <f t="shared" si="10"/>
        <v>2.5927992063469928E-2</v>
      </c>
      <c r="N75" s="5">
        <f t="shared" si="14"/>
        <v>0.71931234160627822</v>
      </c>
      <c r="O75" s="5">
        <f t="shared" si="0"/>
        <v>4.9377311506203654</v>
      </c>
      <c r="P75" s="5">
        <f t="shared" si="1"/>
        <v>4.9636591426838352</v>
      </c>
      <c r="Q75" s="5">
        <f t="shared" si="2"/>
        <v>137.70527513735644</v>
      </c>
    </row>
    <row r="76" spans="2:17" x14ac:dyDescent="0.4">
      <c r="B76">
        <v>20.491921663284302</v>
      </c>
      <c r="C76" s="5">
        <f t="shared" si="4"/>
        <v>0.4526729583741016</v>
      </c>
      <c r="D76" s="5">
        <f t="shared" si="5"/>
        <v>2.2091003703684282</v>
      </c>
      <c r="E76" s="5">
        <f t="shared" si="6"/>
        <v>13.88018698918389</v>
      </c>
      <c r="F76" s="5">
        <f t="shared" si="7"/>
        <v>132.54602222210571</v>
      </c>
      <c r="G76" s="5">
        <f t="shared" si="11"/>
        <v>-13.862506692820155</v>
      </c>
      <c r="H76" s="9">
        <f t="shared" si="12"/>
        <v>-30.623668669343822</v>
      </c>
      <c r="I76" s="5">
        <f t="shared" si="8"/>
        <v>1.2998163181844852E-2</v>
      </c>
      <c r="J76" s="5">
        <f t="shared" si="9"/>
        <v>1.166409610567236E-4</v>
      </c>
      <c r="L76" s="5">
        <f t="shared" si="3"/>
        <v>1.2998163181844852E-2</v>
      </c>
      <c r="M76" s="5">
        <f t="shared" si="10"/>
        <v>2.2471999834088506E-2</v>
      </c>
      <c r="N76" s="5">
        <f t="shared" si="14"/>
        <v>0.31191555971805784</v>
      </c>
      <c r="O76" s="5">
        <f t="shared" si="0"/>
        <v>-2.5042208004769817</v>
      </c>
      <c r="P76" s="5">
        <f t="shared" si="1"/>
        <v>0</v>
      </c>
      <c r="Q76" s="5">
        <f t="shared" si="2"/>
        <v>0</v>
      </c>
    </row>
    <row r="77" spans="2:17" x14ac:dyDescent="0.4">
      <c r="B77">
        <v>20.7209005355834</v>
      </c>
      <c r="C77" s="5">
        <f t="shared" si="4"/>
        <v>0.22897887229909841</v>
      </c>
      <c r="D77" s="5">
        <f t="shared" si="5"/>
        <v>4.367215149412444</v>
      </c>
      <c r="E77" s="5">
        <f t="shared" si="6"/>
        <v>27.44002206008037</v>
      </c>
      <c r="F77" s="5">
        <f t="shared" si="7"/>
        <v>262.03290896474664</v>
      </c>
      <c r="G77" s="5">
        <f t="shared" si="11"/>
        <v>13.559835070896479</v>
      </c>
      <c r="H77" s="9">
        <f t="shared" si="12"/>
        <v>59.218717145153263</v>
      </c>
      <c r="I77" s="5">
        <f t="shared" si="8"/>
        <v>0</v>
      </c>
      <c r="J77" s="5">
        <f t="shared" si="9"/>
        <v>3.5498907992479074E-5</v>
      </c>
      <c r="K77" s="5" t="e">
        <f t="shared" si="13"/>
        <v>#N/A</v>
      </c>
      <c r="L77" s="5">
        <f t="shared" si="3"/>
        <v>-6.4313994463483974E-3</v>
      </c>
      <c r="M77" s="5">
        <f t="shared" si="10"/>
        <v>2.6729073546032097E-2</v>
      </c>
      <c r="N77" s="5">
        <f t="shared" si="14"/>
        <v>0.73344636774863137</v>
      </c>
      <c r="O77" s="5">
        <f t="shared" si="0"/>
        <v>4.8425531523892769</v>
      </c>
      <c r="P77" s="5">
        <f t="shared" si="1"/>
        <v>4.8692822259353088</v>
      </c>
      <c r="Q77" s="5">
        <f t="shared" si="2"/>
        <v>133.61321169642213</v>
      </c>
    </row>
    <row r="78" spans="2:17" x14ac:dyDescent="0.4">
      <c r="B78">
        <v>20.9506337642669</v>
      </c>
      <c r="C78" s="5">
        <f t="shared" si="4"/>
        <v>0.2297332286835001</v>
      </c>
      <c r="D78" s="5">
        <f t="shared" si="5"/>
        <v>4.3528748789653084</v>
      </c>
      <c r="E78" s="5">
        <f t="shared" si="6"/>
        <v>27.349919483505946</v>
      </c>
      <c r="F78" s="5">
        <f t="shared" si="7"/>
        <v>261.1724927379185</v>
      </c>
      <c r="G78" s="5">
        <f t="shared" si="11"/>
        <v>-9.0102576574423665E-2</v>
      </c>
      <c r="H78" s="9">
        <f t="shared" si="12"/>
        <v>-0.39220524210085683</v>
      </c>
      <c r="I78" s="5">
        <f t="shared" si="8"/>
        <v>4.2876239780500198E-5</v>
      </c>
      <c r="J78" s="5">
        <f t="shared" si="9"/>
        <v>3.6038081810700422E-5</v>
      </c>
      <c r="K78" s="5" t="e">
        <f t="shared" si="13"/>
        <v>#N/A</v>
      </c>
      <c r="L78" s="5">
        <f t="shared" si="3"/>
        <v>4.2876239780500198E-5</v>
      </c>
      <c r="M78" s="5">
        <f t="shared" si="10"/>
        <v>2.6957137330676298E-2</v>
      </c>
      <c r="N78" s="5">
        <f t="shared" si="14"/>
        <v>0.73727553549980918</v>
      </c>
      <c r="O78" s="5">
        <f t="shared" ref="O78:O141" si="17">B$6*H78</f>
        <v>-3.207220323371273E-2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>
        <v>21.1813161373138</v>
      </c>
      <c r="C79" s="5">
        <f t="shared" si="4"/>
        <v>0.23068237304689987</v>
      </c>
      <c r="D79" s="5">
        <f t="shared" si="5"/>
        <v>4.3349649424522383</v>
      </c>
      <c r="E79" s="5">
        <f t="shared" si="6"/>
        <v>27.237388033554502</v>
      </c>
      <c r="F79" s="5">
        <f t="shared" si="7"/>
        <v>260.09789654713427</v>
      </c>
      <c r="G79" s="5">
        <f t="shared" si="11"/>
        <v>-0.11253144995144382</v>
      </c>
      <c r="H79" s="9">
        <f t="shared" si="12"/>
        <v>-0.48781989046282753</v>
      </c>
      <c r="I79" s="5">
        <f t="shared" si="8"/>
        <v>5.3770489443175722E-5</v>
      </c>
      <c r="J79" s="5">
        <f t="shared" si="9"/>
        <v>3.6711470007209864E-5</v>
      </c>
      <c r="K79" s="5" t="e">
        <f t="shared" si="13"/>
        <v>#N/A</v>
      </c>
      <c r="L79" s="5">
        <f t="shared" ref="L79:L142" si="20">(-B$6*H79)/E79^2</f>
        <v>5.3770489443175722E-5</v>
      </c>
      <c r="M79" s="5">
        <f t="shared" si="10"/>
        <v>2.7235333077997192E-2</v>
      </c>
      <c r="N79" s="5">
        <f t="shared" si="14"/>
        <v>0.74181933526851185</v>
      </c>
      <c r="O79" s="5">
        <f t="shared" si="17"/>
        <v>-3.9890998357303968E-2</v>
      </c>
      <c r="P79" s="5">
        <f t="shared" si="18"/>
        <v>0</v>
      </c>
      <c r="Q79" s="5">
        <f t="shared" si="19"/>
        <v>0</v>
      </c>
    </row>
    <row r="80" spans="2:17" x14ac:dyDescent="0.4">
      <c r="B80">
        <v>21.412795782089201</v>
      </c>
      <c r="C80" s="5">
        <f t="shared" ref="C80:C143" si="21">B80-B79</f>
        <v>0.23147964477540128</v>
      </c>
      <c r="D80" s="5">
        <f t="shared" ref="D80:D143" si="22">1/C80</f>
        <v>4.3200342776155294</v>
      </c>
      <c r="E80" s="5">
        <f t="shared" ref="E80:E143" si="23">2*PI()*D80</f>
        <v>27.143575899626072</v>
      </c>
      <c r="F80" s="5">
        <f t="shared" ref="F80:F143" si="24">E80*(60/(2*PI()))</f>
        <v>259.2020566569318</v>
      </c>
      <c r="G80" s="5">
        <f t="shared" si="11"/>
        <v>-9.3812133928430796E-2</v>
      </c>
      <c r="H80" s="9">
        <f t="shared" si="12"/>
        <v>-0.40527163422707979</v>
      </c>
      <c r="I80" s="5">
        <f t="shared" ref="I80:I143" si="25">IF(H80&lt;0,(-B$6*H80)/E80^2,0)</f>
        <v>4.498083225260601E-5</v>
      </c>
      <c r="J80" s="5">
        <f t="shared" ref="J80:J143" si="26">-0.000005984*E80 + 0.0001997</f>
        <v>3.7272841816637589E-5</v>
      </c>
      <c r="K80" s="5" t="e">
        <f t="shared" si="13"/>
        <v>#N/A</v>
      </c>
      <c r="L80" s="5">
        <f t="shared" si="20"/>
        <v>4.498083225260601E-5</v>
      </c>
      <c r="M80" s="5">
        <f t="shared" ref="M80:M143" si="27">J80*E80^2</f>
        <v>2.7461650045095893E-2</v>
      </c>
      <c r="N80" s="5">
        <f t="shared" si="14"/>
        <v>0.74540738232803005</v>
      </c>
      <c r="O80" s="5">
        <f t="shared" si="17"/>
        <v>-3.314069477543425E-2</v>
      </c>
      <c r="P80" s="5">
        <f t="shared" si="18"/>
        <v>0</v>
      </c>
      <c r="Q80" s="5">
        <f t="shared" si="19"/>
        <v>0</v>
      </c>
    </row>
    <row r="81" spans="2:17" x14ac:dyDescent="0.4">
      <c r="B81">
        <v>21.647071599960299</v>
      </c>
      <c r="C81" s="5">
        <f t="shared" si="21"/>
        <v>0.2342758178710973</v>
      </c>
      <c r="D81" s="5">
        <f t="shared" si="22"/>
        <v>4.2684729866153646</v>
      </c>
      <c r="E81" s="5">
        <f t="shared" si="23"/>
        <v>26.819606753594627</v>
      </c>
      <c r="F81" s="5">
        <f t="shared" si="24"/>
        <v>256.10837919692193</v>
      </c>
      <c r="G81" s="5">
        <f t="shared" ref="G81:G144" si="28">E81-E80</f>
        <v>-0.32396914603144467</v>
      </c>
      <c r="H81" s="9">
        <f t="shared" ref="H81:H144" si="29">G81/C81</f>
        <v>-1.3828535483320699</v>
      </c>
      <c r="I81" s="5">
        <f t="shared" si="25"/>
        <v>1.5721239300129047E-4</v>
      </c>
      <c r="J81" s="5">
        <f t="shared" si="26"/>
        <v>3.9211473186489762E-5</v>
      </c>
      <c r="K81" s="5" t="e">
        <f t="shared" ref="K81:K144" si="30">IF(H81&lt;-7,(-B$6*H81)/E81^2,NA())</f>
        <v>#N/A</v>
      </c>
      <c r="L81" s="5">
        <f t="shared" si="20"/>
        <v>1.5721239300129047E-4</v>
      </c>
      <c r="M81" s="5">
        <f t="shared" si="27"/>
        <v>2.8204471774863366E-2</v>
      </c>
      <c r="N81" s="5">
        <f t="shared" ref="N81:N144" si="31">M81*E81</f>
        <v>0.7564328416946946</v>
      </c>
      <c r="O81" s="5">
        <f t="shared" si="17"/>
        <v>-0.11308150754691312</v>
      </c>
      <c r="P81" s="5">
        <f t="shared" si="18"/>
        <v>0</v>
      </c>
      <c r="Q81" s="5">
        <f t="shared" si="19"/>
        <v>0</v>
      </c>
    </row>
    <row r="82" spans="2:17" x14ac:dyDescent="0.4">
      <c r="B82">
        <v>21.878827810287401</v>
      </c>
      <c r="C82" s="5">
        <f t="shared" si="21"/>
        <v>0.23175621032710225</v>
      </c>
      <c r="D82" s="5">
        <f t="shared" si="22"/>
        <v>4.3148789781667265</v>
      </c>
      <c r="E82" s="5">
        <f t="shared" si="23"/>
        <v>27.111184197875243</v>
      </c>
      <c r="F82" s="5">
        <f t="shared" si="24"/>
        <v>258.89273869000363</v>
      </c>
      <c r="G82" s="5">
        <f t="shared" si="28"/>
        <v>0.29157744428061605</v>
      </c>
      <c r="H82" s="9">
        <f t="shared" si="29"/>
        <v>1.2581213848340103</v>
      </c>
      <c r="I82" s="5">
        <f t="shared" si="25"/>
        <v>0</v>
      </c>
      <c r="J82" s="5">
        <f t="shared" si="26"/>
        <v>3.7466673759914556E-5</v>
      </c>
      <c r="K82" s="5" t="e">
        <f t="shared" si="30"/>
        <v>#N/A</v>
      </c>
      <c r="L82" s="5">
        <f t="shared" si="20"/>
        <v>-1.3997193621657469E-4</v>
      </c>
      <c r="M82" s="5">
        <f t="shared" si="27"/>
        <v>2.753861624294952E-2</v>
      </c>
      <c r="N82" s="5">
        <f t="shared" si="31"/>
        <v>0.74660449751720348</v>
      </c>
      <c r="O82" s="5">
        <f t="shared" si="17"/>
        <v>0.1028816558670579</v>
      </c>
      <c r="P82" s="5">
        <f t="shared" si="18"/>
        <v>0.13042027211000742</v>
      </c>
      <c r="Q82" s="5">
        <f t="shared" si="19"/>
        <v>3.5358480203114224</v>
      </c>
    </row>
    <row r="83" spans="2:17" x14ac:dyDescent="0.4">
      <c r="B83">
        <v>22.0995125770568</v>
      </c>
      <c r="C83" s="5">
        <f t="shared" si="21"/>
        <v>0.22068476676939852</v>
      </c>
      <c r="D83" s="5">
        <f t="shared" si="22"/>
        <v>4.5313503720215369</v>
      </c>
      <c r="E83" s="5">
        <f t="shared" si="23"/>
        <v>28.471314079168472</v>
      </c>
      <c r="F83" s="5">
        <f t="shared" si="24"/>
        <v>271.88102232129222</v>
      </c>
      <c r="G83" s="5">
        <f t="shared" si="28"/>
        <v>1.3601298812932292</v>
      </c>
      <c r="H83" s="9">
        <f t="shared" si="29"/>
        <v>6.1632250435956824</v>
      </c>
      <c r="I83" s="5">
        <f t="shared" si="25"/>
        <v>0</v>
      </c>
      <c r="J83" s="5">
        <f t="shared" si="26"/>
        <v>2.9327656550255866E-5</v>
      </c>
      <c r="K83" s="5" t="e">
        <f t="shared" si="30"/>
        <v>#N/A</v>
      </c>
      <c r="L83" s="5">
        <f t="shared" si="20"/>
        <v>-6.2173941834939219E-4</v>
      </c>
      <c r="M83" s="5">
        <f t="shared" si="27"/>
        <v>2.3773459588611021E-2</v>
      </c>
      <c r="N83" s="5">
        <f t="shared" si="31"/>
        <v>0.67686163469576366</v>
      </c>
      <c r="O83" s="5">
        <f t="shared" si="17"/>
        <v>0.50399174961174464</v>
      </c>
      <c r="P83" s="5">
        <f t="shared" si="18"/>
        <v>0.52776520920035563</v>
      </c>
      <c r="Q83" s="5">
        <f t="shared" si="19"/>
        <v>15.026169031201379</v>
      </c>
    </row>
    <row r="84" spans="2:17" x14ac:dyDescent="0.4">
      <c r="B84">
        <v>22.544090747833199</v>
      </c>
      <c r="C84" s="5">
        <f t="shared" si="21"/>
        <v>0.44457817077639916</v>
      </c>
      <c r="D84" s="5">
        <f t="shared" si="22"/>
        <v>2.2493232140787014</v>
      </c>
      <c r="E84" s="5">
        <f t="shared" si="23"/>
        <v>14.13291456979726</v>
      </c>
      <c r="F84" s="5">
        <f t="shared" si="24"/>
        <v>134.95939284472209</v>
      </c>
      <c r="G84" s="5">
        <f t="shared" si="28"/>
        <v>-14.338399509371213</v>
      </c>
      <c r="H84" s="9">
        <f t="shared" si="29"/>
        <v>-32.25169486916333</v>
      </c>
      <c r="I84" s="5">
        <f t="shared" si="25"/>
        <v>1.3203968392565549E-2</v>
      </c>
      <c r="J84" s="5">
        <f t="shared" si="26"/>
        <v>1.151286392143332E-4</v>
      </c>
      <c r="K84" s="5">
        <f t="shared" si="30"/>
        <v>1.3203968392565549E-2</v>
      </c>
      <c r="L84" s="5">
        <f t="shared" si="20"/>
        <v>1.3203968392565549E-2</v>
      </c>
      <c r="M84" s="5">
        <f t="shared" si="27"/>
        <v>2.2995710840585937E-2</v>
      </c>
      <c r="N84" s="5">
        <f t="shared" si="31"/>
        <v>0.32499641678176178</v>
      </c>
      <c r="O84" s="5">
        <f t="shared" si="17"/>
        <v>-2.6373510637818081</v>
      </c>
      <c r="P84" s="5">
        <f t="shared" si="18"/>
        <v>0</v>
      </c>
      <c r="Q84" s="5">
        <f t="shared" si="19"/>
        <v>0</v>
      </c>
    </row>
    <row r="85" spans="2:17" x14ac:dyDescent="0.4">
      <c r="B85">
        <v>22.768166303634601</v>
      </c>
      <c r="C85" s="5">
        <f t="shared" si="21"/>
        <v>0.22407555580140226</v>
      </c>
      <c r="D85" s="5">
        <f t="shared" si="22"/>
        <v>4.4627804064727972</v>
      </c>
      <c r="E85" s="5">
        <f t="shared" si="23"/>
        <v>28.04047627911882</v>
      </c>
      <c r="F85" s="5">
        <f t="shared" si="24"/>
        <v>267.76682438836787</v>
      </c>
      <c r="G85" s="5">
        <f t="shared" si="28"/>
        <v>13.907561709321561</v>
      </c>
      <c r="H85" s="9">
        <f t="shared" si="29"/>
        <v>62.06639389817159</v>
      </c>
      <c r="I85" s="5">
        <f t="shared" si="25"/>
        <v>0</v>
      </c>
      <c r="J85" s="5">
        <f t="shared" si="26"/>
        <v>3.1905789945752976E-5</v>
      </c>
      <c r="K85" s="5" t="e">
        <f t="shared" si="30"/>
        <v>#N/A</v>
      </c>
      <c r="L85" s="5">
        <f t="shared" si="20"/>
        <v>-6.4550727688366723E-3</v>
      </c>
      <c r="M85" s="5">
        <f t="shared" si="27"/>
        <v>2.5086511538580377E-2</v>
      </c>
      <c r="N85" s="5">
        <f t="shared" si="31"/>
        <v>0.70343773172340363</v>
      </c>
      <c r="O85" s="5">
        <f t="shared" si="17"/>
        <v>5.0754191566209004</v>
      </c>
      <c r="P85" s="5">
        <f t="shared" si="18"/>
        <v>5.1005056681594807</v>
      </c>
      <c r="Q85" s="5">
        <f t="shared" si="19"/>
        <v>143.02060819953701</v>
      </c>
    </row>
    <row r="86" spans="2:17" x14ac:dyDescent="0.4">
      <c r="B86">
        <v>22.992766618728599</v>
      </c>
      <c r="C86" s="5">
        <f t="shared" si="21"/>
        <v>0.22460031509399769</v>
      </c>
      <c r="D86" s="5">
        <f t="shared" si="22"/>
        <v>4.4523535044084381</v>
      </c>
      <c r="E86" s="5">
        <f t="shared" si="23"/>
        <v>27.974962121268639</v>
      </c>
      <c r="F86" s="5">
        <f t="shared" si="24"/>
        <v>267.1412102645063</v>
      </c>
      <c r="G86" s="5">
        <f t="shared" si="28"/>
        <v>-6.5514157850181221E-2</v>
      </c>
      <c r="H86" s="9">
        <f t="shared" si="29"/>
        <v>-0.29169219029262194</v>
      </c>
      <c r="I86" s="5">
        <f t="shared" si="25"/>
        <v>3.0479033305632633E-5</v>
      </c>
      <c r="J86" s="5">
        <f t="shared" si="26"/>
        <v>3.2297826666328468E-5</v>
      </c>
      <c r="K86" s="5" t="e">
        <f t="shared" si="30"/>
        <v>#N/A</v>
      </c>
      <c r="L86" s="5">
        <f t="shared" si="20"/>
        <v>3.0479033305632633E-5</v>
      </c>
      <c r="M86" s="5">
        <f t="shared" si="27"/>
        <v>2.5276230885987509E-2</v>
      </c>
      <c r="N86" s="5">
        <f t="shared" si="31"/>
        <v>0.70710160160394098</v>
      </c>
      <c r="O86" s="5">
        <f t="shared" si="17"/>
        <v>-2.3852845919754576E-2</v>
      </c>
      <c r="P86" s="5">
        <f t="shared" si="18"/>
        <v>0</v>
      </c>
      <c r="Q86" s="5">
        <f t="shared" si="19"/>
        <v>0</v>
      </c>
    </row>
    <row r="87" spans="2:17" x14ac:dyDescent="0.4">
      <c r="B87">
        <v>23.447330236434901</v>
      </c>
      <c r="C87" s="5">
        <f t="shared" si="21"/>
        <v>0.45456361770630238</v>
      </c>
      <c r="D87" s="5">
        <f t="shared" si="22"/>
        <v>2.1999120938141359</v>
      </c>
      <c r="E87" s="5">
        <f t="shared" si="23"/>
        <v>13.822455344939659</v>
      </c>
      <c r="F87" s="5">
        <f t="shared" si="24"/>
        <v>131.99472562884816</v>
      </c>
      <c r="G87" s="5">
        <f t="shared" si="28"/>
        <v>-14.15250677632898</v>
      </c>
      <c r="H87" s="9">
        <f t="shared" si="29"/>
        <v>-31.134270815032632</v>
      </c>
      <c r="I87" s="5">
        <f t="shared" si="25"/>
        <v>1.3325505989108685E-2</v>
      </c>
      <c r="J87" s="5">
        <f t="shared" si="26"/>
        <v>1.1698642721588109E-4</v>
      </c>
      <c r="K87" s="5">
        <f t="shared" si="30"/>
        <v>1.3325505989108685E-2</v>
      </c>
      <c r="L87" s="5">
        <f t="shared" si="20"/>
        <v>1.3325505989108685E-2</v>
      </c>
      <c r="M87" s="5">
        <f t="shared" si="27"/>
        <v>2.235145857643122E-2</v>
      </c>
      <c r="N87" s="5">
        <f t="shared" si="31"/>
        <v>0.30895203806698907</v>
      </c>
      <c r="O87" s="5">
        <f t="shared" si="17"/>
        <v>-2.545974795656603</v>
      </c>
      <c r="P87" s="5">
        <f t="shared" si="18"/>
        <v>0</v>
      </c>
      <c r="Q87" s="5">
        <f t="shared" si="19"/>
        <v>0</v>
      </c>
    </row>
    <row r="88" spans="2:17" x14ac:dyDescent="0.4">
      <c r="B88">
        <v>23.6743578910827</v>
      </c>
      <c r="C88" s="5">
        <f t="shared" si="21"/>
        <v>0.22702765464779873</v>
      </c>
      <c r="D88" s="5">
        <f t="shared" si="22"/>
        <v>4.4047497277428977</v>
      </c>
      <c r="E88" s="5">
        <f t="shared" si="23"/>
        <v>27.675858771157458</v>
      </c>
      <c r="F88" s="5">
        <f t="shared" si="24"/>
        <v>264.28498366457387</v>
      </c>
      <c r="G88" s="5">
        <f t="shared" si="28"/>
        <v>13.853403426217799</v>
      </c>
      <c r="H88" s="9">
        <f t="shared" si="29"/>
        <v>61.020774969945371</v>
      </c>
      <c r="I88" s="5">
        <f t="shared" si="25"/>
        <v>0</v>
      </c>
      <c r="J88" s="5">
        <f t="shared" si="26"/>
        <v>3.4087661113393794E-5</v>
      </c>
      <c r="K88" s="5" t="e">
        <f t="shared" si="30"/>
        <v>#N/A</v>
      </c>
      <c r="L88" s="5">
        <f t="shared" si="20"/>
        <v>-6.5146473073463777E-3</v>
      </c>
      <c r="M88" s="5">
        <f t="shared" si="27"/>
        <v>2.6109551703216792E-2</v>
      </c>
      <c r="N88" s="5">
        <f t="shared" si="31"/>
        <v>0.72260426551646162</v>
      </c>
      <c r="O88" s="5">
        <f t="shared" si="17"/>
        <v>4.9899146830155621</v>
      </c>
      <c r="P88" s="5">
        <f t="shared" si="18"/>
        <v>5.0160242347187785</v>
      </c>
      <c r="Q88" s="5">
        <f t="shared" si="19"/>
        <v>138.82277831278009</v>
      </c>
    </row>
    <row r="89" spans="2:17" x14ac:dyDescent="0.4">
      <c r="B89">
        <v>23.9043495655059</v>
      </c>
      <c r="C89" s="5">
        <f t="shared" si="21"/>
        <v>0.22999167442320001</v>
      </c>
      <c r="D89" s="5">
        <f t="shared" si="22"/>
        <v>4.3479834759580616</v>
      </c>
      <c r="E89" s="5">
        <f t="shared" si="23"/>
        <v>27.319185891999318</v>
      </c>
      <c r="F89" s="5">
        <f t="shared" si="24"/>
        <v>260.8790085574837</v>
      </c>
      <c r="G89" s="5">
        <f t="shared" si="28"/>
        <v>-0.35667287915813972</v>
      </c>
      <c r="H89" s="9">
        <f t="shared" si="29"/>
        <v>-1.5508077849019781</v>
      </c>
      <c r="I89" s="5">
        <f t="shared" si="25"/>
        <v>1.6991740510833461E-4</v>
      </c>
      <c r="J89" s="5">
        <f t="shared" si="26"/>
        <v>3.6221991622276091E-5</v>
      </c>
      <c r="K89" s="5" t="e">
        <f t="shared" si="30"/>
        <v>#N/A</v>
      </c>
      <c r="L89" s="5">
        <f t="shared" si="20"/>
        <v>1.6991740510833461E-4</v>
      </c>
      <c r="M89" s="5">
        <f t="shared" si="27"/>
        <v>2.7033845805997065E-2</v>
      </c>
      <c r="N89" s="5">
        <f t="shared" si="31"/>
        <v>0.73854265894967996</v>
      </c>
      <c r="O89" s="5">
        <f t="shared" si="17"/>
        <v>-0.12681580232680789</v>
      </c>
      <c r="P89" s="5">
        <f t="shared" si="18"/>
        <v>0</v>
      </c>
      <c r="Q89" s="5">
        <f t="shared" si="19"/>
        <v>0</v>
      </c>
    </row>
    <row r="90" spans="2:17" x14ac:dyDescent="0.4">
      <c r="B90">
        <v>24.136574983596802</v>
      </c>
      <c r="C90" s="5">
        <f t="shared" si="21"/>
        <v>0.23222541809090202</v>
      </c>
      <c r="D90" s="5">
        <f t="shared" si="22"/>
        <v>4.306160833817775</v>
      </c>
      <c r="E90" s="5">
        <f t="shared" si="23"/>
        <v>27.056406481396039</v>
      </c>
      <c r="F90" s="5">
        <f t="shared" si="24"/>
        <v>258.36965002906652</v>
      </c>
      <c r="G90" s="5">
        <f t="shared" si="28"/>
        <v>-0.26277941060327947</v>
      </c>
      <c r="H90" s="9">
        <f t="shared" si="29"/>
        <v>-1.1315704058735614</v>
      </c>
      <c r="I90" s="5">
        <f t="shared" si="25"/>
        <v>1.2640281684896571E-4</v>
      </c>
      <c r="J90" s="5">
        <f t="shared" si="26"/>
        <v>3.7794463615326127E-5</v>
      </c>
      <c r="K90" s="5" t="e">
        <f t="shared" si="30"/>
        <v>#N/A</v>
      </c>
      <c r="L90" s="5">
        <f t="shared" si="20"/>
        <v>1.2640281684896571E-4</v>
      </c>
      <c r="M90" s="5">
        <f t="shared" si="27"/>
        <v>2.7667404272157626E-2</v>
      </c>
      <c r="N90" s="5">
        <f t="shared" si="31"/>
        <v>0.74858053627261001</v>
      </c>
      <c r="O90" s="5">
        <f t="shared" si="17"/>
        <v>-9.2533072317016782E-2</v>
      </c>
      <c r="P90" s="5">
        <f t="shared" si="18"/>
        <v>0</v>
      </c>
      <c r="Q90" s="5">
        <f t="shared" si="19"/>
        <v>0</v>
      </c>
    </row>
    <row r="91" spans="2:17" x14ac:dyDescent="0.4">
      <c r="B91">
        <v>24.3691518306732</v>
      </c>
      <c r="C91" s="5">
        <f t="shared" si="21"/>
        <v>0.23257684707639825</v>
      </c>
      <c r="D91" s="5">
        <f t="shared" si="22"/>
        <v>4.2996541253803908</v>
      </c>
      <c r="E91" s="5">
        <f t="shared" si="23"/>
        <v>27.015523626544166</v>
      </c>
      <c r="F91" s="5">
        <f t="shared" si="24"/>
        <v>257.97924752282347</v>
      </c>
      <c r="G91" s="5">
        <f t="shared" si="28"/>
        <v>-4.0882854851872708E-2</v>
      </c>
      <c r="H91" s="9">
        <f t="shared" si="29"/>
        <v>-0.17578213552118221</v>
      </c>
      <c r="I91" s="5">
        <f t="shared" si="25"/>
        <v>1.9695334368314727E-5</v>
      </c>
      <c r="J91" s="5">
        <f t="shared" si="26"/>
        <v>3.8039106618759712E-5</v>
      </c>
      <c r="K91" s="5" t="e">
        <f t="shared" si="30"/>
        <v>#N/A</v>
      </c>
      <c r="L91" s="5">
        <f t="shared" si="20"/>
        <v>1.9695334368314727E-5</v>
      </c>
      <c r="M91" s="5">
        <f t="shared" si="27"/>
        <v>2.7762405155655197E-2</v>
      </c>
      <c r="N91" s="5">
        <f t="shared" si="31"/>
        <v>0.75001591241229459</v>
      </c>
      <c r="O91" s="5">
        <f t="shared" si="17"/>
        <v>-1.437441362357322E-2</v>
      </c>
      <c r="P91" s="5">
        <f t="shared" si="18"/>
        <v>0</v>
      </c>
      <c r="Q91" s="5">
        <f t="shared" si="19"/>
        <v>0</v>
      </c>
    </row>
    <row r="92" spans="2:17" x14ac:dyDescent="0.4">
      <c r="B92">
        <v>24.836202621459901</v>
      </c>
      <c r="C92" s="5">
        <f t="shared" si="21"/>
        <v>0.46705079078670053</v>
      </c>
      <c r="D92" s="5">
        <f t="shared" si="22"/>
        <v>2.1410947582715782</v>
      </c>
      <c r="E92" s="5">
        <f t="shared" si="23"/>
        <v>13.452895126451208</v>
      </c>
      <c r="F92" s="5">
        <f t="shared" si="24"/>
        <v>128.4656854962947</v>
      </c>
      <c r="G92" s="5">
        <f t="shared" si="28"/>
        <v>-13.562628500092957</v>
      </c>
      <c r="H92" s="9">
        <f t="shared" si="29"/>
        <v>-29.038872789933748</v>
      </c>
      <c r="I92" s="5">
        <f t="shared" si="25"/>
        <v>1.3120900503838268E-2</v>
      </c>
      <c r="J92" s="5">
        <f t="shared" si="26"/>
        <v>1.1919787556331597E-4</v>
      </c>
      <c r="K92" s="5">
        <f t="shared" si="30"/>
        <v>1.3120900503838268E-2</v>
      </c>
      <c r="L92" s="5">
        <f t="shared" si="20"/>
        <v>1.3120900503838268E-2</v>
      </c>
      <c r="M92" s="5">
        <f t="shared" si="27"/>
        <v>2.157247768279489E-2</v>
      </c>
      <c r="N92" s="5">
        <f t="shared" si="31"/>
        <v>0.29021227988434883</v>
      </c>
      <c r="O92" s="5">
        <f t="shared" si="17"/>
        <v>-2.374625654690226</v>
      </c>
      <c r="P92" s="5">
        <f t="shared" si="18"/>
        <v>0</v>
      </c>
      <c r="Q92" s="5">
        <f t="shared" si="19"/>
        <v>0</v>
      </c>
    </row>
    <row r="93" spans="2:17" x14ac:dyDescent="0.4">
      <c r="B93">
        <v>25.051190376281699</v>
      </c>
      <c r="C93" s="5">
        <f t="shared" si="21"/>
        <v>0.21498775482179866</v>
      </c>
      <c r="D93" s="5">
        <f t="shared" si="22"/>
        <v>4.651427709586951</v>
      </c>
      <c r="E93" s="5">
        <f t="shared" si="23"/>
        <v>29.225782242284726</v>
      </c>
      <c r="F93" s="5">
        <f t="shared" si="24"/>
        <v>279.0856625752171</v>
      </c>
      <c r="G93" s="5">
        <f t="shared" si="28"/>
        <v>15.772887115833518</v>
      </c>
      <c r="H93" s="9">
        <f t="shared" si="29"/>
        <v>73.366444190775042</v>
      </c>
      <c r="I93" s="5">
        <f t="shared" si="25"/>
        <v>0</v>
      </c>
      <c r="J93" s="5">
        <f t="shared" si="26"/>
        <v>2.48129190621682E-5</v>
      </c>
      <c r="K93" s="5" t="e">
        <f t="shared" si="30"/>
        <v>#N/A</v>
      </c>
      <c r="L93" s="5">
        <f t="shared" si="20"/>
        <v>-7.0239366176432609E-3</v>
      </c>
      <c r="M93" s="5">
        <f t="shared" si="27"/>
        <v>2.1193864192067775E-2</v>
      </c>
      <c r="N93" s="5">
        <f t="shared" si="31"/>
        <v>0.6194072597499285</v>
      </c>
      <c r="O93" s="5">
        <f t="shared" si="17"/>
        <v>5.9994698082497635</v>
      </c>
      <c r="P93" s="5">
        <f t="shared" si="18"/>
        <v>6.020663672441831</v>
      </c>
      <c r="Q93" s="5">
        <f t="shared" si="19"/>
        <v>175.9586054448192</v>
      </c>
    </row>
    <row r="94" spans="2:17" x14ac:dyDescent="0.4">
      <c r="B94">
        <v>25.265876293182298</v>
      </c>
      <c r="C94" s="5">
        <f t="shared" si="21"/>
        <v>0.21468591690059924</v>
      </c>
      <c r="D94" s="5">
        <f t="shared" si="22"/>
        <v>4.6579673899290075</v>
      </c>
      <c r="E94" s="5">
        <f t="shared" si="23"/>
        <v>29.266872265723588</v>
      </c>
      <c r="F94" s="5">
        <f t="shared" si="24"/>
        <v>279.47804339574049</v>
      </c>
      <c r="G94" s="5">
        <f t="shared" si="28"/>
        <v>4.1090023438862033E-2</v>
      </c>
      <c r="H94" s="9">
        <f t="shared" si="29"/>
        <v>0.19139598922963791</v>
      </c>
      <c r="I94" s="5">
        <f t="shared" si="25"/>
        <v>0</v>
      </c>
      <c r="J94" s="5">
        <f t="shared" si="26"/>
        <v>2.4567036361910062E-5</v>
      </c>
      <c r="K94" s="5" t="e">
        <f t="shared" si="30"/>
        <v>#N/A</v>
      </c>
      <c r="L94" s="5">
        <f t="shared" si="20"/>
        <v>-1.8272400672895606E-5</v>
      </c>
      <c r="M94" s="5">
        <f t="shared" si="27"/>
        <v>2.1042890382551277E-2</v>
      </c>
      <c r="N94" s="5">
        <f t="shared" si="31"/>
        <v>0.61585958492775161</v>
      </c>
      <c r="O94" s="5">
        <f t="shared" si="17"/>
        <v>1.5651221365144088E-2</v>
      </c>
      <c r="P94" s="5">
        <f t="shared" si="18"/>
        <v>3.6694111747695365E-2</v>
      </c>
      <c r="Q94" s="5">
        <f t="shared" si="19"/>
        <v>1.0739218814239877</v>
      </c>
    </row>
    <row r="95" spans="2:17" x14ac:dyDescent="0.4">
      <c r="B95">
        <v>25.6977438926696</v>
      </c>
      <c r="C95" s="5">
        <f t="shared" si="21"/>
        <v>0.43186759948730113</v>
      </c>
      <c r="D95" s="5">
        <f t="shared" si="22"/>
        <v>2.3155244829368233</v>
      </c>
      <c r="E95" s="5">
        <f t="shared" si="23"/>
        <v>14.548869409603256</v>
      </c>
      <c r="F95" s="5">
        <f t="shared" si="24"/>
        <v>138.9314689762094</v>
      </c>
      <c r="G95" s="5">
        <f t="shared" si="28"/>
        <v>-14.718002856120332</v>
      </c>
      <c r="H95" s="9">
        <f t="shared" si="29"/>
        <v>-34.079895953280719</v>
      </c>
      <c r="I95" s="5">
        <f t="shared" si="25"/>
        <v>1.3166039996429499E-2</v>
      </c>
      <c r="J95" s="5">
        <f t="shared" si="26"/>
        <v>1.1263956545293413E-4</v>
      </c>
      <c r="K95" s="5">
        <f t="shared" si="30"/>
        <v>1.3166039996429499E-2</v>
      </c>
      <c r="L95" s="5">
        <f t="shared" si="20"/>
        <v>1.3166039996429499E-2</v>
      </c>
      <c r="M95" s="5">
        <f t="shared" si="27"/>
        <v>2.384237188723964E-2</v>
      </c>
      <c r="N95" s="5">
        <f t="shared" si="31"/>
        <v>0.34687955500264545</v>
      </c>
      <c r="O95" s="5">
        <f t="shared" si="17"/>
        <v>-2.7868504340804559</v>
      </c>
      <c r="P95" s="5">
        <f t="shared" si="18"/>
        <v>0</v>
      </c>
      <c r="Q95" s="5">
        <f t="shared" si="19"/>
        <v>0</v>
      </c>
    </row>
    <row r="96" spans="2:17" x14ac:dyDescent="0.4">
      <c r="B96">
        <v>25.9141843318939</v>
      </c>
      <c r="C96" s="5">
        <f t="shared" si="21"/>
        <v>0.21644043922430001</v>
      </c>
      <c r="D96" s="5">
        <f t="shared" si="22"/>
        <v>4.6202086984479234</v>
      </c>
      <c r="E96" s="5">
        <f t="shared" si="23"/>
        <v>29.029627410191313</v>
      </c>
      <c r="F96" s="5">
        <f t="shared" si="24"/>
        <v>277.21252190687545</v>
      </c>
      <c r="G96" s="5">
        <f t="shared" si="28"/>
        <v>14.480758000588057</v>
      </c>
      <c r="H96" s="9">
        <f t="shared" si="29"/>
        <v>66.904124074436297</v>
      </c>
      <c r="I96" s="5">
        <f t="shared" si="25"/>
        <v>0</v>
      </c>
      <c r="J96" s="5">
        <f t="shared" si="26"/>
        <v>2.5986709577415195E-5</v>
      </c>
      <c r="K96" s="5" t="e">
        <f t="shared" si="30"/>
        <v>#N/A</v>
      </c>
      <c r="L96" s="5">
        <f t="shared" si="20"/>
        <v>-6.4921024826370358E-3</v>
      </c>
      <c r="M96" s="5">
        <f t="shared" si="27"/>
        <v>2.1899500861751377E-2</v>
      </c>
      <c r="N96" s="5">
        <f t="shared" si="31"/>
        <v>0.63573435048580607</v>
      </c>
      <c r="O96" s="5">
        <f t="shared" si="17"/>
        <v>5.4710198491866757</v>
      </c>
      <c r="P96" s="5">
        <f t="shared" si="18"/>
        <v>5.4929193500484272</v>
      </c>
      <c r="Q96" s="5">
        <f t="shared" si="19"/>
        <v>159.45740212613609</v>
      </c>
    </row>
    <row r="97" spans="2:17" x14ac:dyDescent="0.4">
      <c r="B97">
        <v>26.133219242095901</v>
      </c>
      <c r="C97" s="5">
        <f t="shared" si="21"/>
        <v>0.2190349102020015</v>
      </c>
      <c r="D97" s="5">
        <f t="shared" si="22"/>
        <v>4.5654822743907157</v>
      </c>
      <c r="E97" s="5">
        <f t="shared" si="23"/>
        <v>28.685771146640587</v>
      </c>
      <c r="F97" s="5">
        <f t="shared" si="24"/>
        <v>273.92893646344299</v>
      </c>
      <c r="G97" s="5">
        <f t="shared" si="28"/>
        <v>-0.34385626355072674</v>
      </c>
      <c r="H97" s="9">
        <f t="shared" si="29"/>
        <v>-1.5698696761790654</v>
      </c>
      <c r="I97" s="5">
        <f t="shared" si="25"/>
        <v>1.560076673473328E-4</v>
      </c>
      <c r="J97" s="5">
        <f t="shared" si="26"/>
        <v>2.8044345458502724E-5</v>
      </c>
      <c r="K97" s="5" t="e">
        <f t="shared" si="30"/>
        <v>#N/A</v>
      </c>
      <c r="L97" s="5">
        <f t="shared" si="20"/>
        <v>1.560076673473328E-4</v>
      </c>
      <c r="M97" s="5">
        <f t="shared" si="27"/>
        <v>2.3076947756920051E-2</v>
      </c>
      <c r="N97" s="5">
        <f t="shared" si="31"/>
        <v>0.66198004211798944</v>
      </c>
      <c r="O97" s="5">
        <f t="shared" si="17"/>
        <v>-0.12837456999595717</v>
      </c>
      <c r="P97" s="5">
        <f t="shared" si="18"/>
        <v>0</v>
      </c>
      <c r="Q97" s="5">
        <f t="shared" si="19"/>
        <v>0</v>
      </c>
    </row>
    <row r="98" spans="2:17" x14ac:dyDescent="0.4">
      <c r="B98">
        <v>26.573282480239801</v>
      </c>
      <c r="C98" s="5">
        <f t="shared" si="21"/>
        <v>0.44006323814389958</v>
      </c>
      <c r="D98" s="5">
        <f t="shared" si="22"/>
        <v>2.2724006763614337</v>
      </c>
      <c r="E98" s="5">
        <f t="shared" si="23"/>
        <v>14.277914541739115</v>
      </c>
      <c r="F98" s="5">
        <f t="shared" si="24"/>
        <v>136.34404058168604</v>
      </c>
      <c r="G98" s="5">
        <f t="shared" si="28"/>
        <v>-14.407856604901472</v>
      </c>
      <c r="H98" s="9">
        <f t="shared" si="29"/>
        <v>-32.740423093896652</v>
      </c>
      <c r="I98" s="5">
        <f t="shared" si="25"/>
        <v>1.3133187122077726E-2</v>
      </c>
      <c r="J98" s="5">
        <f t="shared" si="26"/>
        <v>1.1426095938223314E-4</v>
      </c>
      <c r="K98" s="5">
        <f t="shared" si="30"/>
        <v>1.3133187122077726E-2</v>
      </c>
      <c r="L98" s="5">
        <f t="shared" si="20"/>
        <v>1.3133187122077726E-2</v>
      </c>
      <c r="M98" s="5">
        <f t="shared" si="27"/>
        <v>2.3293107055281991E-2</v>
      </c>
      <c r="N98" s="5">
        <f t="shared" si="31"/>
        <v>0.33257699194689672</v>
      </c>
      <c r="O98" s="5">
        <f t="shared" si="17"/>
        <v>-2.6773163402929976</v>
      </c>
      <c r="P98" s="5">
        <f t="shared" si="18"/>
        <v>0</v>
      </c>
      <c r="Q98" s="5">
        <f t="shared" si="19"/>
        <v>0</v>
      </c>
    </row>
    <row r="99" spans="2:17" x14ac:dyDescent="0.4">
      <c r="B99">
        <v>27.0197031497955</v>
      </c>
      <c r="C99" s="5">
        <f t="shared" si="21"/>
        <v>0.44642066955569959</v>
      </c>
      <c r="D99" s="5">
        <f t="shared" si="22"/>
        <v>2.2400396491391192</v>
      </c>
      <c r="E99" s="5">
        <f t="shared" si="23"/>
        <v>14.074584210970629</v>
      </c>
      <c r="F99" s="5">
        <f t="shared" si="24"/>
        <v>134.40237894834715</v>
      </c>
      <c r="G99" s="5">
        <f t="shared" si="28"/>
        <v>-0.20333033076848572</v>
      </c>
      <c r="H99" s="9">
        <f t="shared" si="29"/>
        <v>-0.45546800279397981</v>
      </c>
      <c r="I99" s="5">
        <f t="shared" si="25"/>
        <v>1.8801916783059793E-4</v>
      </c>
      <c r="J99" s="5">
        <f t="shared" si="26"/>
        <v>1.1547768808155176E-4</v>
      </c>
      <c r="K99" s="5" t="e">
        <f t="shared" si="30"/>
        <v>#N/A</v>
      </c>
      <c r="L99" s="5">
        <f t="shared" si="20"/>
        <v>1.8801916783059793E-4</v>
      </c>
      <c r="M99" s="5">
        <f t="shared" si="27"/>
        <v>2.2875427986797769E-2</v>
      </c>
      <c r="N99" s="5">
        <f t="shared" si="31"/>
        <v>0.32196213756217951</v>
      </c>
      <c r="O99" s="5">
        <f t="shared" si="17"/>
        <v>-3.7245454124514986E-2</v>
      </c>
      <c r="P99" s="5">
        <f t="shared" si="18"/>
        <v>0</v>
      </c>
      <c r="Q99" s="5">
        <f t="shared" si="19"/>
        <v>0</v>
      </c>
    </row>
    <row r="100" spans="2:17" x14ac:dyDescent="0.4">
      <c r="B100">
        <v>27.2441244125366</v>
      </c>
      <c r="C100" s="5">
        <f t="shared" si="21"/>
        <v>0.22442126274109953</v>
      </c>
      <c r="D100" s="5">
        <f t="shared" si="22"/>
        <v>4.4559057719661626</v>
      </c>
      <c r="E100" s="5">
        <f t="shared" si="23"/>
        <v>27.997281676594504</v>
      </c>
      <c r="F100" s="5">
        <f t="shared" si="24"/>
        <v>267.35434631796977</v>
      </c>
      <c r="G100" s="5">
        <f t="shared" si="28"/>
        <v>13.922697465623875</v>
      </c>
      <c r="H100" s="9">
        <f t="shared" si="29"/>
        <v>62.038227998412083</v>
      </c>
      <c r="I100" s="5">
        <f t="shared" si="25"/>
        <v>0</v>
      </c>
      <c r="J100" s="5">
        <f t="shared" si="26"/>
        <v>3.2164266447258489E-5</v>
      </c>
      <c r="K100" s="5" t="e">
        <f t="shared" si="30"/>
        <v>#N/A</v>
      </c>
      <c r="L100" s="5">
        <f t="shared" si="20"/>
        <v>-6.4720677134710632E-3</v>
      </c>
      <c r="M100" s="5">
        <f t="shared" si="27"/>
        <v>2.5211888891136462E-2</v>
      </c>
      <c r="N100" s="5">
        <f t="shared" si="31"/>
        <v>0.70586435488415133</v>
      </c>
      <c r="O100" s="5">
        <f t="shared" si="17"/>
        <v>5.0731159174889893</v>
      </c>
      <c r="P100" s="5">
        <f t="shared" si="18"/>
        <v>5.0983278063801256</v>
      </c>
      <c r="Q100" s="5">
        <f t="shared" si="19"/>
        <v>142.73931967483855</v>
      </c>
    </row>
    <row r="101" spans="2:17" x14ac:dyDescent="0.4">
      <c r="B101">
        <v>27.469449281692501</v>
      </c>
      <c r="C101" s="5">
        <f t="shared" si="21"/>
        <v>0.22532486915590155</v>
      </c>
      <c r="D101" s="5">
        <f t="shared" si="22"/>
        <v>4.4380365280856022</v>
      </c>
      <c r="E101" s="5">
        <f t="shared" si="23"/>
        <v>27.885005905993758</v>
      </c>
      <c r="F101" s="5">
        <f t="shared" si="24"/>
        <v>266.28219168513613</v>
      </c>
      <c r="G101" s="5">
        <f t="shared" si="28"/>
        <v>-0.11227577060074623</v>
      </c>
      <c r="H101" s="9">
        <f t="shared" si="29"/>
        <v>-0.49828397114507134</v>
      </c>
      <c r="I101" s="5">
        <f t="shared" si="25"/>
        <v>5.2402358819374703E-5</v>
      </c>
      <c r="J101" s="5">
        <f t="shared" si="26"/>
        <v>3.2836124658533369E-5</v>
      </c>
      <c r="K101" s="5" t="e">
        <f t="shared" si="30"/>
        <v>#N/A</v>
      </c>
      <c r="L101" s="5">
        <f t="shared" si="20"/>
        <v>5.2402358819374703E-5</v>
      </c>
      <c r="M101" s="5">
        <f t="shared" si="27"/>
        <v>2.553250216271212E-2</v>
      </c>
      <c r="N101" s="5">
        <f t="shared" si="31"/>
        <v>0.71197397360202586</v>
      </c>
      <c r="O101" s="5">
        <f t="shared" si="17"/>
        <v>-4.0746688404936199E-2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27.696916103363002</v>
      </c>
      <c r="C102" s="5">
        <f t="shared" si="21"/>
        <v>0.22746682167050025</v>
      </c>
      <c r="D102" s="5">
        <f t="shared" si="22"/>
        <v>4.3962455388265891</v>
      </c>
      <c r="E102" s="5">
        <f t="shared" si="23"/>
        <v>27.622425376309028</v>
      </c>
      <c r="F102" s="5">
        <f t="shared" si="24"/>
        <v>263.77473232959534</v>
      </c>
      <c r="G102" s="5">
        <f t="shared" si="28"/>
        <v>-0.26258052968472967</v>
      </c>
      <c r="H102" s="9">
        <f t="shared" si="29"/>
        <v>-1.1543684822092155</v>
      </c>
      <c r="I102" s="5">
        <f t="shared" si="25"/>
        <v>1.2371895526332814E-4</v>
      </c>
      <c r="J102" s="5">
        <f t="shared" si="26"/>
        <v>3.4407406548166793E-5</v>
      </c>
      <c r="K102" s="5" t="e">
        <f t="shared" si="30"/>
        <v>#N/A</v>
      </c>
      <c r="L102" s="5">
        <f t="shared" si="20"/>
        <v>1.2371895526332814E-4</v>
      </c>
      <c r="M102" s="5">
        <f t="shared" si="27"/>
        <v>2.6252795582519611E-2</v>
      </c>
      <c r="N102" s="5">
        <f t="shared" si="31"/>
        <v>0.72516588689764327</v>
      </c>
      <c r="O102" s="5">
        <f t="shared" si="17"/>
        <v>-9.4397362895230846E-2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28.140188455581601</v>
      </c>
      <c r="C103" s="5">
        <f t="shared" si="21"/>
        <v>0.44327235221859951</v>
      </c>
      <c r="D103" s="5">
        <f t="shared" si="22"/>
        <v>2.2559494067133934</v>
      </c>
      <c r="E103" s="5">
        <f t="shared" si="23"/>
        <v>14.174548166002097</v>
      </c>
      <c r="F103" s="5">
        <f t="shared" si="24"/>
        <v>135.35696440280361</v>
      </c>
      <c r="G103" s="5">
        <f t="shared" si="28"/>
        <v>-13.447877210306931</v>
      </c>
      <c r="H103" s="9">
        <f t="shared" si="29"/>
        <v>-30.337730614146487</v>
      </c>
      <c r="I103" s="5">
        <f t="shared" si="25"/>
        <v>1.2347528687799626E-2</v>
      </c>
      <c r="J103" s="5">
        <f t="shared" si="26"/>
        <v>1.1487950377464346E-4</v>
      </c>
      <c r="K103" s="5">
        <f t="shared" si="30"/>
        <v>1.2347528687799626E-2</v>
      </c>
      <c r="L103" s="5">
        <f t="shared" si="20"/>
        <v>1.2347528687799626E-2</v>
      </c>
      <c r="M103" s="5">
        <f t="shared" si="27"/>
        <v>2.3081338968286069E-2</v>
      </c>
      <c r="N103" s="5">
        <f t="shared" si="31"/>
        <v>0.32716755094179206</v>
      </c>
      <c r="O103" s="5">
        <f t="shared" si="17"/>
        <v>-2.4808384933731333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28.565875768661499</v>
      </c>
      <c r="C104" s="5">
        <f t="shared" si="21"/>
        <v>0.42568731307989793</v>
      </c>
      <c r="D104" s="5">
        <f t="shared" si="22"/>
        <v>2.3491421267993213</v>
      </c>
      <c r="E104" s="5">
        <f t="shared" si="23"/>
        <v>14.760095295582101</v>
      </c>
      <c r="F104" s="5">
        <f t="shared" si="24"/>
        <v>140.94852760795931</v>
      </c>
      <c r="G104" s="5">
        <f t="shared" si="28"/>
        <v>0.58554712958000366</v>
      </c>
      <c r="H104" s="9">
        <f t="shared" si="29"/>
        <v>1.3755334293228076</v>
      </c>
      <c r="I104" s="5">
        <f t="shared" si="25"/>
        <v>0</v>
      </c>
      <c r="J104" s="5">
        <f t="shared" si="26"/>
        <v>1.1137558975123672E-4</v>
      </c>
      <c r="K104" s="5" t="e">
        <f t="shared" si="30"/>
        <v>#N/A</v>
      </c>
      <c r="L104" s="5">
        <f t="shared" si="20"/>
        <v>-5.1630725516855472E-4</v>
      </c>
      <c r="M104" s="5">
        <f t="shared" si="27"/>
        <v>2.426433199632138E-2</v>
      </c>
      <c r="N104" s="5">
        <f t="shared" si="31"/>
        <v>0.35814385254934544</v>
      </c>
      <c r="O104" s="5">
        <f t="shared" si="17"/>
        <v>0.11248291191544615</v>
      </c>
      <c r="P104" s="5">
        <f t="shared" si="18"/>
        <v>0.13674724391176754</v>
      </c>
      <c r="Q104" s="5">
        <f t="shared" si="19"/>
        <v>2.0184023515458982</v>
      </c>
    </row>
    <row r="105" spans="2:17" x14ac:dyDescent="0.4">
      <c r="B105">
        <v>28.779304027557298</v>
      </c>
      <c r="C105" s="5">
        <f t="shared" si="21"/>
        <v>0.21342825889579942</v>
      </c>
      <c r="D105" s="5">
        <f t="shared" si="22"/>
        <v>4.6854151609240411</v>
      </c>
      <c r="E105" s="5">
        <f t="shared" si="23"/>
        <v>29.439331697154412</v>
      </c>
      <c r="F105" s="5">
        <f t="shared" si="24"/>
        <v>281.12490965544248</v>
      </c>
      <c r="G105" s="5">
        <f t="shared" si="28"/>
        <v>14.679236401572311</v>
      </c>
      <c r="H105" s="9">
        <f t="shared" si="29"/>
        <v>68.778316786714981</v>
      </c>
      <c r="I105" s="5">
        <f t="shared" si="25"/>
        <v>0</v>
      </c>
      <c r="J105" s="5">
        <f t="shared" si="26"/>
        <v>2.3535039124228011E-5</v>
      </c>
      <c r="K105" s="5" t="e">
        <f t="shared" si="30"/>
        <v>#N/A</v>
      </c>
      <c r="L105" s="5">
        <f t="shared" si="20"/>
        <v>-6.4894972190952388E-3</v>
      </c>
      <c r="M105" s="5">
        <f t="shared" si="27"/>
        <v>2.0397212399952517E-2</v>
      </c>
      <c r="N105" s="5">
        <f t="shared" si="31"/>
        <v>0.60048030153951315</v>
      </c>
      <c r="O105" s="5">
        <f t="shared" si="17"/>
        <v>5.6242801402663343</v>
      </c>
      <c r="P105" s="5">
        <f t="shared" si="18"/>
        <v>5.644677352666287</v>
      </c>
      <c r="Q105" s="5">
        <f t="shared" si="19"/>
        <v>166.17552890855828</v>
      </c>
    </row>
    <row r="106" spans="2:17" x14ac:dyDescent="0.4">
      <c r="B106">
        <v>28.9959778785705</v>
      </c>
      <c r="C106" s="5">
        <f t="shared" si="21"/>
        <v>0.21667385101320136</v>
      </c>
      <c r="D106" s="5">
        <f t="shared" si="22"/>
        <v>4.6152315811245384</v>
      </c>
      <c r="E106" s="5">
        <f t="shared" si="23"/>
        <v>28.998355259752909</v>
      </c>
      <c r="F106" s="5">
        <f t="shared" si="24"/>
        <v>276.91389486747232</v>
      </c>
      <c r="G106" s="5">
        <f t="shared" si="28"/>
        <v>-0.44097643740150261</v>
      </c>
      <c r="H106" s="9">
        <f t="shared" si="29"/>
        <v>-2.035208380427203</v>
      </c>
      <c r="I106" s="5">
        <f t="shared" si="25"/>
        <v>1.9791447165272251E-4</v>
      </c>
      <c r="J106" s="5">
        <f t="shared" si="26"/>
        <v>2.6173842125638613E-5</v>
      </c>
      <c r="K106" s="5" t="e">
        <f t="shared" si="30"/>
        <v>#N/A</v>
      </c>
      <c r="L106" s="5">
        <f t="shared" si="20"/>
        <v>1.9791447165272251E-4</v>
      </c>
      <c r="M106" s="5">
        <f t="shared" si="27"/>
        <v>2.2009704446516006E-2</v>
      </c>
      <c r="N106" s="5">
        <f t="shared" si="31"/>
        <v>0.63824522870223444</v>
      </c>
      <c r="O106" s="5">
        <f t="shared" si="17"/>
        <v>-0.1664271911573055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29.210035085678101</v>
      </c>
      <c r="C107" s="5">
        <f t="shared" si="21"/>
        <v>0.21405720710760079</v>
      </c>
      <c r="D107" s="5">
        <f t="shared" si="22"/>
        <v>4.671648357522141</v>
      </c>
      <c r="E107" s="5">
        <f t="shared" si="23"/>
        <v>29.352832320292762</v>
      </c>
      <c r="F107" s="5">
        <f t="shared" si="24"/>
        <v>280.29890145132845</v>
      </c>
      <c r="G107" s="5">
        <f t="shared" si="28"/>
        <v>0.35447706053985328</v>
      </c>
      <c r="H107" s="9">
        <f t="shared" si="29"/>
        <v>1.6559921776502822</v>
      </c>
      <c r="I107" s="5">
        <f t="shared" si="25"/>
        <v>0</v>
      </c>
      <c r="J107" s="5">
        <f t="shared" si="26"/>
        <v>2.4052651395368112E-5</v>
      </c>
      <c r="K107" s="5" t="e">
        <f t="shared" si="30"/>
        <v>#N/A</v>
      </c>
      <c r="L107" s="5">
        <f t="shared" si="20"/>
        <v>-1.5717144823708927E-4</v>
      </c>
      <c r="M107" s="5">
        <f t="shared" si="27"/>
        <v>2.0723494216079854E-2</v>
      </c>
      <c r="N107" s="5">
        <f t="shared" si="31"/>
        <v>0.60829325081514884</v>
      </c>
      <c r="O107" s="5">
        <f t="shared" si="17"/>
        <v>0.13541715401493951</v>
      </c>
      <c r="P107" s="5">
        <f t="shared" si="18"/>
        <v>0.15614064823101936</v>
      </c>
      <c r="Q107" s="5">
        <f t="shared" si="19"/>
        <v>4.5831702659069284</v>
      </c>
    </row>
    <row r="108" spans="2:17" x14ac:dyDescent="0.4">
      <c r="B108">
        <v>29.428300619125299</v>
      </c>
      <c r="C108" s="5">
        <f t="shared" si="21"/>
        <v>0.21826553344719812</v>
      </c>
      <c r="D108" s="5">
        <f t="shared" si="22"/>
        <v>4.5815754059122478</v>
      </c>
      <c r="E108" s="5">
        <f t="shared" si="23"/>
        <v>28.786887274163185</v>
      </c>
      <c r="F108" s="5">
        <f t="shared" si="24"/>
        <v>274.89452435473487</v>
      </c>
      <c r="G108" s="5">
        <f t="shared" si="28"/>
        <v>-0.56594504612957763</v>
      </c>
      <c r="H108" s="9">
        <f t="shared" si="29"/>
        <v>-2.5929199044451452</v>
      </c>
      <c r="I108" s="5">
        <f t="shared" si="25"/>
        <v>2.558674780286766E-4</v>
      </c>
      <c r="J108" s="5">
        <f t="shared" si="26"/>
        <v>2.7439266551407499E-5</v>
      </c>
      <c r="K108" s="5" t="e">
        <f t="shared" si="30"/>
        <v>#N/A</v>
      </c>
      <c r="L108" s="5">
        <f t="shared" si="20"/>
        <v>2.558674780286766E-4</v>
      </c>
      <c r="M108" s="5">
        <f t="shared" si="27"/>
        <v>2.2738505280228697E-2</v>
      </c>
      <c r="N108" s="5">
        <f t="shared" si="31"/>
        <v>0.65457078828490789</v>
      </c>
      <c r="O108" s="5">
        <f t="shared" si="17"/>
        <v>-0.21203351005369442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29.646655082702601</v>
      </c>
      <c r="C109" s="5">
        <f t="shared" si="21"/>
        <v>0.21835446357730248</v>
      </c>
      <c r="D109" s="5">
        <f t="shared" si="22"/>
        <v>4.5797094486505747</v>
      </c>
      <c r="E109" s="5">
        <f t="shared" si="23"/>
        <v>28.775163118912815</v>
      </c>
      <c r="F109" s="5">
        <f t="shared" si="24"/>
        <v>274.78256691903448</v>
      </c>
      <c r="G109" s="5">
        <f t="shared" si="28"/>
        <v>-1.1724155250369961E-2</v>
      </c>
      <c r="H109" s="9">
        <f t="shared" si="29"/>
        <v>-5.3693224577565556E-2</v>
      </c>
      <c r="I109" s="5">
        <f t="shared" si="25"/>
        <v>5.3027273716648619E-6</v>
      </c>
      <c r="J109" s="5">
        <f t="shared" si="26"/>
        <v>2.7509423896425716E-5</v>
      </c>
      <c r="K109" s="5" t="e">
        <f t="shared" si="30"/>
        <v>#N/A</v>
      </c>
      <c r="L109" s="5">
        <f t="shared" si="20"/>
        <v>5.3027273716648619E-6</v>
      </c>
      <c r="M109" s="5">
        <f t="shared" si="27"/>
        <v>2.2778078424898554E-2</v>
      </c>
      <c r="N109" s="5">
        <f t="shared" si="31"/>
        <v>0.65544292221184453</v>
      </c>
      <c r="O109" s="5">
        <f t="shared" si="17"/>
        <v>-4.3907113574025826E-3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29.866751432418798</v>
      </c>
      <c r="C110" s="5">
        <f t="shared" si="21"/>
        <v>0.22009634971619718</v>
      </c>
      <c r="D110" s="5">
        <f t="shared" si="22"/>
        <v>4.5434647202893101</v>
      </c>
      <c r="E110" s="5">
        <f t="shared" si="23"/>
        <v>28.547430774210603</v>
      </c>
      <c r="F110" s="5">
        <f t="shared" si="24"/>
        <v>272.60788321735862</v>
      </c>
      <c r="G110" s="5">
        <f t="shared" si="28"/>
        <v>-0.22773234470221126</v>
      </c>
      <c r="H110" s="9">
        <f t="shared" si="29"/>
        <v>-1.0346938738232609</v>
      </c>
      <c r="I110" s="5">
        <f t="shared" si="25"/>
        <v>1.0382291589733566E-4</v>
      </c>
      <c r="J110" s="5">
        <f t="shared" si="26"/>
        <v>2.8872174247123746E-5</v>
      </c>
      <c r="K110" s="5" t="e">
        <f t="shared" si="30"/>
        <v>#N/A</v>
      </c>
      <c r="L110" s="5">
        <f t="shared" si="20"/>
        <v>1.0382291589733566E-4</v>
      </c>
      <c r="M110" s="5">
        <f t="shared" si="27"/>
        <v>2.3529545971259377E-2</v>
      </c>
      <c r="N110" s="5">
        <f t="shared" si="31"/>
        <v>0.67170808476313304</v>
      </c>
      <c r="O110" s="5">
        <f t="shared" si="17"/>
        <v>-8.4611087878839558E-2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30.0887770652771</v>
      </c>
      <c r="C111" s="5">
        <f t="shared" si="21"/>
        <v>0.22202563285830124</v>
      </c>
      <c r="D111" s="5">
        <f t="shared" si="22"/>
        <v>4.5039844594799963</v>
      </c>
      <c r="E111" s="5">
        <f t="shared" si="23"/>
        <v>28.299368979569902</v>
      </c>
      <c r="F111" s="5">
        <f t="shared" si="24"/>
        <v>270.23906756879978</v>
      </c>
      <c r="G111" s="5">
        <f t="shared" si="28"/>
        <v>-0.24806179464070155</v>
      </c>
      <c r="H111" s="9">
        <f t="shared" si="29"/>
        <v>-1.117266468052438</v>
      </c>
      <c r="I111" s="5">
        <f t="shared" si="25"/>
        <v>1.1408240353908263E-4</v>
      </c>
      <c r="J111" s="5">
        <f t="shared" si="26"/>
        <v>3.0356576026253706E-5</v>
      </c>
      <c r="K111" s="5" t="e">
        <f t="shared" si="30"/>
        <v>#N/A</v>
      </c>
      <c r="L111" s="5">
        <f t="shared" si="20"/>
        <v>1.1408240353908263E-4</v>
      </c>
      <c r="M111" s="5">
        <f t="shared" si="27"/>
        <v>2.4311193977681139E-2</v>
      </c>
      <c r="N111" s="5">
        <f t="shared" si="31"/>
        <v>0.6879914487082962</v>
      </c>
      <c r="O111" s="5">
        <f t="shared" si="17"/>
        <v>-9.1363381676514102E-2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30.308829307556099</v>
      </c>
      <c r="C112" s="5">
        <f t="shared" si="21"/>
        <v>0.22005224227899944</v>
      </c>
      <c r="D112" s="5">
        <f t="shared" si="22"/>
        <v>4.5443754157802303</v>
      </c>
      <c r="E112" s="5">
        <f t="shared" si="23"/>
        <v>28.553152842738466</v>
      </c>
      <c r="F112" s="5">
        <f t="shared" si="24"/>
        <v>272.66252494681385</v>
      </c>
      <c r="G112" s="5">
        <f t="shared" si="28"/>
        <v>0.25378386316856449</v>
      </c>
      <c r="H112" s="9">
        <f t="shared" si="29"/>
        <v>1.1532891487049584</v>
      </c>
      <c r="I112" s="5">
        <f t="shared" si="25"/>
        <v>0</v>
      </c>
      <c r="J112" s="5">
        <f t="shared" si="26"/>
        <v>2.8837933389053014E-5</v>
      </c>
      <c r="K112" s="5" t="e">
        <f t="shared" si="30"/>
        <v>#N/A</v>
      </c>
      <c r="L112" s="5">
        <f t="shared" si="20"/>
        <v>-1.1567658711510848E-4</v>
      </c>
      <c r="M112" s="5">
        <f t="shared" si="27"/>
        <v>2.3511063502784615E-2</v>
      </c>
      <c r="N112" s="5">
        <f t="shared" si="31"/>
        <v>0.67131498969033909</v>
      </c>
      <c r="O112" s="5">
        <f t="shared" si="17"/>
        <v>9.4309101444873727E-2</v>
      </c>
      <c r="P112" s="5">
        <f t="shared" si="18"/>
        <v>0.11782016494765835</v>
      </c>
      <c r="Q112" s="5">
        <f t="shared" si="19"/>
        <v>3.3641371777071458</v>
      </c>
    </row>
    <row r="113" spans="2:17" x14ac:dyDescent="0.4">
      <c r="B113">
        <v>30.531909227371202</v>
      </c>
      <c r="C113" s="5">
        <f t="shared" si="21"/>
        <v>0.22307991981510256</v>
      </c>
      <c r="D113" s="5">
        <f t="shared" si="22"/>
        <v>4.4826984016707527</v>
      </c>
      <c r="E113" s="5">
        <f t="shared" si="23"/>
        <v>28.16562473389509</v>
      </c>
      <c r="F113" s="5">
        <f t="shared" si="24"/>
        <v>268.96190410024519</v>
      </c>
      <c r="G113" s="5">
        <f t="shared" si="28"/>
        <v>-0.38752810884337663</v>
      </c>
      <c r="H113" s="9">
        <f t="shared" si="29"/>
        <v>-1.7371716341146941</v>
      </c>
      <c r="I113" s="5">
        <f t="shared" si="25"/>
        <v>1.7906856495284075E-4</v>
      </c>
      <c r="J113" s="5">
        <f t="shared" si="26"/>
        <v>3.115690159237179E-5</v>
      </c>
      <c r="K113" s="5" t="e">
        <f t="shared" si="30"/>
        <v>#N/A</v>
      </c>
      <c r="L113" s="5">
        <f t="shared" si="20"/>
        <v>1.7906856495284075E-4</v>
      </c>
      <c r="M113" s="5">
        <f t="shared" si="27"/>
        <v>2.4716845328573555E-2</v>
      </c>
      <c r="N113" s="5">
        <f t="shared" si="31"/>
        <v>0.69616539013033063</v>
      </c>
      <c r="O113" s="5">
        <f t="shared" si="17"/>
        <v>-0.142055525323244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31.2079210281372</v>
      </c>
      <c r="C114" s="5">
        <f t="shared" si="21"/>
        <v>0.67601180076599832</v>
      </c>
      <c r="D114" s="5">
        <f t="shared" si="22"/>
        <v>1.4792641176779551</v>
      </c>
      <c r="E114" s="5">
        <f t="shared" si="23"/>
        <v>9.2944905696321012</v>
      </c>
      <c r="F114" s="5">
        <f t="shared" si="24"/>
        <v>88.755847060677297</v>
      </c>
      <c r="G114" s="5">
        <f t="shared" si="28"/>
        <v>-18.87113416426299</v>
      </c>
      <c r="H114" s="9">
        <f t="shared" si="29"/>
        <v>-27.915391629080805</v>
      </c>
      <c r="I114" s="5">
        <f t="shared" si="25"/>
        <v>2.6424570922123941E-2</v>
      </c>
      <c r="J114" s="5">
        <f t="shared" si="26"/>
        <v>1.4408176843132151E-4</v>
      </c>
      <c r="K114" s="5">
        <f t="shared" si="30"/>
        <v>2.6424570922123941E-2</v>
      </c>
      <c r="L114" s="5">
        <f t="shared" si="20"/>
        <v>2.6424570922123941E-2</v>
      </c>
      <c r="M114" s="5">
        <f t="shared" si="27"/>
        <v>1.2446871687507008E-2</v>
      </c>
      <c r="N114" s="5">
        <f t="shared" si="31"/>
        <v>0.11568733152095469</v>
      </c>
      <c r="O114" s="5">
        <f t="shared" si="17"/>
        <v>-2.2827540725382027</v>
      </c>
      <c r="P114" s="5">
        <f t="shared" si="18"/>
        <v>0</v>
      </c>
      <c r="Q114" s="5">
        <f t="shared" si="19"/>
        <v>0</v>
      </c>
    </row>
    <row r="115" spans="2:17" x14ac:dyDescent="0.4">
      <c r="B115">
        <v>31.422888994216901</v>
      </c>
      <c r="C115" s="5">
        <f t="shared" si="21"/>
        <v>0.21496796607970126</v>
      </c>
      <c r="D115" s="5">
        <f t="shared" si="22"/>
        <v>4.6518558938648615</v>
      </c>
      <c r="E115" s="5">
        <f t="shared" si="23"/>
        <v>29.228472603448459</v>
      </c>
      <c r="F115" s="5">
        <f t="shared" si="24"/>
        <v>279.11135363189169</v>
      </c>
      <c r="G115" s="5">
        <f t="shared" si="28"/>
        <v>19.933982033816356</v>
      </c>
      <c r="H115" s="9">
        <f t="shared" si="29"/>
        <v>92.730011812204879</v>
      </c>
      <c r="I115" s="5">
        <f t="shared" si="25"/>
        <v>0</v>
      </c>
      <c r="J115" s="5">
        <f t="shared" si="26"/>
        <v>2.4796819940964434E-5</v>
      </c>
      <c r="K115" s="5" t="e">
        <f t="shared" si="30"/>
        <v>#N/A</v>
      </c>
      <c r="L115" s="5">
        <f t="shared" si="20"/>
        <v>-8.8761263239274576E-3</v>
      </c>
      <c r="M115" s="5">
        <f t="shared" si="27"/>
        <v>2.1184012810200901E-2</v>
      </c>
      <c r="N115" s="5">
        <f t="shared" si="31"/>
        <v>0.61917633805405825</v>
      </c>
      <c r="O115" s="5">
        <f t="shared" si="17"/>
        <v>7.582906767831596</v>
      </c>
      <c r="P115" s="5">
        <f t="shared" si="18"/>
        <v>7.6040907806417968</v>
      </c>
      <c r="Q115" s="5">
        <f t="shared" si="19"/>
        <v>222.25595905612377</v>
      </c>
    </row>
    <row r="116" spans="2:17" x14ac:dyDescent="0.4">
      <c r="B116">
        <v>32.0365664958953</v>
      </c>
      <c r="C116" s="5">
        <f t="shared" si="21"/>
        <v>0.6136775016783993</v>
      </c>
      <c r="D116" s="5">
        <f t="shared" si="22"/>
        <v>1.6295203869540829</v>
      </c>
      <c r="E116" s="5">
        <f t="shared" si="23"/>
        <v>10.238578553059487</v>
      </c>
      <c r="F116" s="5">
        <f t="shared" si="24"/>
        <v>97.771223217244966</v>
      </c>
      <c r="G116" s="5">
        <f t="shared" si="28"/>
        <v>-18.989894050388973</v>
      </c>
      <c r="H116" s="9">
        <f t="shared" si="29"/>
        <v>-30.944419501206873</v>
      </c>
      <c r="I116" s="5">
        <f t="shared" si="25"/>
        <v>2.4138951821425881E-2</v>
      </c>
      <c r="J116" s="5">
        <f t="shared" si="26"/>
        <v>1.3843234593849204E-4</v>
      </c>
      <c r="K116" s="5">
        <f t="shared" si="30"/>
        <v>2.4138951821425881E-2</v>
      </c>
      <c r="L116" s="5">
        <f t="shared" si="20"/>
        <v>2.4138951821425881E-2</v>
      </c>
      <c r="M116" s="5">
        <f t="shared" si="27"/>
        <v>1.4511653900859499E-2</v>
      </c>
      <c r="N116" s="5">
        <f t="shared" si="31"/>
        <v>0.14857870839876211</v>
      </c>
      <c r="O116" s="5">
        <f t="shared" si="17"/>
        <v>-2.5304498886242759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32.241980791091898</v>
      </c>
      <c r="C117" s="5">
        <f t="shared" si="21"/>
        <v>0.20541429519659715</v>
      </c>
      <c r="D117" s="5">
        <f t="shared" si="22"/>
        <v>4.8682103601549427</v>
      </c>
      <c r="E117" s="5">
        <f t="shared" si="23"/>
        <v>30.587867807184978</v>
      </c>
      <c r="F117" s="5">
        <f t="shared" si="24"/>
        <v>292.0926216092966</v>
      </c>
      <c r="G117" s="5">
        <f t="shared" si="28"/>
        <v>20.349289254125491</v>
      </c>
      <c r="H117" s="9">
        <f t="shared" si="29"/>
        <v>99.064620768723373</v>
      </c>
      <c r="I117" s="5">
        <f t="shared" si="25"/>
        <v>0</v>
      </c>
      <c r="J117" s="5">
        <f t="shared" si="26"/>
        <v>1.6662199041805089E-5</v>
      </c>
      <c r="L117" s="5">
        <f t="shared" si="20"/>
        <v>-8.6583586897487578E-3</v>
      </c>
      <c r="M117" s="5">
        <f t="shared" si="27"/>
        <v>1.5589447627791754E-2</v>
      </c>
      <c r="N117" s="5">
        <f t="shared" si="31"/>
        <v>0.4768479632259276</v>
      </c>
      <c r="O117" s="5">
        <f t="shared" si="17"/>
        <v>8.1009132706802074</v>
      </c>
      <c r="P117" s="5">
        <f t="shared" si="18"/>
        <v>8.1165027183079985</v>
      </c>
      <c r="Q117" s="5">
        <f t="shared" si="19"/>
        <v>248.2665122042626</v>
      </c>
    </row>
    <row r="118" spans="2:17" x14ac:dyDescent="0.4">
      <c r="B118">
        <v>32.450237512588501</v>
      </c>
      <c r="C118" s="5">
        <f t="shared" si="21"/>
        <v>0.20825672149660335</v>
      </c>
      <c r="D118" s="5">
        <f t="shared" si="22"/>
        <v>4.8017657860628038</v>
      </c>
      <c r="E118" s="5">
        <f t="shared" si="23"/>
        <v>30.170384235507445</v>
      </c>
      <c r="F118" s="5">
        <f t="shared" si="24"/>
        <v>288.10594716376823</v>
      </c>
      <c r="G118" s="5">
        <f t="shared" si="28"/>
        <v>-0.41748357167753269</v>
      </c>
      <c r="H118" s="9">
        <f t="shared" si="29"/>
        <v>-2.0046583307244745</v>
      </c>
      <c r="I118" s="5">
        <f t="shared" si="25"/>
        <v>1.8009185937888021E-4</v>
      </c>
      <c r="J118" s="5">
        <f t="shared" si="26"/>
        <v>1.9160420734723455E-5</v>
      </c>
      <c r="K118" s="5" t="e">
        <f t="shared" si="30"/>
        <v>#N/A</v>
      </c>
      <c r="L118" s="5">
        <f t="shared" si="20"/>
        <v>1.8009185937888021E-4</v>
      </c>
      <c r="M118" s="5">
        <f t="shared" si="27"/>
        <v>1.7440812921691095E-2</v>
      </c>
      <c r="N118" s="5">
        <f t="shared" si="31"/>
        <v>0.52619602722702352</v>
      </c>
      <c r="O118" s="5">
        <f t="shared" si="17"/>
        <v>-0.1639289904764131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32.657303094863799</v>
      </c>
      <c r="C119" s="5">
        <f t="shared" si="21"/>
        <v>0.20706558227529825</v>
      </c>
      <c r="D119" s="5">
        <f t="shared" si="22"/>
        <v>4.8293878152597953</v>
      </c>
      <c r="E119" s="5">
        <f t="shared" si="23"/>
        <v>30.343938563512467</v>
      </c>
      <c r="F119" s="5">
        <f t="shared" si="24"/>
        <v>289.76326891558773</v>
      </c>
      <c r="G119" s="5">
        <f t="shared" si="28"/>
        <v>0.17355432800502157</v>
      </c>
      <c r="H119" s="9">
        <f t="shared" si="29"/>
        <v>0.83816115695305304</v>
      </c>
      <c r="I119" s="5">
        <f t="shared" si="25"/>
        <v>0</v>
      </c>
      <c r="J119" s="5">
        <f t="shared" si="26"/>
        <v>1.8121871635941414E-5</v>
      </c>
      <c r="K119" s="5" t="e">
        <f t="shared" si="30"/>
        <v>#N/A</v>
      </c>
      <c r="L119" s="5">
        <f t="shared" si="20"/>
        <v>-7.4438742995997648E-5</v>
      </c>
      <c r="M119" s="5">
        <f t="shared" si="27"/>
        <v>1.6685796806154195E-2</v>
      </c>
      <c r="N119" s="5">
        <f t="shared" si="31"/>
        <v>0.50631279316919542</v>
      </c>
      <c r="O119" s="5">
        <f t="shared" si="17"/>
        <v>6.8539815593513673E-2</v>
      </c>
      <c r="P119" s="5">
        <f t="shared" si="18"/>
        <v>8.5225612399667861E-2</v>
      </c>
      <c r="Q119" s="5">
        <f t="shared" si="19"/>
        <v>2.5860807466932481</v>
      </c>
    </row>
    <row r="120" spans="2:17" x14ac:dyDescent="0.4">
      <c r="B120">
        <v>32.867943763732903</v>
      </c>
      <c r="C120" s="5">
        <f t="shared" si="21"/>
        <v>0.21064066886910382</v>
      </c>
      <c r="D120" s="5">
        <f t="shared" si="22"/>
        <v>4.74742130932664</v>
      </c>
      <c r="E120" s="5">
        <f t="shared" si="23"/>
        <v>29.828927817752419</v>
      </c>
      <c r="F120" s="5">
        <f t="shared" si="24"/>
        <v>284.8452785595984</v>
      </c>
      <c r="G120" s="5">
        <f t="shared" si="28"/>
        <v>-0.51501074576004768</v>
      </c>
      <c r="H120" s="9">
        <f t="shared" si="29"/>
        <v>-2.4449729889534546</v>
      </c>
      <c r="I120" s="5">
        <f t="shared" si="25"/>
        <v>2.2470574725732921E-4</v>
      </c>
      <c r="J120" s="5">
        <f t="shared" si="26"/>
        <v>2.1203695938569543E-5</v>
      </c>
      <c r="K120" s="5" t="e">
        <f t="shared" si="30"/>
        <v>#N/A</v>
      </c>
      <c r="L120" s="5">
        <f t="shared" si="20"/>
        <v>2.2470574725732921E-4</v>
      </c>
      <c r="M120" s="5">
        <f t="shared" si="27"/>
        <v>1.8866305133381896E-2</v>
      </c>
      <c r="N120" s="5">
        <f t="shared" si="31"/>
        <v>0.56276165401134048</v>
      </c>
      <c r="O120" s="5">
        <f t="shared" si="17"/>
        <v>-0.19993529454786946</v>
      </c>
      <c r="P120" s="5">
        <f t="shared" si="18"/>
        <v>0</v>
      </c>
      <c r="Q120" s="5">
        <f t="shared" si="19"/>
        <v>0</v>
      </c>
    </row>
    <row r="121" spans="2:17" x14ac:dyDescent="0.4">
      <c r="B121">
        <v>33.077878236770601</v>
      </c>
      <c r="C121" s="5">
        <f t="shared" si="21"/>
        <v>0.20993447303769841</v>
      </c>
      <c r="D121" s="5">
        <f t="shared" si="22"/>
        <v>4.7633910978518887</v>
      </c>
      <c r="E121" s="5">
        <f t="shared" si="23"/>
        <v>29.929268958373026</v>
      </c>
      <c r="F121" s="5">
        <f t="shared" si="24"/>
        <v>285.80346587111336</v>
      </c>
      <c r="G121" s="5">
        <f t="shared" si="28"/>
        <v>0.10034114062060695</v>
      </c>
      <c r="H121" s="9">
        <f t="shared" si="29"/>
        <v>0.47796409598050371</v>
      </c>
      <c r="I121" s="5">
        <f t="shared" si="25"/>
        <v>0</v>
      </c>
      <c r="J121" s="5">
        <f t="shared" si="26"/>
        <v>2.0603254553095812E-5</v>
      </c>
      <c r="K121" s="5" t="e">
        <f t="shared" si="30"/>
        <v>#N/A</v>
      </c>
      <c r="L121" s="5">
        <f t="shared" si="20"/>
        <v>-4.3633339917979825E-5</v>
      </c>
      <c r="M121" s="5">
        <f t="shared" si="27"/>
        <v>1.8455594794074742E-2</v>
      </c>
      <c r="N121" s="5">
        <f t="shared" si="31"/>
        <v>0.55236246037861203</v>
      </c>
      <c r="O121" s="5">
        <f t="shared" si="17"/>
        <v>3.9085050323632589E-2</v>
      </c>
      <c r="P121" s="5">
        <f t="shared" si="18"/>
        <v>5.7540645117707331E-2</v>
      </c>
      <c r="Q121" s="5">
        <f t="shared" si="19"/>
        <v>1.7221494437661564</v>
      </c>
    </row>
    <row r="122" spans="2:17" x14ac:dyDescent="0.4">
      <c r="B122">
        <v>33.2907779216766</v>
      </c>
      <c r="C122" s="5">
        <f t="shared" si="21"/>
        <v>0.21289968490599875</v>
      </c>
      <c r="D122" s="5">
        <f t="shared" si="22"/>
        <v>4.6970478159304383</v>
      </c>
      <c r="E122" s="5">
        <f t="shared" si="23"/>
        <v>29.512421824174094</v>
      </c>
      <c r="F122" s="5">
        <f t="shared" si="24"/>
        <v>281.82286895582632</v>
      </c>
      <c r="G122" s="5">
        <f t="shared" si="28"/>
        <v>-0.41684713419893171</v>
      </c>
      <c r="H122" s="9">
        <f t="shared" si="29"/>
        <v>-1.9579509212659547</v>
      </c>
      <c r="I122" s="5">
        <f t="shared" si="25"/>
        <v>1.8382623962427E-4</v>
      </c>
      <c r="J122" s="5">
        <f t="shared" si="26"/>
        <v>2.3097667804142225E-5</v>
      </c>
      <c r="K122" s="5" t="e">
        <f t="shared" si="30"/>
        <v>#N/A</v>
      </c>
      <c r="L122" s="5">
        <f t="shared" si="20"/>
        <v>1.8382623962427E-4</v>
      </c>
      <c r="M122" s="5">
        <f t="shared" si="27"/>
        <v>2.0117676965493932E-2</v>
      </c>
      <c r="N122" s="5">
        <f t="shared" si="31"/>
        <v>0.59372136872812764</v>
      </c>
      <c r="O122" s="5">
        <f t="shared" si="17"/>
        <v>-0.16010953737412981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33.502776145935002</v>
      </c>
      <c r="C123" s="5">
        <f t="shared" si="21"/>
        <v>0.21199822425840154</v>
      </c>
      <c r="D123" s="5">
        <f t="shared" si="22"/>
        <v>4.7170206424989418</v>
      </c>
      <c r="E123" s="5">
        <f t="shared" si="23"/>
        <v>29.637914794612161</v>
      </c>
      <c r="F123" s="5">
        <f t="shared" si="24"/>
        <v>283.02123854993653</v>
      </c>
      <c r="G123" s="5">
        <f t="shared" si="28"/>
        <v>0.12549297043806718</v>
      </c>
      <c r="H123" s="9">
        <f t="shared" si="29"/>
        <v>0.59195293204487232</v>
      </c>
      <c r="I123" s="5">
        <f t="shared" si="25"/>
        <v>0</v>
      </c>
      <c r="J123" s="5">
        <f t="shared" si="26"/>
        <v>2.2346717869040842E-5</v>
      </c>
      <c r="K123" s="5" t="e">
        <f t="shared" si="30"/>
        <v>#N/A</v>
      </c>
      <c r="L123" s="5">
        <f t="shared" si="20"/>
        <v>-5.5107065740485531E-5</v>
      </c>
      <c r="M123" s="5">
        <f t="shared" si="27"/>
        <v>1.9629490908374073E-2</v>
      </c>
      <c r="N123" s="5">
        <f t="shared" si="31"/>
        <v>0.58177717900400483</v>
      </c>
      <c r="O123" s="5">
        <f t="shared" si="17"/>
        <v>4.8406376823625349E-2</v>
      </c>
      <c r="P123" s="5">
        <f t="shared" si="18"/>
        <v>6.8035867731999419E-2</v>
      </c>
      <c r="Q123" s="5">
        <f t="shared" si="19"/>
        <v>2.0164412508185019</v>
      </c>
    </row>
    <row r="124" spans="2:17" x14ac:dyDescent="0.4">
      <c r="B124">
        <v>33.933998107910099</v>
      </c>
      <c r="C124" s="5">
        <f t="shared" si="21"/>
        <v>0.43122196197509766</v>
      </c>
      <c r="D124" s="5">
        <f t="shared" si="22"/>
        <v>2.3189913505790978</v>
      </c>
      <c r="E124" s="5">
        <f t="shared" si="23"/>
        <v>14.570652381435131</v>
      </c>
      <c r="F124" s="5">
        <f t="shared" si="24"/>
        <v>139.13948103474587</v>
      </c>
      <c r="G124" s="5">
        <f t="shared" si="28"/>
        <v>-15.06726241317703</v>
      </c>
      <c r="H124" s="9">
        <f t="shared" si="29"/>
        <v>-34.940851213063077</v>
      </c>
      <c r="I124" s="5">
        <f t="shared" si="25"/>
        <v>1.3458321159880531E-2</v>
      </c>
      <c r="J124" s="5">
        <f t="shared" si="26"/>
        <v>1.1250921614949217E-4</v>
      </c>
      <c r="K124" s="5">
        <f t="shared" si="30"/>
        <v>1.3458321159880531E-2</v>
      </c>
      <c r="L124" s="5">
        <f t="shared" si="20"/>
        <v>1.3458321159880531E-2</v>
      </c>
      <c r="M124" s="5">
        <f t="shared" si="27"/>
        <v>2.388614659189979E-2</v>
      </c>
      <c r="N124" s="5">
        <f t="shared" si="31"/>
        <v>0.34803673872257335</v>
      </c>
      <c r="O124" s="5">
        <f t="shared" si="17"/>
        <v>-2.8572542153225564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34.148537635803201</v>
      </c>
      <c r="C125" s="5">
        <f t="shared" si="21"/>
        <v>0.21453952789310193</v>
      </c>
      <c r="D125" s="5">
        <f t="shared" si="22"/>
        <v>4.6611457097000208</v>
      </c>
      <c r="E125" s="5">
        <f t="shared" si="23"/>
        <v>29.286842237810337</v>
      </c>
      <c r="F125" s="5">
        <f t="shared" si="24"/>
        <v>279.6687425820013</v>
      </c>
      <c r="G125" s="5">
        <f t="shared" si="28"/>
        <v>14.716189856375205</v>
      </c>
      <c r="H125" s="9">
        <f t="shared" si="29"/>
        <v>68.594305212174248</v>
      </c>
      <c r="I125" s="5">
        <f t="shared" si="25"/>
        <v>0</v>
      </c>
      <c r="J125" s="5">
        <f t="shared" si="26"/>
        <v>2.4447536048942951E-5</v>
      </c>
      <c r="K125" s="5" t="e">
        <f t="shared" si="30"/>
        <v>#N/A</v>
      </c>
      <c r="L125" s="5">
        <f t="shared" si="20"/>
        <v>-6.5397081485321952E-3</v>
      </c>
      <c r="M125" s="5">
        <f t="shared" si="27"/>
        <v>2.096911930806274E-2</v>
      </c>
      <c r="N125" s="5">
        <f t="shared" si="31"/>
        <v>0.61411928904105606</v>
      </c>
      <c r="O125" s="5">
        <f t="shared" si="17"/>
        <v>5.6092327722494932</v>
      </c>
      <c r="P125" s="5">
        <f t="shared" si="18"/>
        <v>5.6302018915575562</v>
      </c>
      <c r="Q125" s="5">
        <f t="shared" si="19"/>
        <v>164.89083456506748</v>
      </c>
    </row>
    <row r="126" spans="2:17" x14ac:dyDescent="0.4">
      <c r="B126">
        <v>34.367815256118703</v>
      </c>
      <c r="C126" s="5">
        <f t="shared" si="21"/>
        <v>0.21927762031550202</v>
      </c>
      <c r="D126" s="5">
        <f t="shared" si="22"/>
        <v>4.5604289145475745</v>
      </c>
      <c r="E126" s="5">
        <f t="shared" si="23"/>
        <v>28.654019950322269</v>
      </c>
      <c r="F126" s="5">
        <f t="shared" si="24"/>
        <v>273.62573487285448</v>
      </c>
      <c r="G126" s="5">
        <f t="shared" si="28"/>
        <v>-0.63282228748806801</v>
      </c>
      <c r="H126" s="9">
        <f t="shared" si="29"/>
        <v>-2.8859410576307232</v>
      </c>
      <c r="I126" s="5">
        <f t="shared" si="25"/>
        <v>2.8742976526780091E-4</v>
      </c>
      <c r="J126" s="5">
        <f t="shared" si="26"/>
        <v>2.8234344617271542E-5</v>
      </c>
      <c r="K126" s="5" t="e">
        <f t="shared" si="30"/>
        <v>#N/A</v>
      </c>
      <c r="L126" s="5">
        <f t="shared" si="20"/>
        <v>2.8742976526780091E-4</v>
      </c>
      <c r="M126" s="5">
        <f t="shared" si="27"/>
        <v>2.3181889378852585E-2</v>
      </c>
      <c r="N126" s="5">
        <f t="shared" si="31"/>
        <v>0.66425432074780588</v>
      </c>
      <c r="O126" s="5">
        <f t="shared" si="17"/>
        <v>-0.23599503062492647</v>
      </c>
      <c r="P126" s="5">
        <f t="shared" si="18"/>
        <v>0</v>
      </c>
      <c r="Q126" s="5">
        <f t="shared" si="19"/>
        <v>0</v>
      </c>
    </row>
    <row r="127" spans="2:17" x14ac:dyDescent="0.4">
      <c r="B127">
        <v>34.586406946182201</v>
      </c>
      <c r="C127" s="5">
        <f t="shared" si="21"/>
        <v>0.21859169006349788</v>
      </c>
      <c r="D127" s="5">
        <f t="shared" si="22"/>
        <v>4.5747393220186634</v>
      </c>
      <c r="E127" s="5">
        <f t="shared" si="23"/>
        <v>28.743934892284368</v>
      </c>
      <c r="F127" s="5">
        <f t="shared" si="24"/>
        <v>274.48435932111983</v>
      </c>
      <c r="G127" s="5">
        <f t="shared" si="28"/>
        <v>8.9914941962099704E-2</v>
      </c>
      <c r="H127" s="9">
        <f t="shared" si="29"/>
        <v>0.41133742063104345</v>
      </c>
      <c r="I127" s="5">
        <f t="shared" si="25"/>
        <v>0</v>
      </c>
      <c r="J127" s="5">
        <f t="shared" si="26"/>
        <v>2.7696293604570358E-5</v>
      </c>
      <c r="K127" s="5" t="e">
        <f t="shared" si="30"/>
        <v>#N/A</v>
      </c>
      <c r="L127" s="5">
        <f t="shared" si="20"/>
        <v>-4.0711882149690579E-5</v>
      </c>
      <c r="M127" s="5">
        <f t="shared" si="27"/>
        <v>2.2883059793618529E-2</v>
      </c>
      <c r="N127" s="5">
        <f t="shared" si="31"/>
        <v>0.65774918084402123</v>
      </c>
      <c r="O127" s="5">
        <f t="shared" si="17"/>
        <v>3.3636718574805567E-2</v>
      </c>
      <c r="P127" s="5">
        <f t="shared" si="18"/>
        <v>5.6519778368424096E-2</v>
      </c>
      <c r="Q127" s="5">
        <f t="shared" si="19"/>
        <v>1.6246008295483247</v>
      </c>
    </row>
    <row r="128" spans="2:17" x14ac:dyDescent="0.4">
      <c r="B128">
        <v>34.806225061416598</v>
      </c>
      <c r="C128" s="5">
        <f t="shared" si="21"/>
        <v>0.21981811523439632</v>
      </c>
      <c r="D128" s="5">
        <f t="shared" si="22"/>
        <v>4.5492156046087491</v>
      </c>
      <c r="E128" s="5">
        <f t="shared" si="23"/>
        <v>28.583564646069789</v>
      </c>
      <c r="F128" s="5">
        <f t="shared" si="24"/>
        <v>272.95293627652495</v>
      </c>
      <c r="G128" s="5">
        <f t="shared" si="28"/>
        <v>-0.16037024621457974</v>
      </c>
      <c r="H128" s="9">
        <f t="shared" si="29"/>
        <v>-0.72955882659431337</v>
      </c>
      <c r="I128" s="5">
        <f t="shared" si="25"/>
        <v>7.3020186916290391E-5</v>
      </c>
      <c r="J128" s="5">
        <f t="shared" si="26"/>
        <v>2.8655949157918402E-5</v>
      </c>
      <c r="K128" s="5" t="e">
        <f t="shared" si="30"/>
        <v>#N/A</v>
      </c>
      <c r="L128" s="5">
        <f t="shared" si="20"/>
        <v>7.3020186916290391E-5</v>
      </c>
      <c r="M128" s="5">
        <f t="shared" si="27"/>
        <v>2.3412488391650069E-2</v>
      </c>
      <c r="N128" s="5">
        <f t="shared" si="31"/>
        <v>0.66921237546808821</v>
      </c>
      <c r="O128" s="5">
        <f t="shared" si="17"/>
        <v>-5.965896537268818E-2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35.025306701660099</v>
      </c>
      <c r="C129" s="5">
        <f t="shared" si="21"/>
        <v>0.21908164024350185</v>
      </c>
      <c r="D129" s="5">
        <f t="shared" si="22"/>
        <v>4.5645084585295859</v>
      </c>
      <c r="E129" s="5">
        <f t="shared" si="23"/>
        <v>28.679652481130034</v>
      </c>
      <c r="F129" s="5">
        <f t="shared" si="24"/>
        <v>273.87050751177514</v>
      </c>
      <c r="G129" s="5">
        <f t="shared" si="28"/>
        <v>9.6087835060245652E-2</v>
      </c>
      <c r="H129" s="9">
        <f t="shared" si="29"/>
        <v>0.43859373589428702</v>
      </c>
      <c r="I129" s="5">
        <f t="shared" si="25"/>
        <v>0</v>
      </c>
      <c r="J129" s="5">
        <f t="shared" si="26"/>
        <v>2.8080959552917879E-5</v>
      </c>
      <c r="K129" s="5" t="e">
        <f t="shared" si="30"/>
        <v>#N/A</v>
      </c>
      <c r="L129" s="5">
        <f t="shared" si="20"/>
        <v>-4.3604374081273863E-5</v>
      </c>
      <c r="M129" s="5">
        <f t="shared" si="27"/>
        <v>2.3097220111422633E-2</v>
      </c>
      <c r="N129" s="5">
        <f t="shared" si="31"/>
        <v>0.66242024607576866</v>
      </c>
      <c r="O129" s="5">
        <f t="shared" si="17"/>
        <v>3.5865577316831501E-2</v>
      </c>
      <c r="P129" s="5">
        <f t="shared" si="18"/>
        <v>5.8962797428254138E-2</v>
      </c>
      <c r="Q129" s="5">
        <f t="shared" si="19"/>
        <v>1.6910325395575965</v>
      </c>
    </row>
    <row r="130" spans="2:17" x14ac:dyDescent="0.4">
      <c r="B130">
        <v>35.247571945190401</v>
      </c>
      <c r="C130" s="5">
        <f t="shared" si="21"/>
        <v>0.22226524353030186</v>
      </c>
      <c r="D130" s="5">
        <f t="shared" si="22"/>
        <v>4.4991289871358946</v>
      </c>
      <c r="E130" s="5">
        <f t="shared" si="23"/>
        <v>28.268861147078027</v>
      </c>
      <c r="F130" s="5">
        <f t="shared" si="24"/>
        <v>269.94773922815369</v>
      </c>
      <c r="G130" s="5">
        <f t="shared" si="28"/>
        <v>-0.41079133405200707</v>
      </c>
      <c r="H130" s="9">
        <f t="shared" si="29"/>
        <v>-1.8482031986976095</v>
      </c>
      <c r="I130" s="5">
        <f t="shared" si="25"/>
        <v>1.8912480511031984E-4</v>
      </c>
      <c r="J130" s="5">
        <f t="shared" si="26"/>
        <v>3.0539134895885098E-5</v>
      </c>
      <c r="K130" s="5" t="e">
        <f t="shared" si="30"/>
        <v>#N/A</v>
      </c>
      <c r="L130" s="5">
        <f t="shared" si="20"/>
        <v>1.8912480511031984E-4</v>
      </c>
      <c r="M130" s="5">
        <f t="shared" si="27"/>
        <v>2.4404693382919018E-2</v>
      </c>
      <c r="N130" s="5">
        <f t="shared" si="31"/>
        <v>0.68989288857875164</v>
      </c>
      <c r="O130" s="5">
        <f t="shared" si="17"/>
        <v>-0.15113502381639426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35.697062730789099</v>
      </c>
      <c r="C131" s="5">
        <f t="shared" si="21"/>
        <v>0.44949078559869804</v>
      </c>
      <c r="D131" s="5">
        <f t="shared" si="22"/>
        <v>2.2247397099988437</v>
      </c>
      <c r="E131" s="5">
        <f t="shared" si="23"/>
        <v>13.978451858163709</v>
      </c>
      <c r="F131" s="5">
        <f t="shared" si="24"/>
        <v>133.48438259993063</v>
      </c>
      <c r="G131" s="5">
        <f t="shared" si="28"/>
        <v>-14.290409288914319</v>
      </c>
      <c r="H131" s="9">
        <f t="shared" si="29"/>
        <v>-31.792441017184025</v>
      </c>
      <c r="I131" s="5">
        <f t="shared" si="25"/>
        <v>1.3305191366500562E-2</v>
      </c>
      <c r="J131" s="5">
        <f t="shared" si="26"/>
        <v>1.1605294408074837E-4</v>
      </c>
      <c r="K131" s="5">
        <f t="shared" si="30"/>
        <v>1.3305191366500562E-2</v>
      </c>
      <c r="L131" s="5">
        <f t="shared" si="20"/>
        <v>1.3305191366500562E-2</v>
      </c>
      <c r="M131" s="5">
        <f t="shared" si="27"/>
        <v>2.2676410617422139E-2</v>
      </c>
      <c r="N131" s="5">
        <f t="shared" si="31"/>
        <v>0.31698111413158775</v>
      </c>
      <c r="O131" s="5">
        <f t="shared" si="17"/>
        <v>-2.599796025512437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35.920899868011396</v>
      </c>
      <c r="C132" s="5">
        <f t="shared" si="21"/>
        <v>0.22383713722229714</v>
      </c>
      <c r="D132" s="5">
        <f t="shared" si="22"/>
        <v>4.4675339061671435</v>
      </c>
      <c r="E132" s="5">
        <f t="shared" si="23"/>
        <v>28.07034339855602</v>
      </c>
      <c r="F132" s="5">
        <f t="shared" si="24"/>
        <v>268.05203437002859</v>
      </c>
      <c r="G132" s="5">
        <f t="shared" si="28"/>
        <v>14.091891540392311</v>
      </c>
      <c r="H132" s="9">
        <f t="shared" si="29"/>
        <v>62.956003258732579</v>
      </c>
      <c r="I132" s="5">
        <f t="shared" si="25"/>
        <v>0</v>
      </c>
      <c r="J132" s="5">
        <f t="shared" si="26"/>
        <v>3.17270651030408E-5</v>
      </c>
      <c r="K132" s="5" t="e">
        <f t="shared" si="30"/>
        <v>#N/A</v>
      </c>
      <c r="L132" s="5">
        <f t="shared" si="20"/>
        <v>-6.5336685510846608E-3</v>
      </c>
      <c r="M132" s="5">
        <f t="shared" si="27"/>
        <v>2.4999156249239433E-2</v>
      </c>
      <c r="N132" s="5">
        <f t="shared" si="31"/>
        <v>0.70173490059030852</v>
      </c>
      <c r="O132" s="5">
        <f t="shared" si="17"/>
        <v>5.1481660991596954</v>
      </c>
      <c r="P132" s="5">
        <f t="shared" si="18"/>
        <v>5.1731652554089349</v>
      </c>
      <c r="Q132" s="5">
        <f t="shared" si="19"/>
        <v>145.21252517680756</v>
      </c>
    </row>
    <row r="133" spans="2:17" x14ac:dyDescent="0.4">
      <c r="B133">
        <v>36.149504661560002</v>
      </c>
      <c r="C133" s="5">
        <f t="shared" si="21"/>
        <v>0.2286047935486053</v>
      </c>
      <c r="D133" s="5">
        <f t="shared" si="22"/>
        <v>4.3743614666915676</v>
      </c>
      <c r="E133" s="5">
        <f t="shared" si="23"/>
        <v>27.484923695809002</v>
      </c>
      <c r="F133" s="5">
        <f t="shared" si="24"/>
        <v>262.46168800149405</v>
      </c>
      <c r="G133" s="5">
        <f t="shared" si="28"/>
        <v>-0.58541970274701782</v>
      </c>
      <c r="H133" s="9">
        <f t="shared" si="29"/>
        <v>-2.5608373895385861</v>
      </c>
      <c r="I133" s="5">
        <f t="shared" si="25"/>
        <v>2.7720964209955993E-4</v>
      </c>
      <c r="J133" s="5">
        <f t="shared" si="26"/>
        <v>3.5230216604278947E-5</v>
      </c>
      <c r="K133" s="5" t="e">
        <f t="shared" si="30"/>
        <v>#N/A</v>
      </c>
      <c r="L133" s="5">
        <f t="shared" si="20"/>
        <v>2.7720964209955993E-4</v>
      </c>
      <c r="M133" s="5">
        <f t="shared" si="27"/>
        <v>2.661364653421296E-2</v>
      </c>
      <c r="N133" s="5">
        <f t="shared" si="31"/>
        <v>0.7314740442600749</v>
      </c>
      <c r="O133" s="5">
        <f t="shared" si="17"/>
        <v>-0.20940999351725001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36.376377344131399</v>
      </c>
      <c r="C134" s="5">
        <f t="shared" si="21"/>
        <v>0.22687268257139692</v>
      </c>
      <c r="D134" s="5">
        <f t="shared" si="22"/>
        <v>4.4077585219423661</v>
      </c>
      <c r="E134" s="5">
        <f t="shared" si="23"/>
        <v>27.694763582663885</v>
      </c>
      <c r="F134" s="5">
        <f t="shared" si="24"/>
        <v>264.46551131654201</v>
      </c>
      <c r="G134" s="5">
        <f t="shared" si="28"/>
        <v>0.20983988685488342</v>
      </c>
      <c r="H134" s="9">
        <f t="shared" si="29"/>
        <v>0.92492354952803413</v>
      </c>
      <c r="I134" s="5">
        <f t="shared" si="25"/>
        <v>0</v>
      </c>
      <c r="J134" s="5">
        <f t="shared" si="26"/>
        <v>3.397453472133932E-5</v>
      </c>
      <c r="K134" s="5" t="e">
        <f t="shared" si="30"/>
        <v>#N/A</v>
      </c>
      <c r="L134" s="5">
        <f t="shared" si="20"/>
        <v>-9.8611125162303463E-5</v>
      </c>
      <c r="M134" s="5">
        <f t="shared" si="27"/>
        <v>2.6058465749640339E-2</v>
      </c>
      <c r="N134" s="5">
        <f t="shared" si="31"/>
        <v>0.72168304826323337</v>
      </c>
      <c r="O134" s="5">
        <f t="shared" si="17"/>
        <v>7.5634726086811946E-2</v>
      </c>
      <c r="P134" s="5">
        <f t="shared" si="18"/>
        <v>0.10169319183645228</v>
      </c>
      <c r="Q134" s="5">
        <f t="shared" si="19"/>
        <v>2.8163689058770309</v>
      </c>
    </row>
    <row r="135" spans="2:17" x14ac:dyDescent="0.4">
      <c r="B135">
        <v>36.6049032211303</v>
      </c>
      <c r="C135" s="5">
        <f t="shared" si="21"/>
        <v>0.22852587699890137</v>
      </c>
      <c r="D135" s="5">
        <f t="shared" si="22"/>
        <v>4.3758720593589819</v>
      </c>
      <c r="E135" s="5">
        <f t="shared" si="23"/>
        <v>27.494415029462033</v>
      </c>
      <c r="F135" s="5">
        <f t="shared" si="24"/>
        <v>262.55232356153891</v>
      </c>
      <c r="G135" s="5">
        <f t="shared" si="28"/>
        <v>-0.2003485532018523</v>
      </c>
      <c r="H135" s="9">
        <f t="shared" si="29"/>
        <v>-0.87669963608898205</v>
      </c>
      <c r="I135" s="5">
        <f t="shared" si="25"/>
        <v>9.4836880329822031E-5</v>
      </c>
      <c r="J135" s="5">
        <f t="shared" si="26"/>
        <v>3.5173420463699201E-5</v>
      </c>
      <c r="K135" s="5" t="e">
        <f t="shared" si="30"/>
        <v>#N/A</v>
      </c>
      <c r="L135" s="5">
        <f t="shared" si="20"/>
        <v>9.4836880329822031E-5</v>
      </c>
      <c r="M135" s="5">
        <f t="shared" si="27"/>
        <v>2.6589095984362678E-2</v>
      </c>
      <c r="N135" s="5">
        <f t="shared" si="31"/>
        <v>0.73105164025226976</v>
      </c>
      <c r="O135" s="5">
        <f t="shared" si="17"/>
        <v>-7.1691262342529496E-2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36.836054325103703</v>
      </c>
      <c r="C136" s="5">
        <f t="shared" si="21"/>
        <v>0.23115110397340288</v>
      </c>
      <c r="D136" s="5">
        <f t="shared" si="22"/>
        <v>4.3261744495715835</v>
      </c>
      <c r="E136" s="5">
        <f t="shared" si="23"/>
        <v>27.182155737843907</v>
      </c>
      <c r="F136" s="5">
        <f t="shared" si="24"/>
        <v>259.57046697429502</v>
      </c>
      <c r="G136" s="5">
        <f t="shared" si="28"/>
        <v>-0.31225929161812616</v>
      </c>
      <c r="H136" s="9">
        <f t="shared" si="29"/>
        <v>-1.3508881690396595</v>
      </c>
      <c r="I136" s="5">
        <f t="shared" si="25"/>
        <v>1.4950888637669792E-4</v>
      </c>
      <c r="J136" s="5">
        <f t="shared" si="26"/>
        <v>3.7041980064742063E-5</v>
      </c>
      <c r="K136" s="5" t="e">
        <f t="shared" si="30"/>
        <v>#N/A</v>
      </c>
      <c r="L136" s="5">
        <f t="shared" si="20"/>
        <v>1.4950888637669792E-4</v>
      </c>
      <c r="M136" s="5">
        <f t="shared" si="27"/>
        <v>2.7369192643834316E-2</v>
      </c>
      <c r="N136" s="5">
        <f t="shared" si="31"/>
        <v>0.74395365686375625</v>
      </c>
      <c r="O136" s="5">
        <f t="shared" si="17"/>
        <v>-0.11046756966169419</v>
      </c>
      <c r="P136" s="5">
        <f t="shared" si="18"/>
        <v>0</v>
      </c>
      <c r="Q136" s="5">
        <f t="shared" si="19"/>
        <v>0</v>
      </c>
    </row>
    <row r="137" spans="2:17" x14ac:dyDescent="0.4">
      <c r="B137">
        <v>37.068684816360403</v>
      </c>
      <c r="C137" s="5">
        <f t="shared" si="21"/>
        <v>0.23263049125669966</v>
      </c>
      <c r="D137" s="5">
        <f t="shared" si="22"/>
        <v>4.2986626327351676</v>
      </c>
      <c r="E137" s="5">
        <f t="shared" si="23"/>
        <v>27.009293894523523</v>
      </c>
      <c r="F137" s="5">
        <f t="shared" si="24"/>
        <v>257.91975796411009</v>
      </c>
      <c r="G137" s="5">
        <f t="shared" si="28"/>
        <v>-0.17286184332038346</v>
      </c>
      <c r="H137" s="9">
        <f t="shared" si="29"/>
        <v>-0.74307474650705363</v>
      </c>
      <c r="I137" s="5">
        <f t="shared" si="25"/>
        <v>8.3295481330288799E-5</v>
      </c>
      <c r="J137" s="5">
        <f t="shared" si="26"/>
        <v>3.8076385335171248E-5</v>
      </c>
      <c r="K137" s="5" t="e">
        <f t="shared" si="30"/>
        <v>#N/A</v>
      </c>
      <c r="L137" s="5">
        <f t="shared" si="20"/>
        <v>8.3295481330288799E-5</v>
      </c>
      <c r="M137" s="5">
        <f t="shared" si="27"/>
        <v>2.7776797605337477E-2</v>
      </c>
      <c r="N137" s="5">
        <f t="shared" si="31"/>
        <v>0.75023168997125711</v>
      </c>
      <c r="O137" s="5">
        <f t="shared" si="17"/>
        <v>-6.0764216613110197E-2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37.300977230072</v>
      </c>
      <c r="C138" s="5">
        <f t="shared" si="21"/>
        <v>0.23229241371159759</v>
      </c>
      <c r="D138" s="5">
        <f t="shared" si="22"/>
        <v>4.3049188909007983</v>
      </c>
      <c r="E138" s="5">
        <f t="shared" si="23"/>
        <v>27.048603123907736</v>
      </c>
      <c r="F138" s="5">
        <f t="shared" si="24"/>
        <v>258.29513345404791</v>
      </c>
      <c r="G138" s="5">
        <f t="shared" si="28"/>
        <v>3.930922938421233E-2</v>
      </c>
      <c r="H138" s="9">
        <f t="shared" si="29"/>
        <v>0.16922304416284839</v>
      </c>
      <c r="I138" s="5">
        <f t="shared" si="25"/>
        <v>0</v>
      </c>
      <c r="J138" s="5">
        <f t="shared" si="26"/>
        <v>3.7841158906536115E-5</v>
      </c>
      <c r="K138" s="5" t="e">
        <f t="shared" si="30"/>
        <v>#N/A</v>
      </c>
      <c r="L138" s="5">
        <f t="shared" si="20"/>
        <v>-1.8914079983369881E-5</v>
      </c>
      <c r="M138" s="5">
        <f t="shared" si="27"/>
        <v>2.7685610954557047E-2</v>
      </c>
      <c r="N138" s="5">
        <f t="shared" si="31"/>
        <v>0.74885710295272601</v>
      </c>
      <c r="O138" s="5">
        <f t="shared" si="17"/>
        <v>1.3838050290064088E-2</v>
      </c>
      <c r="P138" s="5">
        <f t="shared" si="18"/>
        <v>4.1523661244621132E-2</v>
      </c>
      <c r="Q138" s="5">
        <f t="shared" si="19"/>
        <v>1.1231570332573457</v>
      </c>
    </row>
    <row r="139" spans="2:17" x14ac:dyDescent="0.4">
      <c r="B139">
        <v>37.7722165584564</v>
      </c>
      <c r="C139" s="5">
        <f t="shared" si="21"/>
        <v>0.47123932838439941</v>
      </c>
      <c r="D139" s="5">
        <f t="shared" si="22"/>
        <v>2.1220639699755277</v>
      </c>
      <c r="E139" s="5">
        <f t="shared" si="23"/>
        <v>13.333321157045418</v>
      </c>
      <c r="F139" s="5">
        <f t="shared" si="24"/>
        <v>127.32383819853167</v>
      </c>
      <c r="G139" s="5">
        <f t="shared" si="28"/>
        <v>-13.715281966862317</v>
      </c>
      <c r="H139" s="9">
        <f t="shared" si="29"/>
        <v>-29.104705699933614</v>
      </c>
      <c r="I139" s="5">
        <f t="shared" si="25"/>
        <v>1.3387575510027344E-2</v>
      </c>
      <c r="J139" s="5">
        <f t="shared" si="26"/>
        <v>1.1991340619624022E-4</v>
      </c>
      <c r="K139" s="5">
        <f t="shared" si="30"/>
        <v>1.3387575510027344E-2</v>
      </c>
      <c r="L139" s="5">
        <f t="shared" si="20"/>
        <v>1.3387575510027344E-2</v>
      </c>
      <c r="M139" s="5">
        <f t="shared" si="27"/>
        <v>2.1317899943345143E-2</v>
      </c>
      <c r="N139" s="5">
        <f t="shared" si="31"/>
        <v>0.2842384063383811</v>
      </c>
      <c r="O139" s="5">
        <f t="shared" si="17"/>
        <v>-2.3800090770475424</v>
      </c>
      <c r="P139" s="5">
        <f t="shared" si="18"/>
        <v>0</v>
      </c>
      <c r="Q139" s="5">
        <f t="shared" si="19"/>
        <v>0</v>
      </c>
    </row>
    <row r="140" spans="2:17" x14ac:dyDescent="0.4">
      <c r="B140">
        <v>38.009799003601003</v>
      </c>
      <c r="C140" s="5">
        <f t="shared" si="21"/>
        <v>0.23758244514460358</v>
      </c>
      <c r="D140" s="5">
        <f t="shared" si="22"/>
        <v>4.2090651916279169</v>
      </c>
      <c r="E140" s="5">
        <f t="shared" si="23"/>
        <v>26.446336568997559</v>
      </c>
      <c r="F140" s="5">
        <f t="shared" si="24"/>
        <v>252.54391149767505</v>
      </c>
      <c r="G140" s="5">
        <f t="shared" si="28"/>
        <v>13.113015411952141</v>
      </c>
      <c r="H140" s="9">
        <f t="shared" si="29"/>
        <v>55.193536727728166</v>
      </c>
      <c r="I140" s="5">
        <f t="shared" si="25"/>
        <v>0</v>
      </c>
      <c r="J140" s="5">
        <f t="shared" si="26"/>
        <v>4.1445121971118624E-5</v>
      </c>
      <c r="K140" s="5" t="e">
        <f t="shared" si="30"/>
        <v>#N/A</v>
      </c>
      <c r="L140" s="5">
        <f t="shared" si="20"/>
        <v>-6.453162239094503E-3</v>
      </c>
      <c r="M140" s="5">
        <f t="shared" si="27"/>
        <v>2.898707962188701E-2</v>
      </c>
      <c r="N140" s="5">
        <f t="shared" si="31"/>
        <v>0.76660206383275431</v>
      </c>
      <c r="O140" s="5">
        <f t="shared" si="17"/>
        <v>4.5133979281793444</v>
      </c>
      <c r="P140" s="5">
        <f t="shared" si="18"/>
        <v>4.5423850078012311</v>
      </c>
      <c r="Q140" s="5">
        <f t="shared" si="19"/>
        <v>120.12944274227996</v>
      </c>
    </row>
    <row r="141" spans="2:17" x14ac:dyDescent="0.4">
      <c r="B141">
        <v>38.247286558151202</v>
      </c>
      <c r="C141" s="5">
        <f t="shared" si="21"/>
        <v>0.23748755455019932</v>
      </c>
      <c r="D141" s="5">
        <f t="shared" si="22"/>
        <v>4.2107469669052628</v>
      </c>
      <c r="E141" s="5">
        <f t="shared" si="23"/>
        <v>26.456903474710156</v>
      </c>
      <c r="F141" s="5">
        <f t="shared" si="24"/>
        <v>252.6448180143158</v>
      </c>
      <c r="G141" s="5">
        <f t="shared" si="28"/>
        <v>1.0566905712597219E-2</v>
      </c>
      <c r="H141" s="9">
        <f t="shared" si="29"/>
        <v>4.4494566178892636E-2</v>
      </c>
      <c r="I141" s="5">
        <f t="shared" si="25"/>
        <v>0</v>
      </c>
      <c r="J141" s="5">
        <f t="shared" si="26"/>
        <v>4.1381889607334442E-5</v>
      </c>
      <c r="K141" s="5" t="e">
        <f t="shared" si="30"/>
        <v>#N/A</v>
      </c>
      <c r="L141" s="5">
        <f t="shared" si="20"/>
        <v>-5.1980966750094395E-6</v>
      </c>
      <c r="M141" s="5">
        <f t="shared" si="27"/>
        <v>2.8965987806212148E-2</v>
      </c>
      <c r="N141" s="5">
        <f t="shared" si="31"/>
        <v>0.76635034343858621</v>
      </c>
      <c r="O141" s="5">
        <f t="shared" si="17"/>
        <v>3.6384999895497515E-3</v>
      </c>
      <c r="P141" s="5">
        <f t="shared" si="18"/>
        <v>3.2604487795761902E-2</v>
      </c>
      <c r="Q141" s="5">
        <f t="shared" si="19"/>
        <v>0.86261378645483799</v>
      </c>
    </row>
    <row r="142" spans="2:17" x14ac:dyDescent="0.4">
      <c r="B142">
        <v>38.727872371673499</v>
      </c>
      <c r="C142" s="5">
        <f t="shared" si="21"/>
        <v>0.48058581352229623</v>
      </c>
      <c r="D142" s="5">
        <f t="shared" si="22"/>
        <v>2.0807938392330554</v>
      </c>
      <c r="E142" s="5">
        <f t="shared" si="23"/>
        <v>13.074013277938935</v>
      </c>
      <c r="F142" s="5">
        <f t="shared" si="24"/>
        <v>124.84763035398332</v>
      </c>
      <c r="G142" s="5">
        <f t="shared" si="28"/>
        <v>-13.382890196771221</v>
      </c>
      <c r="H142" s="9">
        <f t="shared" si="29"/>
        <v>-27.84703547257401</v>
      </c>
      <c r="I142" s="5">
        <f t="shared" si="25"/>
        <v>1.332221768925103E-2</v>
      </c>
      <c r="J142" s="5">
        <f t="shared" si="26"/>
        <v>1.2146510454481342E-4</v>
      </c>
      <c r="K142" s="5">
        <f t="shared" si="30"/>
        <v>1.332221768925103E-2</v>
      </c>
      <c r="L142" s="5">
        <f t="shared" si="20"/>
        <v>1.332221768925103E-2</v>
      </c>
      <c r="M142" s="5">
        <f t="shared" si="27"/>
        <v>2.0762008843809177E-2</v>
      </c>
      <c r="N142" s="5">
        <f t="shared" si="31"/>
        <v>0.27144277930064675</v>
      </c>
      <c r="O142" s="5">
        <f t="shared" ref="O142:O205" si="32">B$6*H142</f>
        <v>-2.277164314145331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>
        <v>38.971625804901102</v>
      </c>
      <c r="C143" s="5">
        <f t="shared" si="21"/>
        <v>0.24375343322760301</v>
      </c>
      <c r="D143" s="5">
        <f t="shared" si="22"/>
        <v>4.1025063186136013</v>
      </c>
      <c r="E143" s="5">
        <f t="shared" si="23"/>
        <v>25.776807423724392</v>
      </c>
      <c r="F143" s="5">
        <f t="shared" si="24"/>
        <v>246.15037911681608</v>
      </c>
      <c r="G143" s="5">
        <f t="shared" si="28"/>
        <v>12.702794145785457</v>
      </c>
      <c r="H143" s="9">
        <f t="shared" si="29"/>
        <v>52.113293247132709</v>
      </c>
      <c r="I143" s="5">
        <f t="shared" si="25"/>
        <v>0</v>
      </c>
      <c r="J143" s="5">
        <f t="shared" si="26"/>
        <v>4.5451584376433239E-5</v>
      </c>
      <c r="K143" s="5" t="e">
        <f t="shared" si="30"/>
        <v>#N/A</v>
      </c>
      <c r="L143" s="5">
        <f t="shared" ref="L143:L206" si="35">(-B$6*H143)/E143^2</f>
        <v>-6.4136560522261984E-3</v>
      </c>
      <c r="M143" s="5">
        <f t="shared" si="27"/>
        <v>3.0200023482721133E-2</v>
      </c>
      <c r="N143" s="5">
        <f t="shared" si="31"/>
        <v>0.77846018950605711</v>
      </c>
      <c r="O143" s="5">
        <f t="shared" si="32"/>
        <v>4.2615140053898273</v>
      </c>
      <c r="P143" s="5">
        <f t="shared" si="33"/>
        <v>4.2917140288725486</v>
      </c>
      <c r="Q143" s="5">
        <f t="shared" si="34"/>
        <v>110.62668603994403</v>
      </c>
    </row>
    <row r="144" spans="2:17" x14ac:dyDescent="0.4">
      <c r="B144">
        <v>39.2161445617675</v>
      </c>
      <c r="C144" s="5">
        <f t="shared" ref="C144:C207" si="36">B144-B143</f>
        <v>0.24451875686639823</v>
      </c>
      <c r="D144" s="5">
        <f t="shared" ref="D144:D207" si="37">1/C144</f>
        <v>4.0896658105716881</v>
      </c>
      <c r="E144" s="5">
        <f t="shared" ref="E144:E207" si="38">2*PI()*D144</f>
        <v>25.696128132258725</v>
      </c>
      <c r="F144" s="5">
        <f t="shared" ref="F144:F207" si="39">E144*(60/(2*PI()))</f>
        <v>245.37994863430131</v>
      </c>
      <c r="G144" s="5">
        <f t="shared" si="28"/>
        <v>-8.0679291465667546E-2</v>
      </c>
      <c r="H144" s="9">
        <f t="shared" si="29"/>
        <v>-0.32995133992828873</v>
      </c>
      <c r="I144" s="5">
        <f t="shared" ref="I144:I207" si="40">IF(H144&lt;0,(-B$6*H144)/E144^2,0)</f>
        <v>4.0862969099084918E-5</v>
      </c>
      <c r="J144" s="5">
        <f t="shared" ref="J144:J207" si="41">-0.000005984*E144 + 0.0001997</f>
        <v>4.59343692565638E-5</v>
      </c>
      <c r="K144" s="5" t="e">
        <f t="shared" si="30"/>
        <v>#N/A</v>
      </c>
      <c r="L144" s="5">
        <f t="shared" si="35"/>
        <v>4.0862969099084918E-5</v>
      </c>
      <c r="M144" s="5">
        <f t="shared" ref="M144:M207" si="42">J144*E144^2</f>
        <v>3.0330050656235907E-2</v>
      </c>
      <c r="N144" s="5">
        <f t="shared" si="31"/>
        <v>0.77936486792053572</v>
      </c>
      <c r="O144" s="5">
        <f t="shared" si="32"/>
        <v>-2.6981450769836081E-2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39.459441661834703</v>
      </c>
      <c r="C145" s="5">
        <f t="shared" si="36"/>
        <v>0.24329710006720262</v>
      </c>
      <c r="D145" s="5">
        <f t="shared" si="37"/>
        <v>4.1102010657906884</v>
      </c>
      <c r="E145" s="5">
        <f t="shared" si="38"/>
        <v>25.825154946129931</v>
      </c>
      <c r="F145" s="5">
        <f t="shared" si="39"/>
        <v>246.61206394744133</v>
      </c>
      <c r="G145" s="5">
        <f t="shared" ref="G145:G208" si="43">E145-E144</f>
        <v>0.12902681387120651</v>
      </c>
      <c r="H145" s="9">
        <f t="shared" ref="H145:H208" si="44">G145/C145</f>
        <v>0.53032614788900978</v>
      </c>
      <c r="I145" s="5">
        <f t="shared" si="40"/>
        <v>0</v>
      </c>
      <c r="J145" s="5">
        <f t="shared" si="41"/>
        <v>4.5162272802358488E-5</v>
      </c>
      <c r="K145" s="5" t="e">
        <f t="shared" ref="K145:K208" si="45">IF(H145&lt;-7,(-B$6*H145)/E145^2,NA())</f>
        <v>#N/A</v>
      </c>
      <c r="L145" s="5">
        <f t="shared" si="35"/>
        <v>-6.5023833539006336E-5</v>
      </c>
      <c r="M145" s="5">
        <f t="shared" si="42"/>
        <v>3.0120464259788191E-2</v>
      </c>
      <c r="N145" s="5">
        <f t="shared" ref="N145:N208" si="46">M145*E145</f>
        <v>0.77786565655839879</v>
      </c>
      <c r="O145" s="5">
        <f t="shared" si="32"/>
        <v>4.336690632726032E-2</v>
      </c>
      <c r="P145" s="5">
        <f t="shared" si="33"/>
        <v>7.3487370587048517E-2</v>
      </c>
      <c r="Q145" s="5">
        <f t="shared" si="34"/>
        <v>1.8978227319941992</v>
      </c>
    </row>
    <row r="146" spans="2:17" x14ac:dyDescent="0.4">
      <c r="B146">
        <v>39.706421136856001</v>
      </c>
      <c r="C146" s="5">
        <f t="shared" si="36"/>
        <v>0.24697947502129836</v>
      </c>
      <c r="D146" s="5">
        <f t="shared" si="37"/>
        <v>4.0489194493338552</v>
      </c>
      <c r="E146" s="5">
        <f t="shared" si="38"/>
        <v>25.440111194008139</v>
      </c>
      <c r="F146" s="5">
        <f t="shared" si="39"/>
        <v>242.93516696003132</v>
      </c>
      <c r="G146" s="5">
        <f t="shared" si="43"/>
        <v>-0.38504375212179198</v>
      </c>
      <c r="H146" s="9">
        <f t="shared" si="44"/>
        <v>-1.5590111368104074</v>
      </c>
      <c r="I146" s="5">
        <f t="shared" si="40"/>
        <v>1.9698202984937807E-4</v>
      </c>
      <c r="J146" s="5">
        <f t="shared" si="41"/>
        <v>4.7466374615055308E-5</v>
      </c>
      <c r="K146" s="5" t="e">
        <f t="shared" si="45"/>
        <v>#N/A</v>
      </c>
      <c r="L146" s="5">
        <f t="shared" si="35"/>
        <v>1.9698202984937807E-4</v>
      </c>
      <c r="M146" s="5">
        <f t="shared" si="42"/>
        <v>3.0720202410094676E-2</v>
      </c>
      <c r="N146" s="5">
        <f t="shared" si="46"/>
        <v>0.7815253652152454</v>
      </c>
      <c r="O146" s="5">
        <f t="shared" si="32"/>
        <v>-0.12748662347186834</v>
      </c>
      <c r="P146" s="5">
        <f t="shared" si="33"/>
        <v>0</v>
      </c>
      <c r="Q146" s="5">
        <f t="shared" si="34"/>
        <v>0</v>
      </c>
    </row>
    <row r="147" spans="2:17" x14ac:dyDescent="0.4">
      <c r="B147">
        <v>39.954764842986997</v>
      </c>
      <c r="C147" s="5">
        <f t="shared" si="36"/>
        <v>0.24834370613099566</v>
      </c>
      <c r="D147" s="5">
        <f t="shared" si="37"/>
        <v>4.0266774446561682</v>
      </c>
      <c r="E147" s="5">
        <f t="shared" si="38"/>
        <v>25.300360557015079</v>
      </c>
      <c r="F147" s="5">
        <f t="shared" si="39"/>
        <v>241.60064667937013</v>
      </c>
      <c r="G147" s="5">
        <f t="shared" si="43"/>
        <v>-0.13975063699306034</v>
      </c>
      <c r="H147" s="9">
        <f t="shared" si="44"/>
        <v>-0.56273073785628802</v>
      </c>
      <c r="I147" s="5">
        <f t="shared" si="40"/>
        <v>7.18890291572932E-5</v>
      </c>
      <c r="J147" s="5">
        <f t="shared" si="41"/>
        <v>4.8302642426821768E-5</v>
      </c>
      <c r="K147" s="5" t="e">
        <f t="shared" si="45"/>
        <v>#N/A</v>
      </c>
      <c r="L147" s="5">
        <f t="shared" si="35"/>
        <v>7.18890291572932E-5</v>
      </c>
      <c r="M147" s="5">
        <f t="shared" si="42"/>
        <v>3.0918919639606392E-2</v>
      </c>
      <c r="N147" s="5">
        <f t="shared" si="46"/>
        <v>0.78225981491541641</v>
      </c>
      <c r="O147" s="5">
        <f t="shared" si="32"/>
        <v>-4.6016760239382233E-2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40.204335212707498</v>
      </c>
      <c r="C148" s="5">
        <f t="shared" si="36"/>
        <v>0.24957036972050162</v>
      </c>
      <c r="D148" s="5">
        <f t="shared" si="37"/>
        <v>4.0068859180675904</v>
      </c>
      <c r="E148" s="5">
        <f t="shared" si="38"/>
        <v>25.176006727947073</v>
      </c>
      <c r="F148" s="5">
        <f t="shared" si="39"/>
        <v>240.41315508405546</v>
      </c>
      <c r="G148" s="5">
        <f t="shared" si="43"/>
        <v>-0.12435382906800641</v>
      </c>
      <c r="H148" s="9">
        <f t="shared" si="44"/>
        <v>-0.498271606550379</v>
      </c>
      <c r="I148" s="5">
        <f t="shared" si="40"/>
        <v>6.4284733734345224E-5</v>
      </c>
      <c r="J148" s="5">
        <f t="shared" si="41"/>
        <v>4.9046775739964714E-5</v>
      </c>
      <c r="K148" s="5" t="e">
        <f t="shared" si="45"/>
        <v>#N/A</v>
      </c>
      <c r="L148" s="5">
        <f t="shared" si="35"/>
        <v>6.4284733734345224E-5</v>
      </c>
      <c r="M148" s="5">
        <f t="shared" si="42"/>
        <v>3.1087382352277149E-2</v>
      </c>
      <c r="N148" s="5">
        <f t="shared" si="46"/>
        <v>0.78265614725519261</v>
      </c>
      <c r="O148" s="5">
        <f t="shared" si="32"/>
        <v>-4.0745677302198885E-2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40.455548524856503</v>
      </c>
      <c r="C149" s="5">
        <f t="shared" si="36"/>
        <v>0.25121331214900522</v>
      </c>
      <c r="D149" s="5">
        <f t="shared" si="37"/>
        <v>3.9806807666580095</v>
      </c>
      <c r="E149" s="5">
        <f t="shared" si="38"/>
        <v>25.011354905637976</v>
      </c>
      <c r="F149" s="5">
        <f t="shared" si="39"/>
        <v>238.84084599948059</v>
      </c>
      <c r="G149" s="5">
        <f t="shared" si="43"/>
        <v>-0.16465182230909647</v>
      </c>
      <c r="H149" s="9">
        <f t="shared" si="44"/>
        <v>-0.65542634226101248</v>
      </c>
      <c r="I149" s="5">
        <f t="shared" si="40"/>
        <v>8.5677119276676318E-5</v>
      </c>
      <c r="J149" s="5">
        <f t="shared" si="41"/>
        <v>5.0032052244662357E-5</v>
      </c>
      <c r="K149" s="5" t="e">
        <f t="shared" si="45"/>
        <v>#N/A</v>
      </c>
      <c r="L149" s="5">
        <f t="shared" si="35"/>
        <v>8.5677119276676318E-5</v>
      </c>
      <c r="M149" s="5">
        <f t="shared" si="42"/>
        <v>3.129844456534632E-2</v>
      </c>
      <c r="N149" s="5">
        <f t="shared" si="46"/>
        <v>0.7828165050183129</v>
      </c>
      <c r="O149" s="5">
        <f t="shared" si="32"/>
        <v>-5.3596853374842303E-2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40.961667776107703</v>
      </c>
      <c r="C150" s="5">
        <f t="shared" si="36"/>
        <v>0.50611925125119939</v>
      </c>
      <c r="D150" s="5">
        <f t="shared" si="37"/>
        <v>1.9758189350194773</v>
      </c>
      <c r="E150" s="5">
        <f t="shared" si="38"/>
        <v>12.414436502161598</v>
      </c>
      <c r="F150" s="5">
        <f t="shared" si="39"/>
        <v>118.54913610116866</v>
      </c>
      <c r="G150" s="5">
        <f t="shared" si="43"/>
        <v>-12.596918403476378</v>
      </c>
      <c r="H150" s="9">
        <f t="shared" si="44"/>
        <v>-24.889229904483951</v>
      </c>
      <c r="I150" s="5">
        <f t="shared" si="40"/>
        <v>1.3206046971017823E-2</v>
      </c>
      <c r="J150" s="5">
        <f t="shared" si="41"/>
        <v>1.2541201197106502E-4</v>
      </c>
      <c r="K150" s="5">
        <f t="shared" si="45"/>
        <v>1.3206046971017823E-2</v>
      </c>
      <c r="L150" s="5">
        <f t="shared" si="35"/>
        <v>1.3206046971017823E-2</v>
      </c>
      <c r="M150" s="5">
        <f t="shared" si="42"/>
        <v>1.9328277765505157E-2</v>
      </c>
      <c r="N150" s="5">
        <f t="shared" si="46"/>
        <v>0.23994967701600564</v>
      </c>
      <c r="O150" s="5">
        <f t="shared" si="32"/>
        <v>-2.0352926328861676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41.217855930328298</v>
      </c>
      <c r="C151" s="5">
        <f t="shared" si="36"/>
        <v>0.25618815422059527</v>
      </c>
      <c r="D151" s="5">
        <f t="shared" si="37"/>
        <v>3.9033811030112369</v>
      </c>
      <c r="E151" s="5">
        <f t="shared" si="38"/>
        <v>24.52566679476265</v>
      </c>
      <c r="F151" s="5">
        <f t="shared" si="39"/>
        <v>234.20286618067422</v>
      </c>
      <c r="G151" s="5">
        <f t="shared" si="43"/>
        <v>12.111230292601052</v>
      </c>
      <c r="H151" s="9">
        <f t="shared" si="44"/>
        <v>47.274747458356195</v>
      </c>
      <c r="I151" s="5">
        <f t="shared" si="40"/>
        <v>0</v>
      </c>
      <c r="J151" s="5">
        <f t="shared" si="41"/>
        <v>5.293840990014032E-5</v>
      </c>
      <c r="K151" s="5" t="e">
        <f t="shared" si="45"/>
        <v>#N/A</v>
      </c>
      <c r="L151" s="5">
        <f t="shared" si="35"/>
        <v>-6.426921146375649E-3</v>
      </c>
      <c r="M151" s="5">
        <f t="shared" si="42"/>
        <v>3.184289462335179E-2</v>
      </c>
      <c r="N151" s="5">
        <f t="shared" si="46"/>
        <v>0.78096822331306515</v>
      </c>
      <c r="O151" s="5">
        <f t="shared" si="32"/>
        <v>3.8658466169020431</v>
      </c>
      <c r="P151" s="5">
        <f t="shared" si="33"/>
        <v>3.8976895115253951</v>
      </c>
      <c r="Q151" s="5">
        <f t="shared" si="34"/>
        <v>95.593434229113029</v>
      </c>
    </row>
    <row r="152" spans="2:17" x14ac:dyDescent="0.4">
      <c r="B152">
        <v>41.473356962203901</v>
      </c>
      <c r="C152" s="5">
        <f t="shared" si="36"/>
        <v>0.25550103187560325</v>
      </c>
      <c r="D152" s="5">
        <f t="shared" si="37"/>
        <v>3.91387851805966</v>
      </c>
      <c r="E152" s="5">
        <f t="shared" si="38"/>
        <v>24.591623998758269</v>
      </c>
      <c r="F152" s="5">
        <f t="shared" si="39"/>
        <v>234.83271108357962</v>
      </c>
      <c r="G152" s="5">
        <f t="shared" si="43"/>
        <v>6.5957203995619551E-2</v>
      </c>
      <c r="H152" s="9">
        <f t="shared" si="44"/>
        <v>0.25814848382973415</v>
      </c>
      <c r="I152" s="5">
        <f t="shared" si="40"/>
        <v>0</v>
      </c>
      <c r="J152" s="5">
        <f t="shared" si="41"/>
        <v>5.2543721991430537E-5</v>
      </c>
      <c r="K152" s="5" t="e">
        <f t="shared" si="45"/>
        <v>#N/A</v>
      </c>
      <c r="L152" s="5">
        <f t="shared" si="35"/>
        <v>-3.4906841985530052E-5</v>
      </c>
      <c r="M152" s="5">
        <f t="shared" si="42"/>
        <v>3.1775709257657103E-2</v>
      </c>
      <c r="N152" s="5">
        <f t="shared" si="46"/>
        <v>0.78141629435816573</v>
      </c>
      <c r="O152" s="5">
        <f t="shared" si="32"/>
        <v>2.1109841861147196E-2</v>
      </c>
      <c r="P152" s="5">
        <f t="shared" si="33"/>
        <v>5.2885551118804303E-2</v>
      </c>
      <c r="Q152" s="5">
        <f t="shared" si="34"/>
        <v>1.3005415880807452</v>
      </c>
    </row>
    <row r="153" spans="2:17" x14ac:dyDescent="0.4">
      <c r="B153">
        <v>41.733925819396902</v>
      </c>
      <c r="C153" s="5">
        <f t="shared" si="36"/>
        <v>0.26056885719300027</v>
      </c>
      <c r="D153" s="5">
        <f t="shared" si="37"/>
        <v>3.8377571701107467</v>
      </c>
      <c r="E153" s="5">
        <f t="shared" si="38"/>
        <v>24.113339463762951</v>
      </c>
      <c r="F153" s="5">
        <f t="shared" si="39"/>
        <v>230.26543020664482</v>
      </c>
      <c r="G153" s="5">
        <f t="shared" si="43"/>
        <v>-0.47828453499531776</v>
      </c>
      <c r="H153" s="9">
        <f t="shared" si="44"/>
        <v>-1.8355399035313651</v>
      </c>
      <c r="I153" s="5">
        <f t="shared" si="40"/>
        <v>2.5814547172818244E-4</v>
      </c>
      <c r="J153" s="5">
        <f t="shared" si="41"/>
        <v>5.5405776648842503E-5</v>
      </c>
      <c r="K153" s="5" t="e">
        <f t="shared" si="45"/>
        <v>#N/A</v>
      </c>
      <c r="L153" s="5">
        <f t="shared" si="35"/>
        <v>2.5814547172818244E-4</v>
      </c>
      <c r="M153" s="5">
        <f t="shared" si="42"/>
        <v>3.2215862811853291E-2</v>
      </c>
      <c r="N153" s="5">
        <f t="shared" si="46"/>
        <v>0.77683203610023521</v>
      </c>
      <c r="O153" s="5">
        <f t="shared" si="32"/>
        <v>-0.15009949513757095</v>
      </c>
      <c r="P153" s="5">
        <f t="shared" si="33"/>
        <v>0</v>
      </c>
      <c r="Q153" s="5">
        <f t="shared" si="34"/>
        <v>0</v>
      </c>
    </row>
    <row r="154" spans="2:17" x14ac:dyDescent="0.4">
      <c r="B154">
        <v>41.995031356811502</v>
      </c>
      <c r="C154" s="5">
        <f t="shared" si="36"/>
        <v>0.26110553741460052</v>
      </c>
      <c r="D154" s="5">
        <f t="shared" si="37"/>
        <v>3.8298689867007085</v>
      </c>
      <c r="E154" s="5">
        <f t="shared" si="38"/>
        <v>24.063776545660662</v>
      </c>
      <c r="F154" s="5">
        <f t="shared" si="39"/>
        <v>229.79213920204253</v>
      </c>
      <c r="G154" s="5">
        <f t="shared" si="43"/>
        <v>-4.9562918102289188E-2</v>
      </c>
      <c r="H154" s="9">
        <f t="shared" si="44"/>
        <v>-0.18981948293034448</v>
      </c>
      <c r="I154" s="5">
        <f t="shared" si="40"/>
        <v>2.6805790254658825E-5</v>
      </c>
      <c r="J154" s="5">
        <f t="shared" si="41"/>
        <v>5.5702361150766603E-5</v>
      </c>
      <c r="K154" s="5" t="e">
        <f t="shared" si="45"/>
        <v>#N/A</v>
      </c>
      <c r="L154" s="5">
        <f t="shared" si="35"/>
        <v>2.6805790254658825E-5</v>
      </c>
      <c r="M154" s="5">
        <f t="shared" si="42"/>
        <v>3.2255306789894821E-2</v>
      </c>
      <c r="N154" s="5">
        <f t="shared" si="46"/>
        <v>0.77618449500376008</v>
      </c>
      <c r="O154" s="5">
        <f t="shared" si="32"/>
        <v>-1.5522304091730476E-2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42.259397983550997</v>
      </c>
      <c r="C155" s="5">
        <f t="shared" si="36"/>
        <v>0.26436662673949485</v>
      </c>
      <c r="D155" s="5">
        <f t="shared" si="37"/>
        <v>3.7826257131366035</v>
      </c>
      <c r="E155" s="5">
        <f t="shared" si="38"/>
        <v>23.766938303339611</v>
      </c>
      <c r="F155" s="5">
        <f t="shared" si="39"/>
        <v>226.95754278819621</v>
      </c>
      <c r="G155" s="5">
        <f t="shared" si="43"/>
        <v>-0.29683824232105138</v>
      </c>
      <c r="H155" s="9">
        <f t="shared" si="44"/>
        <v>-1.122827968045883</v>
      </c>
      <c r="I155" s="5">
        <f t="shared" si="40"/>
        <v>1.6254819280557044E-4</v>
      </c>
      <c r="J155" s="5">
        <f t="shared" si="41"/>
        <v>5.7478641192815769E-5</v>
      </c>
      <c r="K155" s="5" t="e">
        <f t="shared" si="45"/>
        <v>#N/A</v>
      </c>
      <c r="L155" s="5">
        <f t="shared" si="35"/>
        <v>1.6254819280557044E-4</v>
      </c>
      <c r="M155" s="5">
        <f t="shared" si="42"/>
        <v>3.2467808095150021E-2</v>
      </c>
      <c r="N155" s="5">
        <f t="shared" si="46"/>
        <v>0.77166039184210089</v>
      </c>
      <c r="O155" s="5">
        <f t="shared" si="32"/>
        <v>-9.1818167943823081E-2</v>
      </c>
      <c r="P155" s="5">
        <f t="shared" si="33"/>
        <v>0</v>
      </c>
      <c r="Q155" s="5">
        <f t="shared" si="34"/>
        <v>0</v>
      </c>
    </row>
    <row r="156" spans="2:17" x14ac:dyDescent="0.4">
      <c r="B156">
        <v>42.525549888610797</v>
      </c>
      <c r="C156" s="5">
        <f t="shared" si="36"/>
        <v>0.26615190505980024</v>
      </c>
      <c r="D156" s="5">
        <f t="shared" si="37"/>
        <v>3.7572528356515629</v>
      </c>
      <c r="E156" s="5">
        <f t="shared" si="38"/>
        <v>23.607515812324735</v>
      </c>
      <c r="F156" s="5">
        <f t="shared" si="39"/>
        <v>225.43517013909377</v>
      </c>
      <c r="G156" s="5">
        <f t="shared" si="43"/>
        <v>-0.15942249101487604</v>
      </c>
      <c r="H156" s="9">
        <f t="shared" si="44"/>
        <v>-0.59899060643227886</v>
      </c>
      <c r="I156" s="5">
        <f t="shared" si="40"/>
        <v>8.7889063006148284E-5</v>
      </c>
      <c r="J156" s="5">
        <f t="shared" si="41"/>
        <v>5.8432625379048784E-5</v>
      </c>
      <c r="K156" s="5" t="e">
        <f t="shared" si="45"/>
        <v>#N/A</v>
      </c>
      <c r="L156" s="5">
        <f t="shared" si="35"/>
        <v>8.7889063006148284E-5</v>
      </c>
      <c r="M156" s="5">
        <f t="shared" si="42"/>
        <v>3.2565367091914883E-2</v>
      </c>
      <c r="N156" s="5">
        <f t="shared" si="46"/>
        <v>0.7687874185565402</v>
      </c>
      <c r="O156" s="5">
        <f t="shared" si="32"/>
        <v>-4.8981875820111362E-2</v>
      </c>
      <c r="P156" s="5">
        <f t="shared" si="33"/>
        <v>0</v>
      </c>
      <c r="Q156" s="5">
        <f t="shared" si="34"/>
        <v>0</v>
      </c>
    </row>
    <row r="157" spans="2:17" x14ac:dyDescent="0.4">
      <c r="B157">
        <v>42.798272609710601</v>
      </c>
      <c r="C157" s="5">
        <f t="shared" si="36"/>
        <v>0.27272272109980378</v>
      </c>
      <c r="D157" s="5">
        <f t="shared" si="37"/>
        <v>3.6667278617906085</v>
      </c>
      <c r="E157" s="5">
        <f t="shared" si="38"/>
        <v>23.038730626628773</v>
      </c>
      <c r="F157" s="5">
        <f t="shared" si="39"/>
        <v>220.00367170743652</v>
      </c>
      <c r="G157" s="5">
        <f t="shared" si="43"/>
        <v>-0.56878518569596181</v>
      </c>
      <c r="H157" s="9">
        <f t="shared" si="44"/>
        <v>-2.0855804877651285</v>
      </c>
      <c r="I157" s="5">
        <f t="shared" si="40"/>
        <v>3.2131075484248913E-4</v>
      </c>
      <c r="J157" s="5">
        <f t="shared" si="41"/>
        <v>6.1836235930253424E-5</v>
      </c>
      <c r="K157" s="5" t="e">
        <f t="shared" si="45"/>
        <v>#N/A</v>
      </c>
      <c r="L157" s="5">
        <f t="shared" si="35"/>
        <v>3.2131075484248913E-4</v>
      </c>
      <c r="M157" s="5">
        <f t="shared" si="42"/>
        <v>3.2821629548890507E-2</v>
      </c>
      <c r="N157" s="5">
        <f t="shared" si="46"/>
        <v>0.75616868190388764</v>
      </c>
      <c r="O157" s="5">
        <f t="shared" si="32"/>
        <v>-0.17054632137392026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43.080845117568899</v>
      </c>
      <c r="C158" s="5">
        <f t="shared" si="36"/>
        <v>0.28257250785829768</v>
      </c>
      <c r="D158" s="5">
        <f t="shared" si="37"/>
        <v>3.5389146933624285</v>
      </c>
      <c r="E158" s="5">
        <f t="shared" si="38"/>
        <v>22.235656804696763</v>
      </c>
      <c r="F158" s="5">
        <f t="shared" si="39"/>
        <v>212.33488160174574</v>
      </c>
      <c r="G158" s="5">
        <f t="shared" si="43"/>
        <v>-0.80307382193200993</v>
      </c>
      <c r="H158" s="9">
        <f t="shared" si="44"/>
        <v>-2.8420097482899127</v>
      </c>
      <c r="I158" s="5">
        <f t="shared" si="40"/>
        <v>4.7004673445190701E-4</v>
      </c>
      <c r="J158" s="5">
        <f t="shared" si="41"/>
        <v>6.6641829680694578E-5</v>
      </c>
      <c r="L158" s="5">
        <f t="shared" si="35"/>
        <v>4.7004673445190701E-4</v>
      </c>
      <c r="M158" s="5">
        <f t="shared" si="42"/>
        <v>3.2949348889697166E-2</v>
      </c>
      <c r="N158" s="5">
        <f t="shared" si="46"/>
        <v>0.73265041384952256</v>
      </c>
      <c r="O158" s="5">
        <f t="shared" si="32"/>
        <v>-0.23240259041695177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43.3830437660217</v>
      </c>
      <c r="C159" s="5">
        <f t="shared" si="36"/>
        <v>0.30219864845280142</v>
      </c>
      <c r="D159" s="5">
        <f t="shared" si="37"/>
        <v>3.3090816425546787</v>
      </c>
      <c r="E159" s="5">
        <f t="shared" si="38"/>
        <v>20.791573156757249</v>
      </c>
      <c r="F159" s="5">
        <f t="shared" si="39"/>
        <v>198.54489855328075</v>
      </c>
      <c r="G159" s="5">
        <f t="shared" si="43"/>
        <v>-1.4440836479395145</v>
      </c>
      <c r="H159" s="9">
        <f t="shared" si="44"/>
        <v>-4.7785906897100405</v>
      </c>
      <c r="I159" s="5">
        <f t="shared" si="40"/>
        <v>9.0394193118745875E-4</v>
      </c>
      <c r="J159" s="5">
        <f t="shared" si="41"/>
        <v>7.528322622996463E-5</v>
      </c>
      <c r="K159" s="5" t="e">
        <f t="shared" si="45"/>
        <v>#N/A</v>
      </c>
      <c r="L159" s="5">
        <f t="shared" si="35"/>
        <v>9.0394193118745875E-4</v>
      </c>
      <c r="M159" s="5">
        <f t="shared" si="42"/>
        <v>3.2544149304356861E-2</v>
      </c>
      <c r="N159" s="5">
        <f t="shared" si="46"/>
        <v>0.6766440610859662</v>
      </c>
      <c r="O159" s="5">
        <f t="shared" si="32"/>
        <v>-0.39076461841806953</v>
      </c>
      <c r="P159" s="5">
        <f t="shared" si="33"/>
        <v>0</v>
      </c>
      <c r="Q159" s="5">
        <f t="shared" si="34"/>
        <v>0</v>
      </c>
    </row>
    <row r="160" spans="2:17" x14ac:dyDescent="0.4">
      <c r="B160">
        <v>43.695703268051098</v>
      </c>
      <c r="C160" s="5">
        <f t="shared" si="36"/>
        <v>0.31265950202939763</v>
      </c>
      <c r="D160" s="5">
        <f t="shared" si="37"/>
        <v>3.1983675324410119</v>
      </c>
      <c r="E160" s="5">
        <f t="shared" si="38"/>
        <v>20.095935886793594</v>
      </c>
      <c r="F160" s="5">
        <f t="shared" si="39"/>
        <v>191.90205194646072</v>
      </c>
      <c r="G160" s="5">
        <f t="shared" si="43"/>
        <v>-0.6956372699636546</v>
      </c>
      <c r="H160" s="9">
        <f t="shared" si="44"/>
        <v>-2.2249036586076558</v>
      </c>
      <c r="I160" s="5">
        <f t="shared" si="40"/>
        <v>4.505159158976017E-4</v>
      </c>
      <c r="J160" s="5">
        <f t="shared" si="41"/>
        <v>7.9445919653427138E-5</v>
      </c>
      <c r="K160" s="5" t="e">
        <f t="shared" si="45"/>
        <v>#N/A</v>
      </c>
      <c r="L160" s="5">
        <f t="shared" si="35"/>
        <v>4.505159158976017E-4</v>
      </c>
      <c r="M160" s="5">
        <f t="shared" si="42"/>
        <v>3.2083967647498039E-2</v>
      </c>
      <c r="N160" s="5">
        <f t="shared" si="46"/>
        <v>0.64475735683808044</v>
      </c>
      <c r="O160" s="5">
        <f t="shared" si="32"/>
        <v>-0.1819393385260922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44.018422365188599</v>
      </c>
      <c r="C161" s="5">
        <f t="shared" si="36"/>
        <v>0.32271909713750091</v>
      </c>
      <c r="D161" s="5">
        <f t="shared" si="37"/>
        <v>3.0986700473258018</v>
      </c>
      <c r="E161" s="5">
        <f t="shared" si="38"/>
        <v>19.469518113154951</v>
      </c>
      <c r="F161" s="5">
        <f t="shared" si="39"/>
        <v>185.92020283954812</v>
      </c>
      <c r="G161" s="5">
        <f t="shared" si="43"/>
        <v>-0.62641777363864293</v>
      </c>
      <c r="H161" s="9">
        <f t="shared" si="44"/>
        <v>-1.9410619922865771</v>
      </c>
      <c r="I161" s="5">
        <f t="shared" si="40"/>
        <v>4.1873995500829733E-4</v>
      </c>
      <c r="J161" s="5">
        <f t="shared" si="41"/>
        <v>8.3194403610880777E-5</v>
      </c>
      <c r="K161" s="5" t="e">
        <f t="shared" si="45"/>
        <v>#N/A</v>
      </c>
      <c r="L161" s="5">
        <f t="shared" si="35"/>
        <v>4.1873995500829733E-4</v>
      </c>
      <c r="M161" s="5">
        <f t="shared" si="42"/>
        <v>3.1535848299253655E-2</v>
      </c>
      <c r="N161" s="5">
        <f t="shared" si="46"/>
        <v>0.61398776967602575</v>
      </c>
      <c r="O161" s="5">
        <f t="shared" si="32"/>
        <v>-0.15872846158910231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44.350382328033398</v>
      </c>
      <c r="C162" s="5">
        <f t="shared" si="36"/>
        <v>0.33195996284479889</v>
      </c>
      <c r="D162" s="5">
        <f t="shared" si="37"/>
        <v>3.0124114710409509</v>
      </c>
      <c r="E162" s="5">
        <f t="shared" si="38"/>
        <v>18.927539494023748</v>
      </c>
      <c r="F162" s="5">
        <f t="shared" si="39"/>
        <v>180.74468826245709</v>
      </c>
      <c r="G162" s="5">
        <f t="shared" si="43"/>
        <v>-0.54197861913120349</v>
      </c>
      <c r="H162" s="9">
        <f t="shared" si="44"/>
        <v>-1.6326626093297718</v>
      </c>
      <c r="I162" s="5">
        <f t="shared" si="40"/>
        <v>3.7266922132704231E-4</v>
      </c>
      <c r="J162" s="5">
        <f t="shared" si="41"/>
        <v>8.6437603667761896E-5</v>
      </c>
      <c r="K162" s="5" t="e">
        <f t="shared" si="45"/>
        <v>#N/A</v>
      </c>
      <c r="L162" s="5">
        <f t="shared" si="35"/>
        <v>3.7266922132704231E-4</v>
      </c>
      <c r="M162" s="5">
        <f t="shared" si="42"/>
        <v>3.0966422891963323E-2</v>
      </c>
      <c r="N162" s="5">
        <f t="shared" si="46"/>
        <v>0.58611819227627682</v>
      </c>
      <c r="O162" s="5">
        <f t="shared" si="32"/>
        <v>-0.13350940119521104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44.700777769088702</v>
      </c>
      <c r="C163" s="5">
        <f t="shared" si="36"/>
        <v>0.35039544105530496</v>
      </c>
      <c r="D163" s="5">
        <f t="shared" si="37"/>
        <v>2.8539184099777262</v>
      </c>
      <c r="E163" s="5">
        <f t="shared" si="38"/>
        <v>17.931698221461374</v>
      </c>
      <c r="F163" s="5">
        <f t="shared" si="39"/>
        <v>171.23510459866358</v>
      </c>
      <c r="G163" s="5">
        <f t="shared" si="43"/>
        <v>-0.99584127256237309</v>
      </c>
      <c r="H163" s="9">
        <f t="shared" si="44"/>
        <v>-2.8420497411814032</v>
      </c>
      <c r="I163" s="5">
        <f t="shared" si="40"/>
        <v>7.2277684857891596E-4</v>
      </c>
      <c r="J163" s="5">
        <f t="shared" si="41"/>
        <v>9.2396717842775145E-5</v>
      </c>
      <c r="K163" s="5" t="e">
        <f t="shared" si="45"/>
        <v>#N/A</v>
      </c>
      <c r="L163" s="5">
        <f t="shared" si="35"/>
        <v>7.2277684857891596E-4</v>
      </c>
      <c r="M163" s="5">
        <f t="shared" si="42"/>
        <v>2.9709776658279615E-2</v>
      </c>
      <c r="N163" s="5">
        <f t="shared" si="46"/>
        <v>0.53274674926328724</v>
      </c>
      <c r="O163" s="5">
        <f t="shared" si="32"/>
        <v>-0.23240586079686029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45.072392225265503</v>
      </c>
      <c r="C164" s="5">
        <f t="shared" si="36"/>
        <v>0.37161445617680045</v>
      </c>
      <c r="D164" s="5">
        <f t="shared" si="37"/>
        <v>2.6909609768362643</v>
      </c>
      <c r="E164" s="5">
        <f t="shared" si="38"/>
        <v>16.907806471851242</v>
      </c>
      <c r="F164" s="5">
        <f t="shared" si="39"/>
        <v>161.45765861017586</v>
      </c>
      <c r="G164" s="5">
        <f t="shared" si="43"/>
        <v>-1.023891749610133</v>
      </c>
      <c r="H164" s="9">
        <f t="shared" si="44"/>
        <v>-2.7552527427054749</v>
      </c>
      <c r="I164" s="5">
        <f t="shared" si="40"/>
        <v>7.8813807389018821E-4</v>
      </c>
      <c r="J164" s="5">
        <f t="shared" si="41"/>
        <v>9.8523686072442176E-5</v>
      </c>
      <c r="K164" s="5" t="e">
        <f t="shared" si="45"/>
        <v>#N/A</v>
      </c>
      <c r="L164" s="5">
        <f t="shared" si="35"/>
        <v>7.8813807389018821E-4</v>
      </c>
      <c r="M164" s="5">
        <f t="shared" si="42"/>
        <v>2.8165352319794206E-2</v>
      </c>
      <c r="N164" s="5">
        <f t="shared" si="46"/>
        <v>0.47621432623458687</v>
      </c>
      <c r="O164" s="5">
        <f t="shared" si="32"/>
        <v>-0.22530812043957979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45.486007213592501</v>
      </c>
      <c r="C165" s="5">
        <f t="shared" si="36"/>
        <v>0.41361498832699795</v>
      </c>
      <c r="D165" s="5">
        <f t="shared" si="37"/>
        <v>2.4177073564109208</v>
      </c>
      <c r="E165" s="5">
        <f t="shared" si="38"/>
        <v>15.190903338861096</v>
      </c>
      <c r="F165" s="5">
        <f t="shared" si="39"/>
        <v>145.06244138465524</v>
      </c>
      <c r="G165" s="5">
        <f t="shared" si="43"/>
        <v>-1.7169031329901454</v>
      </c>
      <c r="H165" s="9">
        <f t="shared" si="44"/>
        <v>-4.1509693348752315</v>
      </c>
      <c r="I165" s="5">
        <f t="shared" si="40"/>
        <v>1.4709493738340059E-3</v>
      </c>
      <c r="J165" s="5">
        <f t="shared" si="41"/>
        <v>1.087976344202552E-4</v>
      </c>
      <c r="K165" s="5" t="e">
        <f t="shared" si="45"/>
        <v>#N/A</v>
      </c>
      <c r="L165" s="5">
        <f t="shared" si="35"/>
        <v>1.4709493738340059E-3</v>
      </c>
      <c r="M165" s="5">
        <f t="shared" si="42"/>
        <v>2.5106527724901472E-2</v>
      </c>
      <c r="N165" s="5">
        <f t="shared" si="46"/>
        <v>0.38139083584341443</v>
      </c>
      <c r="O165" s="5">
        <f t="shared" si="32"/>
        <v>-0.3394414909191672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45.957652091979902</v>
      </c>
      <c r="C166" s="5">
        <f t="shared" si="36"/>
        <v>0.47164487838740143</v>
      </c>
      <c r="D166" s="5">
        <f t="shared" si="37"/>
        <v>2.1202392855809116</v>
      </c>
      <c r="E166" s="5">
        <f t="shared" si="38"/>
        <v>13.321856326866927</v>
      </c>
      <c r="F166" s="5">
        <f t="shared" si="39"/>
        <v>127.21435713485471</v>
      </c>
      <c r="G166" s="5">
        <f t="shared" si="43"/>
        <v>-1.8690470119941693</v>
      </c>
      <c r="H166" s="9">
        <f t="shared" si="44"/>
        <v>-3.9628269014276554</v>
      </c>
      <c r="I166" s="5">
        <f t="shared" si="40"/>
        <v>1.8259589618180598E-3</v>
      </c>
      <c r="J166" s="5">
        <f t="shared" si="41"/>
        <v>1.1998201174002832E-4</v>
      </c>
      <c r="K166" s="5" t="e">
        <f t="shared" si="45"/>
        <v>#N/A</v>
      </c>
      <c r="L166" s="5">
        <f t="shared" si="35"/>
        <v>1.8259589618180598E-3</v>
      </c>
      <c r="M166" s="5">
        <f t="shared" si="42"/>
        <v>2.1293430309358853E-2</v>
      </c>
      <c r="N166" s="5">
        <f t="shared" si="46"/>
        <v>0.28366801928743224</v>
      </c>
      <c r="O166" s="5">
        <f t="shared" si="32"/>
        <v>-0.32405632592215211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46.523857116699197</v>
      </c>
      <c r="C167" s="5">
        <f t="shared" si="36"/>
        <v>0.56620502471929512</v>
      </c>
      <c r="D167" s="5">
        <f t="shared" si="37"/>
        <v>1.7661446937807828</v>
      </c>
      <c r="E167" s="5">
        <f t="shared" si="38"/>
        <v>11.097014390316604</v>
      </c>
      <c r="F167" s="5">
        <f t="shared" si="39"/>
        <v>105.96868162684697</v>
      </c>
      <c r="G167" s="5">
        <f t="shared" si="43"/>
        <v>-2.2248419365503231</v>
      </c>
      <c r="H167" s="9">
        <f t="shared" si="44"/>
        <v>-3.9293927807393141</v>
      </c>
      <c r="I167" s="5">
        <f t="shared" si="40"/>
        <v>2.6093272257057399E-3</v>
      </c>
      <c r="J167" s="5">
        <f t="shared" si="41"/>
        <v>1.3329546588834544E-4</v>
      </c>
      <c r="K167" s="5" t="e">
        <f t="shared" si="45"/>
        <v>#N/A</v>
      </c>
      <c r="L167" s="5">
        <f t="shared" si="35"/>
        <v>2.6093272257057399E-3</v>
      </c>
      <c r="M167" s="5">
        <f t="shared" si="42"/>
        <v>1.6414500645492512E-2</v>
      </c>
      <c r="N167" s="5">
        <f t="shared" si="46"/>
        <v>0.1821519498728916</v>
      </c>
      <c r="O167" s="5">
        <f t="shared" si="32"/>
        <v>-0.32132228313396011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47.394829750061</v>
      </c>
      <c r="C168" s="5">
        <f t="shared" si="36"/>
        <v>0.8709726333618022</v>
      </c>
      <c r="D168" s="5">
        <f t="shared" si="37"/>
        <v>1.1481417000901333</v>
      </c>
      <c r="E168" s="5">
        <f t="shared" si="38"/>
        <v>7.2139870605665166</v>
      </c>
      <c r="F168" s="5">
        <f t="shared" si="39"/>
        <v>68.888502005408</v>
      </c>
      <c r="G168" s="5">
        <f t="shared" si="43"/>
        <v>-3.883027329750087</v>
      </c>
      <c r="H168" s="9">
        <f t="shared" si="44"/>
        <v>-4.4582655998757161</v>
      </c>
      <c r="I168" s="5">
        <f t="shared" si="40"/>
        <v>7.0053626270547165E-3</v>
      </c>
      <c r="J168" s="5">
        <f t="shared" si="41"/>
        <v>1.5653150142956997E-4</v>
      </c>
      <c r="K168" s="5" t="e">
        <f t="shared" si="45"/>
        <v>#N/A</v>
      </c>
      <c r="L168" s="5">
        <f t="shared" si="35"/>
        <v>7.0053626270547165E-3</v>
      </c>
      <c r="M168" s="5">
        <f t="shared" si="42"/>
        <v>8.146151242108695E-3</v>
      </c>
      <c r="N168" s="5">
        <f t="shared" si="46"/>
        <v>5.8766229653989983E-2</v>
      </c>
      <c r="O168" s="5">
        <f t="shared" si="32"/>
        <v>-0.3645703449122048</v>
      </c>
      <c r="P168" s="5">
        <f t="shared" si="33"/>
        <v>0</v>
      </c>
      <c r="Q168" s="5">
        <f t="shared" si="34"/>
        <v>0</v>
      </c>
    </row>
    <row r="169" spans="2:17" x14ac:dyDescent="0.4">
      <c r="B169"/>
      <c r="C169" s="5">
        <f t="shared" si="36"/>
        <v>-47.394829750061</v>
      </c>
      <c r="D169" s="5">
        <f t="shared" si="37"/>
        <v>-2.1099347867131288E-2</v>
      </c>
      <c r="E169" s="5">
        <f t="shared" si="38"/>
        <v>-0.13257111250983025</v>
      </c>
      <c r="F169" s="5">
        <f t="shared" si="39"/>
        <v>-1.2659608720278774</v>
      </c>
      <c r="G169" s="5">
        <f t="shared" si="43"/>
        <v>-7.346558173076347</v>
      </c>
      <c r="H169" s="9">
        <f t="shared" si="44"/>
        <v>0.15500758651985433</v>
      </c>
      <c r="I169" s="5">
        <f t="shared" si="40"/>
        <v>0</v>
      </c>
      <c r="J169" s="5">
        <f t="shared" si="41"/>
        <v>2.0049330553725882E-4</v>
      </c>
      <c r="K169" s="5" t="e">
        <f t="shared" si="45"/>
        <v>#N/A</v>
      </c>
      <c r="L169" s="5">
        <f t="shared" si="35"/>
        <v>-0.72122463727381758</v>
      </c>
      <c r="M169" s="5">
        <f t="shared" si="42"/>
        <v>3.5236898685035949E-6</v>
      </c>
      <c r="N169" s="5">
        <f t="shared" si="46"/>
        <v>-4.6713948600713903E-7</v>
      </c>
      <c r="O169" s="5">
        <f t="shared" si="32"/>
        <v>1.2675595030302163E-2</v>
      </c>
      <c r="P169" s="5">
        <f t="shared" si="33"/>
        <v>1.2679118720170668E-2</v>
      </c>
      <c r="Q169" s="5">
        <f t="shared" si="34"/>
        <v>-1.6808848743772404E-3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 s="11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 s="11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 s="11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 s="11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 s="11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 s="11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 s="1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 s="11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 s="11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 s="11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 s="11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 s="11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 s="11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 s="11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 s="11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 s="11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 s="1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 s="11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 s="11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 s="11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 s="11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 s="11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 s="11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 s="11"/>
      <c r="C208" s="5">
        <f t="shared" ref="C208:C214" si="51">B208-B207</f>
        <v>0</v>
      </c>
      <c r="D208" s="5" t="e">
        <f t="shared" ref="D208:D271" si="52">1/C208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J208*E208^2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 s="11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 s="11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 s="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 s="11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 s="11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 s="11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6">1/C272</f>
        <v>#DIV/0!</v>
      </c>
      <c r="E272" s="5" t="e">
        <f t="shared" ref="E272:E335" si="67">2*PI()*D272</f>
        <v>#DIV/0!</v>
      </c>
      <c r="F272" s="5" t="e">
        <f t="shared" ref="F272:F335" si="68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69">IF(H272&lt;0,(-B$6*H272)/E272^2,0)</f>
        <v>#DIV/0!</v>
      </c>
      <c r="J272" s="5" t="e">
        <f t="shared" ref="J272:J335" si="70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1">J272*E272^2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6"/>
        <v>#DIV/0!</v>
      </c>
      <c r="E273" s="5" t="e">
        <f t="shared" si="67"/>
        <v>#DIV/0!</v>
      </c>
      <c r="F273" s="5" t="e">
        <f t="shared" si="68"/>
        <v>#DIV/0!</v>
      </c>
      <c r="G273" s="5" t="e">
        <f t="shared" ref="G273:G336" si="72">E273-E272</f>
        <v>#DIV/0!</v>
      </c>
      <c r="H273" s="9" t="e">
        <f t="shared" ref="H273:H336" si="73">G273/C273</f>
        <v>#DIV/0!</v>
      </c>
      <c r="I273" s="5" t="e">
        <f t="shared" si="69"/>
        <v>#DIV/0!</v>
      </c>
      <c r="J273" s="5" t="e">
        <f t="shared" si="70"/>
        <v>#DIV/0!</v>
      </c>
      <c r="K273" s="5" t="e">
        <f t="shared" ref="K273:K336" si="74">IF(H273&lt;-7,(-B$6*H273)/E273^2,NA())</f>
        <v>#DIV/0!</v>
      </c>
      <c r="L273" s="5" t="e">
        <f t="shared" si="65"/>
        <v>#DIV/0!</v>
      </c>
      <c r="M273" s="5" t="e">
        <f t="shared" si="71"/>
        <v>#DIV/0!</v>
      </c>
      <c r="N273" s="5" t="e">
        <f t="shared" ref="N273:N336" si="75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6"/>
        <v>#DIV/0!</v>
      </c>
      <c r="E274" s="5" t="e">
        <f t="shared" si="67"/>
        <v>#DIV/0!</v>
      </c>
      <c r="F274" s="5" t="e">
        <f t="shared" si="68"/>
        <v>#DIV/0!</v>
      </c>
      <c r="G274" s="5" t="e">
        <f t="shared" si="72"/>
        <v>#DIV/0!</v>
      </c>
      <c r="H274" s="9" t="e">
        <f t="shared" si="73"/>
        <v>#DIV/0!</v>
      </c>
      <c r="I274" s="5" t="e">
        <f t="shared" si="69"/>
        <v>#DIV/0!</v>
      </c>
      <c r="J274" s="5" t="e">
        <f t="shared" si="70"/>
        <v>#DIV/0!</v>
      </c>
      <c r="K274" s="5" t="e">
        <f t="shared" si="74"/>
        <v>#DIV/0!</v>
      </c>
      <c r="L274" s="5" t="e">
        <f t="shared" si="65"/>
        <v>#DIV/0!</v>
      </c>
      <c r="M274" s="5" t="e">
        <f t="shared" si="71"/>
        <v>#DIV/0!</v>
      </c>
      <c r="N274" s="5" t="e">
        <f t="shared" si="75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6"/>
        <v>#DIV/0!</v>
      </c>
      <c r="E275" s="5" t="e">
        <f t="shared" si="67"/>
        <v>#DIV/0!</v>
      </c>
      <c r="F275" s="5" t="e">
        <f t="shared" si="68"/>
        <v>#DIV/0!</v>
      </c>
      <c r="G275" s="5" t="e">
        <f t="shared" si="72"/>
        <v>#DIV/0!</v>
      </c>
      <c r="H275" s="9" t="e">
        <f t="shared" si="73"/>
        <v>#DIV/0!</v>
      </c>
      <c r="I275" s="5" t="e">
        <f t="shared" si="69"/>
        <v>#DIV/0!</v>
      </c>
      <c r="J275" s="5" t="e">
        <f t="shared" si="70"/>
        <v>#DIV/0!</v>
      </c>
      <c r="K275" s="5" t="e">
        <f t="shared" si="74"/>
        <v>#DIV/0!</v>
      </c>
      <c r="L275" s="5" t="e">
        <f t="shared" si="65"/>
        <v>#DIV/0!</v>
      </c>
      <c r="M275" s="5" t="e">
        <f t="shared" si="71"/>
        <v>#DIV/0!</v>
      </c>
      <c r="N275" s="5" t="e">
        <f t="shared" si="75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6"/>
        <v>#DIV/0!</v>
      </c>
      <c r="E276" s="5" t="e">
        <f t="shared" si="67"/>
        <v>#DIV/0!</v>
      </c>
      <c r="F276" s="5" t="e">
        <f t="shared" si="68"/>
        <v>#DIV/0!</v>
      </c>
      <c r="G276" s="5" t="e">
        <f t="shared" si="72"/>
        <v>#DIV/0!</v>
      </c>
      <c r="H276" s="9" t="e">
        <f t="shared" si="73"/>
        <v>#DIV/0!</v>
      </c>
      <c r="I276" s="5" t="e">
        <f t="shared" si="69"/>
        <v>#DIV/0!</v>
      </c>
      <c r="J276" s="5" t="e">
        <f t="shared" si="70"/>
        <v>#DIV/0!</v>
      </c>
      <c r="K276" s="5" t="e">
        <f t="shared" si="74"/>
        <v>#DIV/0!</v>
      </c>
      <c r="L276" s="5" t="e">
        <f t="shared" si="65"/>
        <v>#DIV/0!</v>
      </c>
      <c r="M276" s="5" t="e">
        <f t="shared" si="71"/>
        <v>#DIV/0!</v>
      </c>
      <c r="N276" s="5" t="e">
        <f t="shared" si="75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6"/>
        <v>#DIV/0!</v>
      </c>
      <c r="E277" s="5" t="e">
        <f t="shared" si="67"/>
        <v>#DIV/0!</v>
      </c>
      <c r="F277" s="5" t="e">
        <f t="shared" si="68"/>
        <v>#DIV/0!</v>
      </c>
      <c r="G277" s="5" t="e">
        <f t="shared" si="72"/>
        <v>#DIV/0!</v>
      </c>
      <c r="H277" s="9" t="e">
        <f t="shared" si="73"/>
        <v>#DIV/0!</v>
      </c>
      <c r="I277" s="5" t="e">
        <f t="shared" si="69"/>
        <v>#DIV/0!</v>
      </c>
      <c r="J277" s="5" t="e">
        <f t="shared" si="70"/>
        <v>#DIV/0!</v>
      </c>
      <c r="K277" s="5" t="e">
        <f t="shared" si="74"/>
        <v>#DIV/0!</v>
      </c>
      <c r="L277" s="5" t="e">
        <f t="shared" si="65"/>
        <v>#DIV/0!</v>
      </c>
      <c r="M277" s="5" t="e">
        <f t="shared" si="71"/>
        <v>#DIV/0!</v>
      </c>
      <c r="N277" s="5" t="e">
        <f t="shared" si="75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6"/>
        <v>#DIV/0!</v>
      </c>
      <c r="E278" s="5" t="e">
        <f t="shared" si="67"/>
        <v>#DIV/0!</v>
      </c>
      <c r="F278" s="5" t="e">
        <f t="shared" si="68"/>
        <v>#DIV/0!</v>
      </c>
      <c r="G278" s="5" t="e">
        <f t="shared" si="72"/>
        <v>#DIV/0!</v>
      </c>
      <c r="H278" s="9" t="e">
        <f t="shared" si="73"/>
        <v>#DIV/0!</v>
      </c>
      <c r="I278" s="5" t="e">
        <f t="shared" si="69"/>
        <v>#DIV/0!</v>
      </c>
      <c r="J278" s="5" t="e">
        <f t="shared" si="70"/>
        <v>#DIV/0!</v>
      </c>
      <c r="K278" s="5" t="e">
        <f t="shared" si="74"/>
        <v>#DIV/0!</v>
      </c>
      <c r="L278" s="5" t="e">
        <f t="shared" si="65"/>
        <v>#DIV/0!</v>
      </c>
      <c r="M278" s="5" t="e">
        <f t="shared" si="71"/>
        <v>#DIV/0!</v>
      </c>
      <c r="N278" s="5" t="e">
        <f t="shared" si="75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6"/>
        <v>#DIV/0!</v>
      </c>
      <c r="E279" s="5" t="e">
        <f t="shared" si="67"/>
        <v>#DIV/0!</v>
      </c>
      <c r="F279" s="5" t="e">
        <f t="shared" si="68"/>
        <v>#DIV/0!</v>
      </c>
      <c r="G279" s="5" t="e">
        <f t="shared" si="72"/>
        <v>#DIV/0!</v>
      </c>
      <c r="H279" s="9" t="e">
        <f t="shared" si="73"/>
        <v>#DIV/0!</v>
      </c>
      <c r="I279" s="5" t="e">
        <f t="shared" si="69"/>
        <v>#DIV/0!</v>
      </c>
      <c r="J279" s="5" t="e">
        <f t="shared" si="70"/>
        <v>#DIV/0!</v>
      </c>
      <c r="K279" s="5" t="e">
        <f t="shared" si="74"/>
        <v>#DIV/0!</v>
      </c>
      <c r="L279" s="5" t="e">
        <f t="shared" si="65"/>
        <v>#DIV/0!</v>
      </c>
      <c r="M279" s="5" t="e">
        <f t="shared" si="71"/>
        <v>#DIV/0!</v>
      </c>
      <c r="N279" s="5" t="e">
        <f t="shared" si="75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6"/>
        <v>#DIV/0!</v>
      </c>
      <c r="E280" s="5" t="e">
        <f t="shared" si="67"/>
        <v>#DIV/0!</v>
      </c>
      <c r="F280" s="5" t="e">
        <f t="shared" si="68"/>
        <v>#DIV/0!</v>
      </c>
      <c r="G280" s="5" t="e">
        <f t="shared" si="72"/>
        <v>#DIV/0!</v>
      </c>
      <c r="H280" s="9" t="e">
        <f t="shared" si="73"/>
        <v>#DIV/0!</v>
      </c>
      <c r="I280" s="5" t="e">
        <f t="shared" si="69"/>
        <v>#DIV/0!</v>
      </c>
      <c r="J280" s="5" t="e">
        <f t="shared" si="70"/>
        <v>#DIV/0!</v>
      </c>
      <c r="K280" s="5" t="e">
        <f t="shared" si="74"/>
        <v>#DIV/0!</v>
      </c>
      <c r="L280" s="5" t="e">
        <f t="shared" si="65"/>
        <v>#DIV/0!</v>
      </c>
      <c r="M280" s="5" t="e">
        <f t="shared" si="71"/>
        <v>#DIV/0!</v>
      </c>
      <c r="N280" s="5" t="e">
        <f t="shared" si="75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6"/>
        <v>#DIV/0!</v>
      </c>
      <c r="E281" s="5" t="e">
        <f t="shared" si="67"/>
        <v>#DIV/0!</v>
      </c>
      <c r="F281" s="5" t="e">
        <f t="shared" si="68"/>
        <v>#DIV/0!</v>
      </c>
      <c r="G281" s="5" t="e">
        <f t="shared" si="72"/>
        <v>#DIV/0!</v>
      </c>
      <c r="H281" s="9" t="e">
        <f t="shared" si="73"/>
        <v>#DIV/0!</v>
      </c>
      <c r="I281" s="5" t="e">
        <f t="shared" si="69"/>
        <v>#DIV/0!</v>
      </c>
      <c r="J281" s="5" t="e">
        <f t="shared" si="70"/>
        <v>#DIV/0!</v>
      </c>
      <c r="K281" s="5" t="e">
        <f t="shared" si="74"/>
        <v>#DIV/0!</v>
      </c>
      <c r="L281" s="5" t="e">
        <f t="shared" si="65"/>
        <v>#DIV/0!</v>
      </c>
      <c r="M281" s="5" t="e">
        <f t="shared" si="71"/>
        <v>#DIV/0!</v>
      </c>
      <c r="N281" s="5" t="e">
        <f t="shared" si="75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6"/>
        <v>#DIV/0!</v>
      </c>
      <c r="E282" s="5" t="e">
        <f t="shared" si="67"/>
        <v>#DIV/0!</v>
      </c>
      <c r="F282" s="5" t="e">
        <f t="shared" si="68"/>
        <v>#DIV/0!</v>
      </c>
      <c r="G282" s="5" t="e">
        <f t="shared" si="72"/>
        <v>#DIV/0!</v>
      </c>
      <c r="H282" s="9" t="e">
        <f t="shared" si="73"/>
        <v>#DIV/0!</v>
      </c>
      <c r="I282" s="5" t="e">
        <f t="shared" si="69"/>
        <v>#DIV/0!</v>
      </c>
      <c r="J282" s="5" t="e">
        <f t="shared" si="70"/>
        <v>#DIV/0!</v>
      </c>
      <c r="K282" s="5" t="e">
        <f t="shared" si="74"/>
        <v>#DIV/0!</v>
      </c>
      <c r="L282" s="5" t="e">
        <f t="shared" si="65"/>
        <v>#DIV/0!</v>
      </c>
      <c r="M282" s="5" t="e">
        <f t="shared" si="71"/>
        <v>#DIV/0!</v>
      </c>
      <c r="N282" s="5" t="e">
        <f t="shared" si="75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6"/>
        <v>#DIV/0!</v>
      </c>
      <c r="E283" s="5" t="e">
        <f t="shared" si="67"/>
        <v>#DIV/0!</v>
      </c>
      <c r="F283" s="5" t="e">
        <f t="shared" si="68"/>
        <v>#DIV/0!</v>
      </c>
      <c r="G283" s="5" t="e">
        <f t="shared" si="72"/>
        <v>#DIV/0!</v>
      </c>
      <c r="H283" s="9" t="e">
        <f t="shared" si="73"/>
        <v>#DIV/0!</v>
      </c>
      <c r="I283" s="5" t="e">
        <f t="shared" si="69"/>
        <v>#DIV/0!</v>
      </c>
      <c r="J283" s="5" t="e">
        <f t="shared" si="70"/>
        <v>#DIV/0!</v>
      </c>
      <c r="K283" s="5" t="e">
        <f t="shared" si="74"/>
        <v>#DIV/0!</v>
      </c>
      <c r="L283" s="5" t="e">
        <f t="shared" si="65"/>
        <v>#DIV/0!</v>
      </c>
      <c r="M283" s="5" t="e">
        <f t="shared" si="71"/>
        <v>#DIV/0!</v>
      </c>
      <c r="N283" s="5" t="e">
        <f t="shared" si="75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6"/>
        <v>#DIV/0!</v>
      </c>
      <c r="E284" s="5" t="e">
        <f t="shared" si="67"/>
        <v>#DIV/0!</v>
      </c>
      <c r="F284" s="5" t="e">
        <f t="shared" si="68"/>
        <v>#DIV/0!</v>
      </c>
      <c r="G284" s="5" t="e">
        <f t="shared" si="72"/>
        <v>#DIV/0!</v>
      </c>
      <c r="H284" s="9" t="e">
        <f t="shared" si="73"/>
        <v>#DIV/0!</v>
      </c>
      <c r="I284" s="5" t="e">
        <f t="shared" si="69"/>
        <v>#DIV/0!</v>
      </c>
      <c r="J284" s="5" t="e">
        <f t="shared" si="70"/>
        <v>#DIV/0!</v>
      </c>
      <c r="K284" s="5" t="e">
        <f t="shared" si="74"/>
        <v>#DIV/0!</v>
      </c>
      <c r="L284" s="5" t="e">
        <f t="shared" si="65"/>
        <v>#DIV/0!</v>
      </c>
      <c r="M284" s="5" t="e">
        <f t="shared" si="71"/>
        <v>#DIV/0!</v>
      </c>
      <c r="N284" s="5" t="e">
        <f t="shared" si="75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6"/>
        <v>#DIV/0!</v>
      </c>
      <c r="E285" s="5" t="e">
        <f t="shared" si="67"/>
        <v>#DIV/0!</v>
      </c>
      <c r="F285" s="5" t="e">
        <f t="shared" si="68"/>
        <v>#DIV/0!</v>
      </c>
      <c r="G285" s="5" t="e">
        <f t="shared" si="72"/>
        <v>#DIV/0!</v>
      </c>
      <c r="H285" s="9" t="e">
        <f t="shared" si="73"/>
        <v>#DIV/0!</v>
      </c>
      <c r="I285" s="5" t="e">
        <f t="shared" si="69"/>
        <v>#DIV/0!</v>
      </c>
      <c r="J285" s="5" t="e">
        <f t="shared" si="70"/>
        <v>#DIV/0!</v>
      </c>
      <c r="K285" s="5" t="e">
        <f t="shared" si="74"/>
        <v>#DIV/0!</v>
      </c>
      <c r="L285" s="5" t="e">
        <f t="shared" si="65"/>
        <v>#DIV/0!</v>
      </c>
      <c r="M285" s="5" t="e">
        <f t="shared" si="71"/>
        <v>#DIV/0!</v>
      </c>
      <c r="N285" s="5" t="e">
        <f t="shared" si="75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6"/>
        <v>#DIV/0!</v>
      </c>
      <c r="E286" s="5" t="e">
        <f t="shared" si="67"/>
        <v>#DIV/0!</v>
      </c>
      <c r="F286" s="5" t="e">
        <f t="shared" si="68"/>
        <v>#DIV/0!</v>
      </c>
      <c r="G286" s="5" t="e">
        <f t="shared" si="72"/>
        <v>#DIV/0!</v>
      </c>
      <c r="H286" s="9" t="e">
        <f t="shared" si="73"/>
        <v>#DIV/0!</v>
      </c>
      <c r="I286" s="5" t="e">
        <f t="shared" si="69"/>
        <v>#DIV/0!</v>
      </c>
      <c r="J286" s="5" t="e">
        <f t="shared" si="70"/>
        <v>#DIV/0!</v>
      </c>
      <c r="K286" s="5" t="e">
        <f t="shared" si="74"/>
        <v>#DIV/0!</v>
      </c>
      <c r="L286" s="5" t="e">
        <f t="shared" si="65"/>
        <v>#DIV/0!</v>
      </c>
      <c r="M286" s="5" t="e">
        <f t="shared" si="71"/>
        <v>#DIV/0!</v>
      </c>
      <c r="N286" s="5" t="e">
        <f t="shared" si="75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6"/>
        <v>#DIV/0!</v>
      </c>
      <c r="E287" s="5" t="e">
        <f t="shared" si="67"/>
        <v>#DIV/0!</v>
      </c>
      <c r="F287" s="5" t="e">
        <f t="shared" si="68"/>
        <v>#DIV/0!</v>
      </c>
      <c r="G287" s="5" t="e">
        <f t="shared" si="72"/>
        <v>#DIV/0!</v>
      </c>
      <c r="H287" s="9" t="e">
        <f t="shared" si="73"/>
        <v>#DIV/0!</v>
      </c>
      <c r="I287" s="5" t="e">
        <f t="shared" si="69"/>
        <v>#DIV/0!</v>
      </c>
      <c r="J287" s="5" t="e">
        <f t="shared" si="70"/>
        <v>#DIV/0!</v>
      </c>
      <c r="K287" s="5" t="e">
        <f t="shared" si="74"/>
        <v>#DIV/0!</v>
      </c>
      <c r="L287" s="5" t="e">
        <f t="shared" si="65"/>
        <v>#DIV/0!</v>
      </c>
      <c r="M287" s="5" t="e">
        <f t="shared" si="71"/>
        <v>#DIV/0!</v>
      </c>
      <c r="N287" s="5" t="e">
        <f t="shared" si="75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6"/>
        <v>#DIV/0!</v>
      </c>
      <c r="E288" s="5" t="e">
        <f t="shared" si="67"/>
        <v>#DIV/0!</v>
      </c>
      <c r="F288" s="5" t="e">
        <f t="shared" si="68"/>
        <v>#DIV/0!</v>
      </c>
      <c r="G288" s="5" t="e">
        <f t="shared" si="72"/>
        <v>#DIV/0!</v>
      </c>
      <c r="H288" s="9" t="e">
        <f t="shared" si="73"/>
        <v>#DIV/0!</v>
      </c>
      <c r="I288" s="5" t="e">
        <f t="shared" si="69"/>
        <v>#DIV/0!</v>
      </c>
      <c r="J288" s="5" t="e">
        <f t="shared" si="70"/>
        <v>#DIV/0!</v>
      </c>
      <c r="K288" s="5" t="e">
        <f t="shared" si="74"/>
        <v>#DIV/0!</v>
      </c>
      <c r="L288" s="5" t="e">
        <f t="shared" si="65"/>
        <v>#DIV/0!</v>
      </c>
      <c r="M288" s="5" t="e">
        <f t="shared" si="71"/>
        <v>#DIV/0!</v>
      </c>
      <c r="N288" s="5" t="e">
        <f t="shared" si="75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6"/>
        <v>#DIV/0!</v>
      </c>
      <c r="E289" s="5" t="e">
        <f t="shared" si="67"/>
        <v>#DIV/0!</v>
      </c>
      <c r="F289" s="5" t="e">
        <f t="shared" si="68"/>
        <v>#DIV/0!</v>
      </c>
      <c r="G289" s="5" t="e">
        <f t="shared" si="72"/>
        <v>#DIV/0!</v>
      </c>
      <c r="H289" s="9" t="e">
        <f t="shared" si="73"/>
        <v>#DIV/0!</v>
      </c>
      <c r="I289" s="5" t="e">
        <f t="shared" si="69"/>
        <v>#DIV/0!</v>
      </c>
      <c r="J289" s="5" t="e">
        <f t="shared" si="70"/>
        <v>#DIV/0!</v>
      </c>
      <c r="K289" s="5" t="e">
        <f t="shared" si="74"/>
        <v>#DIV/0!</v>
      </c>
      <c r="L289" s="5" t="e">
        <f t="shared" si="65"/>
        <v>#DIV/0!</v>
      </c>
      <c r="M289" s="5" t="e">
        <f t="shared" si="71"/>
        <v>#DIV/0!</v>
      </c>
      <c r="N289" s="5" t="e">
        <f t="shared" si="75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6"/>
        <v>#DIV/0!</v>
      </c>
      <c r="E290" s="5" t="e">
        <f t="shared" si="67"/>
        <v>#DIV/0!</v>
      </c>
      <c r="F290" s="5" t="e">
        <f t="shared" si="68"/>
        <v>#DIV/0!</v>
      </c>
      <c r="G290" s="5" t="e">
        <f t="shared" si="72"/>
        <v>#DIV/0!</v>
      </c>
      <c r="H290" s="9" t="e">
        <f t="shared" si="73"/>
        <v>#DIV/0!</v>
      </c>
      <c r="I290" s="5" t="e">
        <f t="shared" si="69"/>
        <v>#DIV/0!</v>
      </c>
      <c r="J290" s="5" t="e">
        <f t="shared" si="70"/>
        <v>#DIV/0!</v>
      </c>
      <c r="K290" s="5" t="e">
        <f t="shared" si="74"/>
        <v>#DIV/0!</v>
      </c>
      <c r="L290" s="5" t="e">
        <f t="shared" si="65"/>
        <v>#DIV/0!</v>
      </c>
      <c r="M290" s="5" t="e">
        <f t="shared" si="71"/>
        <v>#DIV/0!</v>
      </c>
      <c r="N290" s="5" t="e">
        <f t="shared" si="75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6"/>
        <v>#DIV/0!</v>
      </c>
      <c r="E291" s="5" t="e">
        <f t="shared" si="67"/>
        <v>#DIV/0!</v>
      </c>
      <c r="F291" s="5" t="e">
        <f t="shared" si="68"/>
        <v>#DIV/0!</v>
      </c>
      <c r="G291" s="5" t="e">
        <f t="shared" si="72"/>
        <v>#DIV/0!</v>
      </c>
      <c r="H291" s="9" t="e">
        <f t="shared" si="73"/>
        <v>#DIV/0!</v>
      </c>
      <c r="I291" s="5" t="e">
        <f t="shared" si="69"/>
        <v>#DIV/0!</v>
      </c>
      <c r="J291" s="5" t="e">
        <f t="shared" si="70"/>
        <v>#DIV/0!</v>
      </c>
      <c r="L291" s="5" t="e">
        <f t="shared" si="65"/>
        <v>#DIV/0!</v>
      </c>
      <c r="M291" s="5" t="e">
        <f t="shared" si="71"/>
        <v>#DIV/0!</v>
      </c>
      <c r="N291" s="5" t="e">
        <f t="shared" si="75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6"/>
        <v>#DIV/0!</v>
      </c>
      <c r="E292" s="5" t="e">
        <f t="shared" si="67"/>
        <v>#DIV/0!</v>
      </c>
      <c r="F292" s="5" t="e">
        <f t="shared" si="68"/>
        <v>#DIV/0!</v>
      </c>
      <c r="G292" s="5" t="e">
        <f t="shared" si="72"/>
        <v>#DIV/0!</v>
      </c>
      <c r="H292" s="9" t="e">
        <f t="shared" si="73"/>
        <v>#DIV/0!</v>
      </c>
      <c r="I292" s="5" t="e">
        <f t="shared" si="69"/>
        <v>#DIV/0!</v>
      </c>
      <c r="J292" s="5" t="e">
        <f t="shared" si="70"/>
        <v>#DIV/0!</v>
      </c>
      <c r="K292" s="5" t="e">
        <f t="shared" si="74"/>
        <v>#DIV/0!</v>
      </c>
      <c r="L292" s="5" t="e">
        <f t="shared" si="65"/>
        <v>#DIV/0!</v>
      </c>
      <c r="M292" s="5" t="e">
        <f t="shared" si="71"/>
        <v>#DIV/0!</v>
      </c>
      <c r="N292" s="5" t="e">
        <f t="shared" si="75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6"/>
        <v>#DIV/0!</v>
      </c>
      <c r="E293" s="5" t="e">
        <f t="shared" si="67"/>
        <v>#DIV/0!</v>
      </c>
      <c r="F293" s="5" t="e">
        <f t="shared" si="68"/>
        <v>#DIV/0!</v>
      </c>
      <c r="G293" s="5" t="e">
        <f t="shared" si="72"/>
        <v>#DIV/0!</v>
      </c>
      <c r="H293" s="9" t="e">
        <f t="shared" si="73"/>
        <v>#DIV/0!</v>
      </c>
      <c r="I293" s="5" t="e">
        <f t="shared" si="69"/>
        <v>#DIV/0!</v>
      </c>
      <c r="J293" s="5" t="e">
        <f t="shared" si="70"/>
        <v>#DIV/0!</v>
      </c>
      <c r="K293" s="5" t="e">
        <f t="shared" si="74"/>
        <v>#DIV/0!</v>
      </c>
      <c r="L293" s="5" t="e">
        <f t="shared" si="65"/>
        <v>#DIV/0!</v>
      </c>
      <c r="M293" s="5" t="e">
        <f t="shared" si="71"/>
        <v>#DIV/0!</v>
      </c>
      <c r="N293" s="5" t="e">
        <f t="shared" si="75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6"/>
        <v>#DIV/0!</v>
      </c>
      <c r="E294" s="5" t="e">
        <f t="shared" si="67"/>
        <v>#DIV/0!</v>
      </c>
      <c r="F294" s="5" t="e">
        <f t="shared" si="68"/>
        <v>#DIV/0!</v>
      </c>
      <c r="G294" s="5" t="e">
        <f t="shared" si="72"/>
        <v>#DIV/0!</v>
      </c>
      <c r="H294" s="9" t="e">
        <f t="shared" si="73"/>
        <v>#DIV/0!</v>
      </c>
      <c r="I294" s="5" t="e">
        <f t="shared" si="69"/>
        <v>#DIV/0!</v>
      </c>
      <c r="J294" s="5" t="e">
        <f t="shared" si="70"/>
        <v>#DIV/0!</v>
      </c>
      <c r="K294" s="5" t="e">
        <f t="shared" si="74"/>
        <v>#DIV/0!</v>
      </c>
      <c r="L294" s="5" t="e">
        <f t="shared" si="65"/>
        <v>#DIV/0!</v>
      </c>
      <c r="M294" s="5" t="e">
        <f t="shared" si="71"/>
        <v>#DIV/0!</v>
      </c>
      <c r="N294" s="5" t="e">
        <f t="shared" si="75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6"/>
        <v>#DIV/0!</v>
      </c>
      <c r="E295" s="5" t="e">
        <f t="shared" si="67"/>
        <v>#DIV/0!</v>
      </c>
      <c r="F295" s="5" t="e">
        <f t="shared" si="68"/>
        <v>#DIV/0!</v>
      </c>
      <c r="G295" s="5" t="e">
        <f t="shared" si="72"/>
        <v>#DIV/0!</v>
      </c>
      <c r="H295" s="9" t="e">
        <f t="shared" si="73"/>
        <v>#DIV/0!</v>
      </c>
      <c r="I295" s="5" t="e">
        <f t="shared" si="69"/>
        <v>#DIV/0!</v>
      </c>
      <c r="J295" s="5" t="e">
        <f t="shared" si="70"/>
        <v>#DIV/0!</v>
      </c>
      <c r="K295" s="5" t="e">
        <f t="shared" si="74"/>
        <v>#DIV/0!</v>
      </c>
      <c r="L295" s="5" t="e">
        <f t="shared" si="65"/>
        <v>#DIV/0!</v>
      </c>
      <c r="M295" s="5" t="e">
        <f t="shared" si="71"/>
        <v>#DIV/0!</v>
      </c>
      <c r="N295" s="5" t="e">
        <f t="shared" si="75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6"/>
        <v>#DIV/0!</v>
      </c>
      <c r="E296" s="5" t="e">
        <f t="shared" si="67"/>
        <v>#DIV/0!</v>
      </c>
      <c r="F296" s="5" t="e">
        <f t="shared" si="68"/>
        <v>#DIV/0!</v>
      </c>
      <c r="G296" s="5" t="e">
        <f t="shared" si="72"/>
        <v>#DIV/0!</v>
      </c>
      <c r="H296" s="9" t="e">
        <f t="shared" si="73"/>
        <v>#DIV/0!</v>
      </c>
      <c r="I296" s="5" t="e">
        <f t="shared" si="69"/>
        <v>#DIV/0!</v>
      </c>
      <c r="J296" s="5" t="e">
        <f t="shared" si="70"/>
        <v>#DIV/0!</v>
      </c>
      <c r="K296" s="5" t="e">
        <f t="shared" si="74"/>
        <v>#DIV/0!</v>
      </c>
      <c r="L296" s="5" t="e">
        <f t="shared" si="65"/>
        <v>#DIV/0!</v>
      </c>
      <c r="M296" s="5" t="e">
        <f t="shared" si="71"/>
        <v>#DIV/0!</v>
      </c>
      <c r="N296" s="5" t="e">
        <f t="shared" si="75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6"/>
        <v>#DIV/0!</v>
      </c>
      <c r="E297" s="5" t="e">
        <f t="shared" si="67"/>
        <v>#DIV/0!</v>
      </c>
      <c r="F297" s="5" t="e">
        <f t="shared" si="68"/>
        <v>#DIV/0!</v>
      </c>
      <c r="G297" s="5" t="e">
        <f t="shared" si="72"/>
        <v>#DIV/0!</v>
      </c>
      <c r="H297" s="9" t="e">
        <f t="shared" si="73"/>
        <v>#DIV/0!</v>
      </c>
      <c r="I297" s="5" t="e">
        <f t="shared" si="69"/>
        <v>#DIV/0!</v>
      </c>
      <c r="J297" s="5" t="e">
        <f t="shared" si="70"/>
        <v>#DIV/0!</v>
      </c>
      <c r="K297" s="5" t="e">
        <f t="shared" si="74"/>
        <v>#DIV/0!</v>
      </c>
      <c r="L297" s="5" t="e">
        <f t="shared" si="65"/>
        <v>#DIV/0!</v>
      </c>
      <c r="M297" s="5" t="e">
        <f t="shared" si="71"/>
        <v>#DIV/0!</v>
      </c>
      <c r="N297" s="5" t="e">
        <f t="shared" si="75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6"/>
        <v>#DIV/0!</v>
      </c>
      <c r="E298" s="5" t="e">
        <f t="shared" si="67"/>
        <v>#DIV/0!</v>
      </c>
      <c r="F298" s="5" t="e">
        <f t="shared" si="68"/>
        <v>#DIV/0!</v>
      </c>
      <c r="G298" s="5" t="e">
        <f t="shared" si="72"/>
        <v>#DIV/0!</v>
      </c>
      <c r="H298" s="9" t="e">
        <f t="shared" si="73"/>
        <v>#DIV/0!</v>
      </c>
      <c r="I298" s="5" t="e">
        <f t="shared" si="69"/>
        <v>#DIV/0!</v>
      </c>
      <c r="J298" s="5" t="e">
        <f t="shared" si="70"/>
        <v>#DIV/0!</v>
      </c>
      <c r="K298" s="5" t="e">
        <f t="shared" si="74"/>
        <v>#DIV/0!</v>
      </c>
      <c r="L298" s="5" t="e">
        <f t="shared" si="65"/>
        <v>#DIV/0!</v>
      </c>
      <c r="M298" s="5" t="e">
        <f t="shared" si="71"/>
        <v>#DIV/0!</v>
      </c>
      <c r="N298" s="5" t="e">
        <f t="shared" si="75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6"/>
        <v>#DIV/0!</v>
      </c>
      <c r="E299" s="5" t="e">
        <f t="shared" si="67"/>
        <v>#DIV/0!</v>
      </c>
      <c r="F299" s="5" t="e">
        <f t="shared" si="68"/>
        <v>#DIV/0!</v>
      </c>
      <c r="G299" s="5" t="e">
        <f t="shared" si="72"/>
        <v>#DIV/0!</v>
      </c>
      <c r="H299" s="9" t="e">
        <f t="shared" si="73"/>
        <v>#DIV/0!</v>
      </c>
      <c r="I299" s="5" t="e">
        <f t="shared" si="69"/>
        <v>#DIV/0!</v>
      </c>
      <c r="J299" s="5" t="e">
        <f t="shared" si="70"/>
        <v>#DIV/0!</v>
      </c>
      <c r="K299" s="5" t="e">
        <f t="shared" si="74"/>
        <v>#DIV/0!</v>
      </c>
      <c r="L299" s="5" t="e">
        <f t="shared" si="65"/>
        <v>#DIV/0!</v>
      </c>
      <c r="M299" s="5" t="e">
        <f t="shared" si="71"/>
        <v>#DIV/0!</v>
      </c>
      <c r="N299" s="5" t="e">
        <f t="shared" si="75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6"/>
        <v>#DIV/0!</v>
      </c>
      <c r="E300" s="5" t="e">
        <f t="shared" si="67"/>
        <v>#DIV/0!</v>
      </c>
      <c r="F300" s="5" t="e">
        <f t="shared" si="68"/>
        <v>#DIV/0!</v>
      </c>
      <c r="G300" s="5" t="e">
        <f t="shared" si="72"/>
        <v>#DIV/0!</v>
      </c>
      <c r="H300" s="9" t="e">
        <f t="shared" si="73"/>
        <v>#DIV/0!</v>
      </c>
      <c r="I300" s="5" t="e">
        <f t="shared" si="69"/>
        <v>#DIV/0!</v>
      </c>
      <c r="J300" s="5" t="e">
        <f t="shared" si="70"/>
        <v>#DIV/0!</v>
      </c>
      <c r="K300" s="5" t="e">
        <f t="shared" si="74"/>
        <v>#DIV/0!</v>
      </c>
      <c r="L300" s="5" t="e">
        <f t="shared" si="65"/>
        <v>#DIV/0!</v>
      </c>
      <c r="M300" s="5" t="e">
        <f t="shared" si="71"/>
        <v>#DIV/0!</v>
      </c>
      <c r="N300" s="5" t="e">
        <f t="shared" si="75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6"/>
        <v>#DIV/0!</v>
      </c>
      <c r="E301" s="5" t="e">
        <f t="shared" si="67"/>
        <v>#DIV/0!</v>
      </c>
      <c r="F301" s="5" t="e">
        <f t="shared" si="68"/>
        <v>#DIV/0!</v>
      </c>
      <c r="G301" s="5" t="e">
        <f t="shared" si="72"/>
        <v>#DIV/0!</v>
      </c>
      <c r="H301" s="9" t="e">
        <f t="shared" si="73"/>
        <v>#DIV/0!</v>
      </c>
      <c r="I301" s="5" t="e">
        <f t="shared" si="69"/>
        <v>#DIV/0!</v>
      </c>
      <c r="J301" s="5" t="e">
        <f t="shared" si="70"/>
        <v>#DIV/0!</v>
      </c>
      <c r="K301" s="5" t="e">
        <f t="shared" si="74"/>
        <v>#DIV/0!</v>
      </c>
      <c r="L301" s="5" t="e">
        <f t="shared" si="65"/>
        <v>#DIV/0!</v>
      </c>
      <c r="M301" s="5" t="e">
        <f t="shared" si="71"/>
        <v>#DIV/0!</v>
      </c>
      <c r="N301" s="5" t="e">
        <f t="shared" si="75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6"/>
        <v>#DIV/0!</v>
      </c>
      <c r="E302" s="5" t="e">
        <f t="shared" si="67"/>
        <v>#DIV/0!</v>
      </c>
      <c r="F302" s="5" t="e">
        <f t="shared" si="68"/>
        <v>#DIV/0!</v>
      </c>
      <c r="G302" s="5" t="e">
        <f t="shared" si="72"/>
        <v>#DIV/0!</v>
      </c>
      <c r="H302" s="9" t="e">
        <f t="shared" si="73"/>
        <v>#DIV/0!</v>
      </c>
      <c r="I302" s="5" t="e">
        <f t="shared" si="69"/>
        <v>#DIV/0!</v>
      </c>
      <c r="J302" s="5" t="e">
        <f t="shared" si="70"/>
        <v>#DIV/0!</v>
      </c>
      <c r="K302" s="5" t="e">
        <f t="shared" si="74"/>
        <v>#DIV/0!</v>
      </c>
      <c r="L302" s="5" t="e">
        <f t="shared" si="65"/>
        <v>#DIV/0!</v>
      </c>
      <c r="M302" s="5" t="e">
        <f t="shared" si="71"/>
        <v>#DIV/0!</v>
      </c>
      <c r="N302" s="5" t="e">
        <f t="shared" si="75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6"/>
        <v>#DIV/0!</v>
      </c>
      <c r="E303" s="5" t="e">
        <f t="shared" si="67"/>
        <v>#DIV/0!</v>
      </c>
      <c r="F303" s="5" t="e">
        <f t="shared" si="68"/>
        <v>#DIV/0!</v>
      </c>
      <c r="G303" s="5" t="e">
        <f t="shared" si="72"/>
        <v>#DIV/0!</v>
      </c>
      <c r="H303" s="9" t="e">
        <f t="shared" si="73"/>
        <v>#DIV/0!</v>
      </c>
      <c r="I303" s="5" t="e">
        <f t="shared" si="69"/>
        <v>#DIV/0!</v>
      </c>
      <c r="J303" s="5" t="e">
        <f t="shared" si="70"/>
        <v>#DIV/0!</v>
      </c>
      <c r="K303" s="5" t="e">
        <f t="shared" si="74"/>
        <v>#DIV/0!</v>
      </c>
      <c r="L303" s="5" t="e">
        <f t="shared" si="65"/>
        <v>#DIV/0!</v>
      </c>
      <c r="M303" s="5" t="e">
        <f t="shared" si="71"/>
        <v>#DIV/0!</v>
      </c>
      <c r="N303" s="5" t="e">
        <f t="shared" si="75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6"/>
        <v>#DIV/0!</v>
      </c>
      <c r="E304" s="5" t="e">
        <f t="shared" si="67"/>
        <v>#DIV/0!</v>
      </c>
      <c r="F304" s="5" t="e">
        <f t="shared" si="68"/>
        <v>#DIV/0!</v>
      </c>
      <c r="G304" s="5" t="e">
        <f t="shared" si="72"/>
        <v>#DIV/0!</v>
      </c>
      <c r="H304" s="9" t="e">
        <f t="shared" si="73"/>
        <v>#DIV/0!</v>
      </c>
      <c r="I304" s="5" t="e">
        <f t="shared" si="69"/>
        <v>#DIV/0!</v>
      </c>
      <c r="J304" s="5" t="e">
        <f t="shared" si="70"/>
        <v>#DIV/0!</v>
      </c>
      <c r="K304" s="5" t="e">
        <f t="shared" si="74"/>
        <v>#DIV/0!</v>
      </c>
      <c r="L304" s="5" t="e">
        <f t="shared" si="65"/>
        <v>#DIV/0!</v>
      </c>
      <c r="M304" s="5" t="e">
        <f t="shared" si="71"/>
        <v>#DIV/0!</v>
      </c>
      <c r="N304" s="5" t="e">
        <f t="shared" si="75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6"/>
        <v>#DIV/0!</v>
      </c>
      <c r="E305" s="5" t="e">
        <f t="shared" si="67"/>
        <v>#DIV/0!</v>
      </c>
      <c r="F305" s="5" t="e">
        <f t="shared" si="68"/>
        <v>#DIV/0!</v>
      </c>
      <c r="G305" s="5" t="e">
        <f t="shared" si="72"/>
        <v>#DIV/0!</v>
      </c>
      <c r="H305" s="9" t="e">
        <f t="shared" si="73"/>
        <v>#DIV/0!</v>
      </c>
      <c r="I305" s="5" t="e">
        <f t="shared" si="69"/>
        <v>#DIV/0!</v>
      </c>
      <c r="J305" s="5" t="e">
        <f t="shared" si="70"/>
        <v>#DIV/0!</v>
      </c>
      <c r="K305" s="5" t="e">
        <f t="shared" si="74"/>
        <v>#DIV/0!</v>
      </c>
      <c r="L305" s="5" t="e">
        <f t="shared" si="65"/>
        <v>#DIV/0!</v>
      </c>
      <c r="M305" s="5" t="e">
        <f t="shared" si="71"/>
        <v>#DIV/0!</v>
      </c>
      <c r="N305" s="5" t="e">
        <f t="shared" si="75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6"/>
        <v>#DIV/0!</v>
      </c>
      <c r="E306" s="5" t="e">
        <f t="shared" si="67"/>
        <v>#DIV/0!</v>
      </c>
      <c r="F306" s="5" t="e">
        <f t="shared" si="68"/>
        <v>#DIV/0!</v>
      </c>
      <c r="G306" s="5" t="e">
        <f t="shared" si="72"/>
        <v>#DIV/0!</v>
      </c>
      <c r="H306" s="9" t="e">
        <f t="shared" si="73"/>
        <v>#DIV/0!</v>
      </c>
      <c r="I306" s="5" t="e">
        <f t="shared" si="69"/>
        <v>#DIV/0!</v>
      </c>
      <c r="J306" s="5" t="e">
        <f t="shared" si="70"/>
        <v>#DIV/0!</v>
      </c>
      <c r="L306" s="5" t="e">
        <f t="shared" si="65"/>
        <v>#DIV/0!</v>
      </c>
      <c r="M306" s="5" t="e">
        <f t="shared" si="71"/>
        <v>#DIV/0!</v>
      </c>
      <c r="N306" s="5" t="e">
        <f t="shared" si="75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6"/>
        <v>#DIV/0!</v>
      </c>
      <c r="E307" s="5" t="e">
        <f t="shared" si="67"/>
        <v>#DIV/0!</v>
      </c>
      <c r="F307" s="5" t="e">
        <f t="shared" si="68"/>
        <v>#DIV/0!</v>
      </c>
      <c r="G307" s="5" t="e">
        <f t="shared" si="72"/>
        <v>#DIV/0!</v>
      </c>
      <c r="H307" s="9" t="e">
        <f t="shared" si="73"/>
        <v>#DIV/0!</v>
      </c>
      <c r="I307" s="5" t="e">
        <f t="shared" si="69"/>
        <v>#DIV/0!</v>
      </c>
      <c r="J307" s="5" t="e">
        <f t="shared" si="70"/>
        <v>#DIV/0!</v>
      </c>
      <c r="K307" s="5" t="e">
        <f t="shared" si="74"/>
        <v>#DIV/0!</v>
      </c>
      <c r="L307" s="5" t="e">
        <f t="shared" si="65"/>
        <v>#DIV/0!</v>
      </c>
      <c r="M307" s="5" t="e">
        <f t="shared" si="71"/>
        <v>#DIV/0!</v>
      </c>
      <c r="N307" s="5" t="e">
        <f t="shared" si="75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6"/>
        <v>#DIV/0!</v>
      </c>
      <c r="E308" s="5" t="e">
        <f t="shared" si="67"/>
        <v>#DIV/0!</v>
      </c>
      <c r="F308" s="5" t="e">
        <f t="shared" si="68"/>
        <v>#DIV/0!</v>
      </c>
      <c r="G308" s="5" t="e">
        <f t="shared" si="72"/>
        <v>#DIV/0!</v>
      </c>
      <c r="H308" s="9" t="e">
        <f t="shared" si="73"/>
        <v>#DIV/0!</v>
      </c>
      <c r="I308" s="5" t="e">
        <f t="shared" si="69"/>
        <v>#DIV/0!</v>
      </c>
      <c r="J308" s="5" t="e">
        <f t="shared" si="70"/>
        <v>#DIV/0!</v>
      </c>
      <c r="K308" s="5" t="e">
        <f t="shared" si="74"/>
        <v>#DIV/0!</v>
      </c>
      <c r="L308" s="5" t="e">
        <f t="shared" si="65"/>
        <v>#DIV/0!</v>
      </c>
      <c r="M308" s="5" t="e">
        <f t="shared" si="71"/>
        <v>#DIV/0!</v>
      </c>
      <c r="N308" s="5" t="e">
        <f t="shared" si="75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6"/>
        <v>#DIV/0!</v>
      </c>
      <c r="E309" s="5" t="e">
        <f t="shared" si="67"/>
        <v>#DIV/0!</v>
      </c>
      <c r="F309" s="5" t="e">
        <f t="shared" si="68"/>
        <v>#DIV/0!</v>
      </c>
      <c r="G309" s="5" t="e">
        <f t="shared" si="72"/>
        <v>#DIV/0!</v>
      </c>
      <c r="H309" s="9" t="e">
        <f t="shared" si="73"/>
        <v>#DIV/0!</v>
      </c>
      <c r="I309" s="5" t="e">
        <f t="shared" si="69"/>
        <v>#DIV/0!</v>
      </c>
      <c r="J309" s="5" t="e">
        <f t="shared" si="70"/>
        <v>#DIV/0!</v>
      </c>
      <c r="K309" s="5" t="e">
        <f t="shared" si="74"/>
        <v>#DIV/0!</v>
      </c>
      <c r="L309" s="5" t="e">
        <f t="shared" si="65"/>
        <v>#DIV/0!</v>
      </c>
      <c r="M309" s="5" t="e">
        <f t="shared" si="71"/>
        <v>#DIV/0!</v>
      </c>
      <c r="N309" s="5" t="e">
        <f t="shared" si="75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6"/>
        <v>#DIV/0!</v>
      </c>
      <c r="E310" s="5" t="e">
        <f t="shared" si="67"/>
        <v>#DIV/0!</v>
      </c>
      <c r="F310" s="5" t="e">
        <f t="shared" si="68"/>
        <v>#DIV/0!</v>
      </c>
      <c r="G310" s="5" t="e">
        <f t="shared" si="72"/>
        <v>#DIV/0!</v>
      </c>
      <c r="H310" s="9" t="e">
        <f t="shared" si="73"/>
        <v>#DIV/0!</v>
      </c>
      <c r="I310" s="5" t="e">
        <f t="shared" si="69"/>
        <v>#DIV/0!</v>
      </c>
      <c r="J310" s="5" t="e">
        <f t="shared" si="70"/>
        <v>#DIV/0!</v>
      </c>
      <c r="K310" s="5" t="e">
        <f t="shared" si="74"/>
        <v>#DIV/0!</v>
      </c>
      <c r="L310" s="5" t="e">
        <f t="shared" si="65"/>
        <v>#DIV/0!</v>
      </c>
      <c r="M310" s="5" t="e">
        <f t="shared" si="71"/>
        <v>#DIV/0!</v>
      </c>
      <c r="N310" s="5" t="e">
        <f t="shared" si="75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6"/>
        <v>#DIV/0!</v>
      </c>
      <c r="E311" s="5" t="e">
        <f t="shared" si="67"/>
        <v>#DIV/0!</v>
      </c>
      <c r="F311" s="5" t="e">
        <f t="shared" si="68"/>
        <v>#DIV/0!</v>
      </c>
      <c r="G311" s="5" t="e">
        <f t="shared" si="72"/>
        <v>#DIV/0!</v>
      </c>
      <c r="H311" s="9" t="e">
        <f t="shared" si="73"/>
        <v>#DIV/0!</v>
      </c>
      <c r="I311" s="5" t="e">
        <f t="shared" si="69"/>
        <v>#DIV/0!</v>
      </c>
      <c r="J311" s="5" t="e">
        <f t="shared" si="70"/>
        <v>#DIV/0!</v>
      </c>
      <c r="K311" s="5" t="e">
        <f t="shared" si="74"/>
        <v>#DIV/0!</v>
      </c>
      <c r="L311" s="5" t="e">
        <f t="shared" si="65"/>
        <v>#DIV/0!</v>
      </c>
      <c r="M311" s="5" t="e">
        <f t="shared" si="71"/>
        <v>#DIV/0!</v>
      </c>
      <c r="N311" s="5" t="e">
        <f t="shared" si="75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6"/>
        <v>#DIV/0!</v>
      </c>
      <c r="E312" s="5" t="e">
        <f t="shared" si="67"/>
        <v>#DIV/0!</v>
      </c>
      <c r="F312" s="5" t="e">
        <f t="shared" si="68"/>
        <v>#DIV/0!</v>
      </c>
      <c r="G312" s="5" t="e">
        <f t="shared" si="72"/>
        <v>#DIV/0!</v>
      </c>
      <c r="H312" s="9" t="e">
        <f t="shared" si="73"/>
        <v>#DIV/0!</v>
      </c>
      <c r="I312" s="5" t="e">
        <f t="shared" si="69"/>
        <v>#DIV/0!</v>
      </c>
      <c r="J312" s="5" t="e">
        <f t="shared" si="70"/>
        <v>#DIV/0!</v>
      </c>
      <c r="K312" s="5" t="e">
        <f t="shared" si="74"/>
        <v>#DIV/0!</v>
      </c>
      <c r="L312" s="5" t="e">
        <f t="shared" si="65"/>
        <v>#DIV/0!</v>
      </c>
      <c r="M312" s="5" t="e">
        <f t="shared" si="71"/>
        <v>#DIV/0!</v>
      </c>
      <c r="N312" s="5" t="e">
        <f t="shared" si="75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6"/>
        <v>#DIV/0!</v>
      </c>
      <c r="E313" s="5" t="e">
        <f t="shared" si="67"/>
        <v>#DIV/0!</v>
      </c>
      <c r="F313" s="5" t="e">
        <f t="shared" si="68"/>
        <v>#DIV/0!</v>
      </c>
      <c r="G313" s="5" t="e">
        <f t="shared" si="72"/>
        <v>#DIV/0!</v>
      </c>
      <c r="H313" s="9" t="e">
        <f t="shared" si="73"/>
        <v>#DIV/0!</v>
      </c>
      <c r="I313" s="5" t="e">
        <f t="shared" si="69"/>
        <v>#DIV/0!</v>
      </c>
      <c r="J313" s="5" t="e">
        <f t="shared" si="70"/>
        <v>#DIV/0!</v>
      </c>
      <c r="K313" s="5" t="e">
        <f t="shared" si="74"/>
        <v>#DIV/0!</v>
      </c>
      <c r="L313" s="5" t="e">
        <f t="shared" si="65"/>
        <v>#DIV/0!</v>
      </c>
      <c r="M313" s="5" t="e">
        <f t="shared" si="71"/>
        <v>#DIV/0!</v>
      </c>
      <c r="N313" s="5" t="e">
        <f t="shared" si="75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6"/>
        <v>#DIV/0!</v>
      </c>
      <c r="E314" s="5" t="e">
        <f t="shared" si="67"/>
        <v>#DIV/0!</v>
      </c>
      <c r="F314" s="5" t="e">
        <f t="shared" si="68"/>
        <v>#DIV/0!</v>
      </c>
      <c r="G314" s="5" t="e">
        <f t="shared" si="72"/>
        <v>#DIV/0!</v>
      </c>
      <c r="H314" s="9" t="e">
        <f t="shared" si="73"/>
        <v>#DIV/0!</v>
      </c>
      <c r="I314" s="5" t="e">
        <f t="shared" si="69"/>
        <v>#DIV/0!</v>
      </c>
      <c r="J314" s="5" t="e">
        <f t="shared" si="70"/>
        <v>#DIV/0!</v>
      </c>
      <c r="L314" s="5" t="e">
        <f t="shared" si="65"/>
        <v>#DIV/0!</v>
      </c>
      <c r="M314" s="5" t="e">
        <f t="shared" si="71"/>
        <v>#DIV/0!</v>
      </c>
      <c r="N314" s="5" t="e">
        <f t="shared" si="75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6"/>
        <v>#DIV/0!</v>
      </c>
      <c r="E315" s="5" t="e">
        <f t="shared" si="67"/>
        <v>#DIV/0!</v>
      </c>
      <c r="F315" s="5" t="e">
        <f t="shared" si="68"/>
        <v>#DIV/0!</v>
      </c>
      <c r="G315" s="5" t="e">
        <f t="shared" si="72"/>
        <v>#DIV/0!</v>
      </c>
      <c r="H315" s="9" t="e">
        <f t="shared" si="73"/>
        <v>#DIV/0!</v>
      </c>
      <c r="I315" s="5" t="e">
        <f t="shared" si="69"/>
        <v>#DIV/0!</v>
      </c>
      <c r="J315" s="5" t="e">
        <f t="shared" si="70"/>
        <v>#DIV/0!</v>
      </c>
      <c r="K315" s="5" t="e">
        <f t="shared" si="74"/>
        <v>#DIV/0!</v>
      </c>
      <c r="L315" s="5" t="e">
        <f t="shared" si="65"/>
        <v>#DIV/0!</v>
      </c>
      <c r="M315" s="5" t="e">
        <f t="shared" si="71"/>
        <v>#DIV/0!</v>
      </c>
      <c r="N315" s="5" t="e">
        <f t="shared" si="75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6"/>
        <v>#DIV/0!</v>
      </c>
      <c r="E316" s="5" t="e">
        <f t="shared" si="67"/>
        <v>#DIV/0!</v>
      </c>
      <c r="F316" s="5" t="e">
        <f t="shared" si="68"/>
        <v>#DIV/0!</v>
      </c>
      <c r="G316" s="5" t="e">
        <f t="shared" si="72"/>
        <v>#DIV/0!</v>
      </c>
      <c r="H316" s="9" t="e">
        <f t="shared" si="73"/>
        <v>#DIV/0!</v>
      </c>
      <c r="I316" s="5" t="e">
        <f t="shared" si="69"/>
        <v>#DIV/0!</v>
      </c>
      <c r="J316" s="5" t="e">
        <f t="shared" si="70"/>
        <v>#DIV/0!</v>
      </c>
      <c r="K316" s="5" t="e">
        <f t="shared" si="74"/>
        <v>#DIV/0!</v>
      </c>
      <c r="L316" s="5" t="e">
        <f t="shared" si="65"/>
        <v>#DIV/0!</v>
      </c>
      <c r="M316" s="5" t="e">
        <f t="shared" si="71"/>
        <v>#DIV/0!</v>
      </c>
      <c r="N316" s="5" t="e">
        <f t="shared" si="75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6"/>
        <v>#DIV/0!</v>
      </c>
      <c r="E317" s="5" t="e">
        <f t="shared" si="67"/>
        <v>#DIV/0!</v>
      </c>
      <c r="F317" s="5" t="e">
        <f t="shared" si="68"/>
        <v>#DIV/0!</v>
      </c>
      <c r="G317" s="5" t="e">
        <f t="shared" si="72"/>
        <v>#DIV/0!</v>
      </c>
      <c r="H317" s="9" t="e">
        <f t="shared" si="73"/>
        <v>#DIV/0!</v>
      </c>
      <c r="I317" s="5" t="e">
        <f t="shared" si="69"/>
        <v>#DIV/0!</v>
      </c>
      <c r="J317" s="5" t="e">
        <f t="shared" si="70"/>
        <v>#DIV/0!</v>
      </c>
      <c r="K317" s="5" t="e">
        <f t="shared" si="74"/>
        <v>#DIV/0!</v>
      </c>
      <c r="L317" s="5" t="e">
        <f t="shared" si="65"/>
        <v>#DIV/0!</v>
      </c>
      <c r="M317" s="5" t="e">
        <f t="shared" si="71"/>
        <v>#DIV/0!</v>
      </c>
      <c r="N317" s="5" t="e">
        <f t="shared" si="75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6"/>
        <v>#DIV/0!</v>
      </c>
      <c r="E318" s="5" t="e">
        <f t="shared" si="67"/>
        <v>#DIV/0!</v>
      </c>
      <c r="F318" s="5" t="e">
        <f t="shared" si="68"/>
        <v>#DIV/0!</v>
      </c>
      <c r="G318" s="5" t="e">
        <f t="shared" si="72"/>
        <v>#DIV/0!</v>
      </c>
      <c r="H318" s="9" t="e">
        <f t="shared" si="73"/>
        <v>#DIV/0!</v>
      </c>
      <c r="I318" s="5" t="e">
        <f t="shared" si="69"/>
        <v>#DIV/0!</v>
      </c>
      <c r="J318" s="5" t="e">
        <f t="shared" si="70"/>
        <v>#DIV/0!</v>
      </c>
      <c r="K318" s="5" t="e">
        <f t="shared" si="74"/>
        <v>#DIV/0!</v>
      </c>
      <c r="L318" s="5" t="e">
        <f t="shared" si="65"/>
        <v>#DIV/0!</v>
      </c>
      <c r="M318" s="5" t="e">
        <f t="shared" si="71"/>
        <v>#DIV/0!</v>
      </c>
      <c r="N318" s="5" t="e">
        <f t="shared" si="75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6"/>
        <v>#DIV/0!</v>
      </c>
      <c r="E319" s="5" t="e">
        <f t="shared" si="67"/>
        <v>#DIV/0!</v>
      </c>
      <c r="F319" s="5" t="e">
        <f t="shared" si="68"/>
        <v>#DIV/0!</v>
      </c>
      <c r="G319" s="5" t="e">
        <f t="shared" si="72"/>
        <v>#DIV/0!</v>
      </c>
      <c r="H319" s="9" t="e">
        <f t="shared" si="73"/>
        <v>#DIV/0!</v>
      </c>
      <c r="I319" s="5" t="e">
        <f t="shared" si="69"/>
        <v>#DIV/0!</v>
      </c>
      <c r="J319" s="5" t="e">
        <f t="shared" si="70"/>
        <v>#DIV/0!</v>
      </c>
      <c r="K319" s="5" t="e">
        <f t="shared" si="74"/>
        <v>#DIV/0!</v>
      </c>
      <c r="L319" s="5" t="e">
        <f t="shared" si="65"/>
        <v>#DIV/0!</v>
      </c>
      <c r="M319" s="5" t="e">
        <f t="shared" si="71"/>
        <v>#DIV/0!</v>
      </c>
      <c r="N319" s="5" t="e">
        <f t="shared" si="75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6"/>
        <v>#DIV/0!</v>
      </c>
      <c r="E320" s="5" t="e">
        <f t="shared" si="67"/>
        <v>#DIV/0!</v>
      </c>
      <c r="F320" s="5" t="e">
        <f t="shared" si="68"/>
        <v>#DIV/0!</v>
      </c>
      <c r="G320" s="5" t="e">
        <f t="shared" si="72"/>
        <v>#DIV/0!</v>
      </c>
      <c r="H320" s="9" t="e">
        <f t="shared" si="73"/>
        <v>#DIV/0!</v>
      </c>
      <c r="I320" s="5" t="e">
        <f t="shared" si="69"/>
        <v>#DIV/0!</v>
      </c>
      <c r="J320" s="5" t="e">
        <f t="shared" si="70"/>
        <v>#DIV/0!</v>
      </c>
      <c r="K320" s="5" t="e">
        <f t="shared" si="74"/>
        <v>#DIV/0!</v>
      </c>
      <c r="L320" s="5" t="e">
        <f t="shared" si="65"/>
        <v>#DIV/0!</v>
      </c>
      <c r="M320" s="5" t="e">
        <f t="shared" si="71"/>
        <v>#DIV/0!</v>
      </c>
      <c r="N320" s="5" t="e">
        <f t="shared" si="75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6"/>
        <v>#DIV/0!</v>
      </c>
      <c r="E321" s="5" t="e">
        <f t="shared" si="67"/>
        <v>#DIV/0!</v>
      </c>
      <c r="F321" s="5" t="e">
        <f t="shared" si="68"/>
        <v>#DIV/0!</v>
      </c>
      <c r="G321" s="5" t="e">
        <f t="shared" si="72"/>
        <v>#DIV/0!</v>
      </c>
      <c r="H321" s="9" t="e">
        <f t="shared" si="73"/>
        <v>#DIV/0!</v>
      </c>
      <c r="I321" s="5" t="e">
        <f t="shared" si="69"/>
        <v>#DIV/0!</v>
      </c>
      <c r="J321" s="5" t="e">
        <f t="shared" si="70"/>
        <v>#DIV/0!</v>
      </c>
      <c r="K321" s="5" t="e">
        <f t="shared" si="74"/>
        <v>#DIV/0!</v>
      </c>
      <c r="L321" s="5" t="e">
        <f t="shared" si="65"/>
        <v>#DIV/0!</v>
      </c>
      <c r="M321" s="5" t="e">
        <f t="shared" si="71"/>
        <v>#DIV/0!</v>
      </c>
      <c r="N321" s="5" t="e">
        <f t="shared" si="75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6"/>
        <v>#DIV/0!</v>
      </c>
      <c r="E322" s="5" t="e">
        <f t="shared" si="67"/>
        <v>#DIV/0!</v>
      </c>
      <c r="F322" s="5" t="e">
        <f t="shared" si="68"/>
        <v>#DIV/0!</v>
      </c>
      <c r="G322" s="5" t="e">
        <f t="shared" si="72"/>
        <v>#DIV/0!</v>
      </c>
      <c r="H322" s="9" t="e">
        <f t="shared" si="73"/>
        <v>#DIV/0!</v>
      </c>
      <c r="I322" s="5" t="e">
        <f t="shared" si="69"/>
        <v>#DIV/0!</v>
      </c>
      <c r="J322" s="5" t="e">
        <f t="shared" si="70"/>
        <v>#DIV/0!</v>
      </c>
      <c r="K322" s="5" t="e">
        <f t="shared" si="74"/>
        <v>#DIV/0!</v>
      </c>
      <c r="L322" s="5" t="e">
        <f t="shared" si="65"/>
        <v>#DIV/0!</v>
      </c>
      <c r="M322" s="5" t="e">
        <f t="shared" si="71"/>
        <v>#DIV/0!</v>
      </c>
      <c r="N322" s="5" t="e">
        <f t="shared" si="75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6"/>
        <v>#DIV/0!</v>
      </c>
      <c r="E323" s="5" t="e">
        <f t="shared" si="67"/>
        <v>#DIV/0!</v>
      </c>
      <c r="F323" s="5" t="e">
        <f t="shared" si="68"/>
        <v>#DIV/0!</v>
      </c>
      <c r="G323" s="5" t="e">
        <f t="shared" si="72"/>
        <v>#DIV/0!</v>
      </c>
      <c r="H323" s="9" t="e">
        <f t="shared" si="73"/>
        <v>#DIV/0!</v>
      </c>
      <c r="I323" s="5" t="e">
        <f t="shared" si="69"/>
        <v>#DIV/0!</v>
      </c>
      <c r="J323" s="5" t="e">
        <f t="shared" si="70"/>
        <v>#DIV/0!</v>
      </c>
      <c r="K323" s="5" t="e">
        <f t="shared" si="74"/>
        <v>#DIV/0!</v>
      </c>
      <c r="L323" s="5" t="e">
        <f t="shared" si="65"/>
        <v>#DIV/0!</v>
      </c>
      <c r="M323" s="5" t="e">
        <f t="shared" si="71"/>
        <v>#DIV/0!</v>
      </c>
      <c r="N323" s="5" t="e">
        <f t="shared" si="75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6"/>
        <v>#DIV/0!</v>
      </c>
      <c r="E324" s="5" t="e">
        <f t="shared" si="67"/>
        <v>#DIV/0!</v>
      </c>
      <c r="F324" s="5" t="e">
        <f t="shared" si="68"/>
        <v>#DIV/0!</v>
      </c>
      <c r="G324" s="5" t="e">
        <f t="shared" si="72"/>
        <v>#DIV/0!</v>
      </c>
      <c r="H324" s="9" t="e">
        <f t="shared" si="73"/>
        <v>#DIV/0!</v>
      </c>
      <c r="I324" s="5" t="e">
        <f t="shared" si="69"/>
        <v>#DIV/0!</v>
      </c>
      <c r="J324" s="5" t="e">
        <f t="shared" si="70"/>
        <v>#DIV/0!</v>
      </c>
      <c r="K324" s="5" t="e">
        <f t="shared" si="74"/>
        <v>#DIV/0!</v>
      </c>
      <c r="L324" s="5" t="e">
        <f t="shared" si="65"/>
        <v>#DIV/0!</v>
      </c>
      <c r="M324" s="5" t="e">
        <f t="shared" si="71"/>
        <v>#DIV/0!</v>
      </c>
      <c r="N324" s="5" t="e">
        <f t="shared" si="75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6"/>
        <v>#DIV/0!</v>
      </c>
      <c r="E325" s="5" t="e">
        <f t="shared" si="67"/>
        <v>#DIV/0!</v>
      </c>
      <c r="F325" s="5" t="e">
        <f t="shared" si="68"/>
        <v>#DIV/0!</v>
      </c>
      <c r="G325" s="5" t="e">
        <f t="shared" si="72"/>
        <v>#DIV/0!</v>
      </c>
      <c r="H325" s="9" t="e">
        <f t="shared" si="73"/>
        <v>#DIV/0!</v>
      </c>
      <c r="I325" s="5" t="e">
        <f t="shared" si="69"/>
        <v>#DIV/0!</v>
      </c>
      <c r="J325" s="5" t="e">
        <f t="shared" si="70"/>
        <v>#DIV/0!</v>
      </c>
      <c r="K325" s="5" t="e">
        <f t="shared" si="74"/>
        <v>#DIV/0!</v>
      </c>
      <c r="L325" s="5" t="e">
        <f t="shared" si="65"/>
        <v>#DIV/0!</v>
      </c>
      <c r="M325" s="5" t="e">
        <f t="shared" si="71"/>
        <v>#DIV/0!</v>
      </c>
      <c r="N325" s="5" t="e">
        <f t="shared" si="75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6"/>
        <v>#DIV/0!</v>
      </c>
      <c r="E326" s="5" t="e">
        <f t="shared" si="67"/>
        <v>#DIV/0!</v>
      </c>
      <c r="F326" s="5" t="e">
        <f t="shared" si="68"/>
        <v>#DIV/0!</v>
      </c>
      <c r="G326" s="5" t="e">
        <f t="shared" si="72"/>
        <v>#DIV/0!</v>
      </c>
      <c r="H326" s="9" t="e">
        <f t="shared" si="73"/>
        <v>#DIV/0!</v>
      </c>
      <c r="I326" s="5" t="e">
        <f t="shared" si="69"/>
        <v>#DIV/0!</v>
      </c>
      <c r="J326" s="5" t="e">
        <f t="shared" si="70"/>
        <v>#DIV/0!</v>
      </c>
      <c r="K326" s="5" t="e">
        <f t="shared" si="74"/>
        <v>#DIV/0!</v>
      </c>
      <c r="L326" s="5" t="e">
        <f t="shared" si="65"/>
        <v>#DIV/0!</v>
      </c>
      <c r="M326" s="5" t="e">
        <f t="shared" si="71"/>
        <v>#DIV/0!</v>
      </c>
      <c r="N326" s="5" t="e">
        <f t="shared" si="75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6"/>
        <v>#DIV/0!</v>
      </c>
      <c r="E327" s="5" t="e">
        <f t="shared" si="67"/>
        <v>#DIV/0!</v>
      </c>
      <c r="F327" s="5" t="e">
        <f t="shared" si="68"/>
        <v>#DIV/0!</v>
      </c>
      <c r="G327" s="5" t="e">
        <f t="shared" si="72"/>
        <v>#DIV/0!</v>
      </c>
      <c r="H327" s="9" t="e">
        <f t="shared" si="73"/>
        <v>#DIV/0!</v>
      </c>
      <c r="I327" s="5" t="e">
        <f t="shared" si="69"/>
        <v>#DIV/0!</v>
      </c>
      <c r="J327" s="5" t="e">
        <f t="shared" si="70"/>
        <v>#DIV/0!</v>
      </c>
      <c r="K327" s="5" t="e">
        <f t="shared" si="74"/>
        <v>#DIV/0!</v>
      </c>
      <c r="L327" s="5" t="e">
        <f t="shared" si="65"/>
        <v>#DIV/0!</v>
      </c>
      <c r="M327" s="5" t="e">
        <f t="shared" si="71"/>
        <v>#DIV/0!</v>
      </c>
      <c r="N327" s="5" t="e">
        <f t="shared" si="75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6"/>
        <v>#DIV/0!</v>
      </c>
      <c r="E328" s="5" t="e">
        <f t="shared" si="67"/>
        <v>#DIV/0!</v>
      </c>
      <c r="F328" s="5" t="e">
        <f t="shared" si="68"/>
        <v>#DIV/0!</v>
      </c>
      <c r="G328" s="5" t="e">
        <f t="shared" si="72"/>
        <v>#DIV/0!</v>
      </c>
      <c r="H328" s="9" t="e">
        <f t="shared" si="73"/>
        <v>#DIV/0!</v>
      </c>
      <c r="I328" s="5" t="e">
        <f t="shared" si="69"/>
        <v>#DIV/0!</v>
      </c>
      <c r="J328" s="5" t="e">
        <f t="shared" si="70"/>
        <v>#DIV/0!</v>
      </c>
      <c r="K328" s="5" t="e">
        <f t="shared" si="74"/>
        <v>#DIV/0!</v>
      </c>
      <c r="L328" s="5" t="e">
        <f t="shared" si="65"/>
        <v>#DIV/0!</v>
      </c>
      <c r="M328" s="5" t="e">
        <f t="shared" si="71"/>
        <v>#DIV/0!</v>
      </c>
      <c r="N328" s="5" t="e">
        <f t="shared" si="75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6"/>
        <v>#DIV/0!</v>
      </c>
      <c r="E329" s="5" t="e">
        <f t="shared" si="67"/>
        <v>#DIV/0!</v>
      </c>
      <c r="F329" s="5" t="e">
        <f t="shared" si="68"/>
        <v>#DIV/0!</v>
      </c>
      <c r="G329" s="5" t="e">
        <f t="shared" si="72"/>
        <v>#DIV/0!</v>
      </c>
      <c r="H329" s="9" t="e">
        <f t="shared" si="73"/>
        <v>#DIV/0!</v>
      </c>
      <c r="I329" s="5" t="e">
        <f t="shared" si="69"/>
        <v>#DIV/0!</v>
      </c>
      <c r="J329" s="5" t="e">
        <f t="shared" si="70"/>
        <v>#DIV/0!</v>
      </c>
      <c r="K329" s="5" t="e">
        <f t="shared" si="74"/>
        <v>#DIV/0!</v>
      </c>
      <c r="L329" s="5" t="e">
        <f t="shared" si="65"/>
        <v>#DIV/0!</v>
      </c>
      <c r="M329" s="5" t="e">
        <f t="shared" si="71"/>
        <v>#DIV/0!</v>
      </c>
      <c r="N329" s="5" t="e">
        <f t="shared" si="75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6"/>
        <v>#DIV/0!</v>
      </c>
      <c r="E330" s="5" t="e">
        <f t="shared" si="67"/>
        <v>#DIV/0!</v>
      </c>
      <c r="F330" s="5" t="e">
        <f t="shared" si="68"/>
        <v>#DIV/0!</v>
      </c>
      <c r="G330" s="5" t="e">
        <f t="shared" si="72"/>
        <v>#DIV/0!</v>
      </c>
      <c r="H330" s="9" t="e">
        <f t="shared" si="73"/>
        <v>#DIV/0!</v>
      </c>
      <c r="I330" s="5" t="e">
        <f t="shared" si="69"/>
        <v>#DIV/0!</v>
      </c>
      <c r="J330" s="5" t="e">
        <f t="shared" si="70"/>
        <v>#DIV/0!</v>
      </c>
      <c r="K330" s="5" t="e">
        <f t="shared" si="74"/>
        <v>#DIV/0!</v>
      </c>
      <c r="L330" s="5" t="e">
        <f t="shared" si="65"/>
        <v>#DIV/0!</v>
      </c>
      <c r="M330" s="5" t="e">
        <f t="shared" si="71"/>
        <v>#DIV/0!</v>
      </c>
      <c r="N330" s="5" t="e">
        <f t="shared" si="75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6"/>
        <v>#DIV/0!</v>
      </c>
      <c r="E331" s="5" t="e">
        <f t="shared" si="67"/>
        <v>#DIV/0!</v>
      </c>
      <c r="F331" s="5" t="e">
        <f t="shared" si="68"/>
        <v>#DIV/0!</v>
      </c>
      <c r="G331" s="5" t="e">
        <f t="shared" si="72"/>
        <v>#DIV/0!</v>
      </c>
      <c r="H331" s="9" t="e">
        <f t="shared" si="73"/>
        <v>#DIV/0!</v>
      </c>
      <c r="I331" s="5" t="e">
        <f t="shared" si="69"/>
        <v>#DIV/0!</v>
      </c>
      <c r="J331" s="5" t="e">
        <f t="shared" si="70"/>
        <v>#DIV/0!</v>
      </c>
      <c r="K331" s="5" t="e">
        <f t="shared" si="74"/>
        <v>#DIV/0!</v>
      </c>
      <c r="L331" s="5" t="e">
        <f t="shared" si="65"/>
        <v>#DIV/0!</v>
      </c>
      <c r="M331" s="5" t="e">
        <f t="shared" si="71"/>
        <v>#DIV/0!</v>
      </c>
      <c r="N331" s="5" t="e">
        <f t="shared" si="75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6"/>
        <v>#DIV/0!</v>
      </c>
      <c r="E332" s="5" t="e">
        <f t="shared" si="67"/>
        <v>#DIV/0!</v>
      </c>
      <c r="F332" s="5" t="e">
        <f t="shared" si="68"/>
        <v>#DIV/0!</v>
      </c>
      <c r="G332" s="5" t="e">
        <f t="shared" si="72"/>
        <v>#DIV/0!</v>
      </c>
      <c r="H332" s="9" t="e">
        <f t="shared" si="73"/>
        <v>#DIV/0!</v>
      </c>
      <c r="I332" s="5" t="e">
        <f t="shared" si="69"/>
        <v>#DIV/0!</v>
      </c>
      <c r="J332" s="5" t="e">
        <f t="shared" si="70"/>
        <v>#DIV/0!</v>
      </c>
      <c r="K332" s="5" t="e">
        <f t="shared" si="74"/>
        <v>#DIV/0!</v>
      </c>
      <c r="L332" s="5" t="e">
        <f t="shared" si="65"/>
        <v>#DIV/0!</v>
      </c>
      <c r="M332" s="5" t="e">
        <f t="shared" si="71"/>
        <v>#DIV/0!</v>
      </c>
      <c r="N332" s="5" t="e">
        <f t="shared" si="75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6"/>
        <v>#DIV/0!</v>
      </c>
      <c r="E333" s="5" t="e">
        <f t="shared" si="67"/>
        <v>#DIV/0!</v>
      </c>
      <c r="F333" s="5" t="e">
        <f t="shared" si="68"/>
        <v>#DIV/0!</v>
      </c>
      <c r="G333" s="5" t="e">
        <f t="shared" si="72"/>
        <v>#DIV/0!</v>
      </c>
      <c r="H333" s="9" t="e">
        <f t="shared" si="73"/>
        <v>#DIV/0!</v>
      </c>
      <c r="I333" s="5" t="e">
        <f t="shared" si="69"/>
        <v>#DIV/0!</v>
      </c>
      <c r="J333" s="5" t="e">
        <f t="shared" si="70"/>
        <v>#DIV/0!</v>
      </c>
      <c r="K333" s="5" t="e">
        <f t="shared" si="74"/>
        <v>#DIV/0!</v>
      </c>
      <c r="L333" s="5" t="e">
        <f t="shared" si="65"/>
        <v>#DIV/0!</v>
      </c>
      <c r="M333" s="5" t="e">
        <f t="shared" si="71"/>
        <v>#DIV/0!</v>
      </c>
      <c r="N333" s="5" t="e">
        <f t="shared" si="75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6"/>
        <v>#DIV/0!</v>
      </c>
      <c r="E334" s="5" t="e">
        <f t="shared" si="67"/>
        <v>#DIV/0!</v>
      </c>
      <c r="F334" s="5" t="e">
        <f t="shared" si="68"/>
        <v>#DIV/0!</v>
      </c>
      <c r="G334" s="5" t="e">
        <f t="shared" si="72"/>
        <v>#DIV/0!</v>
      </c>
      <c r="H334" s="9" t="e">
        <f t="shared" si="73"/>
        <v>#DIV/0!</v>
      </c>
      <c r="I334" s="5" t="e">
        <f t="shared" si="69"/>
        <v>#DIV/0!</v>
      </c>
      <c r="J334" s="5" t="e">
        <f t="shared" si="70"/>
        <v>#DIV/0!</v>
      </c>
      <c r="K334" s="5" t="e">
        <f t="shared" si="74"/>
        <v>#DIV/0!</v>
      </c>
      <c r="L334" s="5" t="e">
        <f t="shared" si="65"/>
        <v>#DIV/0!</v>
      </c>
      <c r="M334" s="5" t="e">
        <f t="shared" si="71"/>
        <v>#DIV/0!</v>
      </c>
      <c r="N334" s="5" t="e">
        <f t="shared" si="75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6"/>
        <v>#DIV/0!</v>
      </c>
      <c r="E335" s="5" t="e">
        <f t="shared" si="67"/>
        <v>#DIV/0!</v>
      </c>
      <c r="F335" s="5" t="e">
        <f t="shared" si="68"/>
        <v>#DIV/0!</v>
      </c>
      <c r="G335" s="5" t="e">
        <f t="shared" si="72"/>
        <v>#DIV/0!</v>
      </c>
      <c r="H335" s="9" t="e">
        <f t="shared" si="73"/>
        <v>#DIV/0!</v>
      </c>
      <c r="I335" s="5" t="e">
        <f t="shared" si="69"/>
        <v>#DIV/0!</v>
      </c>
      <c r="J335" s="5" t="e">
        <f t="shared" si="70"/>
        <v>#DIV/0!</v>
      </c>
      <c r="K335" s="5" t="e">
        <f t="shared" si="74"/>
        <v>#DIV/0!</v>
      </c>
      <c r="L335" s="5" t="e">
        <f t="shared" ref="L335:L398" si="79">(-B$6*H335)/E335^2</f>
        <v>#DIV/0!</v>
      </c>
      <c r="M335" s="5" t="e">
        <f t="shared" si="71"/>
        <v>#DIV/0!</v>
      </c>
      <c r="N335" s="5" t="e">
        <f t="shared" si="75"/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0">1/C336</f>
        <v>#DIV/0!</v>
      </c>
      <c r="E336" s="5" t="e">
        <f t="shared" ref="E336:E399" si="81">2*PI()*D336</f>
        <v>#DIV/0!</v>
      </c>
      <c r="F336" s="5" t="e">
        <f t="shared" ref="F336:F399" si="82">E336*(60/(2*PI()))</f>
        <v>#DIV/0!</v>
      </c>
      <c r="G336" s="5" t="e">
        <f t="shared" si="72"/>
        <v>#DIV/0!</v>
      </c>
      <c r="H336" s="9" t="e">
        <f t="shared" si="73"/>
        <v>#DIV/0!</v>
      </c>
      <c r="I336" s="5" t="e">
        <f t="shared" ref="I336:I399" si="83">IF(H336&lt;0,(-B$6*H336)/E336^2,0)</f>
        <v>#DIV/0!</v>
      </c>
      <c r="J336" s="5" t="e">
        <f t="shared" ref="J336:J399" si="84">-0.000005984*E336 + 0.0001997</f>
        <v>#DIV/0!</v>
      </c>
      <c r="K336" s="5" t="e">
        <f t="shared" si="74"/>
        <v>#DIV/0!</v>
      </c>
      <c r="L336" s="5" t="e">
        <f t="shared" si="79"/>
        <v>#DIV/0!</v>
      </c>
      <c r="M336" s="5" t="e">
        <f t="shared" ref="M336:M399" si="85">J336*E336^2</f>
        <v>#DIV/0!</v>
      </c>
      <c r="N336" s="5" t="e">
        <f t="shared" si="75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0"/>
        <v>#DIV/0!</v>
      </c>
      <c r="E337" s="5" t="e">
        <f t="shared" si="81"/>
        <v>#DIV/0!</v>
      </c>
      <c r="F337" s="5" t="e">
        <f t="shared" si="82"/>
        <v>#DIV/0!</v>
      </c>
      <c r="G337" s="5" t="e">
        <f t="shared" ref="G337:G400" si="86">E337-E336</f>
        <v>#DIV/0!</v>
      </c>
      <c r="H337" s="9" t="e">
        <f t="shared" ref="H337:H400" si="87">G337/C337</f>
        <v>#DIV/0!</v>
      </c>
      <c r="I337" s="5" t="e">
        <f t="shared" si="83"/>
        <v>#DIV/0!</v>
      </c>
      <c r="J337" s="5" t="e">
        <f t="shared" si="84"/>
        <v>#DIV/0!</v>
      </c>
      <c r="L337" s="5" t="e">
        <f t="shared" si="79"/>
        <v>#DIV/0!</v>
      </c>
      <c r="M337" s="5" t="e">
        <f t="shared" si="85"/>
        <v>#DIV/0!</v>
      </c>
      <c r="N337" s="5" t="e">
        <f t="shared" ref="N337:N400" si="88">M337*E337</f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0"/>
        <v>#DIV/0!</v>
      </c>
      <c r="E338" s="5" t="e">
        <f t="shared" si="81"/>
        <v>#DIV/0!</v>
      </c>
      <c r="F338" s="5" t="e">
        <f t="shared" si="82"/>
        <v>#DIV/0!</v>
      </c>
      <c r="G338" s="5" t="e">
        <f t="shared" si="86"/>
        <v>#DIV/0!</v>
      </c>
      <c r="H338" s="9" t="e">
        <f t="shared" si="87"/>
        <v>#DIV/0!</v>
      </c>
      <c r="I338" s="5" t="e">
        <f t="shared" si="83"/>
        <v>#DIV/0!</v>
      </c>
      <c r="J338" s="5" t="e">
        <f t="shared" si="84"/>
        <v>#DIV/0!</v>
      </c>
      <c r="K338" s="5" t="e">
        <f t="shared" ref="K338:K398" si="89">IF(H338&lt;-7,(-B$6*H338)/E338^2,NA())</f>
        <v>#DIV/0!</v>
      </c>
      <c r="L338" s="5" t="e">
        <f t="shared" si="79"/>
        <v>#DIV/0!</v>
      </c>
      <c r="M338" s="5" t="e">
        <f t="shared" si="85"/>
        <v>#DIV/0!</v>
      </c>
      <c r="N338" s="5" t="e">
        <f t="shared" si="88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0"/>
        <v>#DIV/0!</v>
      </c>
      <c r="E339" s="5" t="e">
        <f t="shared" si="81"/>
        <v>#DIV/0!</v>
      </c>
      <c r="F339" s="5" t="e">
        <f t="shared" si="82"/>
        <v>#DIV/0!</v>
      </c>
      <c r="G339" s="5" t="e">
        <f t="shared" si="86"/>
        <v>#DIV/0!</v>
      </c>
      <c r="H339" s="9" t="e">
        <f t="shared" si="87"/>
        <v>#DIV/0!</v>
      </c>
      <c r="I339" s="5" t="e">
        <f t="shared" si="83"/>
        <v>#DIV/0!</v>
      </c>
      <c r="J339" s="5" t="e">
        <f t="shared" si="84"/>
        <v>#DIV/0!</v>
      </c>
      <c r="K339" s="5" t="e">
        <f t="shared" si="89"/>
        <v>#DIV/0!</v>
      </c>
      <c r="L339" s="5" t="e">
        <f t="shared" si="79"/>
        <v>#DIV/0!</v>
      </c>
      <c r="M339" s="5" t="e">
        <f t="shared" si="85"/>
        <v>#DIV/0!</v>
      </c>
      <c r="N339" s="5" t="e">
        <f t="shared" si="88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0"/>
        <v>#DIV/0!</v>
      </c>
      <c r="E340" s="5" t="e">
        <f t="shared" si="81"/>
        <v>#DIV/0!</v>
      </c>
      <c r="F340" s="5" t="e">
        <f t="shared" si="82"/>
        <v>#DIV/0!</v>
      </c>
      <c r="G340" s="5" t="e">
        <f t="shared" si="86"/>
        <v>#DIV/0!</v>
      </c>
      <c r="H340" s="9" t="e">
        <f t="shared" si="87"/>
        <v>#DIV/0!</v>
      </c>
      <c r="I340" s="5" t="e">
        <f t="shared" si="83"/>
        <v>#DIV/0!</v>
      </c>
      <c r="J340" s="5" t="e">
        <f t="shared" si="84"/>
        <v>#DIV/0!</v>
      </c>
      <c r="K340" s="5" t="e">
        <f t="shared" si="89"/>
        <v>#DIV/0!</v>
      </c>
      <c r="L340" s="5" t="e">
        <f t="shared" si="79"/>
        <v>#DIV/0!</v>
      </c>
      <c r="M340" s="5" t="e">
        <f t="shared" si="85"/>
        <v>#DIV/0!</v>
      </c>
      <c r="N340" s="5" t="e">
        <f t="shared" si="88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0"/>
        <v>#DIV/0!</v>
      </c>
      <c r="E341" s="5" t="e">
        <f t="shared" si="81"/>
        <v>#DIV/0!</v>
      </c>
      <c r="F341" s="5" t="e">
        <f t="shared" si="82"/>
        <v>#DIV/0!</v>
      </c>
      <c r="G341" s="5" t="e">
        <f t="shared" si="86"/>
        <v>#DIV/0!</v>
      </c>
      <c r="H341" s="9" t="e">
        <f t="shared" si="87"/>
        <v>#DIV/0!</v>
      </c>
      <c r="I341" s="5" t="e">
        <f t="shared" si="83"/>
        <v>#DIV/0!</v>
      </c>
      <c r="J341" s="5" t="e">
        <f t="shared" si="84"/>
        <v>#DIV/0!</v>
      </c>
      <c r="K341" s="5" t="e">
        <f t="shared" si="89"/>
        <v>#DIV/0!</v>
      </c>
      <c r="L341" s="5" t="e">
        <f t="shared" si="79"/>
        <v>#DIV/0!</v>
      </c>
      <c r="M341" s="5" t="e">
        <f t="shared" si="85"/>
        <v>#DIV/0!</v>
      </c>
      <c r="N341" s="5" t="e">
        <f t="shared" si="88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0"/>
        <v>#DIV/0!</v>
      </c>
      <c r="E342" s="5" t="e">
        <f t="shared" si="81"/>
        <v>#DIV/0!</v>
      </c>
      <c r="F342" s="5" t="e">
        <f t="shared" si="82"/>
        <v>#DIV/0!</v>
      </c>
      <c r="G342" s="5" t="e">
        <f t="shared" si="86"/>
        <v>#DIV/0!</v>
      </c>
      <c r="H342" s="9" t="e">
        <f t="shared" si="87"/>
        <v>#DIV/0!</v>
      </c>
      <c r="I342" s="5" t="e">
        <f t="shared" si="83"/>
        <v>#DIV/0!</v>
      </c>
      <c r="J342" s="5" t="e">
        <f t="shared" si="84"/>
        <v>#DIV/0!</v>
      </c>
      <c r="K342" s="5" t="e">
        <f t="shared" si="89"/>
        <v>#DIV/0!</v>
      </c>
      <c r="L342" s="5" t="e">
        <f t="shared" si="79"/>
        <v>#DIV/0!</v>
      </c>
      <c r="M342" s="5" t="e">
        <f t="shared" si="85"/>
        <v>#DIV/0!</v>
      </c>
      <c r="N342" s="5" t="e">
        <f t="shared" si="88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0"/>
        <v>#DIV/0!</v>
      </c>
      <c r="E343" s="5" t="e">
        <f t="shared" si="81"/>
        <v>#DIV/0!</v>
      </c>
      <c r="F343" s="5" t="e">
        <f t="shared" si="82"/>
        <v>#DIV/0!</v>
      </c>
      <c r="G343" s="5" t="e">
        <f t="shared" si="86"/>
        <v>#DIV/0!</v>
      </c>
      <c r="H343" s="9" t="e">
        <f t="shared" si="87"/>
        <v>#DIV/0!</v>
      </c>
      <c r="I343" s="5" t="e">
        <f t="shared" si="83"/>
        <v>#DIV/0!</v>
      </c>
      <c r="J343" s="5" t="e">
        <f t="shared" si="84"/>
        <v>#DIV/0!</v>
      </c>
      <c r="K343" s="5" t="e">
        <f t="shared" si="89"/>
        <v>#DIV/0!</v>
      </c>
      <c r="L343" s="5" t="e">
        <f t="shared" si="79"/>
        <v>#DIV/0!</v>
      </c>
      <c r="M343" s="5" t="e">
        <f t="shared" si="85"/>
        <v>#DIV/0!</v>
      </c>
      <c r="N343" s="5" t="e">
        <f t="shared" si="88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0"/>
        <v>#DIV/0!</v>
      </c>
      <c r="E344" s="5" t="e">
        <f t="shared" si="81"/>
        <v>#DIV/0!</v>
      </c>
      <c r="F344" s="5" t="e">
        <f t="shared" si="82"/>
        <v>#DIV/0!</v>
      </c>
      <c r="G344" s="5" t="e">
        <f t="shared" si="86"/>
        <v>#DIV/0!</v>
      </c>
      <c r="H344" s="9" t="e">
        <f t="shared" si="87"/>
        <v>#DIV/0!</v>
      </c>
      <c r="I344" s="5" t="e">
        <f t="shared" si="83"/>
        <v>#DIV/0!</v>
      </c>
      <c r="J344" s="5" t="e">
        <f t="shared" si="84"/>
        <v>#DIV/0!</v>
      </c>
      <c r="K344" s="5" t="e">
        <f t="shared" si="89"/>
        <v>#DIV/0!</v>
      </c>
      <c r="L344" s="5" t="e">
        <f t="shared" si="79"/>
        <v>#DIV/0!</v>
      </c>
      <c r="M344" s="5" t="e">
        <f t="shared" si="85"/>
        <v>#DIV/0!</v>
      </c>
      <c r="N344" s="5" t="e">
        <f t="shared" si="88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0"/>
        <v>#DIV/0!</v>
      </c>
      <c r="E345" s="5" t="e">
        <f t="shared" si="81"/>
        <v>#DIV/0!</v>
      </c>
      <c r="F345" s="5" t="e">
        <f t="shared" si="82"/>
        <v>#DIV/0!</v>
      </c>
      <c r="G345" s="5" t="e">
        <f t="shared" si="86"/>
        <v>#DIV/0!</v>
      </c>
      <c r="H345" s="9" t="e">
        <f t="shared" si="87"/>
        <v>#DIV/0!</v>
      </c>
      <c r="I345" s="5" t="e">
        <f t="shared" si="83"/>
        <v>#DIV/0!</v>
      </c>
      <c r="J345" s="5" t="e">
        <f t="shared" si="84"/>
        <v>#DIV/0!</v>
      </c>
      <c r="K345" s="5" t="e">
        <f t="shared" si="89"/>
        <v>#DIV/0!</v>
      </c>
      <c r="L345" s="5" t="e">
        <f t="shared" si="79"/>
        <v>#DIV/0!</v>
      </c>
      <c r="M345" s="5" t="e">
        <f t="shared" si="85"/>
        <v>#DIV/0!</v>
      </c>
      <c r="N345" s="5" t="e">
        <f t="shared" si="88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0"/>
        <v>#DIV/0!</v>
      </c>
      <c r="E346" s="5" t="e">
        <f t="shared" si="81"/>
        <v>#DIV/0!</v>
      </c>
      <c r="F346" s="5" t="e">
        <f t="shared" si="82"/>
        <v>#DIV/0!</v>
      </c>
      <c r="G346" s="5" t="e">
        <f t="shared" si="86"/>
        <v>#DIV/0!</v>
      </c>
      <c r="H346" s="9" t="e">
        <f t="shared" si="87"/>
        <v>#DIV/0!</v>
      </c>
      <c r="I346" s="5" t="e">
        <f t="shared" si="83"/>
        <v>#DIV/0!</v>
      </c>
      <c r="J346" s="5" t="e">
        <f t="shared" si="84"/>
        <v>#DIV/0!</v>
      </c>
      <c r="K346" s="5" t="e">
        <f t="shared" si="89"/>
        <v>#DIV/0!</v>
      </c>
      <c r="L346" s="5" t="e">
        <f t="shared" si="79"/>
        <v>#DIV/0!</v>
      </c>
      <c r="M346" s="5" t="e">
        <f t="shared" si="85"/>
        <v>#DIV/0!</v>
      </c>
      <c r="N346" s="5" t="e">
        <f t="shared" si="88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0"/>
        <v>#DIV/0!</v>
      </c>
      <c r="E347" s="5" t="e">
        <f t="shared" si="81"/>
        <v>#DIV/0!</v>
      </c>
      <c r="F347" s="5" t="e">
        <f t="shared" si="82"/>
        <v>#DIV/0!</v>
      </c>
      <c r="G347" s="5" t="e">
        <f t="shared" si="86"/>
        <v>#DIV/0!</v>
      </c>
      <c r="H347" s="9" t="e">
        <f t="shared" si="87"/>
        <v>#DIV/0!</v>
      </c>
      <c r="I347" s="5" t="e">
        <f t="shared" si="83"/>
        <v>#DIV/0!</v>
      </c>
      <c r="J347" s="5" t="e">
        <f t="shared" si="84"/>
        <v>#DIV/0!</v>
      </c>
      <c r="K347" s="5" t="e">
        <f t="shared" si="89"/>
        <v>#DIV/0!</v>
      </c>
      <c r="L347" s="5" t="e">
        <f t="shared" si="79"/>
        <v>#DIV/0!</v>
      </c>
      <c r="M347" s="5" t="e">
        <f t="shared" si="85"/>
        <v>#DIV/0!</v>
      </c>
      <c r="N347" s="5" t="e">
        <f t="shared" si="88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0"/>
        <v>#DIV/0!</v>
      </c>
      <c r="E348" s="5" t="e">
        <f t="shared" si="81"/>
        <v>#DIV/0!</v>
      </c>
      <c r="F348" s="5" t="e">
        <f t="shared" si="82"/>
        <v>#DIV/0!</v>
      </c>
      <c r="G348" s="5" t="e">
        <f t="shared" si="86"/>
        <v>#DIV/0!</v>
      </c>
      <c r="H348" s="9" t="e">
        <f t="shared" si="87"/>
        <v>#DIV/0!</v>
      </c>
      <c r="I348" s="5" t="e">
        <f t="shared" si="83"/>
        <v>#DIV/0!</v>
      </c>
      <c r="J348" s="5" t="e">
        <f t="shared" si="84"/>
        <v>#DIV/0!</v>
      </c>
      <c r="K348" s="5" t="e">
        <f t="shared" si="89"/>
        <v>#DIV/0!</v>
      </c>
      <c r="L348" s="5" t="e">
        <f t="shared" si="79"/>
        <v>#DIV/0!</v>
      </c>
      <c r="M348" s="5" t="e">
        <f t="shared" si="85"/>
        <v>#DIV/0!</v>
      </c>
      <c r="N348" s="5" t="e">
        <f t="shared" si="88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0"/>
        <v>#DIV/0!</v>
      </c>
      <c r="E349" s="5" t="e">
        <f t="shared" si="81"/>
        <v>#DIV/0!</v>
      </c>
      <c r="F349" s="5" t="e">
        <f t="shared" si="82"/>
        <v>#DIV/0!</v>
      </c>
      <c r="G349" s="5" t="e">
        <f t="shared" si="86"/>
        <v>#DIV/0!</v>
      </c>
      <c r="H349" s="9" t="e">
        <f t="shared" si="87"/>
        <v>#DIV/0!</v>
      </c>
      <c r="I349" s="5" t="e">
        <f t="shared" si="83"/>
        <v>#DIV/0!</v>
      </c>
      <c r="J349" s="5" t="e">
        <f t="shared" si="84"/>
        <v>#DIV/0!</v>
      </c>
      <c r="K349" s="5" t="e">
        <f t="shared" si="89"/>
        <v>#DIV/0!</v>
      </c>
      <c r="L349" s="5" t="e">
        <f t="shared" si="79"/>
        <v>#DIV/0!</v>
      </c>
      <c r="M349" s="5" t="e">
        <f t="shared" si="85"/>
        <v>#DIV/0!</v>
      </c>
      <c r="N349" s="5" t="e">
        <f t="shared" si="88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0"/>
        <v>#DIV/0!</v>
      </c>
      <c r="E350" s="5" t="e">
        <f t="shared" si="81"/>
        <v>#DIV/0!</v>
      </c>
      <c r="F350" s="5" t="e">
        <f t="shared" si="82"/>
        <v>#DIV/0!</v>
      </c>
      <c r="G350" s="5" t="e">
        <f t="shared" si="86"/>
        <v>#DIV/0!</v>
      </c>
      <c r="H350" s="9" t="e">
        <f t="shared" si="87"/>
        <v>#DIV/0!</v>
      </c>
      <c r="I350" s="5" t="e">
        <f t="shared" si="83"/>
        <v>#DIV/0!</v>
      </c>
      <c r="J350" s="5" t="e">
        <f t="shared" si="84"/>
        <v>#DIV/0!</v>
      </c>
      <c r="K350" s="5" t="e">
        <f t="shared" si="89"/>
        <v>#DIV/0!</v>
      </c>
      <c r="L350" s="5" t="e">
        <f t="shared" si="79"/>
        <v>#DIV/0!</v>
      </c>
      <c r="M350" s="5" t="e">
        <f t="shared" si="85"/>
        <v>#DIV/0!</v>
      </c>
      <c r="N350" s="5" t="e">
        <f t="shared" si="88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0"/>
        <v>#DIV/0!</v>
      </c>
      <c r="E351" s="5" t="e">
        <f t="shared" si="81"/>
        <v>#DIV/0!</v>
      </c>
      <c r="F351" s="5" t="e">
        <f t="shared" si="82"/>
        <v>#DIV/0!</v>
      </c>
      <c r="G351" s="5" t="e">
        <f t="shared" si="86"/>
        <v>#DIV/0!</v>
      </c>
      <c r="H351" s="9" t="e">
        <f t="shared" si="87"/>
        <v>#DIV/0!</v>
      </c>
      <c r="I351" s="5" t="e">
        <f t="shared" si="83"/>
        <v>#DIV/0!</v>
      </c>
      <c r="J351" s="5" t="e">
        <f t="shared" si="84"/>
        <v>#DIV/0!</v>
      </c>
      <c r="K351" s="5" t="e">
        <f t="shared" si="89"/>
        <v>#DIV/0!</v>
      </c>
      <c r="L351" s="5" t="e">
        <f t="shared" si="79"/>
        <v>#DIV/0!</v>
      </c>
      <c r="M351" s="5" t="e">
        <f t="shared" si="85"/>
        <v>#DIV/0!</v>
      </c>
      <c r="N351" s="5" t="e">
        <f t="shared" si="88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0"/>
        <v>#DIV/0!</v>
      </c>
      <c r="E352" s="5" t="e">
        <f t="shared" si="81"/>
        <v>#DIV/0!</v>
      </c>
      <c r="F352" s="5" t="e">
        <f t="shared" si="82"/>
        <v>#DIV/0!</v>
      </c>
      <c r="G352" s="5" t="e">
        <f t="shared" si="86"/>
        <v>#DIV/0!</v>
      </c>
      <c r="H352" s="9" t="e">
        <f t="shared" si="87"/>
        <v>#DIV/0!</v>
      </c>
      <c r="I352" s="5" t="e">
        <f t="shared" si="83"/>
        <v>#DIV/0!</v>
      </c>
      <c r="J352" s="5" t="e">
        <f t="shared" si="84"/>
        <v>#DIV/0!</v>
      </c>
      <c r="L352" s="5" t="e">
        <f t="shared" si="79"/>
        <v>#DIV/0!</v>
      </c>
      <c r="M352" s="5" t="e">
        <f t="shared" si="85"/>
        <v>#DIV/0!</v>
      </c>
      <c r="N352" s="5" t="e">
        <f t="shared" si="88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0"/>
        <v>#DIV/0!</v>
      </c>
      <c r="E353" s="5" t="e">
        <f t="shared" si="81"/>
        <v>#DIV/0!</v>
      </c>
      <c r="F353" s="5" t="e">
        <f t="shared" si="82"/>
        <v>#DIV/0!</v>
      </c>
      <c r="G353" s="5" t="e">
        <f t="shared" si="86"/>
        <v>#DIV/0!</v>
      </c>
      <c r="H353" s="9" t="e">
        <f t="shared" si="87"/>
        <v>#DIV/0!</v>
      </c>
      <c r="I353" s="5" t="e">
        <f t="shared" si="83"/>
        <v>#DIV/0!</v>
      </c>
      <c r="J353" s="5" t="e">
        <f t="shared" si="84"/>
        <v>#DIV/0!</v>
      </c>
      <c r="K353" s="5" t="e">
        <f t="shared" si="89"/>
        <v>#DIV/0!</v>
      </c>
      <c r="L353" s="5" t="e">
        <f t="shared" si="79"/>
        <v>#DIV/0!</v>
      </c>
      <c r="M353" s="5" t="e">
        <f t="shared" si="85"/>
        <v>#DIV/0!</v>
      </c>
      <c r="N353" s="5" t="e">
        <f t="shared" si="88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0"/>
        <v>#DIV/0!</v>
      </c>
      <c r="E354" s="5" t="e">
        <f t="shared" si="81"/>
        <v>#DIV/0!</v>
      </c>
      <c r="F354" s="5" t="e">
        <f t="shared" si="82"/>
        <v>#DIV/0!</v>
      </c>
      <c r="G354" s="5" t="e">
        <f t="shared" si="86"/>
        <v>#DIV/0!</v>
      </c>
      <c r="H354" s="9" t="e">
        <f t="shared" si="87"/>
        <v>#DIV/0!</v>
      </c>
      <c r="I354" s="5" t="e">
        <f t="shared" si="83"/>
        <v>#DIV/0!</v>
      </c>
      <c r="J354" s="5" t="e">
        <f t="shared" si="84"/>
        <v>#DIV/0!</v>
      </c>
      <c r="K354" s="5" t="e">
        <f t="shared" si="89"/>
        <v>#DIV/0!</v>
      </c>
      <c r="L354" s="5" t="e">
        <f t="shared" si="79"/>
        <v>#DIV/0!</v>
      </c>
      <c r="M354" s="5" t="e">
        <f t="shared" si="85"/>
        <v>#DIV/0!</v>
      </c>
      <c r="N354" s="5" t="e">
        <f t="shared" si="88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0"/>
        <v>#DIV/0!</v>
      </c>
      <c r="E355" s="5" t="e">
        <f t="shared" si="81"/>
        <v>#DIV/0!</v>
      </c>
      <c r="F355" s="5" t="e">
        <f t="shared" si="82"/>
        <v>#DIV/0!</v>
      </c>
      <c r="G355" s="5" t="e">
        <f t="shared" si="86"/>
        <v>#DIV/0!</v>
      </c>
      <c r="H355" s="9" t="e">
        <f t="shared" si="87"/>
        <v>#DIV/0!</v>
      </c>
      <c r="I355" s="5" t="e">
        <f t="shared" si="83"/>
        <v>#DIV/0!</v>
      </c>
      <c r="J355" s="5" t="e">
        <f t="shared" si="84"/>
        <v>#DIV/0!</v>
      </c>
      <c r="K355" s="5" t="e">
        <f t="shared" si="89"/>
        <v>#DIV/0!</v>
      </c>
      <c r="L355" s="5" t="e">
        <f t="shared" si="79"/>
        <v>#DIV/0!</v>
      </c>
      <c r="M355" s="5" t="e">
        <f t="shared" si="85"/>
        <v>#DIV/0!</v>
      </c>
      <c r="N355" s="5" t="e">
        <f t="shared" si="88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0"/>
        <v>#DIV/0!</v>
      </c>
      <c r="E356" s="5" t="e">
        <f t="shared" si="81"/>
        <v>#DIV/0!</v>
      </c>
      <c r="F356" s="5" t="e">
        <f t="shared" si="82"/>
        <v>#DIV/0!</v>
      </c>
      <c r="G356" s="5" t="e">
        <f t="shared" si="86"/>
        <v>#DIV/0!</v>
      </c>
      <c r="H356" s="9" t="e">
        <f t="shared" si="87"/>
        <v>#DIV/0!</v>
      </c>
      <c r="I356" s="5" t="e">
        <f t="shared" si="83"/>
        <v>#DIV/0!</v>
      </c>
      <c r="J356" s="5" t="e">
        <f t="shared" si="84"/>
        <v>#DIV/0!</v>
      </c>
      <c r="K356" s="5" t="e">
        <f t="shared" si="89"/>
        <v>#DIV/0!</v>
      </c>
      <c r="L356" s="5" t="e">
        <f t="shared" si="79"/>
        <v>#DIV/0!</v>
      </c>
      <c r="M356" s="5" t="e">
        <f t="shared" si="85"/>
        <v>#DIV/0!</v>
      </c>
      <c r="N356" s="5" t="e">
        <f t="shared" si="88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0"/>
        <v>#DIV/0!</v>
      </c>
      <c r="E357" s="5" t="e">
        <f t="shared" si="81"/>
        <v>#DIV/0!</v>
      </c>
      <c r="F357" s="5" t="e">
        <f t="shared" si="82"/>
        <v>#DIV/0!</v>
      </c>
      <c r="G357" s="5" t="e">
        <f t="shared" si="86"/>
        <v>#DIV/0!</v>
      </c>
      <c r="H357" s="9" t="e">
        <f t="shared" si="87"/>
        <v>#DIV/0!</v>
      </c>
      <c r="I357" s="5" t="e">
        <f t="shared" si="83"/>
        <v>#DIV/0!</v>
      </c>
      <c r="J357" s="5" t="e">
        <f t="shared" si="84"/>
        <v>#DIV/0!</v>
      </c>
      <c r="K357" s="5" t="e">
        <f t="shared" si="89"/>
        <v>#DIV/0!</v>
      </c>
      <c r="L357" s="5" t="e">
        <f t="shared" si="79"/>
        <v>#DIV/0!</v>
      </c>
      <c r="M357" s="5" t="e">
        <f t="shared" si="85"/>
        <v>#DIV/0!</v>
      </c>
      <c r="N357" s="5" t="e">
        <f t="shared" si="88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0"/>
        <v>#DIV/0!</v>
      </c>
      <c r="E358" s="5" t="e">
        <f t="shared" si="81"/>
        <v>#DIV/0!</v>
      </c>
      <c r="F358" s="5" t="e">
        <f t="shared" si="82"/>
        <v>#DIV/0!</v>
      </c>
      <c r="G358" s="5" t="e">
        <f t="shared" si="86"/>
        <v>#DIV/0!</v>
      </c>
      <c r="H358" s="9" t="e">
        <f t="shared" si="87"/>
        <v>#DIV/0!</v>
      </c>
      <c r="I358" s="5" t="e">
        <f t="shared" si="83"/>
        <v>#DIV/0!</v>
      </c>
      <c r="J358" s="5" t="e">
        <f t="shared" si="84"/>
        <v>#DIV/0!</v>
      </c>
      <c r="K358" s="5" t="e">
        <f t="shared" si="89"/>
        <v>#DIV/0!</v>
      </c>
      <c r="L358" s="5" t="e">
        <f t="shared" si="79"/>
        <v>#DIV/0!</v>
      </c>
      <c r="M358" s="5" t="e">
        <f t="shared" si="85"/>
        <v>#DIV/0!</v>
      </c>
      <c r="N358" s="5" t="e">
        <f t="shared" si="88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0"/>
        <v>#DIV/0!</v>
      </c>
      <c r="E359" s="5" t="e">
        <f t="shared" si="81"/>
        <v>#DIV/0!</v>
      </c>
      <c r="F359" s="5" t="e">
        <f t="shared" si="82"/>
        <v>#DIV/0!</v>
      </c>
      <c r="G359" s="5" t="e">
        <f t="shared" si="86"/>
        <v>#DIV/0!</v>
      </c>
      <c r="H359" s="9" t="e">
        <f t="shared" si="87"/>
        <v>#DIV/0!</v>
      </c>
      <c r="I359" s="5" t="e">
        <f t="shared" si="83"/>
        <v>#DIV/0!</v>
      </c>
      <c r="J359" s="5" t="e">
        <f t="shared" si="84"/>
        <v>#DIV/0!</v>
      </c>
      <c r="K359" s="5" t="e">
        <f t="shared" si="89"/>
        <v>#DIV/0!</v>
      </c>
      <c r="L359" s="5" t="e">
        <f t="shared" si="79"/>
        <v>#DIV/0!</v>
      </c>
      <c r="M359" s="5" t="e">
        <f t="shared" si="85"/>
        <v>#DIV/0!</v>
      </c>
      <c r="N359" s="5" t="e">
        <f t="shared" si="88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0"/>
        <v>#DIV/0!</v>
      </c>
      <c r="E360" s="5" t="e">
        <f t="shared" si="81"/>
        <v>#DIV/0!</v>
      </c>
      <c r="F360" s="5" t="e">
        <f t="shared" si="82"/>
        <v>#DIV/0!</v>
      </c>
      <c r="G360" s="5" t="e">
        <f t="shared" si="86"/>
        <v>#DIV/0!</v>
      </c>
      <c r="H360" s="9" t="e">
        <f t="shared" si="87"/>
        <v>#DIV/0!</v>
      </c>
      <c r="I360" s="5" t="e">
        <f t="shared" si="83"/>
        <v>#DIV/0!</v>
      </c>
      <c r="J360" s="5" t="e">
        <f t="shared" si="84"/>
        <v>#DIV/0!</v>
      </c>
      <c r="L360" s="5" t="e">
        <f t="shared" si="79"/>
        <v>#DIV/0!</v>
      </c>
      <c r="M360" s="5" t="e">
        <f t="shared" si="85"/>
        <v>#DIV/0!</v>
      </c>
      <c r="N360" s="5" t="e">
        <f t="shared" si="88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0"/>
        <v>#DIV/0!</v>
      </c>
      <c r="E361" s="5" t="e">
        <f t="shared" si="81"/>
        <v>#DIV/0!</v>
      </c>
      <c r="F361" s="5" t="e">
        <f t="shared" si="82"/>
        <v>#DIV/0!</v>
      </c>
      <c r="G361" s="5" t="e">
        <f t="shared" si="86"/>
        <v>#DIV/0!</v>
      </c>
      <c r="H361" s="9" t="e">
        <f t="shared" si="87"/>
        <v>#DIV/0!</v>
      </c>
      <c r="I361" s="5" t="e">
        <f t="shared" si="83"/>
        <v>#DIV/0!</v>
      </c>
      <c r="J361" s="5" t="e">
        <f t="shared" si="84"/>
        <v>#DIV/0!</v>
      </c>
      <c r="L361" s="5" t="e">
        <f t="shared" si="79"/>
        <v>#DIV/0!</v>
      </c>
      <c r="M361" s="5" t="e">
        <f t="shared" si="85"/>
        <v>#DIV/0!</v>
      </c>
      <c r="N361" s="5" t="e">
        <f t="shared" si="88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0"/>
        <v>#DIV/0!</v>
      </c>
      <c r="E362" s="5" t="e">
        <f t="shared" si="81"/>
        <v>#DIV/0!</v>
      </c>
      <c r="F362" s="5" t="e">
        <f t="shared" si="82"/>
        <v>#DIV/0!</v>
      </c>
      <c r="G362" s="5" t="e">
        <f t="shared" si="86"/>
        <v>#DIV/0!</v>
      </c>
      <c r="H362" s="9" t="e">
        <f t="shared" si="87"/>
        <v>#DIV/0!</v>
      </c>
      <c r="I362" s="5" t="e">
        <f t="shared" si="83"/>
        <v>#DIV/0!</v>
      </c>
      <c r="J362" s="5" t="e">
        <f t="shared" si="84"/>
        <v>#DIV/0!</v>
      </c>
      <c r="K362" s="5" t="e">
        <f t="shared" si="89"/>
        <v>#DIV/0!</v>
      </c>
      <c r="L362" s="5" t="e">
        <f t="shared" si="79"/>
        <v>#DIV/0!</v>
      </c>
      <c r="M362" s="5" t="e">
        <f t="shared" si="85"/>
        <v>#DIV/0!</v>
      </c>
      <c r="N362" s="5" t="e">
        <f t="shared" si="88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0"/>
        <v>#DIV/0!</v>
      </c>
      <c r="E363" s="5" t="e">
        <f t="shared" si="81"/>
        <v>#DIV/0!</v>
      </c>
      <c r="F363" s="5" t="e">
        <f t="shared" si="82"/>
        <v>#DIV/0!</v>
      </c>
      <c r="G363" s="5" t="e">
        <f t="shared" si="86"/>
        <v>#DIV/0!</v>
      </c>
      <c r="H363" s="9" t="e">
        <f t="shared" si="87"/>
        <v>#DIV/0!</v>
      </c>
      <c r="I363" s="5" t="e">
        <f t="shared" si="83"/>
        <v>#DIV/0!</v>
      </c>
      <c r="J363" s="5" t="e">
        <f t="shared" si="84"/>
        <v>#DIV/0!</v>
      </c>
      <c r="K363" s="5" t="e">
        <f t="shared" si="89"/>
        <v>#DIV/0!</v>
      </c>
      <c r="L363" s="5" t="e">
        <f t="shared" si="79"/>
        <v>#DIV/0!</v>
      </c>
      <c r="M363" s="5" t="e">
        <f t="shared" si="85"/>
        <v>#DIV/0!</v>
      </c>
      <c r="N363" s="5" t="e">
        <f t="shared" si="88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0"/>
        <v>#DIV/0!</v>
      </c>
      <c r="E364" s="5" t="e">
        <f t="shared" si="81"/>
        <v>#DIV/0!</v>
      </c>
      <c r="F364" s="5" t="e">
        <f t="shared" si="82"/>
        <v>#DIV/0!</v>
      </c>
      <c r="G364" s="5" t="e">
        <f t="shared" si="86"/>
        <v>#DIV/0!</v>
      </c>
      <c r="H364" s="9" t="e">
        <f t="shared" si="87"/>
        <v>#DIV/0!</v>
      </c>
      <c r="I364" s="5" t="e">
        <f t="shared" si="83"/>
        <v>#DIV/0!</v>
      </c>
      <c r="J364" s="5" t="e">
        <f t="shared" si="84"/>
        <v>#DIV/0!</v>
      </c>
      <c r="K364" s="5" t="e">
        <f t="shared" si="89"/>
        <v>#DIV/0!</v>
      </c>
      <c r="L364" s="5" t="e">
        <f t="shared" si="79"/>
        <v>#DIV/0!</v>
      </c>
      <c r="M364" s="5" t="e">
        <f t="shared" si="85"/>
        <v>#DIV/0!</v>
      </c>
      <c r="N364" s="5" t="e">
        <f t="shared" si="88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0"/>
        <v>#DIV/0!</v>
      </c>
      <c r="E365" s="5" t="e">
        <f t="shared" si="81"/>
        <v>#DIV/0!</v>
      </c>
      <c r="F365" s="5" t="e">
        <f t="shared" si="82"/>
        <v>#DIV/0!</v>
      </c>
      <c r="G365" s="5" t="e">
        <f t="shared" si="86"/>
        <v>#DIV/0!</v>
      </c>
      <c r="H365" s="9" t="e">
        <f t="shared" si="87"/>
        <v>#DIV/0!</v>
      </c>
      <c r="I365" s="5" t="e">
        <f t="shared" si="83"/>
        <v>#DIV/0!</v>
      </c>
      <c r="J365" s="5" t="e">
        <f t="shared" si="84"/>
        <v>#DIV/0!</v>
      </c>
      <c r="K365" s="5" t="e">
        <f t="shared" si="89"/>
        <v>#DIV/0!</v>
      </c>
      <c r="L365" s="5" t="e">
        <f t="shared" si="79"/>
        <v>#DIV/0!</v>
      </c>
      <c r="M365" s="5" t="e">
        <f t="shared" si="85"/>
        <v>#DIV/0!</v>
      </c>
      <c r="N365" s="5" t="e">
        <f t="shared" si="88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0"/>
        <v>#DIV/0!</v>
      </c>
      <c r="E366" s="5" t="e">
        <f t="shared" si="81"/>
        <v>#DIV/0!</v>
      </c>
      <c r="F366" s="5" t="e">
        <f t="shared" si="82"/>
        <v>#DIV/0!</v>
      </c>
      <c r="G366" s="5" t="e">
        <f t="shared" si="86"/>
        <v>#DIV/0!</v>
      </c>
      <c r="H366" s="9" t="e">
        <f t="shared" si="87"/>
        <v>#DIV/0!</v>
      </c>
      <c r="I366" s="5" t="e">
        <f t="shared" si="83"/>
        <v>#DIV/0!</v>
      </c>
      <c r="J366" s="5" t="e">
        <f t="shared" si="84"/>
        <v>#DIV/0!</v>
      </c>
      <c r="K366" s="5" t="e">
        <f t="shared" si="89"/>
        <v>#DIV/0!</v>
      </c>
      <c r="L366" s="5" t="e">
        <f t="shared" si="79"/>
        <v>#DIV/0!</v>
      </c>
      <c r="M366" s="5" t="e">
        <f t="shared" si="85"/>
        <v>#DIV/0!</v>
      </c>
      <c r="N366" s="5" t="e">
        <f t="shared" si="88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0"/>
        <v>#DIV/0!</v>
      </c>
      <c r="E367" s="5" t="e">
        <f t="shared" si="81"/>
        <v>#DIV/0!</v>
      </c>
      <c r="F367" s="5" t="e">
        <f t="shared" si="82"/>
        <v>#DIV/0!</v>
      </c>
      <c r="G367" s="5" t="e">
        <f t="shared" si="86"/>
        <v>#DIV/0!</v>
      </c>
      <c r="H367" s="9" t="e">
        <f t="shared" si="87"/>
        <v>#DIV/0!</v>
      </c>
      <c r="I367" s="5" t="e">
        <f t="shared" si="83"/>
        <v>#DIV/0!</v>
      </c>
      <c r="J367" s="5" t="e">
        <f t="shared" si="84"/>
        <v>#DIV/0!</v>
      </c>
      <c r="K367" s="5" t="e">
        <f t="shared" si="89"/>
        <v>#DIV/0!</v>
      </c>
      <c r="L367" s="5" t="e">
        <f t="shared" si="79"/>
        <v>#DIV/0!</v>
      </c>
      <c r="M367" s="5" t="e">
        <f t="shared" si="85"/>
        <v>#DIV/0!</v>
      </c>
      <c r="N367" s="5" t="e">
        <f t="shared" si="88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0"/>
        <v>#DIV/0!</v>
      </c>
      <c r="E368" s="5" t="e">
        <f t="shared" si="81"/>
        <v>#DIV/0!</v>
      </c>
      <c r="F368" s="5" t="e">
        <f t="shared" si="82"/>
        <v>#DIV/0!</v>
      </c>
      <c r="G368" s="5" t="e">
        <f t="shared" si="86"/>
        <v>#DIV/0!</v>
      </c>
      <c r="H368" s="9" t="e">
        <f t="shared" si="87"/>
        <v>#DIV/0!</v>
      </c>
      <c r="I368" s="5" t="e">
        <f t="shared" si="83"/>
        <v>#DIV/0!</v>
      </c>
      <c r="J368" s="5" t="e">
        <f t="shared" si="84"/>
        <v>#DIV/0!</v>
      </c>
      <c r="K368" s="5" t="e">
        <f t="shared" si="89"/>
        <v>#DIV/0!</v>
      </c>
      <c r="L368" s="5" t="e">
        <f t="shared" si="79"/>
        <v>#DIV/0!</v>
      </c>
      <c r="M368" s="5" t="e">
        <f t="shared" si="85"/>
        <v>#DIV/0!</v>
      </c>
      <c r="N368" s="5" t="e">
        <f t="shared" si="88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0"/>
        <v>#DIV/0!</v>
      </c>
      <c r="E369" s="5" t="e">
        <f t="shared" si="81"/>
        <v>#DIV/0!</v>
      </c>
      <c r="F369" s="5" t="e">
        <f t="shared" si="82"/>
        <v>#DIV/0!</v>
      </c>
      <c r="G369" s="5" t="e">
        <f t="shared" si="86"/>
        <v>#DIV/0!</v>
      </c>
      <c r="H369" s="9" t="e">
        <f t="shared" si="87"/>
        <v>#DIV/0!</v>
      </c>
      <c r="I369" s="5" t="e">
        <f t="shared" si="83"/>
        <v>#DIV/0!</v>
      </c>
      <c r="J369" s="5" t="e">
        <f t="shared" si="84"/>
        <v>#DIV/0!</v>
      </c>
      <c r="K369" s="5" t="e">
        <f t="shared" si="89"/>
        <v>#DIV/0!</v>
      </c>
      <c r="L369" s="5" t="e">
        <f t="shared" si="79"/>
        <v>#DIV/0!</v>
      </c>
      <c r="M369" s="5" t="e">
        <f t="shared" si="85"/>
        <v>#DIV/0!</v>
      </c>
      <c r="N369" s="5" t="e">
        <f t="shared" si="88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0"/>
        <v>#DIV/0!</v>
      </c>
      <c r="E370" s="5" t="e">
        <f t="shared" si="81"/>
        <v>#DIV/0!</v>
      </c>
      <c r="F370" s="5" t="e">
        <f t="shared" si="82"/>
        <v>#DIV/0!</v>
      </c>
      <c r="G370" s="5" t="e">
        <f t="shared" si="86"/>
        <v>#DIV/0!</v>
      </c>
      <c r="H370" s="9" t="e">
        <f t="shared" si="87"/>
        <v>#DIV/0!</v>
      </c>
      <c r="I370" s="5" t="e">
        <f t="shared" si="83"/>
        <v>#DIV/0!</v>
      </c>
      <c r="J370" s="5" t="e">
        <f t="shared" si="84"/>
        <v>#DIV/0!</v>
      </c>
      <c r="K370" s="5" t="e">
        <f t="shared" si="89"/>
        <v>#DIV/0!</v>
      </c>
      <c r="L370" s="5" t="e">
        <f t="shared" si="79"/>
        <v>#DIV/0!</v>
      </c>
      <c r="M370" s="5" t="e">
        <f t="shared" si="85"/>
        <v>#DIV/0!</v>
      </c>
      <c r="N370" s="5" t="e">
        <f t="shared" si="88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0"/>
        <v>#DIV/0!</v>
      </c>
      <c r="E371" s="5" t="e">
        <f t="shared" si="81"/>
        <v>#DIV/0!</v>
      </c>
      <c r="F371" s="5" t="e">
        <f t="shared" si="82"/>
        <v>#DIV/0!</v>
      </c>
      <c r="G371" s="5" t="e">
        <f t="shared" si="86"/>
        <v>#DIV/0!</v>
      </c>
      <c r="H371" s="9" t="e">
        <f t="shared" si="87"/>
        <v>#DIV/0!</v>
      </c>
      <c r="I371" s="5" t="e">
        <f t="shared" si="83"/>
        <v>#DIV/0!</v>
      </c>
      <c r="J371" s="5" t="e">
        <f t="shared" si="84"/>
        <v>#DIV/0!</v>
      </c>
      <c r="K371" s="5" t="e">
        <f t="shared" si="89"/>
        <v>#DIV/0!</v>
      </c>
      <c r="L371" s="5" t="e">
        <f t="shared" si="79"/>
        <v>#DIV/0!</v>
      </c>
      <c r="M371" s="5" t="e">
        <f t="shared" si="85"/>
        <v>#DIV/0!</v>
      </c>
      <c r="N371" s="5" t="e">
        <f t="shared" si="88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0"/>
        <v>#DIV/0!</v>
      </c>
      <c r="E372" s="5" t="e">
        <f t="shared" si="81"/>
        <v>#DIV/0!</v>
      </c>
      <c r="F372" s="5" t="e">
        <f t="shared" si="82"/>
        <v>#DIV/0!</v>
      </c>
      <c r="G372" s="5" t="e">
        <f t="shared" si="86"/>
        <v>#DIV/0!</v>
      </c>
      <c r="H372" s="9" t="e">
        <f t="shared" si="87"/>
        <v>#DIV/0!</v>
      </c>
      <c r="I372" s="5" t="e">
        <f t="shared" si="83"/>
        <v>#DIV/0!</v>
      </c>
      <c r="J372" s="5" t="e">
        <f t="shared" si="84"/>
        <v>#DIV/0!</v>
      </c>
      <c r="K372" s="5" t="e">
        <f t="shared" si="89"/>
        <v>#DIV/0!</v>
      </c>
      <c r="L372" s="5" t="e">
        <f t="shared" si="79"/>
        <v>#DIV/0!</v>
      </c>
      <c r="M372" s="5" t="e">
        <f t="shared" si="85"/>
        <v>#DIV/0!</v>
      </c>
      <c r="N372" s="5" t="e">
        <f t="shared" si="88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0"/>
        <v>#DIV/0!</v>
      </c>
      <c r="E373" s="5" t="e">
        <f t="shared" si="81"/>
        <v>#DIV/0!</v>
      </c>
      <c r="F373" s="5" t="e">
        <f t="shared" si="82"/>
        <v>#DIV/0!</v>
      </c>
      <c r="G373" s="5" t="e">
        <f t="shared" si="86"/>
        <v>#DIV/0!</v>
      </c>
      <c r="H373" s="9" t="e">
        <f t="shared" si="87"/>
        <v>#DIV/0!</v>
      </c>
      <c r="I373" s="5" t="e">
        <f t="shared" si="83"/>
        <v>#DIV/0!</v>
      </c>
      <c r="J373" s="5" t="e">
        <f t="shared" si="84"/>
        <v>#DIV/0!</v>
      </c>
      <c r="K373" s="5" t="e">
        <f t="shared" si="89"/>
        <v>#DIV/0!</v>
      </c>
      <c r="L373" s="5" t="e">
        <f t="shared" si="79"/>
        <v>#DIV/0!</v>
      </c>
      <c r="M373" s="5" t="e">
        <f t="shared" si="85"/>
        <v>#DIV/0!</v>
      </c>
      <c r="N373" s="5" t="e">
        <f t="shared" si="88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0"/>
        <v>#DIV/0!</v>
      </c>
      <c r="E374" s="5" t="e">
        <f t="shared" si="81"/>
        <v>#DIV/0!</v>
      </c>
      <c r="F374" s="5" t="e">
        <f t="shared" si="82"/>
        <v>#DIV/0!</v>
      </c>
      <c r="G374" s="5" t="e">
        <f t="shared" si="86"/>
        <v>#DIV/0!</v>
      </c>
      <c r="H374" s="9" t="e">
        <f t="shared" si="87"/>
        <v>#DIV/0!</v>
      </c>
      <c r="I374" s="5" t="e">
        <f t="shared" si="83"/>
        <v>#DIV/0!</v>
      </c>
      <c r="J374" s="5" t="e">
        <f t="shared" si="84"/>
        <v>#DIV/0!</v>
      </c>
      <c r="K374" s="5" t="e">
        <f t="shared" si="89"/>
        <v>#DIV/0!</v>
      </c>
      <c r="L374" s="5" t="e">
        <f t="shared" si="79"/>
        <v>#DIV/0!</v>
      </c>
      <c r="M374" s="5" t="e">
        <f t="shared" si="85"/>
        <v>#DIV/0!</v>
      </c>
      <c r="N374" s="5" t="e">
        <f t="shared" si="88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0"/>
        <v>#DIV/0!</v>
      </c>
      <c r="E375" s="5" t="e">
        <f t="shared" si="81"/>
        <v>#DIV/0!</v>
      </c>
      <c r="F375" s="5" t="e">
        <f t="shared" si="82"/>
        <v>#DIV/0!</v>
      </c>
      <c r="G375" s="5" t="e">
        <f t="shared" si="86"/>
        <v>#DIV/0!</v>
      </c>
      <c r="H375" s="9" t="e">
        <f t="shared" si="87"/>
        <v>#DIV/0!</v>
      </c>
      <c r="I375" s="5" t="e">
        <f t="shared" si="83"/>
        <v>#DIV/0!</v>
      </c>
      <c r="J375" s="5" t="e">
        <f t="shared" si="84"/>
        <v>#DIV/0!</v>
      </c>
      <c r="L375" s="5" t="e">
        <f t="shared" si="79"/>
        <v>#DIV/0!</v>
      </c>
      <c r="M375" s="5" t="e">
        <f t="shared" si="85"/>
        <v>#DIV/0!</v>
      </c>
      <c r="N375" s="5" t="e">
        <f t="shared" si="88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0"/>
        <v>#DIV/0!</v>
      </c>
      <c r="E376" s="5" t="e">
        <f t="shared" si="81"/>
        <v>#DIV/0!</v>
      </c>
      <c r="F376" s="5" t="e">
        <f t="shared" si="82"/>
        <v>#DIV/0!</v>
      </c>
      <c r="G376" s="5" t="e">
        <f t="shared" si="86"/>
        <v>#DIV/0!</v>
      </c>
      <c r="H376" s="9" t="e">
        <f t="shared" si="87"/>
        <v>#DIV/0!</v>
      </c>
      <c r="I376" s="5" t="e">
        <f t="shared" si="83"/>
        <v>#DIV/0!</v>
      </c>
      <c r="J376" s="5" t="e">
        <f t="shared" si="84"/>
        <v>#DIV/0!</v>
      </c>
      <c r="K376" s="5" t="e">
        <f t="shared" si="89"/>
        <v>#DIV/0!</v>
      </c>
      <c r="L376" s="5" t="e">
        <f t="shared" si="79"/>
        <v>#DIV/0!</v>
      </c>
      <c r="M376" s="5" t="e">
        <f t="shared" si="85"/>
        <v>#DIV/0!</v>
      </c>
      <c r="N376" s="5" t="e">
        <f t="shared" si="88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0"/>
        <v>#DIV/0!</v>
      </c>
      <c r="E377" s="5" t="e">
        <f t="shared" si="81"/>
        <v>#DIV/0!</v>
      </c>
      <c r="F377" s="5" t="e">
        <f t="shared" si="82"/>
        <v>#DIV/0!</v>
      </c>
      <c r="G377" s="5" t="e">
        <f t="shared" si="86"/>
        <v>#DIV/0!</v>
      </c>
      <c r="H377" s="9" t="e">
        <f t="shared" si="87"/>
        <v>#DIV/0!</v>
      </c>
      <c r="I377" s="5" t="e">
        <f t="shared" si="83"/>
        <v>#DIV/0!</v>
      </c>
      <c r="J377" s="5" t="e">
        <f t="shared" si="84"/>
        <v>#DIV/0!</v>
      </c>
      <c r="K377" s="5" t="e">
        <f t="shared" si="89"/>
        <v>#DIV/0!</v>
      </c>
      <c r="L377" s="5" t="e">
        <f t="shared" si="79"/>
        <v>#DIV/0!</v>
      </c>
      <c r="M377" s="5" t="e">
        <f t="shared" si="85"/>
        <v>#DIV/0!</v>
      </c>
      <c r="N377" s="5" t="e">
        <f t="shared" si="88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0"/>
        <v>#DIV/0!</v>
      </c>
      <c r="E378" s="5" t="e">
        <f t="shared" si="81"/>
        <v>#DIV/0!</v>
      </c>
      <c r="F378" s="5" t="e">
        <f t="shared" si="82"/>
        <v>#DIV/0!</v>
      </c>
      <c r="G378" s="5" t="e">
        <f t="shared" si="86"/>
        <v>#DIV/0!</v>
      </c>
      <c r="H378" s="9" t="e">
        <f t="shared" si="87"/>
        <v>#DIV/0!</v>
      </c>
      <c r="I378" s="5" t="e">
        <f t="shared" si="83"/>
        <v>#DIV/0!</v>
      </c>
      <c r="J378" s="5" t="e">
        <f t="shared" si="84"/>
        <v>#DIV/0!</v>
      </c>
      <c r="K378" s="5" t="e">
        <f t="shared" si="89"/>
        <v>#DIV/0!</v>
      </c>
      <c r="L378" s="5" t="e">
        <f t="shared" si="79"/>
        <v>#DIV/0!</v>
      </c>
      <c r="M378" s="5" t="e">
        <f t="shared" si="85"/>
        <v>#DIV/0!</v>
      </c>
      <c r="N378" s="5" t="e">
        <f t="shared" si="88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0"/>
        <v>#DIV/0!</v>
      </c>
      <c r="E379" s="5" t="e">
        <f t="shared" si="81"/>
        <v>#DIV/0!</v>
      </c>
      <c r="F379" s="5" t="e">
        <f t="shared" si="82"/>
        <v>#DIV/0!</v>
      </c>
      <c r="G379" s="5" t="e">
        <f t="shared" si="86"/>
        <v>#DIV/0!</v>
      </c>
      <c r="H379" s="9" t="e">
        <f t="shared" si="87"/>
        <v>#DIV/0!</v>
      </c>
      <c r="I379" s="5" t="e">
        <f t="shared" si="83"/>
        <v>#DIV/0!</v>
      </c>
      <c r="J379" s="5" t="e">
        <f t="shared" si="84"/>
        <v>#DIV/0!</v>
      </c>
      <c r="K379" s="5" t="e">
        <f t="shared" si="89"/>
        <v>#DIV/0!</v>
      </c>
      <c r="L379" s="5" t="e">
        <f t="shared" si="79"/>
        <v>#DIV/0!</v>
      </c>
      <c r="M379" s="5" t="e">
        <f t="shared" si="85"/>
        <v>#DIV/0!</v>
      </c>
      <c r="N379" s="5" t="e">
        <f t="shared" si="88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0"/>
        <v>#DIV/0!</v>
      </c>
      <c r="E380" s="5" t="e">
        <f t="shared" si="81"/>
        <v>#DIV/0!</v>
      </c>
      <c r="F380" s="5" t="e">
        <f t="shared" si="82"/>
        <v>#DIV/0!</v>
      </c>
      <c r="G380" s="5" t="e">
        <f t="shared" si="86"/>
        <v>#DIV/0!</v>
      </c>
      <c r="H380" s="9" t="e">
        <f t="shared" si="87"/>
        <v>#DIV/0!</v>
      </c>
      <c r="I380" s="5" t="e">
        <f t="shared" si="83"/>
        <v>#DIV/0!</v>
      </c>
      <c r="J380" s="5" t="e">
        <f t="shared" si="84"/>
        <v>#DIV/0!</v>
      </c>
      <c r="K380" s="5" t="e">
        <f t="shared" si="89"/>
        <v>#DIV/0!</v>
      </c>
      <c r="L380" s="5" t="e">
        <f t="shared" si="79"/>
        <v>#DIV/0!</v>
      </c>
      <c r="M380" s="5" t="e">
        <f t="shared" si="85"/>
        <v>#DIV/0!</v>
      </c>
      <c r="N380" s="5" t="e">
        <f t="shared" si="88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0"/>
        <v>#DIV/0!</v>
      </c>
      <c r="E381" s="5" t="e">
        <f t="shared" si="81"/>
        <v>#DIV/0!</v>
      </c>
      <c r="F381" s="5" t="e">
        <f t="shared" si="82"/>
        <v>#DIV/0!</v>
      </c>
      <c r="G381" s="5" t="e">
        <f t="shared" si="86"/>
        <v>#DIV/0!</v>
      </c>
      <c r="H381" s="9" t="e">
        <f t="shared" si="87"/>
        <v>#DIV/0!</v>
      </c>
      <c r="I381" s="5" t="e">
        <f t="shared" si="83"/>
        <v>#DIV/0!</v>
      </c>
      <c r="J381" s="5" t="e">
        <f t="shared" si="84"/>
        <v>#DIV/0!</v>
      </c>
      <c r="K381" s="5" t="e">
        <f t="shared" si="89"/>
        <v>#DIV/0!</v>
      </c>
      <c r="L381" s="5" t="e">
        <f t="shared" si="79"/>
        <v>#DIV/0!</v>
      </c>
      <c r="M381" s="5" t="e">
        <f t="shared" si="85"/>
        <v>#DIV/0!</v>
      </c>
      <c r="N381" s="5" t="e">
        <f t="shared" si="88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0"/>
        <v>#DIV/0!</v>
      </c>
      <c r="E382" s="5" t="e">
        <f t="shared" si="81"/>
        <v>#DIV/0!</v>
      </c>
      <c r="F382" s="5" t="e">
        <f t="shared" si="82"/>
        <v>#DIV/0!</v>
      </c>
      <c r="G382" s="5" t="e">
        <f t="shared" si="86"/>
        <v>#DIV/0!</v>
      </c>
      <c r="H382" s="9" t="e">
        <f t="shared" si="87"/>
        <v>#DIV/0!</v>
      </c>
      <c r="I382" s="5" t="e">
        <f t="shared" si="83"/>
        <v>#DIV/0!</v>
      </c>
      <c r="J382" s="5" t="e">
        <f t="shared" si="84"/>
        <v>#DIV/0!</v>
      </c>
      <c r="K382" s="5" t="e">
        <f t="shared" si="89"/>
        <v>#DIV/0!</v>
      </c>
      <c r="L382" s="5" t="e">
        <f t="shared" si="79"/>
        <v>#DIV/0!</v>
      </c>
      <c r="M382" s="5" t="e">
        <f t="shared" si="85"/>
        <v>#DIV/0!</v>
      </c>
      <c r="N382" s="5" t="e">
        <f t="shared" si="88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0"/>
        <v>#DIV/0!</v>
      </c>
      <c r="E383" s="5" t="e">
        <f t="shared" si="81"/>
        <v>#DIV/0!</v>
      </c>
      <c r="F383" s="5" t="e">
        <f t="shared" si="82"/>
        <v>#DIV/0!</v>
      </c>
      <c r="G383" s="5" t="e">
        <f t="shared" si="86"/>
        <v>#DIV/0!</v>
      </c>
      <c r="H383" s="9" t="e">
        <f t="shared" si="87"/>
        <v>#DIV/0!</v>
      </c>
      <c r="I383" s="5" t="e">
        <f t="shared" si="83"/>
        <v>#DIV/0!</v>
      </c>
      <c r="J383" s="5" t="e">
        <f t="shared" si="84"/>
        <v>#DIV/0!</v>
      </c>
      <c r="L383" s="5" t="e">
        <f t="shared" si="79"/>
        <v>#DIV/0!</v>
      </c>
      <c r="M383" s="5" t="e">
        <f t="shared" si="85"/>
        <v>#DIV/0!</v>
      </c>
      <c r="N383" s="5" t="e">
        <f t="shared" si="88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0"/>
        <v>#DIV/0!</v>
      </c>
      <c r="E384" s="5" t="e">
        <f t="shared" si="81"/>
        <v>#DIV/0!</v>
      </c>
      <c r="F384" s="5" t="e">
        <f t="shared" si="82"/>
        <v>#DIV/0!</v>
      </c>
      <c r="G384" s="5" t="e">
        <f t="shared" si="86"/>
        <v>#DIV/0!</v>
      </c>
      <c r="H384" s="9" t="e">
        <f t="shared" si="87"/>
        <v>#DIV/0!</v>
      </c>
      <c r="I384" s="5" t="e">
        <f t="shared" si="83"/>
        <v>#DIV/0!</v>
      </c>
      <c r="J384" s="5" t="e">
        <f t="shared" si="84"/>
        <v>#DIV/0!</v>
      </c>
      <c r="L384" s="5" t="e">
        <f t="shared" si="79"/>
        <v>#DIV/0!</v>
      </c>
      <c r="M384" s="5" t="e">
        <f t="shared" si="85"/>
        <v>#DIV/0!</v>
      </c>
      <c r="N384" s="5" t="e">
        <f t="shared" si="88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0"/>
        <v>#DIV/0!</v>
      </c>
      <c r="E385" s="5" t="e">
        <f t="shared" si="81"/>
        <v>#DIV/0!</v>
      </c>
      <c r="F385" s="5" t="e">
        <f t="shared" si="82"/>
        <v>#DIV/0!</v>
      </c>
      <c r="G385" s="5" t="e">
        <f t="shared" si="86"/>
        <v>#DIV/0!</v>
      </c>
      <c r="H385" s="9" t="e">
        <f t="shared" si="87"/>
        <v>#DIV/0!</v>
      </c>
      <c r="I385" s="5" t="e">
        <f t="shared" si="83"/>
        <v>#DIV/0!</v>
      </c>
      <c r="J385" s="5" t="e">
        <f t="shared" si="84"/>
        <v>#DIV/0!</v>
      </c>
      <c r="K385" s="5" t="e">
        <f t="shared" si="89"/>
        <v>#DIV/0!</v>
      </c>
      <c r="L385" s="5" t="e">
        <f t="shared" si="79"/>
        <v>#DIV/0!</v>
      </c>
      <c r="M385" s="5" t="e">
        <f t="shared" si="85"/>
        <v>#DIV/0!</v>
      </c>
      <c r="N385" s="5" t="e">
        <f t="shared" si="88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0"/>
        <v>#DIV/0!</v>
      </c>
      <c r="E386" s="5" t="e">
        <f t="shared" si="81"/>
        <v>#DIV/0!</v>
      </c>
      <c r="F386" s="5" t="e">
        <f t="shared" si="82"/>
        <v>#DIV/0!</v>
      </c>
      <c r="G386" s="5" t="e">
        <f t="shared" si="86"/>
        <v>#DIV/0!</v>
      </c>
      <c r="H386" s="9" t="e">
        <f t="shared" si="87"/>
        <v>#DIV/0!</v>
      </c>
      <c r="I386" s="5" t="e">
        <f t="shared" si="83"/>
        <v>#DIV/0!</v>
      </c>
      <c r="J386" s="5" t="e">
        <f t="shared" si="84"/>
        <v>#DIV/0!</v>
      </c>
      <c r="K386" s="5" t="e">
        <f t="shared" si="89"/>
        <v>#DIV/0!</v>
      </c>
      <c r="L386" s="5" t="e">
        <f t="shared" si="79"/>
        <v>#DIV/0!</v>
      </c>
      <c r="M386" s="5" t="e">
        <f t="shared" si="85"/>
        <v>#DIV/0!</v>
      </c>
      <c r="N386" s="5" t="e">
        <f t="shared" si="88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0"/>
        <v>#DIV/0!</v>
      </c>
      <c r="E387" s="5" t="e">
        <f t="shared" si="81"/>
        <v>#DIV/0!</v>
      </c>
      <c r="F387" s="5" t="e">
        <f t="shared" si="82"/>
        <v>#DIV/0!</v>
      </c>
      <c r="G387" s="5" t="e">
        <f t="shared" si="86"/>
        <v>#DIV/0!</v>
      </c>
      <c r="H387" s="9" t="e">
        <f t="shared" si="87"/>
        <v>#DIV/0!</v>
      </c>
      <c r="I387" s="5" t="e">
        <f t="shared" si="83"/>
        <v>#DIV/0!</v>
      </c>
      <c r="J387" s="5" t="e">
        <f t="shared" si="84"/>
        <v>#DIV/0!</v>
      </c>
      <c r="K387" s="5" t="e">
        <f t="shared" si="89"/>
        <v>#DIV/0!</v>
      </c>
      <c r="L387" s="5" t="e">
        <f t="shared" si="79"/>
        <v>#DIV/0!</v>
      </c>
      <c r="M387" s="5" t="e">
        <f t="shared" si="85"/>
        <v>#DIV/0!</v>
      </c>
      <c r="N387" s="5" t="e">
        <f t="shared" si="88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0"/>
        <v>#DIV/0!</v>
      </c>
      <c r="E388" s="5" t="e">
        <f t="shared" si="81"/>
        <v>#DIV/0!</v>
      </c>
      <c r="F388" s="5" t="e">
        <f t="shared" si="82"/>
        <v>#DIV/0!</v>
      </c>
      <c r="G388" s="5" t="e">
        <f t="shared" si="86"/>
        <v>#DIV/0!</v>
      </c>
      <c r="H388" s="9" t="e">
        <f t="shared" si="87"/>
        <v>#DIV/0!</v>
      </c>
      <c r="I388" s="5" t="e">
        <f t="shared" si="83"/>
        <v>#DIV/0!</v>
      </c>
      <c r="J388" s="5" t="e">
        <f t="shared" si="84"/>
        <v>#DIV/0!</v>
      </c>
      <c r="K388" s="5" t="e">
        <f t="shared" si="89"/>
        <v>#DIV/0!</v>
      </c>
      <c r="L388" s="5" t="e">
        <f t="shared" si="79"/>
        <v>#DIV/0!</v>
      </c>
      <c r="M388" s="5" t="e">
        <f t="shared" si="85"/>
        <v>#DIV/0!</v>
      </c>
      <c r="N388" s="5" t="e">
        <f t="shared" si="88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0"/>
        <v>#DIV/0!</v>
      </c>
      <c r="E389" s="5" t="e">
        <f t="shared" si="81"/>
        <v>#DIV/0!</v>
      </c>
      <c r="F389" s="5" t="e">
        <f t="shared" si="82"/>
        <v>#DIV/0!</v>
      </c>
      <c r="G389" s="5" t="e">
        <f t="shared" si="86"/>
        <v>#DIV/0!</v>
      </c>
      <c r="H389" s="9" t="e">
        <f t="shared" si="87"/>
        <v>#DIV/0!</v>
      </c>
      <c r="I389" s="5" t="e">
        <f t="shared" si="83"/>
        <v>#DIV/0!</v>
      </c>
      <c r="J389" s="5" t="e">
        <f t="shared" si="84"/>
        <v>#DIV/0!</v>
      </c>
      <c r="K389" s="5" t="e">
        <f t="shared" si="89"/>
        <v>#DIV/0!</v>
      </c>
      <c r="L389" s="5" t="e">
        <f t="shared" si="79"/>
        <v>#DIV/0!</v>
      </c>
      <c r="M389" s="5" t="e">
        <f t="shared" si="85"/>
        <v>#DIV/0!</v>
      </c>
      <c r="N389" s="5" t="e">
        <f t="shared" si="88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0"/>
        <v>#DIV/0!</v>
      </c>
      <c r="E390" s="5" t="e">
        <f t="shared" si="81"/>
        <v>#DIV/0!</v>
      </c>
      <c r="F390" s="5" t="e">
        <f t="shared" si="82"/>
        <v>#DIV/0!</v>
      </c>
      <c r="G390" s="5" t="e">
        <f t="shared" si="86"/>
        <v>#DIV/0!</v>
      </c>
      <c r="H390" s="9" t="e">
        <f t="shared" si="87"/>
        <v>#DIV/0!</v>
      </c>
      <c r="I390" s="5" t="e">
        <f t="shared" si="83"/>
        <v>#DIV/0!</v>
      </c>
      <c r="J390" s="5" t="e">
        <f t="shared" si="84"/>
        <v>#DIV/0!</v>
      </c>
      <c r="K390" s="5" t="e">
        <f t="shared" si="89"/>
        <v>#DIV/0!</v>
      </c>
      <c r="L390" s="5" t="e">
        <f t="shared" si="79"/>
        <v>#DIV/0!</v>
      </c>
      <c r="M390" s="5" t="e">
        <f t="shared" si="85"/>
        <v>#DIV/0!</v>
      </c>
      <c r="N390" s="5" t="e">
        <f t="shared" si="88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0"/>
        <v>#DIV/0!</v>
      </c>
      <c r="E391" s="5" t="e">
        <f t="shared" si="81"/>
        <v>#DIV/0!</v>
      </c>
      <c r="F391" s="5" t="e">
        <f t="shared" si="82"/>
        <v>#DIV/0!</v>
      </c>
      <c r="G391" s="5" t="e">
        <f t="shared" si="86"/>
        <v>#DIV/0!</v>
      </c>
      <c r="H391" s="9" t="e">
        <f t="shared" si="87"/>
        <v>#DIV/0!</v>
      </c>
      <c r="I391" s="5" t="e">
        <f t="shared" si="83"/>
        <v>#DIV/0!</v>
      </c>
      <c r="J391" s="5" t="e">
        <f t="shared" si="84"/>
        <v>#DIV/0!</v>
      </c>
      <c r="K391" s="5" t="e">
        <f t="shared" si="89"/>
        <v>#DIV/0!</v>
      </c>
      <c r="L391" s="5" t="e">
        <f t="shared" si="79"/>
        <v>#DIV/0!</v>
      </c>
      <c r="M391" s="5" t="e">
        <f t="shared" si="85"/>
        <v>#DIV/0!</v>
      </c>
      <c r="N391" s="5" t="e">
        <f t="shared" si="88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0"/>
        <v>#DIV/0!</v>
      </c>
      <c r="E392" s="5" t="e">
        <f t="shared" si="81"/>
        <v>#DIV/0!</v>
      </c>
      <c r="F392" s="5" t="e">
        <f t="shared" si="82"/>
        <v>#DIV/0!</v>
      </c>
      <c r="G392" s="5" t="e">
        <f t="shared" si="86"/>
        <v>#DIV/0!</v>
      </c>
      <c r="H392" s="9" t="e">
        <f t="shared" si="87"/>
        <v>#DIV/0!</v>
      </c>
      <c r="I392" s="5" t="e">
        <f t="shared" si="83"/>
        <v>#DIV/0!</v>
      </c>
      <c r="J392" s="5" t="e">
        <f t="shared" si="84"/>
        <v>#DIV/0!</v>
      </c>
      <c r="K392" s="5" t="e">
        <f t="shared" si="89"/>
        <v>#DIV/0!</v>
      </c>
      <c r="L392" s="5" t="e">
        <f t="shared" si="79"/>
        <v>#DIV/0!</v>
      </c>
      <c r="M392" s="5" t="e">
        <f t="shared" si="85"/>
        <v>#DIV/0!</v>
      </c>
      <c r="N392" s="5" t="e">
        <f t="shared" si="88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0"/>
        <v>#DIV/0!</v>
      </c>
      <c r="E393" s="5" t="e">
        <f t="shared" si="81"/>
        <v>#DIV/0!</v>
      </c>
      <c r="F393" s="5" t="e">
        <f t="shared" si="82"/>
        <v>#DIV/0!</v>
      </c>
      <c r="G393" s="5" t="e">
        <f t="shared" si="86"/>
        <v>#DIV/0!</v>
      </c>
      <c r="H393" s="9" t="e">
        <f t="shared" si="87"/>
        <v>#DIV/0!</v>
      </c>
      <c r="I393" s="5" t="e">
        <f t="shared" si="83"/>
        <v>#DIV/0!</v>
      </c>
      <c r="J393" s="5" t="e">
        <f t="shared" si="84"/>
        <v>#DIV/0!</v>
      </c>
      <c r="K393" s="5" t="e">
        <f t="shared" si="89"/>
        <v>#DIV/0!</v>
      </c>
      <c r="L393" s="5" t="e">
        <f t="shared" si="79"/>
        <v>#DIV/0!</v>
      </c>
      <c r="M393" s="5" t="e">
        <f t="shared" si="85"/>
        <v>#DIV/0!</v>
      </c>
      <c r="N393" s="5" t="e">
        <f t="shared" si="88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0"/>
        <v>#DIV/0!</v>
      </c>
      <c r="E394" s="5" t="e">
        <f t="shared" si="81"/>
        <v>#DIV/0!</v>
      </c>
      <c r="F394" s="5" t="e">
        <f t="shared" si="82"/>
        <v>#DIV/0!</v>
      </c>
      <c r="G394" s="5" t="e">
        <f t="shared" si="86"/>
        <v>#DIV/0!</v>
      </c>
      <c r="H394" s="9" t="e">
        <f t="shared" si="87"/>
        <v>#DIV/0!</v>
      </c>
      <c r="I394" s="5" t="e">
        <f t="shared" si="83"/>
        <v>#DIV/0!</v>
      </c>
      <c r="J394" s="5" t="e">
        <f t="shared" si="84"/>
        <v>#DIV/0!</v>
      </c>
      <c r="K394" s="5" t="e">
        <f t="shared" si="89"/>
        <v>#DIV/0!</v>
      </c>
      <c r="L394" s="5" t="e">
        <f t="shared" si="79"/>
        <v>#DIV/0!</v>
      </c>
      <c r="M394" s="5" t="e">
        <f t="shared" si="85"/>
        <v>#DIV/0!</v>
      </c>
      <c r="N394" s="5" t="e">
        <f t="shared" si="88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0"/>
        <v>#DIV/0!</v>
      </c>
      <c r="E395" s="5" t="e">
        <f t="shared" si="81"/>
        <v>#DIV/0!</v>
      </c>
      <c r="F395" s="5" t="e">
        <f t="shared" si="82"/>
        <v>#DIV/0!</v>
      </c>
      <c r="G395" s="5" t="e">
        <f t="shared" si="86"/>
        <v>#DIV/0!</v>
      </c>
      <c r="H395" s="9" t="e">
        <f t="shared" si="87"/>
        <v>#DIV/0!</v>
      </c>
      <c r="I395" s="5" t="e">
        <f t="shared" si="83"/>
        <v>#DIV/0!</v>
      </c>
      <c r="J395" s="5" t="e">
        <f t="shared" si="84"/>
        <v>#DIV/0!</v>
      </c>
      <c r="K395" s="5" t="e">
        <f t="shared" si="89"/>
        <v>#DIV/0!</v>
      </c>
      <c r="L395" s="5" t="e">
        <f t="shared" si="79"/>
        <v>#DIV/0!</v>
      </c>
      <c r="M395" s="5" t="e">
        <f t="shared" si="85"/>
        <v>#DIV/0!</v>
      </c>
      <c r="N395" s="5" t="e">
        <f t="shared" si="88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0"/>
        <v>#DIV/0!</v>
      </c>
      <c r="E396" s="5" t="e">
        <f t="shared" si="81"/>
        <v>#DIV/0!</v>
      </c>
      <c r="F396" s="5" t="e">
        <f t="shared" si="82"/>
        <v>#DIV/0!</v>
      </c>
      <c r="G396" s="5" t="e">
        <f t="shared" si="86"/>
        <v>#DIV/0!</v>
      </c>
      <c r="H396" s="9" t="e">
        <f t="shared" si="87"/>
        <v>#DIV/0!</v>
      </c>
      <c r="I396" s="5" t="e">
        <f t="shared" si="83"/>
        <v>#DIV/0!</v>
      </c>
      <c r="J396" s="5" t="e">
        <f t="shared" si="84"/>
        <v>#DIV/0!</v>
      </c>
      <c r="K396" s="5" t="e">
        <f t="shared" si="89"/>
        <v>#DIV/0!</v>
      </c>
      <c r="L396" s="5" t="e">
        <f t="shared" si="79"/>
        <v>#DIV/0!</v>
      </c>
      <c r="M396" s="5" t="e">
        <f t="shared" si="85"/>
        <v>#DIV/0!</v>
      </c>
      <c r="N396" s="5" t="e">
        <f t="shared" si="88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0"/>
        <v>#DIV/0!</v>
      </c>
      <c r="E397" s="5" t="e">
        <f t="shared" si="81"/>
        <v>#DIV/0!</v>
      </c>
      <c r="F397" s="5" t="e">
        <f t="shared" si="82"/>
        <v>#DIV/0!</v>
      </c>
      <c r="G397" s="5" t="e">
        <f t="shared" si="86"/>
        <v>#DIV/0!</v>
      </c>
      <c r="H397" s="9" t="e">
        <f t="shared" si="87"/>
        <v>#DIV/0!</v>
      </c>
      <c r="I397" s="5" t="e">
        <f t="shared" si="83"/>
        <v>#DIV/0!</v>
      </c>
      <c r="J397" s="5" t="e">
        <f t="shared" si="84"/>
        <v>#DIV/0!</v>
      </c>
      <c r="K397" s="5" t="e">
        <f t="shared" si="89"/>
        <v>#DIV/0!</v>
      </c>
      <c r="L397" s="5" t="e">
        <f t="shared" si="79"/>
        <v>#DIV/0!</v>
      </c>
      <c r="M397" s="5" t="e">
        <f t="shared" si="85"/>
        <v>#DIV/0!</v>
      </c>
      <c r="N397" s="5" t="e">
        <f t="shared" si="88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0"/>
        <v>#DIV/0!</v>
      </c>
      <c r="E398" s="5" t="e">
        <f t="shared" si="81"/>
        <v>#DIV/0!</v>
      </c>
      <c r="F398" s="5" t="e">
        <f t="shared" si="82"/>
        <v>#DIV/0!</v>
      </c>
      <c r="G398" s="5" t="e">
        <f t="shared" si="86"/>
        <v>#DIV/0!</v>
      </c>
      <c r="H398" s="9" t="e">
        <f t="shared" si="87"/>
        <v>#DIV/0!</v>
      </c>
      <c r="I398" s="5" t="e">
        <f t="shared" si="83"/>
        <v>#DIV/0!</v>
      </c>
      <c r="J398" s="5" t="e">
        <f t="shared" si="84"/>
        <v>#DIV/0!</v>
      </c>
      <c r="K398" s="5" t="e">
        <f t="shared" si="89"/>
        <v>#DIV/0!</v>
      </c>
      <c r="L398" s="5" t="e">
        <f t="shared" si="79"/>
        <v>#DIV/0!</v>
      </c>
      <c r="M398" s="5" t="e">
        <f t="shared" si="85"/>
        <v>#DIV/0!</v>
      </c>
      <c r="N398" s="5" t="e">
        <f t="shared" si="88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0"/>
        <v>#DIV/0!</v>
      </c>
      <c r="E399" s="5" t="e">
        <f t="shared" si="81"/>
        <v>#DIV/0!</v>
      </c>
      <c r="F399" s="5" t="e">
        <f t="shared" si="82"/>
        <v>#DIV/0!</v>
      </c>
      <c r="G399" s="5" t="e">
        <f t="shared" si="86"/>
        <v>#DIV/0!</v>
      </c>
      <c r="H399" s="9" t="e">
        <f t="shared" si="87"/>
        <v>#DIV/0!</v>
      </c>
      <c r="I399" s="5" t="e">
        <f t="shared" si="83"/>
        <v>#DIV/0!</v>
      </c>
      <c r="J399" s="5" t="e">
        <f t="shared" si="84"/>
        <v>#DIV/0!</v>
      </c>
      <c r="L399" s="5" t="e">
        <f t="shared" ref="L399:L462" si="93">(-B$6*H399)/E399^2</f>
        <v>#DIV/0!</v>
      </c>
      <c r="M399" s="5" t="e">
        <f t="shared" si="85"/>
        <v>#DIV/0!</v>
      </c>
      <c r="N399" s="5" t="e">
        <f t="shared" si="88"/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4">1/C400</f>
        <v>#DIV/0!</v>
      </c>
      <c r="E400" s="5" t="e">
        <f t="shared" ref="E400:E463" si="95">2*PI()*D400</f>
        <v>#DIV/0!</v>
      </c>
      <c r="F400" s="5" t="e">
        <f t="shared" ref="F400:F463" si="96">E400*(60/(2*PI()))</f>
        <v>#DIV/0!</v>
      </c>
      <c r="G400" s="5" t="e">
        <f t="shared" si="86"/>
        <v>#DIV/0!</v>
      </c>
      <c r="H400" s="9" t="e">
        <f t="shared" si="87"/>
        <v>#DIV/0!</v>
      </c>
      <c r="I400" s="5" t="e">
        <f t="shared" ref="I400:I463" si="97">IF(H400&lt;0,(-B$6*H400)/E400^2,0)</f>
        <v>#DIV/0!</v>
      </c>
      <c r="J400" s="5" t="e">
        <f t="shared" ref="J400:J463" si="98">-0.000005984*E400 + 0.0001997</f>
        <v>#DIV/0!</v>
      </c>
      <c r="K400" s="5" t="e">
        <f t="shared" ref="K400:K463" si="99">IF(H400&lt;-7,(-B$6*H400)/E400^2,NA())</f>
        <v>#DIV/0!</v>
      </c>
      <c r="L400" s="5" t="e">
        <f t="shared" si="93"/>
        <v>#DIV/0!</v>
      </c>
      <c r="M400" s="5" t="e">
        <f t="shared" ref="M400:M463" si="100">J400*E400^2</f>
        <v>#DIV/0!</v>
      </c>
      <c r="N400" s="5" t="e">
        <f t="shared" si="88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4"/>
        <v>#DIV/0!</v>
      </c>
      <c r="E401" s="5" t="e">
        <f t="shared" si="95"/>
        <v>#DIV/0!</v>
      </c>
      <c r="F401" s="5" t="e">
        <f t="shared" si="96"/>
        <v>#DIV/0!</v>
      </c>
      <c r="G401" s="5" t="e">
        <f t="shared" ref="G401:G464" si="101">E401-E400</f>
        <v>#DIV/0!</v>
      </c>
      <c r="H401" s="9" t="e">
        <f t="shared" ref="H401:H464" si="102">G401/C401</f>
        <v>#DIV/0!</v>
      </c>
      <c r="I401" s="5" t="e">
        <f t="shared" si="97"/>
        <v>#DIV/0!</v>
      </c>
      <c r="J401" s="5" t="e">
        <f t="shared" si="98"/>
        <v>#DIV/0!</v>
      </c>
      <c r="K401" s="5" t="e">
        <f t="shared" si="99"/>
        <v>#DIV/0!</v>
      </c>
      <c r="L401" s="5" t="e">
        <f t="shared" si="93"/>
        <v>#DIV/0!</v>
      </c>
      <c r="M401" s="5" t="e">
        <f t="shared" si="100"/>
        <v>#DIV/0!</v>
      </c>
      <c r="N401" s="5" t="e">
        <f t="shared" ref="N401:N464" si="103">M401*E401</f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4"/>
        <v>#DIV/0!</v>
      </c>
      <c r="E402" s="5" t="e">
        <f t="shared" si="95"/>
        <v>#DIV/0!</v>
      </c>
      <c r="F402" s="5" t="e">
        <f t="shared" si="96"/>
        <v>#DIV/0!</v>
      </c>
      <c r="G402" s="5" t="e">
        <f t="shared" si="101"/>
        <v>#DIV/0!</v>
      </c>
      <c r="H402" s="9" t="e">
        <f t="shared" si="102"/>
        <v>#DIV/0!</v>
      </c>
      <c r="I402" s="5" t="e">
        <f t="shared" si="97"/>
        <v>#DIV/0!</v>
      </c>
      <c r="J402" s="5" t="e">
        <f t="shared" si="98"/>
        <v>#DIV/0!</v>
      </c>
      <c r="K402" s="5" t="e">
        <f t="shared" si="99"/>
        <v>#DIV/0!</v>
      </c>
      <c r="L402" s="5" t="e">
        <f t="shared" si="93"/>
        <v>#DIV/0!</v>
      </c>
      <c r="M402" s="5" t="e">
        <f t="shared" si="100"/>
        <v>#DIV/0!</v>
      </c>
      <c r="N402" s="5" t="e">
        <f t="shared" si="103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4"/>
        <v>#DIV/0!</v>
      </c>
      <c r="E403" s="5" t="e">
        <f t="shared" si="95"/>
        <v>#DIV/0!</v>
      </c>
      <c r="F403" s="5" t="e">
        <f t="shared" si="96"/>
        <v>#DIV/0!</v>
      </c>
      <c r="G403" s="5" t="e">
        <f t="shared" si="101"/>
        <v>#DIV/0!</v>
      </c>
      <c r="H403" s="9" t="e">
        <f t="shared" si="102"/>
        <v>#DIV/0!</v>
      </c>
      <c r="I403" s="5" t="e">
        <f t="shared" si="97"/>
        <v>#DIV/0!</v>
      </c>
      <c r="J403" s="5" t="e">
        <f t="shared" si="98"/>
        <v>#DIV/0!</v>
      </c>
      <c r="K403" s="5" t="e">
        <f t="shared" si="99"/>
        <v>#DIV/0!</v>
      </c>
      <c r="L403" s="5" t="e">
        <f t="shared" si="93"/>
        <v>#DIV/0!</v>
      </c>
      <c r="M403" s="5" t="e">
        <f t="shared" si="100"/>
        <v>#DIV/0!</v>
      </c>
      <c r="N403" s="5" t="e">
        <f t="shared" si="103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4"/>
        <v>#DIV/0!</v>
      </c>
      <c r="E404" s="5" t="e">
        <f t="shared" si="95"/>
        <v>#DIV/0!</v>
      </c>
      <c r="F404" s="5" t="e">
        <f t="shared" si="96"/>
        <v>#DIV/0!</v>
      </c>
      <c r="G404" s="5" t="e">
        <f t="shared" si="101"/>
        <v>#DIV/0!</v>
      </c>
      <c r="H404" s="9" t="e">
        <f t="shared" si="102"/>
        <v>#DIV/0!</v>
      </c>
      <c r="I404" s="5" t="e">
        <f t="shared" si="97"/>
        <v>#DIV/0!</v>
      </c>
      <c r="J404" s="5" t="e">
        <f t="shared" si="98"/>
        <v>#DIV/0!</v>
      </c>
      <c r="K404" s="5" t="e">
        <f t="shared" si="99"/>
        <v>#DIV/0!</v>
      </c>
      <c r="L404" s="5" t="e">
        <f t="shared" si="93"/>
        <v>#DIV/0!</v>
      </c>
      <c r="M404" s="5" t="e">
        <f t="shared" si="100"/>
        <v>#DIV/0!</v>
      </c>
      <c r="N404" s="5" t="e">
        <f t="shared" si="103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4"/>
        <v>#DIV/0!</v>
      </c>
      <c r="E405" s="5" t="e">
        <f t="shared" si="95"/>
        <v>#DIV/0!</v>
      </c>
      <c r="F405" s="5" t="e">
        <f t="shared" si="96"/>
        <v>#DIV/0!</v>
      </c>
      <c r="G405" s="5" t="e">
        <f t="shared" si="101"/>
        <v>#DIV/0!</v>
      </c>
      <c r="H405" s="9" t="e">
        <f t="shared" si="102"/>
        <v>#DIV/0!</v>
      </c>
      <c r="I405" s="5" t="e">
        <f t="shared" si="97"/>
        <v>#DIV/0!</v>
      </c>
      <c r="J405" s="5" t="e">
        <f t="shared" si="98"/>
        <v>#DIV/0!</v>
      </c>
      <c r="K405" s="5" t="e">
        <f t="shared" si="99"/>
        <v>#DIV/0!</v>
      </c>
      <c r="L405" s="5" t="e">
        <f t="shared" si="93"/>
        <v>#DIV/0!</v>
      </c>
      <c r="M405" s="5" t="e">
        <f t="shared" si="100"/>
        <v>#DIV/0!</v>
      </c>
      <c r="N405" s="5" t="e">
        <f t="shared" si="103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4"/>
        <v>#DIV/0!</v>
      </c>
      <c r="E406" s="5" t="e">
        <f t="shared" si="95"/>
        <v>#DIV/0!</v>
      </c>
      <c r="F406" s="5" t="e">
        <f t="shared" si="96"/>
        <v>#DIV/0!</v>
      </c>
      <c r="G406" s="5" t="e">
        <f t="shared" si="101"/>
        <v>#DIV/0!</v>
      </c>
      <c r="H406" s="9" t="e">
        <f t="shared" si="102"/>
        <v>#DIV/0!</v>
      </c>
      <c r="I406" s="5" t="e">
        <f t="shared" si="97"/>
        <v>#DIV/0!</v>
      </c>
      <c r="J406" s="5" t="e">
        <f t="shared" si="98"/>
        <v>#DIV/0!</v>
      </c>
      <c r="K406" s="5" t="e">
        <f t="shared" si="99"/>
        <v>#DIV/0!</v>
      </c>
      <c r="L406" s="5" t="e">
        <f t="shared" si="93"/>
        <v>#DIV/0!</v>
      </c>
      <c r="M406" s="5" t="e">
        <f t="shared" si="100"/>
        <v>#DIV/0!</v>
      </c>
      <c r="N406" s="5" t="e">
        <f t="shared" si="103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4"/>
        <v>#DIV/0!</v>
      </c>
      <c r="E407" s="5" t="e">
        <f t="shared" si="95"/>
        <v>#DIV/0!</v>
      </c>
      <c r="F407" s="5" t="e">
        <f t="shared" si="96"/>
        <v>#DIV/0!</v>
      </c>
      <c r="G407" s="5" t="e">
        <f t="shared" si="101"/>
        <v>#DIV/0!</v>
      </c>
      <c r="H407" s="9" t="e">
        <f t="shared" si="102"/>
        <v>#DIV/0!</v>
      </c>
      <c r="I407" s="5" t="e">
        <f t="shared" si="97"/>
        <v>#DIV/0!</v>
      </c>
      <c r="J407" s="5" t="e">
        <f t="shared" si="98"/>
        <v>#DIV/0!</v>
      </c>
      <c r="L407" s="5" t="e">
        <f t="shared" si="93"/>
        <v>#DIV/0!</v>
      </c>
      <c r="M407" s="5" t="e">
        <f t="shared" si="100"/>
        <v>#DIV/0!</v>
      </c>
      <c r="N407" s="5" t="e">
        <f t="shared" si="103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4"/>
        <v>#DIV/0!</v>
      </c>
      <c r="E408" s="5" t="e">
        <f t="shared" si="95"/>
        <v>#DIV/0!</v>
      </c>
      <c r="F408" s="5" t="e">
        <f t="shared" si="96"/>
        <v>#DIV/0!</v>
      </c>
      <c r="G408" s="5" t="e">
        <f t="shared" si="101"/>
        <v>#DIV/0!</v>
      </c>
      <c r="H408" s="9" t="e">
        <f t="shared" si="102"/>
        <v>#DIV/0!</v>
      </c>
      <c r="I408" s="5" t="e">
        <f t="shared" si="97"/>
        <v>#DIV/0!</v>
      </c>
      <c r="J408" s="5" t="e">
        <f t="shared" si="98"/>
        <v>#DIV/0!</v>
      </c>
      <c r="L408" s="5" t="e">
        <f t="shared" si="93"/>
        <v>#DIV/0!</v>
      </c>
      <c r="M408" s="5" t="e">
        <f t="shared" si="100"/>
        <v>#DIV/0!</v>
      </c>
      <c r="N408" s="5" t="e">
        <f t="shared" si="103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4"/>
        <v>#DIV/0!</v>
      </c>
      <c r="E409" s="5" t="e">
        <f t="shared" si="95"/>
        <v>#DIV/0!</v>
      </c>
      <c r="F409" s="5" t="e">
        <f t="shared" si="96"/>
        <v>#DIV/0!</v>
      </c>
      <c r="G409" s="5" t="e">
        <f t="shared" si="101"/>
        <v>#DIV/0!</v>
      </c>
      <c r="H409" s="9" t="e">
        <f t="shared" si="102"/>
        <v>#DIV/0!</v>
      </c>
      <c r="I409" s="5" t="e">
        <f t="shared" si="97"/>
        <v>#DIV/0!</v>
      </c>
      <c r="J409" s="5" t="e">
        <f t="shared" si="98"/>
        <v>#DIV/0!</v>
      </c>
      <c r="K409" s="5" t="e">
        <f t="shared" si="99"/>
        <v>#DIV/0!</v>
      </c>
      <c r="L409" s="5" t="e">
        <f t="shared" si="93"/>
        <v>#DIV/0!</v>
      </c>
      <c r="M409" s="5" t="e">
        <f t="shared" si="100"/>
        <v>#DIV/0!</v>
      </c>
      <c r="N409" s="5" t="e">
        <f t="shared" si="103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4"/>
        <v>#DIV/0!</v>
      </c>
      <c r="E410" s="5" t="e">
        <f t="shared" si="95"/>
        <v>#DIV/0!</v>
      </c>
      <c r="F410" s="5" t="e">
        <f t="shared" si="96"/>
        <v>#DIV/0!</v>
      </c>
      <c r="G410" s="5" t="e">
        <f t="shared" si="101"/>
        <v>#DIV/0!</v>
      </c>
      <c r="H410" s="9" t="e">
        <f t="shared" si="102"/>
        <v>#DIV/0!</v>
      </c>
      <c r="I410" s="5" t="e">
        <f t="shared" si="97"/>
        <v>#DIV/0!</v>
      </c>
      <c r="J410" s="5" t="e">
        <f t="shared" si="98"/>
        <v>#DIV/0!</v>
      </c>
      <c r="K410" s="5" t="e">
        <f t="shared" si="99"/>
        <v>#DIV/0!</v>
      </c>
      <c r="L410" s="5" t="e">
        <f t="shared" si="93"/>
        <v>#DIV/0!</v>
      </c>
      <c r="M410" s="5" t="e">
        <f t="shared" si="100"/>
        <v>#DIV/0!</v>
      </c>
      <c r="N410" s="5" t="e">
        <f t="shared" si="103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4"/>
        <v>#DIV/0!</v>
      </c>
      <c r="E411" s="5" t="e">
        <f t="shared" si="95"/>
        <v>#DIV/0!</v>
      </c>
      <c r="F411" s="5" t="e">
        <f t="shared" si="96"/>
        <v>#DIV/0!</v>
      </c>
      <c r="G411" s="5" t="e">
        <f t="shared" si="101"/>
        <v>#DIV/0!</v>
      </c>
      <c r="H411" s="9" t="e">
        <f t="shared" si="102"/>
        <v>#DIV/0!</v>
      </c>
      <c r="I411" s="5" t="e">
        <f t="shared" si="97"/>
        <v>#DIV/0!</v>
      </c>
      <c r="J411" s="5" t="e">
        <f t="shared" si="98"/>
        <v>#DIV/0!</v>
      </c>
      <c r="K411" s="5" t="e">
        <f t="shared" si="99"/>
        <v>#DIV/0!</v>
      </c>
      <c r="L411" s="5" t="e">
        <f t="shared" si="93"/>
        <v>#DIV/0!</v>
      </c>
      <c r="M411" s="5" t="e">
        <f t="shared" si="100"/>
        <v>#DIV/0!</v>
      </c>
      <c r="N411" s="5" t="e">
        <f t="shared" si="103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4"/>
        <v>#DIV/0!</v>
      </c>
      <c r="E412" s="5" t="e">
        <f t="shared" si="95"/>
        <v>#DIV/0!</v>
      </c>
      <c r="F412" s="5" t="e">
        <f t="shared" si="96"/>
        <v>#DIV/0!</v>
      </c>
      <c r="G412" s="5" t="e">
        <f t="shared" si="101"/>
        <v>#DIV/0!</v>
      </c>
      <c r="H412" s="9" t="e">
        <f t="shared" si="102"/>
        <v>#DIV/0!</v>
      </c>
      <c r="I412" s="5" t="e">
        <f t="shared" si="97"/>
        <v>#DIV/0!</v>
      </c>
      <c r="J412" s="5" t="e">
        <f t="shared" si="98"/>
        <v>#DIV/0!</v>
      </c>
      <c r="K412" s="5" t="e">
        <f t="shared" si="99"/>
        <v>#DIV/0!</v>
      </c>
      <c r="L412" s="5" t="e">
        <f t="shared" si="93"/>
        <v>#DIV/0!</v>
      </c>
      <c r="M412" s="5" t="e">
        <f t="shared" si="100"/>
        <v>#DIV/0!</v>
      </c>
      <c r="N412" s="5" t="e">
        <f t="shared" si="103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4"/>
        <v>#DIV/0!</v>
      </c>
      <c r="E413" s="5" t="e">
        <f t="shared" si="95"/>
        <v>#DIV/0!</v>
      </c>
      <c r="F413" s="5" t="e">
        <f t="shared" si="96"/>
        <v>#DIV/0!</v>
      </c>
      <c r="G413" s="5" t="e">
        <f t="shared" si="101"/>
        <v>#DIV/0!</v>
      </c>
      <c r="H413" s="9" t="e">
        <f t="shared" si="102"/>
        <v>#DIV/0!</v>
      </c>
      <c r="I413" s="5" t="e">
        <f t="shared" si="97"/>
        <v>#DIV/0!</v>
      </c>
      <c r="J413" s="5" t="e">
        <f t="shared" si="98"/>
        <v>#DIV/0!</v>
      </c>
      <c r="K413" s="5" t="e">
        <f t="shared" si="99"/>
        <v>#DIV/0!</v>
      </c>
      <c r="L413" s="5" t="e">
        <f t="shared" si="93"/>
        <v>#DIV/0!</v>
      </c>
      <c r="M413" s="5" t="e">
        <f t="shared" si="100"/>
        <v>#DIV/0!</v>
      </c>
      <c r="N413" s="5" t="e">
        <f t="shared" si="103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4"/>
        <v>#DIV/0!</v>
      </c>
      <c r="E414" s="5" t="e">
        <f t="shared" si="95"/>
        <v>#DIV/0!</v>
      </c>
      <c r="F414" s="5" t="e">
        <f t="shared" si="96"/>
        <v>#DIV/0!</v>
      </c>
      <c r="G414" s="5" t="e">
        <f t="shared" si="101"/>
        <v>#DIV/0!</v>
      </c>
      <c r="H414" s="9" t="e">
        <f t="shared" si="102"/>
        <v>#DIV/0!</v>
      </c>
      <c r="I414" s="5" t="e">
        <f t="shared" si="97"/>
        <v>#DIV/0!</v>
      </c>
      <c r="J414" s="5" t="e">
        <f t="shared" si="98"/>
        <v>#DIV/0!</v>
      </c>
      <c r="K414" s="5" t="e">
        <f t="shared" si="99"/>
        <v>#DIV/0!</v>
      </c>
      <c r="L414" s="5" t="e">
        <f t="shared" si="93"/>
        <v>#DIV/0!</v>
      </c>
      <c r="M414" s="5" t="e">
        <f t="shared" si="100"/>
        <v>#DIV/0!</v>
      </c>
      <c r="N414" s="5" t="e">
        <f t="shared" si="103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4"/>
        <v>#DIV/0!</v>
      </c>
      <c r="E415" s="5" t="e">
        <f t="shared" si="95"/>
        <v>#DIV/0!</v>
      </c>
      <c r="F415" s="5" t="e">
        <f t="shared" si="96"/>
        <v>#DIV/0!</v>
      </c>
      <c r="G415" s="5" t="e">
        <f t="shared" si="101"/>
        <v>#DIV/0!</v>
      </c>
      <c r="H415" s="9" t="e">
        <f t="shared" si="102"/>
        <v>#DIV/0!</v>
      </c>
      <c r="I415" s="5" t="e">
        <f t="shared" si="97"/>
        <v>#DIV/0!</v>
      </c>
      <c r="J415" s="5" t="e">
        <f t="shared" si="98"/>
        <v>#DIV/0!</v>
      </c>
      <c r="K415" s="5" t="e">
        <f t="shared" si="99"/>
        <v>#DIV/0!</v>
      </c>
      <c r="L415" s="5" t="e">
        <f t="shared" si="93"/>
        <v>#DIV/0!</v>
      </c>
      <c r="M415" s="5" t="e">
        <f t="shared" si="100"/>
        <v>#DIV/0!</v>
      </c>
      <c r="N415" s="5" t="e">
        <f t="shared" si="103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4"/>
        <v>#DIV/0!</v>
      </c>
      <c r="E416" s="5" t="e">
        <f t="shared" si="95"/>
        <v>#DIV/0!</v>
      </c>
      <c r="F416" s="5" t="e">
        <f t="shared" si="96"/>
        <v>#DIV/0!</v>
      </c>
      <c r="G416" s="5" t="e">
        <f t="shared" si="101"/>
        <v>#DIV/0!</v>
      </c>
      <c r="H416" s="9" t="e">
        <f t="shared" si="102"/>
        <v>#DIV/0!</v>
      </c>
      <c r="I416" s="5" t="e">
        <f t="shared" si="97"/>
        <v>#DIV/0!</v>
      </c>
      <c r="J416" s="5" t="e">
        <f t="shared" si="98"/>
        <v>#DIV/0!</v>
      </c>
      <c r="K416" s="5" t="e">
        <f t="shared" si="99"/>
        <v>#DIV/0!</v>
      </c>
      <c r="L416" s="5" t="e">
        <f t="shared" si="93"/>
        <v>#DIV/0!</v>
      </c>
      <c r="M416" s="5" t="e">
        <f t="shared" si="100"/>
        <v>#DIV/0!</v>
      </c>
      <c r="N416" s="5" t="e">
        <f t="shared" si="103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4"/>
        <v>#DIV/0!</v>
      </c>
      <c r="E417" s="5" t="e">
        <f t="shared" si="95"/>
        <v>#DIV/0!</v>
      </c>
      <c r="F417" s="5" t="e">
        <f t="shared" si="96"/>
        <v>#DIV/0!</v>
      </c>
      <c r="G417" s="5" t="e">
        <f t="shared" si="101"/>
        <v>#DIV/0!</v>
      </c>
      <c r="H417" s="9" t="e">
        <f t="shared" si="102"/>
        <v>#DIV/0!</v>
      </c>
      <c r="I417" s="5" t="e">
        <f t="shared" si="97"/>
        <v>#DIV/0!</v>
      </c>
      <c r="J417" s="5" t="e">
        <f t="shared" si="98"/>
        <v>#DIV/0!</v>
      </c>
      <c r="K417" s="5" t="e">
        <f t="shared" si="99"/>
        <v>#DIV/0!</v>
      </c>
      <c r="L417" s="5" t="e">
        <f t="shared" si="93"/>
        <v>#DIV/0!</v>
      </c>
      <c r="M417" s="5" t="e">
        <f t="shared" si="100"/>
        <v>#DIV/0!</v>
      </c>
      <c r="N417" s="5" t="e">
        <f t="shared" si="103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4"/>
        <v>#DIV/0!</v>
      </c>
      <c r="E418" s="5" t="e">
        <f t="shared" si="95"/>
        <v>#DIV/0!</v>
      </c>
      <c r="F418" s="5" t="e">
        <f t="shared" si="96"/>
        <v>#DIV/0!</v>
      </c>
      <c r="G418" s="5" t="e">
        <f t="shared" si="101"/>
        <v>#DIV/0!</v>
      </c>
      <c r="H418" s="9" t="e">
        <f t="shared" si="102"/>
        <v>#DIV/0!</v>
      </c>
      <c r="I418" s="5" t="e">
        <f t="shared" si="97"/>
        <v>#DIV/0!</v>
      </c>
      <c r="J418" s="5" t="e">
        <f t="shared" si="98"/>
        <v>#DIV/0!</v>
      </c>
      <c r="K418" s="5" t="e">
        <f t="shared" si="99"/>
        <v>#DIV/0!</v>
      </c>
      <c r="L418" s="5" t="e">
        <f t="shared" si="93"/>
        <v>#DIV/0!</v>
      </c>
      <c r="M418" s="5" t="e">
        <f t="shared" si="100"/>
        <v>#DIV/0!</v>
      </c>
      <c r="N418" s="5" t="e">
        <f t="shared" si="103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4"/>
        <v>#DIV/0!</v>
      </c>
      <c r="E419" s="5" t="e">
        <f t="shared" si="95"/>
        <v>#DIV/0!</v>
      </c>
      <c r="F419" s="5" t="e">
        <f t="shared" si="96"/>
        <v>#DIV/0!</v>
      </c>
      <c r="G419" s="5" t="e">
        <f t="shared" si="101"/>
        <v>#DIV/0!</v>
      </c>
      <c r="H419" s="9" t="e">
        <f t="shared" si="102"/>
        <v>#DIV/0!</v>
      </c>
      <c r="I419" s="5" t="e">
        <f t="shared" si="97"/>
        <v>#DIV/0!</v>
      </c>
      <c r="J419" s="5" t="e">
        <f t="shared" si="98"/>
        <v>#DIV/0!</v>
      </c>
      <c r="K419" s="5" t="e">
        <f t="shared" si="99"/>
        <v>#DIV/0!</v>
      </c>
      <c r="L419" s="5" t="e">
        <f t="shared" si="93"/>
        <v>#DIV/0!</v>
      </c>
      <c r="M419" s="5" t="e">
        <f t="shared" si="100"/>
        <v>#DIV/0!</v>
      </c>
      <c r="N419" s="5" t="e">
        <f t="shared" si="103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4"/>
        <v>#DIV/0!</v>
      </c>
      <c r="E420" s="5" t="e">
        <f t="shared" si="95"/>
        <v>#DIV/0!</v>
      </c>
      <c r="F420" s="5" t="e">
        <f t="shared" si="96"/>
        <v>#DIV/0!</v>
      </c>
      <c r="G420" s="5" t="e">
        <f t="shared" si="101"/>
        <v>#DIV/0!</v>
      </c>
      <c r="H420" s="9" t="e">
        <f t="shared" si="102"/>
        <v>#DIV/0!</v>
      </c>
      <c r="I420" s="5" t="e">
        <f t="shared" si="97"/>
        <v>#DIV/0!</v>
      </c>
      <c r="J420" s="5" t="e">
        <f t="shared" si="98"/>
        <v>#DIV/0!</v>
      </c>
      <c r="K420" s="5" t="e">
        <f t="shared" si="99"/>
        <v>#DIV/0!</v>
      </c>
      <c r="L420" s="5" t="e">
        <f t="shared" si="93"/>
        <v>#DIV/0!</v>
      </c>
      <c r="M420" s="5" t="e">
        <f t="shared" si="100"/>
        <v>#DIV/0!</v>
      </c>
      <c r="N420" s="5" t="e">
        <f t="shared" si="103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4"/>
        <v>#DIV/0!</v>
      </c>
      <c r="E421" s="5" t="e">
        <f t="shared" si="95"/>
        <v>#DIV/0!</v>
      </c>
      <c r="F421" s="5" t="e">
        <f t="shared" si="96"/>
        <v>#DIV/0!</v>
      </c>
      <c r="G421" s="5" t="e">
        <f t="shared" si="101"/>
        <v>#DIV/0!</v>
      </c>
      <c r="H421" s="9" t="e">
        <f t="shared" si="102"/>
        <v>#DIV/0!</v>
      </c>
      <c r="I421" s="5" t="e">
        <f t="shared" si="97"/>
        <v>#DIV/0!</v>
      </c>
      <c r="J421" s="5" t="e">
        <f t="shared" si="98"/>
        <v>#DIV/0!</v>
      </c>
      <c r="K421" s="5" t="e">
        <f t="shared" si="99"/>
        <v>#DIV/0!</v>
      </c>
      <c r="L421" s="5" t="e">
        <f t="shared" si="93"/>
        <v>#DIV/0!</v>
      </c>
      <c r="M421" s="5" t="e">
        <f t="shared" si="100"/>
        <v>#DIV/0!</v>
      </c>
      <c r="N421" s="5" t="e">
        <f t="shared" si="103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4"/>
        <v>#DIV/0!</v>
      </c>
      <c r="E422" s="5" t="e">
        <f t="shared" si="95"/>
        <v>#DIV/0!</v>
      </c>
      <c r="F422" s="5" t="e">
        <f t="shared" si="96"/>
        <v>#DIV/0!</v>
      </c>
      <c r="G422" s="5" t="e">
        <f t="shared" si="101"/>
        <v>#DIV/0!</v>
      </c>
      <c r="H422" s="9" t="e">
        <f t="shared" si="102"/>
        <v>#DIV/0!</v>
      </c>
      <c r="I422" s="5" t="e">
        <f t="shared" si="97"/>
        <v>#DIV/0!</v>
      </c>
      <c r="J422" s="5" t="e">
        <f t="shared" si="98"/>
        <v>#DIV/0!</v>
      </c>
      <c r="K422" s="5" t="e">
        <f t="shared" si="99"/>
        <v>#DIV/0!</v>
      </c>
      <c r="L422" s="5" t="e">
        <f t="shared" si="93"/>
        <v>#DIV/0!</v>
      </c>
      <c r="M422" s="5" t="e">
        <f t="shared" si="100"/>
        <v>#DIV/0!</v>
      </c>
      <c r="N422" s="5" t="e">
        <f t="shared" si="103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4"/>
        <v>#DIV/0!</v>
      </c>
      <c r="E423" s="5" t="e">
        <f t="shared" si="95"/>
        <v>#DIV/0!</v>
      </c>
      <c r="F423" s="5" t="e">
        <f t="shared" si="96"/>
        <v>#DIV/0!</v>
      </c>
      <c r="G423" s="5" t="e">
        <f t="shared" si="101"/>
        <v>#DIV/0!</v>
      </c>
      <c r="H423" s="9" t="e">
        <f t="shared" si="102"/>
        <v>#DIV/0!</v>
      </c>
      <c r="I423" s="5" t="e">
        <f t="shared" si="97"/>
        <v>#DIV/0!</v>
      </c>
      <c r="J423" s="5" t="e">
        <f t="shared" si="98"/>
        <v>#DIV/0!</v>
      </c>
      <c r="L423" s="5" t="e">
        <f t="shared" si="93"/>
        <v>#DIV/0!</v>
      </c>
      <c r="M423" s="5" t="e">
        <f t="shared" si="100"/>
        <v>#DIV/0!</v>
      </c>
      <c r="N423" s="5" t="e">
        <f t="shared" si="103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4"/>
        <v>#DIV/0!</v>
      </c>
      <c r="E424" s="5" t="e">
        <f t="shared" si="95"/>
        <v>#DIV/0!</v>
      </c>
      <c r="F424" s="5" t="e">
        <f t="shared" si="96"/>
        <v>#DIV/0!</v>
      </c>
      <c r="G424" s="5" t="e">
        <f t="shared" si="101"/>
        <v>#DIV/0!</v>
      </c>
      <c r="H424" s="9" t="e">
        <f t="shared" si="102"/>
        <v>#DIV/0!</v>
      </c>
      <c r="I424" s="5" t="e">
        <f t="shared" si="97"/>
        <v>#DIV/0!</v>
      </c>
      <c r="J424" s="5" t="e">
        <f t="shared" si="98"/>
        <v>#DIV/0!</v>
      </c>
      <c r="K424" s="5" t="e">
        <f t="shared" si="99"/>
        <v>#DIV/0!</v>
      </c>
      <c r="L424" s="5" t="e">
        <f t="shared" si="93"/>
        <v>#DIV/0!</v>
      </c>
      <c r="M424" s="5" t="e">
        <f t="shared" si="100"/>
        <v>#DIV/0!</v>
      </c>
      <c r="N424" s="5" t="e">
        <f t="shared" si="103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4"/>
        <v>#DIV/0!</v>
      </c>
      <c r="E425" s="5" t="e">
        <f t="shared" si="95"/>
        <v>#DIV/0!</v>
      </c>
      <c r="F425" s="5" t="e">
        <f t="shared" si="96"/>
        <v>#DIV/0!</v>
      </c>
      <c r="G425" s="5" t="e">
        <f t="shared" si="101"/>
        <v>#DIV/0!</v>
      </c>
      <c r="H425" s="9" t="e">
        <f t="shared" si="102"/>
        <v>#DIV/0!</v>
      </c>
      <c r="I425" s="5" t="e">
        <f t="shared" si="97"/>
        <v>#DIV/0!</v>
      </c>
      <c r="J425" s="5" t="e">
        <f t="shared" si="98"/>
        <v>#DIV/0!</v>
      </c>
      <c r="K425" s="5" t="e">
        <f t="shared" si="99"/>
        <v>#DIV/0!</v>
      </c>
      <c r="L425" s="5" t="e">
        <f t="shared" si="93"/>
        <v>#DIV/0!</v>
      </c>
      <c r="M425" s="5" t="e">
        <f t="shared" si="100"/>
        <v>#DIV/0!</v>
      </c>
      <c r="N425" s="5" t="e">
        <f t="shared" si="103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4"/>
        <v>#DIV/0!</v>
      </c>
      <c r="E426" s="5" t="e">
        <f t="shared" si="95"/>
        <v>#DIV/0!</v>
      </c>
      <c r="F426" s="5" t="e">
        <f t="shared" si="96"/>
        <v>#DIV/0!</v>
      </c>
      <c r="G426" s="5" t="e">
        <f t="shared" si="101"/>
        <v>#DIV/0!</v>
      </c>
      <c r="H426" s="9" t="e">
        <f t="shared" si="102"/>
        <v>#DIV/0!</v>
      </c>
      <c r="I426" s="5" t="e">
        <f t="shared" si="97"/>
        <v>#DIV/0!</v>
      </c>
      <c r="J426" s="5" t="e">
        <f t="shared" si="98"/>
        <v>#DIV/0!</v>
      </c>
      <c r="K426" s="5" t="e">
        <f t="shared" si="99"/>
        <v>#DIV/0!</v>
      </c>
      <c r="L426" s="5" t="e">
        <f t="shared" si="93"/>
        <v>#DIV/0!</v>
      </c>
      <c r="M426" s="5" t="e">
        <f t="shared" si="100"/>
        <v>#DIV/0!</v>
      </c>
      <c r="N426" s="5" t="e">
        <f t="shared" si="103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4"/>
        <v>#DIV/0!</v>
      </c>
      <c r="E427" s="5" t="e">
        <f t="shared" si="95"/>
        <v>#DIV/0!</v>
      </c>
      <c r="F427" s="5" t="e">
        <f t="shared" si="96"/>
        <v>#DIV/0!</v>
      </c>
      <c r="G427" s="5" t="e">
        <f t="shared" si="101"/>
        <v>#DIV/0!</v>
      </c>
      <c r="H427" s="9" t="e">
        <f t="shared" si="102"/>
        <v>#DIV/0!</v>
      </c>
      <c r="I427" s="5" t="e">
        <f t="shared" si="97"/>
        <v>#DIV/0!</v>
      </c>
      <c r="J427" s="5" t="e">
        <f t="shared" si="98"/>
        <v>#DIV/0!</v>
      </c>
      <c r="K427" s="5" t="e">
        <f t="shared" si="99"/>
        <v>#DIV/0!</v>
      </c>
      <c r="L427" s="5" t="e">
        <f t="shared" si="93"/>
        <v>#DIV/0!</v>
      </c>
      <c r="M427" s="5" t="e">
        <f t="shared" si="100"/>
        <v>#DIV/0!</v>
      </c>
      <c r="N427" s="5" t="e">
        <f t="shared" si="103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4"/>
        <v>#DIV/0!</v>
      </c>
      <c r="E428" s="5" t="e">
        <f t="shared" si="95"/>
        <v>#DIV/0!</v>
      </c>
      <c r="F428" s="5" t="e">
        <f t="shared" si="96"/>
        <v>#DIV/0!</v>
      </c>
      <c r="G428" s="5" t="e">
        <f t="shared" si="101"/>
        <v>#DIV/0!</v>
      </c>
      <c r="H428" s="9" t="e">
        <f t="shared" si="102"/>
        <v>#DIV/0!</v>
      </c>
      <c r="I428" s="5" t="e">
        <f t="shared" si="97"/>
        <v>#DIV/0!</v>
      </c>
      <c r="J428" s="5" t="e">
        <f t="shared" si="98"/>
        <v>#DIV/0!</v>
      </c>
      <c r="K428" s="5" t="e">
        <f t="shared" si="99"/>
        <v>#DIV/0!</v>
      </c>
      <c r="L428" s="5" t="e">
        <f t="shared" si="93"/>
        <v>#DIV/0!</v>
      </c>
      <c r="M428" s="5" t="e">
        <f t="shared" si="100"/>
        <v>#DIV/0!</v>
      </c>
      <c r="N428" s="5" t="e">
        <f t="shared" si="103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4"/>
        <v>#DIV/0!</v>
      </c>
      <c r="E429" s="5" t="e">
        <f t="shared" si="95"/>
        <v>#DIV/0!</v>
      </c>
      <c r="F429" s="5" t="e">
        <f t="shared" si="96"/>
        <v>#DIV/0!</v>
      </c>
      <c r="G429" s="5" t="e">
        <f t="shared" si="101"/>
        <v>#DIV/0!</v>
      </c>
      <c r="H429" s="9" t="e">
        <f t="shared" si="102"/>
        <v>#DIV/0!</v>
      </c>
      <c r="I429" s="5" t="e">
        <f t="shared" si="97"/>
        <v>#DIV/0!</v>
      </c>
      <c r="J429" s="5" t="e">
        <f t="shared" si="98"/>
        <v>#DIV/0!</v>
      </c>
      <c r="K429" s="5" t="e">
        <f t="shared" si="99"/>
        <v>#DIV/0!</v>
      </c>
      <c r="L429" s="5" t="e">
        <f t="shared" si="93"/>
        <v>#DIV/0!</v>
      </c>
      <c r="M429" s="5" t="e">
        <f t="shared" si="100"/>
        <v>#DIV/0!</v>
      </c>
      <c r="N429" s="5" t="e">
        <f t="shared" si="103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4"/>
        <v>#DIV/0!</v>
      </c>
      <c r="E430" s="5" t="e">
        <f t="shared" si="95"/>
        <v>#DIV/0!</v>
      </c>
      <c r="F430" s="5" t="e">
        <f t="shared" si="96"/>
        <v>#DIV/0!</v>
      </c>
      <c r="G430" s="5" t="e">
        <f t="shared" si="101"/>
        <v>#DIV/0!</v>
      </c>
      <c r="H430" s="9" t="e">
        <f t="shared" si="102"/>
        <v>#DIV/0!</v>
      </c>
      <c r="I430" s="5" t="e">
        <f t="shared" si="97"/>
        <v>#DIV/0!</v>
      </c>
      <c r="J430" s="5" t="e">
        <f t="shared" si="98"/>
        <v>#DIV/0!</v>
      </c>
      <c r="K430" s="5" t="e">
        <f t="shared" si="99"/>
        <v>#DIV/0!</v>
      </c>
      <c r="L430" s="5" t="e">
        <f t="shared" si="93"/>
        <v>#DIV/0!</v>
      </c>
      <c r="M430" s="5" t="e">
        <f t="shared" si="100"/>
        <v>#DIV/0!</v>
      </c>
      <c r="N430" s="5" t="e">
        <f t="shared" si="103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4"/>
        <v>#DIV/0!</v>
      </c>
      <c r="E431" s="5" t="e">
        <f t="shared" si="95"/>
        <v>#DIV/0!</v>
      </c>
      <c r="F431" s="5" t="e">
        <f t="shared" si="96"/>
        <v>#DIV/0!</v>
      </c>
      <c r="G431" s="5" t="e">
        <f t="shared" si="101"/>
        <v>#DIV/0!</v>
      </c>
      <c r="H431" s="9" t="e">
        <f t="shared" si="102"/>
        <v>#DIV/0!</v>
      </c>
      <c r="I431" s="5" t="e">
        <f t="shared" si="97"/>
        <v>#DIV/0!</v>
      </c>
      <c r="J431" s="5" t="e">
        <f t="shared" si="98"/>
        <v>#DIV/0!</v>
      </c>
      <c r="L431" s="5" t="e">
        <f t="shared" si="93"/>
        <v>#DIV/0!</v>
      </c>
      <c r="M431" s="5" t="e">
        <f t="shared" si="100"/>
        <v>#DIV/0!</v>
      </c>
      <c r="N431" s="5" t="e">
        <f t="shared" si="103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4"/>
        <v>#DIV/0!</v>
      </c>
      <c r="E432" s="5" t="e">
        <f t="shared" si="95"/>
        <v>#DIV/0!</v>
      </c>
      <c r="F432" s="5" t="e">
        <f t="shared" si="96"/>
        <v>#DIV/0!</v>
      </c>
      <c r="G432" s="5" t="e">
        <f t="shared" si="101"/>
        <v>#DIV/0!</v>
      </c>
      <c r="H432" s="9" t="e">
        <f t="shared" si="102"/>
        <v>#DIV/0!</v>
      </c>
      <c r="I432" s="5" t="e">
        <f t="shared" si="97"/>
        <v>#DIV/0!</v>
      </c>
      <c r="J432" s="5" t="e">
        <f t="shared" si="98"/>
        <v>#DIV/0!</v>
      </c>
      <c r="K432" s="5" t="e">
        <f t="shared" si="99"/>
        <v>#DIV/0!</v>
      </c>
      <c r="L432" s="5" t="e">
        <f t="shared" si="93"/>
        <v>#DIV/0!</v>
      </c>
      <c r="M432" s="5" t="e">
        <f t="shared" si="100"/>
        <v>#DIV/0!</v>
      </c>
      <c r="N432" s="5" t="e">
        <f t="shared" si="103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4"/>
        <v>#DIV/0!</v>
      </c>
      <c r="E433" s="5" t="e">
        <f t="shared" si="95"/>
        <v>#DIV/0!</v>
      </c>
      <c r="F433" s="5" t="e">
        <f t="shared" si="96"/>
        <v>#DIV/0!</v>
      </c>
      <c r="G433" s="5" t="e">
        <f t="shared" si="101"/>
        <v>#DIV/0!</v>
      </c>
      <c r="H433" s="9" t="e">
        <f t="shared" si="102"/>
        <v>#DIV/0!</v>
      </c>
      <c r="I433" s="5" t="e">
        <f t="shared" si="97"/>
        <v>#DIV/0!</v>
      </c>
      <c r="J433" s="5" t="e">
        <f t="shared" si="98"/>
        <v>#DIV/0!</v>
      </c>
      <c r="K433" s="5" t="e">
        <f t="shared" si="99"/>
        <v>#DIV/0!</v>
      </c>
      <c r="L433" s="5" t="e">
        <f t="shared" si="93"/>
        <v>#DIV/0!</v>
      </c>
      <c r="M433" s="5" t="e">
        <f t="shared" si="100"/>
        <v>#DIV/0!</v>
      </c>
      <c r="N433" s="5" t="e">
        <f t="shared" si="103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4"/>
        <v>#DIV/0!</v>
      </c>
      <c r="E434" s="5" t="e">
        <f t="shared" si="95"/>
        <v>#DIV/0!</v>
      </c>
      <c r="F434" s="5" t="e">
        <f t="shared" si="96"/>
        <v>#DIV/0!</v>
      </c>
      <c r="G434" s="5" t="e">
        <f t="shared" si="101"/>
        <v>#DIV/0!</v>
      </c>
      <c r="H434" s="9" t="e">
        <f t="shared" si="102"/>
        <v>#DIV/0!</v>
      </c>
      <c r="I434" s="5" t="e">
        <f t="shared" si="97"/>
        <v>#DIV/0!</v>
      </c>
      <c r="J434" s="5" t="e">
        <f t="shared" si="98"/>
        <v>#DIV/0!</v>
      </c>
      <c r="K434" s="5" t="e">
        <f t="shared" si="99"/>
        <v>#DIV/0!</v>
      </c>
      <c r="L434" s="5" t="e">
        <f t="shared" si="93"/>
        <v>#DIV/0!</v>
      </c>
      <c r="M434" s="5" t="e">
        <f t="shared" si="100"/>
        <v>#DIV/0!</v>
      </c>
      <c r="N434" s="5" t="e">
        <f t="shared" si="103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4"/>
        <v>#DIV/0!</v>
      </c>
      <c r="E435" s="5" t="e">
        <f t="shared" si="95"/>
        <v>#DIV/0!</v>
      </c>
      <c r="F435" s="5" t="e">
        <f t="shared" si="96"/>
        <v>#DIV/0!</v>
      </c>
      <c r="G435" s="5" t="e">
        <f t="shared" si="101"/>
        <v>#DIV/0!</v>
      </c>
      <c r="H435" s="9" t="e">
        <f t="shared" si="102"/>
        <v>#DIV/0!</v>
      </c>
      <c r="I435" s="5" t="e">
        <f t="shared" si="97"/>
        <v>#DIV/0!</v>
      </c>
      <c r="J435" s="5" t="e">
        <f t="shared" si="98"/>
        <v>#DIV/0!</v>
      </c>
      <c r="K435" s="5" t="e">
        <f t="shared" si="99"/>
        <v>#DIV/0!</v>
      </c>
      <c r="L435" s="5" t="e">
        <f t="shared" si="93"/>
        <v>#DIV/0!</v>
      </c>
      <c r="M435" s="5" t="e">
        <f t="shared" si="100"/>
        <v>#DIV/0!</v>
      </c>
      <c r="N435" s="5" t="e">
        <f t="shared" si="103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4"/>
        <v>#DIV/0!</v>
      </c>
      <c r="E436" s="5" t="e">
        <f t="shared" si="95"/>
        <v>#DIV/0!</v>
      </c>
      <c r="F436" s="5" t="e">
        <f t="shared" si="96"/>
        <v>#DIV/0!</v>
      </c>
      <c r="G436" s="5" t="e">
        <f t="shared" si="101"/>
        <v>#DIV/0!</v>
      </c>
      <c r="H436" s="9" t="e">
        <f t="shared" si="102"/>
        <v>#DIV/0!</v>
      </c>
      <c r="I436" s="5" t="e">
        <f t="shared" si="97"/>
        <v>#DIV/0!</v>
      </c>
      <c r="J436" s="5" t="e">
        <f t="shared" si="98"/>
        <v>#DIV/0!</v>
      </c>
      <c r="K436" s="5" t="e">
        <f t="shared" si="99"/>
        <v>#DIV/0!</v>
      </c>
      <c r="L436" s="5" t="e">
        <f t="shared" si="93"/>
        <v>#DIV/0!</v>
      </c>
      <c r="M436" s="5" t="e">
        <f t="shared" si="100"/>
        <v>#DIV/0!</v>
      </c>
      <c r="N436" s="5" t="e">
        <f t="shared" si="103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4"/>
        <v>#DIV/0!</v>
      </c>
      <c r="E437" s="5" t="e">
        <f t="shared" si="95"/>
        <v>#DIV/0!</v>
      </c>
      <c r="F437" s="5" t="e">
        <f t="shared" si="96"/>
        <v>#DIV/0!</v>
      </c>
      <c r="G437" s="5" t="e">
        <f t="shared" si="101"/>
        <v>#DIV/0!</v>
      </c>
      <c r="H437" s="9" t="e">
        <f t="shared" si="102"/>
        <v>#DIV/0!</v>
      </c>
      <c r="I437" s="5" t="e">
        <f t="shared" si="97"/>
        <v>#DIV/0!</v>
      </c>
      <c r="J437" s="5" t="e">
        <f t="shared" si="98"/>
        <v>#DIV/0!</v>
      </c>
      <c r="K437" s="5" t="e">
        <f t="shared" si="99"/>
        <v>#DIV/0!</v>
      </c>
      <c r="L437" s="5" t="e">
        <f t="shared" si="93"/>
        <v>#DIV/0!</v>
      </c>
      <c r="M437" s="5" t="e">
        <f t="shared" si="100"/>
        <v>#DIV/0!</v>
      </c>
      <c r="N437" s="5" t="e">
        <f t="shared" si="103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4"/>
        <v>#DIV/0!</v>
      </c>
      <c r="E438" s="5" t="e">
        <f t="shared" si="95"/>
        <v>#DIV/0!</v>
      </c>
      <c r="F438" s="5" t="e">
        <f t="shared" si="96"/>
        <v>#DIV/0!</v>
      </c>
      <c r="G438" s="5" t="e">
        <f t="shared" si="101"/>
        <v>#DIV/0!</v>
      </c>
      <c r="H438" s="9" t="e">
        <f t="shared" si="102"/>
        <v>#DIV/0!</v>
      </c>
      <c r="I438" s="5" t="e">
        <f t="shared" si="97"/>
        <v>#DIV/0!</v>
      </c>
      <c r="J438" s="5" t="e">
        <f t="shared" si="98"/>
        <v>#DIV/0!</v>
      </c>
      <c r="K438" s="5" t="e">
        <f t="shared" si="99"/>
        <v>#DIV/0!</v>
      </c>
      <c r="L438" s="5" t="e">
        <f t="shared" si="93"/>
        <v>#DIV/0!</v>
      </c>
      <c r="M438" s="5" t="e">
        <f t="shared" si="100"/>
        <v>#DIV/0!</v>
      </c>
      <c r="N438" s="5" t="e">
        <f t="shared" si="103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4"/>
        <v>#DIV/0!</v>
      </c>
      <c r="E439" s="5" t="e">
        <f t="shared" si="95"/>
        <v>#DIV/0!</v>
      </c>
      <c r="F439" s="5" t="e">
        <f t="shared" si="96"/>
        <v>#DIV/0!</v>
      </c>
      <c r="G439" s="5" t="e">
        <f t="shared" si="101"/>
        <v>#DIV/0!</v>
      </c>
      <c r="H439" s="9" t="e">
        <f t="shared" si="102"/>
        <v>#DIV/0!</v>
      </c>
      <c r="I439" s="5" t="e">
        <f t="shared" si="97"/>
        <v>#DIV/0!</v>
      </c>
      <c r="J439" s="5" t="e">
        <f t="shared" si="98"/>
        <v>#DIV/0!</v>
      </c>
      <c r="K439" s="5" t="e">
        <f t="shared" si="99"/>
        <v>#DIV/0!</v>
      </c>
      <c r="L439" s="5" t="e">
        <f t="shared" si="93"/>
        <v>#DIV/0!</v>
      </c>
      <c r="M439" s="5" t="e">
        <f t="shared" si="100"/>
        <v>#DIV/0!</v>
      </c>
      <c r="N439" s="5" t="e">
        <f t="shared" si="103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4"/>
        <v>#DIV/0!</v>
      </c>
      <c r="E440" s="5" t="e">
        <f t="shared" si="95"/>
        <v>#DIV/0!</v>
      </c>
      <c r="F440" s="5" t="e">
        <f t="shared" si="96"/>
        <v>#DIV/0!</v>
      </c>
      <c r="G440" s="5" t="e">
        <f t="shared" si="101"/>
        <v>#DIV/0!</v>
      </c>
      <c r="H440" s="9" t="e">
        <f t="shared" si="102"/>
        <v>#DIV/0!</v>
      </c>
      <c r="I440" s="5" t="e">
        <f t="shared" si="97"/>
        <v>#DIV/0!</v>
      </c>
      <c r="J440" s="5" t="e">
        <f t="shared" si="98"/>
        <v>#DIV/0!</v>
      </c>
      <c r="K440" s="5" t="e">
        <f t="shared" si="99"/>
        <v>#DIV/0!</v>
      </c>
      <c r="L440" s="5" t="e">
        <f t="shared" si="93"/>
        <v>#DIV/0!</v>
      </c>
      <c r="M440" s="5" t="e">
        <f t="shared" si="100"/>
        <v>#DIV/0!</v>
      </c>
      <c r="N440" s="5" t="e">
        <f t="shared" si="103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4"/>
        <v>#DIV/0!</v>
      </c>
      <c r="E441" s="5" t="e">
        <f t="shared" si="95"/>
        <v>#DIV/0!</v>
      </c>
      <c r="F441" s="5" t="e">
        <f t="shared" si="96"/>
        <v>#DIV/0!</v>
      </c>
      <c r="G441" s="5" t="e">
        <f t="shared" si="101"/>
        <v>#DIV/0!</v>
      </c>
      <c r="H441" s="9" t="e">
        <f t="shared" si="102"/>
        <v>#DIV/0!</v>
      </c>
      <c r="I441" s="5" t="e">
        <f t="shared" si="97"/>
        <v>#DIV/0!</v>
      </c>
      <c r="J441" s="5" t="e">
        <f t="shared" si="98"/>
        <v>#DIV/0!</v>
      </c>
      <c r="K441" s="5" t="e">
        <f t="shared" si="99"/>
        <v>#DIV/0!</v>
      </c>
      <c r="L441" s="5" t="e">
        <f t="shared" si="93"/>
        <v>#DIV/0!</v>
      </c>
      <c r="M441" s="5" t="e">
        <f t="shared" si="100"/>
        <v>#DIV/0!</v>
      </c>
      <c r="N441" s="5" t="e">
        <f t="shared" si="103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4"/>
        <v>#DIV/0!</v>
      </c>
      <c r="E442" s="5" t="e">
        <f t="shared" si="95"/>
        <v>#DIV/0!</v>
      </c>
      <c r="F442" s="5" t="e">
        <f t="shared" si="96"/>
        <v>#DIV/0!</v>
      </c>
      <c r="G442" s="5" t="e">
        <f t="shared" si="101"/>
        <v>#DIV/0!</v>
      </c>
      <c r="H442" s="9" t="e">
        <f t="shared" si="102"/>
        <v>#DIV/0!</v>
      </c>
      <c r="I442" s="5" t="e">
        <f t="shared" si="97"/>
        <v>#DIV/0!</v>
      </c>
      <c r="J442" s="5" t="e">
        <f t="shared" si="98"/>
        <v>#DIV/0!</v>
      </c>
      <c r="K442" s="5" t="e">
        <f t="shared" si="99"/>
        <v>#DIV/0!</v>
      </c>
      <c r="L442" s="5" t="e">
        <f t="shared" si="93"/>
        <v>#DIV/0!</v>
      </c>
      <c r="M442" s="5" t="e">
        <f t="shared" si="100"/>
        <v>#DIV/0!</v>
      </c>
      <c r="N442" s="5" t="e">
        <f t="shared" si="103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4"/>
        <v>#DIV/0!</v>
      </c>
      <c r="E443" s="5" t="e">
        <f t="shared" si="95"/>
        <v>#DIV/0!</v>
      </c>
      <c r="F443" s="5" t="e">
        <f t="shared" si="96"/>
        <v>#DIV/0!</v>
      </c>
      <c r="G443" s="5" t="e">
        <f t="shared" si="101"/>
        <v>#DIV/0!</v>
      </c>
      <c r="H443" s="9" t="e">
        <f t="shared" si="102"/>
        <v>#DIV/0!</v>
      </c>
      <c r="I443" s="5" t="e">
        <f t="shared" si="97"/>
        <v>#DIV/0!</v>
      </c>
      <c r="J443" s="5" t="e">
        <f t="shared" si="98"/>
        <v>#DIV/0!</v>
      </c>
      <c r="K443" s="5" t="e">
        <f t="shared" si="99"/>
        <v>#DIV/0!</v>
      </c>
      <c r="L443" s="5" t="e">
        <f t="shared" si="93"/>
        <v>#DIV/0!</v>
      </c>
      <c r="M443" s="5" t="e">
        <f t="shared" si="100"/>
        <v>#DIV/0!</v>
      </c>
      <c r="N443" s="5" t="e">
        <f t="shared" si="103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4"/>
        <v>#DIV/0!</v>
      </c>
      <c r="E444" s="5" t="e">
        <f t="shared" si="95"/>
        <v>#DIV/0!</v>
      </c>
      <c r="F444" s="5" t="e">
        <f t="shared" si="96"/>
        <v>#DIV/0!</v>
      </c>
      <c r="G444" s="5" t="e">
        <f t="shared" si="101"/>
        <v>#DIV/0!</v>
      </c>
      <c r="H444" s="9" t="e">
        <f t="shared" si="102"/>
        <v>#DIV/0!</v>
      </c>
      <c r="I444" s="5" t="e">
        <f t="shared" si="97"/>
        <v>#DIV/0!</v>
      </c>
      <c r="J444" s="5" t="e">
        <f t="shared" si="98"/>
        <v>#DIV/0!</v>
      </c>
      <c r="K444" s="5" t="e">
        <f t="shared" si="99"/>
        <v>#DIV/0!</v>
      </c>
      <c r="L444" s="5" t="e">
        <f t="shared" si="93"/>
        <v>#DIV/0!</v>
      </c>
      <c r="M444" s="5" t="e">
        <f t="shared" si="100"/>
        <v>#DIV/0!</v>
      </c>
      <c r="N444" s="5" t="e">
        <f t="shared" si="103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4"/>
        <v>#DIV/0!</v>
      </c>
      <c r="E445" s="5" t="e">
        <f t="shared" si="95"/>
        <v>#DIV/0!</v>
      </c>
      <c r="F445" s="5" t="e">
        <f t="shared" si="96"/>
        <v>#DIV/0!</v>
      </c>
      <c r="G445" s="5" t="e">
        <f t="shared" si="101"/>
        <v>#DIV/0!</v>
      </c>
      <c r="H445" s="9" t="e">
        <f t="shared" si="102"/>
        <v>#DIV/0!</v>
      </c>
      <c r="I445" s="5" t="e">
        <f t="shared" si="97"/>
        <v>#DIV/0!</v>
      </c>
      <c r="J445" s="5" t="e">
        <f t="shared" si="98"/>
        <v>#DIV/0!</v>
      </c>
      <c r="K445" s="5" t="e">
        <f t="shared" si="99"/>
        <v>#DIV/0!</v>
      </c>
      <c r="L445" s="5" t="e">
        <f t="shared" si="93"/>
        <v>#DIV/0!</v>
      </c>
      <c r="M445" s="5" t="e">
        <f t="shared" si="100"/>
        <v>#DIV/0!</v>
      </c>
      <c r="N445" s="5" t="e">
        <f t="shared" si="103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4"/>
        <v>#DIV/0!</v>
      </c>
      <c r="E446" s="5" t="e">
        <f t="shared" si="95"/>
        <v>#DIV/0!</v>
      </c>
      <c r="F446" s="5" t="e">
        <f t="shared" si="96"/>
        <v>#DIV/0!</v>
      </c>
      <c r="G446" s="5" t="e">
        <f t="shared" si="101"/>
        <v>#DIV/0!</v>
      </c>
      <c r="H446" s="9" t="e">
        <f t="shared" si="102"/>
        <v>#DIV/0!</v>
      </c>
      <c r="I446" s="5" t="e">
        <f t="shared" si="97"/>
        <v>#DIV/0!</v>
      </c>
      <c r="J446" s="5" t="e">
        <f t="shared" si="98"/>
        <v>#DIV/0!</v>
      </c>
      <c r="L446" s="5" t="e">
        <f t="shared" si="93"/>
        <v>#DIV/0!</v>
      </c>
      <c r="M446" s="5" t="e">
        <f t="shared" si="100"/>
        <v>#DIV/0!</v>
      </c>
      <c r="N446" s="5" t="e">
        <f t="shared" si="103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4"/>
        <v>#DIV/0!</v>
      </c>
      <c r="E447" s="5" t="e">
        <f t="shared" si="95"/>
        <v>#DIV/0!</v>
      </c>
      <c r="F447" s="5" t="e">
        <f t="shared" si="96"/>
        <v>#DIV/0!</v>
      </c>
      <c r="G447" s="5" t="e">
        <f t="shared" si="101"/>
        <v>#DIV/0!</v>
      </c>
      <c r="H447" s="9" t="e">
        <f t="shared" si="102"/>
        <v>#DIV/0!</v>
      </c>
      <c r="I447" s="5" t="e">
        <f t="shared" si="97"/>
        <v>#DIV/0!</v>
      </c>
      <c r="J447" s="5" t="e">
        <f t="shared" si="98"/>
        <v>#DIV/0!</v>
      </c>
      <c r="L447" s="5" t="e">
        <f t="shared" si="93"/>
        <v>#DIV/0!</v>
      </c>
      <c r="M447" s="5" t="e">
        <f t="shared" si="100"/>
        <v>#DIV/0!</v>
      </c>
      <c r="N447" s="5" t="e">
        <f t="shared" si="103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4"/>
        <v>#DIV/0!</v>
      </c>
      <c r="E448" s="5" t="e">
        <f t="shared" si="95"/>
        <v>#DIV/0!</v>
      </c>
      <c r="F448" s="5" t="e">
        <f t="shared" si="96"/>
        <v>#DIV/0!</v>
      </c>
      <c r="G448" s="5" t="e">
        <f t="shared" si="101"/>
        <v>#DIV/0!</v>
      </c>
      <c r="H448" s="9" t="e">
        <f t="shared" si="102"/>
        <v>#DIV/0!</v>
      </c>
      <c r="I448" s="5" t="e">
        <f t="shared" si="97"/>
        <v>#DIV/0!</v>
      </c>
      <c r="J448" s="5" t="e">
        <f t="shared" si="98"/>
        <v>#DIV/0!</v>
      </c>
      <c r="K448" s="5" t="e">
        <f t="shared" si="99"/>
        <v>#DIV/0!</v>
      </c>
      <c r="L448" s="5" t="e">
        <f t="shared" si="93"/>
        <v>#DIV/0!</v>
      </c>
      <c r="M448" s="5" t="e">
        <f t="shared" si="100"/>
        <v>#DIV/0!</v>
      </c>
      <c r="N448" s="5" t="e">
        <f t="shared" si="103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4"/>
        <v>#DIV/0!</v>
      </c>
      <c r="E449" s="5" t="e">
        <f t="shared" si="95"/>
        <v>#DIV/0!</v>
      </c>
      <c r="F449" s="5" t="e">
        <f t="shared" si="96"/>
        <v>#DIV/0!</v>
      </c>
      <c r="G449" s="5" t="e">
        <f t="shared" si="101"/>
        <v>#DIV/0!</v>
      </c>
      <c r="H449" s="9" t="e">
        <f t="shared" si="102"/>
        <v>#DIV/0!</v>
      </c>
      <c r="I449" s="5" t="e">
        <f t="shared" si="97"/>
        <v>#DIV/0!</v>
      </c>
      <c r="J449" s="5" t="e">
        <f t="shared" si="98"/>
        <v>#DIV/0!</v>
      </c>
      <c r="K449" s="5" t="e">
        <f t="shared" si="99"/>
        <v>#DIV/0!</v>
      </c>
      <c r="L449" s="5" t="e">
        <f t="shared" si="93"/>
        <v>#DIV/0!</v>
      </c>
      <c r="M449" s="5" t="e">
        <f t="shared" si="100"/>
        <v>#DIV/0!</v>
      </c>
      <c r="N449" s="5" t="e">
        <f t="shared" si="103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4"/>
        <v>#DIV/0!</v>
      </c>
      <c r="E450" s="5" t="e">
        <f t="shared" si="95"/>
        <v>#DIV/0!</v>
      </c>
      <c r="F450" s="5" t="e">
        <f t="shared" si="96"/>
        <v>#DIV/0!</v>
      </c>
      <c r="G450" s="5" t="e">
        <f t="shared" si="101"/>
        <v>#DIV/0!</v>
      </c>
      <c r="H450" s="9" t="e">
        <f t="shared" si="102"/>
        <v>#DIV/0!</v>
      </c>
      <c r="I450" s="5" t="e">
        <f t="shared" si="97"/>
        <v>#DIV/0!</v>
      </c>
      <c r="J450" s="5" t="e">
        <f t="shared" si="98"/>
        <v>#DIV/0!</v>
      </c>
      <c r="K450" s="5" t="e">
        <f t="shared" si="99"/>
        <v>#DIV/0!</v>
      </c>
      <c r="L450" s="5" t="e">
        <f t="shared" si="93"/>
        <v>#DIV/0!</v>
      </c>
      <c r="M450" s="5" t="e">
        <f t="shared" si="100"/>
        <v>#DIV/0!</v>
      </c>
      <c r="N450" s="5" t="e">
        <f t="shared" si="103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4"/>
        <v>#DIV/0!</v>
      </c>
      <c r="E451" s="5" t="e">
        <f t="shared" si="95"/>
        <v>#DIV/0!</v>
      </c>
      <c r="F451" s="5" t="e">
        <f t="shared" si="96"/>
        <v>#DIV/0!</v>
      </c>
      <c r="G451" s="5" t="e">
        <f t="shared" si="101"/>
        <v>#DIV/0!</v>
      </c>
      <c r="H451" s="9" t="e">
        <f t="shared" si="102"/>
        <v>#DIV/0!</v>
      </c>
      <c r="I451" s="5" t="e">
        <f t="shared" si="97"/>
        <v>#DIV/0!</v>
      </c>
      <c r="J451" s="5" t="e">
        <f t="shared" si="98"/>
        <v>#DIV/0!</v>
      </c>
      <c r="K451" s="5" t="e">
        <f t="shared" si="99"/>
        <v>#DIV/0!</v>
      </c>
      <c r="L451" s="5" t="e">
        <f t="shared" si="93"/>
        <v>#DIV/0!</v>
      </c>
      <c r="M451" s="5" t="e">
        <f t="shared" si="100"/>
        <v>#DIV/0!</v>
      </c>
      <c r="N451" s="5" t="e">
        <f t="shared" si="103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4"/>
        <v>#DIV/0!</v>
      </c>
      <c r="E452" s="5" t="e">
        <f t="shared" si="95"/>
        <v>#DIV/0!</v>
      </c>
      <c r="F452" s="5" t="e">
        <f t="shared" si="96"/>
        <v>#DIV/0!</v>
      </c>
      <c r="G452" s="5" t="e">
        <f t="shared" si="101"/>
        <v>#DIV/0!</v>
      </c>
      <c r="H452" s="9" t="e">
        <f t="shared" si="102"/>
        <v>#DIV/0!</v>
      </c>
      <c r="I452" s="5" t="e">
        <f t="shared" si="97"/>
        <v>#DIV/0!</v>
      </c>
      <c r="J452" s="5" t="e">
        <f t="shared" si="98"/>
        <v>#DIV/0!</v>
      </c>
      <c r="K452" s="5" t="e">
        <f t="shared" si="99"/>
        <v>#DIV/0!</v>
      </c>
      <c r="L452" s="5" t="e">
        <f t="shared" si="93"/>
        <v>#DIV/0!</v>
      </c>
      <c r="M452" s="5" t="e">
        <f t="shared" si="100"/>
        <v>#DIV/0!</v>
      </c>
      <c r="N452" s="5" t="e">
        <f t="shared" si="103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4"/>
        <v>#DIV/0!</v>
      </c>
      <c r="E453" s="5" t="e">
        <f t="shared" si="95"/>
        <v>#DIV/0!</v>
      </c>
      <c r="F453" s="5" t="e">
        <f t="shared" si="96"/>
        <v>#DIV/0!</v>
      </c>
      <c r="G453" s="5" t="e">
        <f t="shared" si="101"/>
        <v>#DIV/0!</v>
      </c>
      <c r="H453" s="9" t="e">
        <f t="shared" si="102"/>
        <v>#DIV/0!</v>
      </c>
      <c r="I453" s="5" t="e">
        <f t="shared" si="97"/>
        <v>#DIV/0!</v>
      </c>
      <c r="J453" s="5" t="e">
        <f t="shared" si="98"/>
        <v>#DIV/0!</v>
      </c>
      <c r="K453" s="5" t="e">
        <f t="shared" si="99"/>
        <v>#DIV/0!</v>
      </c>
      <c r="L453" s="5" t="e">
        <f t="shared" si="93"/>
        <v>#DIV/0!</v>
      </c>
      <c r="M453" s="5" t="e">
        <f t="shared" si="100"/>
        <v>#DIV/0!</v>
      </c>
      <c r="N453" s="5" t="e">
        <f t="shared" si="103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4"/>
        <v>#DIV/0!</v>
      </c>
      <c r="E454" s="5" t="e">
        <f t="shared" si="95"/>
        <v>#DIV/0!</v>
      </c>
      <c r="F454" s="5" t="e">
        <f t="shared" si="96"/>
        <v>#DIV/0!</v>
      </c>
      <c r="G454" s="5" t="e">
        <f t="shared" si="101"/>
        <v>#DIV/0!</v>
      </c>
      <c r="H454" s="9" t="e">
        <f t="shared" si="102"/>
        <v>#DIV/0!</v>
      </c>
      <c r="I454" s="5" t="e">
        <f t="shared" si="97"/>
        <v>#DIV/0!</v>
      </c>
      <c r="J454" s="5" t="e">
        <f t="shared" si="98"/>
        <v>#DIV/0!</v>
      </c>
      <c r="L454" s="5" t="e">
        <f t="shared" si="93"/>
        <v>#DIV/0!</v>
      </c>
      <c r="M454" s="5" t="e">
        <f t="shared" si="100"/>
        <v>#DIV/0!</v>
      </c>
      <c r="N454" s="5" t="e">
        <f t="shared" si="103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4"/>
        <v>#DIV/0!</v>
      </c>
      <c r="E455" s="5" t="e">
        <f t="shared" si="95"/>
        <v>#DIV/0!</v>
      </c>
      <c r="F455" s="5" t="e">
        <f t="shared" si="96"/>
        <v>#DIV/0!</v>
      </c>
      <c r="G455" s="5" t="e">
        <f t="shared" si="101"/>
        <v>#DIV/0!</v>
      </c>
      <c r="H455" s="9" t="e">
        <f t="shared" si="102"/>
        <v>#DIV/0!</v>
      </c>
      <c r="I455" s="5" t="e">
        <f t="shared" si="97"/>
        <v>#DIV/0!</v>
      </c>
      <c r="J455" s="5" t="e">
        <f t="shared" si="98"/>
        <v>#DIV/0!</v>
      </c>
      <c r="L455" s="5" t="e">
        <f t="shared" si="93"/>
        <v>#DIV/0!</v>
      </c>
      <c r="M455" s="5" t="e">
        <f t="shared" si="100"/>
        <v>#DIV/0!</v>
      </c>
      <c r="N455" s="5" t="e">
        <f t="shared" si="103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4"/>
        <v>#DIV/0!</v>
      </c>
      <c r="E456" s="5" t="e">
        <f t="shared" si="95"/>
        <v>#DIV/0!</v>
      </c>
      <c r="F456" s="5" t="e">
        <f t="shared" si="96"/>
        <v>#DIV/0!</v>
      </c>
      <c r="G456" s="5" t="e">
        <f t="shared" si="101"/>
        <v>#DIV/0!</v>
      </c>
      <c r="H456" s="9" t="e">
        <f t="shared" si="102"/>
        <v>#DIV/0!</v>
      </c>
      <c r="I456" s="5" t="e">
        <f t="shared" si="97"/>
        <v>#DIV/0!</v>
      </c>
      <c r="J456" s="5" t="e">
        <f t="shared" si="98"/>
        <v>#DIV/0!</v>
      </c>
      <c r="L456" s="5" t="e">
        <f t="shared" si="93"/>
        <v>#DIV/0!</v>
      </c>
      <c r="M456" s="5" t="e">
        <f t="shared" si="100"/>
        <v>#DIV/0!</v>
      </c>
      <c r="N456" s="5" t="e">
        <f t="shared" si="103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4"/>
        <v>#DIV/0!</v>
      </c>
      <c r="E457" s="5" t="e">
        <f t="shared" si="95"/>
        <v>#DIV/0!</v>
      </c>
      <c r="F457" s="5" t="e">
        <f t="shared" si="96"/>
        <v>#DIV/0!</v>
      </c>
      <c r="G457" s="5" t="e">
        <f t="shared" si="101"/>
        <v>#DIV/0!</v>
      </c>
      <c r="H457" s="9" t="e">
        <f t="shared" si="102"/>
        <v>#DIV/0!</v>
      </c>
      <c r="I457" s="5" t="e">
        <f t="shared" si="97"/>
        <v>#DIV/0!</v>
      </c>
      <c r="J457" s="5" t="e">
        <f t="shared" si="98"/>
        <v>#DIV/0!</v>
      </c>
      <c r="L457" s="5" t="e">
        <f t="shared" si="93"/>
        <v>#DIV/0!</v>
      </c>
      <c r="M457" s="5" t="e">
        <f t="shared" si="100"/>
        <v>#DIV/0!</v>
      </c>
      <c r="N457" s="5" t="e">
        <f t="shared" si="103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4"/>
        <v>#DIV/0!</v>
      </c>
      <c r="E458" s="5" t="e">
        <f t="shared" si="95"/>
        <v>#DIV/0!</v>
      </c>
      <c r="F458" s="5" t="e">
        <f t="shared" si="96"/>
        <v>#DIV/0!</v>
      </c>
      <c r="G458" s="5" t="e">
        <f t="shared" si="101"/>
        <v>#DIV/0!</v>
      </c>
      <c r="H458" s="9" t="e">
        <f t="shared" si="102"/>
        <v>#DIV/0!</v>
      </c>
      <c r="I458" s="5" t="e">
        <f t="shared" si="97"/>
        <v>#DIV/0!</v>
      </c>
      <c r="J458" s="5" t="e">
        <f t="shared" si="98"/>
        <v>#DIV/0!</v>
      </c>
      <c r="L458" s="5" t="e">
        <f t="shared" si="93"/>
        <v>#DIV/0!</v>
      </c>
      <c r="M458" s="5" t="e">
        <f t="shared" si="100"/>
        <v>#DIV/0!</v>
      </c>
      <c r="N458" s="5" t="e">
        <f t="shared" si="103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4"/>
        <v>#DIV/0!</v>
      </c>
      <c r="E459" s="5" t="e">
        <f t="shared" si="95"/>
        <v>#DIV/0!</v>
      </c>
      <c r="F459" s="5" t="e">
        <f t="shared" si="96"/>
        <v>#DIV/0!</v>
      </c>
      <c r="G459" s="5" t="e">
        <f t="shared" si="101"/>
        <v>#DIV/0!</v>
      </c>
      <c r="H459" s="9" t="e">
        <f t="shared" si="102"/>
        <v>#DIV/0!</v>
      </c>
      <c r="I459" s="5" t="e">
        <f t="shared" si="97"/>
        <v>#DIV/0!</v>
      </c>
      <c r="J459" s="5" t="e">
        <f t="shared" si="98"/>
        <v>#DIV/0!</v>
      </c>
      <c r="K459" s="5" t="e">
        <f t="shared" si="99"/>
        <v>#DIV/0!</v>
      </c>
      <c r="L459" s="5" t="e">
        <f t="shared" si="93"/>
        <v>#DIV/0!</v>
      </c>
      <c r="M459" s="5" t="e">
        <f t="shared" si="100"/>
        <v>#DIV/0!</v>
      </c>
      <c r="N459" s="5" t="e">
        <f t="shared" si="103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4"/>
        <v>#DIV/0!</v>
      </c>
      <c r="E460" s="5" t="e">
        <f t="shared" si="95"/>
        <v>#DIV/0!</v>
      </c>
      <c r="F460" s="5" t="e">
        <f t="shared" si="96"/>
        <v>#DIV/0!</v>
      </c>
      <c r="G460" s="5" t="e">
        <f t="shared" si="101"/>
        <v>#DIV/0!</v>
      </c>
      <c r="H460" s="9" t="e">
        <f t="shared" si="102"/>
        <v>#DIV/0!</v>
      </c>
      <c r="I460" s="5" t="e">
        <f t="shared" si="97"/>
        <v>#DIV/0!</v>
      </c>
      <c r="J460" s="5" t="e">
        <f t="shared" si="98"/>
        <v>#DIV/0!</v>
      </c>
      <c r="K460" s="5" t="e">
        <f t="shared" si="99"/>
        <v>#DIV/0!</v>
      </c>
      <c r="L460" s="5" t="e">
        <f t="shared" si="93"/>
        <v>#DIV/0!</v>
      </c>
      <c r="M460" s="5" t="e">
        <f t="shared" si="100"/>
        <v>#DIV/0!</v>
      </c>
      <c r="N460" s="5" t="e">
        <f t="shared" si="103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4"/>
        <v>#DIV/0!</v>
      </c>
      <c r="E461" s="5" t="e">
        <f t="shared" si="95"/>
        <v>#DIV/0!</v>
      </c>
      <c r="F461" s="5" t="e">
        <f t="shared" si="96"/>
        <v>#DIV/0!</v>
      </c>
      <c r="G461" s="5" t="e">
        <f t="shared" si="101"/>
        <v>#DIV/0!</v>
      </c>
      <c r="H461" s="9" t="e">
        <f t="shared" si="102"/>
        <v>#DIV/0!</v>
      </c>
      <c r="I461" s="5" t="e">
        <f t="shared" si="97"/>
        <v>#DIV/0!</v>
      </c>
      <c r="J461" s="5" t="e">
        <f t="shared" si="98"/>
        <v>#DIV/0!</v>
      </c>
      <c r="K461" s="5" t="e">
        <f t="shared" si="99"/>
        <v>#DIV/0!</v>
      </c>
      <c r="L461" s="5" t="e">
        <f t="shared" si="93"/>
        <v>#DIV/0!</v>
      </c>
      <c r="M461" s="5" t="e">
        <f t="shared" si="100"/>
        <v>#DIV/0!</v>
      </c>
      <c r="N461" s="5" t="e">
        <f t="shared" si="103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4"/>
        <v>#DIV/0!</v>
      </c>
      <c r="E462" s="5" t="e">
        <f t="shared" si="95"/>
        <v>#DIV/0!</v>
      </c>
      <c r="F462" s="5" t="e">
        <f t="shared" si="96"/>
        <v>#DIV/0!</v>
      </c>
      <c r="G462" s="5" t="e">
        <f t="shared" si="101"/>
        <v>#DIV/0!</v>
      </c>
      <c r="H462" s="9" t="e">
        <f t="shared" si="102"/>
        <v>#DIV/0!</v>
      </c>
      <c r="I462" s="5" t="e">
        <f t="shared" si="97"/>
        <v>#DIV/0!</v>
      </c>
      <c r="J462" s="5" t="e">
        <f t="shared" si="98"/>
        <v>#DIV/0!</v>
      </c>
      <c r="K462" s="5" t="e">
        <f t="shared" si="99"/>
        <v>#DIV/0!</v>
      </c>
      <c r="L462" s="5" t="e">
        <f t="shared" si="93"/>
        <v>#DIV/0!</v>
      </c>
      <c r="M462" s="5" t="e">
        <f t="shared" si="100"/>
        <v>#DIV/0!</v>
      </c>
      <c r="N462" s="5" t="e">
        <f t="shared" si="103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4"/>
        <v>#DIV/0!</v>
      </c>
      <c r="E463" s="5" t="e">
        <f t="shared" si="95"/>
        <v>#DIV/0!</v>
      </c>
      <c r="F463" s="5" t="e">
        <f t="shared" si="96"/>
        <v>#DIV/0!</v>
      </c>
      <c r="G463" s="5" t="e">
        <f t="shared" si="101"/>
        <v>#DIV/0!</v>
      </c>
      <c r="H463" s="9" t="e">
        <f t="shared" si="102"/>
        <v>#DIV/0!</v>
      </c>
      <c r="I463" s="5" t="e">
        <f t="shared" si="97"/>
        <v>#DIV/0!</v>
      </c>
      <c r="J463" s="5" t="e">
        <f t="shared" si="98"/>
        <v>#DIV/0!</v>
      </c>
      <c r="K463" s="5" t="e">
        <f t="shared" si="99"/>
        <v>#DIV/0!</v>
      </c>
      <c r="L463" s="5" t="e">
        <f t="shared" ref="L463:L513" si="107">(-B$6*H463)/E463^2</f>
        <v>#DIV/0!</v>
      </c>
      <c r="M463" s="5" t="e">
        <f t="shared" si="100"/>
        <v>#DIV/0!</v>
      </c>
      <c r="N463" s="5" t="e">
        <f t="shared" si="103"/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08">1/C464</f>
        <v>#DIV/0!</v>
      </c>
      <c r="E464" s="5" t="e">
        <f t="shared" ref="E464:E513" si="109">2*PI()*D464</f>
        <v>#DIV/0!</v>
      </c>
      <c r="F464" s="5" t="e">
        <f t="shared" ref="F464:F513" si="110">E464*(60/(2*PI()))</f>
        <v>#DIV/0!</v>
      </c>
      <c r="G464" s="5" t="e">
        <f t="shared" si="101"/>
        <v>#DIV/0!</v>
      </c>
      <c r="H464" s="9" t="e">
        <f t="shared" si="102"/>
        <v>#DIV/0!</v>
      </c>
      <c r="I464" s="5" t="e">
        <f t="shared" ref="I464:I513" si="111">IF(H464&lt;0,(-B$6*H464)/E464^2,0)</f>
        <v>#DIV/0!</v>
      </c>
      <c r="J464" s="5" t="e">
        <f t="shared" ref="J464:J513" si="112">-0.000005984*E464 + 0.0001997</f>
        <v>#DIV/0!</v>
      </c>
      <c r="K464" s="5" t="e">
        <f t="shared" ref="K464:K513" si="113">IF(H464&lt;-7,(-B$6*H464)/E464^2,NA())</f>
        <v>#DIV/0!</v>
      </c>
      <c r="L464" s="5" t="e">
        <f t="shared" si="107"/>
        <v>#DIV/0!</v>
      </c>
      <c r="M464" s="5" t="e">
        <f t="shared" ref="M464:M513" si="114">J464*E464^2</f>
        <v>#DIV/0!</v>
      </c>
      <c r="N464" s="5" t="e">
        <f t="shared" si="103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08"/>
        <v>#DIV/0!</v>
      </c>
      <c r="E465" s="5" t="e">
        <f t="shared" si="109"/>
        <v>#DIV/0!</v>
      </c>
      <c r="F465" s="5" t="e">
        <f t="shared" si="110"/>
        <v>#DIV/0!</v>
      </c>
      <c r="G465" s="5" t="e">
        <f t="shared" ref="G465:G513" si="115">E465-E464</f>
        <v>#DIV/0!</v>
      </c>
      <c r="H465" s="9" t="e">
        <f t="shared" ref="H465:H513" si="116">G465/C465</f>
        <v>#DIV/0!</v>
      </c>
      <c r="I465" s="5" t="e">
        <f t="shared" si="111"/>
        <v>#DIV/0!</v>
      </c>
      <c r="J465" s="5" t="e">
        <f t="shared" si="112"/>
        <v>#DIV/0!</v>
      </c>
      <c r="K465" s="5" t="e">
        <f t="shared" si="113"/>
        <v>#DIV/0!</v>
      </c>
      <c r="L465" s="5" t="e">
        <f t="shared" si="107"/>
        <v>#DIV/0!</v>
      </c>
      <c r="M465" s="5" t="e">
        <f t="shared" si="114"/>
        <v>#DIV/0!</v>
      </c>
      <c r="N465" s="5" t="e">
        <f t="shared" ref="N465:N513" si="117">M465*E465</f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08"/>
        <v>#DIV/0!</v>
      </c>
      <c r="E466" s="5" t="e">
        <f t="shared" si="109"/>
        <v>#DIV/0!</v>
      </c>
      <c r="F466" s="5" t="e">
        <f t="shared" si="110"/>
        <v>#DIV/0!</v>
      </c>
      <c r="G466" s="5" t="e">
        <f t="shared" si="115"/>
        <v>#DIV/0!</v>
      </c>
      <c r="H466" s="9" t="e">
        <f t="shared" si="116"/>
        <v>#DIV/0!</v>
      </c>
      <c r="I466" s="5" t="e">
        <f t="shared" si="111"/>
        <v>#DIV/0!</v>
      </c>
      <c r="J466" s="5" t="e">
        <f t="shared" si="112"/>
        <v>#DIV/0!</v>
      </c>
      <c r="K466" s="5" t="e">
        <f t="shared" si="113"/>
        <v>#DIV/0!</v>
      </c>
      <c r="L466" s="5" t="e">
        <f t="shared" si="107"/>
        <v>#DIV/0!</v>
      </c>
      <c r="M466" s="5" t="e">
        <f t="shared" si="114"/>
        <v>#DIV/0!</v>
      </c>
      <c r="N466" s="5" t="e">
        <f t="shared" si="117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08"/>
        <v>#DIV/0!</v>
      </c>
      <c r="E467" s="5" t="e">
        <f t="shared" si="109"/>
        <v>#DIV/0!</v>
      </c>
      <c r="F467" s="5" t="e">
        <f t="shared" si="110"/>
        <v>#DIV/0!</v>
      </c>
      <c r="G467" s="5" t="e">
        <f t="shared" si="115"/>
        <v>#DIV/0!</v>
      </c>
      <c r="H467" s="9" t="e">
        <f t="shared" si="116"/>
        <v>#DIV/0!</v>
      </c>
      <c r="I467" s="5" t="e">
        <f t="shared" si="111"/>
        <v>#DIV/0!</v>
      </c>
      <c r="J467" s="5" t="e">
        <f t="shared" si="112"/>
        <v>#DIV/0!</v>
      </c>
      <c r="K467" s="5" t="e">
        <f t="shared" si="113"/>
        <v>#DIV/0!</v>
      </c>
      <c r="L467" s="5" t="e">
        <f t="shared" si="107"/>
        <v>#DIV/0!</v>
      </c>
      <c r="M467" s="5" t="e">
        <f t="shared" si="114"/>
        <v>#DIV/0!</v>
      </c>
      <c r="N467" s="5" t="e">
        <f t="shared" si="117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08"/>
        <v>#DIV/0!</v>
      </c>
      <c r="E468" s="5" t="e">
        <f t="shared" si="109"/>
        <v>#DIV/0!</v>
      </c>
      <c r="F468" s="5" t="e">
        <f t="shared" si="110"/>
        <v>#DIV/0!</v>
      </c>
      <c r="G468" s="5" t="e">
        <f t="shared" si="115"/>
        <v>#DIV/0!</v>
      </c>
      <c r="H468" s="9" t="e">
        <f t="shared" si="116"/>
        <v>#DIV/0!</v>
      </c>
      <c r="I468" s="5" t="e">
        <f t="shared" si="111"/>
        <v>#DIV/0!</v>
      </c>
      <c r="J468" s="5" t="e">
        <f t="shared" si="112"/>
        <v>#DIV/0!</v>
      </c>
      <c r="K468" s="5" t="e">
        <f t="shared" si="113"/>
        <v>#DIV/0!</v>
      </c>
      <c r="L468" s="5" t="e">
        <f t="shared" si="107"/>
        <v>#DIV/0!</v>
      </c>
      <c r="M468" s="5" t="e">
        <f t="shared" si="114"/>
        <v>#DIV/0!</v>
      </c>
      <c r="N468" s="5" t="e">
        <f t="shared" si="117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08"/>
        <v>#DIV/0!</v>
      </c>
      <c r="E469" s="5" t="e">
        <f t="shared" si="109"/>
        <v>#DIV/0!</v>
      </c>
      <c r="F469" s="5" t="e">
        <f t="shared" si="110"/>
        <v>#DIV/0!</v>
      </c>
      <c r="G469" s="5" t="e">
        <f t="shared" si="115"/>
        <v>#DIV/0!</v>
      </c>
      <c r="H469" s="9" t="e">
        <f t="shared" si="116"/>
        <v>#DIV/0!</v>
      </c>
      <c r="I469" s="5" t="e">
        <f t="shared" si="111"/>
        <v>#DIV/0!</v>
      </c>
      <c r="J469" s="5" t="e">
        <f t="shared" si="112"/>
        <v>#DIV/0!</v>
      </c>
      <c r="L469" s="5" t="e">
        <f t="shared" si="107"/>
        <v>#DIV/0!</v>
      </c>
      <c r="M469" s="5" t="e">
        <f t="shared" si="114"/>
        <v>#DIV/0!</v>
      </c>
      <c r="N469" s="5" t="e">
        <f t="shared" si="117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08"/>
        <v>#DIV/0!</v>
      </c>
      <c r="E470" s="5" t="e">
        <f t="shared" si="109"/>
        <v>#DIV/0!</v>
      </c>
      <c r="F470" s="5" t="e">
        <f t="shared" si="110"/>
        <v>#DIV/0!</v>
      </c>
      <c r="G470" s="5" t="e">
        <f t="shared" si="115"/>
        <v>#DIV/0!</v>
      </c>
      <c r="H470" s="9" t="e">
        <f t="shared" si="116"/>
        <v>#DIV/0!</v>
      </c>
      <c r="I470" s="5" t="e">
        <f t="shared" si="111"/>
        <v>#DIV/0!</v>
      </c>
      <c r="J470" s="5" t="e">
        <f t="shared" si="112"/>
        <v>#DIV/0!</v>
      </c>
      <c r="L470" s="5" t="e">
        <f t="shared" si="107"/>
        <v>#DIV/0!</v>
      </c>
      <c r="M470" s="5" t="e">
        <f t="shared" si="114"/>
        <v>#DIV/0!</v>
      </c>
      <c r="N470" s="5" t="e">
        <f t="shared" si="117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08"/>
        <v>#DIV/0!</v>
      </c>
      <c r="E471" s="5" t="e">
        <f t="shared" si="109"/>
        <v>#DIV/0!</v>
      </c>
      <c r="F471" s="5" t="e">
        <f t="shared" si="110"/>
        <v>#DIV/0!</v>
      </c>
      <c r="G471" s="5" t="e">
        <f t="shared" si="115"/>
        <v>#DIV/0!</v>
      </c>
      <c r="H471" s="9" t="e">
        <f t="shared" si="116"/>
        <v>#DIV/0!</v>
      </c>
      <c r="I471" s="5" t="e">
        <f t="shared" si="111"/>
        <v>#DIV/0!</v>
      </c>
      <c r="J471" s="5" t="e">
        <f t="shared" si="112"/>
        <v>#DIV/0!</v>
      </c>
      <c r="K471" s="5" t="e">
        <f t="shared" si="113"/>
        <v>#DIV/0!</v>
      </c>
      <c r="L471" s="5" t="e">
        <f t="shared" si="107"/>
        <v>#DIV/0!</v>
      </c>
      <c r="M471" s="5" t="e">
        <f t="shared" si="114"/>
        <v>#DIV/0!</v>
      </c>
      <c r="N471" s="5" t="e">
        <f t="shared" si="117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08"/>
        <v>#DIV/0!</v>
      </c>
      <c r="E472" s="5" t="e">
        <f t="shared" si="109"/>
        <v>#DIV/0!</v>
      </c>
      <c r="F472" s="5" t="e">
        <f t="shared" si="110"/>
        <v>#DIV/0!</v>
      </c>
      <c r="G472" s="5" t="e">
        <f t="shared" si="115"/>
        <v>#DIV/0!</v>
      </c>
      <c r="H472" s="9" t="e">
        <f t="shared" si="116"/>
        <v>#DIV/0!</v>
      </c>
      <c r="I472" s="5" t="e">
        <f t="shared" si="111"/>
        <v>#DIV/0!</v>
      </c>
      <c r="J472" s="5" t="e">
        <f t="shared" si="112"/>
        <v>#DIV/0!</v>
      </c>
      <c r="K472" s="5" t="e">
        <f t="shared" si="113"/>
        <v>#DIV/0!</v>
      </c>
      <c r="L472" s="5" t="e">
        <f t="shared" si="107"/>
        <v>#DIV/0!</v>
      </c>
      <c r="M472" s="5" t="e">
        <f t="shared" si="114"/>
        <v>#DIV/0!</v>
      </c>
      <c r="N472" s="5" t="e">
        <f t="shared" si="117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08"/>
        <v>#DIV/0!</v>
      </c>
      <c r="E473" s="5" t="e">
        <f t="shared" si="109"/>
        <v>#DIV/0!</v>
      </c>
      <c r="F473" s="5" t="e">
        <f t="shared" si="110"/>
        <v>#DIV/0!</v>
      </c>
      <c r="G473" s="5" t="e">
        <f t="shared" si="115"/>
        <v>#DIV/0!</v>
      </c>
      <c r="H473" s="9" t="e">
        <f t="shared" si="116"/>
        <v>#DIV/0!</v>
      </c>
      <c r="I473" s="5" t="e">
        <f t="shared" si="111"/>
        <v>#DIV/0!</v>
      </c>
      <c r="J473" s="5" t="e">
        <f t="shared" si="112"/>
        <v>#DIV/0!</v>
      </c>
      <c r="K473" s="5" t="e">
        <f t="shared" si="113"/>
        <v>#DIV/0!</v>
      </c>
      <c r="L473" s="5" t="e">
        <f t="shared" si="107"/>
        <v>#DIV/0!</v>
      </c>
      <c r="M473" s="5" t="e">
        <f t="shared" si="114"/>
        <v>#DIV/0!</v>
      </c>
      <c r="N473" s="5" t="e">
        <f t="shared" si="117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08"/>
        <v>#DIV/0!</v>
      </c>
      <c r="E474" s="5" t="e">
        <f t="shared" si="109"/>
        <v>#DIV/0!</v>
      </c>
      <c r="F474" s="5" t="e">
        <f t="shared" si="110"/>
        <v>#DIV/0!</v>
      </c>
      <c r="G474" s="5" t="e">
        <f t="shared" si="115"/>
        <v>#DIV/0!</v>
      </c>
      <c r="H474" s="9" t="e">
        <f t="shared" si="116"/>
        <v>#DIV/0!</v>
      </c>
      <c r="I474" s="5" t="e">
        <f t="shared" si="111"/>
        <v>#DIV/0!</v>
      </c>
      <c r="J474" s="5" t="e">
        <f t="shared" si="112"/>
        <v>#DIV/0!</v>
      </c>
      <c r="K474" s="5" t="e">
        <f t="shared" si="113"/>
        <v>#DIV/0!</v>
      </c>
      <c r="L474" s="5" t="e">
        <f t="shared" si="107"/>
        <v>#DIV/0!</v>
      </c>
      <c r="M474" s="5" t="e">
        <f t="shared" si="114"/>
        <v>#DIV/0!</v>
      </c>
      <c r="N474" s="5" t="e">
        <f t="shared" si="117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08"/>
        <v>#DIV/0!</v>
      </c>
      <c r="E475" s="5" t="e">
        <f t="shared" si="109"/>
        <v>#DIV/0!</v>
      </c>
      <c r="F475" s="5" t="e">
        <f t="shared" si="110"/>
        <v>#DIV/0!</v>
      </c>
      <c r="G475" s="5" t="e">
        <f t="shared" si="115"/>
        <v>#DIV/0!</v>
      </c>
      <c r="H475" s="9" t="e">
        <f t="shared" si="116"/>
        <v>#DIV/0!</v>
      </c>
      <c r="I475" s="5" t="e">
        <f t="shared" si="111"/>
        <v>#DIV/0!</v>
      </c>
      <c r="J475" s="5" t="e">
        <f t="shared" si="112"/>
        <v>#DIV/0!</v>
      </c>
      <c r="K475" s="5" t="e">
        <f t="shared" si="113"/>
        <v>#DIV/0!</v>
      </c>
      <c r="L475" s="5" t="e">
        <f t="shared" si="107"/>
        <v>#DIV/0!</v>
      </c>
      <c r="M475" s="5" t="e">
        <f t="shared" si="114"/>
        <v>#DIV/0!</v>
      </c>
      <c r="N475" s="5" t="e">
        <f t="shared" si="117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08"/>
        <v>#DIV/0!</v>
      </c>
      <c r="E476" s="5" t="e">
        <f t="shared" si="109"/>
        <v>#DIV/0!</v>
      </c>
      <c r="F476" s="5" t="e">
        <f t="shared" si="110"/>
        <v>#DIV/0!</v>
      </c>
      <c r="G476" s="5" t="e">
        <f t="shared" si="115"/>
        <v>#DIV/0!</v>
      </c>
      <c r="H476" s="9" t="e">
        <f t="shared" si="116"/>
        <v>#DIV/0!</v>
      </c>
      <c r="I476" s="5" t="e">
        <f t="shared" si="111"/>
        <v>#DIV/0!</v>
      </c>
      <c r="J476" s="5" t="e">
        <f t="shared" si="112"/>
        <v>#DIV/0!</v>
      </c>
      <c r="K476" s="5" t="e">
        <f t="shared" si="113"/>
        <v>#DIV/0!</v>
      </c>
      <c r="L476" s="5" t="e">
        <f t="shared" si="107"/>
        <v>#DIV/0!</v>
      </c>
      <c r="M476" s="5" t="e">
        <f t="shared" si="114"/>
        <v>#DIV/0!</v>
      </c>
      <c r="N476" s="5" t="e">
        <f t="shared" si="117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08"/>
        <v>#DIV/0!</v>
      </c>
      <c r="E477" s="5" t="e">
        <f t="shared" si="109"/>
        <v>#DIV/0!</v>
      </c>
      <c r="F477" s="5" t="e">
        <f t="shared" si="110"/>
        <v>#DIV/0!</v>
      </c>
      <c r="G477" s="5" t="e">
        <f t="shared" si="115"/>
        <v>#DIV/0!</v>
      </c>
      <c r="H477" s="9" t="e">
        <f t="shared" si="116"/>
        <v>#DIV/0!</v>
      </c>
      <c r="I477" s="5" t="e">
        <f t="shared" si="111"/>
        <v>#DIV/0!</v>
      </c>
      <c r="J477" s="5" t="e">
        <f t="shared" si="112"/>
        <v>#DIV/0!</v>
      </c>
      <c r="K477" s="5" t="e">
        <f t="shared" si="113"/>
        <v>#DIV/0!</v>
      </c>
      <c r="L477" s="5" t="e">
        <f t="shared" si="107"/>
        <v>#DIV/0!</v>
      </c>
      <c r="M477" s="5" t="e">
        <f t="shared" si="114"/>
        <v>#DIV/0!</v>
      </c>
      <c r="N477" s="5" t="e">
        <f t="shared" si="117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08"/>
        <v>#DIV/0!</v>
      </c>
      <c r="E478" s="5" t="e">
        <f t="shared" si="109"/>
        <v>#DIV/0!</v>
      </c>
      <c r="F478" s="5" t="e">
        <f t="shared" si="110"/>
        <v>#DIV/0!</v>
      </c>
      <c r="G478" s="5" t="e">
        <f t="shared" si="115"/>
        <v>#DIV/0!</v>
      </c>
      <c r="H478" s="9" t="e">
        <f t="shared" si="116"/>
        <v>#DIV/0!</v>
      </c>
      <c r="I478" s="5" t="e">
        <f t="shared" si="111"/>
        <v>#DIV/0!</v>
      </c>
      <c r="J478" s="5" t="e">
        <f t="shared" si="112"/>
        <v>#DIV/0!</v>
      </c>
      <c r="L478" s="5" t="e">
        <f t="shared" si="107"/>
        <v>#DIV/0!</v>
      </c>
      <c r="M478" s="5" t="e">
        <f t="shared" si="114"/>
        <v>#DIV/0!</v>
      </c>
      <c r="N478" s="5" t="e">
        <f t="shared" si="117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08"/>
        <v>#DIV/0!</v>
      </c>
      <c r="E479" s="5" t="e">
        <f t="shared" si="109"/>
        <v>#DIV/0!</v>
      </c>
      <c r="F479" s="5" t="e">
        <f t="shared" si="110"/>
        <v>#DIV/0!</v>
      </c>
      <c r="G479" s="5" t="e">
        <f t="shared" si="115"/>
        <v>#DIV/0!</v>
      </c>
      <c r="H479" s="9" t="e">
        <f t="shared" si="116"/>
        <v>#DIV/0!</v>
      </c>
      <c r="I479" s="5" t="e">
        <f t="shared" si="111"/>
        <v>#DIV/0!</v>
      </c>
      <c r="J479" s="5" t="e">
        <f t="shared" si="112"/>
        <v>#DIV/0!</v>
      </c>
      <c r="L479" s="5" t="e">
        <f t="shared" si="107"/>
        <v>#DIV/0!</v>
      </c>
      <c r="M479" s="5" t="e">
        <f t="shared" si="114"/>
        <v>#DIV/0!</v>
      </c>
      <c r="N479" s="5" t="e">
        <f t="shared" si="117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08"/>
        <v>#DIV/0!</v>
      </c>
      <c r="E480" s="5" t="e">
        <f t="shared" si="109"/>
        <v>#DIV/0!</v>
      </c>
      <c r="F480" s="5" t="e">
        <f t="shared" si="110"/>
        <v>#DIV/0!</v>
      </c>
      <c r="G480" s="5" t="e">
        <f t="shared" si="115"/>
        <v>#DIV/0!</v>
      </c>
      <c r="H480" s="9" t="e">
        <f t="shared" si="116"/>
        <v>#DIV/0!</v>
      </c>
      <c r="I480" s="5" t="e">
        <f t="shared" si="111"/>
        <v>#DIV/0!</v>
      </c>
      <c r="J480" s="5" t="e">
        <f t="shared" si="112"/>
        <v>#DIV/0!</v>
      </c>
      <c r="K480" s="5" t="e">
        <f t="shared" si="113"/>
        <v>#DIV/0!</v>
      </c>
      <c r="L480" s="5" t="e">
        <f t="shared" si="107"/>
        <v>#DIV/0!</v>
      </c>
      <c r="M480" s="5" t="e">
        <f t="shared" si="114"/>
        <v>#DIV/0!</v>
      </c>
      <c r="N480" s="5" t="e">
        <f t="shared" si="117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08"/>
        <v>#DIV/0!</v>
      </c>
      <c r="E481" s="5" t="e">
        <f t="shared" si="109"/>
        <v>#DIV/0!</v>
      </c>
      <c r="F481" s="5" t="e">
        <f t="shared" si="110"/>
        <v>#DIV/0!</v>
      </c>
      <c r="G481" s="5" t="e">
        <f t="shared" si="115"/>
        <v>#DIV/0!</v>
      </c>
      <c r="H481" s="9" t="e">
        <f t="shared" si="116"/>
        <v>#DIV/0!</v>
      </c>
      <c r="I481" s="5" t="e">
        <f t="shared" si="111"/>
        <v>#DIV/0!</v>
      </c>
      <c r="J481" s="5" t="e">
        <f t="shared" si="112"/>
        <v>#DIV/0!</v>
      </c>
      <c r="K481" s="5" t="e">
        <f t="shared" si="113"/>
        <v>#DIV/0!</v>
      </c>
      <c r="L481" s="5" t="e">
        <f t="shared" si="107"/>
        <v>#DIV/0!</v>
      </c>
      <c r="M481" s="5" t="e">
        <f t="shared" si="114"/>
        <v>#DIV/0!</v>
      </c>
      <c r="N481" s="5" t="e">
        <f t="shared" si="117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08"/>
        <v>#DIV/0!</v>
      </c>
      <c r="E482" s="5" t="e">
        <f t="shared" si="109"/>
        <v>#DIV/0!</v>
      </c>
      <c r="F482" s="5" t="e">
        <f t="shared" si="110"/>
        <v>#DIV/0!</v>
      </c>
      <c r="G482" s="5" t="e">
        <f t="shared" si="115"/>
        <v>#DIV/0!</v>
      </c>
      <c r="H482" s="9" t="e">
        <f t="shared" si="116"/>
        <v>#DIV/0!</v>
      </c>
      <c r="I482" s="5" t="e">
        <f t="shared" si="111"/>
        <v>#DIV/0!</v>
      </c>
      <c r="J482" s="5" t="e">
        <f t="shared" si="112"/>
        <v>#DIV/0!</v>
      </c>
      <c r="K482" s="5" t="e">
        <f t="shared" si="113"/>
        <v>#DIV/0!</v>
      </c>
      <c r="L482" s="5" t="e">
        <f t="shared" si="107"/>
        <v>#DIV/0!</v>
      </c>
      <c r="M482" s="5" t="e">
        <f t="shared" si="114"/>
        <v>#DIV/0!</v>
      </c>
      <c r="N482" s="5" t="e">
        <f t="shared" si="117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08"/>
        <v>#DIV/0!</v>
      </c>
      <c r="E483" s="5" t="e">
        <f t="shared" si="109"/>
        <v>#DIV/0!</v>
      </c>
      <c r="F483" s="5" t="e">
        <f t="shared" si="110"/>
        <v>#DIV/0!</v>
      </c>
      <c r="G483" s="5" t="e">
        <f t="shared" si="115"/>
        <v>#DIV/0!</v>
      </c>
      <c r="H483" s="9" t="e">
        <f t="shared" si="116"/>
        <v>#DIV/0!</v>
      </c>
      <c r="I483" s="5" t="e">
        <f t="shared" si="111"/>
        <v>#DIV/0!</v>
      </c>
      <c r="J483" s="5" t="e">
        <f t="shared" si="112"/>
        <v>#DIV/0!</v>
      </c>
      <c r="K483" s="5" t="e">
        <f t="shared" si="113"/>
        <v>#DIV/0!</v>
      </c>
      <c r="L483" s="5" t="e">
        <f t="shared" si="107"/>
        <v>#DIV/0!</v>
      </c>
      <c r="M483" s="5" t="e">
        <f t="shared" si="114"/>
        <v>#DIV/0!</v>
      </c>
      <c r="N483" s="5" t="e">
        <f t="shared" si="117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08"/>
        <v>#DIV/0!</v>
      </c>
      <c r="E484" s="5" t="e">
        <f t="shared" si="109"/>
        <v>#DIV/0!</v>
      </c>
      <c r="F484" s="5" t="e">
        <f t="shared" si="110"/>
        <v>#DIV/0!</v>
      </c>
      <c r="G484" s="5" t="e">
        <f t="shared" si="115"/>
        <v>#DIV/0!</v>
      </c>
      <c r="H484" s="9" t="e">
        <f t="shared" si="116"/>
        <v>#DIV/0!</v>
      </c>
      <c r="I484" s="5" t="e">
        <f t="shared" si="111"/>
        <v>#DIV/0!</v>
      </c>
      <c r="J484" s="5" t="e">
        <f t="shared" si="112"/>
        <v>#DIV/0!</v>
      </c>
      <c r="K484" s="5" t="e">
        <f t="shared" si="113"/>
        <v>#DIV/0!</v>
      </c>
      <c r="L484" s="5" t="e">
        <f t="shared" si="107"/>
        <v>#DIV/0!</v>
      </c>
      <c r="M484" s="5" t="e">
        <f t="shared" si="114"/>
        <v>#DIV/0!</v>
      </c>
      <c r="N484" s="5" t="e">
        <f t="shared" si="117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08"/>
        <v>#DIV/0!</v>
      </c>
      <c r="E485" s="5" t="e">
        <f t="shared" si="109"/>
        <v>#DIV/0!</v>
      </c>
      <c r="F485" s="5" t="e">
        <f t="shared" si="110"/>
        <v>#DIV/0!</v>
      </c>
      <c r="G485" s="5" t="e">
        <f t="shared" si="115"/>
        <v>#DIV/0!</v>
      </c>
      <c r="H485" s="9" t="e">
        <f t="shared" si="116"/>
        <v>#DIV/0!</v>
      </c>
      <c r="I485" s="5" t="e">
        <f t="shared" si="111"/>
        <v>#DIV/0!</v>
      </c>
      <c r="J485" s="5" t="e">
        <f t="shared" si="112"/>
        <v>#DIV/0!</v>
      </c>
      <c r="K485" s="5" t="e">
        <f t="shared" si="113"/>
        <v>#DIV/0!</v>
      </c>
      <c r="L485" s="5" t="e">
        <f t="shared" si="107"/>
        <v>#DIV/0!</v>
      </c>
      <c r="M485" s="5" t="e">
        <f t="shared" si="114"/>
        <v>#DIV/0!</v>
      </c>
      <c r="N485" s="5" t="e">
        <f t="shared" si="117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08"/>
        <v>#DIV/0!</v>
      </c>
      <c r="E486" s="5" t="e">
        <f t="shared" si="109"/>
        <v>#DIV/0!</v>
      </c>
      <c r="F486" s="5" t="e">
        <f t="shared" si="110"/>
        <v>#DIV/0!</v>
      </c>
      <c r="G486" s="5" t="e">
        <f t="shared" si="115"/>
        <v>#DIV/0!</v>
      </c>
      <c r="H486" s="9" t="e">
        <f t="shared" si="116"/>
        <v>#DIV/0!</v>
      </c>
      <c r="I486" s="5" t="e">
        <f t="shared" si="111"/>
        <v>#DIV/0!</v>
      </c>
      <c r="J486" s="5" t="e">
        <f t="shared" si="112"/>
        <v>#DIV/0!</v>
      </c>
      <c r="K486" s="5" t="e">
        <f t="shared" si="113"/>
        <v>#DIV/0!</v>
      </c>
      <c r="L486" s="5" t="e">
        <f t="shared" si="107"/>
        <v>#DIV/0!</v>
      </c>
      <c r="M486" s="5" t="e">
        <f t="shared" si="114"/>
        <v>#DIV/0!</v>
      </c>
      <c r="N486" s="5" t="e">
        <f t="shared" si="117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08"/>
        <v>#DIV/0!</v>
      </c>
      <c r="E487" s="5" t="e">
        <f t="shared" si="109"/>
        <v>#DIV/0!</v>
      </c>
      <c r="F487" s="5" t="e">
        <f t="shared" si="110"/>
        <v>#DIV/0!</v>
      </c>
      <c r="G487" s="5" t="e">
        <f t="shared" si="115"/>
        <v>#DIV/0!</v>
      </c>
      <c r="H487" s="9" t="e">
        <f t="shared" si="116"/>
        <v>#DIV/0!</v>
      </c>
      <c r="I487" s="5" t="e">
        <f t="shared" si="111"/>
        <v>#DIV/0!</v>
      </c>
      <c r="J487" s="5" t="e">
        <f t="shared" si="112"/>
        <v>#DIV/0!</v>
      </c>
      <c r="K487" s="5" t="e">
        <f t="shared" si="113"/>
        <v>#DIV/0!</v>
      </c>
      <c r="L487" s="5" t="e">
        <f t="shared" si="107"/>
        <v>#DIV/0!</v>
      </c>
      <c r="M487" s="5" t="e">
        <f t="shared" si="114"/>
        <v>#DIV/0!</v>
      </c>
      <c r="N487" s="5" t="e">
        <f t="shared" si="117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08"/>
        <v>#DIV/0!</v>
      </c>
      <c r="E488" s="5" t="e">
        <f t="shared" si="109"/>
        <v>#DIV/0!</v>
      </c>
      <c r="F488" s="5" t="e">
        <f t="shared" si="110"/>
        <v>#DIV/0!</v>
      </c>
      <c r="G488" s="5" t="e">
        <f t="shared" si="115"/>
        <v>#DIV/0!</v>
      </c>
      <c r="H488" s="9" t="e">
        <f t="shared" si="116"/>
        <v>#DIV/0!</v>
      </c>
      <c r="I488" s="5" t="e">
        <f t="shared" si="111"/>
        <v>#DIV/0!</v>
      </c>
      <c r="J488" s="5" t="e">
        <f t="shared" si="112"/>
        <v>#DIV/0!</v>
      </c>
      <c r="K488" s="5" t="e">
        <f t="shared" si="113"/>
        <v>#DIV/0!</v>
      </c>
      <c r="L488" s="5" t="e">
        <f t="shared" si="107"/>
        <v>#DIV/0!</v>
      </c>
      <c r="M488" s="5" t="e">
        <f t="shared" si="114"/>
        <v>#DIV/0!</v>
      </c>
      <c r="N488" s="5" t="e">
        <f t="shared" si="117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08"/>
        <v>#DIV/0!</v>
      </c>
      <c r="E489" s="5" t="e">
        <f t="shared" si="109"/>
        <v>#DIV/0!</v>
      </c>
      <c r="F489" s="5" t="e">
        <f t="shared" si="110"/>
        <v>#DIV/0!</v>
      </c>
      <c r="G489" s="5" t="e">
        <f t="shared" si="115"/>
        <v>#DIV/0!</v>
      </c>
      <c r="H489" s="9" t="e">
        <f t="shared" si="116"/>
        <v>#DIV/0!</v>
      </c>
      <c r="I489" s="5" t="e">
        <f t="shared" si="111"/>
        <v>#DIV/0!</v>
      </c>
      <c r="J489" s="5" t="e">
        <f t="shared" si="112"/>
        <v>#DIV/0!</v>
      </c>
      <c r="K489" s="5" t="e">
        <f t="shared" si="113"/>
        <v>#DIV/0!</v>
      </c>
      <c r="L489" s="5" t="e">
        <f t="shared" si="107"/>
        <v>#DIV/0!</v>
      </c>
      <c r="M489" s="5" t="e">
        <f t="shared" si="114"/>
        <v>#DIV/0!</v>
      </c>
      <c r="N489" s="5" t="e">
        <f t="shared" si="117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08"/>
        <v>#DIV/0!</v>
      </c>
      <c r="E490" s="5" t="e">
        <f t="shared" si="109"/>
        <v>#DIV/0!</v>
      </c>
      <c r="F490" s="5" t="e">
        <f t="shared" si="110"/>
        <v>#DIV/0!</v>
      </c>
      <c r="G490" s="5" t="e">
        <f t="shared" si="115"/>
        <v>#DIV/0!</v>
      </c>
      <c r="H490" s="9" t="e">
        <f t="shared" si="116"/>
        <v>#DIV/0!</v>
      </c>
      <c r="I490" s="5" t="e">
        <f t="shared" si="111"/>
        <v>#DIV/0!</v>
      </c>
      <c r="J490" s="5" t="e">
        <f t="shared" si="112"/>
        <v>#DIV/0!</v>
      </c>
      <c r="K490" s="5" t="e">
        <f t="shared" si="113"/>
        <v>#DIV/0!</v>
      </c>
      <c r="L490" s="5" t="e">
        <f t="shared" si="107"/>
        <v>#DIV/0!</v>
      </c>
      <c r="M490" s="5" t="e">
        <f t="shared" si="114"/>
        <v>#DIV/0!</v>
      </c>
      <c r="N490" s="5" t="e">
        <f t="shared" si="117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08"/>
        <v>#DIV/0!</v>
      </c>
      <c r="E491" s="5" t="e">
        <f t="shared" si="109"/>
        <v>#DIV/0!</v>
      </c>
      <c r="F491" s="5" t="e">
        <f t="shared" si="110"/>
        <v>#DIV/0!</v>
      </c>
      <c r="G491" s="5" t="e">
        <f t="shared" si="115"/>
        <v>#DIV/0!</v>
      </c>
      <c r="H491" s="9" t="e">
        <f t="shared" si="116"/>
        <v>#DIV/0!</v>
      </c>
      <c r="I491" s="5" t="e">
        <f t="shared" si="111"/>
        <v>#DIV/0!</v>
      </c>
      <c r="J491" s="5" t="e">
        <f t="shared" si="112"/>
        <v>#DIV/0!</v>
      </c>
      <c r="K491" s="5" t="e">
        <f t="shared" si="113"/>
        <v>#DIV/0!</v>
      </c>
      <c r="L491" s="5" t="e">
        <f t="shared" si="107"/>
        <v>#DIV/0!</v>
      </c>
      <c r="M491" s="5" t="e">
        <f t="shared" si="114"/>
        <v>#DIV/0!</v>
      </c>
      <c r="N491" s="5" t="e">
        <f t="shared" si="117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08"/>
        <v>#DIV/0!</v>
      </c>
      <c r="E492" s="5" t="e">
        <f t="shared" si="109"/>
        <v>#DIV/0!</v>
      </c>
      <c r="F492" s="5" t="e">
        <f t="shared" si="110"/>
        <v>#DIV/0!</v>
      </c>
      <c r="G492" s="5" t="e">
        <f t="shared" si="115"/>
        <v>#DIV/0!</v>
      </c>
      <c r="H492" s="9" t="e">
        <f t="shared" si="116"/>
        <v>#DIV/0!</v>
      </c>
      <c r="I492" s="5" t="e">
        <f t="shared" si="111"/>
        <v>#DIV/0!</v>
      </c>
      <c r="J492" s="5" t="e">
        <f t="shared" si="112"/>
        <v>#DIV/0!</v>
      </c>
      <c r="K492" s="5" t="e">
        <f t="shared" si="113"/>
        <v>#DIV/0!</v>
      </c>
      <c r="L492" s="5" t="e">
        <f t="shared" si="107"/>
        <v>#DIV/0!</v>
      </c>
      <c r="M492" s="5" t="e">
        <f t="shared" si="114"/>
        <v>#DIV/0!</v>
      </c>
      <c r="N492" s="5" t="e">
        <f t="shared" si="117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08"/>
        <v>#DIV/0!</v>
      </c>
      <c r="E493" s="5" t="e">
        <f t="shared" si="109"/>
        <v>#DIV/0!</v>
      </c>
      <c r="F493" s="5" t="e">
        <f t="shared" si="110"/>
        <v>#DIV/0!</v>
      </c>
      <c r="G493" s="5" t="e">
        <f t="shared" si="115"/>
        <v>#DIV/0!</v>
      </c>
      <c r="H493" s="9" t="e">
        <f t="shared" si="116"/>
        <v>#DIV/0!</v>
      </c>
      <c r="I493" s="5" t="e">
        <f t="shared" si="111"/>
        <v>#DIV/0!</v>
      </c>
      <c r="J493" s="5" t="e">
        <f t="shared" si="112"/>
        <v>#DIV/0!</v>
      </c>
      <c r="L493" s="5" t="e">
        <f t="shared" si="107"/>
        <v>#DIV/0!</v>
      </c>
      <c r="M493" s="5" t="e">
        <f t="shared" si="114"/>
        <v>#DIV/0!</v>
      </c>
      <c r="N493" s="5" t="e">
        <f t="shared" si="117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08"/>
        <v>#DIV/0!</v>
      </c>
      <c r="E494" s="5" t="e">
        <f t="shared" si="109"/>
        <v>#DIV/0!</v>
      </c>
      <c r="F494" s="5" t="e">
        <f t="shared" si="110"/>
        <v>#DIV/0!</v>
      </c>
      <c r="G494" s="5" t="e">
        <f t="shared" si="115"/>
        <v>#DIV/0!</v>
      </c>
      <c r="H494" s="9" t="e">
        <f t="shared" si="116"/>
        <v>#DIV/0!</v>
      </c>
      <c r="I494" s="5" t="e">
        <f t="shared" si="111"/>
        <v>#DIV/0!</v>
      </c>
      <c r="J494" s="5" t="e">
        <f t="shared" si="112"/>
        <v>#DIV/0!</v>
      </c>
      <c r="L494" s="5" t="e">
        <f t="shared" si="107"/>
        <v>#DIV/0!</v>
      </c>
      <c r="M494" s="5" t="e">
        <f t="shared" si="114"/>
        <v>#DIV/0!</v>
      </c>
      <c r="N494" s="5" t="e">
        <f t="shared" si="117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08"/>
        <v>#DIV/0!</v>
      </c>
      <c r="E495" s="5" t="e">
        <f t="shared" si="109"/>
        <v>#DIV/0!</v>
      </c>
      <c r="F495" s="5" t="e">
        <f t="shared" si="110"/>
        <v>#DIV/0!</v>
      </c>
      <c r="G495" s="5" t="e">
        <f t="shared" si="115"/>
        <v>#DIV/0!</v>
      </c>
      <c r="H495" s="9" t="e">
        <f t="shared" si="116"/>
        <v>#DIV/0!</v>
      </c>
      <c r="I495" s="5" t="e">
        <f t="shared" si="111"/>
        <v>#DIV/0!</v>
      </c>
      <c r="J495" s="5" t="e">
        <f t="shared" si="112"/>
        <v>#DIV/0!</v>
      </c>
      <c r="K495" s="5" t="e">
        <f t="shared" si="113"/>
        <v>#DIV/0!</v>
      </c>
      <c r="L495" s="5" t="e">
        <f t="shared" si="107"/>
        <v>#DIV/0!</v>
      </c>
      <c r="M495" s="5" t="e">
        <f t="shared" si="114"/>
        <v>#DIV/0!</v>
      </c>
      <c r="N495" s="5" t="e">
        <f t="shared" si="117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08"/>
        <v>#DIV/0!</v>
      </c>
      <c r="E496" s="5" t="e">
        <f t="shared" si="109"/>
        <v>#DIV/0!</v>
      </c>
      <c r="F496" s="5" t="e">
        <f t="shared" si="110"/>
        <v>#DIV/0!</v>
      </c>
      <c r="G496" s="5" t="e">
        <f t="shared" si="115"/>
        <v>#DIV/0!</v>
      </c>
      <c r="H496" s="9" t="e">
        <f t="shared" si="116"/>
        <v>#DIV/0!</v>
      </c>
      <c r="I496" s="5" t="e">
        <f t="shared" si="111"/>
        <v>#DIV/0!</v>
      </c>
      <c r="J496" s="5" t="e">
        <f t="shared" si="112"/>
        <v>#DIV/0!</v>
      </c>
      <c r="K496" s="5" t="e">
        <f t="shared" si="113"/>
        <v>#DIV/0!</v>
      </c>
      <c r="L496" s="5" t="e">
        <f t="shared" si="107"/>
        <v>#DIV/0!</v>
      </c>
      <c r="M496" s="5" t="e">
        <f t="shared" si="114"/>
        <v>#DIV/0!</v>
      </c>
      <c r="N496" s="5" t="e">
        <f t="shared" si="117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08"/>
        <v>#DIV/0!</v>
      </c>
      <c r="E497" s="5" t="e">
        <f t="shared" si="109"/>
        <v>#DIV/0!</v>
      </c>
      <c r="F497" s="5" t="e">
        <f t="shared" si="110"/>
        <v>#DIV/0!</v>
      </c>
      <c r="G497" s="5" t="e">
        <f t="shared" si="115"/>
        <v>#DIV/0!</v>
      </c>
      <c r="H497" s="9" t="e">
        <f t="shared" si="116"/>
        <v>#DIV/0!</v>
      </c>
      <c r="I497" s="5" t="e">
        <f t="shared" si="111"/>
        <v>#DIV/0!</v>
      </c>
      <c r="J497" s="5" t="e">
        <f t="shared" si="112"/>
        <v>#DIV/0!</v>
      </c>
      <c r="K497" s="5" t="e">
        <f t="shared" si="113"/>
        <v>#DIV/0!</v>
      </c>
      <c r="L497" s="5" t="e">
        <f t="shared" si="107"/>
        <v>#DIV/0!</v>
      </c>
      <c r="M497" s="5" t="e">
        <f t="shared" si="114"/>
        <v>#DIV/0!</v>
      </c>
      <c r="N497" s="5" t="e">
        <f t="shared" si="117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08"/>
        <v>#DIV/0!</v>
      </c>
      <c r="E498" s="5" t="e">
        <f t="shared" si="109"/>
        <v>#DIV/0!</v>
      </c>
      <c r="F498" s="5" t="e">
        <f t="shared" si="110"/>
        <v>#DIV/0!</v>
      </c>
      <c r="G498" s="5" t="e">
        <f t="shared" si="115"/>
        <v>#DIV/0!</v>
      </c>
      <c r="H498" s="9" t="e">
        <f t="shared" si="116"/>
        <v>#DIV/0!</v>
      </c>
      <c r="I498" s="5" t="e">
        <f t="shared" si="111"/>
        <v>#DIV/0!</v>
      </c>
      <c r="J498" s="5" t="e">
        <f t="shared" si="112"/>
        <v>#DIV/0!</v>
      </c>
      <c r="K498" s="5" t="e">
        <f t="shared" si="113"/>
        <v>#DIV/0!</v>
      </c>
      <c r="L498" s="5" t="e">
        <f t="shared" si="107"/>
        <v>#DIV/0!</v>
      </c>
      <c r="M498" s="5" t="e">
        <f t="shared" si="114"/>
        <v>#DIV/0!</v>
      </c>
      <c r="N498" s="5" t="e">
        <f t="shared" si="117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08"/>
        <v>#DIV/0!</v>
      </c>
      <c r="E499" s="5" t="e">
        <f t="shared" si="109"/>
        <v>#DIV/0!</v>
      </c>
      <c r="F499" s="5" t="e">
        <f t="shared" si="110"/>
        <v>#DIV/0!</v>
      </c>
      <c r="G499" s="5" t="e">
        <f t="shared" si="115"/>
        <v>#DIV/0!</v>
      </c>
      <c r="H499" s="9" t="e">
        <f t="shared" si="116"/>
        <v>#DIV/0!</v>
      </c>
      <c r="I499" s="5" t="e">
        <f t="shared" si="111"/>
        <v>#DIV/0!</v>
      </c>
      <c r="J499" s="5" t="e">
        <f t="shared" si="112"/>
        <v>#DIV/0!</v>
      </c>
      <c r="K499" s="5" t="e">
        <f t="shared" si="113"/>
        <v>#DIV/0!</v>
      </c>
      <c r="L499" s="5" t="e">
        <f t="shared" si="107"/>
        <v>#DIV/0!</v>
      </c>
      <c r="M499" s="5" t="e">
        <f t="shared" si="114"/>
        <v>#DIV/0!</v>
      </c>
      <c r="N499" s="5" t="e">
        <f t="shared" si="117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08"/>
        <v>#DIV/0!</v>
      </c>
      <c r="E500" s="5" t="e">
        <f t="shared" si="109"/>
        <v>#DIV/0!</v>
      </c>
      <c r="F500" s="5" t="e">
        <f t="shared" si="110"/>
        <v>#DIV/0!</v>
      </c>
      <c r="G500" s="5" t="e">
        <f t="shared" si="115"/>
        <v>#DIV/0!</v>
      </c>
      <c r="H500" s="9" t="e">
        <f t="shared" si="116"/>
        <v>#DIV/0!</v>
      </c>
      <c r="I500" s="5" t="e">
        <f t="shared" si="111"/>
        <v>#DIV/0!</v>
      </c>
      <c r="J500" s="5" t="e">
        <f t="shared" si="112"/>
        <v>#DIV/0!</v>
      </c>
      <c r="K500" s="5" t="e">
        <f t="shared" si="113"/>
        <v>#DIV/0!</v>
      </c>
      <c r="L500" s="5" t="e">
        <f t="shared" si="107"/>
        <v>#DIV/0!</v>
      </c>
      <c r="M500" s="5" t="e">
        <f t="shared" si="114"/>
        <v>#DIV/0!</v>
      </c>
      <c r="N500" s="5" t="e">
        <f t="shared" si="117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08"/>
        <v>#DIV/0!</v>
      </c>
      <c r="E501" s="5" t="e">
        <f t="shared" si="109"/>
        <v>#DIV/0!</v>
      </c>
      <c r="F501" s="5" t="e">
        <f t="shared" si="110"/>
        <v>#DIV/0!</v>
      </c>
      <c r="G501" s="5" t="e">
        <f t="shared" si="115"/>
        <v>#DIV/0!</v>
      </c>
      <c r="H501" s="9" t="e">
        <f t="shared" si="116"/>
        <v>#DIV/0!</v>
      </c>
      <c r="I501" s="5" t="e">
        <f t="shared" si="111"/>
        <v>#DIV/0!</v>
      </c>
      <c r="J501" s="5" t="e">
        <f t="shared" si="112"/>
        <v>#DIV/0!</v>
      </c>
      <c r="K501" s="5" t="e">
        <f t="shared" si="113"/>
        <v>#DIV/0!</v>
      </c>
      <c r="L501" s="5" t="e">
        <f t="shared" si="107"/>
        <v>#DIV/0!</v>
      </c>
      <c r="M501" s="5" t="e">
        <f t="shared" si="114"/>
        <v>#DIV/0!</v>
      </c>
      <c r="N501" s="5" t="e">
        <f t="shared" si="117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08"/>
        <v>#DIV/0!</v>
      </c>
      <c r="E502" s="5" t="e">
        <f t="shared" si="109"/>
        <v>#DIV/0!</v>
      </c>
      <c r="F502" s="5" t="e">
        <f t="shared" si="110"/>
        <v>#DIV/0!</v>
      </c>
      <c r="G502" s="5" t="e">
        <f t="shared" si="115"/>
        <v>#DIV/0!</v>
      </c>
      <c r="H502" s="9" t="e">
        <f t="shared" si="116"/>
        <v>#DIV/0!</v>
      </c>
      <c r="I502" s="5" t="e">
        <f t="shared" si="111"/>
        <v>#DIV/0!</v>
      </c>
      <c r="J502" s="5" t="e">
        <f t="shared" si="112"/>
        <v>#DIV/0!</v>
      </c>
      <c r="L502" s="5" t="e">
        <f t="shared" si="107"/>
        <v>#DIV/0!</v>
      </c>
      <c r="M502" s="5" t="e">
        <f t="shared" si="114"/>
        <v>#DIV/0!</v>
      </c>
      <c r="N502" s="5" t="e">
        <f t="shared" si="117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08"/>
        <v>#DIV/0!</v>
      </c>
      <c r="E503" s="5" t="e">
        <f t="shared" si="109"/>
        <v>#DIV/0!</v>
      </c>
      <c r="F503" s="5" t="e">
        <f t="shared" si="110"/>
        <v>#DIV/0!</v>
      </c>
      <c r="G503" s="5" t="e">
        <f t="shared" si="115"/>
        <v>#DIV/0!</v>
      </c>
      <c r="H503" s="9" t="e">
        <f t="shared" si="116"/>
        <v>#DIV/0!</v>
      </c>
      <c r="I503" s="5" t="e">
        <f t="shared" si="111"/>
        <v>#DIV/0!</v>
      </c>
      <c r="J503" s="5" t="e">
        <f t="shared" si="112"/>
        <v>#DIV/0!</v>
      </c>
      <c r="K503" s="5" t="e">
        <f t="shared" si="113"/>
        <v>#DIV/0!</v>
      </c>
      <c r="L503" s="5" t="e">
        <f t="shared" si="107"/>
        <v>#DIV/0!</v>
      </c>
      <c r="M503" s="5" t="e">
        <f t="shared" si="114"/>
        <v>#DIV/0!</v>
      </c>
      <c r="N503" s="5" t="e">
        <f t="shared" si="117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08"/>
        <v>#DIV/0!</v>
      </c>
      <c r="E504" s="5" t="e">
        <f t="shared" si="109"/>
        <v>#DIV/0!</v>
      </c>
      <c r="F504" s="5" t="e">
        <f t="shared" si="110"/>
        <v>#DIV/0!</v>
      </c>
      <c r="G504" s="5" t="e">
        <f t="shared" si="115"/>
        <v>#DIV/0!</v>
      </c>
      <c r="H504" s="9" t="e">
        <f t="shared" si="116"/>
        <v>#DIV/0!</v>
      </c>
      <c r="I504" s="5" t="e">
        <f t="shared" si="111"/>
        <v>#DIV/0!</v>
      </c>
      <c r="J504" s="5" t="e">
        <f t="shared" si="112"/>
        <v>#DIV/0!</v>
      </c>
      <c r="K504" s="5" t="e">
        <f t="shared" si="113"/>
        <v>#DIV/0!</v>
      </c>
      <c r="L504" s="5" t="e">
        <f t="shared" si="107"/>
        <v>#DIV/0!</v>
      </c>
      <c r="M504" s="5" t="e">
        <f t="shared" si="114"/>
        <v>#DIV/0!</v>
      </c>
      <c r="N504" s="5" t="e">
        <f t="shared" si="117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08"/>
        <v>#DIV/0!</v>
      </c>
      <c r="E505" s="5" t="e">
        <f t="shared" si="109"/>
        <v>#DIV/0!</v>
      </c>
      <c r="F505" s="5" t="e">
        <f t="shared" si="110"/>
        <v>#DIV/0!</v>
      </c>
      <c r="G505" s="5" t="e">
        <f t="shared" si="115"/>
        <v>#DIV/0!</v>
      </c>
      <c r="H505" s="9" t="e">
        <f t="shared" si="116"/>
        <v>#DIV/0!</v>
      </c>
      <c r="I505" s="5" t="e">
        <f t="shared" si="111"/>
        <v>#DIV/0!</v>
      </c>
      <c r="J505" s="5" t="e">
        <f t="shared" si="112"/>
        <v>#DIV/0!</v>
      </c>
      <c r="K505" s="5" t="e">
        <f t="shared" si="113"/>
        <v>#DIV/0!</v>
      </c>
      <c r="L505" s="5" t="e">
        <f t="shared" si="107"/>
        <v>#DIV/0!</v>
      </c>
      <c r="M505" s="5" t="e">
        <f t="shared" si="114"/>
        <v>#DIV/0!</v>
      </c>
      <c r="N505" s="5" t="e">
        <f t="shared" si="117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08"/>
        <v>#DIV/0!</v>
      </c>
      <c r="E506" s="5" t="e">
        <f t="shared" si="109"/>
        <v>#DIV/0!</v>
      </c>
      <c r="F506" s="5" t="e">
        <f t="shared" si="110"/>
        <v>#DIV/0!</v>
      </c>
      <c r="G506" s="5" t="e">
        <f t="shared" si="115"/>
        <v>#DIV/0!</v>
      </c>
      <c r="H506" s="9" t="e">
        <f t="shared" si="116"/>
        <v>#DIV/0!</v>
      </c>
      <c r="I506" s="5" t="e">
        <f t="shared" si="111"/>
        <v>#DIV/0!</v>
      </c>
      <c r="J506" s="5" t="e">
        <f t="shared" si="112"/>
        <v>#DIV/0!</v>
      </c>
      <c r="K506" s="5" t="e">
        <f t="shared" si="113"/>
        <v>#DIV/0!</v>
      </c>
      <c r="L506" s="5" t="e">
        <f t="shared" si="107"/>
        <v>#DIV/0!</v>
      </c>
      <c r="M506" s="5" t="e">
        <f t="shared" si="114"/>
        <v>#DIV/0!</v>
      </c>
      <c r="N506" s="5" t="e">
        <f t="shared" si="117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08"/>
        <v>#DIV/0!</v>
      </c>
      <c r="E507" s="5" t="e">
        <f t="shared" si="109"/>
        <v>#DIV/0!</v>
      </c>
      <c r="F507" s="5" t="e">
        <f t="shared" si="110"/>
        <v>#DIV/0!</v>
      </c>
      <c r="G507" s="5" t="e">
        <f t="shared" si="115"/>
        <v>#DIV/0!</v>
      </c>
      <c r="H507" s="9" t="e">
        <f t="shared" si="116"/>
        <v>#DIV/0!</v>
      </c>
      <c r="I507" s="5" t="e">
        <f t="shared" si="111"/>
        <v>#DIV/0!</v>
      </c>
      <c r="J507" s="5" t="e">
        <f t="shared" si="112"/>
        <v>#DIV/0!</v>
      </c>
      <c r="K507" s="5" t="e">
        <f t="shared" si="113"/>
        <v>#DIV/0!</v>
      </c>
      <c r="L507" s="5" t="e">
        <f t="shared" si="107"/>
        <v>#DIV/0!</v>
      </c>
      <c r="M507" s="5" t="e">
        <f t="shared" si="114"/>
        <v>#DIV/0!</v>
      </c>
      <c r="N507" s="5" t="e">
        <f t="shared" si="117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08"/>
        <v>#DIV/0!</v>
      </c>
      <c r="E508" s="5" t="e">
        <f t="shared" si="109"/>
        <v>#DIV/0!</v>
      </c>
      <c r="F508" s="5" t="e">
        <f t="shared" si="110"/>
        <v>#DIV/0!</v>
      </c>
      <c r="G508" s="5" t="e">
        <f t="shared" si="115"/>
        <v>#DIV/0!</v>
      </c>
      <c r="H508" s="9" t="e">
        <f t="shared" si="116"/>
        <v>#DIV/0!</v>
      </c>
      <c r="I508" s="5" t="e">
        <f t="shared" si="111"/>
        <v>#DIV/0!</v>
      </c>
      <c r="J508" s="5" t="e">
        <f t="shared" si="112"/>
        <v>#DIV/0!</v>
      </c>
      <c r="K508" s="5" t="e">
        <f t="shared" si="113"/>
        <v>#DIV/0!</v>
      </c>
      <c r="L508" s="5" t="e">
        <f t="shared" si="107"/>
        <v>#DIV/0!</v>
      </c>
      <c r="M508" s="5" t="e">
        <f t="shared" si="114"/>
        <v>#DIV/0!</v>
      </c>
      <c r="N508" s="5" t="e">
        <f t="shared" si="117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08"/>
        <v>#DIV/0!</v>
      </c>
      <c r="E509" s="5" t="e">
        <f t="shared" si="109"/>
        <v>#DIV/0!</v>
      </c>
      <c r="F509" s="5" t="e">
        <f t="shared" si="110"/>
        <v>#DIV/0!</v>
      </c>
      <c r="G509" s="5" t="e">
        <f t="shared" si="115"/>
        <v>#DIV/0!</v>
      </c>
      <c r="H509" s="9" t="e">
        <f t="shared" si="116"/>
        <v>#DIV/0!</v>
      </c>
      <c r="I509" s="5" t="e">
        <f t="shared" si="111"/>
        <v>#DIV/0!</v>
      </c>
      <c r="J509" s="5" t="e">
        <f t="shared" si="112"/>
        <v>#DIV/0!</v>
      </c>
      <c r="K509" s="5" t="e">
        <f t="shared" si="113"/>
        <v>#DIV/0!</v>
      </c>
      <c r="L509" s="5" t="e">
        <f t="shared" si="107"/>
        <v>#DIV/0!</v>
      </c>
      <c r="M509" s="5" t="e">
        <f t="shared" si="114"/>
        <v>#DIV/0!</v>
      </c>
      <c r="N509" s="5" t="e">
        <f t="shared" si="117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08"/>
        <v>#DIV/0!</v>
      </c>
      <c r="E510" s="5" t="e">
        <f t="shared" si="109"/>
        <v>#DIV/0!</v>
      </c>
      <c r="F510" s="5" t="e">
        <f t="shared" si="110"/>
        <v>#DIV/0!</v>
      </c>
      <c r="G510" s="5" t="e">
        <f t="shared" si="115"/>
        <v>#DIV/0!</v>
      </c>
      <c r="H510" s="9" t="e">
        <f t="shared" si="116"/>
        <v>#DIV/0!</v>
      </c>
      <c r="I510" s="5" t="e">
        <f t="shared" si="111"/>
        <v>#DIV/0!</v>
      </c>
      <c r="J510" s="5" t="e">
        <f t="shared" si="112"/>
        <v>#DIV/0!</v>
      </c>
      <c r="K510" s="5" t="e">
        <f t="shared" si="113"/>
        <v>#DIV/0!</v>
      </c>
      <c r="L510" s="5" t="e">
        <f t="shared" si="107"/>
        <v>#DIV/0!</v>
      </c>
      <c r="M510" s="5" t="e">
        <f t="shared" si="114"/>
        <v>#DIV/0!</v>
      </c>
      <c r="N510" s="5" t="e">
        <f t="shared" si="117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08"/>
        <v>#DIV/0!</v>
      </c>
      <c r="E511" s="5" t="e">
        <f t="shared" si="109"/>
        <v>#DIV/0!</v>
      </c>
      <c r="F511" s="5" t="e">
        <f t="shared" si="110"/>
        <v>#DIV/0!</v>
      </c>
      <c r="G511" s="5" t="e">
        <f t="shared" si="115"/>
        <v>#DIV/0!</v>
      </c>
      <c r="H511" s="9" t="e">
        <f t="shared" si="116"/>
        <v>#DIV/0!</v>
      </c>
      <c r="I511" s="5" t="e">
        <f t="shared" si="111"/>
        <v>#DIV/0!</v>
      </c>
      <c r="J511" s="5" t="e">
        <f t="shared" si="112"/>
        <v>#DIV/0!</v>
      </c>
      <c r="K511" s="5" t="e">
        <f t="shared" si="113"/>
        <v>#DIV/0!</v>
      </c>
      <c r="L511" s="5" t="e">
        <f t="shared" si="107"/>
        <v>#DIV/0!</v>
      </c>
      <c r="M511" s="5" t="e">
        <f t="shared" si="114"/>
        <v>#DIV/0!</v>
      </c>
      <c r="N511" s="5" t="e">
        <f t="shared" si="117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08"/>
        <v>#DIV/0!</v>
      </c>
      <c r="E512" s="5" t="e">
        <f t="shared" si="109"/>
        <v>#DIV/0!</v>
      </c>
      <c r="F512" s="5" t="e">
        <f t="shared" si="110"/>
        <v>#DIV/0!</v>
      </c>
      <c r="G512" s="5" t="e">
        <f t="shared" si="115"/>
        <v>#DIV/0!</v>
      </c>
      <c r="H512" s="9" t="e">
        <f t="shared" si="116"/>
        <v>#DIV/0!</v>
      </c>
      <c r="I512" s="5" t="e">
        <f t="shared" si="111"/>
        <v>#DIV/0!</v>
      </c>
      <c r="J512" s="5" t="e">
        <f t="shared" si="112"/>
        <v>#DIV/0!</v>
      </c>
      <c r="K512" s="5" t="e">
        <f t="shared" si="113"/>
        <v>#DIV/0!</v>
      </c>
      <c r="L512" s="5" t="e">
        <f t="shared" si="107"/>
        <v>#DIV/0!</v>
      </c>
      <c r="M512" s="5" t="e">
        <f t="shared" si="114"/>
        <v>#DIV/0!</v>
      </c>
      <c r="N512" s="5" t="e">
        <f t="shared" si="117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08"/>
        <v>#DIV/0!</v>
      </c>
      <c r="E513" s="5" t="e">
        <f t="shared" si="109"/>
        <v>#DIV/0!</v>
      </c>
      <c r="F513" s="5" t="e">
        <f t="shared" si="110"/>
        <v>#DIV/0!</v>
      </c>
      <c r="G513" s="5" t="e">
        <f t="shared" si="115"/>
        <v>#DIV/0!</v>
      </c>
      <c r="H513" s="9" t="e">
        <f t="shared" si="116"/>
        <v>#DIV/0!</v>
      </c>
      <c r="I513" s="5" t="e">
        <f t="shared" si="111"/>
        <v>#DIV/0!</v>
      </c>
      <c r="J513" s="5" t="e">
        <f t="shared" si="112"/>
        <v>#DIV/0!</v>
      </c>
      <c r="K513" s="5" t="e">
        <f t="shared" si="113"/>
        <v>#DIV/0!</v>
      </c>
      <c r="L513" s="5" t="e">
        <f t="shared" si="107"/>
        <v>#DIV/0!</v>
      </c>
      <c r="M513" s="5" t="e">
        <f t="shared" si="114"/>
        <v>#DIV/0!</v>
      </c>
      <c r="N513" s="5" t="e">
        <f t="shared" si="117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mergeCells count="1">
    <mergeCell ref="E7:G10"/>
  </mergeCells>
  <conditionalFormatting sqref="H15:H530">
    <cfRule type="cellIs" dxfId="28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E0188-0585-4A0F-A6E0-1BC68DE1223C}">
  <dimension ref="A2:Q513"/>
  <sheetViews>
    <sheetView zoomScale="29" zoomScaleNormal="50" workbookViewId="0">
      <selection activeCell="L18" sqref="L18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80</v>
      </c>
      <c r="E8" s="18" t="s">
        <v>82</v>
      </c>
      <c r="F8" s="18"/>
      <c r="G8" s="18"/>
    </row>
    <row r="9" spans="1:17" x14ac:dyDescent="0.4">
      <c r="E9" s="18"/>
      <c r="F9" s="18"/>
      <c r="G9" s="18"/>
    </row>
    <row r="10" spans="1:17" x14ac:dyDescent="0.4">
      <c r="E10" s="18"/>
      <c r="F10" s="18"/>
      <c r="G10" s="18"/>
    </row>
    <row r="11" spans="1:17" x14ac:dyDescent="0.4">
      <c r="E11" s="18"/>
      <c r="F11" s="18"/>
      <c r="G11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11.567700386047299</v>
      </c>
      <c r="C14" s="5">
        <f>B14-B13</f>
        <v>11.567700386047299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11.801943540573101</v>
      </c>
      <c r="C15" s="5">
        <f>B15-B14</f>
        <v>0.23424315452580124</v>
      </c>
      <c r="D15" s="5">
        <f>(1/C15)/2</f>
        <v>2.1345340956161278</v>
      </c>
      <c r="E15" s="5">
        <f>2*PI()*D15</f>
        <v>13.411673267249121</v>
      </c>
      <c r="F15" s="5">
        <f>E15*(60/(2*PI()))</f>
        <v>128.07204573696768</v>
      </c>
      <c r="H15" s="7"/>
      <c r="I15" s="5">
        <f>IF(H15&lt;0,(-B$6*H15)/E15^2,0)</f>
        <v>0</v>
      </c>
      <c r="J15" s="5">
        <f>-0.000005984*E15 + 0.0001997</f>
        <v>1.1944454716878126E-4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2.1484846623388461E-2</v>
      </c>
      <c r="N15" s="5">
        <f>M15*E15</f>
        <v>0.28814774310984659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11.9004321098327</v>
      </c>
      <c r="C16" s="5">
        <f t="shared" ref="C16:C79" si="4">B16-B15</f>
        <v>9.8488569259599146E-2</v>
      </c>
      <c r="D16" s="5">
        <f t="shared" ref="D16:D79" si="5">(1/C16)/2</f>
        <v>5.0767312771300892</v>
      </c>
      <c r="E16" s="5">
        <f t="shared" ref="E16:E79" si="6">2*PI()*D16</f>
        <v>31.898043368962831</v>
      </c>
      <c r="F16" s="5">
        <f t="shared" ref="F16:F79" si="7">E16*(60/(2*PI()))</f>
        <v>304.60387662780533</v>
      </c>
      <c r="G16" s="5">
        <f>E16-E15</f>
        <v>18.48637010171371</v>
      </c>
      <c r="H16" s="7">
        <f>G16/C16</f>
        <v>187.70066659194507</v>
      </c>
      <c r="I16" s="5">
        <f t="shared" ref="I16:I79" si="8">IF(H16&lt;0,(-B$6*H16)/E16^2,0)</f>
        <v>0</v>
      </c>
      <c r="J16" s="5">
        <f t="shared" ref="J16:J79" si="9">-0.000005984*E16 + 0.0001997</f>
        <v>8.8221084801264299E-6</v>
      </c>
      <c r="K16" s="5" t="e">
        <f>IF(H16&lt;-7,(-B$6*H16)/E16^2,NA())</f>
        <v>#N/A</v>
      </c>
      <c r="L16" s="5">
        <f t="shared" si="3"/>
        <v>-1.5085271394491872E-2</v>
      </c>
      <c r="M16" s="5">
        <f t="shared" ref="M16:M79" si="10">J16*E16^2</f>
        <v>8.9763645534373226E-3</v>
      </c>
      <c r="N16" s="5">
        <f>M16*E16</f>
        <v>0.28632846582116439</v>
      </c>
      <c r="O16" s="5">
        <f>B$6*H16</f>
        <v>15.349039940909712</v>
      </c>
      <c r="P16" s="5">
        <f>IF(H16&gt;0, O16 +M16, 0)</f>
        <v>15.358016305463149</v>
      </c>
      <c r="Q16" s="5">
        <f>P16*E16</f>
        <v>489.89067017290182</v>
      </c>
    </row>
    <row r="17" spans="1:17" x14ac:dyDescent="0.4">
      <c r="A17" s="5">
        <v>0.3</v>
      </c>
      <c r="B17">
        <v>11.990551233291599</v>
      </c>
      <c r="C17" s="5">
        <f t="shared" si="4"/>
        <v>9.0119123458899608E-2</v>
      </c>
      <c r="D17" s="5">
        <f t="shared" si="5"/>
        <v>5.548211975541836</v>
      </c>
      <c r="E17" s="5">
        <f t="shared" si="6"/>
        <v>34.860443965842286</v>
      </c>
      <c r="F17" s="5">
        <f t="shared" si="7"/>
        <v>332.89271853251017</v>
      </c>
      <c r="G17" s="5">
        <f t="shared" ref="G17:G80" si="11">E17-E16</f>
        <v>2.9624005968794549</v>
      </c>
      <c r="H17" s="7">
        <f t="shared" ref="H17:H80" si="12">G17/C17</f>
        <v>32.87205293591775</v>
      </c>
      <c r="I17" s="5">
        <f t="shared" si="8"/>
        <v>0</v>
      </c>
      <c r="J17" s="5">
        <f t="shared" si="9"/>
        <v>-8.9048966916002389E-6</v>
      </c>
      <c r="K17" s="5" t="e">
        <f t="shared" ref="K17:K80" si="13">IF(H17&lt;-7,(-B$6*H17)/E17^2,NA())</f>
        <v>#N/A</v>
      </c>
      <c r="L17" s="5">
        <f t="shared" si="3"/>
        <v>-2.2119555800333914E-3</v>
      </c>
      <c r="M17" s="5">
        <f t="shared" si="10"/>
        <v>-1.0821680633288594E-2</v>
      </c>
      <c r="N17" s="5">
        <f t="shared" ref="N17:N80" si="14">M17*E17</f>
        <v>-0.37724859133299771</v>
      </c>
      <c r="O17" s="5">
        <f t="shared" si="0"/>
        <v>2.6880802429433261</v>
      </c>
      <c r="P17" s="5">
        <f t="shared" si="1"/>
        <v>2.6772585623100373</v>
      </c>
      <c r="Q17" s="5">
        <f>P17*E17</f>
        <v>93.330422093480536</v>
      </c>
    </row>
    <row r="18" spans="1:17" x14ac:dyDescent="0.4">
      <c r="A18" s="5">
        <v>0.4</v>
      </c>
      <c r="B18">
        <v>12.1974320411682</v>
      </c>
      <c r="C18" s="5">
        <f t="shared" si="4"/>
        <v>0.20688080787660112</v>
      </c>
      <c r="D18" s="5">
        <f t="shared" si="5"/>
        <v>2.4168505775472253</v>
      </c>
      <c r="E18" s="5">
        <f t="shared" si="6"/>
        <v>15.185520038493223</v>
      </c>
      <c r="F18" s="5">
        <f t="shared" si="7"/>
        <v>145.01103465283353</v>
      </c>
      <c r="G18" s="5">
        <f t="shared" si="11"/>
        <v>-19.674923927349063</v>
      </c>
      <c r="H18" s="7">
        <f t="shared" si="12"/>
        <v>-95.10270251402261</v>
      </c>
      <c r="I18" s="5">
        <f t="shared" si="8"/>
        <v>3.3724764150502025E-2</v>
      </c>
      <c r="J18" s="5">
        <f t="shared" si="9"/>
        <v>1.0882984808965656E-4</v>
      </c>
      <c r="K18" s="5">
        <f t="shared" si="13"/>
        <v>3.3724764150502025E-2</v>
      </c>
      <c r="L18" s="5">
        <f t="shared" si="3"/>
        <v>3.3724764150502025E-2</v>
      </c>
      <c r="M18" s="5">
        <f t="shared" si="10"/>
        <v>2.5096165019772465E-2</v>
      </c>
      <c r="N18" s="5">
        <f t="shared" si="14"/>
        <v>0.38109831679708744</v>
      </c>
      <c r="O18" s="5">
        <f t="shared" si="0"/>
        <v>-7.77693124846276</v>
      </c>
      <c r="P18" s="5">
        <f t="shared" si="1"/>
        <v>0</v>
      </c>
      <c r="Q18" s="5">
        <f t="shared" si="2"/>
        <v>0</v>
      </c>
    </row>
    <row r="19" spans="1:17" x14ac:dyDescent="0.4">
      <c r="A19" s="5">
        <v>0.5</v>
      </c>
      <c r="B19">
        <v>12.264618158340401</v>
      </c>
      <c r="C19" s="5">
        <f t="shared" si="4"/>
        <v>6.7186117172200355E-2</v>
      </c>
      <c r="D19" s="5">
        <f t="shared" si="5"/>
        <v>7.4420136338357317</v>
      </c>
      <c r="E19" s="5">
        <f t="shared" si="6"/>
        <v>46.75955071994683</v>
      </c>
      <c r="F19" s="5">
        <f t="shared" si="7"/>
        <v>446.52081803014391</v>
      </c>
      <c r="G19" s="5">
        <f t="shared" si="11"/>
        <v>31.574030681453607</v>
      </c>
      <c r="H19" s="7">
        <f t="shared" si="12"/>
        <v>469.94873361305088</v>
      </c>
      <c r="I19" s="5">
        <f t="shared" si="8"/>
        <v>0</v>
      </c>
      <c r="J19" s="5">
        <f t="shared" si="9"/>
        <v>-8.0109151508161812E-5</v>
      </c>
      <c r="K19" s="5" t="e">
        <f t="shared" si="13"/>
        <v>#N/A</v>
      </c>
      <c r="L19" s="5">
        <f t="shared" si="3"/>
        <v>-1.75762097023115E-2</v>
      </c>
      <c r="M19" s="5">
        <f t="shared" si="10"/>
        <v>-0.17515510160697365</v>
      </c>
      <c r="N19" s="5">
        <f t="shared" si="14"/>
        <v>-8.1901738574487251</v>
      </c>
      <c r="O19" s="5">
        <f t="shared" si="0"/>
        <v>38.429601840935632</v>
      </c>
      <c r="P19" s="5">
        <f t="shared" si="1"/>
        <v>38.254446739328657</v>
      </c>
      <c r="Q19" s="5">
        <f t="shared" si="2"/>
        <v>1788.7607425711431</v>
      </c>
    </row>
    <row r="20" spans="1:17" x14ac:dyDescent="0.4">
      <c r="A20" s="5">
        <v>0.6</v>
      </c>
      <c r="B20">
        <v>12.386661529541</v>
      </c>
      <c r="C20" s="5">
        <f t="shared" si="4"/>
        <v>0.12204337120059883</v>
      </c>
      <c r="D20" s="5">
        <f t="shared" si="5"/>
        <v>4.0969041995584163</v>
      </c>
      <c r="E20" s="5">
        <f t="shared" si="6"/>
        <v>25.741608271587786</v>
      </c>
      <c r="F20" s="5">
        <f t="shared" si="7"/>
        <v>245.81425197350501</v>
      </c>
      <c r="G20" s="5">
        <f t="shared" si="11"/>
        <v>-21.017942448359044</v>
      </c>
      <c r="H20" s="12">
        <f t="shared" si="12"/>
        <v>-172.21699336551853</v>
      </c>
      <c r="I20" s="5">
        <f t="shared" si="8"/>
        <v>2.1252990593738339E-2</v>
      </c>
      <c r="J20" s="5">
        <f t="shared" si="9"/>
        <v>4.5662216102818689E-5</v>
      </c>
      <c r="K20" s="5">
        <f t="shared" si="13"/>
        <v>2.1252990593738339E-2</v>
      </c>
      <c r="L20" s="5">
        <f t="shared" si="3"/>
        <v>2.1252990593738339E-2</v>
      </c>
      <c r="M20" s="5">
        <f t="shared" si="10"/>
        <v>3.0257172357072884E-2</v>
      </c>
      <c r="N20" s="5">
        <f>M20*E20</f>
        <v>0.7788682782216847</v>
      </c>
      <c r="O20" s="5">
        <f t="shared" si="0"/>
        <v>-14.082877581981712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12.449366569519</v>
      </c>
      <c r="C21" s="5">
        <f t="shared" si="4"/>
        <v>6.2705039978000698E-2</v>
      </c>
      <c r="D21" s="5">
        <f t="shared" si="5"/>
        <v>7.9738407020459432</v>
      </c>
      <c r="E21" s="5">
        <f t="shared" si="6"/>
        <v>50.101118740885624</v>
      </c>
      <c r="F21" s="5">
        <f t="shared" si="7"/>
        <v>478.43044212275657</v>
      </c>
      <c r="G21" s="5">
        <f t="shared" si="11"/>
        <v>24.359510469297838</v>
      </c>
      <c r="H21" s="7">
        <f t="shared" si="12"/>
        <v>388.47771212400272</v>
      </c>
      <c r="I21" s="5">
        <f t="shared" si="8"/>
        <v>0</v>
      </c>
      <c r="J21" s="5">
        <f t="shared" si="9"/>
        <v>-1.0010509454545956E-4</v>
      </c>
      <c r="K21" s="5" t="e">
        <f t="shared" si="13"/>
        <v>#N/A</v>
      </c>
      <c r="L21" s="5">
        <f t="shared" si="3"/>
        <v>-1.2655714276647145E-2</v>
      </c>
      <c r="M21" s="5">
        <f t="shared" si="10"/>
        <v>-0.25127601004988376</v>
      </c>
      <c r="N21" s="5">
        <f t="shared" si="14"/>
        <v>-12.589209216245196</v>
      </c>
      <c r="O21" s="5">
        <f t="shared" si="0"/>
        <v>31.76738808555956</v>
      </c>
      <c r="P21" s="5">
        <f t="shared" si="1"/>
        <v>31.516112075509675</v>
      </c>
      <c r="Q21" s="5">
        <f t="shared" si="2"/>
        <v>1578.9924733461694</v>
      </c>
    </row>
    <row r="22" spans="1:17" x14ac:dyDescent="0.4">
      <c r="A22" s="5">
        <v>0.8</v>
      </c>
      <c r="B22">
        <v>12.5136427879333</v>
      </c>
      <c r="C22" s="5">
        <f t="shared" si="4"/>
        <v>6.4276218414299535E-2</v>
      </c>
      <c r="D22" s="5">
        <f t="shared" si="5"/>
        <v>7.778926830716677</v>
      </c>
      <c r="E22" s="5">
        <f t="shared" si="6"/>
        <v>48.876438768384091</v>
      </c>
      <c r="F22" s="5">
        <f t="shared" si="7"/>
        <v>466.73560984300065</v>
      </c>
      <c r="G22" s="5">
        <f t="shared" si="11"/>
        <v>-1.2246799725015336</v>
      </c>
      <c r="H22" s="7">
        <f t="shared" si="12"/>
        <v>-19.053391794267085</v>
      </c>
      <c r="I22" s="5">
        <f t="shared" si="8"/>
        <v>6.522117062180738E-4</v>
      </c>
      <c r="J22" s="5">
        <f t="shared" si="9"/>
        <v>-9.2776609590010368E-5</v>
      </c>
      <c r="K22" s="5">
        <f t="shared" si="13"/>
        <v>6.522117062180738E-4</v>
      </c>
      <c r="L22" s="5">
        <f t="shared" si="3"/>
        <v>6.522117062180738E-4</v>
      </c>
      <c r="M22" s="5">
        <f t="shared" si="10"/>
        <v>-0.2216346240508624</v>
      </c>
      <c r="N22" s="5">
        <f t="shared" si="14"/>
        <v>-10.832711131375804</v>
      </c>
      <c r="O22" s="5">
        <f t="shared" si="0"/>
        <v>-1.5580726321861504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12.7442562580108</v>
      </c>
      <c r="C23" s="5">
        <f t="shared" si="4"/>
        <v>0.23061347007750044</v>
      </c>
      <c r="D23" s="5">
        <f t="shared" si="5"/>
        <v>2.1681300742405418</v>
      </c>
      <c r="E23" s="5">
        <f t="shared" si="6"/>
        <v>13.622763026522358</v>
      </c>
      <c r="F23" s="5">
        <f t="shared" si="7"/>
        <v>130.08780445443253</v>
      </c>
      <c r="G23" s="5">
        <f t="shared" si="11"/>
        <v>-35.253675741861734</v>
      </c>
      <c r="H23" s="7">
        <f t="shared" si="12"/>
        <v>-152.86910920690934</v>
      </c>
      <c r="I23" s="5">
        <f t="shared" si="8"/>
        <v>6.7360411598543363E-2</v>
      </c>
      <c r="J23" s="5">
        <f t="shared" si="9"/>
        <v>1.1818138604929022E-4</v>
      </c>
      <c r="K23" s="5">
        <f t="shared" si="13"/>
        <v>6.7360411598543363E-2</v>
      </c>
      <c r="L23" s="5">
        <f t="shared" si="3"/>
        <v>6.7360411598543363E-2</v>
      </c>
      <c r="M23" s="5">
        <f t="shared" si="10"/>
        <v>2.1932062915879718E-2</v>
      </c>
      <c r="N23" s="5">
        <f t="shared" si="14"/>
        <v>0.29877529578580836</v>
      </c>
      <c r="O23" s="5">
        <f t="shared" si="0"/>
        <v>-12.50072312235908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12.800356388092</v>
      </c>
      <c r="C24" s="5">
        <f t="shared" si="4"/>
        <v>5.610013008119985E-2</v>
      </c>
      <c r="D24" s="5">
        <f t="shared" si="5"/>
        <v>8.912635305413648</v>
      </c>
      <c r="E24" s="5">
        <f t="shared" si="6"/>
        <v>55.999739199225075</v>
      </c>
      <c r="F24" s="5">
        <f t="shared" si="7"/>
        <v>534.75811832481884</v>
      </c>
      <c r="G24" s="5">
        <f t="shared" si="11"/>
        <v>42.376976172702719</v>
      </c>
      <c r="H24" s="8">
        <f t="shared" si="12"/>
        <v>755.38106794700639</v>
      </c>
      <c r="I24" s="5">
        <f t="shared" si="8"/>
        <v>0</v>
      </c>
      <c r="J24" s="5">
        <f t="shared" si="9"/>
        <v>-1.3540243936816283E-4</v>
      </c>
      <c r="K24" s="5" t="e">
        <f>IF(H24&lt;-3,(-B$6*H24)/E24^2,NA())</f>
        <v>#N/A</v>
      </c>
      <c r="L24" s="5">
        <f t="shared" si="3"/>
        <v>-1.9697426487898306E-2</v>
      </c>
      <c r="M24" s="5">
        <f t="shared" si="10"/>
        <v>-0.42461809480492352</v>
      </c>
      <c r="N24" s="5">
        <f t="shared" si="14"/>
        <v>-23.778502568347545</v>
      </c>
      <c r="O24" s="5">
        <f t="shared" si="0"/>
        <v>61.77055411173054</v>
      </c>
      <c r="P24" s="5">
        <f t="shared" si="1"/>
        <v>61.34593601692562</v>
      </c>
      <c r="Q24" s="5">
        <f t="shared" si="2"/>
        <v>3435.356417880183</v>
      </c>
    </row>
    <row r="25" spans="1:17" x14ac:dyDescent="0.4">
      <c r="A25" s="5">
        <v>1.1000000000000001</v>
      </c>
      <c r="B25">
        <v>13.4521160125732</v>
      </c>
      <c r="C25" s="5">
        <f t="shared" si="4"/>
        <v>0.6517596244811994</v>
      </c>
      <c r="D25" s="5">
        <f t="shared" si="5"/>
        <v>0.76715399545959906</v>
      </c>
      <c r="E25" s="5">
        <f t="shared" si="6"/>
        <v>4.8201707126158677</v>
      </c>
      <c r="F25" s="5">
        <f t="shared" si="7"/>
        <v>46.029239727575948</v>
      </c>
      <c r="G25" s="5">
        <f t="shared" si="11"/>
        <v>-51.179568486609206</v>
      </c>
      <c r="H25" s="9">
        <f t="shared" si="12"/>
        <v>-78.525220900800875</v>
      </c>
      <c r="I25" s="5">
        <f t="shared" si="8"/>
        <v>0.27637561933699256</v>
      </c>
      <c r="J25" s="5">
        <f t="shared" si="9"/>
        <v>1.7085609845570666E-4</v>
      </c>
      <c r="K25" s="5">
        <f t="shared" ref="K25:K33" si="15">IF(H25&lt;-3,(-B$6*H25)/E25^2,NA())</f>
        <v>0.27637561933699256</v>
      </c>
      <c r="L25" s="5">
        <f t="shared" si="3"/>
        <v>0.27637561933699256</v>
      </c>
      <c r="M25" s="5">
        <f t="shared" si="10"/>
        <v>3.9696783994316856E-3</v>
      </c>
      <c r="N25" s="5">
        <f t="shared" si="14"/>
        <v>1.9134527559444444E-2</v>
      </c>
      <c r="O25" s="5">
        <f t="shared" si="0"/>
        <v>-6.4213237696987173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13.7458503246307</v>
      </c>
      <c r="C26" s="5">
        <f t="shared" si="4"/>
        <v>0.29373431205750045</v>
      </c>
      <c r="D26" s="5">
        <f t="shared" si="5"/>
        <v>1.7022185678536652</v>
      </c>
      <c r="E26" s="5">
        <f t="shared" si="6"/>
        <v>10.695354695146428</v>
      </c>
      <c r="F26" s="5">
        <f t="shared" si="7"/>
        <v>102.13311407121992</v>
      </c>
      <c r="G26" s="5">
        <f t="shared" si="11"/>
        <v>5.8751839825305598</v>
      </c>
      <c r="H26" s="9">
        <f t="shared" si="12"/>
        <v>20.001694529239927</v>
      </c>
      <c r="I26" s="5">
        <f t="shared" si="8"/>
        <v>0</v>
      </c>
      <c r="J26" s="5">
        <f t="shared" si="9"/>
        <v>1.3569899750424377E-4</v>
      </c>
      <c r="K26" s="5" t="e">
        <f t="shared" si="15"/>
        <v>#N/A</v>
      </c>
      <c r="L26" s="5">
        <f t="shared" si="3"/>
        <v>-1.4298543727509862E-2</v>
      </c>
      <c r="M26" s="5">
        <f t="shared" si="10"/>
        <v>1.5522691379759104E-2</v>
      </c>
      <c r="N26" s="5">
        <f t="shared" si="14"/>
        <v>0.16602069012981552</v>
      </c>
      <c r="O26" s="5">
        <f t="shared" si="0"/>
        <v>1.6356191684849015</v>
      </c>
      <c r="P26" s="5">
        <f t="shared" si="1"/>
        <v>1.6511418598646606</v>
      </c>
      <c r="Q26" s="5">
        <f t="shared" si="2"/>
        <v>17.659547843256302</v>
      </c>
    </row>
    <row r="27" spans="1:17" x14ac:dyDescent="0.4">
      <c r="A27" s="5">
        <v>1.3</v>
      </c>
      <c r="B27">
        <v>13.8301358222961</v>
      </c>
      <c r="C27" s="5">
        <f t="shared" si="4"/>
        <v>8.4285497665399944E-2</v>
      </c>
      <c r="D27" s="5">
        <f t="shared" si="5"/>
        <v>5.9322186360567111</v>
      </c>
      <c r="E27" s="5">
        <f t="shared" si="6"/>
        <v>37.273228973048454</v>
      </c>
      <c r="F27" s="5">
        <f t="shared" si="7"/>
        <v>355.9331181634027</v>
      </c>
      <c r="G27" s="5">
        <f t="shared" si="11"/>
        <v>26.577874277902026</v>
      </c>
      <c r="H27" s="9">
        <f t="shared" si="12"/>
        <v>315.33152219628545</v>
      </c>
      <c r="I27" s="5">
        <f t="shared" si="8"/>
        <v>0</v>
      </c>
      <c r="J27" s="5">
        <f t="shared" si="9"/>
        <v>-2.3343002174721933E-5</v>
      </c>
      <c r="K27" s="5" t="e">
        <f t="shared" si="15"/>
        <v>#N/A</v>
      </c>
      <c r="L27" s="5">
        <f t="shared" si="3"/>
        <v>-1.8560460792240701E-2</v>
      </c>
      <c r="M27" s="5">
        <f t="shared" si="10"/>
        <v>-3.2430283481245638E-2</v>
      </c>
      <c r="N27" s="5">
        <f t="shared" si="14"/>
        <v>-1.2087813818573396</v>
      </c>
      <c r="O27" s="5">
        <f t="shared" si="0"/>
        <v>25.78592935602471</v>
      </c>
      <c r="P27" s="5">
        <f t="shared" si="1"/>
        <v>25.753499072543462</v>
      </c>
      <c r="Q27" s="5">
        <f t="shared" si="2"/>
        <v>959.91606778810342</v>
      </c>
    </row>
    <row r="28" spans="1:17" x14ac:dyDescent="0.4">
      <c r="A28" s="5">
        <v>1.4</v>
      </c>
      <c r="B28">
        <v>13.9155344963073</v>
      </c>
      <c r="C28" s="5">
        <f t="shared" si="4"/>
        <v>8.5398674011200271E-2</v>
      </c>
      <c r="D28" s="5">
        <f t="shared" si="5"/>
        <v>5.8548918445083071</v>
      </c>
      <c r="E28" s="5">
        <f t="shared" si="6"/>
        <v>36.787370412540184</v>
      </c>
      <c r="F28" s="5">
        <f t="shared" si="7"/>
        <v>351.29351067049845</v>
      </c>
      <c r="G28" s="5">
        <f t="shared" si="11"/>
        <v>-0.48585856050826948</v>
      </c>
      <c r="H28" s="9">
        <f t="shared" si="12"/>
        <v>-5.689298647008826</v>
      </c>
      <c r="I28" s="5">
        <f t="shared" si="8"/>
        <v>3.4377686151372251E-4</v>
      </c>
      <c r="J28" s="5">
        <f t="shared" si="9"/>
        <v>-2.0435624548640442E-5</v>
      </c>
      <c r="K28" s="5" t="e">
        <f>IF(H28&lt;-7,(-B$6*H28)/E28^2,NA())</f>
        <v>#N/A</v>
      </c>
      <c r="L28" s="5">
        <f t="shared" si="3"/>
        <v>3.4377686151372251E-4</v>
      </c>
      <c r="M28" s="5">
        <f t="shared" si="10"/>
        <v>-2.7655747766210929E-2</v>
      </c>
      <c r="N28" s="5">
        <f t="shared" si="14"/>
        <v>-1.0173822371113823</v>
      </c>
      <c r="O28" s="5">
        <f t="shared" si="0"/>
        <v>-0.46523687823945914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14.108134508132901</v>
      </c>
      <c r="C29" s="5">
        <f t="shared" si="4"/>
        <v>0.1926000118256006</v>
      </c>
      <c r="D29" s="5">
        <f t="shared" si="5"/>
        <v>2.5960538385259819</v>
      </c>
      <c r="E29" s="5">
        <f t="shared" si="6"/>
        <v>16.311487334873615</v>
      </c>
      <c r="F29" s="5">
        <f t="shared" si="7"/>
        <v>155.76323031155891</v>
      </c>
      <c r="G29" s="5">
        <f t="shared" si="11"/>
        <v>-20.47588307766657</v>
      </c>
      <c r="H29" s="9">
        <f t="shared" si="12"/>
        <v>-106.31298972197099</v>
      </c>
      <c r="I29" s="5">
        <f t="shared" si="8"/>
        <v>3.2674925516644034E-2</v>
      </c>
      <c r="J29" s="5">
        <f t="shared" si="9"/>
        <v>1.020920597881163E-4</v>
      </c>
      <c r="K29" s="5">
        <f t="shared" ref="K29:K30" si="16">IF(H29&lt;-7,(-B$6*H29)/E29^2,NA())</f>
        <v>3.2674925516644034E-2</v>
      </c>
      <c r="L29" s="5">
        <f t="shared" si="3"/>
        <v>3.2674925516644034E-2</v>
      </c>
      <c r="M29" s="5">
        <f t="shared" si="10"/>
        <v>2.7163084998183071E-2</v>
      </c>
      <c r="N29" s="5">
        <f t="shared" si="14"/>
        <v>0.44307031692395865</v>
      </c>
      <c r="O29" s="5">
        <f t="shared" si="0"/>
        <v>-8.6936416109141472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>
        <v>14.2019619941711</v>
      </c>
      <c r="C30" s="5">
        <f t="shared" si="4"/>
        <v>9.3827486038199126E-2</v>
      </c>
      <c r="D30" s="5">
        <f t="shared" si="5"/>
        <v>5.3289288790753657</v>
      </c>
      <c r="E30" s="5">
        <f t="shared" si="6"/>
        <v>33.482647636011322</v>
      </c>
      <c r="F30" s="5">
        <f t="shared" si="7"/>
        <v>319.73573274452195</v>
      </c>
      <c r="G30" s="5">
        <f t="shared" si="11"/>
        <v>17.171160301137707</v>
      </c>
      <c r="H30" s="9">
        <f t="shared" si="12"/>
        <v>183.00778403193036</v>
      </c>
      <c r="I30" s="5">
        <f t="shared" si="8"/>
        <v>0</v>
      </c>
      <c r="J30" s="5">
        <f t="shared" si="9"/>
        <v>-6.6016345389173546E-7</v>
      </c>
      <c r="K30" s="5" t="e">
        <f t="shared" si="16"/>
        <v>#N/A</v>
      </c>
      <c r="L30" s="5">
        <f t="shared" si="3"/>
        <v>-1.3348896896180983E-2</v>
      </c>
      <c r="M30" s="5">
        <f t="shared" si="10"/>
        <v>-7.4010112333976587E-4</v>
      </c>
      <c r="N30" s="5">
        <f t="shared" si="14"/>
        <v>-2.4780545127801534E-2</v>
      </c>
      <c r="O30" s="5">
        <f t="shared" si="0"/>
        <v>14.965284021660594</v>
      </c>
      <c r="P30" s="5">
        <f t="shared" si="1"/>
        <v>14.964543920537254</v>
      </c>
      <c r="Q30" s="5">
        <f t="shared" si="2"/>
        <v>501.05255112496428</v>
      </c>
    </row>
    <row r="31" spans="1:17" x14ac:dyDescent="0.4">
      <c r="A31" s="5">
        <v>1.7</v>
      </c>
      <c r="B31">
        <v>14.3058769702911</v>
      </c>
      <c r="C31" s="5">
        <f t="shared" si="4"/>
        <v>0.10391497612000045</v>
      </c>
      <c r="D31" s="5">
        <f t="shared" si="5"/>
        <v>4.8116259914509598</v>
      </c>
      <c r="E31" s="5">
        <f t="shared" si="6"/>
        <v>30.23233773312808</v>
      </c>
      <c r="F31" s="5">
        <f t="shared" si="7"/>
        <v>288.69755948705762</v>
      </c>
      <c r="G31" s="5">
        <f t="shared" si="11"/>
        <v>-3.2503099028832416</v>
      </c>
      <c r="H31" s="9">
        <f t="shared" si="12"/>
        <v>-31.278551217966903</v>
      </c>
      <c r="I31" s="5">
        <f t="shared" si="8"/>
        <v>2.7984565550371633E-3</v>
      </c>
      <c r="J31" s="5">
        <f t="shared" si="9"/>
        <v>1.8789691004961569E-5</v>
      </c>
      <c r="K31" s="5">
        <f t="shared" si="15"/>
        <v>2.7984565550371633E-3</v>
      </c>
      <c r="L31" s="5">
        <f t="shared" si="3"/>
        <v>2.7984565550371633E-3</v>
      </c>
      <c r="M31" s="5">
        <f t="shared" si="10"/>
        <v>1.7173669440291594E-2</v>
      </c>
      <c r="N31" s="5">
        <f t="shared" si="14"/>
        <v>0.5192001746359961</v>
      </c>
      <c r="O31" s="5">
        <f t="shared" si="0"/>
        <v>-2.557773185654562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14.557589292526201</v>
      </c>
      <c r="C32" s="5">
        <f t="shared" si="4"/>
        <v>0.25171232223510032</v>
      </c>
      <c r="D32" s="5">
        <f t="shared" si="5"/>
        <v>1.9863946093707641</v>
      </c>
      <c r="E32" s="5">
        <f t="shared" si="6"/>
        <v>12.480885423859119</v>
      </c>
      <c r="F32" s="5">
        <f t="shared" si="7"/>
        <v>119.18367656224586</v>
      </c>
      <c r="G32" s="5">
        <f t="shared" si="11"/>
        <v>-17.751452309268963</v>
      </c>
      <c r="H32" s="9">
        <f t="shared" si="12"/>
        <v>-70.522778351268144</v>
      </c>
      <c r="I32" s="5">
        <f t="shared" si="8"/>
        <v>3.7021500951129188E-2</v>
      </c>
      <c r="J32" s="5">
        <f t="shared" si="9"/>
        <v>1.2501438162362702E-4</v>
      </c>
      <c r="K32" s="5">
        <f t="shared" si="15"/>
        <v>3.7021500951129188E-2</v>
      </c>
      <c r="L32" s="5">
        <f t="shared" si="3"/>
        <v>3.7021500951129188E-2</v>
      </c>
      <c r="M32" s="5">
        <f t="shared" si="10"/>
        <v>1.9473802881917676E-2</v>
      </c>
      <c r="N32" s="5">
        <f t="shared" si="14"/>
        <v>0.24305030253603202</v>
      </c>
      <c r="O32" s="5">
        <f t="shared" si="0"/>
        <v>-5.7669317925799515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14.678973674774101</v>
      </c>
      <c r="C33" s="5">
        <f t="shared" si="4"/>
        <v>0.12138438224789994</v>
      </c>
      <c r="D33" s="5">
        <f t="shared" si="5"/>
        <v>4.1191460609723576</v>
      </c>
      <c r="E33" s="5">
        <f t="shared" si="6"/>
        <v>25.881358008428187</v>
      </c>
      <c r="F33" s="5">
        <f t="shared" si="7"/>
        <v>247.14876365834149</v>
      </c>
      <c r="G33" s="5">
        <f t="shared" si="11"/>
        <v>13.400472584569068</v>
      </c>
      <c r="H33" s="9">
        <f t="shared" si="12"/>
        <v>110.39700772379149</v>
      </c>
      <c r="I33" s="5">
        <f t="shared" si="8"/>
        <v>0</v>
      </c>
      <c r="J33" s="5">
        <f t="shared" si="9"/>
        <v>4.4825953677565729E-5</v>
      </c>
      <c r="K33" s="5" t="e">
        <f t="shared" si="15"/>
        <v>#N/A</v>
      </c>
      <c r="L33" s="5">
        <f t="shared" si="3"/>
        <v>-1.3477166161761546E-2</v>
      </c>
      <c r="M33" s="5">
        <f t="shared" si="10"/>
        <v>3.0026427150911892E-2</v>
      </c>
      <c r="N33" s="5">
        <f t="shared" si="14"/>
        <v>0.77712471080673906</v>
      </c>
      <c r="O33" s="5">
        <f t="shared" si="0"/>
        <v>9.0276082215155569</v>
      </c>
      <c r="P33" s="5">
        <f t="shared" si="1"/>
        <v>9.0576346486664683</v>
      </c>
      <c r="Q33" s="5">
        <f t="shared" si="2"/>
        <v>234.42388505168051</v>
      </c>
    </row>
    <row r="34" spans="1:17" x14ac:dyDescent="0.4">
      <c r="A34" s="5">
        <v>2</v>
      </c>
      <c r="B34">
        <v>14.7768371105194</v>
      </c>
      <c r="C34" s="5">
        <f t="shared" si="4"/>
        <v>9.7863435745299654E-2</v>
      </c>
      <c r="D34" s="5">
        <f t="shared" si="5"/>
        <v>5.109160496891862</v>
      </c>
      <c r="E34" s="5">
        <f t="shared" si="6"/>
        <v>32.1018021660933</v>
      </c>
      <c r="F34" s="5">
        <f t="shared" si="7"/>
        <v>306.54962981351173</v>
      </c>
      <c r="G34" s="5">
        <f t="shared" si="11"/>
        <v>6.2204441576651135</v>
      </c>
      <c r="H34" s="9">
        <f t="shared" si="12"/>
        <v>63.562495126928745</v>
      </c>
      <c r="I34" s="5">
        <f t="shared" si="8"/>
        <v>0</v>
      </c>
      <c r="J34" s="5">
        <f t="shared" si="9"/>
        <v>7.6028158380977073E-6</v>
      </c>
      <c r="K34" s="5" t="e">
        <f t="shared" si="13"/>
        <v>#N/A</v>
      </c>
      <c r="L34" s="5">
        <f t="shared" si="3"/>
        <v>-5.0437959691137738E-3</v>
      </c>
      <c r="M34" s="5">
        <f t="shared" si="10"/>
        <v>7.8348971310967779E-3</v>
      </c>
      <c r="N34" s="5">
        <f t="shared" si="14"/>
        <v>0.25151431769416072</v>
      </c>
      <c r="O34" s="5">
        <f t="shared" si="0"/>
        <v>5.197761383384325</v>
      </c>
      <c r="P34" s="5">
        <f t="shared" si="1"/>
        <v>5.2055962805154214</v>
      </c>
      <c r="Q34" s="5">
        <f t="shared" si="2"/>
        <v>167.10902195365719</v>
      </c>
    </row>
    <row r="35" spans="1:17" x14ac:dyDescent="0.4">
      <c r="B35">
        <v>14.8589868545532</v>
      </c>
      <c r="C35" s="5">
        <f t="shared" si="4"/>
        <v>8.2149744033799266E-2</v>
      </c>
      <c r="D35" s="5">
        <f t="shared" si="5"/>
        <v>6.0864462315826886</v>
      </c>
      <c r="E35" s="5">
        <f t="shared" si="6"/>
        <v>38.242269535218909</v>
      </c>
      <c r="F35" s="5">
        <f t="shared" si="7"/>
        <v>365.18677389496133</v>
      </c>
      <c r="G35" s="5">
        <f t="shared" si="11"/>
        <v>6.1404673691256093</v>
      </c>
      <c r="H35" s="9">
        <f t="shared" si="12"/>
        <v>74.747248957942062</v>
      </c>
      <c r="I35" s="5">
        <f t="shared" si="8"/>
        <v>0</v>
      </c>
      <c r="J35" s="5">
        <f t="shared" si="9"/>
        <v>-2.9141740898749955E-5</v>
      </c>
      <c r="K35" s="5" t="e">
        <f t="shared" si="13"/>
        <v>#N/A</v>
      </c>
      <c r="L35" s="5">
        <f t="shared" si="3"/>
        <v>-4.1794900751683239E-3</v>
      </c>
      <c r="M35" s="5">
        <f t="shared" si="10"/>
        <v>-4.2618956176261963E-2</v>
      </c>
      <c r="N35" s="5">
        <f t="shared" si="14"/>
        <v>-1.6298456094022926</v>
      </c>
      <c r="O35" s="5">
        <f t="shared" si="0"/>
        <v>6.1123837787042223</v>
      </c>
      <c r="P35" s="5">
        <f t="shared" si="1"/>
        <v>6.0697648225279606</v>
      </c>
      <c r="Q35" s="5">
        <f t="shared" si="2"/>
        <v>232.12158235850444</v>
      </c>
    </row>
    <row r="36" spans="1:17" x14ac:dyDescent="0.4">
      <c r="B36">
        <v>14.925943136215199</v>
      </c>
      <c r="C36" s="5">
        <f t="shared" si="4"/>
        <v>6.6956281661999739E-2</v>
      </c>
      <c r="D36" s="5">
        <f t="shared" si="5"/>
        <v>7.4675592429704647</v>
      </c>
      <c r="E36" s="5">
        <f t="shared" si="6"/>
        <v>46.920058515925135</v>
      </c>
      <c r="F36" s="5">
        <f t="shared" si="7"/>
        <v>448.05355457822787</v>
      </c>
      <c r="G36" s="5">
        <f t="shared" si="11"/>
        <v>8.6777889807062252</v>
      </c>
      <c r="H36" s="9">
        <f t="shared" si="12"/>
        <v>129.60380662284004</v>
      </c>
      <c r="I36" s="5">
        <f t="shared" si="8"/>
        <v>0</v>
      </c>
      <c r="J36" s="5">
        <f t="shared" si="9"/>
        <v>-8.1069630159295993E-5</v>
      </c>
      <c r="K36" s="5" t="e">
        <f t="shared" si="13"/>
        <v>#N/A</v>
      </c>
      <c r="L36" s="5">
        <f t="shared" si="3"/>
        <v>-4.814110655394074E-3</v>
      </c>
      <c r="M36" s="5">
        <f t="shared" si="10"/>
        <v>-0.1784741334132337</v>
      </c>
      <c r="N36" s="5">
        <f t="shared" si="14"/>
        <v>-8.3740167833279546</v>
      </c>
      <c r="O36" s="5">
        <f t="shared" si="0"/>
        <v>10.598225570890319</v>
      </c>
      <c r="P36" s="5">
        <f t="shared" si="1"/>
        <v>10.419751437477085</v>
      </c>
      <c r="Q36" s="5">
        <f t="shared" si="2"/>
        <v>488.89534716781986</v>
      </c>
    </row>
    <row r="37" spans="1:17" x14ac:dyDescent="0.4">
      <c r="B37">
        <v>15.256299495697</v>
      </c>
      <c r="C37" s="5">
        <f t="shared" si="4"/>
        <v>0.33035635948180087</v>
      </c>
      <c r="D37" s="5">
        <f t="shared" si="5"/>
        <v>1.513517102514095</v>
      </c>
      <c r="E37" s="5">
        <f t="shared" si="6"/>
        <v>9.5097084206815818</v>
      </c>
      <c r="F37" s="5">
        <f t="shared" si="7"/>
        <v>90.811026150845706</v>
      </c>
      <c r="G37" s="5">
        <f t="shared" si="11"/>
        <v>-37.410350095243551</v>
      </c>
      <c r="H37" s="9">
        <f t="shared" si="12"/>
        <v>-113.24240936038183</v>
      </c>
      <c r="I37" s="5">
        <f t="shared" si="8"/>
        <v>0.10239767594894293</v>
      </c>
      <c r="J37" s="5">
        <f t="shared" si="9"/>
        <v>1.4279390481064142E-4</v>
      </c>
      <c r="K37" s="5">
        <f t="shared" si="13"/>
        <v>0.10239767594894293</v>
      </c>
      <c r="L37" s="5">
        <f t="shared" si="3"/>
        <v>0.10239767594894293</v>
      </c>
      <c r="M37" s="5">
        <f t="shared" si="10"/>
        <v>1.2913503130650686E-2</v>
      </c>
      <c r="N37" s="5">
        <f t="shared" si="14"/>
        <v>0.1228036494620468</v>
      </c>
      <c r="O37" s="5">
        <f t="shared" si="0"/>
        <v>-9.2602881803081445</v>
      </c>
      <c r="P37" s="5">
        <f t="shared" si="1"/>
        <v>0</v>
      </c>
      <c r="Q37" s="5">
        <f t="shared" si="2"/>
        <v>0</v>
      </c>
    </row>
    <row r="38" spans="1:17" x14ac:dyDescent="0.4">
      <c r="B38">
        <v>15.288486957550001</v>
      </c>
      <c r="C38" s="5">
        <f t="shared" si="4"/>
        <v>3.2187461853000698E-2</v>
      </c>
      <c r="D38" s="5">
        <f t="shared" si="5"/>
        <v>15.533998992635301</v>
      </c>
      <c r="E38" s="5">
        <f t="shared" si="6"/>
        <v>97.602994232268614</v>
      </c>
      <c r="F38" s="5">
        <f t="shared" si="7"/>
        <v>932.03993955811814</v>
      </c>
      <c r="G38" s="5">
        <f t="shared" si="11"/>
        <v>88.093285811587037</v>
      </c>
      <c r="H38" s="9">
        <f t="shared" si="12"/>
        <v>2736.8820261102533</v>
      </c>
      <c r="I38" s="5">
        <f t="shared" si="8"/>
        <v>0</v>
      </c>
      <c r="J38" s="5">
        <f t="shared" si="9"/>
        <v>-3.843563174858953E-4</v>
      </c>
      <c r="K38" s="5" t="e">
        <f t="shared" si="13"/>
        <v>#N/A</v>
      </c>
      <c r="L38" s="5">
        <f t="shared" si="3"/>
        <v>-2.3493363409914304E-2</v>
      </c>
      <c r="M38" s="5">
        <f t="shared" si="10"/>
        <v>-3.6615106846280279</v>
      </c>
      <c r="N38" s="5">
        <f t="shared" si="14"/>
        <v>-357.37440623313933</v>
      </c>
      <c r="O38" s="5">
        <f t="shared" si="0"/>
        <v>223.80587290960062</v>
      </c>
      <c r="P38" s="5">
        <f t="shared" si="1"/>
        <v>220.14436222497258</v>
      </c>
      <c r="Q38" s="5">
        <f t="shared" si="2"/>
        <v>21486.748916510453</v>
      </c>
    </row>
    <row r="39" spans="1:17" x14ac:dyDescent="0.4">
      <c r="B39">
        <v>15.319708108901899</v>
      </c>
      <c r="C39" s="5">
        <f t="shared" si="4"/>
        <v>3.1221151351898513E-2</v>
      </c>
      <c r="D39" s="5">
        <f t="shared" si="5"/>
        <v>16.014784155921134</v>
      </c>
      <c r="E39" s="5">
        <f t="shared" si="6"/>
        <v>100.62385650613611</v>
      </c>
      <c r="F39" s="5">
        <f t="shared" si="7"/>
        <v>960.88704935526812</v>
      </c>
      <c r="G39" s="5">
        <f t="shared" si="11"/>
        <v>3.0208622738674933</v>
      </c>
      <c r="H39" s="9">
        <f t="shared" si="12"/>
        <v>96.756914561506036</v>
      </c>
      <c r="I39" s="5">
        <f t="shared" si="8"/>
        <v>0</v>
      </c>
      <c r="J39" s="5">
        <f t="shared" si="9"/>
        <v>-4.0243315733271847E-4</v>
      </c>
      <c r="K39" s="5" t="e">
        <f t="shared" si="13"/>
        <v>#N/A</v>
      </c>
      <c r="L39" s="5">
        <f t="shared" si="3"/>
        <v>-7.8143974463338564E-4</v>
      </c>
      <c r="M39" s="5">
        <f t="shared" si="10"/>
        <v>-4.0747003077780555</v>
      </c>
      <c r="N39" s="5">
        <f t="shared" si="14"/>
        <v>-410.01205907536769</v>
      </c>
      <c r="O39" s="5">
        <f t="shared" si="0"/>
        <v>7.9122028340600314</v>
      </c>
      <c r="P39" s="5">
        <f t="shared" si="1"/>
        <v>3.837502526281976</v>
      </c>
      <c r="Q39" s="5">
        <f t="shared" si="2"/>
        <v>386.14430354653234</v>
      </c>
    </row>
    <row r="40" spans="1:17" x14ac:dyDescent="0.4">
      <c r="B40">
        <v>15.634672641754101</v>
      </c>
      <c r="C40" s="5">
        <f t="shared" si="4"/>
        <v>0.31496453285220127</v>
      </c>
      <c r="D40" s="5">
        <f t="shared" si="5"/>
        <v>1.5874803282521577</v>
      </c>
      <c r="E40" s="5">
        <f t="shared" si="6"/>
        <v>9.9744330739105838</v>
      </c>
      <c r="F40" s="5">
        <f t="shared" si="7"/>
        <v>95.24881969512947</v>
      </c>
      <c r="G40" s="5">
        <f t="shared" si="11"/>
        <v>-90.649423432225518</v>
      </c>
      <c r="H40" s="9">
        <f t="shared" si="12"/>
        <v>-287.80835293211641</v>
      </c>
      <c r="I40" s="5">
        <f t="shared" si="8"/>
        <v>0.23656056785999824</v>
      </c>
      <c r="J40" s="5">
        <f t="shared" si="9"/>
        <v>1.4001299248571906E-4</v>
      </c>
      <c r="K40" s="5">
        <f t="shared" si="13"/>
        <v>0.23656056785999824</v>
      </c>
      <c r="L40" s="5">
        <f t="shared" si="3"/>
        <v>0.23656056785999824</v>
      </c>
      <c r="M40" s="5">
        <f t="shared" si="10"/>
        <v>1.3929796733935219E-2</v>
      </c>
      <c r="N40" s="5">
        <f t="shared" si="14"/>
        <v>0.13894182525581508</v>
      </c>
      <c r="O40" s="5">
        <f t="shared" si="0"/>
        <v>-23.535248886921476</v>
      </c>
      <c r="P40" s="5">
        <f t="shared" si="1"/>
        <v>0</v>
      </c>
      <c r="Q40" s="5">
        <f t="shared" si="2"/>
        <v>0</v>
      </c>
    </row>
    <row r="41" spans="1:17" x14ac:dyDescent="0.4">
      <c r="B41">
        <v>15.6869347095489</v>
      </c>
      <c r="C41" s="5">
        <f t="shared" si="4"/>
        <v>5.2262067794799805E-2</v>
      </c>
      <c r="D41" s="5">
        <f t="shared" si="5"/>
        <v>9.5671683325501924</v>
      </c>
      <c r="E41" s="5">
        <f t="shared" si="6"/>
        <v>60.112291498393191</v>
      </c>
      <c r="F41" s="5">
        <f t="shared" si="7"/>
        <v>574.03009995301159</v>
      </c>
      <c r="G41" s="5">
        <f t="shared" si="11"/>
        <v>50.137858424482609</v>
      </c>
      <c r="H41" s="9">
        <f t="shared" si="12"/>
        <v>959.35466276118984</v>
      </c>
      <c r="I41" s="5">
        <f t="shared" si="8"/>
        <v>0</v>
      </c>
      <c r="J41" s="5">
        <f t="shared" si="9"/>
        <v>-1.6001195232638482E-4</v>
      </c>
      <c r="K41" s="5" t="e">
        <f t="shared" si="13"/>
        <v>#N/A</v>
      </c>
      <c r="L41" s="5">
        <f t="shared" si="3"/>
        <v>-2.1710409967370815E-2</v>
      </c>
      <c r="M41" s="5">
        <f t="shared" si="10"/>
        <v>-0.57820120385310059</v>
      </c>
      <c r="N41" s="5">
        <f t="shared" si="14"/>
        <v>-34.756999310739445</v>
      </c>
      <c r="O41" s="5">
        <f t="shared" si="0"/>
        <v>78.450296973273424</v>
      </c>
      <c r="P41" s="5">
        <f t="shared" si="1"/>
        <v>77.872095769420326</v>
      </c>
      <c r="Q41" s="5">
        <f t="shared" si="2"/>
        <v>4681.0701204821862</v>
      </c>
    </row>
    <row r="42" spans="1:17" x14ac:dyDescent="0.4">
      <c r="B42">
        <v>15.8280477523803</v>
      </c>
      <c r="C42" s="5">
        <f t="shared" si="4"/>
        <v>0.14111304283139958</v>
      </c>
      <c r="D42" s="5">
        <f t="shared" si="5"/>
        <v>3.5432585816847197</v>
      </c>
      <c r="E42" s="5">
        <f t="shared" si="6"/>
        <v>22.262950259979412</v>
      </c>
      <c r="F42" s="5">
        <f t="shared" si="7"/>
        <v>212.59551490108322</v>
      </c>
      <c r="G42" s="5">
        <f t="shared" si="11"/>
        <v>-37.849341238413778</v>
      </c>
      <c r="H42" s="9">
        <f t="shared" si="12"/>
        <v>-268.22000630824596</v>
      </c>
      <c r="I42" s="5">
        <f t="shared" si="8"/>
        <v>4.4252838993228849E-2</v>
      </c>
      <c r="J42" s="5">
        <f t="shared" si="9"/>
        <v>6.6478505644283195E-5</v>
      </c>
      <c r="K42" s="5">
        <f>IF(H42&lt;-5,(-B$6*H42)/E42^2,NA())</f>
        <v>4.4252838993228849E-2</v>
      </c>
      <c r="L42" s="5">
        <f t="shared" si="3"/>
        <v>4.4252838993228849E-2</v>
      </c>
      <c r="M42" s="5">
        <f t="shared" si="10"/>
        <v>3.2949337019517744E-2</v>
      </c>
      <c r="N42" s="5">
        <f t="shared" si="14"/>
        <v>0.73354945116482184</v>
      </c>
      <c r="O42" s="5">
        <f t="shared" si="0"/>
        <v>-21.933430842450694</v>
      </c>
      <c r="P42" s="5">
        <f t="shared" si="1"/>
        <v>0</v>
      </c>
      <c r="Q42" s="5">
        <f t="shared" si="2"/>
        <v>0</v>
      </c>
    </row>
    <row r="43" spans="1:17" x14ac:dyDescent="0.4">
      <c r="B43">
        <v>15.943128585815399</v>
      </c>
      <c r="C43" s="5">
        <f t="shared" si="4"/>
        <v>0.11508083343509945</v>
      </c>
      <c r="D43" s="5">
        <f t="shared" si="5"/>
        <v>4.3447721490649274</v>
      </c>
      <c r="E43" s="5">
        <f t="shared" si="6"/>
        <v>27.299008530047828</v>
      </c>
      <c r="F43" s="5">
        <f t="shared" si="7"/>
        <v>260.68632894389566</v>
      </c>
      <c r="G43" s="5">
        <f t="shared" si="11"/>
        <v>5.0360582700684162</v>
      </c>
      <c r="H43" s="9">
        <f t="shared" si="12"/>
        <v>43.761051425722705</v>
      </c>
      <c r="I43" s="5">
        <f t="shared" si="8"/>
        <v>0</v>
      </c>
      <c r="J43" s="5">
        <f t="shared" si="9"/>
        <v>3.6342732956193811E-5</v>
      </c>
      <c r="K43" s="5" t="e">
        <f>IF(H43&lt;-5,(-B$6*H43)/E43^2,NA())</f>
        <v>#N/A</v>
      </c>
      <c r="L43" s="5">
        <f t="shared" si="3"/>
        <v>-4.8018589709742316E-3</v>
      </c>
      <c r="M43" s="5">
        <f t="shared" si="10"/>
        <v>2.7083908093714311E-2</v>
      </c>
      <c r="N43" s="5">
        <f t="shared" si="14"/>
        <v>0.73936383807733841</v>
      </c>
      <c r="O43" s="5">
        <f t="shared" si="0"/>
        <v>3.5785175321185911</v>
      </c>
      <c r="P43" s="5">
        <f t="shared" si="1"/>
        <v>3.6056014402123053</v>
      </c>
      <c r="Q43" s="5">
        <f t="shared" si="2"/>
        <v>98.429344472308458</v>
      </c>
    </row>
    <row r="44" spans="1:17" x14ac:dyDescent="0.4">
      <c r="B44">
        <v>15.9748644828796</v>
      </c>
      <c r="C44" s="5">
        <f t="shared" si="4"/>
        <v>3.1735897064200103E-2</v>
      </c>
      <c r="D44" s="5">
        <f t="shared" si="5"/>
        <v>15.75502967470954</v>
      </c>
      <c r="E44" s="5">
        <f t="shared" si="6"/>
        <v>98.991770966313354</v>
      </c>
      <c r="F44" s="5">
        <f t="shared" si="7"/>
        <v>945.30178048257244</v>
      </c>
      <c r="G44" s="5">
        <f t="shared" si="11"/>
        <v>71.692762436265525</v>
      </c>
      <c r="H44" s="9">
        <f t="shared" si="12"/>
        <v>2259.0431992905296</v>
      </c>
      <c r="I44" s="5">
        <f t="shared" si="8"/>
        <v>0</v>
      </c>
      <c r="J44" s="5">
        <f t="shared" si="9"/>
        <v>-3.9266675746241902E-4</v>
      </c>
      <c r="L44" s="5">
        <f t="shared" si="3"/>
        <v>-1.8851319298597197E-2</v>
      </c>
      <c r="M44" s="5">
        <f t="shared" si="10"/>
        <v>-3.8478871254203746</v>
      </c>
      <c r="N44" s="5">
        <f t="shared" si="14"/>
        <v>-380.9091610238396</v>
      </c>
      <c r="O44" s="5">
        <f t="shared" si="0"/>
        <v>184.73106635007974</v>
      </c>
      <c r="P44" s="5">
        <f t="shared" si="1"/>
        <v>180.88317922465936</v>
      </c>
      <c r="Q44" s="5">
        <f t="shared" si="2"/>
        <v>17905.946249466087</v>
      </c>
    </row>
    <row r="45" spans="1:17" x14ac:dyDescent="0.4">
      <c r="B45">
        <v>16.158195734024002</v>
      </c>
      <c r="C45" s="5">
        <f t="shared" si="4"/>
        <v>0.18333125114440207</v>
      </c>
      <c r="D45" s="5">
        <f t="shared" si="5"/>
        <v>2.7273037023358975</v>
      </c>
      <c r="E45" s="5">
        <f t="shared" si="6"/>
        <v>17.136154550733398</v>
      </c>
      <c r="F45" s="5">
        <f t="shared" si="7"/>
        <v>163.63822214015386</v>
      </c>
      <c r="G45" s="5">
        <f t="shared" si="11"/>
        <v>-81.855616415579959</v>
      </c>
      <c r="H45" s="9">
        <f t="shared" si="12"/>
        <v>-446.49025141439654</v>
      </c>
      <c r="I45" s="5">
        <f t="shared" si="8"/>
        <v>0.12433707356485849</v>
      </c>
      <c r="J45" s="5">
        <f t="shared" si="9"/>
        <v>9.7157251168411351E-5</v>
      </c>
      <c r="K45" s="5">
        <f>IF(H45&lt;-5,(-B$6*H45)/E45^2,NA())</f>
        <v>0.12433707356485849</v>
      </c>
      <c r="L45" s="5">
        <f t="shared" si="3"/>
        <v>0.12433707356485849</v>
      </c>
      <c r="M45" s="5">
        <f t="shared" si="10"/>
        <v>2.8530012358819339E-2</v>
      </c>
      <c r="N45" s="5">
        <f t="shared" si="14"/>
        <v>0.48889470111506211</v>
      </c>
      <c r="O45" s="5">
        <f t="shared" si="0"/>
        <v>-36.511307213868406</v>
      </c>
      <c r="P45" s="5">
        <f t="shared" si="1"/>
        <v>0</v>
      </c>
      <c r="Q45" s="5">
        <f t="shared" si="2"/>
        <v>0</v>
      </c>
    </row>
    <row r="46" spans="1:17" x14ac:dyDescent="0.4">
      <c r="B46">
        <v>16.190569639205901</v>
      </c>
      <c r="C46" s="5">
        <f t="shared" si="4"/>
        <v>3.2373905181898976E-2</v>
      </c>
      <c r="D46" s="5">
        <f t="shared" si="5"/>
        <v>15.444537728477748</v>
      </c>
      <c r="E46" s="5">
        <f t="shared" si="6"/>
        <v>97.040892531752164</v>
      </c>
      <c r="F46" s="5">
        <f t="shared" si="7"/>
        <v>926.6722637086649</v>
      </c>
      <c r="G46" s="5">
        <f t="shared" si="11"/>
        <v>79.904737981018769</v>
      </c>
      <c r="H46" s="9">
        <f t="shared" si="12"/>
        <v>2468.1834808639464</v>
      </c>
      <c r="I46" s="5">
        <f t="shared" si="8"/>
        <v>0</v>
      </c>
      <c r="J46" s="5">
        <f t="shared" si="9"/>
        <v>-3.8099270091000487E-4</v>
      </c>
      <c r="K46" s="5" t="e">
        <f>IF(H46&lt;-5,(-B$6*H46)/E46^2,NA())</f>
        <v>#N/A</v>
      </c>
      <c r="L46" s="5">
        <f t="shared" si="3"/>
        <v>-2.1433015497677375E-2</v>
      </c>
      <c r="M46" s="5">
        <f t="shared" si="10"/>
        <v>-3.5877834326450531</v>
      </c>
      <c r="N46" s="5">
        <f t="shared" si="14"/>
        <v>-348.16170651450949</v>
      </c>
      <c r="O46" s="5">
        <f t="shared" si="0"/>
        <v>201.83331000967277</v>
      </c>
      <c r="P46" s="5">
        <f t="shared" si="1"/>
        <v>198.24552657702773</v>
      </c>
      <c r="Q46" s="5">
        <f t="shared" si="2"/>
        <v>19237.922839461964</v>
      </c>
    </row>
    <row r="47" spans="1:17" x14ac:dyDescent="0.4">
      <c r="B47">
        <v>16.222190618515</v>
      </c>
      <c r="C47" s="5">
        <f t="shared" si="4"/>
        <v>3.1620979309099795E-2</v>
      </c>
      <c r="D47" s="5">
        <f t="shared" si="5"/>
        <v>15.812286998211704</v>
      </c>
      <c r="E47" s="5">
        <f t="shared" si="6"/>
        <v>99.351529340070584</v>
      </c>
      <c r="F47" s="5">
        <f t="shared" si="7"/>
        <v>948.73721989270234</v>
      </c>
      <c r="G47" s="5">
        <f t="shared" si="11"/>
        <v>2.3106368083184208</v>
      </c>
      <c r="H47" s="9">
        <f t="shared" si="12"/>
        <v>73.072904723525511</v>
      </c>
      <c r="I47" s="5">
        <f t="shared" si="8"/>
        <v>0</v>
      </c>
      <c r="J47" s="5">
        <f t="shared" si="9"/>
        <v>-3.9481955157098228E-4</v>
      </c>
      <c r="K47" s="5" t="e">
        <f>IF(H47&lt;-5,(-B$6*H47)/E47^2,NA())</f>
        <v>#N/A</v>
      </c>
      <c r="L47" s="5">
        <f t="shared" si="3"/>
        <v>-6.0537245909457525E-4</v>
      </c>
      <c r="M47" s="5">
        <f t="shared" si="10"/>
        <v>-3.8971557639043737</v>
      </c>
      <c r="N47" s="5">
        <f t="shared" si="14"/>
        <v>-387.18838522037055</v>
      </c>
      <c r="O47" s="5">
        <f t="shared" si="0"/>
        <v>5.9754659030487165</v>
      </c>
      <c r="P47" s="5">
        <f t="shared" si="1"/>
        <v>2.0783101391443428</v>
      </c>
      <c r="Q47" s="5">
        <f t="shared" si="2"/>
        <v>206.48329076696535</v>
      </c>
    </row>
    <row r="48" spans="1:17" x14ac:dyDescent="0.4">
      <c r="B48">
        <v>16.2540955543518</v>
      </c>
      <c r="C48" s="5">
        <f t="shared" si="4"/>
        <v>3.1904935836799098E-2</v>
      </c>
      <c r="D48" s="5">
        <f t="shared" si="5"/>
        <v>15.671556355969877</v>
      </c>
      <c r="E48" s="5">
        <f t="shared" si="6"/>
        <v>98.46729263646678</v>
      </c>
      <c r="F48" s="5">
        <f t="shared" si="7"/>
        <v>940.29338135819262</v>
      </c>
      <c r="G48" s="5">
        <f t="shared" si="11"/>
        <v>-0.88423670360380413</v>
      </c>
      <c r="H48" s="9">
        <f t="shared" si="12"/>
        <v>-27.714730665088098</v>
      </c>
      <c r="I48" s="5">
        <f t="shared" si="8"/>
        <v>2.3374485989148837E-4</v>
      </c>
      <c r="J48" s="5">
        <f t="shared" si="9"/>
        <v>-3.8952827913661713E-4</v>
      </c>
      <c r="K48" s="5">
        <f>IF(H48&lt;-5,(-B$6*H48)/E48^2,NA())</f>
        <v>2.3374485989148837E-4</v>
      </c>
      <c r="L48" s="5">
        <f t="shared" si="3"/>
        <v>2.3374485989148837E-4</v>
      </c>
      <c r="M48" s="5">
        <f t="shared" si="10"/>
        <v>-3.7767912956822043</v>
      </c>
      <c r="N48" s="5">
        <f t="shared" si="14"/>
        <v>-371.89041373880013</v>
      </c>
      <c r="O48" s="5">
        <f t="shared" si="0"/>
        <v>-2.2663452168488338</v>
      </c>
      <c r="P48" s="5">
        <f t="shared" si="1"/>
        <v>0</v>
      </c>
      <c r="Q48" s="5">
        <f t="shared" si="2"/>
        <v>0</v>
      </c>
    </row>
    <row r="49" spans="2:17" x14ac:dyDescent="0.4">
      <c r="B49">
        <v>16.2886848449707</v>
      </c>
      <c r="C49" s="5">
        <f t="shared" si="4"/>
        <v>3.4589290618900037E-2</v>
      </c>
      <c r="D49" s="5">
        <f t="shared" si="5"/>
        <v>14.455341264697505</v>
      </c>
      <c r="E49" s="5">
        <f t="shared" si="6"/>
        <v>90.825587844614148</v>
      </c>
      <c r="F49" s="5">
        <f t="shared" si="7"/>
        <v>867.32047588185037</v>
      </c>
      <c r="G49" s="5">
        <f t="shared" si="11"/>
        <v>-7.6417047918526322</v>
      </c>
      <c r="H49" s="9">
        <f t="shared" si="12"/>
        <v>-220.92690122060802</v>
      </c>
      <c r="I49" s="5">
        <f t="shared" si="8"/>
        <v>2.190017410739104E-3</v>
      </c>
      <c r="J49" s="5">
        <f t="shared" si="9"/>
        <v>-3.4380031766217099E-4</v>
      </c>
      <c r="K49" s="5">
        <f>IF(H49&lt;-5,(-B$6*H49)/E49^2,NA())</f>
        <v>2.190017410739104E-3</v>
      </c>
      <c r="L49" s="5">
        <f t="shared" si="3"/>
        <v>2.190017410739104E-3</v>
      </c>
      <c r="M49" s="5">
        <f t="shared" si="10"/>
        <v>-2.8361076311230673</v>
      </c>
      <c r="N49" s="5">
        <f t="shared" si="14"/>
        <v>-257.5911427873487</v>
      </c>
      <c r="O49" s="5">
        <f t="shared" si="0"/>
        <v>-18.066083048221035</v>
      </c>
      <c r="P49" s="5">
        <f t="shared" si="1"/>
        <v>0</v>
      </c>
      <c r="Q49" s="5">
        <f t="shared" si="2"/>
        <v>0</v>
      </c>
    </row>
    <row r="50" spans="2:17" x14ac:dyDescent="0.4">
      <c r="B50">
        <v>16.3203024864196</v>
      </c>
      <c r="C50" s="5">
        <f t="shared" si="4"/>
        <v>3.1617641448900002E-2</v>
      </c>
      <c r="D50" s="5">
        <f t="shared" si="5"/>
        <v>15.813956294244564</v>
      </c>
      <c r="E50" s="5">
        <f t="shared" si="6"/>
        <v>99.362017836377575</v>
      </c>
      <c r="F50" s="5">
        <f t="shared" si="7"/>
        <v>948.83737765467379</v>
      </c>
      <c r="G50" s="5">
        <f t="shared" si="11"/>
        <v>8.536429991763427</v>
      </c>
      <c r="H50" s="9">
        <f t="shared" si="12"/>
        <v>269.98946159725062</v>
      </c>
      <c r="I50" s="5">
        <f t="shared" si="8"/>
        <v>0</v>
      </c>
      <c r="J50" s="5">
        <f t="shared" si="9"/>
        <v>-3.9488231473288336E-4</v>
      </c>
      <c r="K50" s="5" t="e">
        <f t="shared" si="13"/>
        <v>#N/A</v>
      </c>
      <c r="L50" s="5">
        <f t="shared" si="3"/>
        <v>-2.236255434497771E-3</v>
      </c>
      <c r="M50" s="5">
        <f t="shared" si="10"/>
        <v>-3.8985982981127614</v>
      </c>
      <c r="N50" s="5">
        <f t="shared" si="14"/>
        <v>-387.37259363395145</v>
      </c>
      <c r="O50" s="5">
        <f t="shared" si="0"/>
        <v>22.078126332337419</v>
      </c>
      <c r="P50" s="5">
        <f t="shared" si="1"/>
        <v>18.179528034224656</v>
      </c>
      <c r="Q50" s="5">
        <f t="shared" si="2"/>
        <v>1806.3545887935566</v>
      </c>
    </row>
    <row r="51" spans="2:17" x14ac:dyDescent="0.4">
      <c r="B51">
        <v>16.352642059326101</v>
      </c>
      <c r="C51" s="5">
        <f t="shared" si="4"/>
        <v>3.2339572906501246E-2</v>
      </c>
      <c r="D51" s="5">
        <f t="shared" si="5"/>
        <v>15.460933929015638</v>
      </c>
      <c r="E51" s="5">
        <f t="shared" si="6"/>
        <v>97.143912898065409</v>
      </c>
      <c r="F51" s="5">
        <f t="shared" si="7"/>
        <v>927.65603574093836</v>
      </c>
      <c r="G51" s="5">
        <f t="shared" si="11"/>
        <v>-2.218104938312166</v>
      </c>
      <c r="H51" s="9">
        <f t="shared" si="12"/>
        <v>-68.58794779773541</v>
      </c>
      <c r="I51" s="5">
        <f t="shared" si="8"/>
        <v>5.9433598305212905E-4</v>
      </c>
      <c r="J51" s="5">
        <f t="shared" si="9"/>
        <v>-3.8160917478202337E-4</v>
      </c>
      <c r="K51" s="5">
        <f t="shared" si="13"/>
        <v>5.9433598305212905E-4</v>
      </c>
      <c r="L51" s="5">
        <f t="shared" si="3"/>
        <v>5.9433598305212905E-4</v>
      </c>
      <c r="M51" s="5">
        <f t="shared" si="10"/>
        <v>-3.6012228145626173</v>
      </c>
      <c r="N51" s="5">
        <f t="shared" si="14"/>
        <v>-349.83687542439685</v>
      </c>
      <c r="O51" s="5">
        <f t="shared" si="0"/>
        <v>-5.608712900850449</v>
      </c>
      <c r="P51" s="5">
        <f t="shared" si="1"/>
        <v>0</v>
      </c>
      <c r="Q51" s="5">
        <f t="shared" si="2"/>
        <v>0</v>
      </c>
    </row>
    <row r="52" spans="2:17" x14ac:dyDescent="0.4">
      <c r="B52">
        <v>16.495887517928999</v>
      </c>
      <c r="C52" s="5">
        <f t="shared" si="4"/>
        <v>0.14324545860289817</v>
      </c>
      <c r="D52" s="5">
        <f t="shared" si="5"/>
        <v>3.4905120544595327</v>
      </c>
      <c r="E52" s="5">
        <f t="shared" si="6"/>
        <v>21.931534055113367</v>
      </c>
      <c r="F52" s="5">
        <f t="shared" si="7"/>
        <v>209.43072326757198</v>
      </c>
      <c r="G52" s="5">
        <f t="shared" si="11"/>
        <v>-75.212378842952035</v>
      </c>
      <c r="H52" s="9">
        <f t="shared" si="12"/>
        <v>-525.0594299918024</v>
      </c>
      <c r="I52" s="5">
        <f t="shared" si="8"/>
        <v>8.9265952397377529E-2</v>
      </c>
      <c r="J52" s="5">
        <f t="shared" si="9"/>
        <v>6.8461700214201611E-5</v>
      </c>
      <c r="K52" s="5">
        <f t="shared" si="13"/>
        <v>8.9265952397377529E-2</v>
      </c>
      <c r="L52" s="5">
        <f t="shared" si="3"/>
        <v>8.9265952397377529E-2</v>
      </c>
      <c r="M52" s="5">
        <f t="shared" si="10"/>
        <v>3.2929542844031018E-2</v>
      </c>
      <c r="N52" s="5">
        <f t="shared" si="14"/>
        <v>0.72219539030318092</v>
      </c>
      <c r="O52" s="5">
        <f t="shared" si="0"/>
        <v>-42.936225579932547</v>
      </c>
      <c r="P52" s="5">
        <f t="shared" si="1"/>
        <v>0</v>
      </c>
      <c r="Q52" s="5">
        <f t="shared" si="2"/>
        <v>0</v>
      </c>
    </row>
    <row r="53" spans="2:17" x14ac:dyDescent="0.4">
      <c r="B53">
        <v>16.527887821197499</v>
      </c>
      <c r="C53" s="5">
        <f t="shared" si="4"/>
        <v>3.2000303268500119E-2</v>
      </c>
      <c r="D53" s="5">
        <f t="shared" si="5"/>
        <v>15.62485192108104</v>
      </c>
      <c r="E53" s="5">
        <f t="shared" si="6"/>
        <v>98.173840017393118</v>
      </c>
      <c r="F53" s="5">
        <f t="shared" si="7"/>
        <v>937.4911152648624</v>
      </c>
      <c r="G53" s="5">
        <f t="shared" si="11"/>
        <v>76.242305962279744</v>
      </c>
      <c r="H53" s="9">
        <f t="shared" si="12"/>
        <v>2382.5494815647503</v>
      </c>
      <c r="I53" s="5">
        <f t="shared" si="8"/>
        <v>0</v>
      </c>
      <c r="J53" s="5">
        <f t="shared" si="9"/>
        <v>-3.8777225866408038E-4</v>
      </c>
      <c r="K53" s="5" t="e">
        <f t="shared" si="13"/>
        <v>#N/A</v>
      </c>
      <c r="L53" s="5">
        <f t="shared" si="3"/>
        <v>-2.021462890944279E-2</v>
      </c>
      <c r="M53" s="5">
        <f t="shared" si="10"/>
        <v>-3.7373889167172272</v>
      </c>
      <c r="N53" s="5">
        <f t="shared" si="14"/>
        <v>-366.91382159257523</v>
      </c>
      <c r="O53" s="5">
        <f t="shared" si="0"/>
        <v>194.83067278196035</v>
      </c>
      <c r="P53" s="5">
        <f t="shared" si="1"/>
        <v>191.09328386524311</v>
      </c>
      <c r="Q53" s="5">
        <f t="shared" si="2"/>
        <v>18760.361478584666</v>
      </c>
    </row>
    <row r="54" spans="2:17" x14ac:dyDescent="0.4">
      <c r="B54">
        <v>16.6772911548614</v>
      </c>
      <c r="C54" s="5">
        <f t="shared" si="4"/>
        <v>0.14940333366390135</v>
      </c>
      <c r="D54" s="5">
        <f t="shared" si="5"/>
        <v>3.3466455382100313</v>
      </c>
      <c r="E54" s="5">
        <f t="shared" si="6"/>
        <v>21.027594074019387</v>
      </c>
      <c r="F54" s="5">
        <f t="shared" si="7"/>
        <v>200.7987322926019</v>
      </c>
      <c r="G54" s="5">
        <f t="shared" si="11"/>
        <v>-77.146245943373728</v>
      </c>
      <c r="H54" s="9">
        <f t="shared" si="12"/>
        <v>-516.36227955209085</v>
      </c>
      <c r="I54" s="5">
        <f t="shared" si="8"/>
        <v>9.5497222703154944E-2</v>
      </c>
      <c r="J54" s="5">
        <f t="shared" si="9"/>
        <v>7.3870877061068001E-5</v>
      </c>
      <c r="K54" s="5">
        <f t="shared" si="13"/>
        <v>9.5497222703154944E-2</v>
      </c>
      <c r="L54" s="5">
        <f t="shared" si="3"/>
        <v>9.5497222703154944E-2</v>
      </c>
      <c r="M54" s="5">
        <f t="shared" si="10"/>
        <v>3.2662725766527692E-2</v>
      </c>
      <c r="N54" s="5">
        <f t="shared" si="14"/>
        <v>0.68681853876955801</v>
      </c>
      <c r="O54" s="5">
        <f t="shared" si="0"/>
        <v>-42.225024538961065</v>
      </c>
      <c r="P54" s="5">
        <f t="shared" si="1"/>
        <v>0</v>
      </c>
      <c r="Q54" s="5">
        <f t="shared" si="2"/>
        <v>0</v>
      </c>
    </row>
    <row r="55" spans="2:17" x14ac:dyDescent="0.4">
      <c r="B55">
        <v>16.835955381393401</v>
      </c>
      <c r="C55" s="5">
        <f t="shared" si="4"/>
        <v>0.15866422653200019</v>
      </c>
      <c r="D55" s="5">
        <f t="shared" si="5"/>
        <v>3.1513089681822986</v>
      </c>
      <c r="E55" s="5">
        <f t="shared" si="6"/>
        <v>19.800258207266282</v>
      </c>
      <c r="F55" s="5">
        <f t="shared" si="7"/>
        <v>189.07853809093794</v>
      </c>
      <c r="G55" s="5">
        <f t="shared" si="11"/>
        <v>-1.2273358667531049</v>
      </c>
      <c r="H55" s="9">
        <f t="shared" si="12"/>
        <v>-7.7354290477417083</v>
      </c>
      <c r="I55" s="5">
        <f t="shared" si="8"/>
        <v>1.6134596196006137E-3</v>
      </c>
      <c r="J55" s="5">
        <f t="shared" si="9"/>
        <v>8.1215254887718571E-5</v>
      </c>
      <c r="K55" s="5">
        <f t="shared" si="13"/>
        <v>1.6134596196006137E-3</v>
      </c>
      <c r="L55" s="5">
        <f t="shared" si="3"/>
        <v>1.6134596196006137E-3</v>
      </c>
      <c r="M55" s="5">
        <f t="shared" si="10"/>
        <v>3.1840458958206114E-2</v>
      </c>
      <c r="N55" s="5">
        <f t="shared" si="14"/>
        <v>0.63044930881034578</v>
      </c>
      <c r="O55" s="5">
        <f t="shared" si="0"/>
        <v>-0.63255720701290186</v>
      </c>
      <c r="P55" s="5">
        <f t="shared" si="1"/>
        <v>0</v>
      </c>
      <c r="Q55" s="5">
        <f t="shared" si="2"/>
        <v>0</v>
      </c>
    </row>
    <row r="56" spans="2:17" x14ac:dyDescent="0.4">
      <c r="B56">
        <v>17.0457556247711</v>
      </c>
      <c r="C56" s="5">
        <f t="shared" si="4"/>
        <v>0.20980024337769976</v>
      </c>
      <c r="D56" s="5">
        <f t="shared" si="5"/>
        <v>2.3832193516566069</v>
      </c>
      <c r="E56" s="5">
        <f t="shared" si="6"/>
        <v>14.974208814114853</v>
      </c>
      <c r="F56" s="5">
        <f t="shared" si="7"/>
        <v>142.99316109939642</v>
      </c>
      <c r="G56" s="5">
        <f t="shared" si="11"/>
        <v>-4.826049393151429</v>
      </c>
      <c r="H56" s="9">
        <f t="shared" si="12"/>
        <v>-23.003068611618222</v>
      </c>
      <c r="I56" s="5">
        <f t="shared" si="8"/>
        <v>8.3890620364870591E-3</v>
      </c>
      <c r="J56" s="5">
        <f t="shared" si="9"/>
        <v>1.1009433445633672E-4</v>
      </c>
      <c r="K56" s="5">
        <f t="shared" si="13"/>
        <v>8.3890620364870591E-3</v>
      </c>
      <c r="L56" s="5">
        <f t="shared" si="3"/>
        <v>8.3890620364870591E-3</v>
      </c>
      <c r="M56" s="5">
        <f t="shared" si="10"/>
        <v>2.4686114582459336E-2</v>
      </c>
      <c r="N56" s="5">
        <f t="shared" si="14"/>
        <v>0.36965503456691179</v>
      </c>
      <c r="O56" s="5">
        <f t="shared" si="0"/>
        <v>-1.8810536227385268</v>
      </c>
      <c r="P56" s="5">
        <f t="shared" si="1"/>
        <v>0</v>
      </c>
      <c r="Q56" s="5">
        <f t="shared" si="2"/>
        <v>0</v>
      </c>
    </row>
    <row r="57" spans="2:17" x14ac:dyDescent="0.4">
      <c r="B57">
        <v>17.087329387664699</v>
      </c>
      <c r="C57" s="5">
        <f t="shared" si="4"/>
        <v>4.1573762893598598E-2</v>
      </c>
      <c r="D57" s="5">
        <f t="shared" si="5"/>
        <v>12.026816078199852</v>
      </c>
      <c r="E57" s="5">
        <f t="shared" si="6"/>
        <v>75.56671407469652</v>
      </c>
      <c r="F57" s="5">
        <f t="shared" si="7"/>
        <v>721.6089646919911</v>
      </c>
      <c r="G57" s="5">
        <f t="shared" si="11"/>
        <v>60.592505260581667</v>
      </c>
      <c r="H57" s="9">
        <f t="shared" si="12"/>
        <v>1457.4698329727453</v>
      </c>
      <c r="I57" s="5">
        <f t="shared" si="8"/>
        <v>0</v>
      </c>
      <c r="J57" s="5">
        <f t="shared" si="9"/>
        <v>-2.5249121702298398E-4</v>
      </c>
      <c r="K57" s="5" t="e">
        <f t="shared" si="13"/>
        <v>#N/A</v>
      </c>
      <c r="L57" s="5">
        <f t="shared" si="3"/>
        <v>-2.0871511423527941E-2</v>
      </c>
      <c r="M57" s="5">
        <f t="shared" si="10"/>
        <v>-1.4418077360198494</v>
      </c>
      <c r="N57" s="5">
        <f t="shared" si="14"/>
        <v>-108.95267293849747</v>
      </c>
      <c r="O57" s="5">
        <f t="shared" si="0"/>
        <v>119.18318184560826</v>
      </c>
      <c r="P57" s="5">
        <f t="shared" si="1"/>
        <v>117.74137410958841</v>
      </c>
      <c r="Q57" s="5">
        <f t="shared" si="2"/>
        <v>8897.3287521011425</v>
      </c>
    </row>
    <row r="58" spans="2:17" x14ac:dyDescent="0.4">
      <c r="B58">
        <v>17.1862018108367</v>
      </c>
      <c r="C58" s="5">
        <f t="shared" si="4"/>
        <v>9.8872423172000623E-2</v>
      </c>
      <c r="D58" s="5">
        <f t="shared" si="5"/>
        <v>5.0570218060721448</v>
      </c>
      <c r="E58" s="5">
        <f t="shared" si="6"/>
        <v>31.774205109999276</v>
      </c>
      <c r="F58" s="5">
        <f t="shared" si="7"/>
        <v>303.4213083643287</v>
      </c>
      <c r="G58" s="5">
        <f t="shared" si="11"/>
        <v>-43.792508964697248</v>
      </c>
      <c r="H58" s="9">
        <f t="shared" si="12"/>
        <v>-442.91934555416776</v>
      </c>
      <c r="I58" s="5">
        <f t="shared" si="8"/>
        <v>3.5874896881271642E-2</v>
      </c>
      <c r="J58" s="5">
        <f t="shared" si="9"/>
        <v>9.5631566217643349E-6</v>
      </c>
      <c r="K58" s="5">
        <f t="shared" si="13"/>
        <v>3.5874896881271642E-2</v>
      </c>
      <c r="L58" s="5">
        <f t="shared" si="3"/>
        <v>3.5874896881271642E-2</v>
      </c>
      <c r="M58" s="5">
        <f t="shared" si="10"/>
        <v>9.6549639808409041E-3</v>
      </c>
      <c r="N58" s="5">
        <f t="shared" si="14"/>
        <v>0.30677880585689399</v>
      </c>
      <c r="O58" s="5">
        <f t="shared" si="0"/>
        <v>-36.21929985092688</v>
      </c>
      <c r="P58" s="5">
        <f t="shared" si="1"/>
        <v>0</v>
      </c>
      <c r="Q58" s="5">
        <f t="shared" si="2"/>
        <v>0</v>
      </c>
    </row>
    <row r="59" spans="2:17" x14ac:dyDescent="0.4">
      <c r="B59">
        <v>17.284891605377101</v>
      </c>
      <c r="C59" s="5">
        <f t="shared" si="4"/>
        <v>9.8689794540401721E-2</v>
      </c>
      <c r="D59" s="5">
        <f t="shared" si="5"/>
        <v>5.0663799871962398</v>
      </c>
      <c r="E59" s="5">
        <f t="shared" si="6"/>
        <v>31.833004296140114</v>
      </c>
      <c r="F59" s="5">
        <f t="shared" si="7"/>
        <v>303.98279923177438</v>
      </c>
      <c r="G59" s="5">
        <f t="shared" si="11"/>
        <v>5.8799186140838344E-2</v>
      </c>
      <c r="H59" s="9">
        <f t="shared" si="12"/>
        <v>0.59579803985473978</v>
      </c>
      <c r="I59" s="5">
        <f t="shared" si="8"/>
        <v>0</v>
      </c>
      <c r="J59" s="5">
        <f t="shared" si="9"/>
        <v>9.2113022918975586E-6</v>
      </c>
      <c r="K59" s="5" t="e">
        <f t="shared" si="13"/>
        <v>#N/A</v>
      </c>
      <c r="L59" s="5">
        <f t="shared" si="3"/>
        <v>-4.8079419514918956E-5</v>
      </c>
      <c r="M59" s="5">
        <f t="shared" si="10"/>
        <v>9.3341825614745889E-3</v>
      </c>
      <c r="N59" s="5">
        <f t="shared" si="14"/>
        <v>0.29713507358037672</v>
      </c>
      <c r="O59" s="5">
        <f t="shared" si="0"/>
        <v>4.8720806785022684E-2</v>
      </c>
      <c r="P59" s="5">
        <f t="shared" si="1"/>
        <v>5.8054989346497277E-2</v>
      </c>
      <c r="Q59" s="5">
        <f t="shared" si="2"/>
        <v>1.8480647252794165</v>
      </c>
    </row>
    <row r="60" spans="2:17" x14ac:dyDescent="0.4">
      <c r="B60">
        <v>17.4914419651031</v>
      </c>
      <c r="C60" s="5">
        <f t="shared" si="4"/>
        <v>0.20655035972599833</v>
      </c>
      <c r="D60" s="5">
        <f t="shared" si="5"/>
        <v>2.4207171590661014</v>
      </c>
      <c r="E60" s="5">
        <f t="shared" si="6"/>
        <v>15.209814486681637</v>
      </c>
      <c r="F60" s="5">
        <f t="shared" si="7"/>
        <v>145.24302954396609</v>
      </c>
      <c r="G60" s="5">
        <f t="shared" si="11"/>
        <v>-16.623189809458477</v>
      </c>
      <c r="H60" s="9">
        <f t="shared" si="12"/>
        <v>-80.480081620337785</v>
      </c>
      <c r="I60" s="5">
        <f t="shared" si="8"/>
        <v>2.8448277481206759E-2</v>
      </c>
      <c r="J60" s="5">
        <f t="shared" si="9"/>
        <v>1.0868447011169709E-4</v>
      </c>
      <c r="K60" s="5">
        <f t="shared" si="13"/>
        <v>2.8448277481206759E-2</v>
      </c>
      <c r="L60" s="5">
        <f t="shared" si="3"/>
        <v>2.8448277481206759E-2</v>
      </c>
      <c r="M60" s="5">
        <f t="shared" si="10"/>
        <v>2.5142897584991698E-2</v>
      </c>
      <c r="N60" s="5">
        <f t="shared" si="14"/>
        <v>0.38241880792535948</v>
      </c>
      <c r="O60" s="5">
        <f t="shared" si="0"/>
        <v>-6.5811806088239502</v>
      </c>
      <c r="P60" s="5">
        <f t="shared" si="1"/>
        <v>0</v>
      </c>
      <c r="Q60" s="5">
        <f t="shared" si="2"/>
        <v>0</v>
      </c>
    </row>
    <row r="61" spans="2:17" x14ac:dyDescent="0.4">
      <c r="B61">
        <v>17.545738458633402</v>
      </c>
      <c r="C61" s="5">
        <f t="shared" si="4"/>
        <v>5.4296493530301859E-2</v>
      </c>
      <c r="D61" s="5">
        <f t="shared" si="5"/>
        <v>9.2086977904191798</v>
      </c>
      <c r="E61" s="5">
        <f t="shared" si="6"/>
        <v>57.85995465501891</v>
      </c>
      <c r="F61" s="5">
        <f t="shared" si="7"/>
        <v>552.52186742515084</v>
      </c>
      <c r="G61" s="5">
        <f t="shared" si="11"/>
        <v>42.650140168337273</v>
      </c>
      <c r="H61" s="9">
        <f t="shared" si="12"/>
        <v>785.50450305847153</v>
      </c>
      <c r="I61" s="5">
        <f t="shared" si="8"/>
        <v>0</v>
      </c>
      <c r="J61" s="5">
        <f t="shared" si="9"/>
        <v>-1.4653396865563312E-4</v>
      </c>
      <c r="K61" s="5" t="e">
        <f t="shared" si="13"/>
        <v>#N/A</v>
      </c>
      <c r="L61" s="5">
        <f t="shared" si="3"/>
        <v>-1.918703652974732E-2</v>
      </c>
      <c r="M61" s="5">
        <f t="shared" si="10"/>
        <v>-0.49056266206186733</v>
      </c>
      <c r="N61" s="5">
        <f t="shared" si="14"/>
        <v>-28.38393338234501</v>
      </c>
      <c r="O61" s="5">
        <f t="shared" si="0"/>
        <v>64.233868798238547</v>
      </c>
      <c r="P61" s="5">
        <f t="shared" si="1"/>
        <v>63.743306136176678</v>
      </c>
      <c r="Q61" s="5">
        <f t="shared" si="2"/>
        <v>3688.1848026001712</v>
      </c>
    </row>
    <row r="62" spans="2:17" x14ac:dyDescent="0.4">
      <c r="B62">
        <v>17.597780942916799</v>
      </c>
      <c r="C62" s="5">
        <f t="shared" si="4"/>
        <v>5.2042484283397528E-2</v>
      </c>
      <c r="D62" s="5">
        <f t="shared" si="5"/>
        <v>9.6075352067600814</v>
      </c>
      <c r="E62" s="5">
        <f t="shared" si="6"/>
        <v>60.365924049325535</v>
      </c>
      <c r="F62" s="5">
        <f t="shared" si="7"/>
        <v>576.45211240560491</v>
      </c>
      <c r="G62" s="5">
        <f t="shared" si="11"/>
        <v>2.505969394306625</v>
      </c>
      <c r="H62" s="9">
        <f t="shared" si="12"/>
        <v>48.152378365728275</v>
      </c>
      <c r="I62" s="5">
        <f t="shared" si="8"/>
        <v>0</v>
      </c>
      <c r="J62" s="5">
        <f t="shared" si="9"/>
        <v>-1.61529689511164E-4</v>
      </c>
      <c r="K62" s="5" t="e">
        <f t="shared" si="13"/>
        <v>#N/A</v>
      </c>
      <c r="L62" s="5">
        <f t="shared" si="3"/>
        <v>-1.0805613717544951E-3</v>
      </c>
      <c r="M62" s="5">
        <f t="shared" si="10"/>
        <v>-0.58862142290048947</v>
      </c>
      <c r="N62" s="5">
        <f t="shared" si="14"/>
        <v>-35.532676108616876</v>
      </c>
      <c r="O62" s="5">
        <f t="shared" si="0"/>
        <v>3.9376140330504148</v>
      </c>
      <c r="P62" s="5">
        <f t="shared" si="1"/>
        <v>3.3489926101499252</v>
      </c>
      <c r="Q62" s="5">
        <f t="shared" si="2"/>
        <v>202.16503354606286</v>
      </c>
    </row>
    <row r="63" spans="2:17" x14ac:dyDescent="0.4">
      <c r="B63">
        <v>17.660342693328801</v>
      </c>
      <c r="C63" s="5">
        <f t="shared" si="4"/>
        <v>6.2561750412001516E-2</v>
      </c>
      <c r="D63" s="5">
        <f t="shared" si="5"/>
        <v>7.9921037488120321</v>
      </c>
      <c r="E63" s="5">
        <f t="shared" si="6"/>
        <v>50.215868847990649</v>
      </c>
      <c r="F63" s="5">
        <f t="shared" si="7"/>
        <v>479.52622492872194</v>
      </c>
      <c r="G63" s="5">
        <f t="shared" si="11"/>
        <v>-10.150055201334887</v>
      </c>
      <c r="H63" s="9">
        <f t="shared" si="12"/>
        <v>-162.24058845047523</v>
      </c>
      <c r="I63" s="5">
        <f t="shared" si="8"/>
        <v>5.2612986108065123E-3</v>
      </c>
      <c r="J63" s="5">
        <f t="shared" si="9"/>
        <v>-1.0079175918637604E-4</v>
      </c>
      <c r="K63" s="5">
        <f t="shared" si="13"/>
        <v>5.2612986108065123E-3</v>
      </c>
      <c r="L63" s="5">
        <f t="shared" si="3"/>
        <v>5.2612986108065123E-3</v>
      </c>
      <c r="M63" s="5">
        <f t="shared" si="10"/>
        <v>-0.25415987489161573</v>
      </c>
      <c r="N63" s="5">
        <f t="shared" si="14"/>
        <v>-12.762858943979086</v>
      </c>
      <c r="O63" s="5">
        <f t="shared" si="0"/>
        <v>-13.267066747166815</v>
      </c>
      <c r="P63" s="5">
        <f t="shared" si="1"/>
        <v>0</v>
      </c>
      <c r="Q63" s="5">
        <f t="shared" si="2"/>
        <v>0</v>
      </c>
    </row>
    <row r="64" spans="2:17" x14ac:dyDescent="0.4">
      <c r="B64">
        <v>17.7762784957885</v>
      </c>
      <c r="C64" s="5">
        <f t="shared" si="4"/>
        <v>0.11593580245969903</v>
      </c>
      <c r="D64" s="5">
        <f t="shared" si="5"/>
        <v>4.3127316100115598</v>
      </c>
      <c r="E64" s="5">
        <f t="shared" si="6"/>
        <v>27.097691885833594</v>
      </c>
      <c r="F64" s="5">
        <f t="shared" si="7"/>
        <v>258.76389660069361</v>
      </c>
      <c r="G64" s="5">
        <f t="shared" si="11"/>
        <v>-23.118176962157055</v>
      </c>
      <c r="H64" s="9">
        <f t="shared" si="12"/>
        <v>-199.4049851010715</v>
      </c>
      <c r="I64" s="5">
        <f t="shared" si="8"/>
        <v>2.2206842481424006E-2</v>
      </c>
      <c r="J64" s="5">
        <f t="shared" si="9"/>
        <v>3.7547411755171786E-5</v>
      </c>
      <c r="K64" s="5">
        <f t="shared" si="13"/>
        <v>2.2206842481424006E-2</v>
      </c>
      <c r="L64" s="5">
        <f t="shared" si="3"/>
        <v>2.2206842481424006E-2</v>
      </c>
      <c r="M64" s="5">
        <f t="shared" si="10"/>
        <v>2.7570497693901724E-2</v>
      </c>
      <c r="N64" s="5">
        <f t="shared" si="14"/>
        <v>0.74709685164843453</v>
      </c>
      <c r="O64" s="5">
        <f t="shared" si="0"/>
        <v>-16.306149233804575</v>
      </c>
      <c r="P64" s="5">
        <f t="shared" si="1"/>
        <v>0</v>
      </c>
      <c r="Q64" s="5">
        <f t="shared" si="2"/>
        <v>0</v>
      </c>
    </row>
    <row r="65" spans="2:17" x14ac:dyDescent="0.4">
      <c r="B65">
        <v>17.8383755683898</v>
      </c>
      <c r="C65" s="5">
        <f t="shared" si="4"/>
        <v>6.2097072601300596E-2</v>
      </c>
      <c r="D65" s="5">
        <f t="shared" si="5"/>
        <v>8.051909358276701</v>
      </c>
      <c r="E65" s="5">
        <f t="shared" si="6"/>
        <v>50.591638574665978</v>
      </c>
      <c r="F65" s="5">
        <f t="shared" si="7"/>
        <v>483.11456149660211</v>
      </c>
      <c r="G65" s="5">
        <f t="shared" si="11"/>
        <v>23.493946688832384</v>
      </c>
      <c r="H65" s="9">
        <f t="shared" si="12"/>
        <v>378.34225841332676</v>
      </c>
      <c r="I65" s="5">
        <f t="shared" si="8"/>
        <v>0</v>
      </c>
      <c r="J65" s="5">
        <f t="shared" si="9"/>
        <v>-1.0304036523080119E-4</v>
      </c>
      <c r="K65" s="5" t="e">
        <f t="shared" si="13"/>
        <v>#N/A</v>
      </c>
      <c r="L65" s="5">
        <f t="shared" si="3"/>
        <v>-1.2087674642547782E-2</v>
      </c>
      <c r="M65" s="5">
        <f t="shared" si="10"/>
        <v>-0.26373324641702878</v>
      </c>
      <c r="N65" s="5">
        <f t="shared" si="14"/>
        <v>-13.342697082853642</v>
      </c>
      <c r="O65" s="5">
        <f t="shared" si="0"/>
        <v>30.938571189759134</v>
      </c>
      <c r="P65" s="5">
        <f t="shared" si="1"/>
        <v>30.674837943342105</v>
      </c>
      <c r="Q65" s="5">
        <f t="shared" si="2"/>
        <v>1551.890314566014</v>
      </c>
    </row>
    <row r="66" spans="2:17" x14ac:dyDescent="0.4">
      <c r="B66">
        <v>17.905897140502901</v>
      </c>
      <c r="C66" s="5">
        <f t="shared" si="4"/>
        <v>6.7521572113101058E-2</v>
      </c>
      <c r="D66" s="5">
        <f t="shared" si="5"/>
        <v>7.4050408536472174</v>
      </c>
      <c r="E66" s="5">
        <f t="shared" si="6"/>
        <v>46.527243890700774</v>
      </c>
      <c r="F66" s="5">
        <f t="shared" si="7"/>
        <v>444.30245121883303</v>
      </c>
      <c r="G66" s="5">
        <f t="shared" si="11"/>
        <v>-4.0643946839652045</v>
      </c>
      <c r="H66" s="9">
        <f t="shared" si="12"/>
        <v>-60.194017360217821</v>
      </c>
      <c r="I66" s="5">
        <f t="shared" si="8"/>
        <v>2.2738094965560128E-3</v>
      </c>
      <c r="J66" s="5">
        <f t="shared" si="9"/>
        <v>-7.8719027441953403E-5</v>
      </c>
      <c r="K66" s="5">
        <f t="shared" si="13"/>
        <v>2.2738094965560128E-3</v>
      </c>
      <c r="L66" s="5">
        <f t="shared" si="3"/>
        <v>2.2738094965560128E-3</v>
      </c>
      <c r="M66" s="5">
        <f t="shared" si="10"/>
        <v>-0.17040972448386654</v>
      </c>
      <c r="N66" s="5">
        <f t="shared" si="14"/>
        <v>-7.9286948124079819</v>
      </c>
      <c r="O66" s="5">
        <f t="shared" si="0"/>
        <v>-4.9223073814349725</v>
      </c>
      <c r="P66" s="5">
        <f t="shared" si="1"/>
        <v>0</v>
      </c>
      <c r="Q66" s="5">
        <f t="shared" si="2"/>
        <v>0</v>
      </c>
    </row>
    <row r="67" spans="2:17" x14ac:dyDescent="0.4">
      <c r="B67">
        <v>17.9657881259918</v>
      </c>
      <c r="C67" s="5">
        <f t="shared" si="4"/>
        <v>5.9890985488898707E-2</v>
      </c>
      <c r="D67" s="5">
        <f t="shared" si="5"/>
        <v>8.3485017973644666</v>
      </c>
      <c r="E67" s="5">
        <f t="shared" si="6"/>
        <v>52.455183830162781</v>
      </c>
      <c r="F67" s="5">
        <f t="shared" si="7"/>
        <v>500.91010784186801</v>
      </c>
      <c r="G67" s="5">
        <f t="shared" si="11"/>
        <v>5.9279399394620071</v>
      </c>
      <c r="H67" s="9">
        <f t="shared" si="12"/>
        <v>98.978834478534338</v>
      </c>
      <c r="I67" s="5">
        <f t="shared" si="8"/>
        <v>0</v>
      </c>
      <c r="J67" s="5">
        <f t="shared" si="9"/>
        <v>-1.1419182003969409E-4</v>
      </c>
      <c r="K67" s="5" t="e">
        <f t="shared" si="13"/>
        <v>#N/A</v>
      </c>
      <c r="L67" s="5">
        <f t="shared" si="3"/>
        <v>-2.9415816657952305E-3</v>
      </c>
      <c r="M67" s="5">
        <f t="shared" si="10"/>
        <v>-0.31420408113733367</v>
      </c>
      <c r="N67" s="5">
        <f t="shared" si="14"/>
        <v>-16.48163283624622</v>
      </c>
      <c r="O67" s="5">
        <f t="shared" si="0"/>
        <v>8.093898180012701</v>
      </c>
      <c r="P67" s="5">
        <f t="shared" si="1"/>
        <v>7.7796940988753676</v>
      </c>
      <c r="Q67" s="5">
        <f t="shared" si="2"/>
        <v>408.08528409894001</v>
      </c>
    </row>
    <row r="68" spans="2:17" x14ac:dyDescent="0.4">
      <c r="B68">
        <v>18.019083976745598</v>
      </c>
      <c r="C68" s="5">
        <f t="shared" si="4"/>
        <v>5.3295850753798391E-2</v>
      </c>
      <c r="D68" s="5">
        <f t="shared" si="5"/>
        <v>9.3815933684924815</v>
      </c>
      <c r="E68" s="5">
        <f t="shared" si="6"/>
        <v>58.946289610845405</v>
      </c>
      <c r="F68" s="5">
        <f t="shared" si="7"/>
        <v>562.89560210954892</v>
      </c>
      <c r="G68" s="5">
        <f t="shared" si="11"/>
        <v>6.4911057806826236</v>
      </c>
      <c r="H68" s="9">
        <f t="shared" si="12"/>
        <v>121.79382989247063</v>
      </c>
      <c r="I68" s="5">
        <f t="shared" si="8"/>
        <v>0</v>
      </c>
      <c r="J68" s="5">
        <f t="shared" si="9"/>
        <v>-1.5303459703129891E-4</v>
      </c>
      <c r="K68" s="5" t="e">
        <f t="shared" si="13"/>
        <v>#N/A</v>
      </c>
      <c r="L68" s="5">
        <f t="shared" si="3"/>
        <v>-2.8663402459389465E-3</v>
      </c>
      <c r="M68" s="5">
        <f t="shared" si="10"/>
        <v>-0.53174396710530158</v>
      </c>
      <c r="N68" s="5">
        <f t="shared" si="14"/>
        <v>-31.344333883808961</v>
      </c>
      <c r="O68" s="5">
        <f t="shared" si="0"/>
        <v>9.9595722994417901</v>
      </c>
      <c r="P68" s="5">
        <f t="shared" si="1"/>
        <v>9.4278283323364889</v>
      </c>
      <c r="Q68" s="5">
        <f t="shared" si="2"/>
        <v>555.73549927924034</v>
      </c>
    </row>
    <row r="69" spans="2:17" x14ac:dyDescent="0.4">
      <c r="B69">
        <v>18.199345111846899</v>
      </c>
      <c r="C69" s="5">
        <f t="shared" si="4"/>
        <v>0.1802611351013006</v>
      </c>
      <c r="D69" s="5">
        <f t="shared" si="5"/>
        <v>2.7737537529596552</v>
      </c>
      <c r="E69" s="5">
        <f t="shared" si="6"/>
        <v>17.428008826330341</v>
      </c>
      <c r="F69" s="5">
        <f t="shared" si="7"/>
        <v>166.42522517757931</v>
      </c>
      <c r="G69" s="5">
        <f t="shared" si="11"/>
        <v>-41.518280784515063</v>
      </c>
      <c r="H69" s="9">
        <f t="shared" si="12"/>
        <v>-230.32297428496281</v>
      </c>
      <c r="I69" s="5">
        <f t="shared" si="8"/>
        <v>6.2009341438868944E-2</v>
      </c>
      <c r="J69" s="5">
        <f t="shared" si="9"/>
        <v>9.5410795183239238E-5</v>
      </c>
      <c r="K69" s="5">
        <f t="shared" si="13"/>
        <v>6.2009341438868944E-2</v>
      </c>
      <c r="L69" s="5">
        <f t="shared" si="3"/>
        <v>6.2009341438868944E-2</v>
      </c>
      <c r="M69" s="5">
        <f t="shared" si="10"/>
        <v>2.8979644783760476E-2</v>
      </c>
      <c r="N69" s="5">
        <f t="shared" si="14"/>
        <v>0.50505750507529557</v>
      </c>
      <c r="O69" s="5">
        <f t="shared" si="0"/>
        <v>-18.834437808867776</v>
      </c>
      <c r="P69" s="5">
        <f t="shared" si="1"/>
        <v>0</v>
      </c>
      <c r="Q69" s="5">
        <f t="shared" si="2"/>
        <v>0</v>
      </c>
    </row>
    <row r="70" spans="2:17" x14ac:dyDescent="0.4">
      <c r="B70">
        <v>18.252260923385599</v>
      </c>
      <c r="C70" s="5">
        <f t="shared" si="4"/>
        <v>5.2915811538699842E-2</v>
      </c>
      <c r="D70" s="5">
        <f t="shared" si="5"/>
        <v>9.4489715920604613</v>
      </c>
      <c r="E70" s="5">
        <f t="shared" si="6"/>
        <v>59.36963947519159</v>
      </c>
      <c r="F70" s="5">
        <f t="shared" si="7"/>
        <v>566.93829552362763</v>
      </c>
      <c r="G70" s="5">
        <f t="shared" si="11"/>
        <v>41.941630648861249</v>
      </c>
      <c r="H70" s="9">
        <f t="shared" si="12"/>
        <v>792.61055305156469</v>
      </c>
      <c r="I70" s="5">
        <f t="shared" si="8"/>
        <v>0</v>
      </c>
      <c r="J70" s="5">
        <f t="shared" si="9"/>
        <v>-1.5556792261954645E-4</v>
      </c>
      <c r="K70" s="5" t="e">
        <f t="shared" si="13"/>
        <v>#N/A</v>
      </c>
      <c r="L70" s="5">
        <f t="shared" si="3"/>
        <v>-1.8388505258121343E-2</v>
      </c>
      <c r="M70" s="5">
        <f t="shared" si="10"/>
        <v>-0.54833867174605833</v>
      </c>
      <c r="N70" s="5">
        <f t="shared" si="14"/>
        <v>-32.554669251868908</v>
      </c>
      <c r="O70" s="5">
        <f t="shared" si="0"/>
        <v>64.814959143555242</v>
      </c>
      <c r="P70" s="5">
        <f t="shared" si="1"/>
        <v>64.26662047180919</v>
      </c>
      <c r="Q70" s="5">
        <f t="shared" si="2"/>
        <v>3815.4860877002789</v>
      </c>
    </row>
    <row r="71" spans="2:17" x14ac:dyDescent="0.4">
      <c r="B71">
        <v>18.508707523345901</v>
      </c>
      <c r="C71" s="5">
        <f t="shared" si="4"/>
        <v>0.25644659996030228</v>
      </c>
      <c r="D71" s="5">
        <f t="shared" si="5"/>
        <v>1.9497236464722074</v>
      </c>
      <c r="E71" s="5">
        <f t="shared" si="6"/>
        <v>12.25047496857478</v>
      </c>
      <c r="F71" s="5">
        <f t="shared" si="7"/>
        <v>116.98341878833246</v>
      </c>
      <c r="G71" s="5">
        <f t="shared" si="11"/>
        <v>-47.119164506616812</v>
      </c>
      <c r="H71" s="9">
        <f t="shared" si="12"/>
        <v>-183.73869848112949</v>
      </c>
      <c r="I71" s="5">
        <f t="shared" si="8"/>
        <v>0.10011754287945245</v>
      </c>
      <c r="J71" s="5">
        <f t="shared" si="9"/>
        <v>1.263931577880485E-4</v>
      </c>
      <c r="K71" s="5">
        <f t="shared" si="13"/>
        <v>0.10011754287945245</v>
      </c>
      <c r="L71" s="5">
        <f t="shared" si="3"/>
        <v>0.10011754287945245</v>
      </c>
      <c r="M71" s="5">
        <f t="shared" si="10"/>
        <v>1.8968344072144119E-2</v>
      </c>
      <c r="N71" s="5">
        <f t="shared" si="14"/>
        <v>0.23237122425111534</v>
      </c>
      <c r="O71" s="5">
        <f t="shared" si="0"/>
        <v>-15.025053841756836</v>
      </c>
      <c r="P71" s="5">
        <f t="shared" si="1"/>
        <v>0</v>
      </c>
      <c r="Q71" s="5">
        <f t="shared" si="2"/>
        <v>0</v>
      </c>
    </row>
    <row r="72" spans="2:17" x14ac:dyDescent="0.4">
      <c r="B72">
        <v>18.604229450225802</v>
      </c>
      <c r="C72" s="5">
        <f t="shared" si="4"/>
        <v>9.5521926879900576E-2</v>
      </c>
      <c r="D72" s="5">
        <f t="shared" si="5"/>
        <v>5.2344002715590996</v>
      </c>
      <c r="E72" s="5">
        <f t="shared" si="6"/>
        <v>32.888706878156974</v>
      </c>
      <c r="F72" s="5">
        <f t="shared" si="7"/>
        <v>314.06401629354605</v>
      </c>
      <c r="G72" s="5">
        <f t="shared" si="11"/>
        <v>20.638231909582196</v>
      </c>
      <c r="H72" s="9">
        <f t="shared" si="12"/>
        <v>216.05753342403344</v>
      </c>
      <c r="I72" s="5">
        <f t="shared" si="8"/>
        <v>0</v>
      </c>
      <c r="J72" s="5">
        <f t="shared" si="9"/>
        <v>2.8939780411086735E-6</v>
      </c>
      <c r="K72" s="5" t="e">
        <f t="shared" si="13"/>
        <v>#N/A</v>
      </c>
      <c r="L72" s="5">
        <f t="shared" si="3"/>
        <v>-1.6333949879832201E-2</v>
      </c>
      <c r="M72" s="5">
        <f t="shared" si="10"/>
        <v>3.1303206618905673E-3</v>
      </c>
      <c r="N72" s="5">
        <f t="shared" si="14"/>
        <v>0.10295219868355719</v>
      </c>
      <c r="O72" s="5">
        <f t="shared" si="0"/>
        <v>17.667895219942913</v>
      </c>
      <c r="P72" s="5">
        <f t="shared" si="1"/>
        <v>17.671025540604806</v>
      </c>
      <c r="Q72" s="5">
        <f t="shared" si="2"/>
        <v>581.17717924137685</v>
      </c>
    </row>
    <row r="73" spans="2:17" x14ac:dyDescent="0.4">
      <c r="B73">
        <v>18.755184173583899</v>
      </c>
      <c r="C73" s="5">
        <f t="shared" si="4"/>
        <v>0.15095472335809745</v>
      </c>
      <c r="D73" s="5">
        <f t="shared" si="5"/>
        <v>3.3122514412079123</v>
      </c>
      <c r="E73" s="5">
        <f t="shared" si="6"/>
        <v>20.811489589081962</v>
      </c>
      <c r="F73" s="5">
        <f t="shared" si="7"/>
        <v>198.73508647247473</v>
      </c>
      <c r="G73" s="5">
        <f t="shared" si="11"/>
        <v>-12.077217289075012</v>
      </c>
      <c r="H73" s="9">
        <f t="shared" si="12"/>
        <v>-80.005560743039652</v>
      </c>
      <c r="I73" s="5">
        <f t="shared" si="8"/>
        <v>1.5105296086068063E-2</v>
      </c>
      <c r="J73" s="5">
        <f t="shared" si="9"/>
        <v>7.516404629893356E-5</v>
      </c>
      <c r="K73" s="5">
        <f t="shared" si="13"/>
        <v>1.5105296086068063E-2</v>
      </c>
      <c r="L73" s="5">
        <f t="shared" si="3"/>
        <v>1.5105296086068063E-2</v>
      </c>
      <c r="M73" s="5">
        <f t="shared" si="10"/>
        <v>3.2554908839863402E-2</v>
      </c>
      <c r="N73" s="5">
        <f t="shared" si="14"/>
        <v>0.67751614639432955</v>
      </c>
      <c r="O73" s="5">
        <f t="shared" si="0"/>
        <v>-6.542377124368147</v>
      </c>
      <c r="P73" s="5">
        <f t="shared" si="1"/>
        <v>0</v>
      </c>
      <c r="Q73" s="5">
        <f t="shared" si="2"/>
        <v>0</v>
      </c>
    </row>
    <row r="74" spans="2:17" x14ac:dyDescent="0.4">
      <c r="B74">
        <v>18.776244163513098</v>
      </c>
      <c r="C74" s="5">
        <f t="shared" si="4"/>
        <v>2.1059989929199219E-2</v>
      </c>
      <c r="D74" s="5">
        <f t="shared" si="5"/>
        <v>23.741701761536024</v>
      </c>
      <c r="E74" s="5">
        <f t="shared" si="6"/>
        <v>149.17351167552286</v>
      </c>
      <c r="F74" s="5">
        <f t="shared" si="7"/>
        <v>1424.5021056921616</v>
      </c>
      <c r="G74" s="5">
        <f t="shared" si="11"/>
        <v>128.3620220864409</v>
      </c>
      <c r="H74" s="9">
        <f t="shared" si="12"/>
        <v>6095.0656917679598</v>
      </c>
      <c r="I74" s="5">
        <f t="shared" si="8"/>
        <v>0</v>
      </c>
      <c r="J74" s="5">
        <f t="shared" si="9"/>
        <v>-6.929542938663287E-4</v>
      </c>
      <c r="K74" s="5" t="e">
        <f t="shared" si="13"/>
        <v>#N/A</v>
      </c>
      <c r="L74" s="5">
        <f t="shared" si="3"/>
        <v>-2.2398058001233484E-2</v>
      </c>
      <c r="M74" s="5">
        <f t="shared" si="10"/>
        <v>-15.420129367272963</v>
      </c>
      <c r="N74" s="5">
        <f t="shared" si="14"/>
        <v>-2300.2748482069665</v>
      </c>
      <c r="O74" s="5">
        <f t="shared" si="0"/>
        <v>498.41808473060388</v>
      </c>
      <c r="P74" s="5">
        <f t="shared" si="1"/>
        <v>482.9979553633309</v>
      </c>
      <c r="Q74" s="5">
        <f t="shared" si="2"/>
        <v>72050.501133645506</v>
      </c>
    </row>
    <row r="75" spans="2:17" x14ac:dyDescent="0.4">
      <c r="B75">
        <v>19.041450023651102</v>
      </c>
      <c r="C75" s="5">
        <f t="shared" si="4"/>
        <v>0.2652058601380034</v>
      </c>
      <c r="D75" s="5">
        <f t="shared" si="5"/>
        <v>1.8853278722416553</v>
      </c>
      <c r="E75" s="5">
        <f t="shared" si="6"/>
        <v>11.845864386084921</v>
      </c>
      <c r="F75" s="5">
        <f t="shared" si="7"/>
        <v>113.11967233449933</v>
      </c>
      <c r="G75" s="5">
        <f t="shared" si="11"/>
        <v>-137.32764728943795</v>
      </c>
      <c r="H75" s="9">
        <f t="shared" si="12"/>
        <v>-517.81528212829721</v>
      </c>
      <c r="I75" s="5">
        <f t="shared" si="8"/>
        <v>0.3017565820209554</v>
      </c>
      <c r="J75" s="5">
        <f t="shared" si="9"/>
        <v>1.2881434751366784E-4</v>
      </c>
      <c r="K75" s="5">
        <f t="shared" si="13"/>
        <v>0.3017565820209554</v>
      </c>
      <c r="L75" s="5">
        <f t="shared" si="3"/>
        <v>0.3017565820209554</v>
      </c>
      <c r="M75" s="5">
        <f t="shared" si="10"/>
        <v>1.8075809301018236E-2</v>
      </c>
      <c r="N75" s="5">
        <f t="shared" si="14"/>
        <v>0.21412358564859449</v>
      </c>
      <c r="O75" s="5">
        <f t="shared" si="0"/>
        <v>-42.343842415217836</v>
      </c>
      <c r="P75" s="5">
        <f t="shared" si="1"/>
        <v>0</v>
      </c>
      <c r="Q75" s="5">
        <f t="shared" si="2"/>
        <v>0</v>
      </c>
    </row>
    <row r="76" spans="2:17" x14ac:dyDescent="0.4">
      <c r="B76">
        <v>19.1713078022003</v>
      </c>
      <c r="C76" s="5">
        <f t="shared" si="4"/>
        <v>0.12985777854919789</v>
      </c>
      <c r="D76" s="5">
        <f t="shared" si="5"/>
        <v>3.8503661897355661</v>
      </c>
      <c r="E76" s="5">
        <f t="shared" si="6"/>
        <v>24.192564270607555</v>
      </c>
      <c r="F76" s="5">
        <f t="shared" si="7"/>
        <v>231.02197138413396</v>
      </c>
      <c r="G76" s="5">
        <f t="shared" si="11"/>
        <v>12.346699884522634</v>
      </c>
      <c r="H76" s="9">
        <f t="shared" si="12"/>
        <v>95.078631580355932</v>
      </c>
      <c r="I76" s="5">
        <f t="shared" si="8"/>
        <v>0</v>
      </c>
      <c r="J76" s="5">
        <f t="shared" si="9"/>
        <v>5.4931695404684391E-5</v>
      </c>
      <c r="L76" s="5">
        <f t="shared" si="3"/>
        <v>-1.3284172816779386E-2</v>
      </c>
      <c r="M76" s="5">
        <f t="shared" si="10"/>
        <v>3.2150431804427226E-2</v>
      </c>
      <c r="N76" s="5">
        <f t="shared" si="14"/>
        <v>0.77780138775639085</v>
      </c>
      <c r="O76" s="5">
        <f t="shared" si="0"/>
        <v>7.7749628712109731</v>
      </c>
      <c r="P76" s="5">
        <f t="shared" si="1"/>
        <v>7.8071133030154005</v>
      </c>
      <c r="Q76" s="5">
        <f t="shared" si="2"/>
        <v>188.87409035111531</v>
      </c>
    </row>
    <row r="77" spans="2:17" x14ac:dyDescent="0.4">
      <c r="B77">
        <v>19.258785963058401</v>
      </c>
      <c r="C77" s="5">
        <f t="shared" si="4"/>
        <v>8.7478160858101006E-2</v>
      </c>
      <c r="D77" s="5">
        <f t="shared" si="5"/>
        <v>5.7157123000225605</v>
      </c>
      <c r="E77" s="5">
        <f t="shared" si="6"/>
        <v>35.912879543567392</v>
      </c>
      <c r="F77" s="5">
        <f t="shared" si="7"/>
        <v>342.94273800135363</v>
      </c>
      <c r="G77" s="5">
        <f t="shared" si="11"/>
        <v>11.720315272959837</v>
      </c>
      <c r="H77" s="9">
        <f t="shared" si="12"/>
        <v>133.97990033159763</v>
      </c>
      <c r="I77" s="5">
        <f t="shared" si="8"/>
        <v>0</v>
      </c>
      <c r="J77" s="5">
        <f t="shared" si="9"/>
        <v>-1.5202671188707255E-5</v>
      </c>
      <c r="K77" s="5" t="e">
        <f t="shared" si="13"/>
        <v>#N/A</v>
      </c>
      <c r="L77" s="5">
        <f t="shared" si="3"/>
        <v>-8.4948280795998695E-3</v>
      </c>
      <c r="M77" s="5">
        <f t="shared" si="10"/>
        <v>-1.9607415865429814E-2</v>
      </c>
      <c r="N77" s="5">
        <f t="shared" si="14"/>
        <v>-0.70415876413581313</v>
      </c>
      <c r="O77" s="5">
        <f t="shared" si="0"/>
        <v>10.956076389113074</v>
      </c>
      <c r="P77" s="5">
        <f t="shared" si="1"/>
        <v>10.936468973247644</v>
      </c>
      <c r="Q77" s="5">
        <f t="shared" si="2"/>
        <v>392.76009286820477</v>
      </c>
    </row>
    <row r="78" spans="2:17" x14ac:dyDescent="0.4">
      <c r="B78">
        <v>19.284247398376401</v>
      </c>
      <c r="C78" s="5">
        <f t="shared" si="4"/>
        <v>2.5461435318000269E-2</v>
      </c>
      <c r="D78" s="5">
        <f t="shared" si="5"/>
        <v>19.637541786441197</v>
      </c>
      <c r="E78" s="5">
        <f t="shared" si="6"/>
        <v>123.3863140216925</v>
      </c>
      <c r="F78" s="5">
        <f t="shared" si="7"/>
        <v>1178.252507186472</v>
      </c>
      <c r="G78" s="5">
        <f t="shared" si="11"/>
        <v>87.473434478125114</v>
      </c>
      <c r="H78" s="9">
        <f t="shared" si="12"/>
        <v>3435.5264495354163</v>
      </c>
      <c r="I78" s="5">
        <f t="shared" si="8"/>
        <v>0</v>
      </c>
      <c r="J78" s="5">
        <f t="shared" si="9"/>
        <v>-5.3864370310580784E-4</v>
      </c>
      <c r="K78" s="5" t="e">
        <f t="shared" si="13"/>
        <v>#N/A</v>
      </c>
      <c r="L78" s="5">
        <f t="shared" si="3"/>
        <v>-1.8453328654864154E-2</v>
      </c>
      <c r="M78" s="5">
        <f t="shared" si="10"/>
        <v>-8.2004100320193452</v>
      </c>
      <c r="N78" s="5">
        <f t="shared" si="14"/>
        <v>-1011.8183673173763</v>
      </c>
      <c r="O78" s="5">
        <f t="shared" ref="O78:O141" si="17">B$6*H78</f>
        <v>280.93684295010263</v>
      </c>
      <c r="P78" s="5">
        <f t="shared" ref="P78:P141" si="18">IF(H78&gt;0, O78 +M78, 0)</f>
        <v>272.73643291808327</v>
      </c>
      <c r="Q78" s="5">
        <f t="shared" ref="Q78:Q141" si="19">P78*E78</f>
        <v>33651.943157186892</v>
      </c>
    </row>
    <row r="79" spans="2:17" x14ac:dyDescent="0.4">
      <c r="B79">
        <v>19.397252321243201</v>
      </c>
      <c r="C79" s="5">
        <f t="shared" si="4"/>
        <v>0.11300492286679997</v>
      </c>
      <c r="D79" s="5">
        <f t="shared" si="5"/>
        <v>4.4245860031191295</v>
      </c>
      <c r="E79" s="5">
        <f t="shared" si="6"/>
        <v>27.800493765150566</v>
      </c>
      <c r="F79" s="5">
        <f t="shared" si="7"/>
        <v>265.47516018714782</v>
      </c>
      <c r="G79" s="5">
        <f t="shared" si="11"/>
        <v>-95.585820256541936</v>
      </c>
      <c r="H79" s="9">
        <f t="shared" si="12"/>
        <v>-845.85536480751284</v>
      </c>
      <c r="I79" s="5">
        <f t="shared" si="8"/>
        <v>8.9496590465130879E-2</v>
      </c>
      <c r="J79" s="5">
        <f t="shared" si="9"/>
        <v>3.334184530933901E-5</v>
      </c>
      <c r="K79" s="5">
        <f t="shared" si="13"/>
        <v>8.9496590465130879E-2</v>
      </c>
      <c r="L79" s="5">
        <f t="shared" ref="L79:L142" si="20">(-B$6*H79)/E79^2</f>
        <v>8.9496590465130879E-2</v>
      </c>
      <c r="M79" s="5">
        <f t="shared" si="10"/>
        <v>2.5768827082093011E-2</v>
      </c>
      <c r="N79" s="5">
        <f t="shared" si="14"/>
        <v>0.71638611663096985</v>
      </c>
      <c r="O79" s="5">
        <f t="shared" si="17"/>
        <v>-69.169001977430497</v>
      </c>
      <c r="P79" s="5">
        <f t="shared" si="18"/>
        <v>0</v>
      </c>
      <c r="Q79" s="5">
        <f t="shared" si="19"/>
        <v>0</v>
      </c>
    </row>
    <row r="80" spans="2:17" x14ac:dyDescent="0.4">
      <c r="B80">
        <v>19.471143722534102</v>
      </c>
      <c r="C80" s="5">
        <f t="shared" ref="C80:C143" si="21">B80-B79</f>
        <v>7.389140129090066E-2</v>
      </c>
      <c r="D80" s="5">
        <f t="shared" ref="D80:D143" si="22">(1/C80)/2</f>
        <v>6.7666872094029751</v>
      </c>
      <c r="E80" s="5">
        <f t="shared" ref="E80:E143" si="23">2*PI()*D80</f>
        <v>42.516349652400812</v>
      </c>
      <c r="F80" s="5">
        <f t="shared" ref="F80:F143" si="24">E80*(60/(2*PI()))</f>
        <v>406.00123256417857</v>
      </c>
      <c r="G80" s="5">
        <f t="shared" si="11"/>
        <v>14.715855887250246</v>
      </c>
      <c r="H80" s="9">
        <f t="shared" si="12"/>
        <v>199.15518761534742</v>
      </c>
      <c r="I80" s="5">
        <f t="shared" ref="I80:I143" si="25">IF(H80&lt;0,(-B$6*H80)/E80^2,0)</f>
        <v>0</v>
      </c>
      <c r="J80" s="5">
        <f t="shared" ref="J80:J143" si="26">-0.000005984*E80 + 0.0001997</f>
        <v>-5.4717836319966457E-5</v>
      </c>
      <c r="K80" s="5" t="e">
        <f t="shared" si="13"/>
        <v>#N/A</v>
      </c>
      <c r="L80" s="5">
        <f t="shared" si="20"/>
        <v>-9.0093837251560213E-3</v>
      </c>
      <c r="M80" s="5">
        <f t="shared" ref="M80:M143" si="27">J80*E80^2</f>
        <v>-9.8910148975962536E-2</v>
      </c>
      <c r="N80" s="5">
        <f t="shared" si="14"/>
        <v>-4.2052984780330771</v>
      </c>
      <c r="O80" s="5">
        <f t="shared" si="17"/>
        <v>16.285722286713046</v>
      </c>
      <c r="P80" s="5">
        <f t="shared" si="18"/>
        <v>16.186812137737082</v>
      </c>
      <c r="Q80" s="5">
        <f t="shared" si="19"/>
        <v>688.20416460575518</v>
      </c>
    </row>
    <row r="81" spans="2:17" x14ac:dyDescent="0.4">
      <c r="B81">
        <v>19.5198414325714</v>
      </c>
      <c r="C81" s="5">
        <f t="shared" si="21"/>
        <v>4.8697710037298947E-2</v>
      </c>
      <c r="D81" s="5">
        <f t="shared" si="22"/>
        <v>10.267423244687192</v>
      </c>
      <c r="E81" s="5">
        <f t="shared" si="23"/>
        <v>64.512122873612725</v>
      </c>
      <c r="F81" s="5">
        <f t="shared" si="24"/>
        <v>616.04539468123164</v>
      </c>
      <c r="G81" s="5">
        <f t="shared" ref="G81:G144" si="28">E81-E80</f>
        <v>21.995773221211913</v>
      </c>
      <c r="H81" s="9">
        <f t="shared" ref="H81:H144" si="29">G81/C81</f>
        <v>451.67982651267852</v>
      </c>
      <c r="I81" s="5">
        <f t="shared" si="25"/>
        <v>0</v>
      </c>
      <c r="J81" s="5">
        <f t="shared" si="26"/>
        <v>-1.8634054327569855E-4</v>
      </c>
      <c r="K81" s="5" t="e">
        <f t="shared" ref="K81:K144" si="30">IF(H81&lt;-7,(-B$6*H81)/E81^2,NA())</f>
        <v>#N/A</v>
      </c>
      <c r="L81" s="5">
        <f t="shared" si="20"/>
        <v>-8.874899191652701E-3</v>
      </c>
      <c r="M81" s="5">
        <f t="shared" si="27"/>
        <v>-0.77551468133639101</v>
      </c>
      <c r="N81" s="5">
        <f t="shared" ref="N81:N144" si="31">M81*E81</f>
        <v>-50.030098412663875</v>
      </c>
      <c r="O81" s="5">
        <f t="shared" si="17"/>
        <v>36.935679683642569</v>
      </c>
      <c r="P81" s="5">
        <f t="shared" si="18"/>
        <v>36.160165002306179</v>
      </c>
      <c r="Q81" s="5">
        <f t="shared" si="19"/>
        <v>2332.7690077588868</v>
      </c>
    </row>
    <row r="82" spans="2:17" x14ac:dyDescent="0.4">
      <c r="B82">
        <v>19.594475269317599</v>
      </c>
      <c r="C82" s="5">
        <f t="shared" si="21"/>
        <v>7.4633836746198057E-2</v>
      </c>
      <c r="D82" s="5">
        <f t="shared" si="22"/>
        <v>6.6993741953842489</v>
      </c>
      <c r="E82" s="5">
        <f t="shared" si="23"/>
        <v>42.093409511736375</v>
      </c>
      <c r="F82" s="5">
        <f t="shared" si="24"/>
        <v>401.96245172305498</v>
      </c>
      <c r="G82" s="5">
        <f t="shared" si="28"/>
        <v>-22.41871336187635</v>
      </c>
      <c r="H82" s="9">
        <f t="shared" si="29"/>
        <v>-300.38269958054099</v>
      </c>
      <c r="I82" s="5">
        <f t="shared" si="25"/>
        <v>1.3863155937407202E-2</v>
      </c>
      <c r="J82" s="5">
        <f t="shared" si="26"/>
        <v>-5.2186962518230474E-5</v>
      </c>
      <c r="K82" s="5">
        <f t="shared" si="30"/>
        <v>1.3863155937407202E-2</v>
      </c>
      <c r="L82" s="5">
        <f t="shared" si="20"/>
        <v>1.3863155937407202E-2</v>
      </c>
      <c r="M82" s="5">
        <f t="shared" si="27"/>
        <v>-9.2467736960765351E-2</v>
      </c>
      <c r="N82" s="5">
        <f t="shared" si="31"/>
        <v>-3.8922823185130175</v>
      </c>
      <c r="O82" s="5">
        <f t="shared" si="17"/>
        <v>-24.563503886980147</v>
      </c>
      <c r="P82" s="5">
        <f t="shared" si="18"/>
        <v>0</v>
      </c>
      <c r="Q82" s="5">
        <f t="shared" si="19"/>
        <v>0</v>
      </c>
    </row>
    <row r="83" spans="2:17" x14ac:dyDescent="0.4">
      <c r="B83">
        <v>19.697510004043501</v>
      </c>
      <c r="C83" s="5">
        <f t="shared" si="21"/>
        <v>0.10303473472590241</v>
      </c>
      <c r="D83" s="5">
        <f t="shared" si="22"/>
        <v>4.8527324433854488</v>
      </c>
      <c r="E83" s="5">
        <f t="shared" si="23"/>
        <v>30.490617187953145</v>
      </c>
      <c r="F83" s="5">
        <f t="shared" si="24"/>
        <v>291.16394660312693</v>
      </c>
      <c r="G83" s="5">
        <f t="shared" si="28"/>
        <v>-11.60279232378323</v>
      </c>
      <c r="H83" s="9">
        <f t="shared" si="29"/>
        <v>-112.61049348697306</v>
      </c>
      <c r="I83" s="5">
        <f t="shared" si="25"/>
        <v>9.905167684625649E-3</v>
      </c>
      <c r="J83" s="5">
        <f t="shared" si="26"/>
        <v>1.7244146747288393E-5</v>
      </c>
      <c r="K83" s="5">
        <f t="shared" si="30"/>
        <v>9.905167684625649E-3</v>
      </c>
      <c r="L83" s="5">
        <f t="shared" si="20"/>
        <v>9.905167684625649E-3</v>
      </c>
      <c r="M83" s="5">
        <f t="shared" si="27"/>
        <v>1.6031499315932639E-2</v>
      </c>
      <c r="N83" s="5">
        <f t="shared" si="31"/>
        <v>0.4888103085910348</v>
      </c>
      <c r="O83" s="5">
        <f t="shared" si="17"/>
        <v>-9.2086138727185389</v>
      </c>
      <c r="P83" s="5">
        <f t="shared" si="18"/>
        <v>0</v>
      </c>
      <c r="Q83" s="5">
        <f t="shared" si="19"/>
        <v>0</v>
      </c>
    </row>
    <row r="84" spans="2:17" x14ac:dyDescent="0.4">
      <c r="B84">
        <v>19.803056478500299</v>
      </c>
      <c r="C84" s="5">
        <f t="shared" si="21"/>
        <v>0.10554647445679777</v>
      </c>
      <c r="D84" s="5">
        <f t="shared" si="22"/>
        <v>4.7372496577766769</v>
      </c>
      <c r="E84" s="5">
        <f t="shared" si="23"/>
        <v>29.76501744618394</v>
      </c>
      <c r="F84" s="5">
        <f t="shared" si="24"/>
        <v>284.23497946660063</v>
      </c>
      <c r="G84" s="5">
        <f t="shared" si="28"/>
        <v>-0.72559974176920505</v>
      </c>
      <c r="H84" s="9">
        <f t="shared" si="29"/>
        <v>-6.8746942567580236</v>
      </c>
      <c r="I84" s="5">
        <f t="shared" si="25"/>
        <v>6.3453635072980533E-4</v>
      </c>
      <c r="J84" s="5">
        <f t="shared" si="26"/>
        <v>2.1586135602035304E-5</v>
      </c>
      <c r="K84" s="5" t="e">
        <f t="shared" si="30"/>
        <v>#N/A</v>
      </c>
      <c r="L84" s="5">
        <f t="shared" si="20"/>
        <v>6.3453635072980533E-4</v>
      </c>
      <c r="M84" s="5">
        <f t="shared" si="27"/>
        <v>1.9124372042929827E-2</v>
      </c>
      <c r="N84" s="5">
        <f t="shared" si="31"/>
        <v>0.56923726750511872</v>
      </c>
      <c r="O84" s="5">
        <f t="shared" si="17"/>
        <v>-0.56217145439295835</v>
      </c>
      <c r="P84" s="5">
        <f t="shared" si="18"/>
        <v>0</v>
      </c>
      <c r="Q84" s="5">
        <f t="shared" si="19"/>
        <v>0</v>
      </c>
    </row>
    <row r="85" spans="2:17" x14ac:dyDescent="0.4">
      <c r="B85">
        <v>19.8854384422302</v>
      </c>
      <c r="C85" s="5">
        <f t="shared" si="21"/>
        <v>8.2381963729901031E-2</v>
      </c>
      <c r="D85" s="5">
        <f t="shared" si="22"/>
        <v>6.0692896522752102</v>
      </c>
      <c r="E85" s="5">
        <f t="shared" si="23"/>
        <v>38.134471568192701</v>
      </c>
      <c r="F85" s="5">
        <f t="shared" si="24"/>
        <v>364.15737913651265</v>
      </c>
      <c r="G85" s="5">
        <f t="shared" si="28"/>
        <v>8.3694541220087615</v>
      </c>
      <c r="H85" s="9">
        <f t="shared" si="29"/>
        <v>101.59328259579976</v>
      </c>
      <c r="I85" s="5">
        <f t="shared" si="25"/>
        <v>0</v>
      </c>
      <c r="J85" s="5">
        <f t="shared" si="26"/>
        <v>-2.8496677864065125E-5</v>
      </c>
      <c r="K85" s="5" t="e">
        <f t="shared" si="30"/>
        <v>#N/A</v>
      </c>
      <c r="L85" s="5">
        <f t="shared" si="20"/>
        <v>-5.712746184330317E-3</v>
      </c>
      <c r="M85" s="5">
        <f t="shared" si="27"/>
        <v>-4.1440949594823154E-2</v>
      </c>
      <c r="N85" s="5">
        <f t="shared" si="31"/>
        <v>-1.5803287140826905</v>
      </c>
      <c r="O85" s="5">
        <f t="shared" si="17"/>
        <v>8.3076921387874076</v>
      </c>
      <c r="P85" s="5">
        <f t="shared" si="18"/>
        <v>8.2662511891925838</v>
      </c>
      <c r="Q85" s="5">
        <f t="shared" si="19"/>
        <v>315.2291209498037</v>
      </c>
    </row>
    <row r="86" spans="2:17" x14ac:dyDescent="0.4">
      <c r="B86">
        <v>20.030636548995901</v>
      </c>
      <c r="C86" s="5">
        <f t="shared" si="21"/>
        <v>0.14519810676570089</v>
      </c>
      <c r="D86" s="5">
        <f t="shared" si="22"/>
        <v>3.4435710708461622</v>
      </c>
      <c r="E86" s="5">
        <f t="shared" si="23"/>
        <v>21.636595156569282</v>
      </c>
      <c r="F86" s="5">
        <f t="shared" si="24"/>
        <v>206.61426425076976</v>
      </c>
      <c r="G86" s="5">
        <f t="shared" si="28"/>
        <v>-16.49787641162342</v>
      </c>
      <c r="H86" s="9">
        <f t="shared" si="29"/>
        <v>-113.62321988292339</v>
      </c>
      <c r="I86" s="5">
        <f t="shared" si="25"/>
        <v>1.9847447206511569E-2</v>
      </c>
      <c r="J86" s="5">
        <f t="shared" si="26"/>
        <v>7.0226614583089418E-5</v>
      </c>
      <c r="K86" s="5">
        <f t="shared" si="30"/>
        <v>1.9847447206511569E-2</v>
      </c>
      <c r="L86" s="5">
        <f t="shared" si="20"/>
        <v>1.9847447206511569E-2</v>
      </c>
      <c r="M86" s="5">
        <f t="shared" si="27"/>
        <v>3.2876045358652739E-2</v>
      </c>
      <c r="N86" s="5">
        <f t="shared" si="31"/>
        <v>0.71132568377417782</v>
      </c>
      <c r="O86" s="5">
        <f t="shared" si="17"/>
        <v>-9.2914285914027737</v>
      </c>
      <c r="P86" s="5">
        <f t="shared" si="18"/>
        <v>0</v>
      </c>
      <c r="Q86" s="5">
        <f t="shared" si="19"/>
        <v>0</v>
      </c>
    </row>
    <row r="87" spans="2:17" x14ac:dyDescent="0.4">
      <c r="B87">
        <v>20.151204586028999</v>
      </c>
      <c r="C87" s="5">
        <f t="shared" si="21"/>
        <v>0.12056803703309882</v>
      </c>
      <c r="D87" s="5">
        <f t="shared" si="22"/>
        <v>4.1470360827284436</v>
      </c>
      <c r="E87" s="5">
        <f t="shared" si="23"/>
        <v>26.056596183342943</v>
      </c>
      <c r="F87" s="5">
        <f t="shared" si="24"/>
        <v>248.82216496370663</v>
      </c>
      <c r="G87" s="5">
        <f t="shared" si="28"/>
        <v>4.4200010267736616</v>
      </c>
      <c r="H87" s="9">
        <f t="shared" si="29"/>
        <v>36.659807487454287</v>
      </c>
      <c r="I87" s="5">
        <f t="shared" si="25"/>
        <v>0</v>
      </c>
      <c r="J87" s="5">
        <f t="shared" si="26"/>
        <v>4.3777328438875839E-5</v>
      </c>
      <c r="K87" s="5" t="e">
        <f t="shared" si="30"/>
        <v>#N/A</v>
      </c>
      <c r="L87" s="5">
        <f t="shared" si="20"/>
        <v>-4.4154016572882839E-3</v>
      </c>
      <c r="M87" s="5">
        <f t="shared" si="27"/>
        <v>2.9722450993807926E-2</v>
      </c>
      <c r="N87" s="5">
        <f t="shared" si="31"/>
        <v>0.77446590312485331</v>
      </c>
      <c r="O87" s="5">
        <f t="shared" si="17"/>
        <v>2.9978201972733114</v>
      </c>
      <c r="P87" s="5">
        <f t="shared" si="18"/>
        <v>3.0275426482671195</v>
      </c>
      <c r="Q87" s="5">
        <f t="shared" si="19"/>
        <v>78.887456213745011</v>
      </c>
    </row>
    <row r="88" spans="2:17" x14ac:dyDescent="0.4">
      <c r="B88">
        <v>20.3079943656921</v>
      </c>
      <c r="C88" s="5">
        <f t="shared" si="21"/>
        <v>0.15678977966310015</v>
      </c>
      <c r="D88" s="5">
        <f t="shared" si="22"/>
        <v>3.1889833704363131</v>
      </c>
      <c r="E88" s="5">
        <f t="shared" si="23"/>
        <v>20.036973457965477</v>
      </c>
      <c r="F88" s="5">
        <f t="shared" si="24"/>
        <v>191.33900222617879</v>
      </c>
      <c r="G88" s="5">
        <f t="shared" si="28"/>
        <v>-6.0196227253774666</v>
      </c>
      <c r="H88" s="9">
        <f t="shared" si="29"/>
        <v>-38.392953535058517</v>
      </c>
      <c r="I88" s="5">
        <f t="shared" si="25"/>
        <v>7.819926637215098E-3</v>
      </c>
      <c r="J88" s="5">
        <f t="shared" si="26"/>
        <v>7.9798750827534597E-5</v>
      </c>
      <c r="K88" s="5">
        <f t="shared" si="30"/>
        <v>7.819926637215098E-3</v>
      </c>
      <c r="L88" s="5">
        <f t="shared" si="20"/>
        <v>7.819926637215098E-3</v>
      </c>
      <c r="M88" s="5">
        <f t="shared" si="27"/>
        <v>3.2037626849203145E-2</v>
      </c>
      <c r="N88" s="5">
        <f t="shared" si="31"/>
        <v>0.64193707883368556</v>
      </c>
      <c r="O88" s="5">
        <f t="shared" si="17"/>
        <v>-3.1395465341644813</v>
      </c>
      <c r="P88" s="5">
        <f t="shared" si="18"/>
        <v>0</v>
      </c>
      <c r="Q88" s="5">
        <f t="shared" si="19"/>
        <v>0</v>
      </c>
    </row>
    <row r="89" spans="2:17" x14ac:dyDescent="0.4">
      <c r="B89">
        <v>20.339547157287502</v>
      </c>
      <c r="C89" s="5">
        <f t="shared" si="21"/>
        <v>3.1552791595402141E-2</v>
      </c>
      <c r="D89" s="5">
        <f t="shared" si="22"/>
        <v>15.846458418368908</v>
      </c>
      <c r="E89" s="5">
        <f t="shared" si="23"/>
        <v>99.566234705127783</v>
      </c>
      <c r="F89" s="5">
        <f t="shared" si="24"/>
        <v>950.78750510213445</v>
      </c>
      <c r="G89" s="5">
        <f t="shared" si="28"/>
        <v>79.52926124716231</v>
      </c>
      <c r="H89" s="9">
        <f t="shared" si="29"/>
        <v>2520.5142627935106</v>
      </c>
      <c r="I89" s="5">
        <f t="shared" si="25"/>
        <v>0</v>
      </c>
      <c r="J89" s="5">
        <f t="shared" si="26"/>
        <v>-3.9610434847548457E-4</v>
      </c>
      <c r="K89" s="5" t="e">
        <f t="shared" si="30"/>
        <v>#N/A</v>
      </c>
      <c r="L89" s="5">
        <f t="shared" si="20"/>
        <v>-2.0791240069673637E-2</v>
      </c>
      <c r="M89" s="5">
        <f t="shared" si="27"/>
        <v>-3.9267547488080177</v>
      </c>
      <c r="N89" s="5">
        <f t="shared" si="31"/>
        <v>-390.97218494929416</v>
      </c>
      <c r="O89" s="5">
        <f t="shared" si="17"/>
        <v>206.11260894110441</v>
      </c>
      <c r="P89" s="5">
        <f t="shared" si="18"/>
        <v>202.1858541922964</v>
      </c>
      <c r="Q89" s="5">
        <f t="shared" si="19"/>
        <v>20130.884212566929</v>
      </c>
    </row>
    <row r="90" spans="2:17" x14ac:dyDescent="0.4">
      <c r="B90">
        <v>20.373083353042599</v>
      </c>
      <c r="C90" s="5">
        <f t="shared" si="21"/>
        <v>3.3536195755097253E-2</v>
      </c>
      <c r="D90" s="5">
        <f t="shared" si="22"/>
        <v>14.909264117233802</v>
      </c>
      <c r="E90" s="5">
        <f t="shared" si="23"/>
        <v>93.677669242263249</v>
      </c>
      <c r="F90" s="5">
        <f t="shared" si="24"/>
        <v>894.55584703402815</v>
      </c>
      <c r="G90" s="5">
        <f t="shared" si="28"/>
        <v>-5.8885654628645341</v>
      </c>
      <c r="H90" s="9">
        <f t="shared" si="29"/>
        <v>-175.58835551493689</v>
      </c>
      <c r="I90" s="5">
        <f t="shared" si="25"/>
        <v>1.6362096861879515E-3</v>
      </c>
      <c r="J90" s="5">
        <f t="shared" si="26"/>
        <v>-3.6086717274570323E-4</v>
      </c>
      <c r="K90" s="5">
        <f t="shared" si="30"/>
        <v>1.6362096861879515E-3</v>
      </c>
      <c r="L90" s="5">
        <f t="shared" si="20"/>
        <v>1.6362096861879515E-3</v>
      </c>
      <c r="M90" s="5">
        <f t="shared" si="27"/>
        <v>-3.1667919366641528</v>
      </c>
      <c r="N90" s="5">
        <f t="shared" si="31"/>
        <v>-296.65768760189076</v>
      </c>
      <c r="O90" s="5">
        <f t="shared" si="17"/>
        <v>-14.358567451529115</v>
      </c>
      <c r="P90" s="5">
        <f t="shared" si="18"/>
        <v>0</v>
      </c>
      <c r="Q90" s="5">
        <f t="shared" si="19"/>
        <v>0</v>
      </c>
    </row>
    <row r="91" spans="2:17" x14ac:dyDescent="0.4">
      <c r="B91">
        <v>20.5438919067382</v>
      </c>
      <c r="C91" s="5">
        <f t="shared" si="21"/>
        <v>0.17080855369560055</v>
      </c>
      <c r="D91" s="5">
        <f t="shared" si="22"/>
        <v>2.9272538709686313</v>
      </c>
      <c r="E91" s="5">
        <f t="shared" si="23"/>
        <v>18.392478512454673</v>
      </c>
      <c r="F91" s="5">
        <f t="shared" si="24"/>
        <v>175.6352322581179</v>
      </c>
      <c r="G91" s="5">
        <f t="shared" si="28"/>
        <v>-75.285190729808576</v>
      </c>
      <c r="H91" s="9">
        <f t="shared" si="29"/>
        <v>-440.75773198088774</v>
      </c>
      <c r="I91" s="5">
        <f t="shared" si="25"/>
        <v>0.10654542993484005</v>
      </c>
      <c r="J91" s="5">
        <f t="shared" si="26"/>
        <v>8.9639408581471242E-5</v>
      </c>
      <c r="K91" s="5">
        <f t="shared" si="30"/>
        <v>0.10654542993484005</v>
      </c>
      <c r="L91" s="5">
        <f t="shared" si="20"/>
        <v>0.10654542993484005</v>
      </c>
      <c r="M91" s="5">
        <f t="shared" si="27"/>
        <v>3.0323511882109036E-2</v>
      </c>
      <c r="N91" s="5">
        <f t="shared" si="31"/>
        <v>0.55772454071385436</v>
      </c>
      <c r="O91" s="5">
        <f t="shared" si="17"/>
        <v>-36.042535997737069</v>
      </c>
      <c r="P91" s="5">
        <f t="shared" si="18"/>
        <v>0</v>
      </c>
      <c r="Q91" s="5">
        <f t="shared" si="19"/>
        <v>0</v>
      </c>
    </row>
    <row r="92" spans="2:17" x14ac:dyDescent="0.4">
      <c r="B92">
        <v>20.617132186889599</v>
      </c>
      <c r="C92" s="5">
        <f t="shared" si="21"/>
        <v>7.3240280151399162E-2</v>
      </c>
      <c r="D92" s="5">
        <f t="shared" si="22"/>
        <v>6.8268444490712143</v>
      </c>
      <c r="E92" s="5">
        <f t="shared" si="23"/>
        <v>42.894328736804773</v>
      </c>
      <c r="F92" s="5">
        <f t="shared" si="24"/>
        <v>409.61066694427291</v>
      </c>
      <c r="G92" s="5">
        <f t="shared" si="28"/>
        <v>24.5018502243501</v>
      </c>
      <c r="H92" s="9">
        <f t="shared" si="29"/>
        <v>334.54064039215751</v>
      </c>
      <c r="I92" s="5">
        <f t="shared" si="25"/>
        <v>0</v>
      </c>
      <c r="J92" s="5">
        <f t="shared" si="26"/>
        <v>-5.6979663161039752E-5</v>
      </c>
      <c r="K92" s="5" t="e">
        <f t="shared" si="30"/>
        <v>#N/A</v>
      </c>
      <c r="L92" s="5">
        <f t="shared" si="20"/>
        <v>-1.486841017506651E-2</v>
      </c>
      <c r="M92" s="5">
        <f t="shared" si="27"/>
        <v>-0.10483821772686798</v>
      </c>
      <c r="N92" s="5">
        <f t="shared" si="31"/>
        <v>-4.4969649753569891</v>
      </c>
      <c r="O92" s="5">
        <f t="shared" si="17"/>
        <v>27.356736363647499</v>
      </c>
      <c r="P92" s="5">
        <f t="shared" si="18"/>
        <v>27.251898145920631</v>
      </c>
      <c r="Q92" s="5">
        <f t="shared" si="19"/>
        <v>1168.95187777304</v>
      </c>
    </row>
    <row r="93" spans="2:17" x14ac:dyDescent="0.4">
      <c r="B93">
        <v>20.691334962844799</v>
      </c>
      <c r="C93" s="5">
        <f t="shared" si="21"/>
        <v>7.4202775955200195E-2</v>
      </c>
      <c r="D93" s="5">
        <f t="shared" si="22"/>
        <v>6.7382923827792398</v>
      </c>
      <c r="E93" s="5">
        <f t="shared" si="23"/>
        <v>42.337939694958642</v>
      </c>
      <c r="F93" s="5">
        <f t="shared" si="24"/>
        <v>404.29754296675441</v>
      </c>
      <c r="G93" s="5">
        <f t="shared" si="28"/>
        <v>-0.55638904184613125</v>
      </c>
      <c r="H93" s="9">
        <f t="shared" si="29"/>
        <v>-7.4982240850672515</v>
      </c>
      <c r="I93" s="5">
        <f t="shared" si="25"/>
        <v>3.4206951862535796E-4</v>
      </c>
      <c r="J93" s="5">
        <f t="shared" si="26"/>
        <v>-5.3650231134632487E-5</v>
      </c>
      <c r="K93" s="5">
        <f t="shared" si="30"/>
        <v>3.4206951862535796E-4</v>
      </c>
      <c r="L93" s="5">
        <f t="shared" si="20"/>
        <v>3.4206951862535796E-4</v>
      </c>
      <c r="M93" s="5">
        <f t="shared" si="27"/>
        <v>-9.6168100342080343E-2</v>
      </c>
      <c r="N93" s="5">
        <f t="shared" si="31"/>
        <v>-4.0715592328617287</v>
      </c>
      <c r="O93" s="5">
        <f t="shared" si="17"/>
        <v>-0.61316000127901193</v>
      </c>
      <c r="P93" s="5">
        <f t="shared" si="18"/>
        <v>0</v>
      </c>
      <c r="Q93" s="5">
        <f t="shared" si="19"/>
        <v>0</v>
      </c>
    </row>
    <row r="94" spans="2:17" x14ac:dyDescent="0.4">
      <c r="B94">
        <v>20.845196723937899</v>
      </c>
      <c r="C94" s="5">
        <f t="shared" si="21"/>
        <v>0.15386176109310057</v>
      </c>
      <c r="D94" s="5">
        <f t="shared" si="22"/>
        <v>3.249670330352282</v>
      </c>
      <c r="E94" s="5">
        <f t="shared" si="23"/>
        <v>20.418280872846889</v>
      </c>
      <c r="F94" s="5">
        <f t="shared" si="24"/>
        <v>194.98021982113693</v>
      </c>
      <c r="G94" s="5">
        <f t="shared" si="28"/>
        <v>-21.919658822111753</v>
      </c>
      <c r="H94" s="9">
        <f t="shared" si="29"/>
        <v>-142.46332985132241</v>
      </c>
      <c r="I94" s="5">
        <f t="shared" si="25"/>
        <v>2.7943457742634886E-2</v>
      </c>
      <c r="J94" s="5">
        <f t="shared" si="26"/>
        <v>7.7517007256884231E-5</v>
      </c>
      <c r="K94" s="5">
        <f t="shared" si="30"/>
        <v>2.7943457742634886E-2</v>
      </c>
      <c r="L94" s="5">
        <f t="shared" si="20"/>
        <v>2.7943457742634886E-2</v>
      </c>
      <c r="M94" s="5">
        <f t="shared" si="27"/>
        <v>3.2317320450425673E-2</v>
      </c>
      <c r="N94" s="5">
        <f t="shared" si="31"/>
        <v>0.6598641260145901</v>
      </c>
      <c r="O94" s="5">
        <f t="shared" si="17"/>
        <v>-11.649800609161934</v>
      </c>
      <c r="P94" s="5">
        <f t="shared" si="18"/>
        <v>0</v>
      </c>
      <c r="Q94" s="5">
        <f t="shared" si="19"/>
        <v>0</v>
      </c>
    </row>
    <row r="95" spans="2:17" x14ac:dyDescent="0.4">
      <c r="B95">
        <v>20.886753082275298</v>
      </c>
      <c r="C95" s="5">
        <f t="shared" si="21"/>
        <v>4.1556358337398791E-2</v>
      </c>
      <c r="D95" s="5">
        <f t="shared" si="22"/>
        <v>12.031853126793914</v>
      </c>
      <c r="E95" s="5">
        <f t="shared" si="23"/>
        <v>75.598362784414277</v>
      </c>
      <c r="F95" s="5">
        <f t="shared" si="24"/>
        <v>721.91118760763482</v>
      </c>
      <c r="G95" s="5">
        <f t="shared" si="28"/>
        <v>55.180081911567385</v>
      </c>
      <c r="H95" s="9">
        <f t="shared" si="29"/>
        <v>1327.8372821688727</v>
      </c>
      <c r="I95" s="5">
        <f t="shared" si="25"/>
        <v>0</v>
      </c>
      <c r="J95" s="5">
        <f t="shared" si="26"/>
        <v>-2.52680602901935E-4</v>
      </c>
      <c r="K95" s="5" t="e">
        <f t="shared" si="30"/>
        <v>#N/A</v>
      </c>
      <c r="L95" s="5">
        <f t="shared" si="20"/>
        <v>-1.8999207205311595E-2</v>
      </c>
      <c r="M95" s="5">
        <f t="shared" si="27"/>
        <v>-1.4440980609545697</v>
      </c>
      <c r="N95" s="5">
        <f t="shared" si="31"/>
        <v>-109.17144910831276</v>
      </c>
      <c r="O95" s="5">
        <f t="shared" si="17"/>
        <v>108.58260574719586</v>
      </c>
      <c r="P95" s="5">
        <f t="shared" si="18"/>
        <v>107.13850768624128</v>
      </c>
      <c r="Q95" s="5">
        <f t="shared" si="19"/>
        <v>8099.4957722452264</v>
      </c>
    </row>
    <row r="96" spans="2:17" x14ac:dyDescent="0.4">
      <c r="B96">
        <v>20.9287559986114</v>
      </c>
      <c r="C96" s="5">
        <f t="shared" si="21"/>
        <v>4.2002916336102203E-2</v>
      </c>
      <c r="D96" s="5">
        <f t="shared" si="22"/>
        <v>11.90393533627668</v>
      </c>
      <c r="E96" s="5">
        <f t="shared" si="23"/>
        <v>74.794631602509526</v>
      </c>
      <c r="F96" s="5">
        <f t="shared" si="24"/>
        <v>714.23612017660082</v>
      </c>
      <c r="G96" s="5">
        <f t="shared" si="28"/>
        <v>-0.80373118190475168</v>
      </c>
      <c r="H96" s="9">
        <f t="shared" si="29"/>
        <v>-19.135128034286787</v>
      </c>
      <c r="I96" s="5">
        <f t="shared" si="25"/>
        <v>2.7970866398221344E-4</v>
      </c>
      <c r="J96" s="5">
        <f t="shared" si="26"/>
        <v>-2.4787107550941696E-4</v>
      </c>
      <c r="K96" s="5">
        <f t="shared" si="30"/>
        <v>2.7970866398221344E-4</v>
      </c>
      <c r="L96" s="5">
        <f t="shared" si="20"/>
        <v>2.7970866398221344E-4</v>
      </c>
      <c r="M96" s="5">
        <f t="shared" si="27"/>
        <v>-1.386649521161001</v>
      </c>
      <c r="N96" s="5">
        <f t="shared" si="31"/>
        <v>-103.71394009703332</v>
      </c>
      <c r="O96" s="5">
        <f t="shared" si="17"/>
        <v>-1.5647565339296088</v>
      </c>
      <c r="P96" s="5">
        <f t="shared" si="18"/>
        <v>0</v>
      </c>
      <c r="Q96" s="5">
        <f t="shared" si="19"/>
        <v>0</v>
      </c>
    </row>
    <row r="97" spans="2:17" x14ac:dyDescent="0.4">
      <c r="B97">
        <v>20.971704721450799</v>
      </c>
      <c r="C97" s="5">
        <f t="shared" si="21"/>
        <v>4.2948722839398101E-2</v>
      </c>
      <c r="D97" s="5">
        <f t="shared" si="22"/>
        <v>11.641789719095804</v>
      </c>
      <c r="E97" s="5">
        <f t="shared" si="23"/>
        <v>73.147522112297125</v>
      </c>
      <c r="F97" s="5">
        <f t="shared" si="24"/>
        <v>698.50738314574835</v>
      </c>
      <c r="G97" s="5">
        <f t="shared" si="28"/>
        <v>-1.6471094902124008</v>
      </c>
      <c r="H97" s="9">
        <f t="shared" si="29"/>
        <v>-38.350604658759721</v>
      </c>
      <c r="I97" s="5">
        <f t="shared" si="25"/>
        <v>5.8612248083557731E-4</v>
      </c>
      <c r="J97" s="5">
        <f t="shared" si="26"/>
        <v>-2.3801477231998597E-4</v>
      </c>
      <c r="K97" s="5">
        <f t="shared" si="30"/>
        <v>5.8612248083557731E-4</v>
      </c>
      <c r="L97" s="5">
        <f t="shared" si="20"/>
        <v>5.8612248083557731E-4</v>
      </c>
      <c r="M97" s="5">
        <f t="shared" si="27"/>
        <v>-1.273512318082515</v>
      </c>
      <c r="N97" s="5">
        <f t="shared" si="31"/>
        <v>-93.154270447223539</v>
      </c>
      <c r="O97" s="5">
        <f t="shared" si="17"/>
        <v>-3.1360834958835571</v>
      </c>
      <c r="P97" s="5">
        <f t="shared" si="18"/>
        <v>0</v>
      </c>
      <c r="Q97" s="5">
        <f t="shared" si="19"/>
        <v>0</v>
      </c>
    </row>
    <row r="98" spans="2:17" x14ac:dyDescent="0.4">
      <c r="B98">
        <v>21.0164988040924</v>
      </c>
      <c r="C98" s="5">
        <f t="shared" si="21"/>
        <v>4.4794082641601563E-2</v>
      </c>
      <c r="D98" s="5">
        <f t="shared" si="22"/>
        <v>11.16218863104109</v>
      </c>
      <c r="E98" s="5">
        <f t="shared" si="23"/>
        <v>70.134099602524401</v>
      </c>
      <c r="F98" s="5">
        <f t="shared" si="24"/>
        <v>669.73131786246552</v>
      </c>
      <c r="G98" s="5">
        <f t="shared" si="28"/>
        <v>-3.0134225097727239</v>
      </c>
      <c r="H98" s="9">
        <f t="shared" si="29"/>
        <v>-67.272780958216813</v>
      </c>
      <c r="I98" s="5">
        <f t="shared" si="25"/>
        <v>1.1183978687938328E-3</v>
      </c>
      <c r="J98" s="5">
        <f t="shared" si="26"/>
        <v>-2.19982452021506E-4</v>
      </c>
      <c r="K98" s="5">
        <f t="shared" si="30"/>
        <v>1.1183978687938328E-3</v>
      </c>
      <c r="L98" s="5">
        <f t="shared" si="20"/>
        <v>1.1183978687938328E-3</v>
      </c>
      <c r="M98" s="5">
        <f t="shared" si="27"/>
        <v>-1.0820479090975466</v>
      </c>
      <c r="N98" s="5">
        <f t="shared" si="31"/>
        <v>-75.888455831350598</v>
      </c>
      <c r="O98" s="5">
        <f t="shared" si="17"/>
        <v>-5.5011664082606506</v>
      </c>
      <c r="P98" s="5">
        <f t="shared" si="18"/>
        <v>0</v>
      </c>
      <c r="Q98" s="5">
        <f t="shared" si="19"/>
        <v>0</v>
      </c>
    </row>
    <row r="99" spans="2:17" x14ac:dyDescent="0.4">
      <c r="B99">
        <v>21.058519363403299</v>
      </c>
      <c r="C99" s="5">
        <f t="shared" si="21"/>
        <v>4.2020559310898875E-2</v>
      </c>
      <c r="D99" s="5">
        <f t="shared" si="22"/>
        <v>11.898937286879828</v>
      </c>
      <c r="E99" s="5">
        <f t="shared" si="23"/>
        <v>74.763227931974669</v>
      </c>
      <c r="F99" s="5">
        <f t="shared" si="24"/>
        <v>713.93623721278971</v>
      </c>
      <c r="G99" s="5">
        <f t="shared" si="28"/>
        <v>4.6291283294502676</v>
      </c>
      <c r="H99" s="9">
        <f t="shared" si="29"/>
        <v>110.16341537009505</v>
      </c>
      <c r="I99" s="5">
        <f t="shared" si="25"/>
        <v>0</v>
      </c>
      <c r="J99" s="5">
        <f t="shared" si="26"/>
        <v>-2.4768315594493639E-4</v>
      </c>
      <c r="K99" s="5" t="e">
        <f t="shared" si="30"/>
        <v>#N/A</v>
      </c>
      <c r="L99" s="5">
        <f t="shared" si="20"/>
        <v>-1.611672164284664E-3</v>
      </c>
      <c r="M99" s="5">
        <f t="shared" si="27"/>
        <v>-1.3844349696014751</v>
      </c>
      <c r="N99" s="5">
        <f t="shared" si="31"/>
        <v>-103.5048271893115</v>
      </c>
      <c r="O99" s="5">
        <f t="shared" si="17"/>
        <v>9.0085064333766134</v>
      </c>
      <c r="P99" s="5">
        <f t="shared" si="18"/>
        <v>7.6240714637751381</v>
      </c>
      <c r="Q99" s="5">
        <f t="shared" si="19"/>
        <v>570.00019261588443</v>
      </c>
    </row>
    <row r="100" spans="2:17" x14ac:dyDescent="0.4">
      <c r="B100">
        <v>21.164571285247799</v>
      </c>
      <c r="C100" s="5">
        <f t="shared" si="21"/>
        <v>0.10605192184450019</v>
      </c>
      <c r="D100" s="5">
        <f t="shared" si="22"/>
        <v>4.7146717504387201</v>
      </c>
      <c r="E100" s="5">
        <f t="shared" si="23"/>
        <v>29.623156270531226</v>
      </c>
      <c r="F100" s="5">
        <f t="shared" si="24"/>
        <v>282.88030502632319</v>
      </c>
      <c r="G100" s="5">
        <f t="shared" si="28"/>
        <v>-45.140071661443443</v>
      </c>
      <c r="H100" s="9">
        <f t="shared" si="29"/>
        <v>-425.6412413499736</v>
      </c>
      <c r="I100" s="5">
        <f t="shared" si="25"/>
        <v>3.9663993947149104E-2</v>
      </c>
      <c r="J100" s="5">
        <f t="shared" si="26"/>
        <v>2.2435032877141152E-5</v>
      </c>
      <c r="K100" s="5">
        <f t="shared" si="30"/>
        <v>3.9663993947149104E-2</v>
      </c>
      <c r="L100" s="5">
        <f t="shared" si="20"/>
        <v>3.9663993947149104E-2</v>
      </c>
      <c r="M100" s="5">
        <f t="shared" si="27"/>
        <v>1.9687445527677504E-2</v>
      </c>
      <c r="N100" s="5">
        <f t="shared" si="31"/>
        <v>0.58320427543396181</v>
      </c>
      <c r="O100" s="5">
        <f t="shared" si="17"/>
        <v>-34.80639963938998</v>
      </c>
      <c r="P100" s="5">
        <f t="shared" si="18"/>
        <v>0</v>
      </c>
      <c r="Q100" s="5">
        <f t="shared" si="19"/>
        <v>0</v>
      </c>
    </row>
    <row r="101" spans="2:17" x14ac:dyDescent="0.4">
      <c r="B101"/>
      <c r="C101" s="5">
        <f t="shared" si="21"/>
        <v>-21.164571285247799</v>
      </c>
      <c r="D101" s="5">
        <f t="shared" si="22"/>
        <v>-2.3624385925951247E-2</v>
      </c>
      <c r="E101" s="5">
        <f t="shared" si="23"/>
        <v>-0.14843639454107707</v>
      </c>
      <c r="F101" s="5">
        <f t="shared" si="24"/>
        <v>-1.4174631555570749</v>
      </c>
      <c r="G101" s="5">
        <f t="shared" si="28"/>
        <v>-29.771592665072301</v>
      </c>
      <c r="H101" s="9">
        <f t="shared" si="29"/>
        <v>1.406671189499775</v>
      </c>
      <c r="I101" s="5">
        <f t="shared" si="25"/>
        <v>0</v>
      </c>
      <c r="J101" s="5">
        <f t="shared" si="26"/>
        <v>2.0058824338493381E-4</v>
      </c>
      <c r="K101" s="5" t="e">
        <f t="shared" si="30"/>
        <v>#N/A</v>
      </c>
      <c r="L101" s="5">
        <f t="shared" si="20"/>
        <v>-5.2206815128043758</v>
      </c>
      <c r="M101" s="5">
        <f t="shared" si="27"/>
        <v>4.4196336250354292E-6</v>
      </c>
      <c r="N101" s="5">
        <f t="shared" si="31"/>
        <v>-6.5603448049276965E-7</v>
      </c>
      <c r="O101" s="5">
        <f t="shared" si="17"/>
        <v>0.11502917205029028</v>
      </c>
      <c r="P101" s="5">
        <f t="shared" si="18"/>
        <v>0.11503359168391532</v>
      </c>
      <c r="Q101" s="5">
        <f t="shared" si="19"/>
        <v>-1.7075171600670815E-2</v>
      </c>
    </row>
    <row r="102" spans="2:17" x14ac:dyDescent="0.4">
      <c r="B102"/>
      <c r="C102" s="5">
        <f t="shared" si="21"/>
        <v>0</v>
      </c>
      <c r="D102" s="5" t="e">
        <f t="shared" si="22"/>
        <v>#DIV/0!</v>
      </c>
      <c r="E102" s="5" t="e">
        <f t="shared" si="23"/>
        <v>#DIV/0!</v>
      </c>
      <c r="F102" s="5" t="e">
        <f t="shared" si="24"/>
        <v>#DIV/0!</v>
      </c>
      <c r="G102" s="5" t="e">
        <f t="shared" si="28"/>
        <v>#DIV/0!</v>
      </c>
      <c r="H102" s="9" t="e">
        <f t="shared" si="29"/>
        <v>#DIV/0!</v>
      </c>
      <c r="I102" s="5" t="e">
        <f t="shared" si="25"/>
        <v>#DIV/0!</v>
      </c>
      <c r="J102" s="5" t="e">
        <f t="shared" si="26"/>
        <v>#DIV/0!</v>
      </c>
      <c r="K102" s="5" t="e">
        <f t="shared" si="30"/>
        <v>#DIV/0!</v>
      </c>
      <c r="L102" s="5" t="e">
        <f t="shared" si="20"/>
        <v>#DIV/0!</v>
      </c>
      <c r="M102" s="5" t="e">
        <f t="shared" si="27"/>
        <v>#DIV/0!</v>
      </c>
      <c r="N102" s="5" t="e">
        <f t="shared" si="31"/>
        <v>#DIV/0!</v>
      </c>
      <c r="O102" s="5" t="e">
        <f t="shared" si="17"/>
        <v>#DIV/0!</v>
      </c>
      <c r="P102" s="5" t="e">
        <f t="shared" si="18"/>
        <v>#DIV/0!</v>
      </c>
      <c r="Q102" s="5" t="e">
        <f t="shared" si="19"/>
        <v>#DIV/0!</v>
      </c>
    </row>
    <row r="103" spans="2:17" x14ac:dyDescent="0.4">
      <c r="B103"/>
      <c r="C103" s="5">
        <f t="shared" si="21"/>
        <v>0</v>
      </c>
      <c r="D103" s="5" t="e">
        <f t="shared" si="22"/>
        <v>#DIV/0!</v>
      </c>
      <c r="E103" s="5" t="e">
        <f t="shared" si="23"/>
        <v>#DIV/0!</v>
      </c>
      <c r="F103" s="5" t="e">
        <f t="shared" si="24"/>
        <v>#DIV/0!</v>
      </c>
      <c r="G103" s="5" t="e">
        <f t="shared" si="28"/>
        <v>#DIV/0!</v>
      </c>
      <c r="H103" s="9" t="e">
        <f t="shared" si="29"/>
        <v>#DIV/0!</v>
      </c>
      <c r="I103" s="5" t="e">
        <f t="shared" si="25"/>
        <v>#DIV/0!</v>
      </c>
      <c r="J103" s="5" t="e">
        <f t="shared" si="26"/>
        <v>#DIV/0!</v>
      </c>
      <c r="K103" s="5" t="e">
        <f t="shared" si="30"/>
        <v>#DIV/0!</v>
      </c>
      <c r="L103" s="5" t="e">
        <f t="shared" si="20"/>
        <v>#DIV/0!</v>
      </c>
      <c r="M103" s="5" t="e">
        <f t="shared" si="27"/>
        <v>#DIV/0!</v>
      </c>
      <c r="N103" s="5" t="e">
        <f t="shared" si="31"/>
        <v>#DIV/0!</v>
      </c>
      <c r="O103" s="5" t="e">
        <f t="shared" si="17"/>
        <v>#DIV/0!</v>
      </c>
      <c r="P103" s="5" t="e">
        <f t="shared" si="18"/>
        <v>#DIV/0!</v>
      </c>
      <c r="Q103" s="5" t="e">
        <f t="shared" si="19"/>
        <v>#DIV/0!</v>
      </c>
    </row>
    <row r="104" spans="2:17" x14ac:dyDescent="0.4">
      <c r="B104"/>
      <c r="C104" s="5">
        <f t="shared" si="21"/>
        <v>0</v>
      </c>
      <c r="D104" s="5" t="e">
        <f t="shared" si="22"/>
        <v>#DIV/0!</v>
      </c>
      <c r="E104" s="5" t="e">
        <f t="shared" si="23"/>
        <v>#DIV/0!</v>
      </c>
      <c r="F104" s="5" t="e">
        <f t="shared" si="24"/>
        <v>#DIV/0!</v>
      </c>
      <c r="G104" s="5" t="e">
        <f t="shared" si="28"/>
        <v>#DIV/0!</v>
      </c>
      <c r="H104" s="9" t="e">
        <f t="shared" si="29"/>
        <v>#DIV/0!</v>
      </c>
      <c r="I104" s="5" t="e">
        <f t="shared" si="25"/>
        <v>#DIV/0!</v>
      </c>
      <c r="J104" s="5" t="e">
        <f t="shared" si="26"/>
        <v>#DIV/0!</v>
      </c>
      <c r="K104" s="5" t="e">
        <f t="shared" si="30"/>
        <v>#DIV/0!</v>
      </c>
      <c r="L104" s="5" t="e">
        <f t="shared" si="20"/>
        <v>#DIV/0!</v>
      </c>
      <c r="M104" s="5" t="e">
        <f t="shared" si="27"/>
        <v>#DIV/0!</v>
      </c>
      <c r="N104" s="5" t="e">
        <f t="shared" si="31"/>
        <v>#DIV/0!</v>
      </c>
      <c r="O104" s="5" t="e">
        <f t="shared" si="17"/>
        <v>#DIV/0!</v>
      </c>
      <c r="P104" s="5" t="e">
        <f t="shared" si="18"/>
        <v>#DIV/0!</v>
      </c>
      <c r="Q104" s="5" t="e">
        <f t="shared" si="19"/>
        <v>#DIV/0!</v>
      </c>
    </row>
    <row r="105" spans="2:17" x14ac:dyDescent="0.4">
      <c r="B105"/>
      <c r="C105" s="5">
        <f t="shared" si="21"/>
        <v>0</v>
      </c>
      <c r="D105" s="5" t="e">
        <f t="shared" si="22"/>
        <v>#DIV/0!</v>
      </c>
      <c r="E105" s="5" t="e">
        <f t="shared" si="23"/>
        <v>#DIV/0!</v>
      </c>
      <c r="F105" s="5" t="e">
        <f t="shared" si="24"/>
        <v>#DIV/0!</v>
      </c>
      <c r="G105" s="5" t="e">
        <f t="shared" si="28"/>
        <v>#DIV/0!</v>
      </c>
      <c r="H105" s="9" t="e">
        <f t="shared" si="29"/>
        <v>#DIV/0!</v>
      </c>
      <c r="I105" s="5" t="e">
        <f t="shared" si="25"/>
        <v>#DIV/0!</v>
      </c>
      <c r="J105" s="5" t="e">
        <f t="shared" si="26"/>
        <v>#DIV/0!</v>
      </c>
      <c r="K105" s="5" t="e">
        <f t="shared" si="30"/>
        <v>#DIV/0!</v>
      </c>
      <c r="L105" s="5" t="e">
        <f t="shared" si="20"/>
        <v>#DIV/0!</v>
      </c>
      <c r="M105" s="5" t="e">
        <f t="shared" si="27"/>
        <v>#DIV/0!</v>
      </c>
      <c r="N105" s="5" t="e">
        <f t="shared" si="31"/>
        <v>#DIV/0!</v>
      </c>
      <c r="O105" s="5" t="e">
        <f t="shared" si="17"/>
        <v>#DIV/0!</v>
      </c>
      <c r="P105" s="5" t="e">
        <f t="shared" si="18"/>
        <v>#DIV/0!</v>
      </c>
      <c r="Q105" s="5" t="e">
        <f t="shared" si="19"/>
        <v>#DIV/0!</v>
      </c>
    </row>
    <row r="106" spans="2:17" x14ac:dyDescent="0.4">
      <c r="B106"/>
      <c r="C106" s="5">
        <f t="shared" si="21"/>
        <v>0</v>
      </c>
      <c r="D106" s="5" t="e">
        <f t="shared" si="22"/>
        <v>#DIV/0!</v>
      </c>
      <c r="E106" s="5" t="e">
        <f t="shared" si="23"/>
        <v>#DIV/0!</v>
      </c>
      <c r="F106" s="5" t="e">
        <f t="shared" si="24"/>
        <v>#DIV/0!</v>
      </c>
      <c r="G106" s="5" t="e">
        <f t="shared" si="28"/>
        <v>#DIV/0!</v>
      </c>
      <c r="H106" s="9" t="e">
        <f t="shared" si="29"/>
        <v>#DIV/0!</v>
      </c>
      <c r="I106" s="5" t="e">
        <f t="shared" si="25"/>
        <v>#DIV/0!</v>
      </c>
      <c r="J106" s="5" t="e">
        <f t="shared" si="26"/>
        <v>#DIV/0!</v>
      </c>
      <c r="K106" s="5" t="e">
        <f t="shared" si="30"/>
        <v>#DIV/0!</v>
      </c>
      <c r="L106" s="5" t="e">
        <f t="shared" si="20"/>
        <v>#DIV/0!</v>
      </c>
      <c r="M106" s="5" t="e">
        <f t="shared" si="27"/>
        <v>#DIV/0!</v>
      </c>
      <c r="N106" s="5" t="e">
        <f t="shared" si="31"/>
        <v>#DIV/0!</v>
      </c>
      <c r="O106" s="5" t="e">
        <f t="shared" si="17"/>
        <v>#DIV/0!</v>
      </c>
      <c r="P106" s="5" t="e">
        <f t="shared" si="18"/>
        <v>#DIV/0!</v>
      </c>
      <c r="Q106" s="5" t="e">
        <f t="shared" si="19"/>
        <v>#DIV/0!</v>
      </c>
    </row>
    <row r="107" spans="2:17" x14ac:dyDescent="0.4">
      <c r="B107"/>
      <c r="C107" s="5">
        <f t="shared" si="21"/>
        <v>0</v>
      </c>
      <c r="D107" s="5" t="e">
        <f t="shared" si="22"/>
        <v>#DIV/0!</v>
      </c>
      <c r="E107" s="5" t="e">
        <f t="shared" si="23"/>
        <v>#DIV/0!</v>
      </c>
      <c r="F107" s="5" t="e">
        <f t="shared" si="24"/>
        <v>#DIV/0!</v>
      </c>
      <c r="G107" s="5" t="e">
        <f t="shared" si="28"/>
        <v>#DIV/0!</v>
      </c>
      <c r="H107" s="9" t="e">
        <f t="shared" si="29"/>
        <v>#DIV/0!</v>
      </c>
      <c r="I107" s="5" t="e">
        <f t="shared" si="25"/>
        <v>#DIV/0!</v>
      </c>
      <c r="J107" s="5" t="e">
        <f t="shared" si="26"/>
        <v>#DIV/0!</v>
      </c>
      <c r="K107" s="5" t="e">
        <f t="shared" si="30"/>
        <v>#DIV/0!</v>
      </c>
      <c r="L107" s="5" t="e">
        <f t="shared" si="20"/>
        <v>#DIV/0!</v>
      </c>
      <c r="M107" s="5" t="e">
        <f t="shared" si="27"/>
        <v>#DIV/0!</v>
      </c>
      <c r="N107" s="5" t="e">
        <f t="shared" si="31"/>
        <v>#DIV/0!</v>
      </c>
      <c r="O107" s="5" t="e">
        <f t="shared" si="17"/>
        <v>#DIV/0!</v>
      </c>
      <c r="P107" s="5" t="e">
        <f t="shared" si="18"/>
        <v>#DIV/0!</v>
      </c>
      <c r="Q107" s="5" t="e">
        <f t="shared" si="19"/>
        <v>#DIV/0!</v>
      </c>
    </row>
    <row r="108" spans="2:17" x14ac:dyDescent="0.4">
      <c r="B108"/>
      <c r="C108" s="5">
        <f t="shared" si="21"/>
        <v>0</v>
      </c>
      <c r="D108" s="5" t="e">
        <f t="shared" si="22"/>
        <v>#DIV/0!</v>
      </c>
      <c r="E108" s="5" t="e">
        <f t="shared" si="23"/>
        <v>#DIV/0!</v>
      </c>
      <c r="F108" s="5" t="e">
        <f t="shared" si="24"/>
        <v>#DIV/0!</v>
      </c>
      <c r="G108" s="5" t="e">
        <f t="shared" si="28"/>
        <v>#DIV/0!</v>
      </c>
      <c r="H108" s="9" t="e">
        <f t="shared" si="29"/>
        <v>#DIV/0!</v>
      </c>
      <c r="I108" s="5" t="e">
        <f t="shared" si="25"/>
        <v>#DIV/0!</v>
      </c>
      <c r="J108" s="5" t="e">
        <f t="shared" si="26"/>
        <v>#DIV/0!</v>
      </c>
      <c r="K108" s="5" t="e">
        <f t="shared" si="30"/>
        <v>#DIV/0!</v>
      </c>
      <c r="L108" s="5" t="e">
        <f t="shared" si="20"/>
        <v>#DIV/0!</v>
      </c>
      <c r="M108" s="5" t="e">
        <f t="shared" si="27"/>
        <v>#DIV/0!</v>
      </c>
      <c r="N108" s="5" t="e">
        <f t="shared" si="31"/>
        <v>#DIV/0!</v>
      </c>
      <c r="O108" s="5" t="e">
        <f t="shared" si="17"/>
        <v>#DIV/0!</v>
      </c>
      <c r="P108" s="5" t="e">
        <f t="shared" si="18"/>
        <v>#DIV/0!</v>
      </c>
      <c r="Q108" s="5" t="e">
        <f t="shared" si="19"/>
        <v>#DIV/0!</v>
      </c>
    </row>
    <row r="109" spans="2:17" x14ac:dyDescent="0.4">
      <c r="B109"/>
      <c r="C109" s="5">
        <f t="shared" si="21"/>
        <v>0</v>
      </c>
      <c r="D109" s="5" t="e">
        <f t="shared" si="22"/>
        <v>#DIV/0!</v>
      </c>
      <c r="E109" s="5" t="e">
        <f t="shared" si="23"/>
        <v>#DIV/0!</v>
      </c>
      <c r="F109" s="5" t="e">
        <f t="shared" si="24"/>
        <v>#DIV/0!</v>
      </c>
      <c r="G109" s="5" t="e">
        <f t="shared" si="28"/>
        <v>#DIV/0!</v>
      </c>
      <c r="H109" s="9" t="e">
        <f t="shared" si="29"/>
        <v>#DIV/0!</v>
      </c>
      <c r="I109" s="5" t="e">
        <f t="shared" si="25"/>
        <v>#DIV/0!</v>
      </c>
      <c r="J109" s="5" t="e">
        <f t="shared" si="26"/>
        <v>#DIV/0!</v>
      </c>
      <c r="K109" s="5" t="e">
        <f t="shared" si="30"/>
        <v>#DIV/0!</v>
      </c>
      <c r="L109" s="5" t="e">
        <f t="shared" si="20"/>
        <v>#DIV/0!</v>
      </c>
      <c r="M109" s="5" t="e">
        <f t="shared" si="27"/>
        <v>#DIV/0!</v>
      </c>
      <c r="N109" s="5" t="e">
        <f t="shared" si="31"/>
        <v>#DIV/0!</v>
      </c>
      <c r="O109" s="5" t="e">
        <f t="shared" si="17"/>
        <v>#DIV/0!</v>
      </c>
      <c r="P109" s="5" t="e">
        <f t="shared" si="18"/>
        <v>#DIV/0!</v>
      </c>
      <c r="Q109" s="5" t="e">
        <f t="shared" si="19"/>
        <v>#DIV/0!</v>
      </c>
    </row>
    <row r="110" spans="2:17" x14ac:dyDescent="0.4">
      <c r="B110"/>
      <c r="C110" s="5">
        <f t="shared" si="21"/>
        <v>0</v>
      </c>
      <c r="D110" s="5" t="e">
        <f t="shared" si="22"/>
        <v>#DIV/0!</v>
      </c>
      <c r="E110" s="5" t="e">
        <f t="shared" si="23"/>
        <v>#DIV/0!</v>
      </c>
      <c r="F110" s="5" t="e">
        <f t="shared" si="24"/>
        <v>#DIV/0!</v>
      </c>
      <c r="G110" s="5" t="e">
        <f t="shared" si="28"/>
        <v>#DIV/0!</v>
      </c>
      <c r="H110" s="9" t="e">
        <f t="shared" si="29"/>
        <v>#DIV/0!</v>
      </c>
      <c r="I110" s="5" t="e">
        <f t="shared" si="25"/>
        <v>#DIV/0!</v>
      </c>
      <c r="J110" s="5" t="e">
        <f t="shared" si="26"/>
        <v>#DIV/0!</v>
      </c>
      <c r="K110" s="5" t="e">
        <f t="shared" si="30"/>
        <v>#DIV/0!</v>
      </c>
      <c r="L110" s="5" t="e">
        <f t="shared" si="20"/>
        <v>#DIV/0!</v>
      </c>
      <c r="M110" s="5" t="e">
        <f t="shared" si="27"/>
        <v>#DIV/0!</v>
      </c>
      <c r="N110" s="5" t="e">
        <f t="shared" si="31"/>
        <v>#DIV/0!</v>
      </c>
      <c r="O110" s="5" t="e">
        <f t="shared" si="17"/>
        <v>#DIV/0!</v>
      </c>
      <c r="P110" s="5" t="e">
        <f t="shared" si="18"/>
        <v>#DIV/0!</v>
      </c>
      <c r="Q110" s="5" t="e">
        <f t="shared" si="19"/>
        <v>#DIV/0!</v>
      </c>
    </row>
    <row r="111" spans="2:17" x14ac:dyDescent="0.4">
      <c r="B111"/>
      <c r="C111" s="5">
        <f t="shared" si="21"/>
        <v>0</v>
      </c>
      <c r="D111" s="5" t="e">
        <f t="shared" si="22"/>
        <v>#DIV/0!</v>
      </c>
      <c r="E111" s="5" t="e">
        <f t="shared" si="23"/>
        <v>#DIV/0!</v>
      </c>
      <c r="F111" s="5" t="e">
        <f t="shared" si="24"/>
        <v>#DIV/0!</v>
      </c>
      <c r="G111" s="5" t="e">
        <f t="shared" si="28"/>
        <v>#DIV/0!</v>
      </c>
      <c r="H111" s="9" t="e">
        <f t="shared" si="29"/>
        <v>#DIV/0!</v>
      </c>
      <c r="I111" s="5" t="e">
        <f t="shared" si="25"/>
        <v>#DIV/0!</v>
      </c>
      <c r="J111" s="5" t="e">
        <f t="shared" si="26"/>
        <v>#DIV/0!</v>
      </c>
      <c r="K111" s="5" t="e">
        <f t="shared" si="30"/>
        <v>#DIV/0!</v>
      </c>
      <c r="L111" s="5" t="e">
        <f t="shared" si="20"/>
        <v>#DIV/0!</v>
      </c>
      <c r="M111" s="5" t="e">
        <f t="shared" si="27"/>
        <v>#DIV/0!</v>
      </c>
      <c r="N111" s="5" t="e">
        <f t="shared" si="31"/>
        <v>#DIV/0!</v>
      </c>
      <c r="O111" s="5" t="e">
        <f t="shared" si="17"/>
        <v>#DIV/0!</v>
      </c>
      <c r="P111" s="5" t="e">
        <f t="shared" si="18"/>
        <v>#DIV/0!</v>
      </c>
      <c r="Q111" s="5" t="e">
        <f t="shared" si="19"/>
        <v>#DIV/0!</v>
      </c>
    </row>
    <row r="112" spans="2:17" x14ac:dyDescent="0.4">
      <c r="B112"/>
      <c r="C112" s="5">
        <f t="shared" si="21"/>
        <v>0</v>
      </c>
      <c r="D112" s="5" t="e">
        <f t="shared" si="22"/>
        <v>#DIV/0!</v>
      </c>
      <c r="E112" s="5" t="e">
        <f t="shared" si="23"/>
        <v>#DIV/0!</v>
      </c>
      <c r="F112" s="5" t="e">
        <f t="shared" si="24"/>
        <v>#DIV/0!</v>
      </c>
      <c r="G112" s="5" t="e">
        <f t="shared" si="28"/>
        <v>#DIV/0!</v>
      </c>
      <c r="H112" s="9" t="e">
        <f t="shared" si="29"/>
        <v>#DIV/0!</v>
      </c>
      <c r="I112" s="5" t="e">
        <f t="shared" si="25"/>
        <v>#DIV/0!</v>
      </c>
      <c r="J112" s="5" t="e">
        <f t="shared" si="26"/>
        <v>#DIV/0!</v>
      </c>
      <c r="K112" s="5" t="e">
        <f t="shared" si="30"/>
        <v>#DIV/0!</v>
      </c>
      <c r="L112" s="5" t="e">
        <f t="shared" si="20"/>
        <v>#DIV/0!</v>
      </c>
      <c r="M112" s="5" t="e">
        <f t="shared" si="27"/>
        <v>#DIV/0!</v>
      </c>
      <c r="N112" s="5" t="e">
        <f t="shared" si="31"/>
        <v>#DIV/0!</v>
      </c>
      <c r="O112" s="5" t="e">
        <f t="shared" si="17"/>
        <v>#DIV/0!</v>
      </c>
      <c r="P112" s="5" t="e">
        <f t="shared" si="18"/>
        <v>#DIV/0!</v>
      </c>
      <c r="Q112" s="5" t="e">
        <f t="shared" si="19"/>
        <v>#DIV/0!</v>
      </c>
    </row>
    <row r="113" spans="2:17" x14ac:dyDescent="0.4">
      <c r="B113"/>
      <c r="C113" s="5">
        <f t="shared" si="21"/>
        <v>0</v>
      </c>
      <c r="D113" s="5" t="e">
        <f t="shared" si="22"/>
        <v>#DIV/0!</v>
      </c>
      <c r="E113" s="5" t="e">
        <f t="shared" si="23"/>
        <v>#DIV/0!</v>
      </c>
      <c r="F113" s="5" t="e">
        <f t="shared" si="24"/>
        <v>#DIV/0!</v>
      </c>
      <c r="G113" s="5" t="e">
        <f t="shared" si="28"/>
        <v>#DIV/0!</v>
      </c>
      <c r="H113" s="9" t="e">
        <f t="shared" si="29"/>
        <v>#DIV/0!</v>
      </c>
      <c r="I113" s="5" t="e">
        <f t="shared" si="25"/>
        <v>#DIV/0!</v>
      </c>
      <c r="J113" s="5" t="e">
        <f t="shared" si="26"/>
        <v>#DIV/0!</v>
      </c>
      <c r="K113" s="5" t="e">
        <f t="shared" si="30"/>
        <v>#DIV/0!</v>
      </c>
      <c r="L113" s="5" t="e">
        <f t="shared" si="20"/>
        <v>#DIV/0!</v>
      </c>
      <c r="M113" s="5" t="e">
        <f t="shared" si="27"/>
        <v>#DIV/0!</v>
      </c>
      <c r="N113" s="5" t="e">
        <f t="shared" si="31"/>
        <v>#DIV/0!</v>
      </c>
      <c r="O113" s="5" t="e">
        <f t="shared" si="17"/>
        <v>#DIV/0!</v>
      </c>
      <c r="P113" s="5" t="e">
        <f t="shared" si="18"/>
        <v>#DIV/0!</v>
      </c>
      <c r="Q113" s="5" t="e">
        <f t="shared" si="19"/>
        <v>#DIV/0!</v>
      </c>
    </row>
    <row r="114" spans="2:17" x14ac:dyDescent="0.4">
      <c r="B114"/>
      <c r="C114" s="5">
        <f t="shared" si="21"/>
        <v>0</v>
      </c>
      <c r="D114" s="5" t="e">
        <f t="shared" si="22"/>
        <v>#DIV/0!</v>
      </c>
      <c r="E114" s="5" t="e">
        <f t="shared" si="23"/>
        <v>#DIV/0!</v>
      </c>
      <c r="F114" s="5" t="e">
        <f t="shared" si="24"/>
        <v>#DIV/0!</v>
      </c>
      <c r="G114" s="5" t="e">
        <f t="shared" si="28"/>
        <v>#DIV/0!</v>
      </c>
      <c r="H114" s="9" t="e">
        <f t="shared" si="29"/>
        <v>#DIV/0!</v>
      </c>
      <c r="I114" s="5" t="e">
        <f t="shared" si="25"/>
        <v>#DIV/0!</v>
      </c>
      <c r="J114" s="5" t="e">
        <f t="shared" si="26"/>
        <v>#DIV/0!</v>
      </c>
      <c r="K114" s="5" t="e">
        <f t="shared" si="30"/>
        <v>#DIV/0!</v>
      </c>
      <c r="L114" s="5" t="e">
        <f t="shared" si="20"/>
        <v>#DIV/0!</v>
      </c>
      <c r="M114" s="5" t="e">
        <f t="shared" si="27"/>
        <v>#DIV/0!</v>
      </c>
      <c r="N114" s="5" t="e">
        <f t="shared" si="31"/>
        <v>#DIV/0!</v>
      </c>
      <c r="O114" s="5" t="e">
        <f t="shared" si="17"/>
        <v>#DIV/0!</v>
      </c>
      <c r="P114" s="5" t="e">
        <f t="shared" si="18"/>
        <v>#DIV/0!</v>
      </c>
      <c r="Q114" s="5" t="e">
        <f t="shared" si="19"/>
        <v>#DIV/0!</v>
      </c>
    </row>
    <row r="115" spans="2:17" x14ac:dyDescent="0.4">
      <c r="B115"/>
      <c r="C115" s="5">
        <f t="shared" si="21"/>
        <v>0</v>
      </c>
      <c r="D115" s="5" t="e">
        <f t="shared" si="22"/>
        <v>#DIV/0!</v>
      </c>
      <c r="E115" s="5" t="e">
        <f t="shared" si="23"/>
        <v>#DIV/0!</v>
      </c>
      <c r="F115" s="5" t="e">
        <f t="shared" si="24"/>
        <v>#DIV/0!</v>
      </c>
      <c r="G115" s="5" t="e">
        <f t="shared" si="28"/>
        <v>#DIV/0!</v>
      </c>
      <c r="H115" s="9" t="e">
        <f t="shared" si="29"/>
        <v>#DIV/0!</v>
      </c>
      <c r="I115" s="5" t="e">
        <f t="shared" si="25"/>
        <v>#DIV/0!</v>
      </c>
      <c r="J115" s="5" t="e">
        <f t="shared" si="26"/>
        <v>#DIV/0!</v>
      </c>
      <c r="K115" s="5" t="e">
        <f t="shared" si="30"/>
        <v>#DIV/0!</v>
      </c>
      <c r="L115" s="5" t="e">
        <f t="shared" si="20"/>
        <v>#DIV/0!</v>
      </c>
      <c r="M115" s="5" t="e">
        <f t="shared" si="27"/>
        <v>#DIV/0!</v>
      </c>
      <c r="N115" s="5" t="e">
        <f t="shared" si="31"/>
        <v>#DIV/0!</v>
      </c>
      <c r="O115" s="5" t="e">
        <f t="shared" si="17"/>
        <v>#DIV/0!</v>
      </c>
      <c r="P115" s="5" t="e">
        <f t="shared" si="18"/>
        <v>#DIV/0!</v>
      </c>
      <c r="Q115" s="5" t="e">
        <f t="shared" si="19"/>
        <v>#DIV/0!</v>
      </c>
    </row>
    <row r="116" spans="2:17" x14ac:dyDescent="0.4">
      <c r="B116"/>
      <c r="C116" s="5">
        <f t="shared" si="21"/>
        <v>0</v>
      </c>
      <c r="D116" s="5" t="e">
        <f t="shared" si="22"/>
        <v>#DIV/0!</v>
      </c>
      <c r="E116" s="5" t="e">
        <f t="shared" si="23"/>
        <v>#DIV/0!</v>
      </c>
      <c r="F116" s="5" t="e">
        <f t="shared" si="24"/>
        <v>#DIV/0!</v>
      </c>
      <c r="G116" s="5" t="e">
        <f t="shared" si="28"/>
        <v>#DIV/0!</v>
      </c>
      <c r="H116" s="9" t="e">
        <f t="shared" si="29"/>
        <v>#DIV/0!</v>
      </c>
      <c r="I116" s="5" t="e">
        <f t="shared" si="25"/>
        <v>#DIV/0!</v>
      </c>
      <c r="J116" s="5" t="e">
        <f t="shared" si="26"/>
        <v>#DIV/0!</v>
      </c>
      <c r="K116" s="5" t="e">
        <f t="shared" si="30"/>
        <v>#DIV/0!</v>
      </c>
      <c r="L116" s="5" t="e">
        <f t="shared" si="20"/>
        <v>#DIV/0!</v>
      </c>
      <c r="M116" s="5" t="e">
        <f t="shared" si="27"/>
        <v>#DIV/0!</v>
      </c>
      <c r="N116" s="5" t="e">
        <f t="shared" si="31"/>
        <v>#DIV/0!</v>
      </c>
      <c r="O116" s="5" t="e">
        <f t="shared" si="17"/>
        <v>#DIV/0!</v>
      </c>
      <c r="P116" s="5" t="e">
        <f t="shared" si="18"/>
        <v>#DIV/0!</v>
      </c>
      <c r="Q116" s="5" t="e">
        <f t="shared" si="19"/>
        <v>#DIV/0!</v>
      </c>
    </row>
    <row r="117" spans="2:17" x14ac:dyDescent="0.4">
      <c r="B117"/>
      <c r="C117" s="5">
        <f t="shared" si="21"/>
        <v>0</v>
      </c>
      <c r="D117" s="5" t="e">
        <f t="shared" si="22"/>
        <v>#DIV/0!</v>
      </c>
      <c r="E117" s="5" t="e">
        <f t="shared" si="23"/>
        <v>#DIV/0!</v>
      </c>
      <c r="F117" s="5" t="e">
        <f t="shared" si="24"/>
        <v>#DIV/0!</v>
      </c>
      <c r="G117" s="5" t="e">
        <f t="shared" si="28"/>
        <v>#DIV/0!</v>
      </c>
      <c r="H117" s="9" t="e">
        <f t="shared" si="29"/>
        <v>#DIV/0!</v>
      </c>
      <c r="I117" s="5" t="e">
        <f t="shared" si="25"/>
        <v>#DIV/0!</v>
      </c>
      <c r="J117" s="5" t="e">
        <f t="shared" si="26"/>
        <v>#DIV/0!</v>
      </c>
      <c r="L117" s="5" t="e">
        <f t="shared" si="20"/>
        <v>#DIV/0!</v>
      </c>
      <c r="M117" s="5" t="e">
        <f t="shared" si="27"/>
        <v>#DIV/0!</v>
      </c>
      <c r="N117" s="5" t="e">
        <f t="shared" si="31"/>
        <v>#DIV/0!</v>
      </c>
      <c r="O117" s="5" t="e">
        <f t="shared" si="17"/>
        <v>#DIV/0!</v>
      </c>
      <c r="P117" s="5" t="e">
        <f t="shared" si="18"/>
        <v>#DIV/0!</v>
      </c>
      <c r="Q117" s="5" t="e">
        <f t="shared" si="19"/>
        <v>#DIV/0!</v>
      </c>
    </row>
    <row r="118" spans="2:17" x14ac:dyDescent="0.4">
      <c r="B118"/>
      <c r="C118" s="5">
        <f t="shared" si="21"/>
        <v>0</v>
      </c>
      <c r="D118" s="5" t="e">
        <f t="shared" si="22"/>
        <v>#DIV/0!</v>
      </c>
      <c r="E118" s="5" t="e">
        <f t="shared" si="23"/>
        <v>#DIV/0!</v>
      </c>
      <c r="F118" s="5" t="e">
        <f t="shared" si="24"/>
        <v>#DIV/0!</v>
      </c>
      <c r="G118" s="5" t="e">
        <f t="shared" si="28"/>
        <v>#DIV/0!</v>
      </c>
      <c r="H118" s="9" t="e">
        <f t="shared" si="29"/>
        <v>#DIV/0!</v>
      </c>
      <c r="I118" s="5" t="e">
        <f t="shared" si="25"/>
        <v>#DIV/0!</v>
      </c>
      <c r="J118" s="5" t="e">
        <f t="shared" si="26"/>
        <v>#DIV/0!</v>
      </c>
      <c r="K118" s="5" t="e">
        <f t="shared" si="30"/>
        <v>#DIV/0!</v>
      </c>
      <c r="L118" s="5" t="e">
        <f t="shared" si="20"/>
        <v>#DIV/0!</v>
      </c>
      <c r="M118" s="5" t="e">
        <f t="shared" si="27"/>
        <v>#DIV/0!</v>
      </c>
      <c r="N118" s="5" t="e">
        <f t="shared" si="31"/>
        <v>#DIV/0!</v>
      </c>
      <c r="O118" s="5" t="e">
        <f t="shared" si="17"/>
        <v>#DIV/0!</v>
      </c>
      <c r="P118" s="5" t="e">
        <f t="shared" si="18"/>
        <v>#DIV/0!</v>
      </c>
      <c r="Q118" s="5" t="e">
        <f t="shared" si="19"/>
        <v>#DIV/0!</v>
      </c>
    </row>
    <row r="119" spans="2:17" x14ac:dyDescent="0.4">
      <c r="B119"/>
      <c r="C119" s="5">
        <f t="shared" si="21"/>
        <v>0</v>
      </c>
      <c r="D119" s="5" t="e">
        <f t="shared" si="22"/>
        <v>#DIV/0!</v>
      </c>
      <c r="E119" s="5" t="e">
        <f t="shared" si="23"/>
        <v>#DIV/0!</v>
      </c>
      <c r="F119" s="5" t="e">
        <f t="shared" si="24"/>
        <v>#DIV/0!</v>
      </c>
      <c r="G119" s="5" t="e">
        <f t="shared" si="28"/>
        <v>#DIV/0!</v>
      </c>
      <c r="H119" s="9" t="e">
        <f t="shared" si="29"/>
        <v>#DIV/0!</v>
      </c>
      <c r="I119" s="5" t="e">
        <f t="shared" si="25"/>
        <v>#DIV/0!</v>
      </c>
      <c r="J119" s="5" t="e">
        <f t="shared" si="26"/>
        <v>#DIV/0!</v>
      </c>
      <c r="K119" s="5" t="e">
        <f t="shared" si="30"/>
        <v>#DIV/0!</v>
      </c>
      <c r="L119" s="5" t="e">
        <f t="shared" si="20"/>
        <v>#DIV/0!</v>
      </c>
      <c r="M119" s="5" t="e">
        <f t="shared" si="27"/>
        <v>#DIV/0!</v>
      </c>
      <c r="N119" s="5" t="e">
        <f t="shared" si="31"/>
        <v>#DIV/0!</v>
      </c>
      <c r="O119" s="5" t="e">
        <f t="shared" si="17"/>
        <v>#DIV/0!</v>
      </c>
      <c r="P119" s="5" t="e">
        <f t="shared" si="18"/>
        <v>#DIV/0!</v>
      </c>
      <c r="Q119" s="5" t="e">
        <f t="shared" si="19"/>
        <v>#DIV/0!</v>
      </c>
    </row>
    <row r="120" spans="2:17" x14ac:dyDescent="0.4">
      <c r="B120"/>
      <c r="C120" s="5">
        <f t="shared" si="21"/>
        <v>0</v>
      </c>
      <c r="D120" s="5" t="e">
        <f t="shared" si="22"/>
        <v>#DIV/0!</v>
      </c>
      <c r="E120" s="5" t="e">
        <f t="shared" si="23"/>
        <v>#DIV/0!</v>
      </c>
      <c r="F120" s="5" t="e">
        <f t="shared" si="24"/>
        <v>#DIV/0!</v>
      </c>
      <c r="G120" s="5" t="e">
        <f t="shared" si="28"/>
        <v>#DIV/0!</v>
      </c>
      <c r="H120" s="9" t="e">
        <f t="shared" si="29"/>
        <v>#DIV/0!</v>
      </c>
      <c r="I120" s="5" t="e">
        <f t="shared" si="25"/>
        <v>#DIV/0!</v>
      </c>
      <c r="J120" s="5" t="e">
        <f t="shared" si="26"/>
        <v>#DIV/0!</v>
      </c>
      <c r="K120" s="5" t="e">
        <f t="shared" si="30"/>
        <v>#DIV/0!</v>
      </c>
      <c r="L120" s="5" t="e">
        <f t="shared" si="20"/>
        <v>#DIV/0!</v>
      </c>
      <c r="M120" s="5" t="e">
        <f t="shared" si="27"/>
        <v>#DIV/0!</v>
      </c>
      <c r="N120" s="5" t="e">
        <f t="shared" si="31"/>
        <v>#DIV/0!</v>
      </c>
      <c r="O120" s="5" t="e">
        <f t="shared" si="17"/>
        <v>#DIV/0!</v>
      </c>
      <c r="P120" s="5" t="e">
        <f t="shared" si="18"/>
        <v>#DIV/0!</v>
      </c>
      <c r="Q120" s="5" t="e">
        <f t="shared" si="19"/>
        <v>#DIV/0!</v>
      </c>
    </row>
    <row r="121" spans="2:17" x14ac:dyDescent="0.4">
      <c r="B121"/>
      <c r="C121" s="5">
        <f t="shared" si="21"/>
        <v>0</v>
      </c>
      <c r="D121" s="5" t="e">
        <f t="shared" si="22"/>
        <v>#DIV/0!</v>
      </c>
      <c r="E121" s="5" t="e">
        <f t="shared" si="23"/>
        <v>#DIV/0!</v>
      </c>
      <c r="F121" s="5" t="e">
        <f t="shared" si="24"/>
        <v>#DIV/0!</v>
      </c>
      <c r="G121" s="5" t="e">
        <f t="shared" si="28"/>
        <v>#DIV/0!</v>
      </c>
      <c r="H121" s="9" t="e">
        <f t="shared" si="29"/>
        <v>#DIV/0!</v>
      </c>
      <c r="I121" s="5" t="e">
        <f t="shared" si="25"/>
        <v>#DIV/0!</v>
      </c>
      <c r="J121" s="5" t="e">
        <f t="shared" si="26"/>
        <v>#DIV/0!</v>
      </c>
      <c r="K121" s="5" t="e">
        <f t="shared" si="30"/>
        <v>#DIV/0!</v>
      </c>
      <c r="L121" s="5" t="e">
        <f t="shared" si="20"/>
        <v>#DIV/0!</v>
      </c>
      <c r="M121" s="5" t="e">
        <f t="shared" si="27"/>
        <v>#DIV/0!</v>
      </c>
      <c r="N121" s="5" t="e">
        <f t="shared" si="31"/>
        <v>#DIV/0!</v>
      </c>
      <c r="O121" s="5" t="e">
        <f t="shared" si="17"/>
        <v>#DIV/0!</v>
      </c>
      <c r="P121" s="5" t="e">
        <f t="shared" si="18"/>
        <v>#DIV/0!</v>
      </c>
      <c r="Q121" s="5" t="e">
        <f t="shared" si="19"/>
        <v>#DIV/0!</v>
      </c>
    </row>
    <row r="122" spans="2:17" x14ac:dyDescent="0.4">
      <c r="B122"/>
      <c r="C122" s="5">
        <f t="shared" si="21"/>
        <v>0</v>
      </c>
      <c r="D122" s="5" t="e">
        <f t="shared" si="22"/>
        <v>#DIV/0!</v>
      </c>
      <c r="E122" s="5" t="e">
        <f t="shared" si="23"/>
        <v>#DIV/0!</v>
      </c>
      <c r="F122" s="5" t="e">
        <f t="shared" si="24"/>
        <v>#DIV/0!</v>
      </c>
      <c r="G122" s="5" t="e">
        <f t="shared" si="28"/>
        <v>#DIV/0!</v>
      </c>
      <c r="H122" s="9" t="e">
        <f t="shared" si="29"/>
        <v>#DIV/0!</v>
      </c>
      <c r="I122" s="5" t="e">
        <f t="shared" si="25"/>
        <v>#DIV/0!</v>
      </c>
      <c r="J122" s="5" t="e">
        <f t="shared" si="26"/>
        <v>#DIV/0!</v>
      </c>
      <c r="K122" s="5" t="e">
        <f t="shared" si="30"/>
        <v>#DIV/0!</v>
      </c>
      <c r="L122" s="5" t="e">
        <f t="shared" si="20"/>
        <v>#DIV/0!</v>
      </c>
      <c r="M122" s="5" t="e">
        <f t="shared" si="27"/>
        <v>#DIV/0!</v>
      </c>
      <c r="N122" s="5" t="e">
        <f t="shared" si="31"/>
        <v>#DIV/0!</v>
      </c>
      <c r="O122" s="5" t="e">
        <f t="shared" si="17"/>
        <v>#DIV/0!</v>
      </c>
      <c r="P122" s="5" t="e">
        <f t="shared" si="18"/>
        <v>#DIV/0!</v>
      </c>
      <c r="Q122" s="5" t="e">
        <f t="shared" si="19"/>
        <v>#DIV/0!</v>
      </c>
    </row>
    <row r="123" spans="2:17" x14ac:dyDescent="0.4">
      <c r="B123"/>
      <c r="C123" s="5">
        <f t="shared" si="21"/>
        <v>0</v>
      </c>
      <c r="D123" s="5" t="e">
        <f t="shared" si="22"/>
        <v>#DIV/0!</v>
      </c>
      <c r="E123" s="5" t="e">
        <f t="shared" si="23"/>
        <v>#DIV/0!</v>
      </c>
      <c r="F123" s="5" t="e">
        <f t="shared" si="24"/>
        <v>#DIV/0!</v>
      </c>
      <c r="G123" s="5" t="e">
        <f t="shared" si="28"/>
        <v>#DIV/0!</v>
      </c>
      <c r="H123" s="9" t="e">
        <f t="shared" si="29"/>
        <v>#DIV/0!</v>
      </c>
      <c r="I123" s="5" t="e">
        <f t="shared" si="25"/>
        <v>#DIV/0!</v>
      </c>
      <c r="J123" s="5" t="e">
        <f t="shared" si="26"/>
        <v>#DIV/0!</v>
      </c>
      <c r="K123" s="5" t="e">
        <f t="shared" si="30"/>
        <v>#DIV/0!</v>
      </c>
      <c r="L123" s="5" t="e">
        <f t="shared" si="20"/>
        <v>#DIV/0!</v>
      </c>
      <c r="M123" s="5" t="e">
        <f t="shared" si="27"/>
        <v>#DIV/0!</v>
      </c>
      <c r="N123" s="5" t="e">
        <f t="shared" si="31"/>
        <v>#DIV/0!</v>
      </c>
      <c r="O123" s="5" t="e">
        <f t="shared" si="17"/>
        <v>#DIV/0!</v>
      </c>
      <c r="P123" s="5" t="e">
        <f t="shared" si="18"/>
        <v>#DIV/0!</v>
      </c>
      <c r="Q123" s="5" t="e">
        <f t="shared" si="19"/>
        <v>#DIV/0!</v>
      </c>
    </row>
    <row r="124" spans="2:17" x14ac:dyDescent="0.4">
      <c r="B124"/>
      <c r="C124" s="5">
        <f t="shared" si="21"/>
        <v>0</v>
      </c>
      <c r="D124" s="5" t="e">
        <f t="shared" si="22"/>
        <v>#DIV/0!</v>
      </c>
      <c r="E124" s="5" t="e">
        <f t="shared" si="23"/>
        <v>#DIV/0!</v>
      </c>
      <c r="F124" s="5" t="e">
        <f t="shared" si="24"/>
        <v>#DIV/0!</v>
      </c>
      <c r="G124" s="5" t="e">
        <f t="shared" si="28"/>
        <v>#DIV/0!</v>
      </c>
      <c r="H124" s="9" t="e">
        <f t="shared" si="29"/>
        <v>#DIV/0!</v>
      </c>
      <c r="I124" s="5" t="e">
        <f t="shared" si="25"/>
        <v>#DIV/0!</v>
      </c>
      <c r="J124" s="5" t="e">
        <f t="shared" si="26"/>
        <v>#DIV/0!</v>
      </c>
      <c r="K124" s="5" t="e">
        <f t="shared" si="30"/>
        <v>#DIV/0!</v>
      </c>
      <c r="L124" s="5" t="e">
        <f t="shared" si="20"/>
        <v>#DIV/0!</v>
      </c>
      <c r="M124" s="5" t="e">
        <f t="shared" si="27"/>
        <v>#DIV/0!</v>
      </c>
      <c r="N124" s="5" t="e">
        <f t="shared" si="31"/>
        <v>#DIV/0!</v>
      </c>
      <c r="O124" s="5" t="e">
        <f t="shared" si="17"/>
        <v>#DIV/0!</v>
      </c>
      <c r="P124" s="5" t="e">
        <f t="shared" si="18"/>
        <v>#DIV/0!</v>
      </c>
      <c r="Q124" s="5" t="e">
        <f t="shared" si="19"/>
        <v>#DIV/0!</v>
      </c>
    </row>
    <row r="125" spans="2:17" x14ac:dyDescent="0.4">
      <c r="B125"/>
      <c r="C125" s="5">
        <f t="shared" si="21"/>
        <v>0</v>
      </c>
      <c r="D125" s="5" t="e">
        <f t="shared" si="22"/>
        <v>#DIV/0!</v>
      </c>
      <c r="E125" s="5" t="e">
        <f t="shared" si="23"/>
        <v>#DIV/0!</v>
      </c>
      <c r="F125" s="5" t="e">
        <f t="shared" si="24"/>
        <v>#DIV/0!</v>
      </c>
      <c r="G125" s="5" t="e">
        <f t="shared" si="28"/>
        <v>#DIV/0!</v>
      </c>
      <c r="H125" s="9" t="e">
        <f t="shared" si="29"/>
        <v>#DIV/0!</v>
      </c>
      <c r="I125" s="5" t="e">
        <f t="shared" si="25"/>
        <v>#DIV/0!</v>
      </c>
      <c r="J125" s="5" t="e">
        <f t="shared" si="26"/>
        <v>#DIV/0!</v>
      </c>
      <c r="K125" s="5" t="e">
        <f t="shared" si="30"/>
        <v>#DIV/0!</v>
      </c>
      <c r="L125" s="5" t="e">
        <f t="shared" si="20"/>
        <v>#DIV/0!</v>
      </c>
      <c r="M125" s="5" t="e">
        <f t="shared" si="27"/>
        <v>#DIV/0!</v>
      </c>
      <c r="N125" s="5" t="e">
        <f t="shared" si="31"/>
        <v>#DIV/0!</v>
      </c>
      <c r="O125" s="5" t="e">
        <f t="shared" si="17"/>
        <v>#DIV/0!</v>
      </c>
      <c r="P125" s="5" t="e">
        <f t="shared" si="18"/>
        <v>#DIV/0!</v>
      </c>
      <c r="Q125" s="5" t="e">
        <f t="shared" si="19"/>
        <v>#DIV/0!</v>
      </c>
    </row>
    <row r="126" spans="2:17" x14ac:dyDescent="0.4">
      <c r="B126"/>
      <c r="C126" s="5">
        <f t="shared" si="21"/>
        <v>0</v>
      </c>
      <c r="D126" s="5" t="e">
        <f t="shared" si="22"/>
        <v>#DIV/0!</v>
      </c>
      <c r="E126" s="5" t="e">
        <f t="shared" si="23"/>
        <v>#DIV/0!</v>
      </c>
      <c r="F126" s="5" t="e">
        <f t="shared" si="24"/>
        <v>#DIV/0!</v>
      </c>
      <c r="G126" s="5" t="e">
        <f t="shared" si="28"/>
        <v>#DIV/0!</v>
      </c>
      <c r="H126" s="9" t="e">
        <f t="shared" si="29"/>
        <v>#DIV/0!</v>
      </c>
      <c r="I126" s="5" t="e">
        <f t="shared" si="25"/>
        <v>#DIV/0!</v>
      </c>
      <c r="J126" s="5" t="e">
        <f t="shared" si="26"/>
        <v>#DIV/0!</v>
      </c>
      <c r="K126" s="5" t="e">
        <f t="shared" si="30"/>
        <v>#DIV/0!</v>
      </c>
      <c r="L126" s="5" t="e">
        <f t="shared" si="20"/>
        <v>#DIV/0!</v>
      </c>
      <c r="M126" s="5" t="e">
        <f t="shared" si="27"/>
        <v>#DIV/0!</v>
      </c>
      <c r="N126" s="5" t="e">
        <f t="shared" si="31"/>
        <v>#DIV/0!</v>
      </c>
      <c r="O126" s="5" t="e">
        <f t="shared" si="17"/>
        <v>#DIV/0!</v>
      </c>
      <c r="P126" s="5" t="e">
        <f t="shared" si="18"/>
        <v>#DIV/0!</v>
      </c>
      <c r="Q126" s="5" t="e">
        <f t="shared" si="19"/>
        <v>#DIV/0!</v>
      </c>
    </row>
    <row r="127" spans="2:17" x14ac:dyDescent="0.4">
      <c r="B127"/>
      <c r="C127" s="5">
        <f t="shared" si="21"/>
        <v>0</v>
      </c>
      <c r="D127" s="5" t="e">
        <f t="shared" si="22"/>
        <v>#DIV/0!</v>
      </c>
      <c r="E127" s="5" t="e">
        <f t="shared" si="23"/>
        <v>#DIV/0!</v>
      </c>
      <c r="F127" s="5" t="e">
        <f t="shared" si="24"/>
        <v>#DIV/0!</v>
      </c>
      <c r="G127" s="5" t="e">
        <f t="shared" si="28"/>
        <v>#DIV/0!</v>
      </c>
      <c r="H127" s="9" t="e">
        <f t="shared" si="29"/>
        <v>#DIV/0!</v>
      </c>
      <c r="I127" s="5" t="e">
        <f t="shared" si="25"/>
        <v>#DIV/0!</v>
      </c>
      <c r="J127" s="5" t="e">
        <f t="shared" si="26"/>
        <v>#DIV/0!</v>
      </c>
      <c r="K127" s="5" t="e">
        <f t="shared" si="30"/>
        <v>#DIV/0!</v>
      </c>
      <c r="L127" s="5" t="e">
        <f t="shared" si="20"/>
        <v>#DIV/0!</v>
      </c>
      <c r="M127" s="5" t="e">
        <f t="shared" si="27"/>
        <v>#DIV/0!</v>
      </c>
      <c r="N127" s="5" t="e">
        <f t="shared" si="31"/>
        <v>#DIV/0!</v>
      </c>
      <c r="O127" s="5" t="e">
        <f t="shared" si="17"/>
        <v>#DIV/0!</v>
      </c>
      <c r="P127" s="5" t="e">
        <f t="shared" si="18"/>
        <v>#DIV/0!</v>
      </c>
      <c r="Q127" s="5" t="e">
        <f t="shared" si="19"/>
        <v>#DIV/0!</v>
      </c>
    </row>
    <row r="128" spans="2:17" x14ac:dyDescent="0.4">
      <c r="B128"/>
      <c r="C128" s="5">
        <f t="shared" si="21"/>
        <v>0</v>
      </c>
      <c r="D128" s="5" t="e">
        <f t="shared" si="22"/>
        <v>#DIV/0!</v>
      </c>
      <c r="E128" s="5" t="e">
        <f t="shared" si="23"/>
        <v>#DIV/0!</v>
      </c>
      <c r="F128" s="5" t="e">
        <f t="shared" si="24"/>
        <v>#DIV/0!</v>
      </c>
      <c r="G128" s="5" t="e">
        <f t="shared" si="28"/>
        <v>#DIV/0!</v>
      </c>
      <c r="H128" s="9" t="e">
        <f t="shared" si="29"/>
        <v>#DIV/0!</v>
      </c>
      <c r="I128" s="5" t="e">
        <f t="shared" si="25"/>
        <v>#DIV/0!</v>
      </c>
      <c r="J128" s="5" t="e">
        <f t="shared" si="26"/>
        <v>#DIV/0!</v>
      </c>
      <c r="K128" s="5" t="e">
        <f t="shared" si="30"/>
        <v>#DIV/0!</v>
      </c>
      <c r="L128" s="5" t="e">
        <f t="shared" si="20"/>
        <v>#DIV/0!</v>
      </c>
      <c r="M128" s="5" t="e">
        <f t="shared" si="27"/>
        <v>#DIV/0!</v>
      </c>
      <c r="N128" s="5" t="e">
        <f t="shared" si="31"/>
        <v>#DIV/0!</v>
      </c>
      <c r="O128" s="5" t="e">
        <f t="shared" si="17"/>
        <v>#DIV/0!</v>
      </c>
      <c r="P128" s="5" t="e">
        <f t="shared" si="18"/>
        <v>#DIV/0!</v>
      </c>
      <c r="Q128" s="5" t="e">
        <f t="shared" si="19"/>
        <v>#DIV/0!</v>
      </c>
    </row>
    <row r="129" spans="2:17" x14ac:dyDescent="0.4">
      <c r="B129"/>
      <c r="C129" s="5">
        <f t="shared" si="21"/>
        <v>0</v>
      </c>
      <c r="D129" s="5" t="e">
        <f t="shared" si="22"/>
        <v>#DIV/0!</v>
      </c>
      <c r="E129" s="5" t="e">
        <f t="shared" si="23"/>
        <v>#DIV/0!</v>
      </c>
      <c r="F129" s="5" t="e">
        <f t="shared" si="24"/>
        <v>#DIV/0!</v>
      </c>
      <c r="G129" s="5" t="e">
        <f t="shared" si="28"/>
        <v>#DIV/0!</v>
      </c>
      <c r="H129" s="9" t="e">
        <f t="shared" si="29"/>
        <v>#DIV/0!</v>
      </c>
      <c r="I129" s="5" t="e">
        <f t="shared" si="25"/>
        <v>#DIV/0!</v>
      </c>
      <c r="J129" s="5" t="e">
        <f t="shared" si="26"/>
        <v>#DIV/0!</v>
      </c>
      <c r="K129" s="5" t="e">
        <f t="shared" si="30"/>
        <v>#DIV/0!</v>
      </c>
      <c r="L129" s="5" t="e">
        <f t="shared" si="20"/>
        <v>#DIV/0!</v>
      </c>
      <c r="M129" s="5" t="e">
        <f t="shared" si="27"/>
        <v>#DIV/0!</v>
      </c>
      <c r="N129" s="5" t="e">
        <f t="shared" si="31"/>
        <v>#DIV/0!</v>
      </c>
      <c r="O129" s="5" t="e">
        <f t="shared" si="17"/>
        <v>#DIV/0!</v>
      </c>
      <c r="P129" s="5" t="e">
        <f t="shared" si="18"/>
        <v>#DIV/0!</v>
      </c>
      <c r="Q129" s="5" t="e">
        <f t="shared" si="19"/>
        <v>#DIV/0!</v>
      </c>
    </row>
    <row r="130" spans="2:17" x14ac:dyDescent="0.4">
      <c r="B130"/>
      <c r="C130" s="5">
        <f t="shared" si="21"/>
        <v>0</v>
      </c>
      <c r="D130" s="5" t="e">
        <f t="shared" si="22"/>
        <v>#DIV/0!</v>
      </c>
      <c r="E130" s="5" t="e">
        <f t="shared" si="23"/>
        <v>#DIV/0!</v>
      </c>
      <c r="F130" s="5" t="e">
        <f t="shared" si="24"/>
        <v>#DIV/0!</v>
      </c>
      <c r="G130" s="5" t="e">
        <f t="shared" si="28"/>
        <v>#DIV/0!</v>
      </c>
      <c r="H130" s="9" t="e">
        <f t="shared" si="29"/>
        <v>#DIV/0!</v>
      </c>
      <c r="I130" s="5" t="e">
        <f t="shared" si="25"/>
        <v>#DIV/0!</v>
      </c>
      <c r="J130" s="5" t="e">
        <f t="shared" si="26"/>
        <v>#DIV/0!</v>
      </c>
      <c r="K130" s="5" t="e">
        <f t="shared" si="30"/>
        <v>#DIV/0!</v>
      </c>
      <c r="L130" s="5" t="e">
        <f t="shared" si="20"/>
        <v>#DIV/0!</v>
      </c>
      <c r="M130" s="5" t="e">
        <f t="shared" si="27"/>
        <v>#DIV/0!</v>
      </c>
      <c r="N130" s="5" t="e">
        <f t="shared" si="31"/>
        <v>#DIV/0!</v>
      </c>
      <c r="O130" s="5" t="e">
        <f t="shared" si="17"/>
        <v>#DIV/0!</v>
      </c>
      <c r="P130" s="5" t="e">
        <f t="shared" si="18"/>
        <v>#DIV/0!</v>
      </c>
      <c r="Q130" s="5" t="e">
        <f t="shared" si="19"/>
        <v>#DIV/0!</v>
      </c>
    </row>
    <row r="131" spans="2:17" x14ac:dyDescent="0.4">
      <c r="B131"/>
      <c r="C131" s="5">
        <f t="shared" si="21"/>
        <v>0</v>
      </c>
      <c r="D131" s="5" t="e">
        <f t="shared" si="22"/>
        <v>#DIV/0!</v>
      </c>
      <c r="E131" s="5" t="e">
        <f t="shared" si="23"/>
        <v>#DIV/0!</v>
      </c>
      <c r="F131" s="5" t="e">
        <f t="shared" si="24"/>
        <v>#DIV/0!</v>
      </c>
      <c r="G131" s="5" t="e">
        <f t="shared" si="28"/>
        <v>#DIV/0!</v>
      </c>
      <c r="H131" s="9" t="e">
        <f t="shared" si="29"/>
        <v>#DIV/0!</v>
      </c>
      <c r="I131" s="5" t="e">
        <f t="shared" si="25"/>
        <v>#DIV/0!</v>
      </c>
      <c r="J131" s="5" t="e">
        <f t="shared" si="26"/>
        <v>#DIV/0!</v>
      </c>
      <c r="K131" s="5" t="e">
        <f t="shared" si="30"/>
        <v>#DIV/0!</v>
      </c>
      <c r="L131" s="5" t="e">
        <f t="shared" si="20"/>
        <v>#DIV/0!</v>
      </c>
      <c r="M131" s="5" t="e">
        <f t="shared" si="27"/>
        <v>#DIV/0!</v>
      </c>
      <c r="N131" s="5" t="e">
        <f t="shared" si="31"/>
        <v>#DIV/0!</v>
      </c>
      <c r="O131" s="5" t="e">
        <f t="shared" si="17"/>
        <v>#DIV/0!</v>
      </c>
      <c r="P131" s="5" t="e">
        <f t="shared" si="18"/>
        <v>#DIV/0!</v>
      </c>
      <c r="Q131" s="5" t="e">
        <f t="shared" si="19"/>
        <v>#DIV/0!</v>
      </c>
    </row>
    <row r="132" spans="2:17" x14ac:dyDescent="0.4">
      <c r="B132"/>
      <c r="C132" s="5">
        <f t="shared" si="21"/>
        <v>0</v>
      </c>
      <c r="D132" s="5" t="e">
        <f t="shared" si="22"/>
        <v>#DIV/0!</v>
      </c>
      <c r="E132" s="5" t="e">
        <f t="shared" si="23"/>
        <v>#DIV/0!</v>
      </c>
      <c r="F132" s="5" t="e">
        <f t="shared" si="24"/>
        <v>#DIV/0!</v>
      </c>
      <c r="G132" s="5" t="e">
        <f t="shared" si="28"/>
        <v>#DIV/0!</v>
      </c>
      <c r="H132" s="9" t="e">
        <f t="shared" si="29"/>
        <v>#DIV/0!</v>
      </c>
      <c r="I132" s="5" t="e">
        <f t="shared" si="25"/>
        <v>#DIV/0!</v>
      </c>
      <c r="J132" s="5" t="e">
        <f t="shared" si="26"/>
        <v>#DIV/0!</v>
      </c>
      <c r="K132" s="5" t="e">
        <f t="shared" si="30"/>
        <v>#DIV/0!</v>
      </c>
      <c r="L132" s="5" t="e">
        <f t="shared" si="20"/>
        <v>#DIV/0!</v>
      </c>
      <c r="M132" s="5" t="e">
        <f t="shared" si="27"/>
        <v>#DIV/0!</v>
      </c>
      <c r="N132" s="5" t="e">
        <f t="shared" si="31"/>
        <v>#DIV/0!</v>
      </c>
      <c r="O132" s="5" t="e">
        <f t="shared" si="17"/>
        <v>#DIV/0!</v>
      </c>
      <c r="P132" s="5" t="e">
        <f t="shared" si="18"/>
        <v>#DIV/0!</v>
      </c>
      <c r="Q132" s="5" t="e">
        <f t="shared" si="19"/>
        <v>#DIV/0!</v>
      </c>
    </row>
    <row r="133" spans="2:17" x14ac:dyDescent="0.4">
      <c r="B133"/>
      <c r="C133" s="5">
        <f t="shared" si="21"/>
        <v>0</v>
      </c>
      <c r="D133" s="5" t="e">
        <f t="shared" si="22"/>
        <v>#DIV/0!</v>
      </c>
      <c r="E133" s="5" t="e">
        <f t="shared" si="23"/>
        <v>#DIV/0!</v>
      </c>
      <c r="F133" s="5" t="e">
        <f t="shared" si="24"/>
        <v>#DIV/0!</v>
      </c>
      <c r="G133" s="5" t="e">
        <f t="shared" si="28"/>
        <v>#DIV/0!</v>
      </c>
      <c r="H133" s="9" t="e">
        <f t="shared" si="29"/>
        <v>#DIV/0!</v>
      </c>
      <c r="I133" s="5" t="e">
        <f t="shared" si="25"/>
        <v>#DIV/0!</v>
      </c>
      <c r="J133" s="5" t="e">
        <f t="shared" si="26"/>
        <v>#DIV/0!</v>
      </c>
      <c r="K133" s="5" t="e">
        <f t="shared" si="30"/>
        <v>#DIV/0!</v>
      </c>
      <c r="L133" s="5" t="e">
        <f t="shared" si="20"/>
        <v>#DIV/0!</v>
      </c>
      <c r="M133" s="5" t="e">
        <f t="shared" si="27"/>
        <v>#DIV/0!</v>
      </c>
      <c r="N133" s="5" t="e">
        <f t="shared" si="31"/>
        <v>#DIV/0!</v>
      </c>
      <c r="O133" s="5" t="e">
        <f t="shared" si="17"/>
        <v>#DIV/0!</v>
      </c>
      <c r="P133" s="5" t="e">
        <f t="shared" si="18"/>
        <v>#DIV/0!</v>
      </c>
      <c r="Q133" s="5" t="e">
        <f t="shared" si="19"/>
        <v>#DIV/0!</v>
      </c>
    </row>
    <row r="134" spans="2:17" x14ac:dyDescent="0.4">
      <c r="B134"/>
      <c r="C134" s="5">
        <f t="shared" si="21"/>
        <v>0</v>
      </c>
      <c r="D134" s="5" t="e">
        <f t="shared" si="22"/>
        <v>#DIV/0!</v>
      </c>
      <c r="E134" s="5" t="e">
        <f t="shared" si="23"/>
        <v>#DIV/0!</v>
      </c>
      <c r="F134" s="5" t="e">
        <f t="shared" si="24"/>
        <v>#DIV/0!</v>
      </c>
      <c r="G134" s="5" t="e">
        <f t="shared" si="28"/>
        <v>#DIV/0!</v>
      </c>
      <c r="H134" s="9" t="e">
        <f t="shared" si="29"/>
        <v>#DIV/0!</v>
      </c>
      <c r="I134" s="5" t="e">
        <f t="shared" si="25"/>
        <v>#DIV/0!</v>
      </c>
      <c r="J134" s="5" t="e">
        <f t="shared" si="26"/>
        <v>#DIV/0!</v>
      </c>
      <c r="K134" s="5" t="e">
        <f t="shared" si="30"/>
        <v>#DIV/0!</v>
      </c>
      <c r="L134" s="5" t="e">
        <f t="shared" si="20"/>
        <v>#DIV/0!</v>
      </c>
      <c r="M134" s="5" t="e">
        <f t="shared" si="27"/>
        <v>#DIV/0!</v>
      </c>
      <c r="N134" s="5" t="e">
        <f t="shared" si="31"/>
        <v>#DIV/0!</v>
      </c>
      <c r="O134" s="5" t="e">
        <f t="shared" si="17"/>
        <v>#DIV/0!</v>
      </c>
      <c r="P134" s="5" t="e">
        <f t="shared" si="18"/>
        <v>#DIV/0!</v>
      </c>
      <c r="Q134" s="5" t="e">
        <f t="shared" si="19"/>
        <v>#DIV/0!</v>
      </c>
    </row>
    <row r="135" spans="2:17" x14ac:dyDescent="0.4">
      <c r="B135"/>
      <c r="C135" s="5">
        <f t="shared" si="21"/>
        <v>0</v>
      </c>
      <c r="D135" s="5" t="e">
        <f t="shared" si="22"/>
        <v>#DIV/0!</v>
      </c>
      <c r="E135" s="5" t="e">
        <f t="shared" si="23"/>
        <v>#DIV/0!</v>
      </c>
      <c r="F135" s="5" t="e">
        <f t="shared" si="24"/>
        <v>#DIV/0!</v>
      </c>
      <c r="G135" s="5" t="e">
        <f t="shared" si="28"/>
        <v>#DIV/0!</v>
      </c>
      <c r="H135" s="9" t="e">
        <f t="shared" si="29"/>
        <v>#DIV/0!</v>
      </c>
      <c r="I135" s="5" t="e">
        <f t="shared" si="25"/>
        <v>#DIV/0!</v>
      </c>
      <c r="J135" s="5" t="e">
        <f t="shared" si="26"/>
        <v>#DIV/0!</v>
      </c>
      <c r="K135" s="5" t="e">
        <f t="shared" si="30"/>
        <v>#DIV/0!</v>
      </c>
      <c r="L135" s="5" t="e">
        <f t="shared" si="20"/>
        <v>#DIV/0!</v>
      </c>
      <c r="M135" s="5" t="e">
        <f t="shared" si="27"/>
        <v>#DIV/0!</v>
      </c>
      <c r="N135" s="5" t="e">
        <f t="shared" si="31"/>
        <v>#DIV/0!</v>
      </c>
      <c r="O135" s="5" t="e">
        <f t="shared" si="17"/>
        <v>#DIV/0!</v>
      </c>
      <c r="P135" s="5" t="e">
        <f t="shared" si="18"/>
        <v>#DIV/0!</v>
      </c>
      <c r="Q135" s="5" t="e">
        <f t="shared" si="19"/>
        <v>#DIV/0!</v>
      </c>
    </row>
    <row r="136" spans="2:17" x14ac:dyDescent="0.4">
      <c r="B136"/>
      <c r="C136" s="5">
        <f t="shared" si="21"/>
        <v>0</v>
      </c>
      <c r="D136" s="5" t="e">
        <f t="shared" si="22"/>
        <v>#DIV/0!</v>
      </c>
      <c r="E136" s="5" t="e">
        <f t="shared" si="23"/>
        <v>#DIV/0!</v>
      </c>
      <c r="F136" s="5" t="e">
        <f t="shared" si="24"/>
        <v>#DIV/0!</v>
      </c>
      <c r="G136" s="5" t="e">
        <f t="shared" si="28"/>
        <v>#DIV/0!</v>
      </c>
      <c r="H136" s="9" t="e">
        <f t="shared" si="29"/>
        <v>#DIV/0!</v>
      </c>
      <c r="I136" s="5" t="e">
        <f t="shared" si="25"/>
        <v>#DIV/0!</v>
      </c>
      <c r="J136" s="5" t="e">
        <f t="shared" si="26"/>
        <v>#DIV/0!</v>
      </c>
      <c r="K136" s="5" t="e">
        <f t="shared" si="30"/>
        <v>#DIV/0!</v>
      </c>
      <c r="L136" s="5" t="e">
        <f t="shared" si="20"/>
        <v>#DIV/0!</v>
      </c>
      <c r="M136" s="5" t="e">
        <f t="shared" si="27"/>
        <v>#DIV/0!</v>
      </c>
      <c r="N136" s="5" t="e">
        <f t="shared" si="31"/>
        <v>#DIV/0!</v>
      </c>
      <c r="O136" s="5" t="e">
        <f t="shared" si="17"/>
        <v>#DIV/0!</v>
      </c>
      <c r="P136" s="5" t="e">
        <f t="shared" si="18"/>
        <v>#DIV/0!</v>
      </c>
      <c r="Q136" s="5" t="e">
        <f t="shared" si="19"/>
        <v>#DIV/0!</v>
      </c>
    </row>
    <row r="137" spans="2:17" x14ac:dyDescent="0.4">
      <c r="B137"/>
      <c r="C137" s="5">
        <f t="shared" si="21"/>
        <v>0</v>
      </c>
      <c r="D137" s="5" t="e">
        <f t="shared" si="22"/>
        <v>#DIV/0!</v>
      </c>
      <c r="E137" s="5" t="e">
        <f t="shared" si="23"/>
        <v>#DIV/0!</v>
      </c>
      <c r="F137" s="5" t="e">
        <f t="shared" si="24"/>
        <v>#DIV/0!</v>
      </c>
      <c r="G137" s="5" t="e">
        <f t="shared" si="28"/>
        <v>#DIV/0!</v>
      </c>
      <c r="H137" s="9" t="e">
        <f t="shared" si="29"/>
        <v>#DIV/0!</v>
      </c>
      <c r="I137" s="5" t="e">
        <f t="shared" si="25"/>
        <v>#DIV/0!</v>
      </c>
      <c r="J137" s="5" t="e">
        <f t="shared" si="26"/>
        <v>#DIV/0!</v>
      </c>
      <c r="K137" s="5" t="e">
        <f t="shared" si="30"/>
        <v>#DIV/0!</v>
      </c>
      <c r="L137" s="5" t="e">
        <f t="shared" si="20"/>
        <v>#DIV/0!</v>
      </c>
      <c r="M137" s="5" t="e">
        <f t="shared" si="27"/>
        <v>#DIV/0!</v>
      </c>
      <c r="N137" s="5" t="e">
        <f t="shared" si="31"/>
        <v>#DIV/0!</v>
      </c>
      <c r="O137" s="5" t="e">
        <f t="shared" si="17"/>
        <v>#DIV/0!</v>
      </c>
      <c r="P137" s="5" t="e">
        <f t="shared" si="18"/>
        <v>#DIV/0!</v>
      </c>
      <c r="Q137" s="5" t="e">
        <f t="shared" si="19"/>
        <v>#DIV/0!</v>
      </c>
    </row>
    <row r="138" spans="2:17" x14ac:dyDescent="0.4">
      <c r="B138"/>
      <c r="C138" s="5">
        <f t="shared" si="21"/>
        <v>0</v>
      </c>
      <c r="D138" s="5" t="e">
        <f t="shared" si="22"/>
        <v>#DIV/0!</v>
      </c>
      <c r="E138" s="5" t="e">
        <f t="shared" si="23"/>
        <v>#DIV/0!</v>
      </c>
      <c r="F138" s="5" t="e">
        <f t="shared" si="24"/>
        <v>#DIV/0!</v>
      </c>
      <c r="G138" s="5" t="e">
        <f t="shared" si="28"/>
        <v>#DIV/0!</v>
      </c>
      <c r="H138" s="9" t="e">
        <f t="shared" si="29"/>
        <v>#DIV/0!</v>
      </c>
      <c r="I138" s="5" t="e">
        <f t="shared" si="25"/>
        <v>#DIV/0!</v>
      </c>
      <c r="J138" s="5" t="e">
        <f t="shared" si="26"/>
        <v>#DIV/0!</v>
      </c>
      <c r="K138" s="5" t="e">
        <f t="shared" si="30"/>
        <v>#DIV/0!</v>
      </c>
      <c r="L138" s="5" t="e">
        <f t="shared" si="20"/>
        <v>#DIV/0!</v>
      </c>
      <c r="M138" s="5" t="e">
        <f t="shared" si="27"/>
        <v>#DIV/0!</v>
      </c>
      <c r="N138" s="5" t="e">
        <f t="shared" si="31"/>
        <v>#DIV/0!</v>
      </c>
      <c r="O138" s="5" t="e">
        <f t="shared" si="17"/>
        <v>#DIV/0!</v>
      </c>
      <c r="P138" s="5" t="e">
        <f t="shared" si="18"/>
        <v>#DIV/0!</v>
      </c>
      <c r="Q138" s="5" t="e">
        <f t="shared" si="19"/>
        <v>#DIV/0!</v>
      </c>
    </row>
    <row r="139" spans="2:17" x14ac:dyDescent="0.4">
      <c r="B139"/>
      <c r="C139" s="5">
        <f t="shared" si="21"/>
        <v>0</v>
      </c>
      <c r="D139" s="5" t="e">
        <f t="shared" si="22"/>
        <v>#DIV/0!</v>
      </c>
      <c r="E139" s="5" t="e">
        <f t="shared" si="23"/>
        <v>#DIV/0!</v>
      </c>
      <c r="F139" s="5" t="e">
        <f t="shared" si="24"/>
        <v>#DIV/0!</v>
      </c>
      <c r="G139" s="5" t="e">
        <f t="shared" si="28"/>
        <v>#DIV/0!</v>
      </c>
      <c r="H139" s="9" t="e">
        <f t="shared" si="29"/>
        <v>#DIV/0!</v>
      </c>
      <c r="I139" s="5" t="e">
        <f t="shared" si="25"/>
        <v>#DIV/0!</v>
      </c>
      <c r="J139" s="5" t="e">
        <f t="shared" si="26"/>
        <v>#DIV/0!</v>
      </c>
      <c r="K139" s="5" t="e">
        <f t="shared" si="30"/>
        <v>#DIV/0!</v>
      </c>
      <c r="L139" s="5" t="e">
        <f t="shared" si="20"/>
        <v>#DIV/0!</v>
      </c>
      <c r="M139" s="5" t="e">
        <f t="shared" si="27"/>
        <v>#DIV/0!</v>
      </c>
      <c r="N139" s="5" t="e">
        <f t="shared" si="31"/>
        <v>#DIV/0!</v>
      </c>
      <c r="O139" s="5" t="e">
        <f t="shared" si="17"/>
        <v>#DIV/0!</v>
      </c>
      <c r="P139" s="5" t="e">
        <f t="shared" si="18"/>
        <v>#DIV/0!</v>
      </c>
      <c r="Q139" s="5" t="e">
        <f t="shared" si="19"/>
        <v>#DIV/0!</v>
      </c>
    </row>
    <row r="140" spans="2:17" x14ac:dyDescent="0.4">
      <c r="B140"/>
      <c r="C140" s="5">
        <f t="shared" si="21"/>
        <v>0</v>
      </c>
      <c r="D140" s="5" t="e">
        <f t="shared" si="22"/>
        <v>#DIV/0!</v>
      </c>
      <c r="E140" s="5" t="e">
        <f t="shared" si="23"/>
        <v>#DIV/0!</v>
      </c>
      <c r="F140" s="5" t="e">
        <f t="shared" si="24"/>
        <v>#DIV/0!</v>
      </c>
      <c r="G140" s="5" t="e">
        <f t="shared" si="28"/>
        <v>#DIV/0!</v>
      </c>
      <c r="H140" s="9" t="e">
        <f t="shared" si="29"/>
        <v>#DIV/0!</v>
      </c>
      <c r="I140" s="5" t="e">
        <f t="shared" si="25"/>
        <v>#DIV/0!</v>
      </c>
      <c r="J140" s="5" t="e">
        <f t="shared" si="26"/>
        <v>#DIV/0!</v>
      </c>
      <c r="K140" s="5" t="e">
        <f t="shared" si="30"/>
        <v>#DIV/0!</v>
      </c>
      <c r="L140" s="5" t="e">
        <f t="shared" si="20"/>
        <v>#DIV/0!</v>
      </c>
      <c r="M140" s="5" t="e">
        <f t="shared" si="27"/>
        <v>#DIV/0!</v>
      </c>
      <c r="N140" s="5" t="e">
        <f t="shared" si="31"/>
        <v>#DIV/0!</v>
      </c>
      <c r="O140" s="5" t="e">
        <f t="shared" si="17"/>
        <v>#DIV/0!</v>
      </c>
      <c r="P140" s="5" t="e">
        <f t="shared" si="18"/>
        <v>#DIV/0!</v>
      </c>
      <c r="Q140" s="5" t="e">
        <f t="shared" si="19"/>
        <v>#DIV/0!</v>
      </c>
    </row>
    <row r="141" spans="2:17" x14ac:dyDescent="0.4">
      <c r="B141"/>
      <c r="C141" s="5">
        <f t="shared" si="21"/>
        <v>0</v>
      </c>
      <c r="D141" s="5" t="e">
        <f t="shared" si="22"/>
        <v>#DIV/0!</v>
      </c>
      <c r="E141" s="5" t="e">
        <f t="shared" si="23"/>
        <v>#DIV/0!</v>
      </c>
      <c r="F141" s="5" t="e">
        <f t="shared" si="24"/>
        <v>#DIV/0!</v>
      </c>
      <c r="G141" s="5" t="e">
        <f t="shared" si="28"/>
        <v>#DIV/0!</v>
      </c>
      <c r="H141" s="9" t="e">
        <f t="shared" si="29"/>
        <v>#DIV/0!</v>
      </c>
      <c r="I141" s="5" t="e">
        <f t="shared" si="25"/>
        <v>#DIV/0!</v>
      </c>
      <c r="J141" s="5" t="e">
        <f t="shared" si="26"/>
        <v>#DIV/0!</v>
      </c>
      <c r="K141" s="5" t="e">
        <f t="shared" si="30"/>
        <v>#DIV/0!</v>
      </c>
      <c r="L141" s="5" t="e">
        <f t="shared" si="20"/>
        <v>#DIV/0!</v>
      </c>
      <c r="M141" s="5" t="e">
        <f t="shared" si="27"/>
        <v>#DIV/0!</v>
      </c>
      <c r="N141" s="5" t="e">
        <f t="shared" si="31"/>
        <v>#DIV/0!</v>
      </c>
      <c r="O141" s="5" t="e">
        <f t="shared" si="17"/>
        <v>#DIV/0!</v>
      </c>
      <c r="P141" s="5" t="e">
        <f t="shared" si="18"/>
        <v>#DIV/0!</v>
      </c>
      <c r="Q141" s="5" t="e">
        <f t="shared" si="19"/>
        <v>#DIV/0!</v>
      </c>
    </row>
    <row r="142" spans="2:17" x14ac:dyDescent="0.4">
      <c r="B142"/>
      <c r="C142" s="5">
        <f t="shared" si="21"/>
        <v>0</v>
      </c>
      <c r="D142" s="5" t="e">
        <f t="shared" si="22"/>
        <v>#DIV/0!</v>
      </c>
      <c r="E142" s="5" t="e">
        <f t="shared" si="23"/>
        <v>#DIV/0!</v>
      </c>
      <c r="F142" s="5" t="e">
        <f t="shared" si="24"/>
        <v>#DIV/0!</v>
      </c>
      <c r="G142" s="5" t="e">
        <f t="shared" si="28"/>
        <v>#DIV/0!</v>
      </c>
      <c r="H142" s="9" t="e">
        <f t="shared" si="29"/>
        <v>#DIV/0!</v>
      </c>
      <c r="I142" s="5" t="e">
        <f t="shared" si="25"/>
        <v>#DIV/0!</v>
      </c>
      <c r="J142" s="5" t="e">
        <f t="shared" si="26"/>
        <v>#DIV/0!</v>
      </c>
      <c r="K142" s="5" t="e">
        <f t="shared" si="30"/>
        <v>#DIV/0!</v>
      </c>
      <c r="L142" s="5" t="e">
        <f t="shared" si="20"/>
        <v>#DIV/0!</v>
      </c>
      <c r="M142" s="5" t="e">
        <f t="shared" si="27"/>
        <v>#DIV/0!</v>
      </c>
      <c r="N142" s="5" t="e">
        <f t="shared" si="31"/>
        <v>#DIV/0!</v>
      </c>
      <c r="O142" s="5" t="e">
        <f t="shared" ref="O142:O205" si="32">B$6*H142</f>
        <v>#DIV/0!</v>
      </c>
      <c r="P142" s="5" t="e">
        <f t="shared" ref="P142:P205" si="33">IF(H142&gt;0, O142 +M142, 0)</f>
        <v>#DIV/0!</v>
      </c>
      <c r="Q142" s="5" t="e">
        <f t="shared" ref="Q142:Q205" si="34">P142*E142</f>
        <v>#DIV/0!</v>
      </c>
    </row>
    <row r="143" spans="2:17" x14ac:dyDescent="0.4">
      <c r="B143"/>
      <c r="C143" s="5">
        <f t="shared" si="21"/>
        <v>0</v>
      </c>
      <c r="D143" s="5" t="e">
        <f t="shared" si="22"/>
        <v>#DIV/0!</v>
      </c>
      <c r="E143" s="5" t="e">
        <f t="shared" si="23"/>
        <v>#DIV/0!</v>
      </c>
      <c r="F143" s="5" t="e">
        <f t="shared" si="24"/>
        <v>#DIV/0!</v>
      </c>
      <c r="G143" s="5" t="e">
        <f t="shared" si="28"/>
        <v>#DIV/0!</v>
      </c>
      <c r="H143" s="9" t="e">
        <f t="shared" si="29"/>
        <v>#DIV/0!</v>
      </c>
      <c r="I143" s="5" t="e">
        <f t="shared" si="25"/>
        <v>#DIV/0!</v>
      </c>
      <c r="J143" s="5" t="e">
        <f t="shared" si="26"/>
        <v>#DIV/0!</v>
      </c>
      <c r="K143" s="5" t="e">
        <f t="shared" si="30"/>
        <v>#DIV/0!</v>
      </c>
      <c r="L143" s="5" t="e">
        <f t="shared" ref="L143:L206" si="35">(-B$6*H143)/E143^2</f>
        <v>#DIV/0!</v>
      </c>
      <c r="M143" s="5" t="e">
        <f t="shared" si="27"/>
        <v>#DIV/0!</v>
      </c>
      <c r="N143" s="5" t="e">
        <f t="shared" si="31"/>
        <v>#DIV/0!</v>
      </c>
      <c r="O143" s="5" t="e">
        <f t="shared" si="32"/>
        <v>#DIV/0!</v>
      </c>
      <c r="P143" s="5" t="e">
        <f t="shared" si="33"/>
        <v>#DIV/0!</v>
      </c>
      <c r="Q143" s="5" t="e">
        <f t="shared" si="34"/>
        <v>#DIV/0!</v>
      </c>
    </row>
    <row r="144" spans="2:17" x14ac:dyDescent="0.4">
      <c r="B144"/>
      <c r="C144" s="5">
        <f t="shared" ref="C144:C207" si="36">B144-B143</f>
        <v>0</v>
      </c>
      <c r="D144" s="5" t="e">
        <f t="shared" ref="D144:D207" si="37">(1/C144)/2</f>
        <v>#DIV/0!</v>
      </c>
      <c r="E144" s="5" t="e">
        <f t="shared" ref="E144:E207" si="38">2*PI()*D144</f>
        <v>#DIV/0!</v>
      </c>
      <c r="F144" s="5" t="e">
        <f t="shared" ref="F144:F207" si="39">E144*(60/(2*PI()))</f>
        <v>#DIV/0!</v>
      </c>
      <c r="G144" s="5" t="e">
        <f t="shared" si="28"/>
        <v>#DIV/0!</v>
      </c>
      <c r="H144" s="9" t="e">
        <f t="shared" si="29"/>
        <v>#DIV/0!</v>
      </c>
      <c r="I144" s="5" t="e">
        <f t="shared" ref="I144:I207" si="40">IF(H144&lt;0,(-B$6*H144)/E144^2,0)</f>
        <v>#DIV/0!</v>
      </c>
      <c r="J144" s="5" t="e">
        <f t="shared" ref="J144:J207" si="41">-0.000005984*E144 + 0.0001997</f>
        <v>#DIV/0!</v>
      </c>
      <c r="K144" s="5" t="e">
        <f t="shared" si="30"/>
        <v>#DIV/0!</v>
      </c>
      <c r="L144" s="5" t="e">
        <f t="shared" si="35"/>
        <v>#DIV/0!</v>
      </c>
      <c r="M144" s="5" t="e">
        <f t="shared" ref="M144:M207" si="42">J144*E144^2</f>
        <v>#DIV/0!</v>
      </c>
      <c r="N144" s="5" t="e">
        <f t="shared" si="31"/>
        <v>#DIV/0!</v>
      </c>
      <c r="O144" s="5" t="e">
        <f t="shared" si="32"/>
        <v>#DIV/0!</v>
      </c>
      <c r="P144" s="5" t="e">
        <f t="shared" si="33"/>
        <v>#DIV/0!</v>
      </c>
      <c r="Q144" s="5" t="e">
        <f t="shared" si="34"/>
        <v>#DIV/0!</v>
      </c>
    </row>
    <row r="145" spans="2:17" x14ac:dyDescent="0.4">
      <c r="B145"/>
      <c r="C145" s="5">
        <f t="shared" si="36"/>
        <v>0</v>
      </c>
      <c r="D145" s="5" t="e">
        <f t="shared" si="37"/>
        <v>#DIV/0!</v>
      </c>
      <c r="E145" s="5" t="e">
        <f t="shared" si="38"/>
        <v>#DIV/0!</v>
      </c>
      <c r="F145" s="5" t="e">
        <f t="shared" si="39"/>
        <v>#DIV/0!</v>
      </c>
      <c r="G145" s="5" t="e">
        <f t="shared" ref="G145:G208" si="43">E145-E144</f>
        <v>#DIV/0!</v>
      </c>
      <c r="H145" s="9" t="e">
        <f t="shared" ref="H145:H208" si="44">G145/C145</f>
        <v>#DIV/0!</v>
      </c>
      <c r="I145" s="5" t="e">
        <f t="shared" si="40"/>
        <v>#DIV/0!</v>
      </c>
      <c r="J145" s="5" t="e">
        <f t="shared" si="41"/>
        <v>#DIV/0!</v>
      </c>
      <c r="K145" s="5" t="e">
        <f t="shared" ref="K145:K208" si="45">IF(H145&lt;-7,(-B$6*H145)/E145^2,NA())</f>
        <v>#DIV/0!</v>
      </c>
      <c r="L145" s="5" t="e">
        <f t="shared" si="35"/>
        <v>#DIV/0!</v>
      </c>
      <c r="M145" s="5" t="e">
        <f t="shared" si="42"/>
        <v>#DIV/0!</v>
      </c>
      <c r="N145" s="5" t="e">
        <f t="shared" ref="N145:N208" si="46">M145*E145</f>
        <v>#DIV/0!</v>
      </c>
      <c r="O145" s="5" t="e">
        <f t="shared" si="32"/>
        <v>#DIV/0!</v>
      </c>
      <c r="P145" s="5" t="e">
        <f t="shared" si="33"/>
        <v>#DIV/0!</v>
      </c>
      <c r="Q145" s="5" t="e">
        <f t="shared" si="34"/>
        <v>#DIV/0!</v>
      </c>
    </row>
    <row r="146" spans="2:17" x14ac:dyDescent="0.4">
      <c r="B146"/>
      <c r="C146" s="5">
        <f t="shared" si="36"/>
        <v>0</v>
      </c>
      <c r="D146" s="5" t="e">
        <f t="shared" si="37"/>
        <v>#DIV/0!</v>
      </c>
      <c r="E146" s="5" t="e">
        <f t="shared" si="38"/>
        <v>#DIV/0!</v>
      </c>
      <c r="F146" s="5" t="e">
        <f t="shared" si="39"/>
        <v>#DIV/0!</v>
      </c>
      <c r="G146" s="5" t="e">
        <f t="shared" si="43"/>
        <v>#DIV/0!</v>
      </c>
      <c r="H146" s="9" t="e">
        <f t="shared" si="44"/>
        <v>#DIV/0!</v>
      </c>
      <c r="I146" s="5" t="e">
        <f t="shared" si="40"/>
        <v>#DIV/0!</v>
      </c>
      <c r="J146" s="5" t="e">
        <f t="shared" si="41"/>
        <v>#DIV/0!</v>
      </c>
      <c r="K146" s="5" t="e">
        <f t="shared" si="45"/>
        <v>#DIV/0!</v>
      </c>
      <c r="L146" s="5" t="e">
        <f t="shared" si="35"/>
        <v>#DIV/0!</v>
      </c>
      <c r="M146" s="5" t="e">
        <f t="shared" si="42"/>
        <v>#DIV/0!</v>
      </c>
      <c r="N146" s="5" t="e">
        <f t="shared" si="46"/>
        <v>#DIV/0!</v>
      </c>
      <c r="O146" s="5" t="e">
        <f t="shared" si="32"/>
        <v>#DIV/0!</v>
      </c>
      <c r="P146" s="5" t="e">
        <f t="shared" si="33"/>
        <v>#DIV/0!</v>
      </c>
      <c r="Q146" s="5" t="e">
        <f t="shared" si="34"/>
        <v>#DIV/0!</v>
      </c>
    </row>
    <row r="147" spans="2:17" x14ac:dyDescent="0.4">
      <c r="B147"/>
      <c r="C147" s="5">
        <f t="shared" si="36"/>
        <v>0</v>
      </c>
      <c r="D147" s="5" t="e">
        <f t="shared" si="37"/>
        <v>#DIV/0!</v>
      </c>
      <c r="E147" s="5" t="e">
        <f t="shared" si="38"/>
        <v>#DIV/0!</v>
      </c>
      <c r="F147" s="5" t="e">
        <f t="shared" si="39"/>
        <v>#DIV/0!</v>
      </c>
      <c r="G147" s="5" t="e">
        <f t="shared" si="43"/>
        <v>#DIV/0!</v>
      </c>
      <c r="H147" s="9" t="e">
        <f t="shared" si="44"/>
        <v>#DIV/0!</v>
      </c>
      <c r="I147" s="5" t="e">
        <f t="shared" si="40"/>
        <v>#DIV/0!</v>
      </c>
      <c r="J147" s="5" t="e">
        <f t="shared" si="41"/>
        <v>#DIV/0!</v>
      </c>
      <c r="K147" s="5" t="e">
        <f t="shared" si="45"/>
        <v>#DIV/0!</v>
      </c>
      <c r="L147" s="5" t="e">
        <f t="shared" si="35"/>
        <v>#DIV/0!</v>
      </c>
      <c r="M147" s="5" t="e">
        <f t="shared" si="42"/>
        <v>#DIV/0!</v>
      </c>
      <c r="N147" s="5" t="e">
        <f t="shared" si="46"/>
        <v>#DIV/0!</v>
      </c>
      <c r="O147" s="5" t="e">
        <f t="shared" si="32"/>
        <v>#DIV/0!</v>
      </c>
      <c r="P147" s="5" t="e">
        <f t="shared" si="33"/>
        <v>#DIV/0!</v>
      </c>
      <c r="Q147" s="5" t="e">
        <f t="shared" si="34"/>
        <v>#DIV/0!</v>
      </c>
    </row>
    <row r="148" spans="2:17" x14ac:dyDescent="0.4">
      <c r="B148"/>
      <c r="C148" s="5">
        <f t="shared" si="36"/>
        <v>0</v>
      </c>
      <c r="D148" s="5" t="e">
        <f t="shared" si="37"/>
        <v>#DIV/0!</v>
      </c>
      <c r="E148" s="5" t="e">
        <f t="shared" si="38"/>
        <v>#DIV/0!</v>
      </c>
      <c r="F148" s="5" t="e">
        <f t="shared" si="39"/>
        <v>#DIV/0!</v>
      </c>
      <c r="G148" s="5" t="e">
        <f t="shared" si="43"/>
        <v>#DIV/0!</v>
      </c>
      <c r="H148" s="9" t="e">
        <f t="shared" si="44"/>
        <v>#DIV/0!</v>
      </c>
      <c r="I148" s="5" t="e">
        <f t="shared" si="40"/>
        <v>#DIV/0!</v>
      </c>
      <c r="J148" s="5" t="e">
        <f t="shared" si="41"/>
        <v>#DIV/0!</v>
      </c>
      <c r="K148" s="5" t="e">
        <f t="shared" si="45"/>
        <v>#DIV/0!</v>
      </c>
      <c r="L148" s="5" t="e">
        <f t="shared" si="35"/>
        <v>#DIV/0!</v>
      </c>
      <c r="M148" s="5" t="e">
        <f t="shared" si="42"/>
        <v>#DIV/0!</v>
      </c>
      <c r="N148" s="5" t="e">
        <f t="shared" si="46"/>
        <v>#DIV/0!</v>
      </c>
      <c r="O148" s="5" t="e">
        <f t="shared" si="32"/>
        <v>#DIV/0!</v>
      </c>
      <c r="P148" s="5" t="e">
        <f t="shared" si="33"/>
        <v>#DIV/0!</v>
      </c>
      <c r="Q148" s="5" t="e">
        <f t="shared" si="34"/>
        <v>#DIV/0!</v>
      </c>
    </row>
    <row r="149" spans="2:17" x14ac:dyDescent="0.4">
      <c r="B149"/>
      <c r="C149" s="5">
        <f t="shared" si="36"/>
        <v>0</v>
      </c>
      <c r="D149" s="5" t="e">
        <f t="shared" si="37"/>
        <v>#DIV/0!</v>
      </c>
      <c r="E149" s="5" t="e">
        <f t="shared" si="38"/>
        <v>#DIV/0!</v>
      </c>
      <c r="F149" s="5" t="e">
        <f t="shared" si="39"/>
        <v>#DIV/0!</v>
      </c>
      <c r="G149" s="5" t="e">
        <f t="shared" si="43"/>
        <v>#DIV/0!</v>
      </c>
      <c r="H149" s="9" t="e">
        <f t="shared" si="44"/>
        <v>#DIV/0!</v>
      </c>
      <c r="I149" s="5" t="e">
        <f t="shared" si="40"/>
        <v>#DIV/0!</v>
      </c>
      <c r="J149" s="5" t="e">
        <f t="shared" si="41"/>
        <v>#DIV/0!</v>
      </c>
      <c r="K149" s="5" t="e">
        <f t="shared" si="45"/>
        <v>#DIV/0!</v>
      </c>
      <c r="L149" s="5" t="e">
        <f t="shared" si="35"/>
        <v>#DIV/0!</v>
      </c>
      <c r="M149" s="5" t="e">
        <f t="shared" si="42"/>
        <v>#DIV/0!</v>
      </c>
      <c r="N149" s="5" t="e">
        <f t="shared" si="46"/>
        <v>#DIV/0!</v>
      </c>
      <c r="O149" s="5" t="e">
        <f t="shared" si="32"/>
        <v>#DIV/0!</v>
      </c>
      <c r="P149" s="5" t="e">
        <f t="shared" si="33"/>
        <v>#DIV/0!</v>
      </c>
      <c r="Q149" s="5" t="e">
        <f t="shared" si="34"/>
        <v>#DIV/0!</v>
      </c>
    </row>
    <row r="150" spans="2:17" x14ac:dyDescent="0.4">
      <c r="B150"/>
      <c r="C150" s="5">
        <f t="shared" si="36"/>
        <v>0</v>
      </c>
      <c r="D150" s="5" t="e">
        <f t="shared" si="37"/>
        <v>#DIV/0!</v>
      </c>
      <c r="E150" s="5" t="e">
        <f t="shared" si="38"/>
        <v>#DIV/0!</v>
      </c>
      <c r="F150" s="5" t="e">
        <f t="shared" si="39"/>
        <v>#DIV/0!</v>
      </c>
      <c r="G150" s="5" t="e">
        <f t="shared" si="43"/>
        <v>#DIV/0!</v>
      </c>
      <c r="H150" s="9" t="e">
        <f t="shared" si="44"/>
        <v>#DIV/0!</v>
      </c>
      <c r="I150" s="5" t="e">
        <f t="shared" si="40"/>
        <v>#DIV/0!</v>
      </c>
      <c r="J150" s="5" t="e">
        <f t="shared" si="41"/>
        <v>#DIV/0!</v>
      </c>
      <c r="K150" s="5" t="e">
        <f t="shared" si="45"/>
        <v>#DIV/0!</v>
      </c>
      <c r="L150" s="5" t="e">
        <f t="shared" si="35"/>
        <v>#DIV/0!</v>
      </c>
      <c r="M150" s="5" t="e">
        <f t="shared" si="42"/>
        <v>#DIV/0!</v>
      </c>
      <c r="N150" s="5" t="e">
        <f t="shared" si="46"/>
        <v>#DIV/0!</v>
      </c>
      <c r="O150" s="5" t="e">
        <f t="shared" si="32"/>
        <v>#DIV/0!</v>
      </c>
      <c r="P150" s="5" t="e">
        <f t="shared" si="33"/>
        <v>#DIV/0!</v>
      </c>
      <c r="Q150" s="5" t="e">
        <f t="shared" si="34"/>
        <v>#DIV/0!</v>
      </c>
    </row>
    <row r="151" spans="2:17" x14ac:dyDescent="0.4">
      <c r="B151"/>
      <c r="C151" s="5">
        <f t="shared" si="36"/>
        <v>0</v>
      </c>
      <c r="D151" s="5" t="e">
        <f t="shared" si="37"/>
        <v>#DIV/0!</v>
      </c>
      <c r="E151" s="5" t="e">
        <f t="shared" si="38"/>
        <v>#DIV/0!</v>
      </c>
      <c r="F151" s="5" t="e">
        <f t="shared" si="39"/>
        <v>#DIV/0!</v>
      </c>
      <c r="G151" s="5" t="e">
        <f t="shared" si="43"/>
        <v>#DIV/0!</v>
      </c>
      <c r="H151" s="9" t="e">
        <f t="shared" si="44"/>
        <v>#DIV/0!</v>
      </c>
      <c r="I151" s="5" t="e">
        <f t="shared" si="40"/>
        <v>#DIV/0!</v>
      </c>
      <c r="J151" s="5" t="e">
        <f t="shared" si="41"/>
        <v>#DIV/0!</v>
      </c>
      <c r="K151" s="5" t="e">
        <f t="shared" si="45"/>
        <v>#DIV/0!</v>
      </c>
      <c r="L151" s="5" t="e">
        <f t="shared" si="35"/>
        <v>#DIV/0!</v>
      </c>
      <c r="M151" s="5" t="e">
        <f t="shared" si="42"/>
        <v>#DIV/0!</v>
      </c>
      <c r="N151" s="5" t="e">
        <f t="shared" si="46"/>
        <v>#DIV/0!</v>
      </c>
      <c r="O151" s="5" t="e">
        <f t="shared" si="32"/>
        <v>#DIV/0!</v>
      </c>
      <c r="P151" s="5" t="e">
        <f t="shared" si="33"/>
        <v>#DIV/0!</v>
      </c>
      <c r="Q151" s="5" t="e">
        <f t="shared" si="34"/>
        <v>#DIV/0!</v>
      </c>
    </row>
    <row r="152" spans="2:17" x14ac:dyDescent="0.4">
      <c r="B152"/>
      <c r="C152" s="5">
        <f t="shared" si="36"/>
        <v>0</v>
      </c>
      <c r="D152" s="5" t="e">
        <f t="shared" si="37"/>
        <v>#DIV/0!</v>
      </c>
      <c r="E152" s="5" t="e">
        <f t="shared" si="38"/>
        <v>#DIV/0!</v>
      </c>
      <c r="F152" s="5" t="e">
        <f t="shared" si="39"/>
        <v>#DIV/0!</v>
      </c>
      <c r="G152" s="5" t="e">
        <f t="shared" si="43"/>
        <v>#DIV/0!</v>
      </c>
      <c r="H152" s="9" t="e">
        <f t="shared" si="44"/>
        <v>#DIV/0!</v>
      </c>
      <c r="I152" s="5" t="e">
        <f t="shared" si="40"/>
        <v>#DIV/0!</v>
      </c>
      <c r="J152" s="5" t="e">
        <f t="shared" si="41"/>
        <v>#DIV/0!</v>
      </c>
      <c r="K152" s="5" t="e">
        <f t="shared" si="45"/>
        <v>#DIV/0!</v>
      </c>
      <c r="L152" s="5" t="e">
        <f t="shared" si="35"/>
        <v>#DIV/0!</v>
      </c>
      <c r="M152" s="5" t="e">
        <f t="shared" si="42"/>
        <v>#DIV/0!</v>
      </c>
      <c r="N152" s="5" t="e">
        <f t="shared" si="46"/>
        <v>#DIV/0!</v>
      </c>
      <c r="O152" s="5" t="e">
        <f t="shared" si="32"/>
        <v>#DIV/0!</v>
      </c>
      <c r="P152" s="5" t="e">
        <f t="shared" si="33"/>
        <v>#DIV/0!</v>
      </c>
      <c r="Q152" s="5" t="e">
        <f t="shared" si="34"/>
        <v>#DIV/0!</v>
      </c>
    </row>
    <row r="153" spans="2:17" x14ac:dyDescent="0.4">
      <c r="B153"/>
      <c r="C153" s="5">
        <f t="shared" si="36"/>
        <v>0</v>
      </c>
      <c r="D153" s="5" t="e">
        <f t="shared" si="37"/>
        <v>#DIV/0!</v>
      </c>
      <c r="E153" s="5" t="e">
        <f t="shared" si="38"/>
        <v>#DIV/0!</v>
      </c>
      <c r="F153" s="5" t="e">
        <f t="shared" si="39"/>
        <v>#DIV/0!</v>
      </c>
      <c r="G153" s="5" t="e">
        <f t="shared" si="43"/>
        <v>#DIV/0!</v>
      </c>
      <c r="H153" s="9" t="e">
        <f t="shared" si="44"/>
        <v>#DIV/0!</v>
      </c>
      <c r="I153" s="5" t="e">
        <f t="shared" si="40"/>
        <v>#DIV/0!</v>
      </c>
      <c r="J153" s="5" t="e">
        <f t="shared" si="41"/>
        <v>#DIV/0!</v>
      </c>
      <c r="K153" s="5" t="e">
        <f t="shared" si="45"/>
        <v>#DIV/0!</v>
      </c>
      <c r="L153" s="5" t="e">
        <f t="shared" si="35"/>
        <v>#DIV/0!</v>
      </c>
      <c r="M153" s="5" t="e">
        <f t="shared" si="42"/>
        <v>#DIV/0!</v>
      </c>
      <c r="N153" s="5" t="e">
        <f t="shared" si="46"/>
        <v>#DIV/0!</v>
      </c>
      <c r="O153" s="5" t="e">
        <f t="shared" si="32"/>
        <v>#DIV/0!</v>
      </c>
      <c r="P153" s="5" t="e">
        <f t="shared" si="33"/>
        <v>#DIV/0!</v>
      </c>
      <c r="Q153" s="5" t="e">
        <f t="shared" si="34"/>
        <v>#DIV/0!</v>
      </c>
    </row>
    <row r="154" spans="2:17" x14ac:dyDescent="0.4">
      <c r="B154"/>
      <c r="C154" s="5">
        <f t="shared" si="36"/>
        <v>0</v>
      </c>
      <c r="D154" s="5" t="e">
        <f t="shared" si="37"/>
        <v>#DIV/0!</v>
      </c>
      <c r="E154" s="5" t="e">
        <f t="shared" si="38"/>
        <v>#DIV/0!</v>
      </c>
      <c r="F154" s="5" t="e">
        <f t="shared" si="39"/>
        <v>#DIV/0!</v>
      </c>
      <c r="G154" s="5" t="e">
        <f t="shared" si="43"/>
        <v>#DIV/0!</v>
      </c>
      <c r="H154" s="9" t="e">
        <f t="shared" si="44"/>
        <v>#DIV/0!</v>
      </c>
      <c r="I154" s="5" t="e">
        <f t="shared" si="40"/>
        <v>#DIV/0!</v>
      </c>
      <c r="J154" s="5" t="e">
        <f t="shared" si="41"/>
        <v>#DIV/0!</v>
      </c>
      <c r="K154" s="5" t="e">
        <f t="shared" si="45"/>
        <v>#DIV/0!</v>
      </c>
      <c r="L154" s="5" t="e">
        <f t="shared" si="35"/>
        <v>#DIV/0!</v>
      </c>
      <c r="M154" s="5" t="e">
        <f t="shared" si="42"/>
        <v>#DIV/0!</v>
      </c>
      <c r="N154" s="5" t="e">
        <f t="shared" si="46"/>
        <v>#DIV/0!</v>
      </c>
      <c r="O154" s="5" t="e">
        <f t="shared" si="32"/>
        <v>#DIV/0!</v>
      </c>
      <c r="P154" s="5" t="e">
        <f t="shared" si="33"/>
        <v>#DIV/0!</v>
      </c>
      <c r="Q154" s="5" t="e">
        <f t="shared" si="34"/>
        <v>#DIV/0!</v>
      </c>
    </row>
    <row r="155" spans="2:17" x14ac:dyDescent="0.4">
      <c r="B155"/>
      <c r="C155" s="5">
        <f t="shared" si="36"/>
        <v>0</v>
      </c>
      <c r="D155" s="5" t="e">
        <f t="shared" si="37"/>
        <v>#DIV/0!</v>
      </c>
      <c r="E155" s="5" t="e">
        <f t="shared" si="38"/>
        <v>#DIV/0!</v>
      </c>
      <c r="F155" s="5" t="e">
        <f t="shared" si="39"/>
        <v>#DIV/0!</v>
      </c>
      <c r="G155" s="5" t="e">
        <f t="shared" si="43"/>
        <v>#DIV/0!</v>
      </c>
      <c r="H155" s="9" t="e">
        <f t="shared" si="44"/>
        <v>#DIV/0!</v>
      </c>
      <c r="I155" s="5" t="e">
        <f t="shared" si="40"/>
        <v>#DIV/0!</v>
      </c>
      <c r="J155" s="5" t="e">
        <f t="shared" si="41"/>
        <v>#DIV/0!</v>
      </c>
      <c r="K155" s="5" t="e">
        <f t="shared" si="45"/>
        <v>#DIV/0!</v>
      </c>
      <c r="L155" s="5" t="e">
        <f t="shared" si="35"/>
        <v>#DIV/0!</v>
      </c>
      <c r="M155" s="5" t="e">
        <f t="shared" si="42"/>
        <v>#DIV/0!</v>
      </c>
      <c r="N155" s="5" t="e">
        <f t="shared" si="46"/>
        <v>#DIV/0!</v>
      </c>
      <c r="O155" s="5" t="e">
        <f t="shared" si="32"/>
        <v>#DIV/0!</v>
      </c>
      <c r="P155" s="5" t="e">
        <f t="shared" si="33"/>
        <v>#DIV/0!</v>
      </c>
      <c r="Q155" s="5" t="e">
        <f t="shared" si="34"/>
        <v>#DIV/0!</v>
      </c>
    </row>
    <row r="156" spans="2:17" x14ac:dyDescent="0.4">
      <c r="B156"/>
      <c r="C156" s="5">
        <f t="shared" si="36"/>
        <v>0</v>
      </c>
      <c r="D156" s="5" t="e">
        <f t="shared" si="37"/>
        <v>#DIV/0!</v>
      </c>
      <c r="E156" s="5" t="e">
        <f t="shared" si="38"/>
        <v>#DIV/0!</v>
      </c>
      <c r="F156" s="5" t="e">
        <f t="shared" si="39"/>
        <v>#DIV/0!</v>
      </c>
      <c r="G156" s="5" t="e">
        <f t="shared" si="43"/>
        <v>#DIV/0!</v>
      </c>
      <c r="H156" s="9" t="e">
        <f t="shared" si="44"/>
        <v>#DIV/0!</v>
      </c>
      <c r="I156" s="5" t="e">
        <f t="shared" si="40"/>
        <v>#DIV/0!</v>
      </c>
      <c r="J156" s="5" t="e">
        <f t="shared" si="41"/>
        <v>#DIV/0!</v>
      </c>
      <c r="K156" s="5" t="e">
        <f t="shared" si="45"/>
        <v>#DIV/0!</v>
      </c>
      <c r="L156" s="5" t="e">
        <f t="shared" si="35"/>
        <v>#DIV/0!</v>
      </c>
      <c r="M156" s="5" t="e">
        <f t="shared" si="42"/>
        <v>#DIV/0!</v>
      </c>
      <c r="N156" s="5" t="e">
        <f t="shared" si="46"/>
        <v>#DIV/0!</v>
      </c>
      <c r="O156" s="5" t="e">
        <f t="shared" si="32"/>
        <v>#DIV/0!</v>
      </c>
      <c r="P156" s="5" t="e">
        <f t="shared" si="33"/>
        <v>#DIV/0!</v>
      </c>
      <c r="Q156" s="5" t="e">
        <f t="shared" si="34"/>
        <v>#DIV/0!</v>
      </c>
    </row>
    <row r="157" spans="2:17" x14ac:dyDescent="0.4">
      <c r="B157"/>
      <c r="C157" s="5">
        <f t="shared" si="36"/>
        <v>0</v>
      </c>
      <c r="D157" s="5" t="e">
        <f t="shared" si="37"/>
        <v>#DIV/0!</v>
      </c>
      <c r="E157" s="5" t="e">
        <f t="shared" si="38"/>
        <v>#DIV/0!</v>
      </c>
      <c r="F157" s="5" t="e">
        <f t="shared" si="39"/>
        <v>#DIV/0!</v>
      </c>
      <c r="G157" s="5" t="e">
        <f t="shared" si="43"/>
        <v>#DIV/0!</v>
      </c>
      <c r="H157" s="9" t="e">
        <f t="shared" si="44"/>
        <v>#DIV/0!</v>
      </c>
      <c r="I157" s="5" t="e">
        <f t="shared" si="40"/>
        <v>#DIV/0!</v>
      </c>
      <c r="J157" s="5" t="e">
        <f t="shared" si="41"/>
        <v>#DIV/0!</v>
      </c>
      <c r="K157" s="5" t="e">
        <f t="shared" si="45"/>
        <v>#DIV/0!</v>
      </c>
      <c r="L157" s="5" t="e">
        <f t="shared" si="35"/>
        <v>#DIV/0!</v>
      </c>
      <c r="M157" s="5" t="e">
        <f t="shared" si="42"/>
        <v>#DIV/0!</v>
      </c>
      <c r="N157" s="5" t="e">
        <f t="shared" si="46"/>
        <v>#DIV/0!</v>
      </c>
      <c r="O157" s="5" t="e">
        <f t="shared" si="32"/>
        <v>#DIV/0!</v>
      </c>
      <c r="P157" s="5" t="e">
        <f t="shared" si="33"/>
        <v>#DIV/0!</v>
      </c>
      <c r="Q157" s="5" t="e">
        <f t="shared" si="34"/>
        <v>#DIV/0!</v>
      </c>
    </row>
    <row r="158" spans="2:17" x14ac:dyDescent="0.4">
      <c r="B158"/>
      <c r="C158" s="5">
        <f t="shared" si="36"/>
        <v>0</v>
      </c>
      <c r="D158" s="5" t="e">
        <f t="shared" si="37"/>
        <v>#DIV/0!</v>
      </c>
      <c r="E158" s="5" t="e">
        <f t="shared" si="38"/>
        <v>#DIV/0!</v>
      </c>
      <c r="F158" s="5" t="e">
        <f t="shared" si="39"/>
        <v>#DIV/0!</v>
      </c>
      <c r="G158" s="5" t="e">
        <f t="shared" si="43"/>
        <v>#DIV/0!</v>
      </c>
      <c r="H158" s="9" t="e">
        <f t="shared" si="44"/>
        <v>#DIV/0!</v>
      </c>
      <c r="I158" s="5" t="e">
        <f t="shared" si="40"/>
        <v>#DIV/0!</v>
      </c>
      <c r="J158" s="5" t="e">
        <f t="shared" si="41"/>
        <v>#DIV/0!</v>
      </c>
      <c r="L158" s="5" t="e">
        <f t="shared" si="35"/>
        <v>#DIV/0!</v>
      </c>
      <c r="M158" s="5" t="e">
        <f t="shared" si="42"/>
        <v>#DIV/0!</v>
      </c>
      <c r="N158" s="5" t="e">
        <f t="shared" si="46"/>
        <v>#DIV/0!</v>
      </c>
      <c r="O158" s="5" t="e">
        <f t="shared" si="32"/>
        <v>#DIV/0!</v>
      </c>
      <c r="P158" s="5" t="e">
        <f t="shared" si="33"/>
        <v>#DIV/0!</v>
      </c>
      <c r="Q158" s="5" t="e">
        <f t="shared" si="34"/>
        <v>#DIV/0!</v>
      </c>
    </row>
    <row r="159" spans="2:17" x14ac:dyDescent="0.4">
      <c r="B159"/>
      <c r="C159" s="5">
        <f t="shared" si="36"/>
        <v>0</v>
      </c>
      <c r="D159" s="5" t="e">
        <f t="shared" si="37"/>
        <v>#DIV/0!</v>
      </c>
      <c r="E159" s="5" t="e">
        <f t="shared" si="38"/>
        <v>#DIV/0!</v>
      </c>
      <c r="F159" s="5" t="e">
        <f t="shared" si="39"/>
        <v>#DIV/0!</v>
      </c>
      <c r="G159" s="5" t="e">
        <f t="shared" si="43"/>
        <v>#DIV/0!</v>
      </c>
      <c r="H159" s="9" t="e">
        <f t="shared" si="44"/>
        <v>#DIV/0!</v>
      </c>
      <c r="I159" s="5" t="e">
        <f t="shared" si="40"/>
        <v>#DIV/0!</v>
      </c>
      <c r="J159" s="5" t="e">
        <f t="shared" si="41"/>
        <v>#DIV/0!</v>
      </c>
      <c r="K159" s="5" t="e">
        <f t="shared" si="45"/>
        <v>#DIV/0!</v>
      </c>
      <c r="L159" s="5" t="e">
        <f t="shared" si="35"/>
        <v>#DIV/0!</v>
      </c>
      <c r="M159" s="5" t="e">
        <f t="shared" si="42"/>
        <v>#DIV/0!</v>
      </c>
      <c r="N159" s="5" t="e">
        <f t="shared" si="46"/>
        <v>#DIV/0!</v>
      </c>
      <c r="O159" s="5" t="e">
        <f t="shared" si="32"/>
        <v>#DIV/0!</v>
      </c>
      <c r="P159" s="5" t="e">
        <f t="shared" si="33"/>
        <v>#DIV/0!</v>
      </c>
      <c r="Q159" s="5" t="e">
        <f t="shared" si="34"/>
        <v>#DIV/0!</v>
      </c>
    </row>
    <row r="160" spans="2:17" x14ac:dyDescent="0.4">
      <c r="B160"/>
      <c r="C160" s="5">
        <f t="shared" si="36"/>
        <v>0</v>
      </c>
      <c r="D160" s="5" t="e">
        <f t="shared" si="37"/>
        <v>#DIV/0!</v>
      </c>
      <c r="E160" s="5" t="e">
        <f t="shared" si="38"/>
        <v>#DIV/0!</v>
      </c>
      <c r="F160" s="5" t="e">
        <f t="shared" si="39"/>
        <v>#DIV/0!</v>
      </c>
      <c r="G160" s="5" t="e">
        <f t="shared" si="43"/>
        <v>#DIV/0!</v>
      </c>
      <c r="H160" s="9" t="e">
        <f t="shared" si="44"/>
        <v>#DIV/0!</v>
      </c>
      <c r="I160" s="5" t="e">
        <f t="shared" si="40"/>
        <v>#DIV/0!</v>
      </c>
      <c r="J160" s="5" t="e">
        <f t="shared" si="41"/>
        <v>#DIV/0!</v>
      </c>
      <c r="K160" s="5" t="e">
        <f t="shared" si="45"/>
        <v>#DIV/0!</v>
      </c>
      <c r="L160" s="5" t="e">
        <f t="shared" si="35"/>
        <v>#DIV/0!</v>
      </c>
      <c r="M160" s="5" t="e">
        <f t="shared" si="42"/>
        <v>#DIV/0!</v>
      </c>
      <c r="N160" s="5" t="e">
        <f t="shared" si="46"/>
        <v>#DIV/0!</v>
      </c>
      <c r="O160" s="5" t="e">
        <f t="shared" si="32"/>
        <v>#DIV/0!</v>
      </c>
      <c r="P160" s="5" t="e">
        <f t="shared" si="33"/>
        <v>#DIV/0!</v>
      </c>
      <c r="Q160" s="5" t="e">
        <f t="shared" si="34"/>
        <v>#DIV/0!</v>
      </c>
    </row>
    <row r="161" spans="2:17" x14ac:dyDescent="0.4">
      <c r="B161"/>
      <c r="C161" s="5">
        <f t="shared" si="36"/>
        <v>0</v>
      </c>
      <c r="D161" s="5" t="e">
        <f t="shared" si="37"/>
        <v>#DIV/0!</v>
      </c>
      <c r="E161" s="5" t="e">
        <f t="shared" si="38"/>
        <v>#DIV/0!</v>
      </c>
      <c r="F161" s="5" t="e">
        <f t="shared" si="39"/>
        <v>#DIV/0!</v>
      </c>
      <c r="G161" s="5" t="e">
        <f t="shared" si="43"/>
        <v>#DIV/0!</v>
      </c>
      <c r="H161" s="9" t="e">
        <f t="shared" si="44"/>
        <v>#DIV/0!</v>
      </c>
      <c r="I161" s="5" t="e">
        <f t="shared" si="40"/>
        <v>#DIV/0!</v>
      </c>
      <c r="J161" s="5" t="e">
        <f t="shared" si="41"/>
        <v>#DIV/0!</v>
      </c>
      <c r="K161" s="5" t="e">
        <f t="shared" si="45"/>
        <v>#DIV/0!</v>
      </c>
      <c r="L161" s="5" t="e">
        <f t="shared" si="35"/>
        <v>#DIV/0!</v>
      </c>
      <c r="M161" s="5" t="e">
        <f t="shared" si="42"/>
        <v>#DIV/0!</v>
      </c>
      <c r="N161" s="5" t="e">
        <f t="shared" si="46"/>
        <v>#DIV/0!</v>
      </c>
      <c r="O161" s="5" t="e">
        <f t="shared" si="32"/>
        <v>#DIV/0!</v>
      </c>
      <c r="P161" s="5" t="e">
        <f t="shared" si="33"/>
        <v>#DIV/0!</v>
      </c>
      <c r="Q161" s="5" t="e">
        <f t="shared" si="34"/>
        <v>#DIV/0!</v>
      </c>
    </row>
    <row r="162" spans="2:17" x14ac:dyDescent="0.4">
      <c r="B162"/>
      <c r="C162" s="5">
        <f t="shared" si="36"/>
        <v>0</v>
      </c>
      <c r="D162" s="5" t="e">
        <f t="shared" si="37"/>
        <v>#DIV/0!</v>
      </c>
      <c r="E162" s="5" t="e">
        <f t="shared" si="38"/>
        <v>#DIV/0!</v>
      </c>
      <c r="F162" s="5" t="e">
        <f t="shared" si="39"/>
        <v>#DIV/0!</v>
      </c>
      <c r="G162" s="5" t="e">
        <f t="shared" si="43"/>
        <v>#DIV/0!</v>
      </c>
      <c r="H162" s="9" t="e">
        <f t="shared" si="44"/>
        <v>#DIV/0!</v>
      </c>
      <c r="I162" s="5" t="e">
        <f t="shared" si="40"/>
        <v>#DIV/0!</v>
      </c>
      <c r="J162" s="5" t="e">
        <f t="shared" si="41"/>
        <v>#DIV/0!</v>
      </c>
      <c r="K162" s="5" t="e">
        <f t="shared" si="45"/>
        <v>#DIV/0!</v>
      </c>
      <c r="L162" s="5" t="e">
        <f t="shared" si="35"/>
        <v>#DIV/0!</v>
      </c>
      <c r="M162" s="5" t="e">
        <f t="shared" si="42"/>
        <v>#DIV/0!</v>
      </c>
      <c r="N162" s="5" t="e">
        <f t="shared" si="46"/>
        <v>#DIV/0!</v>
      </c>
      <c r="O162" s="5" t="e">
        <f t="shared" si="32"/>
        <v>#DIV/0!</v>
      </c>
      <c r="P162" s="5" t="e">
        <f t="shared" si="33"/>
        <v>#DIV/0!</v>
      </c>
      <c r="Q162" s="5" t="e">
        <f t="shared" si="34"/>
        <v>#DIV/0!</v>
      </c>
    </row>
    <row r="163" spans="2:17" x14ac:dyDescent="0.4">
      <c r="B163"/>
      <c r="C163" s="5">
        <f t="shared" si="36"/>
        <v>0</v>
      </c>
      <c r="D163" s="5" t="e">
        <f t="shared" si="37"/>
        <v>#DIV/0!</v>
      </c>
      <c r="E163" s="5" t="e">
        <f t="shared" si="38"/>
        <v>#DIV/0!</v>
      </c>
      <c r="F163" s="5" t="e">
        <f t="shared" si="39"/>
        <v>#DIV/0!</v>
      </c>
      <c r="G163" s="5" t="e">
        <f t="shared" si="43"/>
        <v>#DIV/0!</v>
      </c>
      <c r="H163" s="9" t="e">
        <f t="shared" si="44"/>
        <v>#DIV/0!</v>
      </c>
      <c r="I163" s="5" t="e">
        <f t="shared" si="40"/>
        <v>#DIV/0!</v>
      </c>
      <c r="J163" s="5" t="e">
        <f t="shared" si="41"/>
        <v>#DIV/0!</v>
      </c>
      <c r="K163" s="5" t="e">
        <f t="shared" si="45"/>
        <v>#DIV/0!</v>
      </c>
      <c r="L163" s="5" t="e">
        <f t="shared" si="35"/>
        <v>#DIV/0!</v>
      </c>
      <c r="M163" s="5" t="e">
        <f t="shared" si="42"/>
        <v>#DIV/0!</v>
      </c>
      <c r="N163" s="5" t="e">
        <f t="shared" si="46"/>
        <v>#DIV/0!</v>
      </c>
      <c r="O163" s="5" t="e">
        <f t="shared" si="32"/>
        <v>#DIV/0!</v>
      </c>
      <c r="P163" s="5" t="e">
        <f t="shared" si="33"/>
        <v>#DIV/0!</v>
      </c>
      <c r="Q163" s="5" t="e">
        <f t="shared" si="34"/>
        <v>#DIV/0!</v>
      </c>
    </row>
    <row r="164" spans="2:17" x14ac:dyDescent="0.4">
      <c r="B164"/>
      <c r="C164" s="5">
        <f t="shared" si="36"/>
        <v>0</v>
      </c>
      <c r="D164" s="5" t="e">
        <f t="shared" si="37"/>
        <v>#DIV/0!</v>
      </c>
      <c r="E164" s="5" t="e">
        <f t="shared" si="38"/>
        <v>#DIV/0!</v>
      </c>
      <c r="F164" s="5" t="e">
        <f t="shared" si="39"/>
        <v>#DIV/0!</v>
      </c>
      <c r="G164" s="5" t="e">
        <f t="shared" si="43"/>
        <v>#DIV/0!</v>
      </c>
      <c r="H164" s="9" t="e">
        <f t="shared" si="44"/>
        <v>#DIV/0!</v>
      </c>
      <c r="I164" s="5" t="e">
        <f t="shared" si="40"/>
        <v>#DIV/0!</v>
      </c>
      <c r="J164" s="5" t="e">
        <f t="shared" si="41"/>
        <v>#DIV/0!</v>
      </c>
      <c r="K164" s="5" t="e">
        <f t="shared" si="45"/>
        <v>#DIV/0!</v>
      </c>
      <c r="L164" s="5" t="e">
        <f t="shared" si="35"/>
        <v>#DIV/0!</v>
      </c>
      <c r="M164" s="5" t="e">
        <f t="shared" si="42"/>
        <v>#DIV/0!</v>
      </c>
      <c r="N164" s="5" t="e">
        <f t="shared" si="46"/>
        <v>#DIV/0!</v>
      </c>
      <c r="O164" s="5" t="e">
        <f t="shared" si="32"/>
        <v>#DIV/0!</v>
      </c>
      <c r="P164" s="5" t="e">
        <f t="shared" si="33"/>
        <v>#DIV/0!</v>
      </c>
      <c r="Q164" s="5" t="e">
        <f t="shared" si="34"/>
        <v>#DIV/0!</v>
      </c>
    </row>
    <row r="165" spans="2:17" x14ac:dyDescent="0.4">
      <c r="B165"/>
      <c r="C165" s="5">
        <f t="shared" si="36"/>
        <v>0</v>
      </c>
      <c r="D165" s="5" t="e">
        <f t="shared" si="37"/>
        <v>#DIV/0!</v>
      </c>
      <c r="E165" s="5" t="e">
        <f t="shared" si="38"/>
        <v>#DIV/0!</v>
      </c>
      <c r="F165" s="5" t="e">
        <f t="shared" si="39"/>
        <v>#DIV/0!</v>
      </c>
      <c r="G165" s="5" t="e">
        <f t="shared" si="43"/>
        <v>#DIV/0!</v>
      </c>
      <c r="H165" s="9" t="e">
        <f t="shared" si="44"/>
        <v>#DIV/0!</v>
      </c>
      <c r="I165" s="5" t="e">
        <f t="shared" si="40"/>
        <v>#DIV/0!</v>
      </c>
      <c r="J165" s="5" t="e">
        <f t="shared" si="41"/>
        <v>#DIV/0!</v>
      </c>
      <c r="K165" s="5" t="e">
        <f t="shared" si="45"/>
        <v>#DIV/0!</v>
      </c>
      <c r="L165" s="5" t="e">
        <f t="shared" si="35"/>
        <v>#DIV/0!</v>
      </c>
      <c r="M165" s="5" t="e">
        <f t="shared" si="42"/>
        <v>#DIV/0!</v>
      </c>
      <c r="N165" s="5" t="e">
        <f t="shared" si="46"/>
        <v>#DIV/0!</v>
      </c>
      <c r="O165" s="5" t="e">
        <f t="shared" si="32"/>
        <v>#DIV/0!</v>
      </c>
      <c r="P165" s="5" t="e">
        <f t="shared" si="33"/>
        <v>#DIV/0!</v>
      </c>
      <c r="Q165" s="5" t="e">
        <f t="shared" si="34"/>
        <v>#DIV/0!</v>
      </c>
    </row>
    <row r="166" spans="2:17" x14ac:dyDescent="0.4">
      <c r="B166"/>
      <c r="C166" s="5">
        <f t="shared" si="36"/>
        <v>0</v>
      </c>
      <c r="D166" s="5" t="e">
        <f t="shared" si="37"/>
        <v>#DIV/0!</v>
      </c>
      <c r="E166" s="5" t="e">
        <f t="shared" si="38"/>
        <v>#DIV/0!</v>
      </c>
      <c r="F166" s="5" t="e">
        <f t="shared" si="39"/>
        <v>#DIV/0!</v>
      </c>
      <c r="G166" s="5" t="e">
        <f t="shared" si="43"/>
        <v>#DIV/0!</v>
      </c>
      <c r="H166" s="9" t="e">
        <f t="shared" si="44"/>
        <v>#DIV/0!</v>
      </c>
      <c r="I166" s="5" t="e">
        <f t="shared" si="40"/>
        <v>#DIV/0!</v>
      </c>
      <c r="J166" s="5" t="e">
        <f t="shared" si="41"/>
        <v>#DIV/0!</v>
      </c>
      <c r="K166" s="5" t="e">
        <f t="shared" si="45"/>
        <v>#DIV/0!</v>
      </c>
      <c r="L166" s="5" t="e">
        <f t="shared" si="35"/>
        <v>#DIV/0!</v>
      </c>
      <c r="M166" s="5" t="e">
        <f t="shared" si="42"/>
        <v>#DIV/0!</v>
      </c>
      <c r="N166" s="5" t="e">
        <f t="shared" si="46"/>
        <v>#DIV/0!</v>
      </c>
      <c r="O166" s="5" t="e">
        <f t="shared" si="32"/>
        <v>#DIV/0!</v>
      </c>
      <c r="P166" s="5" t="e">
        <f t="shared" si="33"/>
        <v>#DIV/0!</v>
      </c>
      <c r="Q166" s="5" t="e">
        <f t="shared" si="34"/>
        <v>#DIV/0!</v>
      </c>
    </row>
    <row r="167" spans="2:17" x14ac:dyDescent="0.4">
      <c r="B167"/>
      <c r="C167" s="5">
        <f t="shared" si="36"/>
        <v>0</v>
      </c>
      <c r="D167" s="5" t="e">
        <f t="shared" si="37"/>
        <v>#DIV/0!</v>
      </c>
      <c r="E167" s="5" t="e">
        <f t="shared" si="38"/>
        <v>#DIV/0!</v>
      </c>
      <c r="F167" s="5" t="e">
        <f t="shared" si="39"/>
        <v>#DIV/0!</v>
      </c>
      <c r="G167" s="5" t="e">
        <f t="shared" si="43"/>
        <v>#DIV/0!</v>
      </c>
      <c r="H167" s="9" t="e">
        <f t="shared" si="44"/>
        <v>#DIV/0!</v>
      </c>
      <c r="I167" s="5" t="e">
        <f t="shared" si="40"/>
        <v>#DIV/0!</v>
      </c>
      <c r="J167" s="5" t="e">
        <f t="shared" si="41"/>
        <v>#DIV/0!</v>
      </c>
      <c r="K167" s="5" t="e">
        <f t="shared" si="45"/>
        <v>#DIV/0!</v>
      </c>
      <c r="L167" s="5" t="e">
        <f t="shared" si="35"/>
        <v>#DIV/0!</v>
      </c>
      <c r="M167" s="5" t="e">
        <f t="shared" si="42"/>
        <v>#DIV/0!</v>
      </c>
      <c r="N167" s="5" t="e">
        <f t="shared" si="46"/>
        <v>#DIV/0!</v>
      </c>
      <c r="O167" s="5" t="e">
        <f t="shared" si="32"/>
        <v>#DIV/0!</v>
      </c>
      <c r="P167" s="5" t="e">
        <f t="shared" si="33"/>
        <v>#DIV/0!</v>
      </c>
      <c r="Q167" s="5" t="e">
        <f t="shared" si="34"/>
        <v>#DIV/0!</v>
      </c>
    </row>
    <row r="168" spans="2:17" x14ac:dyDescent="0.4">
      <c r="B168"/>
      <c r="C168" s="5">
        <f t="shared" si="36"/>
        <v>0</v>
      </c>
      <c r="D168" s="5" t="e">
        <f t="shared" si="37"/>
        <v>#DIV/0!</v>
      </c>
      <c r="E168" s="5" t="e">
        <f t="shared" si="38"/>
        <v>#DIV/0!</v>
      </c>
      <c r="F168" s="5" t="e">
        <f t="shared" si="39"/>
        <v>#DIV/0!</v>
      </c>
      <c r="G168" s="5" t="e">
        <f t="shared" si="43"/>
        <v>#DIV/0!</v>
      </c>
      <c r="H168" s="9" t="e">
        <f t="shared" si="44"/>
        <v>#DIV/0!</v>
      </c>
      <c r="I168" s="5" t="e">
        <f t="shared" si="40"/>
        <v>#DIV/0!</v>
      </c>
      <c r="J168" s="5" t="e">
        <f t="shared" si="41"/>
        <v>#DIV/0!</v>
      </c>
      <c r="K168" s="5" t="e">
        <f t="shared" si="45"/>
        <v>#DIV/0!</v>
      </c>
      <c r="L168" s="5" t="e">
        <f t="shared" si="35"/>
        <v>#DIV/0!</v>
      </c>
      <c r="M168" s="5" t="e">
        <f t="shared" si="42"/>
        <v>#DIV/0!</v>
      </c>
      <c r="N168" s="5" t="e">
        <f t="shared" si="46"/>
        <v>#DIV/0!</v>
      </c>
      <c r="O168" s="5" t="e">
        <f t="shared" si="32"/>
        <v>#DIV/0!</v>
      </c>
      <c r="P168" s="5" t="e">
        <f t="shared" si="33"/>
        <v>#DIV/0!</v>
      </c>
      <c r="Q168" s="5" t="e">
        <f t="shared" si="34"/>
        <v>#DIV/0!</v>
      </c>
    </row>
    <row r="169" spans="2:17" x14ac:dyDescent="0.4">
      <c r="B169"/>
      <c r="C169" s="5">
        <f t="shared" si="36"/>
        <v>0</v>
      </c>
      <c r="D169" s="5" t="e">
        <f t="shared" si="37"/>
        <v>#DIV/0!</v>
      </c>
      <c r="E169" s="5" t="e">
        <f t="shared" si="38"/>
        <v>#DIV/0!</v>
      </c>
      <c r="F169" s="5" t="e">
        <f t="shared" si="39"/>
        <v>#DIV/0!</v>
      </c>
      <c r="G169" s="5" t="e">
        <f t="shared" si="43"/>
        <v>#DIV/0!</v>
      </c>
      <c r="H169" s="9" t="e">
        <f t="shared" si="44"/>
        <v>#DIV/0!</v>
      </c>
      <c r="I169" s="5" t="e">
        <f t="shared" si="40"/>
        <v>#DIV/0!</v>
      </c>
      <c r="J169" s="5" t="e">
        <f t="shared" si="41"/>
        <v>#DIV/0!</v>
      </c>
      <c r="K169" s="5" t="e">
        <f t="shared" si="45"/>
        <v>#DIV/0!</v>
      </c>
      <c r="L169" s="5" t="e">
        <f t="shared" si="35"/>
        <v>#DIV/0!</v>
      </c>
      <c r="M169" s="5" t="e">
        <f t="shared" si="42"/>
        <v>#DIV/0!</v>
      </c>
      <c r="N169" s="5" t="e">
        <f t="shared" si="46"/>
        <v>#DIV/0!</v>
      </c>
      <c r="O169" s="5" t="e">
        <f t="shared" si="32"/>
        <v>#DIV/0!</v>
      </c>
      <c r="P169" s="5" t="e">
        <f t="shared" si="33"/>
        <v>#DIV/0!</v>
      </c>
      <c r="Q169" s="5" t="e">
        <f t="shared" si="34"/>
        <v>#DIV/0!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/>
      <c r="C208" s="5">
        <f t="shared" ref="C208:C271" si="51">B208-B207</f>
        <v>0</v>
      </c>
      <c r="D208" s="5" t="e">
        <f t="shared" ref="D208:D271" si="52">(1/C208)/2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J208*E208^2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B215"/>
      <c r="C215" s="5">
        <f t="shared" si="51"/>
        <v>0</v>
      </c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B216"/>
      <c r="C216" s="5">
        <f t="shared" si="51"/>
        <v>0</v>
      </c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B217"/>
      <c r="C217" s="5">
        <f t="shared" si="51"/>
        <v>0</v>
      </c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B218"/>
      <c r="C218" s="5">
        <f t="shared" si="51"/>
        <v>0</v>
      </c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B219"/>
      <c r="C219" s="5">
        <f t="shared" si="51"/>
        <v>0</v>
      </c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B220"/>
      <c r="C220" s="5">
        <f t="shared" si="51"/>
        <v>0</v>
      </c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B221"/>
      <c r="C221" s="5">
        <f t="shared" si="51"/>
        <v>0</v>
      </c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B222"/>
      <c r="C222" s="5">
        <f t="shared" si="51"/>
        <v>0</v>
      </c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B223"/>
      <c r="C223" s="5">
        <f t="shared" si="51"/>
        <v>0</v>
      </c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B224"/>
      <c r="C224" s="5">
        <f t="shared" si="51"/>
        <v>0</v>
      </c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2:17" x14ac:dyDescent="0.4">
      <c r="B225"/>
      <c r="C225" s="5">
        <f t="shared" si="51"/>
        <v>0</v>
      </c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2:17" x14ac:dyDescent="0.4">
      <c r="B226"/>
      <c r="C226" s="5">
        <f t="shared" si="51"/>
        <v>0</v>
      </c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2:17" x14ac:dyDescent="0.4">
      <c r="B227"/>
      <c r="C227" s="5">
        <f t="shared" si="51"/>
        <v>0</v>
      </c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(1/C272)/2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J272*E272^2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(1/C336)/2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J336*E336^2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(1/C400)/2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J400*E400^2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3:17" x14ac:dyDescent="0.4"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3:17" x14ac:dyDescent="0.4"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3:17" x14ac:dyDescent="0.4"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3:17" x14ac:dyDescent="0.4"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3:17" x14ac:dyDescent="0.4"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3:17" x14ac:dyDescent="0.4"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3:17" x14ac:dyDescent="0.4"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3:17" x14ac:dyDescent="0.4"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3:17" x14ac:dyDescent="0.4"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3:17" x14ac:dyDescent="0.4"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3:17" x14ac:dyDescent="0.4"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3:17" x14ac:dyDescent="0.4"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3:17" x14ac:dyDescent="0.4"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3:17" x14ac:dyDescent="0.4"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3:17" x14ac:dyDescent="0.4"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3:17" x14ac:dyDescent="0.4">
      <c r="C464" s="5">
        <f t="shared" ref="C464:C513" si="111">B464-B463</f>
        <v>0</v>
      </c>
      <c r="D464" s="5" t="e">
        <f t="shared" ref="D464:D513" si="112">(1/C464)/2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J464*E464^2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3:17" x14ac:dyDescent="0.4"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3:17" x14ac:dyDescent="0.4"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3:17" x14ac:dyDescent="0.4"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3:17" x14ac:dyDescent="0.4"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3:17" x14ac:dyDescent="0.4"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3:17" x14ac:dyDescent="0.4"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3:17" x14ac:dyDescent="0.4"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3:17" x14ac:dyDescent="0.4"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3:17" x14ac:dyDescent="0.4"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3:17" x14ac:dyDescent="0.4"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3:17" x14ac:dyDescent="0.4"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3:17" x14ac:dyDescent="0.4"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3:17" x14ac:dyDescent="0.4"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3:17" x14ac:dyDescent="0.4"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3:17" x14ac:dyDescent="0.4"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3:17" x14ac:dyDescent="0.4"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3:17" x14ac:dyDescent="0.4"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3:17" x14ac:dyDescent="0.4"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3:17" x14ac:dyDescent="0.4"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3:17" x14ac:dyDescent="0.4"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3:17" x14ac:dyDescent="0.4"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3:17" x14ac:dyDescent="0.4"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3:17" x14ac:dyDescent="0.4"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3:17" x14ac:dyDescent="0.4"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3:17" x14ac:dyDescent="0.4"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3:17" x14ac:dyDescent="0.4"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3:17" x14ac:dyDescent="0.4"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3:17" x14ac:dyDescent="0.4"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3:17" x14ac:dyDescent="0.4"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3:17" x14ac:dyDescent="0.4"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3:17" x14ac:dyDescent="0.4"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3:17" x14ac:dyDescent="0.4"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3:17" x14ac:dyDescent="0.4"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3:17" x14ac:dyDescent="0.4"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3:17" x14ac:dyDescent="0.4"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3:17" x14ac:dyDescent="0.4"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3:17" x14ac:dyDescent="0.4"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3:17" x14ac:dyDescent="0.4"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3:17" x14ac:dyDescent="0.4"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3:17" x14ac:dyDescent="0.4"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3:17" x14ac:dyDescent="0.4"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3:17" x14ac:dyDescent="0.4"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3:17" x14ac:dyDescent="0.4"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3:17" x14ac:dyDescent="0.4"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3:17" x14ac:dyDescent="0.4"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3:17" x14ac:dyDescent="0.4"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3:17" x14ac:dyDescent="0.4"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3:17" x14ac:dyDescent="0.4"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3:17" x14ac:dyDescent="0.4"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27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13A3-93FF-43A6-8AE2-C7578057BFC5}">
  <dimension ref="A2:Q513"/>
  <sheetViews>
    <sheetView zoomScale="50" zoomScaleNormal="50" workbookViewId="0">
      <selection activeCell="T12" sqref="T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80</v>
      </c>
      <c r="E8" s="18" t="s">
        <v>82</v>
      </c>
      <c r="F8" s="18"/>
      <c r="G8" s="18"/>
    </row>
    <row r="9" spans="1:17" x14ac:dyDescent="0.4">
      <c r="E9" s="18"/>
      <c r="F9" s="18"/>
      <c r="G9" s="18"/>
    </row>
    <row r="10" spans="1:17" x14ac:dyDescent="0.4">
      <c r="E10" s="18"/>
      <c r="F10" s="18"/>
      <c r="G10" s="18"/>
    </row>
    <row r="11" spans="1:17" x14ac:dyDescent="0.4">
      <c r="E11" s="18"/>
      <c r="F11" s="18"/>
      <c r="G11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2.3401732444763099</v>
      </c>
      <c r="C14" s="5">
        <f>B14-B13</f>
        <v>2.3401732444763099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3.0525853633880602</v>
      </c>
      <c r="C15" s="5">
        <f>B15-B14</f>
        <v>0.71241211891175027</v>
      </c>
      <c r="D15" s="5">
        <f>(1/C15)/2</f>
        <v>0.70184095234620414</v>
      </c>
      <c r="E15" s="5">
        <f>2*PI()*D15</f>
        <v>4.4097967597585983</v>
      </c>
      <c r="F15" s="5">
        <f>E15*(60/(2*PI()))</f>
        <v>42.110457140772255</v>
      </c>
      <c r="H15" s="7"/>
      <c r="I15" s="5">
        <f>IF(H15&lt;0,(-B$6*H15)/E15^2,0)</f>
        <v>0</v>
      </c>
      <c r="J15" s="5">
        <f>-0.000005984*E15 + 0.0001997</f>
        <v>1.7331177618960455E-4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3.3702740866337947E-3</v>
      </c>
      <c r="N15" s="5">
        <f>M15*E15</f>
        <v>1.4862223746736077E-2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3.4834096431732098</v>
      </c>
      <c r="C16" s="5">
        <f t="shared" ref="C16:C79" si="4">B16-B15</f>
        <v>0.43082427978514959</v>
      </c>
      <c r="D16" s="5">
        <f t="shared" ref="D16:D79" si="5">(1/C16)/2</f>
        <v>1.1605659742513772</v>
      </c>
      <c r="E16" s="5">
        <f t="shared" ref="E16:E79" si="6">2*PI()*D16</f>
        <v>7.2920510774288152</v>
      </c>
      <c r="F16" s="5">
        <f t="shared" ref="F16:F79" si="7">E16*(60/(2*PI()))</f>
        <v>69.633958455082634</v>
      </c>
      <c r="G16" s="5">
        <f>E16-E15</f>
        <v>2.8822543176702169</v>
      </c>
      <c r="H16" s="7">
        <f>G16/C16</f>
        <v>6.6900925804543467</v>
      </c>
      <c r="I16" s="5">
        <f t="shared" ref="I16:I79" si="8">IF(H16&lt;0,(-B$6*H16)/E16^2,0)</f>
        <v>0</v>
      </c>
      <c r="J16" s="5">
        <f t="shared" ref="J16:J79" si="9">-0.000005984*E16 + 0.0001997</f>
        <v>1.5606436635266598E-4</v>
      </c>
      <c r="K16" s="5" t="e">
        <f>IF(H16&lt;-7,(-B$6*H16)/E16^2,NA())</f>
        <v>#N/A</v>
      </c>
      <c r="L16" s="5">
        <f t="shared" si="3"/>
        <v>-1.0288406733500547E-2</v>
      </c>
      <c r="M16" s="5">
        <f t="shared" ref="M16:M79" si="10">J16*E16^2</f>
        <v>8.2985680078801367E-3</v>
      </c>
      <c r="N16" s="5">
        <f>M16*E16</f>
        <v>6.0513581782978651E-2</v>
      </c>
      <c r="O16" s="5">
        <f>B$6*H16</f>
        <v>0.54707583137685112</v>
      </c>
      <c r="P16" s="5">
        <f>IF(H16&gt;0, O16 +M16, 0)</f>
        <v>0.55537439938473121</v>
      </c>
      <c r="Q16" s="5">
        <f>P16*E16</f>
        <v>4.0498184874098104</v>
      </c>
    </row>
    <row r="17" spans="1:17" x14ac:dyDescent="0.4">
      <c r="A17" s="5">
        <v>0.3</v>
      </c>
      <c r="B17">
        <v>3.82342481613159</v>
      </c>
      <c r="C17" s="5">
        <f t="shared" si="4"/>
        <v>0.34001517295838024</v>
      </c>
      <c r="D17" s="5">
        <f t="shared" si="5"/>
        <v>1.470522611240066</v>
      </c>
      <c r="E17" s="5">
        <f t="shared" si="6"/>
        <v>9.2395660648189413</v>
      </c>
      <c r="F17" s="5">
        <f t="shared" si="7"/>
        <v>88.231356674403969</v>
      </c>
      <c r="G17" s="5">
        <f t="shared" ref="G17:G80" si="11">E17-E16</f>
        <v>1.9475149873901261</v>
      </c>
      <c r="H17" s="7">
        <f t="shared" ref="H17:H80" si="12">G17/C17</f>
        <v>5.7277296493721845</v>
      </c>
      <c r="I17" s="5">
        <f t="shared" si="8"/>
        <v>0</v>
      </c>
      <c r="J17" s="5">
        <f t="shared" si="9"/>
        <v>1.4441043666812346E-4</v>
      </c>
      <c r="K17" s="5" t="e">
        <f t="shared" ref="K17:K80" si="13">IF(H17&lt;-7,(-B$6*H17)/E17^2,NA())</f>
        <v>#N/A</v>
      </c>
      <c r="L17" s="5">
        <f t="shared" si="3"/>
        <v>-5.4864921477908897E-3</v>
      </c>
      <c r="M17" s="5">
        <f t="shared" si="10"/>
        <v>1.232825847993803E-2</v>
      </c>
      <c r="N17" s="5">
        <f t="shared" ref="N17:N80" si="14">M17*E17</f>
        <v>0.11390775868955177</v>
      </c>
      <c r="O17" s="5">
        <f t="shared" si="0"/>
        <v>0.4683795361796505</v>
      </c>
      <c r="P17" s="5">
        <f t="shared" si="1"/>
        <v>0.48070779465958852</v>
      </c>
      <c r="Q17" s="5">
        <f>P17*E17</f>
        <v>4.4415314266306858</v>
      </c>
    </row>
    <row r="18" spans="1:17" x14ac:dyDescent="0.4">
      <c r="A18" s="5">
        <v>0.4</v>
      </c>
      <c r="B18">
        <v>4.11466264724731</v>
      </c>
      <c r="C18" s="5">
        <f t="shared" si="4"/>
        <v>0.29123783111571999</v>
      </c>
      <c r="D18" s="5">
        <f t="shared" si="5"/>
        <v>1.7168099284509875</v>
      </c>
      <c r="E18" s="5">
        <f t="shared" si="6"/>
        <v>10.787034917663281</v>
      </c>
      <c r="F18" s="5">
        <f t="shared" si="7"/>
        <v>103.00859570705924</v>
      </c>
      <c r="G18" s="5">
        <f t="shared" si="11"/>
        <v>1.5474688528443394</v>
      </c>
      <c r="H18" s="7">
        <f t="shared" si="12"/>
        <v>5.3134197810636437</v>
      </c>
      <c r="I18" s="5">
        <f t="shared" si="8"/>
        <v>0</v>
      </c>
      <c r="J18" s="5">
        <f t="shared" si="9"/>
        <v>1.3515038305270295E-4</v>
      </c>
      <c r="K18" s="5" t="e">
        <f t="shared" si="13"/>
        <v>#N/A</v>
      </c>
      <c r="L18" s="5">
        <f t="shared" si="3"/>
        <v>-3.7340949797515194E-3</v>
      </c>
      <c r="M18" s="5">
        <f t="shared" si="10"/>
        <v>1.5726115102916327E-2</v>
      </c>
      <c r="N18" s="5">
        <f t="shared" si="14"/>
        <v>0.16963815273435029</v>
      </c>
      <c r="O18" s="5">
        <f t="shared" si="0"/>
        <v>0.4344997485792918</v>
      </c>
      <c r="P18" s="5">
        <f t="shared" si="1"/>
        <v>0.45022586368220813</v>
      </c>
      <c r="Q18" s="5">
        <f t="shared" si="2"/>
        <v>4.8566021123750875</v>
      </c>
    </row>
    <row r="19" spans="1:17" x14ac:dyDescent="0.4">
      <c r="A19" s="5">
        <v>0.5</v>
      </c>
      <c r="B19">
        <v>4.3574042320251403</v>
      </c>
      <c r="C19" s="5">
        <f t="shared" si="4"/>
        <v>0.24274158477783025</v>
      </c>
      <c r="D19" s="5">
        <f t="shared" si="5"/>
        <v>2.05980364039242</v>
      </c>
      <c r="E19" s="5">
        <f t="shared" si="6"/>
        <v>12.942127968988677</v>
      </c>
      <c r="F19" s="5">
        <f t="shared" si="7"/>
        <v>123.5882184235452</v>
      </c>
      <c r="G19" s="5">
        <f t="shared" si="11"/>
        <v>2.1550930513253963</v>
      </c>
      <c r="H19" s="7">
        <f t="shared" si="12"/>
        <v>8.87813702500892</v>
      </c>
      <c r="I19" s="5">
        <f t="shared" si="8"/>
        <v>0</v>
      </c>
      <c r="J19" s="5">
        <f t="shared" si="9"/>
        <v>1.2225430623357176E-4</v>
      </c>
      <c r="K19" s="5" t="e">
        <f t="shared" si="13"/>
        <v>#N/A</v>
      </c>
      <c r="L19" s="5">
        <f t="shared" si="3"/>
        <v>-4.3343688390838535E-3</v>
      </c>
      <c r="M19" s="5">
        <f t="shared" si="10"/>
        <v>2.0477434474127646E-2</v>
      </c>
      <c r="N19" s="5">
        <f t="shared" si="14"/>
        <v>0.26502157744074034</v>
      </c>
      <c r="O19" s="5">
        <f t="shared" si="0"/>
        <v>0.72600104342719018</v>
      </c>
      <c r="P19" s="5">
        <f t="shared" si="1"/>
        <v>0.74647847790131783</v>
      </c>
      <c r="Q19" s="5">
        <f t="shared" si="2"/>
        <v>9.6610199870947415</v>
      </c>
    </row>
    <row r="20" spans="1:17" x14ac:dyDescent="0.4">
      <c r="A20" s="5">
        <v>0.6</v>
      </c>
      <c r="B20">
        <v>4.58404111862182</v>
      </c>
      <c r="C20" s="5">
        <f t="shared" si="4"/>
        <v>0.22663688659667969</v>
      </c>
      <c r="D20" s="5">
        <f t="shared" si="5"/>
        <v>2.2061722057177482</v>
      </c>
      <c r="E20" s="5">
        <f t="shared" si="6"/>
        <v>13.861788788073735</v>
      </c>
      <c r="F20" s="5">
        <f t="shared" si="7"/>
        <v>132.37033234306489</v>
      </c>
      <c r="G20" s="5">
        <f t="shared" si="11"/>
        <v>0.91966081908505792</v>
      </c>
      <c r="H20" s="12">
        <f t="shared" si="12"/>
        <v>4.0578602755061466</v>
      </c>
      <c r="I20" s="5">
        <f t="shared" si="8"/>
        <v>0</v>
      </c>
      <c r="J20" s="5">
        <f t="shared" si="9"/>
        <v>1.1675105589216677E-4</v>
      </c>
      <c r="K20" s="5" t="e">
        <f t="shared" si="13"/>
        <v>#N/A</v>
      </c>
      <c r="L20" s="5">
        <f t="shared" si="3"/>
        <v>-1.7269268252403682E-3</v>
      </c>
      <c r="M20" s="5">
        <f t="shared" si="10"/>
        <v>2.2433620635126102E-2</v>
      </c>
      <c r="N20" s="5">
        <f>M20*E20</f>
        <v>0.31097011099589056</v>
      </c>
      <c r="O20" s="5">
        <f t="shared" si="0"/>
        <v>0.3318275879050479</v>
      </c>
      <c r="P20" s="5">
        <f>IF(H20&gt;0, O20 +M20, 0)</f>
        <v>0.35426120854017401</v>
      </c>
      <c r="Q20" s="5">
        <f>P20*E20</f>
        <v>4.9106940485916351</v>
      </c>
    </row>
    <row r="21" spans="1:17" x14ac:dyDescent="0.4">
      <c r="A21" s="5">
        <v>0.7</v>
      </c>
      <c r="B21">
        <v>4.7873468399047798</v>
      </c>
      <c r="C21" s="5">
        <f t="shared" si="4"/>
        <v>0.20330572128295987</v>
      </c>
      <c r="D21" s="5">
        <f t="shared" si="5"/>
        <v>2.4593503657681257</v>
      </c>
      <c r="E21" s="5">
        <f t="shared" si="6"/>
        <v>15.452554083401029</v>
      </c>
      <c r="F21" s="5">
        <f t="shared" si="7"/>
        <v>147.56102194608755</v>
      </c>
      <c r="G21" s="5">
        <f t="shared" si="11"/>
        <v>1.5907652953272944</v>
      </c>
      <c r="H21" s="7">
        <f t="shared" si="12"/>
        <v>7.824498421828844</v>
      </c>
      <c r="I21" s="5">
        <f t="shared" si="8"/>
        <v>0</v>
      </c>
      <c r="J21" s="5">
        <f t="shared" si="9"/>
        <v>1.0723191636492825E-4</v>
      </c>
      <c r="K21" s="5" t="e">
        <f t="shared" si="13"/>
        <v>#N/A</v>
      </c>
      <c r="L21" s="5">
        <f t="shared" si="3"/>
        <v>-2.6796086062618935E-3</v>
      </c>
      <c r="M21" s="5">
        <f t="shared" si="10"/>
        <v>2.560499008467108E-2</v>
      </c>
      <c r="N21" s="5">
        <f t="shared" si="14"/>
        <v>0.39566249408832699</v>
      </c>
      <c r="O21" s="5">
        <f t="shared" si="0"/>
        <v>0.63984076868158457</v>
      </c>
      <c r="P21" s="5">
        <f t="shared" si="1"/>
        <v>0.66544575876625567</v>
      </c>
      <c r="Q21" s="5">
        <f t="shared" si="2"/>
        <v>10.2828365769054</v>
      </c>
    </row>
    <row r="22" spans="1:17" x14ac:dyDescent="0.4">
      <c r="A22" s="5">
        <v>0.8</v>
      </c>
      <c r="B22">
        <v>4.9870209693908603</v>
      </c>
      <c r="C22" s="5">
        <f t="shared" si="4"/>
        <v>0.19967412948608043</v>
      </c>
      <c r="D22" s="5">
        <f t="shared" si="5"/>
        <v>2.5040800292301046</v>
      </c>
      <c r="E22" s="5">
        <f t="shared" si="6"/>
        <v>15.733598847660422</v>
      </c>
      <c r="F22" s="5">
        <f t="shared" si="7"/>
        <v>150.24480175380629</v>
      </c>
      <c r="G22" s="5">
        <f t="shared" si="11"/>
        <v>0.28104476425939318</v>
      </c>
      <c r="H22" s="7">
        <f t="shared" si="12"/>
        <v>1.4075171630032584</v>
      </c>
      <c r="I22" s="5">
        <f t="shared" si="8"/>
        <v>0</v>
      </c>
      <c r="J22" s="5">
        <f t="shared" si="9"/>
        <v>1.0555014449560003E-4</v>
      </c>
      <c r="K22" s="5" t="e">
        <f t="shared" si="13"/>
        <v>#N/A</v>
      </c>
      <c r="L22" s="5">
        <f t="shared" si="3"/>
        <v>-4.6495717569075621E-4</v>
      </c>
      <c r="M22" s="5">
        <f t="shared" si="10"/>
        <v>2.6128530075717131E-2</v>
      </c>
      <c r="N22" s="5">
        <f t="shared" si="14"/>
        <v>0.41109581069036372</v>
      </c>
      <c r="O22" s="5">
        <f t="shared" si="0"/>
        <v>0.11509835071294333</v>
      </c>
      <c r="P22" s="5">
        <f>IF(H22&gt;0, O22 +M22, 0)</f>
        <v>0.14122688078866047</v>
      </c>
      <c r="Q22" s="5">
        <f t="shared" si="2"/>
        <v>2.2220070888351442</v>
      </c>
    </row>
    <row r="23" spans="1:17" x14ac:dyDescent="0.4">
      <c r="A23" s="5">
        <v>0.9</v>
      </c>
      <c r="B23">
        <v>5.1710186004638601</v>
      </c>
      <c r="C23" s="5">
        <f t="shared" si="4"/>
        <v>0.18399763107299982</v>
      </c>
      <c r="D23" s="5">
        <f t="shared" si="5"/>
        <v>2.7174262901332047</v>
      </c>
      <c r="E23" s="5">
        <f t="shared" si="6"/>
        <v>17.074092939508482</v>
      </c>
      <c r="F23" s="5">
        <f t="shared" si="7"/>
        <v>163.04557740799228</v>
      </c>
      <c r="G23" s="5">
        <f t="shared" si="11"/>
        <v>1.3404940918480595</v>
      </c>
      <c r="H23" s="7">
        <f t="shared" si="12"/>
        <v>7.2853877739123032</v>
      </c>
      <c r="I23" s="5">
        <f t="shared" si="8"/>
        <v>0</v>
      </c>
      <c r="J23" s="5">
        <f t="shared" si="9"/>
        <v>9.7528627849981253E-5</v>
      </c>
      <c r="K23" s="5" t="e">
        <f t="shared" si="13"/>
        <v>#N/A</v>
      </c>
      <c r="L23" s="5">
        <f t="shared" si="3"/>
        <v>-2.0435854017297091E-3</v>
      </c>
      <c r="M23" s="5">
        <f t="shared" si="10"/>
        <v>2.8431999070367552E-2</v>
      </c>
      <c r="N23" s="5">
        <f t="shared" si="14"/>
        <v>0.48545059458347434</v>
      </c>
      <c r="O23" s="5">
        <f t="shared" si="0"/>
        <v>0.59575551838553786</v>
      </c>
      <c r="P23" s="5">
        <f t="shared" si="1"/>
        <v>0.62418751745590539</v>
      </c>
      <c r="Q23" s="5">
        <f t="shared" si="2"/>
        <v>10.657435684723202</v>
      </c>
    </row>
    <row r="24" spans="1:17" x14ac:dyDescent="0.4">
      <c r="A24" s="5">
        <v>1</v>
      </c>
      <c r="B24">
        <v>5.3549914360046298</v>
      </c>
      <c r="C24" s="5">
        <f t="shared" si="4"/>
        <v>0.18397283554076971</v>
      </c>
      <c r="D24" s="5">
        <f t="shared" si="5"/>
        <v>2.7177925400252714</v>
      </c>
      <c r="E24" s="5">
        <f t="shared" si="6"/>
        <v>17.076394155449073</v>
      </c>
      <c r="F24" s="5">
        <f t="shared" si="7"/>
        <v>163.06755240151628</v>
      </c>
      <c r="G24" s="5">
        <f t="shared" si="11"/>
        <v>2.3012159405908506E-3</v>
      </c>
      <c r="H24" s="8">
        <f t="shared" si="12"/>
        <v>1.2508455032650103E-2</v>
      </c>
      <c r="I24" s="5">
        <f t="shared" si="8"/>
        <v>0</v>
      </c>
      <c r="J24" s="5">
        <f t="shared" si="9"/>
        <v>9.7514857373792759E-5</v>
      </c>
      <c r="K24" s="5" t="e">
        <f>IF(H24&lt;-3,(-B$6*H24)/E24^2,NA())</f>
        <v>#N/A</v>
      </c>
      <c r="L24" s="5">
        <f t="shared" si="3"/>
        <v>-3.5077346410182774E-6</v>
      </c>
      <c r="M24" s="5">
        <f t="shared" si="10"/>
        <v>2.8435648100141406E-2</v>
      </c>
      <c r="N24" s="5">
        <f t="shared" si="14"/>
        <v>0.48557833502366127</v>
      </c>
      <c r="O24" s="5">
        <f t="shared" si="0"/>
        <v>1.0228667770935806E-3</v>
      </c>
      <c r="P24" s="5">
        <f t="shared" si="1"/>
        <v>2.9458514877234988E-2</v>
      </c>
      <c r="Q24" s="5">
        <f t="shared" si="2"/>
        <v>0.50304521127782509</v>
      </c>
    </row>
    <row r="25" spans="1:17" x14ac:dyDescent="0.4">
      <c r="A25" s="5">
        <v>1.1000000000000001</v>
      </c>
      <c r="B25">
        <v>5.53059601783752</v>
      </c>
      <c r="C25" s="5">
        <f t="shared" si="4"/>
        <v>0.17560458183289018</v>
      </c>
      <c r="D25" s="5">
        <f t="shared" si="5"/>
        <v>2.8473061168518532</v>
      </c>
      <c r="E25" s="5">
        <f t="shared" si="6"/>
        <v>17.890151958446125</v>
      </c>
      <c r="F25" s="5">
        <f t="shared" si="7"/>
        <v>170.83836701111119</v>
      </c>
      <c r="G25" s="5">
        <f t="shared" si="11"/>
        <v>0.81375780299705269</v>
      </c>
      <c r="H25" s="9">
        <f t="shared" si="12"/>
        <v>4.6340351402188666</v>
      </c>
      <c r="I25" s="5">
        <f t="shared" si="8"/>
        <v>0</v>
      </c>
      <c r="J25" s="5">
        <f t="shared" si="9"/>
        <v>9.2645330680658384E-5</v>
      </c>
      <c r="K25" s="5" t="e">
        <f t="shared" ref="K25:K33" si="15">IF(H25&lt;-3,(-B$6*H25)/E25^2,NA())</f>
        <v>#N/A</v>
      </c>
      <c r="L25" s="5">
        <f t="shared" si="3"/>
        <v>-1.1839862670170499E-3</v>
      </c>
      <c r="M25" s="5">
        <f t="shared" si="10"/>
        <v>2.9651836361123222E-2</v>
      </c>
      <c r="N25" s="5">
        <f t="shared" si="14"/>
        <v>0.53047585834747268</v>
      </c>
      <c r="O25" s="5">
        <f t="shared" si="0"/>
        <v>0.37894372857731179</v>
      </c>
      <c r="P25" s="5">
        <f t="shared" si="1"/>
        <v>0.40859556493843502</v>
      </c>
      <c r="Q25" s="5">
        <f t="shared" si="2"/>
        <v>7.3098367462957441</v>
      </c>
    </row>
    <row r="26" spans="1:17" x14ac:dyDescent="0.4">
      <c r="A26" s="5">
        <v>1.2</v>
      </c>
      <c r="B26">
        <v>5.70339035987854</v>
      </c>
      <c r="C26" s="5">
        <f t="shared" si="4"/>
        <v>0.17279434204102007</v>
      </c>
      <c r="D26" s="5">
        <f t="shared" si="5"/>
        <v>2.8936132635714644</v>
      </c>
      <c r="E26" s="5">
        <f t="shared" si="6"/>
        <v>18.181108342332198</v>
      </c>
      <c r="F26" s="5">
        <f t="shared" si="7"/>
        <v>173.61679581428788</v>
      </c>
      <c r="G26" s="5">
        <f t="shared" si="11"/>
        <v>0.2909563838860727</v>
      </c>
      <c r="H26" s="9">
        <f t="shared" si="12"/>
        <v>1.6838305030670615</v>
      </c>
      <c r="I26" s="5">
        <f t="shared" si="8"/>
        <v>0</v>
      </c>
      <c r="J26" s="5">
        <f t="shared" si="9"/>
        <v>9.0904247679484136E-5</v>
      </c>
      <c r="K26" s="5" t="e">
        <f t="shared" si="15"/>
        <v>#N/A</v>
      </c>
      <c r="L26" s="5">
        <f t="shared" si="3"/>
        <v>-4.1655568337900035E-4</v>
      </c>
      <c r="M26" s="5">
        <f t="shared" si="10"/>
        <v>3.0048644562430567E-2</v>
      </c>
      <c r="N26" s="5">
        <f t="shared" si="14"/>
        <v>0.54631766232978141</v>
      </c>
      <c r="O26" s="5">
        <f t="shared" si="0"/>
        <v>0.13769360607272096</v>
      </c>
      <c r="P26" s="5">
        <f t="shared" si="1"/>
        <v>0.16774225063515152</v>
      </c>
      <c r="Q26" s="5">
        <f t="shared" si="2"/>
        <v>3.049740032384332</v>
      </c>
    </row>
    <row r="27" spans="1:17" x14ac:dyDescent="0.4">
      <c r="A27" s="5">
        <v>1.3</v>
      </c>
      <c r="B27">
        <v>5.8678236007690403</v>
      </c>
      <c r="C27" s="5">
        <f t="shared" si="4"/>
        <v>0.16443324089050027</v>
      </c>
      <c r="D27" s="5">
        <f t="shared" si="5"/>
        <v>3.0407477058301189</v>
      </c>
      <c r="E27" s="5">
        <f t="shared" si="6"/>
        <v>19.105581308111837</v>
      </c>
      <c r="F27" s="5">
        <f t="shared" si="7"/>
        <v>182.44486234980715</v>
      </c>
      <c r="G27" s="5">
        <f t="shared" si="11"/>
        <v>0.92447296577963911</v>
      </c>
      <c r="H27" s="9">
        <f t="shared" si="12"/>
        <v>5.6221780995928077</v>
      </c>
      <c r="I27" s="5">
        <f t="shared" si="8"/>
        <v>0</v>
      </c>
      <c r="J27" s="5">
        <f t="shared" si="9"/>
        <v>8.5372201452258773E-5</v>
      </c>
      <c r="K27" s="5" t="e">
        <f t="shared" si="15"/>
        <v>#N/A</v>
      </c>
      <c r="L27" s="5">
        <f t="shared" si="3"/>
        <v>-1.2595038173671283E-3</v>
      </c>
      <c r="M27" s="5">
        <f t="shared" si="10"/>
        <v>3.1162837334238743E-2</v>
      </c>
      <c r="N27" s="5">
        <f t="shared" si="14"/>
        <v>0.59538412248076145</v>
      </c>
      <c r="O27" s="5">
        <f t="shared" si="0"/>
        <v>0.45974816058144524</v>
      </c>
      <c r="P27" s="5">
        <f t="shared" si="1"/>
        <v>0.49091099791568399</v>
      </c>
      <c r="Q27" s="5">
        <f t="shared" si="2"/>
        <v>9.3791399857244215</v>
      </c>
    </row>
    <row r="28" spans="1:17" x14ac:dyDescent="0.4">
      <c r="A28" s="5">
        <v>1.4</v>
      </c>
      <c r="B28">
        <v>6.0327022075652996</v>
      </c>
      <c r="C28" s="5">
        <f t="shared" si="4"/>
        <v>0.16487860679625932</v>
      </c>
      <c r="D28" s="5">
        <f t="shared" si="5"/>
        <v>3.032534115343724</v>
      </c>
      <c r="E28" s="5">
        <f t="shared" si="6"/>
        <v>19.053973797048531</v>
      </c>
      <c r="F28" s="5">
        <f t="shared" si="7"/>
        <v>181.95204692062345</v>
      </c>
      <c r="G28" s="5">
        <f t="shared" si="11"/>
        <v>-5.1607511063306077E-2</v>
      </c>
      <c r="H28" s="9">
        <f t="shared" si="12"/>
        <v>-0.31300307581490872</v>
      </c>
      <c r="I28" s="5">
        <f t="shared" si="8"/>
        <v>7.0500610738344384E-5</v>
      </c>
      <c r="J28" s="5">
        <f t="shared" si="9"/>
        <v>8.5681020798461594E-5</v>
      </c>
      <c r="K28" s="5" t="e">
        <f>IF(H28&lt;-7,(-B$6*H28)/E28^2,NA())</f>
        <v>#N/A</v>
      </c>
      <c r="L28" s="5">
        <f t="shared" si="3"/>
        <v>7.0500610738344384E-5</v>
      </c>
      <c r="M28" s="5">
        <f t="shared" si="10"/>
        <v>3.1106830252734297E-2</v>
      </c>
      <c r="N28" s="5">
        <f t="shared" si="14"/>
        <v>0.59270872854483581</v>
      </c>
      <c r="O28" s="5">
        <f t="shared" si="0"/>
        <v>-2.5595522911780619E-2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6.1893024444579998</v>
      </c>
      <c r="C29" s="5">
        <f t="shared" si="4"/>
        <v>0.1566002368927002</v>
      </c>
      <c r="D29" s="5">
        <f t="shared" si="5"/>
        <v>3.1928431905412213</v>
      </c>
      <c r="E29" s="5">
        <f t="shared" si="6"/>
        <v>20.061225422936992</v>
      </c>
      <c r="F29" s="5">
        <f t="shared" si="7"/>
        <v>191.57059143247326</v>
      </c>
      <c r="G29" s="5">
        <f t="shared" si="11"/>
        <v>1.0072516258884612</v>
      </c>
      <c r="H29" s="9">
        <f t="shared" si="12"/>
        <v>6.4319929897590944</v>
      </c>
      <c r="I29" s="5">
        <f t="shared" si="8"/>
        <v>0</v>
      </c>
      <c r="J29" s="5">
        <f t="shared" si="9"/>
        <v>7.9653627069145041E-5</v>
      </c>
      <c r="K29" s="5" t="e">
        <f t="shared" ref="K29:K30" si="16">IF(H29&lt;-7,(-B$6*H29)/E29^2,NA())</f>
        <v>#N/A</v>
      </c>
      <c r="L29" s="5">
        <f t="shared" si="3"/>
        <v>-1.3069111031955287E-3</v>
      </c>
      <c r="M29" s="5">
        <f t="shared" si="10"/>
        <v>3.2056822493684987E-2</v>
      </c>
      <c r="N29" s="5">
        <f t="shared" si="14"/>
        <v>0.64309914238889165</v>
      </c>
      <c r="O29" s="5">
        <f t="shared" si="0"/>
        <v>0.52596998770434988</v>
      </c>
      <c r="P29" s="5">
        <f t="shared" si="1"/>
        <v>0.55802681019803491</v>
      </c>
      <c r="Q29" s="5">
        <f t="shared" si="2"/>
        <v>11.194701631425254</v>
      </c>
    </row>
    <row r="30" spans="1:17" x14ac:dyDescent="0.4">
      <c r="A30" s="5">
        <v>1.6</v>
      </c>
      <c r="B30">
        <v>6.3465645313262904</v>
      </c>
      <c r="C30" s="5">
        <f t="shared" si="4"/>
        <v>0.15726208686829057</v>
      </c>
      <c r="D30" s="5">
        <f t="shared" si="5"/>
        <v>3.179405856535261</v>
      </c>
      <c r="E30" s="5">
        <f t="shared" si="6"/>
        <v>19.976796163343078</v>
      </c>
      <c r="F30" s="5">
        <f t="shared" si="7"/>
        <v>190.76435139211566</v>
      </c>
      <c r="G30" s="5">
        <f t="shared" si="11"/>
        <v>-8.4429259593914452E-2</v>
      </c>
      <c r="H30" s="9">
        <f t="shared" si="12"/>
        <v>-0.53686976483165494</v>
      </c>
      <c r="I30" s="5">
        <f t="shared" si="8"/>
        <v>1.1001012826468494E-4</v>
      </c>
      <c r="J30" s="5">
        <f t="shared" si="9"/>
        <v>8.0158851758555032E-5</v>
      </c>
      <c r="K30" s="5" t="e">
        <f t="shared" si="16"/>
        <v>#N/A</v>
      </c>
      <c r="L30" s="5">
        <f t="shared" si="3"/>
        <v>1.1001012826468494E-4</v>
      </c>
      <c r="M30" s="5">
        <f t="shared" si="10"/>
        <v>3.1989184146281033E-2</v>
      </c>
      <c r="N30" s="5">
        <f t="shared" si="14"/>
        <v>0.63904141112190216</v>
      </c>
      <c r="O30" s="5">
        <f t="shared" si="0"/>
        <v>-4.3902004255436694E-2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6.4944612979888898</v>
      </c>
      <c r="C31" s="5">
        <f t="shared" si="4"/>
        <v>0.14789676666259943</v>
      </c>
      <c r="D31" s="5">
        <f t="shared" si="5"/>
        <v>3.3807365183355387</v>
      </c>
      <c r="E31" s="5">
        <f t="shared" si="6"/>
        <v>21.241794019451326</v>
      </c>
      <c r="F31" s="5">
        <f t="shared" si="7"/>
        <v>202.84419110013232</v>
      </c>
      <c r="G31" s="5">
        <f t="shared" si="11"/>
        <v>1.2649978561082484</v>
      </c>
      <c r="H31" s="9">
        <f t="shared" si="12"/>
        <v>8.5532488955226409</v>
      </c>
      <c r="I31" s="5">
        <f t="shared" si="8"/>
        <v>0</v>
      </c>
      <c r="J31" s="5">
        <f t="shared" si="9"/>
        <v>7.2589104587603273E-5</v>
      </c>
      <c r="K31" s="5" t="e">
        <f t="shared" si="15"/>
        <v>#N/A</v>
      </c>
      <c r="L31" s="5">
        <f t="shared" si="3"/>
        <v>-1.5501157353187656E-3</v>
      </c>
      <c r="M31" s="5">
        <f t="shared" si="10"/>
        <v>3.2753206675190813E-2</v>
      </c>
      <c r="N31" s="5">
        <f t="shared" si="14"/>
        <v>0.69573686967092152</v>
      </c>
      <c r="O31" s="5">
        <f t="shared" si="0"/>
        <v>0.69943363177993523</v>
      </c>
      <c r="P31" s="5">
        <f t="shared" si="1"/>
        <v>0.732186838455126</v>
      </c>
      <c r="Q31" s="5">
        <f t="shared" si="2"/>
        <v>15.55296200621707</v>
      </c>
    </row>
    <row r="32" spans="1:17" x14ac:dyDescent="0.4">
      <c r="A32" s="5">
        <v>1.8</v>
      </c>
      <c r="B32">
        <v>6.6434028148651096</v>
      </c>
      <c r="C32" s="5">
        <f t="shared" si="4"/>
        <v>0.14894151687621981</v>
      </c>
      <c r="D32" s="5">
        <f t="shared" si="5"/>
        <v>3.3570223433103132</v>
      </c>
      <c r="E32" s="5">
        <f t="shared" si="6"/>
        <v>21.092793463360945</v>
      </c>
      <c r="F32" s="5">
        <f t="shared" si="7"/>
        <v>201.4213405986188</v>
      </c>
      <c r="G32" s="5">
        <f t="shared" si="11"/>
        <v>-0.14900055609038176</v>
      </c>
      <c r="H32" s="9">
        <f t="shared" si="12"/>
        <v>-1.0003963919221464</v>
      </c>
      <c r="I32" s="5">
        <f t="shared" si="8"/>
        <v>1.8387357400588173E-4</v>
      </c>
      <c r="J32" s="5">
        <f t="shared" si="9"/>
        <v>7.3480723915248121E-5</v>
      </c>
      <c r="K32" s="5" t="e">
        <f t="shared" si="15"/>
        <v>#N/A</v>
      </c>
      <c r="L32" s="5">
        <f t="shared" si="3"/>
        <v>1.8387357400588173E-4</v>
      </c>
      <c r="M32" s="5">
        <f t="shared" si="10"/>
        <v>3.2692010257937512E-2</v>
      </c>
      <c r="N32" s="5">
        <f t="shared" si="14"/>
        <v>0.68956582027275326</v>
      </c>
      <c r="O32" s="5">
        <f t="shared" si="0"/>
        <v>-8.1806444564933356E-2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6.7873759269714302</v>
      </c>
      <c r="C33" s="5">
        <f t="shared" si="4"/>
        <v>0.14397311210632058</v>
      </c>
      <c r="D33" s="5">
        <f t="shared" si="5"/>
        <v>3.4728706817892663</v>
      </c>
      <c r="E33" s="5">
        <f t="shared" si="6"/>
        <v>21.820690041553071</v>
      </c>
      <c r="F33" s="5">
        <f t="shared" si="7"/>
        <v>208.372240907356</v>
      </c>
      <c r="G33" s="5">
        <f t="shared" si="11"/>
        <v>0.7278965781921265</v>
      </c>
      <c r="H33" s="9">
        <f t="shared" si="12"/>
        <v>5.0557813715563285</v>
      </c>
      <c r="I33" s="5">
        <f t="shared" si="8"/>
        <v>0</v>
      </c>
      <c r="J33" s="5">
        <f t="shared" si="9"/>
        <v>6.9124990791346425E-5</v>
      </c>
      <c r="K33" s="5" t="e">
        <f t="shared" si="15"/>
        <v>#N/A</v>
      </c>
      <c r="L33" s="5">
        <f t="shared" si="3"/>
        <v>-8.6829385213647576E-4</v>
      </c>
      <c r="M33" s="5">
        <f t="shared" si="10"/>
        <v>3.2913346887982531E-2</v>
      </c>
      <c r="N33" s="5">
        <f t="shared" si="14"/>
        <v>0.71819194067278214</v>
      </c>
      <c r="O33" s="5">
        <f t="shared" si="0"/>
        <v>0.41343161755108832</v>
      </c>
      <c r="P33" s="5">
        <f t="shared" si="1"/>
        <v>0.44634496443907085</v>
      </c>
      <c r="Q33" s="5">
        <f t="shared" si="2"/>
        <v>9.7395551206329927</v>
      </c>
    </row>
    <row r="34" spans="1:17" x14ac:dyDescent="0.4">
      <c r="A34" s="5">
        <v>2</v>
      </c>
      <c r="B34">
        <v>6.9333586692809996</v>
      </c>
      <c r="C34" s="5">
        <f t="shared" si="4"/>
        <v>0.14598274230956942</v>
      </c>
      <c r="D34" s="5">
        <f t="shared" si="5"/>
        <v>3.4250623881260251</v>
      </c>
      <c r="E34" s="5">
        <f t="shared" si="6"/>
        <v>21.520301673246866</v>
      </c>
      <c r="F34" s="5">
        <f t="shared" si="7"/>
        <v>205.50374328756152</v>
      </c>
      <c r="G34" s="5">
        <f t="shared" si="11"/>
        <v>-0.30038836830620497</v>
      </c>
      <c r="H34" s="9">
        <f t="shared" si="12"/>
        <v>-2.0576978042322609</v>
      </c>
      <c r="I34" s="5">
        <f t="shared" si="8"/>
        <v>3.6332918558728248E-4</v>
      </c>
      <c r="J34" s="5">
        <f t="shared" si="9"/>
        <v>7.0922514787290767E-5</v>
      </c>
      <c r="K34" s="5" t="e">
        <f t="shared" si="13"/>
        <v>#N/A</v>
      </c>
      <c r="L34" s="5">
        <f t="shared" si="3"/>
        <v>3.6332918558728248E-4</v>
      </c>
      <c r="M34" s="5">
        <f t="shared" si="10"/>
        <v>3.2845875057707988E-2</v>
      </c>
      <c r="N34" s="5">
        <f t="shared" si="14"/>
        <v>0.70685313996365073</v>
      </c>
      <c r="O34" s="5">
        <f t="shared" si="0"/>
        <v>-0.16826624197422302</v>
      </c>
      <c r="P34" s="5">
        <f t="shared" si="1"/>
        <v>0</v>
      </c>
      <c r="Q34" s="5">
        <f t="shared" si="2"/>
        <v>0</v>
      </c>
    </row>
    <row r="35" spans="1:17" x14ac:dyDescent="0.4">
      <c r="B35">
        <v>7.0736000537872297</v>
      </c>
      <c r="C35" s="5">
        <f t="shared" si="4"/>
        <v>0.14024138450623003</v>
      </c>
      <c r="D35" s="5">
        <f t="shared" si="5"/>
        <v>3.5652814022082633</v>
      </c>
      <c r="E35" s="5">
        <f t="shared" si="6"/>
        <v>22.401323722315592</v>
      </c>
      <c r="F35" s="5">
        <f t="shared" si="7"/>
        <v>213.9168841324958</v>
      </c>
      <c r="G35" s="5">
        <f t="shared" si="11"/>
        <v>0.88102204906872572</v>
      </c>
      <c r="H35" s="9">
        <f t="shared" si="12"/>
        <v>6.2821830529602876</v>
      </c>
      <c r="I35" s="5">
        <f t="shared" si="8"/>
        <v>0</v>
      </c>
      <c r="J35" s="5">
        <f t="shared" si="9"/>
        <v>6.5650478845663503E-5</v>
      </c>
      <c r="K35" s="5" t="e">
        <f t="shared" si="13"/>
        <v>#N/A</v>
      </c>
      <c r="L35" s="5">
        <f t="shared" si="3"/>
        <v>-1.0237139560381396E-3</v>
      </c>
      <c r="M35" s="5">
        <f t="shared" si="10"/>
        <v>3.2944677635209266E-2</v>
      </c>
      <c r="N35" s="5">
        <f t="shared" si="14"/>
        <v>0.73800438863365325</v>
      </c>
      <c r="O35" s="5">
        <f t="shared" si="0"/>
        <v>0.5137194254382661</v>
      </c>
      <c r="P35" s="5">
        <f t="shared" si="1"/>
        <v>0.54666410307347535</v>
      </c>
      <c r="Q35" s="5">
        <f t="shared" si="2"/>
        <v>12.24599954031822</v>
      </c>
    </row>
    <row r="36" spans="1:17" x14ac:dyDescent="0.4">
      <c r="B36">
        <v>7.2132463455200098</v>
      </c>
      <c r="C36" s="5">
        <f t="shared" si="4"/>
        <v>0.13964629173278009</v>
      </c>
      <c r="D36" s="5">
        <f t="shared" si="5"/>
        <v>3.5804745961802844</v>
      </c>
      <c r="E36" s="5">
        <f t="shared" si="6"/>
        <v>22.496785375449726</v>
      </c>
      <c r="F36" s="5">
        <f t="shared" si="7"/>
        <v>214.82847577081708</v>
      </c>
      <c r="G36" s="5">
        <f t="shared" si="11"/>
        <v>9.5461653134133684E-2</v>
      </c>
      <c r="H36" s="9">
        <f t="shared" si="12"/>
        <v>0.68359604791227935</v>
      </c>
      <c r="I36" s="5">
        <f t="shared" si="8"/>
        <v>0</v>
      </c>
      <c r="J36" s="5">
        <f t="shared" si="9"/>
        <v>6.5079236313308851E-5</v>
      </c>
      <c r="K36" s="5" t="e">
        <f t="shared" si="13"/>
        <v>#N/A</v>
      </c>
      <c r="L36" s="5">
        <f t="shared" si="3"/>
        <v>-1.1045210939512305E-4</v>
      </c>
      <c r="M36" s="5">
        <f t="shared" si="10"/>
        <v>3.2936949817144671E-2</v>
      </c>
      <c r="N36" s="5">
        <f t="shared" si="14"/>
        <v>0.74097549095826176</v>
      </c>
      <c r="O36" s="5">
        <f t="shared" si="0"/>
        <v>5.5900403729860167E-2</v>
      </c>
      <c r="P36" s="5">
        <f t="shared" si="1"/>
        <v>8.8837353547004838E-2</v>
      </c>
      <c r="Q36" s="5">
        <f t="shared" si="2"/>
        <v>1.9985548760699152</v>
      </c>
    </row>
    <row r="37" spans="1:17" x14ac:dyDescent="0.4">
      <c r="B37">
        <v>7.3466732501983598</v>
      </c>
      <c r="C37" s="5">
        <f t="shared" si="4"/>
        <v>0.13342690467835006</v>
      </c>
      <c r="D37" s="5">
        <f t="shared" si="5"/>
        <v>3.7473701515098576</v>
      </c>
      <c r="E37" s="5">
        <f t="shared" si="6"/>
        <v>23.545421076530076</v>
      </c>
      <c r="F37" s="5">
        <f t="shared" si="7"/>
        <v>224.84220909059147</v>
      </c>
      <c r="G37" s="5">
        <f t="shared" si="11"/>
        <v>1.0486357010803502</v>
      </c>
      <c r="H37" s="9">
        <f t="shared" si="12"/>
        <v>7.8592522520722357</v>
      </c>
      <c r="I37" s="5">
        <f t="shared" si="8"/>
        <v>0</v>
      </c>
      <c r="J37" s="5">
        <f t="shared" si="9"/>
        <v>5.8804200278044042E-5</v>
      </c>
      <c r="K37" s="5" t="e">
        <f t="shared" si="13"/>
        <v>#N/A</v>
      </c>
      <c r="L37" s="5">
        <f t="shared" si="3"/>
        <v>-1.1592676218469603E-3</v>
      </c>
      <c r="M37" s="5">
        <f t="shared" si="10"/>
        <v>3.2600275574790456E-2</v>
      </c>
      <c r="N37" s="5">
        <f t="shared" si="14"/>
        <v>0.76758721561935983</v>
      </c>
      <c r="O37" s="5">
        <f t="shared" si="0"/>
        <v>0.64268272943852256</v>
      </c>
      <c r="P37" s="5">
        <f t="shared" si="1"/>
        <v>0.67528300501331306</v>
      </c>
      <c r="Q37" s="5">
        <f t="shared" si="2"/>
        <v>15.899822698863026</v>
      </c>
    </row>
    <row r="38" spans="1:17" x14ac:dyDescent="0.4">
      <c r="B38">
        <v>7.4818713665008501</v>
      </c>
      <c r="C38" s="5">
        <f t="shared" si="4"/>
        <v>0.13519811630249023</v>
      </c>
      <c r="D38" s="5">
        <f t="shared" si="5"/>
        <v>3.6982763789497444</v>
      </c>
      <c r="E38" s="5">
        <f t="shared" si="6"/>
        <v>23.236955806106359</v>
      </c>
      <c r="F38" s="5">
        <f t="shared" si="7"/>
        <v>221.8965827369847</v>
      </c>
      <c r="G38" s="5">
        <f t="shared" si="11"/>
        <v>-0.30846527042371719</v>
      </c>
      <c r="H38" s="9">
        <f t="shared" si="12"/>
        <v>-2.281579646668757</v>
      </c>
      <c r="I38" s="5">
        <f t="shared" si="8"/>
        <v>3.4553541898021435E-4</v>
      </c>
      <c r="J38" s="5">
        <f t="shared" si="9"/>
        <v>6.0650056456259545E-5</v>
      </c>
      <c r="K38" s="5" t="e">
        <f t="shared" si="13"/>
        <v>#N/A</v>
      </c>
      <c r="L38" s="5">
        <f t="shared" si="3"/>
        <v>3.4553541898021435E-4</v>
      </c>
      <c r="M38" s="5">
        <f t="shared" si="10"/>
        <v>3.2748368866836686E-2</v>
      </c>
      <c r="N38" s="5">
        <f t="shared" si="14"/>
        <v>0.7609724000807534</v>
      </c>
      <c r="O38" s="5">
        <f t="shared" si="0"/>
        <v>-0.18657396247408034</v>
      </c>
      <c r="P38" s="5">
        <f t="shared" si="1"/>
        <v>0</v>
      </c>
      <c r="Q38" s="5">
        <f t="shared" si="2"/>
        <v>0</v>
      </c>
    </row>
    <row r="39" spans="1:17" x14ac:dyDescent="0.4">
      <c r="B39">
        <v>7.6100585460662797</v>
      </c>
      <c r="C39" s="5">
        <f t="shared" si="4"/>
        <v>0.12818717956542969</v>
      </c>
      <c r="D39" s="5">
        <f t="shared" si="5"/>
        <v>3.9005460740696654</v>
      </c>
      <c r="E39" s="5">
        <f t="shared" si="6"/>
        <v>24.507853782571541</v>
      </c>
      <c r="F39" s="5">
        <f t="shared" si="7"/>
        <v>234.03276444417995</v>
      </c>
      <c r="G39" s="5">
        <f t="shared" si="11"/>
        <v>1.2708979764651822</v>
      </c>
      <c r="H39" s="9">
        <f t="shared" si="12"/>
        <v>9.9143922252886973</v>
      </c>
      <c r="I39" s="5">
        <f t="shared" si="8"/>
        <v>0</v>
      </c>
      <c r="J39" s="5">
        <f t="shared" si="9"/>
        <v>5.3045002965091895E-5</v>
      </c>
      <c r="K39" s="5" t="e">
        <f t="shared" si="13"/>
        <v>#N/A</v>
      </c>
      <c r="L39" s="5">
        <f t="shared" si="3"/>
        <v>-1.3498047004499255E-3</v>
      </c>
      <c r="M39" s="5">
        <f t="shared" si="10"/>
        <v>3.1860679893782946E-2</v>
      </c>
      <c r="N39" s="5">
        <f t="shared" si="14"/>
        <v>0.78083688425014941</v>
      </c>
      <c r="O39" s="5">
        <f t="shared" si="0"/>
        <v>0.8107398072625247</v>
      </c>
      <c r="P39" s="5">
        <f t="shared" si="1"/>
        <v>0.84260048715630764</v>
      </c>
      <c r="Q39" s="5">
        <f t="shared" si="2"/>
        <v>20.650329536350338</v>
      </c>
    </row>
    <row r="40" spans="1:17" x14ac:dyDescent="0.4">
      <c r="B40">
        <v>7.7393238544464102</v>
      </c>
      <c r="C40" s="5">
        <f t="shared" si="4"/>
        <v>0.12926530838013051</v>
      </c>
      <c r="D40" s="5">
        <f t="shared" si="5"/>
        <v>3.8680138257176471</v>
      </c>
      <c r="E40" s="5">
        <f t="shared" si="6"/>
        <v>24.303447637716619</v>
      </c>
      <c r="F40" s="5">
        <f t="shared" si="7"/>
        <v>232.08082954305883</v>
      </c>
      <c r="G40" s="5">
        <f t="shared" si="11"/>
        <v>-0.20440614485492148</v>
      </c>
      <c r="H40" s="9">
        <f t="shared" si="12"/>
        <v>-1.5812915887209607</v>
      </c>
      <c r="I40" s="5">
        <f t="shared" si="8"/>
        <v>2.1892310032399777E-4</v>
      </c>
      <c r="J40" s="5">
        <f t="shared" si="9"/>
        <v>5.4268169335903755E-5</v>
      </c>
      <c r="K40" s="5" t="e">
        <f t="shared" si="13"/>
        <v>#N/A</v>
      </c>
      <c r="L40" s="5">
        <f t="shared" si="3"/>
        <v>2.1892310032399777E-4</v>
      </c>
      <c r="M40" s="5">
        <f t="shared" si="10"/>
        <v>3.2053904869788777E-2</v>
      </c>
      <c r="N40" s="5">
        <f t="shared" si="14"/>
        <v>0.77902039858726124</v>
      </c>
      <c r="O40" s="5">
        <f t="shared" si="0"/>
        <v>-0.1293085858148155</v>
      </c>
      <c r="P40" s="5">
        <f t="shared" si="1"/>
        <v>0</v>
      </c>
      <c r="Q40" s="5">
        <f t="shared" si="2"/>
        <v>0</v>
      </c>
    </row>
    <row r="41" spans="1:17" x14ac:dyDescent="0.4">
      <c r="B41">
        <v>7.8602814674377397</v>
      </c>
      <c r="C41" s="5">
        <f t="shared" si="4"/>
        <v>0.12095761299132946</v>
      </c>
      <c r="D41" s="5">
        <f t="shared" si="5"/>
        <v>4.1336794570825504</v>
      </c>
      <c r="E41" s="5">
        <f t="shared" si="6"/>
        <v>25.97267402933117</v>
      </c>
      <c r="F41" s="5">
        <f t="shared" si="7"/>
        <v>248.02076742495305</v>
      </c>
      <c r="G41" s="5">
        <f t="shared" si="11"/>
        <v>1.6692263916145507</v>
      </c>
      <c r="H41" s="9">
        <f t="shared" si="12"/>
        <v>13.800093688474201</v>
      </c>
      <c r="I41" s="5">
        <f t="shared" si="8"/>
        <v>0</v>
      </c>
      <c r="J41" s="5">
        <f t="shared" si="9"/>
        <v>4.427951860848229E-5</v>
      </c>
      <c r="K41" s="5" t="e">
        <f t="shared" si="13"/>
        <v>#N/A</v>
      </c>
      <c r="L41" s="5">
        <f t="shared" si="3"/>
        <v>-1.6728773698594793E-3</v>
      </c>
      <c r="M41" s="5">
        <f t="shared" si="10"/>
        <v>2.9870068640244895E-2</v>
      </c>
      <c r="N41" s="5">
        <f t="shared" si="14"/>
        <v>0.77580555602682799</v>
      </c>
      <c r="O41" s="5">
        <f t="shared" si="0"/>
        <v>1.1284892752840998</v>
      </c>
      <c r="P41" s="5">
        <f t="shared" si="1"/>
        <v>1.1583593439243447</v>
      </c>
      <c r="Q41" s="5">
        <f t="shared" si="2"/>
        <v>30.085689648576921</v>
      </c>
    </row>
    <row r="42" spans="1:17" x14ac:dyDescent="0.4">
      <c r="B42">
        <v>7.9870014190673801</v>
      </c>
      <c r="C42" s="5">
        <f t="shared" si="4"/>
        <v>0.12671995162964045</v>
      </c>
      <c r="D42" s="5">
        <f t="shared" si="5"/>
        <v>3.9457085768256199</v>
      </c>
      <c r="E42" s="5">
        <f t="shared" si="6"/>
        <v>24.79161815632321</v>
      </c>
      <c r="F42" s="5">
        <f t="shared" si="7"/>
        <v>236.74251460953721</v>
      </c>
      <c r="G42" s="5">
        <f t="shared" si="11"/>
        <v>-1.1810558730079599</v>
      </c>
      <c r="H42" s="9">
        <f t="shared" si="12"/>
        <v>-9.3202045756755556</v>
      </c>
      <c r="I42" s="5">
        <f t="shared" si="8"/>
        <v>1.2400268755620681E-3</v>
      </c>
      <c r="J42" s="5">
        <f t="shared" si="9"/>
        <v>5.1346956952561917E-5</v>
      </c>
      <c r="K42" s="5">
        <f>IF(H42&lt;-5,(-B$6*H42)/E42^2,NA())</f>
        <v>1.2400268755620681E-3</v>
      </c>
      <c r="L42" s="5">
        <f t="shared" si="3"/>
        <v>1.2400268755620681E-3</v>
      </c>
      <c r="M42" s="5">
        <f t="shared" si="10"/>
        <v>3.1559089056043536E-2</v>
      </c>
      <c r="N42" s="5">
        <f t="shared" si="14"/>
        <v>0.78240088523883</v>
      </c>
      <c r="O42" s="5">
        <f t="shared" si="0"/>
        <v>-0.76215068857743018</v>
      </c>
      <c r="P42" s="5">
        <f t="shared" si="1"/>
        <v>0</v>
      </c>
      <c r="Q42" s="5">
        <f t="shared" si="2"/>
        <v>0</v>
      </c>
    </row>
    <row r="43" spans="1:17" x14ac:dyDescent="0.4">
      <c r="B43">
        <v>8.1067728996276802</v>
      </c>
      <c r="C43" s="5">
        <f t="shared" si="4"/>
        <v>0.11977148056030007</v>
      </c>
      <c r="D43" s="5">
        <f t="shared" si="5"/>
        <v>4.1746165085457916</v>
      </c>
      <c r="E43" s="5">
        <f t="shared" si="6"/>
        <v>26.229889109604262</v>
      </c>
      <c r="F43" s="5">
        <f t="shared" si="7"/>
        <v>250.47699051274751</v>
      </c>
      <c r="G43" s="5">
        <f t="shared" si="11"/>
        <v>1.4382709532810516</v>
      </c>
      <c r="H43" s="9">
        <f t="shared" si="12"/>
        <v>12.00845933065794</v>
      </c>
      <c r="I43" s="5">
        <f t="shared" si="8"/>
        <v>0</v>
      </c>
      <c r="J43" s="5">
        <f t="shared" si="9"/>
        <v>4.2740343568128117E-5</v>
      </c>
      <c r="K43" s="5" t="e">
        <f>IF(H43&lt;-5,(-B$6*H43)/E43^2,NA())</f>
        <v>#N/A</v>
      </c>
      <c r="L43" s="5">
        <f t="shared" si="3"/>
        <v>-1.4272819833515257E-3</v>
      </c>
      <c r="M43" s="5">
        <f t="shared" si="10"/>
        <v>2.9405659091994839E-2</v>
      </c>
      <c r="N43" s="5">
        <f t="shared" si="14"/>
        <v>0.77130717717785102</v>
      </c>
      <c r="O43" s="5">
        <f t="shared" si="0"/>
        <v>0.98198011355900228</v>
      </c>
      <c r="P43" s="5">
        <f t="shared" si="1"/>
        <v>1.0113857726509972</v>
      </c>
      <c r="Q43" s="5">
        <f t="shared" si="2"/>
        <v>26.528536663667083</v>
      </c>
    </row>
    <row r="44" spans="1:17" x14ac:dyDescent="0.4">
      <c r="B44">
        <v>8.2287445068359304</v>
      </c>
      <c r="C44" s="5">
        <f t="shared" si="4"/>
        <v>0.12197160720825018</v>
      </c>
      <c r="D44" s="5">
        <f t="shared" si="5"/>
        <v>4.0993146802297771</v>
      </c>
      <c r="E44" s="5">
        <f t="shared" si="6"/>
        <v>25.756753768325318</v>
      </c>
      <c r="F44" s="5">
        <f t="shared" si="7"/>
        <v>245.95888081378664</v>
      </c>
      <c r="G44" s="5">
        <f t="shared" si="11"/>
        <v>-0.47313534127894386</v>
      </c>
      <c r="H44" s="9">
        <f t="shared" si="12"/>
        <v>-3.8790613004806</v>
      </c>
      <c r="I44" s="5">
        <f t="shared" si="8"/>
        <v>4.7814519043476596E-4</v>
      </c>
      <c r="J44" s="5">
        <f t="shared" si="9"/>
        <v>4.5571585450341311E-5</v>
      </c>
      <c r="L44" s="5">
        <f t="shared" si="3"/>
        <v>4.7814519043476596E-4</v>
      </c>
      <c r="M44" s="5">
        <f t="shared" si="10"/>
        <v>3.0232662122754255E-2</v>
      </c>
      <c r="N44" s="5">
        <f t="shared" si="14"/>
        <v>0.77869523405675678</v>
      </c>
      <c r="O44" s="5">
        <f t="shared" si="0"/>
        <v>-0.31720647515733957</v>
      </c>
      <c r="P44" s="5">
        <f t="shared" si="1"/>
        <v>0</v>
      </c>
      <c r="Q44" s="5">
        <f t="shared" si="2"/>
        <v>0</v>
      </c>
    </row>
    <row r="45" spans="1:17" x14ac:dyDescent="0.4">
      <c r="B45">
        <v>8.3454120159149099</v>
      </c>
      <c r="C45" s="5">
        <f t="shared" si="4"/>
        <v>0.11666750907897949</v>
      </c>
      <c r="D45" s="5">
        <f t="shared" si="5"/>
        <v>4.2856833401793031</v>
      </c>
      <c r="E45" s="5">
        <f t="shared" si="6"/>
        <v>26.927742594238929</v>
      </c>
      <c r="F45" s="5">
        <f t="shared" si="7"/>
        <v>257.14100041075818</v>
      </c>
      <c r="G45" s="5">
        <f t="shared" si="11"/>
        <v>1.1709888259136108</v>
      </c>
      <c r="H45" s="9">
        <f t="shared" si="12"/>
        <v>10.036974605508167</v>
      </c>
      <c r="I45" s="5">
        <f t="shared" si="8"/>
        <v>0</v>
      </c>
      <c r="J45" s="5">
        <f t="shared" si="9"/>
        <v>3.8564388316074248E-5</v>
      </c>
      <c r="K45" s="5" t="e">
        <f>IF(H45&lt;-5,(-B$6*H45)/E45^2,NA())</f>
        <v>#N/A</v>
      </c>
      <c r="L45" s="5">
        <f t="shared" si="3"/>
        <v>-1.1319267730249989E-3</v>
      </c>
      <c r="M45" s="5">
        <f t="shared" si="10"/>
        <v>2.7963166048864497E-2</v>
      </c>
      <c r="N45" s="5">
        <f t="shared" si="14"/>
        <v>0.75298493748378437</v>
      </c>
      <c r="O45" s="5">
        <f t="shared" si="0"/>
        <v>0.82076386250006295</v>
      </c>
      <c r="P45" s="5">
        <f t="shared" si="1"/>
        <v>0.84872702854892745</v>
      </c>
      <c r="Q45" s="5">
        <f t="shared" si="2"/>
        <v>22.854302957538792</v>
      </c>
    </row>
    <row r="46" spans="1:17" x14ac:dyDescent="0.4">
      <c r="B46">
        <v>8.4654860496520996</v>
      </c>
      <c r="C46" s="5">
        <f t="shared" si="4"/>
        <v>0.12007403373718972</v>
      </c>
      <c r="D46" s="5">
        <f t="shared" si="5"/>
        <v>4.1640976357500215</v>
      </c>
      <c r="E46" s="5">
        <f t="shared" si="6"/>
        <v>26.163797082605786</v>
      </c>
      <c r="F46" s="5">
        <f t="shared" si="7"/>
        <v>249.8458581450013</v>
      </c>
      <c r="G46" s="5">
        <f t="shared" si="11"/>
        <v>-0.76394551163314262</v>
      </c>
      <c r="H46" s="9">
        <f t="shared" si="12"/>
        <v>-6.3622873976668188</v>
      </c>
      <c r="I46" s="5">
        <f t="shared" si="8"/>
        <v>7.6002370834631029E-4</v>
      </c>
      <c r="J46" s="5">
        <f t="shared" si="9"/>
        <v>4.3135838257686977E-5</v>
      </c>
      <c r="K46" s="5">
        <f>IF(H46&lt;-5,(-B$6*H46)/E46^2,NA())</f>
        <v>7.6002370834631029E-4</v>
      </c>
      <c r="L46" s="5">
        <f t="shared" si="3"/>
        <v>7.6002370834631029E-4</v>
      </c>
      <c r="M46" s="5">
        <f t="shared" si="10"/>
        <v>2.952839124653335E-2</v>
      </c>
      <c r="N46" s="5">
        <f t="shared" si="14"/>
        <v>0.77257483675009153</v>
      </c>
      <c r="O46" s="5">
        <f t="shared" si="0"/>
        <v>-0.52026988052542833</v>
      </c>
      <c r="P46" s="5">
        <f t="shared" si="1"/>
        <v>0</v>
      </c>
      <c r="Q46" s="5">
        <f t="shared" si="2"/>
        <v>0</v>
      </c>
    </row>
    <row r="47" spans="1:17" x14ac:dyDescent="0.4">
      <c r="B47">
        <v>8.5793168544769198</v>
      </c>
      <c r="C47" s="5">
        <f t="shared" si="4"/>
        <v>0.11383080482482022</v>
      </c>
      <c r="D47" s="5">
        <f t="shared" si="5"/>
        <v>4.3924840975118675</v>
      </c>
      <c r="E47" s="5">
        <f t="shared" si="6"/>
        <v>27.59879154350655</v>
      </c>
      <c r="F47" s="5">
        <f t="shared" si="7"/>
        <v>263.54904585071205</v>
      </c>
      <c r="G47" s="5">
        <f t="shared" si="11"/>
        <v>1.4349944609007643</v>
      </c>
      <c r="H47" s="9">
        <f t="shared" si="12"/>
        <v>12.606380699048445</v>
      </c>
      <c r="I47" s="5">
        <f t="shared" si="8"/>
        <v>0</v>
      </c>
      <c r="J47" s="5">
        <f t="shared" si="9"/>
        <v>3.4548831403656799E-5</v>
      </c>
      <c r="K47" s="5" t="e">
        <f>IF(H47&lt;-5,(-B$6*H47)/E47^2,NA())</f>
        <v>#N/A</v>
      </c>
      <c r="L47" s="5">
        <f t="shared" si="3"/>
        <v>-1.3533984882103415E-3</v>
      </c>
      <c r="M47" s="5">
        <f t="shared" si="10"/>
        <v>2.6315613218570854E-2</v>
      </c>
      <c r="N47" s="5">
        <f t="shared" si="14"/>
        <v>0.72627912355888247</v>
      </c>
      <c r="O47" s="5">
        <f t="shared" si="0"/>
        <v>1.0308745534754085</v>
      </c>
      <c r="P47" s="5">
        <f t="shared" si="1"/>
        <v>1.0571901666939794</v>
      </c>
      <c r="Q47" s="5">
        <f t="shared" si="2"/>
        <v>29.177171032432078</v>
      </c>
    </row>
    <row r="48" spans="1:17" x14ac:dyDescent="0.4">
      <c r="B48">
        <v>8.6939995288848806</v>
      </c>
      <c r="C48" s="5">
        <f t="shared" si="4"/>
        <v>0.11468267440796076</v>
      </c>
      <c r="D48" s="5">
        <f t="shared" si="5"/>
        <v>4.3598564698739901</v>
      </c>
      <c r="E48" s="5">
        <f t="shared" si="6"/>
        <v>27.393786112924111</v>
      </c>
      <c r="F48" s="5">
        <f t="shared" si="7"/>
        <v>261.59138819243941</v>
      </c>
      <c r="G48" s="5">
        <f t="shared" si="11"/>
        <v>-0.20500543058243892</v>
      </c>
      <c r="H48" s="9">
        <f t="shared" si="12"/>
        <v>-1.787588505768299</v>
      </c>
      <c r="I48" s="5">
        <f t="shared" si="8"/>
        <v>1.9479546129841835E-4</v>
      </c>
      <c r="J48" s="5">
        <f t="shared" si="9"/>
        <v>3.5775583900262114E-5</v>
      </c>
      <c r="K48" s="5" t="e">
        <f>IF(H48&lt;-5,(-B$6*H48)/E48^2,NA())</f>
        <v>#N/A</v>
      </c>
      <c r="L48" s="5">
        <f t="shared" si="3"/>
        <v>1.9479546129841835E-4</v>
      </c>
      <c r="M48" s="5">
        <f t="shared" si="10"/>
        <v>2.6846696412315699E-2</v>
      </c>
      <c r="N48" s="5">
        <f t="shared" si="14"/>
        <v>0.7354326593575834</v>
      </c>
      <c r="O48" s="5">
        <f t="shared" si="0"/>
        <v>-0.14617831609835205</v>
      </c>
      <c r="P48" s="5">
        <f t="shared" si="1"/>
        <v>0</v>
      </c>
      <c r="Q48" s="5">
        <f t="shared" si="2"/>
        <v>0</v>
      </c>
    </row>
    <row r="49" spans="2:17" x14ac:dyDescent="0.4">
      <c r="B49">
        <v>8.8053770065307599</v>
      </c>
      <c r="C49" s="5">
        <f t="shared" si="4"/>
        <v>0.11137747764587935</v>
      </c>
      <c r="D49" s="5">
        <f t="shared" si="5"/>
        <v>4.4892379551791599</v>
      </c>
      <c r="E49" s="5">
        <f t="shared" si="6"/>
        <v>28.206713960414628</v>
      </c>
      <c r="F49" s="5">
        <f t="shared" si="7"/>
        <v>269.35427731074964</v>
      </c>
      <c r="G49" s="5">
        <f t="shared" si="11"/>
        <v>0.81292784749051705</v>
      </c>
      <c r="H49" s="9">
        <f t="shared" si="12"/>
        <v>7.2988530955530493</v>
      </c>
      <c r="I49" s="5">
        <f t="shared" si="8"/>
        <v>0</v>
      </c>
      <c r="J49" s="5">
        <f t="shared" si="9"/>
        <v>3.0911023660878869E-5</v>
      </c>
      <c r="K49" s="5" t="e">
        <f>IF(H49&lt;-5,(-B$6*H49)/E49^2,NA())</f>
        <v>#N/A</v>
      </c>
      <c r="L49" s="5">
        <f t="shared" si="3"/>
        <v>-7.5017922865014397E-4</v>
      </c>
      <c r="M49" s="5">
        <f t="shared" si="10"/>
        <v>2.4593388845414541E-2</v>
      </c>
      <c r="N49" s="5">
        <f t="shared" si="14"/>
        <v>0.69369868447985972</v>
      </c>
      <c r="O49" s="5">
        <f t="shared" si="0"/>
        <v>0.59685663200134786</v>
      </c>
      <c r="P49" s="5">
        <f t="shared" si="1"/>
        <v>0.62145002084676237</v>
      </c>
      <c r="Q49" s="5">
        <f t="shared" si="2"/>
        <v>17.529062978718333</v>
      </c>
    </row>
    <row r="50" spans="2:17" x14ac:dyDescent="0.4">
      <c r="B50">
        <v>8.9171845912933296</v>
      </c>
      <c r="C50" s="5">
        <f t="shared" si="4"/>
        <v>0.11180758476256969</v>
      </c>
      <c r="D50" s="5">
        <f t="shared" si="5"/>
        <v>4.4719685257648747</v>
      </c>
      <c r="E50" s="5">
        <f t="shared" si="6"/>
        <v>28.098206935255416</v>
      </c>
      <c r="F50" s="5">
        <f t="shared" si="7"/>
        <v>268.31811154589252</v>
      </c>
      <c r="G50" s="5">
        <f t="shared" si="11"/>
        <v>-0.10850702515921284</v>
      </c>
      <c r="H50" s="9">
        <f t="shared" si="12"/>
        <v>-0.97048000267275436</v>
      </c>
      <c r="I50" s="5">
        <f t="shared" si="8"/>
        <v>1.0051821756887617E-4</v>
      </c>
      <c r="J50" s="5">
        <f t="shared" si="9"/>
        <v>3.1560329699431604E-5</v>
      </c>
      <c r="K50" s="5" t="e">
        <f t="shared" si="13"/>
        <v>#N/A</v>
      </c>
      <c r="L50" s="5">
        <f t="shared" si="3"/>
        <v>1.0051821756887617E-4</v>
      </c>
      <c r="M50" s="5">
        <f t="shared" si="10"/>
        <v>2.4917171693481666E-2</v>
      </c>
      <c r="N50" s="5">
        <f t="shared" si="14"/>
        <v>0.70012784648473647</v>
      </c>
      <c r="O50" s="5">
        <f t="shared" si="0"/>
        <v>-7.9360060852961892E-2</v>
      </c>
      <c r="P50" s="5">
        <f t="shared" si="1"/>
        <v>0</v>
      </c>
      <c r="Q50" s="5">
        <f t="shared" si="2"/>
        <v>0</v>
      </c>
    </row>
    <row r="51" spans="2:17" x14ac:dyDescent="0.4">
      <c r="B51">
        <v>9.2382354736328107</v>
      </c>
      <c r="C51" s="5">
        <f t="shared" si="4"/>
        <v>0.32105088233948109</v>
      </c>
      <c r="D51" s="5">
        <f t="shared" si="5"/>
        <v>1.5573855345187839</v>
      </c>
      <c r="E51" s="5">
        <f t="shared" si="6"/>
        <v>9.7853419081024491</v>
      </c>
      <c r="F51" s="5">
        <f t="shared" si="7"/>
        <v>93.443132071127039</v>
      </c>
      <c r="G51" s="5">
        <f t="shared" si="11"/>
        <v>-18.312865027152966</v>
      </c>
      <c r="H51" s="9">
        <f t="shared" si="12"/>
        <v>-57.040382177765942</v>
      </c>
      <c r="I51" s="5">
        <f t="shared" si="8"/>
        <v>4.8713105623074834E-2</v>
      </c>
      <c r="J51" s="5">
        <f t="shared" si="9"/>
        <v>1.4114451402191493E-4</v>
      </c>
      <c r="K51" s="5">
        <f t="shared" si="13"/>
        <v>4.8713105623074834E-2</v>
      </c>
      <c r="L51" s="5">
        <f t="shared" si="3"/>
        <v>4.8713105623074834E-2</v>
      </c>
      <c r="M51" s="5">
        <f t="shared" si="10"/>
        <v>1.351499883148231E-2</v>
      </c>
      <c r="N51" s="5">
        <f t="shared" si="14"/>
        <v>0.13224888445365948</v>
      </c>
      <c r="O51" s="5">
        <f t="shared" si="0"/>
        <v>-4.6644219234160973</v>
      </c>
      <c r="P51" s="5">
        <f t="shared" si="1"/>
        <v>0</v>
      </c>
      <c r="Q51" s="5">
        <f t="shared" si="2"/>
        <v>0</v>
      </c>
    </row>
    <row r="52" spans="2:17" x14ac:dyDescent="0.4">
      <c r="B52">
        <v>9.3450059890746999</v>
      </c>
      <c r="C52" s="5">
        <f t="shared" si="4"/>
        <v>0.1067705154418892</v>
      </c>
      <c r="D52" s="5">
        <f t="shared" si="5"/>
        <v>4.6829407719037324</v>
      </c>
      <c r="E52" s="5">
        <f t="shared" si="6"/>
        <v>29.423784652417762</v>
      </c>
      <c r="F52" s="5">
        <f t="shared" si="7"/>
        <v>280.97644631422395</v>
      </c>
      <c r="G52" s="5">
        <f t="shared" si="11"/>
        <v>19.638442744315313</v>
      </c>
      <c r="H52" s="9">
        <f t="shared" si="12"/>
        <v>183.93132844810242</v>
      </c>
      <c r="I52" s="5">
        <f t="shared" si="8"/>
        <v>0</v>
      </c>
      <c r="J52" s="5">
        <f t="shared" si="9"/>
        <v>2.3628072639932113E-5</v>
      </c>
      <c r="K52" s="5" t="e">
        <f t="shared" si="13"/>
        <v>#N/A</v>
      </c>
      <c r="L52" s="5">
        <f t="shared" si="3"/>
        <v>-1.7372968893556124E-2</v>
      </c>
      <c r="M52" s="5">
        <f t="shared" si="10"/>
        <v>2.0456218980789878E-2</v>
      </c>
      <c r="N52" s="5">
        <f t="shared" si="14"/>
        <v>0.60189938209346217</v>
      </c>
      <c r="O52" s="5">
        <f t="shared" si="0"/>
        <v>15.040805970454981</v>
      </c>
      <c r="P52" s="5">
        <f t="shared" si="1"/>
        <v>15.061262189435771</v>
      </c>
      <c r="Q52" s="5">
        <f t="shared" si="2"/>
        <v>443.15933525556017</v>
      </c>
    </row>
    <row r="53" spans="2:17" x14ac:dyDescent="0.4">
      <c r="B53">
        <v>9.4487752914428693</v>
      </c>
      <c r="C53" s="5">
        <f t="shared" si="4"/>
        <v>0.10376930236816939</v>
      </c>
      <c r="D53" s="5">
        <f t="shared" si="5"/>
        <v>4.8183806635417064</v>
      </c>
      <c r="E53" s="5">
        <f t="shared" si="6"/>
        <v>30.274778589563475</v>
      </c>
      <c r="F53" s="5">
        <f t="shared" si="7"/>
        <v>289.1028398125024</v>
      </c>
      <c r="G53" s="5">
        <f t="shared" si="11"/>
        <v>0.85099393714571292</v>
      </c>
      <c r="H53" s="9">
        <f t="shared" si="12"/>
        <v>8.2008254630682593</v>
      </c>
      <c r="I53" s="5">
        <f t="shared" si="8"/>
        <v>0</v>
      </c>
      <c r="J53" s="5">
        <f t="shared" si="9"/>
        <v>1.853572492005218E-5</v>
      </c>
      <c r="K53" s="5" t="e">
        <f t="shared" si="13"/>
        <v>#N/A</v>
      </c>
      <c r="L53" s="5">
        <f t="shared" si="3"/>
        <v>-7.3166287437810931E-4</v>
      </c>
      <c r="M53" s="5">
        <f t="shared" si="10"/>
        <v>1.6989145156955199E-2</v>
      </c>
      <c r="N53" s="5">
        <f t="shared" si="14"/>
        <v>0.51434260805277332</v>
      </c>
      <c r="O53" s="5">
        <f t="shared" si="0"/>
        <v>0.67061454744170768</v>
      </c>
      <c r="P53" s="5">
        <f t="shared" si="1"/>
        <v>0.68760369259866283</v>
      </c>
      <c r="Q53" s="5">
        <f t="shared" si="2"/>
        <v>20.817049550790781</v>
      </c>
    </row>
    <row r="54" spans="2:17" x14ac:dyDescent="0.4">
      <c r="B54">
        <v>9.5551586151122994</v>
      </c>
      <c r="C54" s="5">
        <f t="shared" si="4"/>
        <v>0.10638332366943004</v>
      </c>
      <c r="D54" s="5">
        <f t="shared" si="5"/>
        <v>4.6999847603339955</v>
      </c>
      <c r="E54" s="5">
        <f t="shared" si="6"/>
        <v>29.530875190098531</v>
      </c>
      <c r="F54" s="5">
        <f t="shared" si="7"/>
        <v>281.99908562003975</v>
      </c>
      <c r="G54" s="5">
        <f t="shared" si="11"/>
        <v>-0.74390339946494421</v>
      </c>
      <c r="H54" s="9">
        <f t="shared" si="12"/>
        <v>-6.9926692812917803</v>
      </c>
      <c r="I54" s="5">
        <f t="shared" si="8"/>
        <v>6.5570086077439583E-4</v>
      </c>
      <c r="J54" s="5">
        <f t="shared" si="9"/>
        <v>2.2987242862450394E-5</v>
      </c>
      <c r="K54" s="5" t="e">
        <f t="shared" si="13"/>
        <v>#N/A</v>
      </c>
      <c r="L54" s="5">
        <f t="shared" si="3"/>
        <v>6.5570086077439583E-4</v>
      </c>
      <c r="M54" s="5">
        <f t="shared" si="10"/>
        <v>2.0046544408365664E-2</v>
      </c>
      <c r="N54" s="5">
        <f t="shared" si="14"/>
        <v>0.59199200091621396</v>
      </c>
      <c r="O54" s="5">
        <f t="shared" si="0"/>
        <v>-0.57181874758843243</v>
      </c>
      <c r="P54" s="5">
        <f t="shared" si="1"/>
        <v>0</v>
      </c>
      <c r="Q54" s="5">
        <f t="shared" si="2"/>
        <v>0</v>
      </c>
    </row>
    <row r="55" spans="2:17" x14ac:dyDescent="0.4">
      <c r="B55">
        <v>9.6560082435607892</v>
      </c>
      <c r="C55" s="5">
        <f t="shared" si="4"/>
        <v>0.10084962844848988</v>
      </c>
      <c r="D55" s="5">
        <f t="shared" si="5"/>
        <v>4.9578764710608807</v>
      </c>
      <c r="E55" s="5">
        <f t="shared" si="6"/>
        <v>31.151256597781103</v>
      </c>
      <c r="F55" s="5">
        <f t="shared" si="7"/>
        <v>297.47258826365288</v>
      </c>
      <c r="G55" s="5">
        <f t="shared" si="11"/>
        <v>1.6203814076825722</v>
      </c>
      <c r="H55" s="9">
        <f t="shared" si="12"/>
        <v>16.067301710587866</v>
      </c>
      <c r="I55" s="5">
        <f t="shared" si="8"/>
        <v>0</v>
      </c>
      <c r="J55" s="5">
        <f t="shared" si="9"/>
        <v>1.3290880518877893E-5</v>
      </c>
      <c r="K55" s="5" t="e">
        <f t="shared" si="13"/>
        <v>#N/A</v>
      </c>
      <c r="L55" s="5">
        <f t="shared" si="3"/>
        <v>-1.3539642886337866E-3</v>
      </c>
      <c r="M55" s="5">
        <f t="shared" si="10"/>
        <v>1.2897480923693062E-2</v>
      </c>
      <c r="N55" s="5">
        <f t="shared" si="14"/>
        <v>0.40177273771894945</v>
      </c>
      <c r="O55" s="5">
        <f t="shared" si="0"/>
        <v>1.3138880121006635</v>
      </c>
      <c r="P55" s="5">
        <f t="shared" si="1"/>
        <v>1.3267854930243566</v>
      </c>
      <c r="Q55" s="5">
        <f t="shared" si="2"/>
        <v>41.331035343415238</v>
      </c>
    </row>
    <row r="56" spans="2:17" x14ac:dyDescent="0.4">
      <c r="B56">
        <v>9.7603623867034894</v>
      </c>
      <c r="C56" s="5">
        <f t="shared" si="4"/>
        <v>0.1043541431427002</v>
      </c>
      <c r="D56" s="5">
        <f t="shared" si="5"/>
        <v>4.7913766041494839</v>
      </c>
      <c r="E56" s="5">
        <f t="shared" si="6"/>
        <v>30.105107080356056</v>
      </c>
      <c r="F56" s="5">
        <f t="shared" si="7"/>
        <v>287.48259624896906</v>
      </c>
      <c r="G56" s="5">
        <f t="shared" si="11"/>
        <v>-1.0461495174250466</v>
      </c>
      <c r="H56" s="9">
        <f t="shared" si="12"/>
        <v>-10.024992644465282</v>
      </c>
      <c r="I56" s="5">
        <f t="shared" si="8"/>
        <v>9.0452195207056944E-4</v>
      </c>
      <c r="J56" s="5">
        <f t="shared" si="9"/>
        <v>1.9551039231149365E-5</v>
      </c>
      <c r="K56" s="5">
        <f t="shared" si="13"/>
        <v>9.0452195207056944E-4</v>
      </c>
      <c r="L56" s="5">
        <f t="shared" si="3"/>
        <v>9.0452195207056944E-4</v>
      </c>
      <c r="M56" s="5">
        <f t="shared" si="10"/>
        <v>1.771944845719867E-2</v>
      </c>
      <c r="N56" s="5">
        <f t="shared" si="14"/>
        <v>0.53344589320881586</v>
      </c>
      <c r="O56" s="5">
        <f t="shared" si="0"/>
        <v>-0.8197840492582833</v>
      </c>
      <c r="P56" s="5">
        <f t="shared" si="1"/>
        <v>0</v>
      </c>
      <c r="Q56" s="5">
        <f t="shared" si="2"/>
        <v>0</v>
      </c>
    </row>
    <row r="57" spans="2:17" x14ac:dyDescent="0.4">
      <c r="B57">
        <v>9.9609398841857892</v>
      </c>
      <c r="C57" s="5">
        <f t="shared" si="4"/>
        <v>0.2005774974822998</v>
      </c>
      <c r="D57" s="5">
        <f t="shared" si="5"/>
        <v>2.4928020654167504</v>
      </c>
      <c r="E57" s="5">
        <f t="shared" si="6"/>
        <v>15.662737311133451</v>
      </c>
      <c r="F57" s="5">
        <f t="shared" si="7"/>
        <v>149.56812392500504</v>
      </c>
      <c r="G57" s="5">
        <f t="shared" si="11"/>
        <v>-14.442369769222605</v>
      </c>
      <c r="H57" s="9">
        <f t="shared" si="12"/>
        <v>-72.003938380461094</v>
      </c>
      <c r="I57" s="5">
        <f t="shared" si="8"/>
        <v>2.4001386163063281E-2</v>
      </c>
      <c r="J57" s="5">
        <f t="shared" si="9"/>
        <v>1.0597417993017743E-4</v>
      </c>
      <c r="K57" s="5">
        <f t="shared" si="13"/>
        <v>2.4001386163063281E-2</v>
      </c>
      <c r="L57" s="5">
        <f t="shared" si="3"/>
        <v>2.4001386163063281E-2</v>
      </c>
      <c r="M57" s="5">
        <f t="shared" si="10"/>
        <v>2.5997727834092856E-2</v>
      </c>
      <c r="N57" s="5">
        <f t="shared" si="14"/>
        <v>0.40719558175173881</v>
      </c>
      <c r="O57" s="5">
        <f t="shared" si="0"/>
        <v>-5.8880522172419765</v>
      </c>
      <c r="P57" s="5">
        <f t="shared" si="1"/>
        <v>0</v>
      </c>
      <c r="Q57" s="5">
        <f t="shared" si="2"/>
        <v>0</v>
      </c>
    </row>
    <row r="58" spans="2:17" x14ac:dyDescent="0.4">
      <c r="B58">
        <v>10.2441282272338</v>
      </c>
      <c r="C58" s="5">
        <f t="shared" si="4"/>
        <v>0.28318834304801044</v>
      </c>
      <c r="D58" s="5">
        <f t="shared" si="5"/>
        <v>1.7656093983897929</v>
      </c>
      <c r="E58" s="5">
        <f t="shared" si="6"/>
        <v>11.093651030180935</v>
      </c>
      <c r="F58" s="5">
        <f t="shared" si="7"/>
        <v>105.93656390338758</v>
      </c>
      <c r="G58" s="5">
        <f t="shared" si="11"/>
        <v>-4.5690862809525168</v>
      </c>
      <c r="H58" s="9">
        <f t="shared" si="12"/>
        <v>-16.13444335940726</v>
      </c>
      <c r="I58" s="5">
        <f t="shared" si="8"/>
        <v>1.0720631973633045E-2</v>
      </c>
      <c r="J58" s="5">
        <f t="shared" si="9"/>
        <v>1.3331559223539729E-4</v>
      </c>
      <c r="K58" s="5">
        <f t="shared" si="13"/>
        <v>1.0720631973633045E-2</v>
      </c>
      <c r="L58" s="5">
        <f t="shared" si="3"/>
        <v>1.0720631973633045E-2</v>
      </c>
      <c r="M58" s="5">
        <f t="shared" si="10"/>
        <v>1.6407029043089605E-2</v>
      </c>
      <c r="N58" s="5">
        <f t="shared" si="14"/>
        <v>0.1820138546460795</v>
      </c>
      <c r="O58" s="5">
        <f t="shared" si="0"/>
        <v>-1.3193784553054702</v>
      </c>
      <c r="P58" s="5">
        <f t="shared" si="1"/>
        <v>0</v>
      </c>
      <c r="Q58" s="5">
        <f t="shared" si="2"/>
        <v>0</v>
      </c>
    </row>
    <row r="59" spans="2:17" x14ac:dyDescent="0.4">
      <c r="B59">
        <v>10.3373339176177</v>
      </c>
      <c r="C59" s="5">
        <f t="shared" si="4"/>
        <v>9.3205690383900475E-2</v>
      </c>
      <c r="D59" s="5">
        <f t="shared" si="5"/>
        <v>5.3644793353342894</v>
      </c>
      <c r="E59" s="5">
        <f t="shared" si="6"/>
        <v>33.70601774044092</v>
      </c>
      <c r="F59" s="5">
        <f t="shared" si="7"/>
        <v>321.8687601200574</v>
      </c>
      <c r="G59" s="5">
        <f t="shared" si="11"/>
        <v>22.612366710259984</v>
      </c>
      <c r="H59" s="9">
        <f t="shared" si="12"/>
        <v>242.60714788038138</v>
      </c>
      <c r="I59" s="5">
        <f t="shared" si="8"/>
        <v>0</v>
      </c>
      <c r="J59" s="5">
        <f t="shared" si="9"/>
        <v>-1.9968101587984589E-6</v>
      </c>
      <c r="K59" s="5" t="e">
        <f t="shared" si="13"/>
        <v>#N/A</v>
      </c>
      <c r="L59" s="5">
        <f t="shared" si="3"/>
        <v>-1.7462406888648814E-2</v>
      </c>
      <c r="M59" s="5">
        <f t="shared" si="10"/>
        <v>-2.2685672991822506E-3</v>
      </c>
      <c r="N59" s="5">
        <f t="shared" si="14"/>
        <v>-7.6464369631621079E-2</v>
      </c>
      <c r="O59" s="5">
        <f t="shared" si="0"/>
        <v>19.838964188984743</v>
      </c>
      <c r="P59" s="5">
        <f t="shared" si="1"/>
        <v>19.836695621685561</v>
      </c>
      <c r="Q59" s="5">
        <f t="shared" si="2"/>
        <v>668.6160145362602</v>
      </c>
    </row>
    <row r="60" spans="2:17" x14ac:dyDescent="0.4">
      <c r="B60">
        <v>10.5157263278961</v>
      </c>
      <c r="C60" s="5">
        <f t="shared" si="4"/>
        <v>0.17839241027840025</v>
      </c>
      <c r="D60" s="5">
        <f t="shared" si="5"/>
        <v>2.8028098236897918</v>
      </c>
      <c r="E60" s="5">
        <f t="shared" si="6"/>
        <v>17.610573503026306</v>
      </c>
      <c r="F60" s="5">
        <f t="shared" si="7"/>
        <v>168.16858942138751</v>
      </c>
      <c r="G60" s="5">
        <f t="shared" si="11"/>
        <v>-16.095444237414615</v>
      </c>
      <c r="H60" s="9">
        <f t="shared" si="12"/>
        <v>-90.224938450553864</v>
      </c>
      <c r="I60" s="5">
        <f t="shared" si="8"/>
        <v>2.3790030399555649E-2</v>
      </c>
      <c r="J60" s="5">
        <f t="shared" si="9"/>
        <v>9.4318328157890592E-5</v>
      </c>
      <c r="K60" s="5">
        <f t="shared" si="13"/>
        <v>2.3790030399555649E-2</v>
      </c>
      <c r="L60" s="5">
        <f t="shared" si="3"/>
        <v>2.3790030399555649E-2</v>
      </c>
      <c r="M60" s="5">
        <f t="shared" si="10"/>
        <v>2.9251159959392894E-2</v>
      </c>
      <c r="N60" s="5">
        <f t="shared" si="14"/>
        <v>0.51512970251366852</v>
      </c>
      <c r="O60" s="5">
        <f t="shared" si="0"/>
        <v>-7.3780568236037452</v>
      </c>
      <c r="P60" s="5">
        <f t="shared" si="1"/>
        <v>0</v>
      </c>
      <c r="Q60" s="5">
        <f t="shared" si="2"/>
        <v>0</v>
      </c>
    </row>
    <row r="61" spans="2:17" x14ac:dyDescent="0.4">
      <c r="B61">
        <v>10.603132963180499</v>
      </c>
      <c r="C61" s="5">
        <f t="shared" si="4"/>
        <v>8.7406635284398959E-2</v>
      </c>
      <c r="D61" s="5">
        <f t="shared" si="5"/>
        <v>5.7203895147448147</v>
      </c>
      <c r="E61" s="5">
        <f t="shared" si="6"/>
        <v>35.942267350388782</v>
      </c>
      <c r="F61" s="5">
        <f t="shared" si="7"/>
        <v>343.2233708846889</v>
      </c>
      <c r="G61" s="5">
        <f t="shared" si="11"/>
        <v>18.331693847362477</v>
      </c>
      <c r="H61" s="9">
        <f t="shared" si="12"/>
        <v>209.72885854392871</v>
      </c>
      <c r="I61" s="5">
        <f t="shared" si="8"/>
        <v>0</v>
      </c>
      <c r="J61" s="5">
        <f t="shared" si="9"/>
        <v>-1.5378527824726473E-5</v>
      </c>
      <c r="K61" s="5" t="e">
        <f t="shared" si="13"/>
        <v>#N/A</v>
      </c>
      <c r="L61" s="5">
        <f t="shared" si="3"/>
        <v>-1.3275859692315348E-2</v>
      </c>
      <c r="M61" s="5">
        <f t="shared" si="10"/>
        <v>-1.986669861097571E-2</v>
      </c>
      <c r="N61" s="5">
        <f t="shared" si="14"/>
        <v>-0.71405419284528637</v>
      </c>
      <c r="O61" s="5">
        <f t="shared" si="0"/>
        <v>17.150373970436981</v>
      </c>
      <c r="P61" s="5">
        <f t="shared" si="1"/>
        <v>17.130507271826005</v>
      </c>
      <c r="Q61" s="5">
        <f t="shared" si="2"/>
        <v>615.70927221174941</v>
      </c>
    </row>
    <row r="62" spans="2:17" x14ac:dyDescent="0.4">
      <c r="B62">
        <v>10.6911098957061</v>
      </c>
      <c r="C62" s="5">
        <f t="shared" si="4"/>
        <v>8.7976932525601015E-2</v>
      </c>
      <c r="D62" s="5">
        <f t="shared" si="5"/>
        <v>5.6833079495525896</v>
      </c>
      <c r="E62" s="5">
        <f t="shared" si="6"/>
        <v>35.70927700480577</v>
      </c>
      <c r="F62" s="5">
        <f t="shared" si="7"/>
        <v>340.99847697315539</v>
      </c>
      <c r="G62" s="5">
        <f t="shared" si="11"/>
        <v>-0.23299034558301202</v>
      </c>
      <c r="H62" s="9">
        <f t="shared" si="12"/>
        <v>-2.6483117664418745</v>
      </c>
      <c r="I62" s="5">
        <f t="shared" si="8"/>
        <v>1.6983312342436387E-4</v>
      </c>
      <c r="J62" s="5">
        <f t="shared" si="9"/>
        <v>-1.3984313596757727E-5</v>
      </c>
      <c r="K62" s="5" t="e">
        <f t="shared" si="13"/>
        <v>#N/A</v>
      </c>
      <c r="L62" s="5">
        <f t="shared" si="3"/>
        <v>1.6983312342436387E-4</v>
      </c>
      <c r="M62" s="5">
        <f t="shared" si="10"/>
        <v>-1.7832131943134388E-2</v>
      </c>
      <c r="N62" s="5">
        <f t="shared" si="14"/>
        <v>-0.63677253914363119</v>
      </c>
      <c r="O62" s="5">
        <f t="shared" si="0"/>
        <v>-0.21656312583837084</v>
      </c>
      <c r="P62" s="5">
        <f t="shared" si="1"/>
        <v>0</v>
      </c>
      <c r="Q62" s="5">
        <f t="shared" si="2"/>
        <v>0</v>
      </c>
    </row>
    <row r="63" spans="2:17" x14ac:dyDescent="0.4">
      <c r="B63">
        <v>10.776398658752401</v>
      </c>
      <c r="C63" s="5">
        <f t="shared" si="4"/>
        <v>8.5288763046300176E-2</v>
      </c>
      <c r="D63" s="5">
        <f t="shared" si="5"/>
        <v>5.8624369980435542</v>
      </c>
      <c r="E63" s="5">
        <f t="shared" si="6"/>
        <v>36.834778010373263</v>
      </c>
      <c r="F63" s="5">
        <f t="shared" si="7"/>
        <v>351.74621988261327</v>
      </c>
      <c r="G63" s="5">
        <f t="shared" si="11"/>
        <v>1.125501005567493</v>
      </c>
      <c r="H63" s="9">
        <f t="shared" si="12"/>
        <v>13.19635747274819</v>
      </c>
      <c r="I63" s="5">
        <f t="shared" si="8"/>
        <v>0</v>
      </c>
      <c r="J63" s="5">
        <f t="shared" si="9"/>
        <v>-2.0719311614073591E-5</v>
      </c>
      <c r="K63" s="5" t="e">
        <f t="shared" si="13"/>
        <v>#N/A</v>
      </c>
      <c r="L63" s="5">
        <f t="shared" si="3"/>
        <v>-7.9534097808579211E-4</v>
      </c>
      <c r="M63" s="5">
        <f t="shared" si="10"/>
        <v>-2.8111980046017872E-2</v>
      </c>
      <c r="N63" s="5">
        <f t="shared" si="14"/>
        <v>-1.035498544427111</v>
      </c>
      <c r="O63" s="5">
        <f t="shared" si="0"/>
        <v>1.0791193318672345</v>
      </c>
      <c r="P63" s="5">
        <f t="shared" si="1"/>
        <v>1.0510073518212166</v>
      </c>
      <c r="Q63" s="5">
        <f t="shared" si="2"/>
        <v>38.713622491604788</v>
      </c>
    </row>
    <row r="64" spans="2:17" x14ac:dyDescent="0.4">
      <c r="B64">
        <v>10.8622322082519</v>
      </c>
      <c r="C64" s="5">
        <f t="shared" si="4"/>
        <v>8.5833549499499284E-2</v>
      </c>
      <c r="D64" s="5">
        <f t="shared" si="5"/>
        <v>5.8252280479548011</v>
      </c>
      <c r="E64" s="5">
        <f t="shared" si="6"/>
        <v>36.60098728188003</v>
      </c>
      <c r="F64" s="5">
        <f t="shared" si="7"/>
        <v>349.51368287728809</v>
      </c>
      <c r="G64" s="5">
        <f t="shared" si="11"/>
        <v>-0.23379072849323279</v>
      </c>
      <c r="H64" s="9">
        <f t="shared" si="12"/>
        <v>-2.7237686179411305</v>
      </c>
      <c r="I64" s="5">
        <f t="shared" si="8"/>
        <v>1.6626468446836478E-4</v>
      </c>
      <c r="J64" s="5">
        <f t="shared" si="9"/>
        <v>-1.9320307894770089E-5</v>
      </c>
      <c r="K64" s="5" t="e">
        <f t="shared" si="13"/>
        <v>#N/A</v>
      </c>
      <c r="L64" s="5">
        <f t="shared" si="3"/>
        <v>1.6626468446836478E-4</v>
      </c>
      <c r="M64" s="5">
        <f t="shared" si="10"/>
        <v>-2.588210792233098E-2</v>
      </c>
      <c r="N64" s="5">
        <f t="shared" si="14"/>
        <v>-0.94731070289348263</v>
      </c>
      <c r="O64" s="5">
        <f t="shared" si="0"/>
        <v>-0.22273353667657653</v>
      </c>
      <c r="P64" s="5">
        <f t="shared" si="1"/>
        <v>0</v>
      </c>
      <c r="Q64" s="5">
        <f t="shared" si="2"/>
        <v>0</v>
      </c>
    </row>
    <row r="65" spans="2:17" x14ac:dyDescent="0.4">
      <c r="B65">
        <v>10.944522857666</v>
      </c>
      <c r="C65" s="5">
        <f t="shared" si="4"/>
        <v>8.2290649414099803E-2</v>
      </c>
      <c r="D65" s="5">
        <f t="shared" si="5"/>
        <v>6.0760244761700619</v>
      </c>
      <c r="E65" s="5">
        <f t="shared" si="6"/>
        <v>38.176787714735276</v>
      </c>
      <c r="F65" s="5">
        <f t="shared" si="7"/>
        <v>364.56146857020377</v>
      </c>
      <c r="G65" s="5">
        <f t="shared" si="11"/>
        <v>1.575800432855246</v>
      </c>
      <c r="H65" s="9">
        <f t="shared" si="12"/>
        <v>19.149203999175707</v>
      </c>
      <c r="I65" s="5">
        <f t="shared" si="8"/>
        <v>0</v>
      </c>
      <c r="J65" s="5">
        <f t="shared" si="9"/>
        <v>-2.8749897684975892E-5</v>
      </c>
      <c r="K65" s="5" t="e">
        <f t="shared" si="13"/>
        <v>#N/A</v>
      </c>
      <c r="L65" s="5">
        <f t="shared" si="3"/>
        <v>-1.0744033677224111E-3</v>
      </c>
      <c r="M65" s="5">
        <f t="shared" si="10"/>
        <v>-4.1902030585425375E-2</v>
      </c>
      <c r="N65" s="5">
        <f t="shared" si="14"/>
        <v>-1.5996849264761293</v>
      </c>
      <c r="O65" s="5">
        <f t="shared" si="0"/>
        <v>1.5659075823047142</v>
      </c>
      <c r="P65" s="5">
        <f t="shared" si="1"/>
        <v>1.5240055517192888</v>
      </c>
      <c r="Q65" s="5">
        <f t="shared" si="2"/>
        <v>58.181636424065303</v>
      </c>
    </row>
    <row r="66" spans="2:17" x14ac:dyDescent="0.4">
      <c r="B66">
        <v>11.030211210250799</v>
      </c>
      <c r="C66" s="5">
        <f t="shared" si="4"/>
        <v>8.5688352584799787E-2</v>
      </c>
      <c r="D66" s="5">
        <f t="shared" si="5"/>
        <v>5.8350987610035432</v>
      </c>
      <c r="E66" s="5">
        <f t="shared" si="6"/>
        <v>36.66300680107927</v>
      </c>
      <c r="F66" s="5">
        <f t="shared" si="7"/>
        <v>350.10592566021262</v>
      </c>
      <c r="G66" s="5">
        <f t="shared" si="11"/>
        <v>-1.5137809136560065</v>
      </c>
      <c r="H66" s="9">
        <f t="shared" si="12"/>
        <v>-17.66612226740995</v>
      </c>
      <c r="I66" s="5">
        <f t="shared" si="8"/>
        <v>1.0747327280979267E-3</v>
      </c>
      <c r="J66" s="5">
        <f t="shared" si="9"/>
        <v>-1.9691432697658342E-5</v>
      </c>
      <c r="K66" s="5">
        <f t="shared" si="13"/>
        <v>1.0747327280979267E-3</v>
      </c>
      <c r="L66" s="5">
        <f t="shared" si="3"/>
        <v>1.0747327280979267E-3</v>
      </c>
      <c r="M66" s="5">
        <f t="shared" si="10"/>
        <v>-2.6468752570838527E-2</v>
      </c>
      <c r="N66" s="5">
        <f t="shared" si="14"/>
        <v>-0.97042405552073729</v>
      </c>
      <c r="O66" s="5">
        <f t="shared" si="0"/>
        <v>-1.4446300122788491</v>
      </c>
      <c r="P66" s="5">
        <f t="shared" si="1"/>
        <v>0</v>
      </c>
      <c r="Q66" s="5">
        <f t="shared" si="2"/>
        <v>0</v>
      </c>
    </row>
    <row r="67" spans="2:17" x14ac:dyDescent="0.4">
      <c r="B67">
        <v>11.1110739707946</v>
      </c>
      <c r="C67" s="5">
        <f t="shared" si="4"/>
        <v>8.086276054380015E-2</v>
      </c>
      <c r="D67" s="5">
        <f t="shared" si="5"/>
        <v>6.1833159867102214</v>
      </c>
      <c r="E67" s="5">
        <f t="shared" si="6"/>
        <v>38.850920157346309</v>
      </c>
      <c r="F67" s="5">
        <f t="shared" si="7"/>
        <v>370.99895920261332</v>
      </c>
      <c r="G67" s="5">
        <f t="shared" si="11"/>
        <v>2.187913356267039</v>
      </c>
      <c r="H67" s="9">
        <f t="shared" si="12"/>
        <v>27.057119266685596</v>
      </c>
      <c r="I67" s="5">
        <f t="shared" si="8"/>
        <v>0</v>
      </c>
      <c r="J67" s="5">
        <f t="shared" si="9"/>
        <v>-3.2783906221560291E-5</v>
      </c>
      <c r="K67" s="5" t="e">
        <f t="shared" si="13"/>
        <v>#N/A</v>
      </c>
      <c r="L67" s="5">
        <f t="shared" si="3"/>
        <v>-1.4658662263920836E-3</v>
      </c>
      <c r="M67" s="5">
        <f t="shared" si="10"/>
        <v>-4.9483831251410815E-2</v>
      </c>
      <c r="N67" s="5">
        <f t="shared" si="14"/>
        <v>-1.9224923770281597</v>
      </c>
      <c r="O67" s="5">
        <f t="shared" si="0"/>
        <v>2.2125696826275258</v>
      </c>
      <c r="P67" s="5">
        <f t="shared" si="1"/>
        <v>2.1630858513761151</v>
      </c>
      <c r="Q67" s="5">
        <f t="shared" si="2"/>
        <v>84.037875705298916</v>
      </c>
    </row>
    <row r="68" spans="2:17" x14ac:dyDescent="0.4">
      <c r="B68">
        <v>11.194018363952599</v>
      </c>
      <c r="C68" s="5">
        <f t="shared" si="4"/>
        <v>8.2944393157999841E-2</v>
      </c>
      <c r="D68" s="5">
        <f t="shared" si="5"/>
        <v>6.0281350066369841</v>
      </c>
      <c r="E68" s="5">
        <f t="shared" si="6"/>
        <v>37.875889303396413</v>
      </c>
      <c r="F68" s="5">
        <f t="shared" si="7"/>
        <v>361.68810039821904</v>
      </c>
      <c r="G68" s="5">
        <f t="shared" si="11"/>
        <v>-0.97503085394989597</v>
      </c>
      <c r="H68" s="9">
        <f t="shared" si="12"/>
        <v>-11.755235246493042</v>
      </c>
      <c r="I68" s="5">
        <f t="shared" si="8"/>
        <v>6.7007134899406482E-4</v>
      </c>
      <c r="J68" s="5">
        <f t="shared" si="9"/>
        <v>-2.6949321591524124E-5</v>
      </c>
      <c r="K68" s="5">
        <f t="shared" si="13"/>
        <v>6.7007134899406482E-4</v>
      </c>
      <c r="L68" s="5">
        <f t="shared" si="3"/>
        <v>6.7007134899406482E-4</v>
      </c>
      <c r="M68" s="5">
        <f t="shared" si="10"/>
        <v>-3.8661038361338468E-2</v>
      </c>
      <c r="N68" s="5">
        <f t="shared" si="14"/>
        <v>-1.4643212093284181</v>
      </c>
      <c r="O68" s="5">
        <f t="shared" si="0"/>
        <v>-0.96127295970377935</v>
      </c>
      <c r="P68" s="5">
        <f t="shared" si="1"/>
        <v>0</v>
      </c>
      <c r="Q68" s="5">
        <f t="shared" si="2"/>
        <v>0</v>
      </c>
    </row>
    <row r="69" spans="2:17" x14ac:dyDescent="0.4">
      <c r="B69">
        <v>11.274510622024501</v>
      </c>
      <c r="C69" s="5">
        <f t="shared" si="4"/>
        <v>8.049225807190119E-2</v>
      </c>
      <c r="D69" s="5">
        <f t="shared" si="5"/>
        <v>6.211777529627331</v>
      </c>
      <c r="E69" s="5">
        <f t="shared" si="6"/>
        <v>39.029749305622751</v>
      </c>
      <c r="F69" s="5">
        <f t="shared" si="7"/>
        <v>372.70665177763988</v>
      </c>
      <c r="G69" s="5">
        <f t="shared" si="11"/>
        <v>1.1538600022263381</v>
      </c>
      <c r="H69" s="9">
        <f t="shared" si="12"/>
        <v>14.335043268330619</v>
      </c>
      <c r="I69" s="5">
        <f t="shared" si="8"/>
        <v>0</v>
      </c>
      <c r="J69" s="5">
        <f t="shared" si="9"/>
        <v>-3.3854019844846542E-5</v>
      </c>
      <c r="K69" s="5" t="e">
        <f t="shared" si="13"/>
        <v>#N/A</v>
      </c>
      <c r="L69" s="5">
        <f t="shared" si="3"/>
        <v>-7.6952526990097306E-4</v>
      </c>
      <c r="M69" s="5">
        <f t="shared" si="10"/>
        <v>-5.1570550565004349E-2</v>
      </c>
      <c r="N69" s="5">
        <f t="shared" si="14"/>
        <v>-2.0127856601050613</v>
      </c>
      <c r="O69" s="5">
        <f t="shared" si="0"/>
        <v>1.1722342582757661</v>
      </c>
      <c r="P69" s="5">
        <f t="shared" si="1"/>
        <v>1.1206637077107617</v>
      </c>
      <c r="Q69" s="5">
        <f t="shared" si="2"/>
        <v>43.739223567860719</v>
      </c>
    </row>
    <row r="70" spans="2:17" x14ac:dyDescent="0.4">
      <c r="B70">
        <v>11.357684850692699</v>
      </c>
      <c r="C70" s="5">
        <f t="shared" si="4"/>
        <v>8.317422866819868E-2</v>
      </c>
      <c r="D70" s="5">
        <f t="shared" si="5"/>
        <v>6.0114774492783836</v>
      </c>
      <c r="E70" s="5">
        <f t="shared" si="6"/>
        <v>37.771226783747359</v>
      </c>
      <c r="F70" s="5">
        <f t="shared" si="7"/>
        <v>360.68864695670305</v>
      </c>
      <c r="G70" s="5">
        <f t="shared" si="11"/>
        <v>-1.2585225218753919</v>
      </c>
      <c r="H70" s="9">
        <f t="shared" si="12"/>
        <v>-15.13115951932576</v>
      </c>
      <c r="I70" s="5">
        <f t="shared" si="8"/>
        <v>8.6729217842111824E-4</v>
      </c>
      <c r="J70" s="5">
        <f t="shared" si="9"/>
        <v>-2.6323021073944183E-5</v>
      </c>
      <c r="K70" s="5">
        <f t="shared" si="13"/>
        <v>8.6729217842111824E-4</v>
      </c>
      <c r="L70" s="5">
        <f t="shared" si="3"/>
        <v>8.6729217842111824E-4</v>
      </c>
      <c r="M70" s="5">
        <f t="shared" si="10"/>
        <v>-3.7554147936949785E-2</v>
      </c>
      <c r="N70" s="5">
        <f t="shared" si="14"/>
        <v>-1.4184662383969284</v>
      </c>
      <c r="O70" s="5">
        <f t="shared" si="0"/>
        <v>-1.2373358924681301</v>
      </c>
      <c r="P70" s="5">
        <f t="shared" si="1"/>
        <v>0</v>
      </c>
      <c r="Q70" s="5">
        <f t="shared" si="2"/>
        <v>0</v>
      </c>
    </row>
    <row r="71" spans="2:17" x14ac:dyDescent="0.4">
      <c r="B71">
        <v>11.435768127441399</v>
      </c>
      <c r="C71" s="5">
        <f t="shared" si="4"/>
        <v>7.8083276748699859E-2</v>
      </c>
      <c r="D71" s="5">
        <f t="shared" si="5"/>
        <v>6.4034197951141358</v>
      </c>
      <c r="E71" s="5">
        <f t="shared" si="6"/>
        <v>40.233873172364056</v>
      </c>
      <c r="F71" s="5">
        <f t="shared" si="7"/>
        <v>384.20518770684816</v>
      </c>
      <c r="G71" s="5">
        <f t="shared" si="11"/>
        <v>2.4626463886166974</v>
      </c>
      <c r="H71" s="9">
        <f t="shared" si="12"/>
        <v>31.538717266468996</v>
      </c>
      <c r="I71" s="5">
        <f t="shared" si="8"/>
        <v>0</v>
      </c>
      <c r="J71" s="5">
        <f t="shared" si="9"/>
        <v>-4.1059497063426499E-5</v>
      </c>
      <c r="K71" s="5" t="e">
        <f t="shared" si="13"/>
        <v>#N/A</v>
      </c>
      <c r="L71" s="5">
        <f t="shared" si="3"/>
        <v>-1.5932199721034178E-3</v>
      </c>
      <c r="M71" s="5">
        <f t="shared" si="10"/>
        <v>-6.6465658305575603E-2</v>
      </c>
      <c r="N71" s="5">
        <f t="shared" si="14"/>
        <v>-2.6741708665842143</v>
      </c>
      <c r="O71" s="5">
        <f t="shared" si="0"/>
        <v>2.5790480119097534</v>
      </c>
      <c r="P71" s="5">
        <f t="shared" si="1"/>
        <v>2.512582353604178</v>
      </c>
      <c r="Q71" s="5">
        <f t="shared" si="2"/>
        <v>101.09091975003048</v>
      </c>
    </row>
    <row r="72" spans="2:17" x14ac:dyDescent="0.4">
      <c r="B72">
        <v>11.5162408351898</v>
      </c>
      <c r="C72" s="5">
        <f t="shared" si="4"/>
        <v>8.0472707748400651E-2</v>
      </c>
      <c r="D72" s="5">
        <f t="shared" si="5"/>
        <v>6.2132866407734015</v>
      </c>
      <c r="E72" s="5">
        <f t="shared" si="6"/>
        <v>39.039231330602647</v>
      </c>
      <c r="F72" s="5">
        <f t="shared" si="7"/>
        <v>372.79719844640414</v>
      </c>
      <c r="G72" s="5">
        <f t="shared" si="11"/>
        <v>-1.1946418417614098</v>
      </c>
      <c r="H72" s="9">
        <f t="shared" si="12"/>
        <v>-14.845304391850199</v>
      </c>
      <c r="I72" s="5">
        <f t="shared" si="8"/>
        <v>7.9652973366132194E-4</v>
      </c>
      <c r="J72" s="5">
        <f t="shared" si="9"/>
        <v>-3.3910760282326223E-5</v>
      </c>
      <c r="K72" s="5">
        <f t="shared" si="13"/>
        <v>7.9652973366132194E-4</v>
      </c>
      <c r="L72" s="5">
        <f t="shared" si="3"/>
        <v>7.9652973366132194E-4</v>
      </c>
      <c r="M72" s="5">
        <f t="shared" si="10"/>
        <v>-5.1682086992692403E-2</v>
      </c>
      <c r="N72" s="5">
        <f t="shared" si="14"/>
        <v>-2.0176289497560487</v>
      </c>
      <c r="O72" s="5">
        <f t="shared" si="0"/>
        <v>-1.2139603666982899</v>
      </c>
      <c r="P72" s="5">
        <f t="shared" si="1"/>
        <v>0</v>
      </c>
      <c r="Q72" s="5">
        <f t="shared" si="2"/>
        <v>0</v>
      </c>
    </row>
    <row r="73" spans="2:17" x14ac:dyDescent="0.4">
      <c r="B73">
        <v>11.594138145446699</v>
      </c>
      <c r="C73" s="5">
        <f t="shared" si="4"/>
        <v>7.7897310256899388E-2</v>
      </c>
      <c r="D73" s="5">
        <f t="shared" si="5"/>
        <v>6.4187068635751112</v>
      </c>
      <c r="E73" s="5">
        <f t="shared" si="6"/>
        <v>40.329924656307902</v>
      </c>
      <c r="F73" s="5">
        <f t="shared" si="7"/>
        <v>385.12241181450668</v>
      </c>
      <c r="G73" s="5">
        <f t="shared" si="11"/>
        <v>1.2906933257052557</v>
      </c>
      <c r="H73" s="9">
        <f t="shared" si="12"/>
        <v>16.569164216949822</v>
      </c>
      <c r="I73" s="5">
        <f t="shared" si="8"/>
        <v>0</v>
      </c>
      <c r="J73" s="5">
        <f t="shared" si="9"/>
        <v>-4.1634269143346473E-5</v>
      </c>
      <c r="K73" s="5" t="e">
        <f t="shared" si="13"/>
        <v>#N/A</v>
      </c>
      <c r="L73" s="5">
        <f t="shared" si="3"/>
        <v>-8.3303103614235509E-4</v>
      </c>
      <c r="M73" s="5">
        <f t="shared" si="10"/>
        <v>-6.7718256286179848E-2</v>
      </c>
      <c r="N73" s="5">
        <f t="shared" si="14"/>
        <v>-2.7310721738781822</v>
      </c>
      <c r="O73" s="5">
        <f t="shared" si="0"/>
        <v>1.3549273317517811</v>
      </c>
      <c r="P73" s="5">
        <f t="shared" si="1"/>
        <v>1.2872090754656014</v>
      </c>
      <c r="Q73" s="5">
        <f t="shared" si="2"/>
        <v>51.913045030443456</v>
      </c>
    </row>
    <row r="74" spans="2:17" x14ac:dyDescent="0.4">
      <c r="B74">
        <v>11.672414064407301</v>
      </c>
      <c r="C74" s="5">
        <f t="shared" si="4"/>
        <v>7.8275918960601487E-2</v>
      </c>
      <c r="D74" s="5">
        <f t="shared" si="5"/>
        <v>6.3876605556258541</v>
      </c>
      <c r="E74" s="5">
        <f t="shared" si="6"/>
        <v>40.134854950358957</v>
      </c>
      <c r="F74" s="5">
        <f t="shared" si="7"/>
        <v>383.25963333755124</v>
      </c>
      <c r="G74" s="5">
        <f t="shared" si="11"/>
        <v>-0.19506970594894568</v>
      </c>
      <c r="H74" s="9">
        <f t="shared" si="12"/>
        <v>-2.4920781325752284</v>
      </c>
      <c r="I74" s="5">
        <f t="shared" si="8"/>
        <v>1.2651256474064277E-4</v>
      </c>
      <c r="J74" s="5">
        <f t="shared" si="9"/>
        <v>-4.0466972022947987E-5</v>
      </c>
      <c r="K74" s="5" t="e">
        <f t="shared" si="13"/>
        <v>#N/A</v>
      </c>
      <c r="L74" s="5">
        <f t="shared" si="3"/>
        <v>1.2651256474064277E-4</v>
      </c>
      <c r="M74" s="5">
        <f t="shared" si="10"/>
        <v>-6.5184464883575516E-2</v>
      </c>
      <c r="N74" s="5">
        <f t="shared" si="14"/>
        <v>-2.6161690431190703</v>
      </c>
      <c r="O74" s="5">
        <f t="shared" si="0"/>
        <v>-0.20378727197555069</v>
      </c>
      <c r="P74" s="5">
        <f t="shared" si="1"/>
        <v>0</v>
      </c>
      <c r="Q74" s="5">
        <f t="shared" si="2"/>
        <v>0</v>
      </c>
    </row>
    <row r="75" spans="2:17" x14ac:dyDescent="0.4">
      <c r="B75">
        <v>11.750606060028</v>
      </c>
      <c r="C75" s="5">
        <f t="shared" si="4"/>
        <v>7.8191995620699117E-2</v>
      </c>
      <c r="D75" s="5">
        <f t="shared" si="5"/>
        <v>6.394516421162157</v>
      </c>
      <c r="E75" s="5">
        <f t="shared" si="6"/>
        <v>40.177931623964653</v>
      </c>
      <c r="F75" s="5">
        <f t="shared" si="7"/>
        <v>383.67098526972944</v>
      </c>
      <c r="G75" s="5">
        <f t="shared" si="11"/>
        <v>4.3076673605696669E-2</v>
      </c>
      <c r="H75" s="9">
        <f t="shared" si="12"/>
        <v>0.5509089934813397</v>
      </c>
      <c r="I75" s="5">
        <f t="shared" si="8"/>
        <v>0</v>
      </c>
      <c r="J75" s="5">
        <f t="shared" si="9"/>
        <v>-4.0724742837804464E-5</v>
      </c>
      <c r="K75" s="5" t="e">
        <f t="shared" si="13"/>
        <v>#N/A</v>
      </c>
      <c r="L75" s="5">
        <f t="shared" si="3"/>
        <v>-2.7907447266757531E-5</v>
      </c>
      <c r="M75" s="5">
        <f t="shared" si="10"/>
        <v>-6.5740575442407148E-2</v>
      </c>
      <c r="N75" s="5">
        <f t="shared" si="14"/>
        <v>-2.6413203450451244</v>
      </c>
      <c r="O75" s="5">
        <f t="shared" si="0"/>
        <v>4.5050048560212878E-2</v>
      </c>
      <c r="P75" s="5">
        <f t="shared" si="1"/>
        <v>-2.069052688219427E-2</v>
      </c>
      <c r="Q75" s="5">
        <f t="shared" si="2"/>
        <v>-0.83130257433660393</v>
      </c>
    </row>
    <row r="76" spans="2:17" x14ac:dyDescent="0.4">
      <c r="B76">
        <v>11.9083347320556</v>
      </c>
      <c r="C76" s="5">
        <f t="shared" si="4"/>
        <v>0.15772867202760033</v>
      </c>
      <c r="D76" s="5">
        <f t="shared" si="5"/>
        <v>3.1700006953238469</v>
      </c>
      <c r="E76" s="5">
        <f t="shared" si="6"/>
        <v>19.917701792607868</v>
      </c>
      <c r="F76" s="5">
        <f t="shared" si="7"/>
        <v>190.20004171943083</v>
      </c>
      <c r="G76" s="5">
        <f t="shared" si="11"/>
        <v>-20.260229831356785</v>
      </c>
      <c r="H76" s="9">
        <f t="shared" si="12"/>
        <v>-128.4498853056439</v>
      </c>
      <c r="I76" s="5">
        <f t="shared" si="8"/>
        <v>2.647711552725775E-2</v>
      </c>
      <c r="J76" s="5">
        <f t="shared" si="9"/>
        <v>8.0512472473034523E-5</v>
      </c>
      <c r="L76" s="5">
        <f t="shared" si="3"/>
        <v>2.647711552725775E-2</v>
      </c>
      <c r="M76" s="5">
        <f t="shared" si="10"/>
        <v>3.1940493013492909E-2</v>
      </c>
      <c r="N76" s="5">
        <f t="shared" si="14"/>
        <v>0.63618121495162683</v>
      </c>
      <c r="O76" s="5">
        <f t="shared" si="0"/>
        <v>-10.503864774480283</v>
      </c>
      <c r="P76" s="5">
        <f t="shared" si="1"/>
        <v>0</v>
      </c>
      <c r="Q76" s="5">
        <f t="shared" si="2"/>
        <v>0</v>
      </c>
    </row>
    <row r="77" spans="2:17" x14ac:dyDescent="0.4">
      <c r="B77">
        <v>11.989387512206999</v>
      </c>
      <c r="C77" s="5">
        <f t="shared" si="4"/>
        <v>8.1052780151399162E-2</v>
      </c>
      <c r="D77" s="5">
        <f t="shared" si="5"/>
        <v>6.1688198611577025</v>
      </c>
      <c r="E77" s="5">
        <f t="shared" si="6"/>
        <v>38.759838314263689</v>
      </c>
      <c r="F77" s="5">
        <f t="shared" si="7"/>
        <v>370.12919166946216</v>
      </c>
      <c r="G77" s="5">
        <f t="shared" si="11"/>
        <v>18.842136521655821</v>
      </c>
      <c r="H77" s="9">
        <f t="shared" si="12"/>
        <v>232.4674920028707</v>
      </c>
      <c r="I77" s="5">
        <f t="shared" si="8"/>
        <v>0</v>
      </c>
      <c r="J77" s="5">
        <f t="shared" si="9"/>
        <v>-3.2238872472553919E-5</v>
      </c>
      <c r="K77" s="5" t="e">
        <f t="shared" si="13"/>
        <v>#N/A</v>
      </c>
      <c r="L77" s="5">
        <f t="shared" si="3"/>
        <v>-1.2653588822697914E-2</v>
      </c>
      <c r="M77" s="5">
        <f t="shared" si="10"/>
        <v>-4.8433266219862103E-2</v>
      </c>
      <c r="N77" s="5">
        <f t="shared" si="14"/>
        <v>-1.8772655677135444</v>
      </c>
      <c r="O77" s="5">
        <f t="shared" si="0"/>
        <v>19.009803665067508</v>
      </c>
      <c r="P77" s="5">
        <f t="shared" si="1"/>
        <v>18.961370398847645</v>
      </c>
      <c r="Q77" s="5">
        <f t="shared" si="2"/>
        <v>734.93965087620029</v>
      </c>
    </row>
    <row r="78" spans="2:17" x14ac:dyDescent="0.4">
      <c r="B78">
        <v>12.068846464157099</v>
      </c>
      <c r="C78" s="5">
        <f t="shared" si="4"/>
        <v>7.9458951950099888E-2</v>
      </c>
      <c r="D78" s="5">
        <f t="shared" si="5"/>
        <v>6.2925571975074543</v>
      </c>
      <c r="E78" s="5">
        <f t="shared" si="6"/>
        <v>39.537302927965989</v>
      </c>
      <c r="F78" s="5">
        <f t="shared" si="7"/>
        <v>377.55343185044728</v>
      </c>
      <c r="G78" s="5">
        <f t="shared" si="11"/>
        <v>0.7774646137022998</v>
      </c>
      <c r="H78" s="9">
        <f t="shared" si="12"/>
        <v>9.7844811015195177</v>
      </c>
      <c r="I78" s="5">
        <f t="shared" si="8"/>
        <v>0</v>
      </c>
      <c r="J78" s="5">
        <f t="shared" si="9"/>
        <v>-3.6891220720948459E-5</v>
      </c>
      <c r="K78" s="5" t="e">
        <f t="shared" si="13"/>
        <v>#N/A</v>
      </c>
      <c r="L78" s="5">
        <f t="shared" si="3"/>
        <v>-5.1184577123127776E-4</v>
      </c>
      <c r="M78" s="5">
        <f t="shared" si="10"/>
        <v>-5.7668294357685987E-2</v>
      </c>
      <c r="N78" s="5">
        <f t="shared" si="14"/>
        <v>-2.2800488233589427</v>
      </c>
      <c r="O78" s="5">
        <f t="shared" ref="O78:O141" si="17">B$6*H78</f>
        <v>0.80011645113009011</v>
      </c>
      <c r="P78" s="5">
        <f t="shared" ref="P78:P141" si="18">IF(H78&gt;0, O78 +M78, 0)</f>
        <v>0.74244815677240417</v>
      </c>
      <c r="Q78" s="5">
        <f t="shared" ref="Q78:Q141" si="19">P78*E78</f>
        <v>29.354397682620526</v>
      </c>
    </row>
    <row r="79" spans="2:17" x14ac:dyDescent="0.4">
      <c r="B79">
        <v>12.2275454998016</v>
      </c>
      <c r="C79" s="5">
        <f t="shared" si="4"/>
        <v>0.15869903564450105</v>
      </c>
      <c r="D79" s="5">
        <f t="shared" si="5"/>
        <v>3.1506177587621975</v>
      </c>
      <c r="E79" s="5">
        <f t="shared" si="6"/>
        <v>19.795915210393719</v>
      </c>
      <c r="F79" s="5">
        <f t="shared" si="7"/>
        <v>189.03706552573189</v>
      </c>
      <c r="G79" s="5">
        <f t="shared" si="11"/>
        <v>-19.74138771757227</v>
      </c>
      <c r="H79" s="9">
        <f t="shared" si="12"/>
        <v>-124.39513345118624</v>
      </c>
      <c r="I79" s="5">
        <f t="shared" si="8"/>
        <v>2.5957784441028395E-2</v>
      </c>
      <c r="J79" s="5">
        <f t="shared" si="9"/>
        <v>8.1241243381003993E-5</v>
      </c>
      <c r="K79" s="5">
        <f t="shared" si="13"/>
        <v>2.5957784441028395E-2</v>
      </c>
      <c r="L79" s="5">
        <f t="shared" ref="L79:L142" si="20">(-B$6*H79)/E79^2</f>
        <v>2.5957784441028395E-2</v>
      </c>
      <c r="M79" s="5">
        <f t="shared" si="10"/>
        <v>3.1836677016532137E-2</v>
      </c>
      <c r="N79" s="5">
        <f t="shared" si="14"/>
        <v>0.63023615879996064</v>
      </c>
      <c r="O79" s="5">
        <f t="shared" si="17"/>
        <v>-10.172291374691307</v>
      </c>
      <c r="P79" s="5">
        <f t="shared" si="18"/>
        <v>0</v>
      </c>
      <c r="Q79" s="5">
        <f t="shared" si="19"/>
        <v>0</v>
      </c>
    </row>
    <row r="80" spans="2:17" x14ac:dyDescent="0.4">
      <c r="B80">
        <v>12.3088769912719</v>
      </c>
      <c r="C80" s="5">
        <f t="shared" ref="C80:C143" si="21">B80-B79</f>
        <v>8.1331491470299611E-2</v>
      </c>
      <c r="D80" s="5">
        <f t="shared" ref="D80:D143" si="22">(1/C80)/2</f>
        <v>6.1476802030931461</v>
      </c>
      <c r="E80" s="5">
        <f t="shared" ref="E80:E143" si="23">2*PI()*D80</f>
        <v>38.627013925313669</v>
      </c>
      <c r="F80" s="5">
        <f t="shared" ref="F80:F143" si="24">E80*(60/(2*PI()))</f>
        <v>368.86081218558877</v>
      </c>
      <c r="G80" s="5">
        <f t="shared" si="11"/>
        <v>18.83109871491995</v>
      </c>
      <c r="H80" s="9">
        <f t="shared" si="12"/>
        <v>231.53514554441233</v>
      </c>
      <c r="I80" s="5">
        <f t="shared" ref="I80:I143" si="25">IF(H80&lt;0,(-B$6*H80)/E80^2,0)</f>
        <v>0</v>
      </c>
      <c r="J80" s="5">
        <f t="shared" ref="J80:J143" si="26">-0.000005984*E80 + 0.0001997</f>
        <v>-3.1444051329076995E-5</v>
      </c>
      <c r="K80" s="5" t="e">
        <f t="shared" si="13"/>
        <v>#N/A</v>
      </c>
      <c r="L80" s="5">
        <f t="shared" si="20"/>
        <v>-1.2689661940136737E-2</v>
      </c>
      <c r="M80" s="5">
        <f t="shared" ref="M80:M143" si="27">J80*E80^2</f>
        <v>-4.6915977448657338E-2</v>
      </c>
      <c r="N80" s="5">
        <f t="shared" si="14"/>
        <v>-1.812224114228989</v>
      </c>
      <c r="O80" s="5">
        <f t="shared" si="17"/>
        <v>18.933561937803141</v>
      </c>
      <c r="P80" s="5">
        <f t="shared" si="18"/>
        <v>18.886645960354485</v>
      </c>
      <c r="Q80" s="5">
        <f t="shared" si="19"/>
        <v>729.53473651308184</v>
      </c>
    </row>
    <row r="81" spans="2:17" x14ac:dyDescent="0.4">
      <c r="B81">
        <v>12.631417036056501</v>
      </c>
      <c r="C81" s="5">
        <f t="shared" si="21"/>
        <v>0.32254004478460097</v>
      </c>
      <c r="D81" s="5">
        <f t="shared" si="22"/>
        <v>1.550195109366685</v>
      </c>
      <c r="E81" s="5">
        <f t="shared" si="23"/>
        <v>9.7401631344344075</v>
      </c>
      <c r="F81" s="5">
        <f t="shared" si="24"/>
        <v>93.011706562001109</v>
      </c>
      <c r="G81" s="5">
        <f t="shared" ref="G81:G144" si="28">E81-E80</f>
        <v>-28.886850790879262</v>
      </c>
      <c r="H81" s="9">
        <f t="shared" ref="H81:H144" si="29">G81/C81</f>
        <v>-89.560509642052381</v>
      </c>
      <c r="I81" s="5">
        <f t="shared" si="25"/>
        <v>7.7196835163843777E-2</v>
      </c>
      <c r="J81" s="5">
        <f t="shared" si="26"/>
        <v>1.4141486380354451E-4</v>
      </c>
      <c r="K81" s="5">
        <f t="shared" ref="K81:K144" si="30">IF(H81&lt;-7,(-B$6*H81)/E81^2,NA())</f>
        <v>7.7196835163843777E-2</v>
      </c>
      <c r="L81" s="5">
        <f t="shared" si="20"/>
        <v>7.7196835163843777E-2</v>
      </c>
      <c r="M81" s="5">
        <f t="shared" si="27"/>
        <v>1.3416138133599469E-2</v>
      </c>
      <c r="N81" s="5">
        <f t="shared" ref="N81:N144" si="31">M81*E81</f>
        <v>0.1306753740553652</v>
      </c>
      <c r="O81" s="5">
        <f t="shared" si="17"/>
        <v>-7.3237238022844808</v>
      </c>
      <c r="P81" s="5">
        <f t="shared" si="18"/>
        <v>0</v>
      </c>
      <c r="Q81" s="5">
        <f t="shared" si="19"/>
        <v>0</v>
      </c>
    </row>
    <row r="82" spans="2:17" x14ac:dyDescent="0.4">
      <c r="B82">
        <v>12.7949578762054</v>
      </c>
      <c r="C82" s="5">
        <f t="shared" si="21"/>
        <v>0.16354084014889914</v>
      </c>
      <c r="D82" s="5">
        <f t="shared" si="22"/>
        <v>3.0573402921543309</v>
      </c>
      <c r="E82" s="5">
        <f t="shared" si="23"/>
        <v>19.209835602712236</v>
      </c>
      <c r="F82" s="5">
        <f t="shared" si="24"/>
        <v>183.44041752925986</v>
      </c>
      <c r="G82" s="5">
        <f t="shared" si="28"/>
        <v>9.4696724682778282</v>
      </c>
      <c r="H82" s="9">
        <f t="shared" si="29"/>
        <v>57.904022381540713</v>
      </c>
      <c r="I82" s="5">
        <f t="shared" si="25"/>
        <v>0</v>
      </c>
      <c r="J82" s="5">
        <f t="shared" si="26"/>
        <v>8.4748343753369989E-5</v>
      </c>
      <c r="K82" s="5" t="e">
        <f t="shared" si="30"/>
        <v>#N/A</v>
      </c>
      <c r="L82" s="5">
        <f t="shared" si="20"/>
        <v>-1.2831482573878084E-2</v>
      </c>
      <c r="M82" s="5">
        <f t="shared" si="27"/>
        <v>3.1273645999642816E-2</v>
      </c>
      <c r="N82" s="5">
        <f t="shared" si="31"/>
        <v>0.60076159835055765</v>
      </c>
      <c r="O82" s="5">
        <f t="shared" si="17"/>
        <v>4.7350452633487814</v>
      </c>
      <c r="P82" s="5">
        <f t="shared" si="18"/>
        <v>4.7663189093484242</v>
      </c>
      <c r="Q82" s="5">
        <f t="shared" si="19"/>
        <v>91.560202678681918</v>
      </c>
    </row>
    <row r="83" spans="2:17" x14ac:dyDescent="0.4">
      <c r="B83">
        <v>12.958302974700899</v>
      </c>
      <c r="C83" s="5">
        <f t="shared" si="21"/>
        <v>0.16334509849549939</v>
      </c>
      <c r="D83" s="5">
        <f t="shared" si="22"/>
        <v>3.0610040007645312</v>
      </c>
      <c r="E83" s="5">
        <f t="shared" si="23"/>
        <v>19.232855362821635</v>
      </c>
      <c r="F83" s="5">
        <f t="shared" si="24"/>
        <v>183.66024004587189</v>
      </c>
      <c r="G83" s="5">
        <f t="shared" si="28"/>
        <v>2.3019760109399101E-2</v>
      </c>
      <c r="H83" s="9">
        <f t="shared" si="29"/>
        <v>0.14092715558302082</v>
      </c>
      <c r="I83" s="5">
        <f t="shared" si="25"/>
        <v>0</v>
      </c>
      <c r="J83" s="5">
        <f t="shared" si="26"/>
        <v>8.4610593508875338E-5</v>
      </c>
      <c r="K83" s="5" t="e">
        <f t="shared" si="30"/>
        <v>#N/A</v>
      </c>
      <c r="L83" s="5">
        <f t="shared" si="20"/>
        <v>-3.1154627032752787E-5</v>
      </c>
      <c r="M83" s="5">
        <f t="shared" si="27"/>
        <v>3.1297689137255162E-2</v>
      </c>
      <c r="N83" s="5">
        <f t="shared" si="31"/>
        <v>0.60194392836738242</v>
      </c>
      <c r="O83" s="5">
        <f t="shared" si="17"/>
        <v>1.1524181448460612E-2</v>
      </c>
      <c r="P83" s="5">
        <f t="shared" si="18"/>
        <v>4.2821870585715772E-2</v>
      </c>
      <c r="Q83" s="5">
        <f t="shared" si="19"/>
        <v>0.82358684334053767</v>
      </c>
    </row>
    <row r="84" spans="2:17" x14ac:dyDescent="0.4">
      <c r="B84">
        <v>13.1215260028839</v>
      </c>
      <c r="C84" s="5">
        <f t="shared" si="21"/>
        <v>0.16322302818300116</v>
      </c>
      <c r="D84" s="5">
        <f t="shared" si="22"/>
        <v>3.0632932470742658</v>
      </c>
      <c r="E84" s="5">
        <f t="shared" si="23"/>
        <v>19.247239121599474</v>
      </c>
      <c r="F84" s="5">
        <f t="shared" si="24"/>
        <v>183.79759482445596</v>
      </c>
      <c r="G84" s="5">
        <f t="shared" si="28"/>
        <v>1.4383758777839262E-2</v>
      </c>
      <c r="H84" s="9">
        <f t="shared" si="29"/>
        <v>8.8123342263400406E-2</v>
      </c>
      <c r="I84" s="5">
        <f t="shared" si="25"/>
        <v>0</v>
      </c>
      <c r="J84" s="5">
        <f t="shared" si="26"/>
        <v>8.4524521096348749E-5</v>
      </c>
      <c r="K84" s="5" t="e">
        <f t="shared" si="30"/>
        <v>#N/A</v>
      </c>
      <c r="L84" s="5">
        <f t="shared" si="20"/>
        <v>-1.9452233666026831E-5</v>
      </c>
      <c r="M84" s="5">
        <f t="shared" si="27"/>
        <v>3.1312634058952155E-2</v>
      </c>
      <c r="N84" s="5">
        <f t="shared" si="31"/>
        <v>0.60268175525979206</v>
      </c>
      <c r="O84" s="5">
        <f t="shared" si="17"/>
        <v>7.2062008339475727E-3</v>
      </c>
      <c r="P84" s="5">
        <f t="shared" si="18"/>
        <v>3.8518834892899728E-2</v>
      </c>
      <c r="Q84" s="5">
        <f t="shared" si="19"/>
        <v>0.74138122586905053</v>
      </c>
    </row>
    <row r="85" spans="2:17" x14ac:dyDescent="0.4">
      <c r="B85">
        <v>13.2034945487976</v>
      </c>
      <c r="C85" s="5">
        <f t="shared" si="21"/>
        <v>8.1968545913699842E-2</v>
      </c>
      <c r="D85" s="5">
        <f t="shared" si="22"/>
        <v>6.0999008147152249</v>
      </c>
      <c r="E85" s="5">
        <f t="shared" si="23"/>
        <v>38.326807174271487</v>
      </c>
      <c r="F85" s="5">
        <f t="shared" si="24"/>
        <v>365.99404888291349</v>
      </c>
      <c r="G85" s="5">
        <f t="shared" si="28"/>
        <v>19.079568052672013</v>
      </c>
      <c r="H85" s="9">
        <f t="shared" si="29"/>
        <v>232.76694541781717</v>
      </c>
      <c r="I85" s="5">
        <f t="shared" si="25"/>
        <v>0</v>
      </c>
      <c r="J85" s="5">
        <f t="shared" si="26"/>
        <v>-2.9647614130840578E-5</v>
      </c>
      <c r="K85" s="5" t="e">
        <f t="shared" si="30"/>
        <v>#N/A</v>
      </c>
      <c r="L85" s="5">
        <f t="shared" si="20"/>
        <v>-1.2957804557286018E-2</v>
      </c>
      <c r="M85" s="5">
        <f t="shared" si="27"/>
        <v>-4.3550689284812781E-2</v>
      </c>
      <c r="N85" s="5">
        <f t="shared" si="31"/>
        <v>-1.6691588705256308</v>
      </c>
      <c r="O85" s="5">
        <f t="shared" si="17"/>
        <v>19.034291177604942</v>
      </c>
      <c r="P85" s="5">
        <f t="shared" si="18"/>
        <v>18.990740488320128</v>
      </c>
      <c r="Q85" s="5">
        <f t="shared" si="19"/>
        <v>727.85444879247586</v>
      </c>
    </row>
    <row r="86" spans="2:17" x14ac:dyDescent="0.4">
      <c r="B86">
        <v>13.286316394805899</v>
      </c>
      <c r="C86" s="5">
        <f t="shared" si="21"/>
        <v>8.2821846008299005E-2</v>
      </c>
      <c r="D86" s="5">
        <f t="shared" si="22"/>
        <v>6.03705452242514</v>
      </c>
      <c r="E86" s="5">
        <f t="shared" si="23"/>
        <v>37.931932273943715</v>
      </c>
      <c r="F86" s="5">
        <f t="shared" si="24"/>
        <v>362.22327134550846</v>
      </c>
      <c r="G86" s="5">
        <f t="shared" si="28"/>
        <v>-0.39487490032777117</v>
      </c>
      <c r="H86" s="9">
        <f t="shared" si="29"/>
        <v>-4.7677626056318942</v>
      </c>
      <c r="I86" s="5">
        <f t="shared" si="25"/>
        <v>2.7096930122108993E-4</v>
      </c>
      <c r="J86" s="5">
        <f t="shared" si="26"/>
        <v>-2.7284682727279176E-5</v>
      </c>
      <c r="K86" s="5" t="e">
        <f t="shared" si="30"/>
        <v>#N/A</v>
      </c>
      <c r="L86" s="5">
        <f t="shared" si="20"/>
        <v>2.7096930122108993E-4</v>
      </c>
      <c r="M86" s="5">
        <f t="shared" si="27"/>
        <v>-3.9258060594486034E-2</v>
      </c>
      <c r="N86" s="5">
        <f t="shared" si="31"/>
        <v>-1.4891340956764227</v>
      </c>
      <c r="O86" s="5">
        <f t="shared" si="17"/>
        <v>-0.38987916234582065</v>
      </c>
      <c r="P86" s="5">
        <f t="shared" si="18"/>
        <v>0</v>
      </c>
      <c r="Q86" s="5">
        <f t="shared" si="19"/>
        <v>0</v>
      </c>
    </row>
    <row r="87" spans="2:17" x14ac:dyDescent="0.4">
      <c r="B87">
        <v>13.369251012802099</v>
      </c>
      <c r="C87" s="5">
        <f t="shared" si="21"/>
        <v>8.2934617996199833E-2</v>
      </c>
      <c r="D87" s="5">
        <f t="shared" si="22"/>
        <v>6.0288455180792013</v>
      </c>
      <c r="E87" s="5">
        <f t="shared" si="23"/>
        <v>37.880353578450737</v>
      </c>
      <c r="F87" s="5">
        <f t="shared" si="24"/>
        <v>361.73073108475211</v>
      </c>
      <c r="G87" s="5">
        <f t="shared" si="28"/>
        <v>-5.1578695492977999E-2</v>
      </c>
      <c r="H87" s="9">
        <f t="shared" si="29"/>
        <v>-0.62191997430242463</v>
      </c>
      <c r="I87" s="5">
        <f t="shared" si="25"/>
        <v>3.5442296823587889E-5</v>
      </c>
      <c r="J87" s="5">
        <f t="shared" si="26"/>
        <v>-2.6976035813449192E-5</v>
      </c>
      <c r="K87" s="5" t="e">
        <f t="shared" si="30"/>
        <v>#N/A</v>
      </c>
      <c r="L87" s="5">
        <f t="shared" si="20"/>
        <v>3.5442296823587889E-5</v>
      </c>
      <c r="M87" s="5">
        <f t="shared" si="27"/>
        <v>-3.870848533615158E-2</v>
      </c>
      <c r="N87" s="5">
        <f t="shared" si="31"/>
        <v>-1.4662911110196974</v>
      </c>
      <c r="O87" s="5">
        <f t="shared" si="17"/>
        <v>-5.0856902636205702E-2</v>
      </c>
      <c r="P87" s="5">
        <f t="shared" si="18"/>
        <v>0</v>
      </c>
      <c r="Q87" s="5">
        <f t="shared" si="19"/>
        <v>0</v>
      </c>
    </row>
    <row r="88" spans="2:17" x14ac:dyDescent="0.4">
      <c r="B88">
        <v>13.452008485794</v>
      </c>
      <c r="C88" s="5">
        <f t="shared" si="21"/>
        <v>8.2757472991900727E-2</v>
      </c>
      <c r="D88" s="5">
        <f t="shared" si="22"/>
        <v>6.0417504537497635</v>
      </c>
      <c r="E88" s="5">
        <f t="shared" si="23"/>
        <v>37.961437680646114</v>
      </c>
      <c r="F88" s="5">
        <f t="shared" si="24"/>
        <v>362.50502722498584</v>
      </c>
      <c r="G88" s="5">
        <f t="shared" si="28"/>
        <v>8.1084102195376317E-2</v>
      </c>
      <c r="H88" s="9">
        <f t="shared" si="29"/>
        <v>0.9797798224616141</v>
      </c>
      <c r="I88" s="5">
        <f t="shared" si="25"/>
        <v>0</v>
      </c>
      <c r="J88" s="5">
        <f t="shared" si="26"/>
        <v>-2.7461243080986329E-5</v>
      </c>
      <c r="K88" s="5" t="e">
        <f t="shared" si="30"/>
        <v>#N/A</v>
      </c>
      <c r="L88" s="5">
        <f t="shared" si="20"/>
        <v>-5.5597925745086799E-5</v>
      </c>
      <c r="M88" s="5">
        <f t="shared" si="27"/>
        <v>-3.9573594184112403E-2</v>
      </c>
      <c r="N88" s="5">
        <f t="shared" si="31"/>
        <v>-1.5022705294193626</v>
      </c>
      <c r="O88" s="5">
        <f t="shared" si="17"/>
        <v>8.0120544595370699E-2</v>
      </c>
      <c r="P88" s="5">
        <f t="shared" si="18"/>
        <v>4.0546950411258297E-2</v>
      </c>
      <c r="Q88" s="5">
        <f t="shared" si="19"/>
        <v>1.5392205311772302</v>
      </c>
    </row>
    <row r="89" spans="2:17" x14ac:dyDescent="0.4">
      <c r="B89">
        <v>13.536062002182</v>
      </c>
      <c r="C89" s="5">
        <f t="shared" si="21"/>
        <v>8.4053516387999849E-2</v>
      </c>
      <c r="D89" s="5">
        <f t="shared" si="22"/>
        <v>5.9485911058372327</v>
      </c>
      <c r="E89" s="5">
        <f t="shared" si="23"/>
        <v>37.37610023461567</v>
      </c>
      <c r="F89" s="5">
        <f t="shared" si="24"/>
        <v>356.915466350234</v>
      </c>
      <c r="G89" s="5">
        <f t="shared" si="28"/>
        <v>-0.58533744603044369</v>
      </c>
      <c r="H89" s="9">
        <f t="shared" si="29"/>
        <v>-6.9638662507403577</v>
      </c>
      <c r="I89" s="5">
        <f t="shared" si="25"/>
        <v>4.0764099321011199E-4</v>
      </c>
      <c r="J89" s="5">
        <f t="shared" si="26"/>
        <v>-2.3958583803940171E-5</v>
      </c>
      <c r="K89" s="5" t="e">
        <f t="shared" si="30"/>
        <v>#N/A</v>
      </c>
      <c r="L89" s="5">
        <f t="shared" si="20"/>
        <v>4.0764099321011199E-4</v>
      </c>
      <c r="M89" s="5">
        <f t="shared" si="27"/>
        <v>-3.3469491547730573E-2</v>
      </c>
      <c r="N89" s="5">
        <f t="shared" si="31"/>
        <v>-1.2509590708895999</v>
      </c>
      <c r="O89" s="5">
        <f t="shared" si="17"/>
        <v>-0.56946340770402948</v>
      </c>
      <c r="P89" s="5">
        <f t="shared" si="18"/>
        <v>0</v>
      </c>
      <c r="Q89" s="5">
        <f t="shared" si="19"/>
        <v>0</v>
      </c>
    </row>
    <row r="90" spans="2:17" x14ac:dyDescent="0.4">
      <c r="B90">
        <v>13.619329214096</v>
      </c>
      <c r="C90" s="5">
        <f t="shared" si="21"/>
        <v>8.3267211914000328E-2</v>
      </c>
      <c r="D90" s="5">
        <f t="shared" si="22"/>
        <v>6.0047645226359663</v>
      </c>
      <c r="E90" s="5">
        <f t="shared" si="23"/>
        <v>37.729048221699543</v>
      </c>
      <c r="F90" s="5">
        <f t="shared" si="24"/>
        <v>360.28587135815798</v>
      </c>
      <c r="G90" s="5">
        <f t="shared" si="28"/>
        <v>0.35294798708387276</v>
      </c>
      <c r="H90" s="9">
        <f t="shared" si="29"/>
        <v>4.2387391023540326</v>
      </c>
      <c r="I90" s="5">
        <f t="shared" si="25"/>
        <v>0</v>
      </c>
      <c r="J90" s="5">
        <f t="shared" si="26"/>
        <v>-2.607062455865005E-5</v>
      </c>
      <c r="K90" s="5" t="e">
        <f t="shared" si="30"/>
        <v>#N/A</v>
      </c>
      <c r="L90" s="5">
        <f t="shared" si="20"/>
        <v>-2.4350079776781381E-4</v>
      </c>
      <c r="M90" s="5">
        <f t="shared" si="27"/>
        <v>-3.711104079560016E-2</v>
      </c>
      <c r="N90" s="5">
        <f t="shared" si="31"/>
        <v>-1.4001642477346574</v>
      </c>
      <c r="O90" s="5">
        <f t="shared" si="17"/>
        <v>0.34661877851807171</v>
      </c>
      <c r="P90" s="5">
        <f t="shared" si="18"/>
        <v>0.30950773772247153</v>
      </c>
      <c r="Q90" s="5">
        <f t="shared" si="19"/>
        <v>11.677432361520262</v>
      </c>
    </row>
    <row r="91" spans="2:17" x14ac:dyDescent="0.4">
      <c r="B91">
        <v>13.702741384506201</v>
      </c>
      <c r="C91" s="5">
        <f t="shared" si="21"/>
        <v>8.3412170410200659E-2</v>
      </c>
      <c r="D91" s="5">
        <f t="shared" si="22"/>
        <v>5.9943290953960586</v>
      </c>
      <c r="E91" s="5">
        <f t="shared" si="23"/>
        <v>37.663480498591618</v>
      </c>
      <c r="F91" s="5">
        <f t="shared" si="24"/>
        <v>359.65974572376354</v>
      </c>
      <c r="G91" s="5">
        <f t="shared" si="28"/>
        <v>-6.5567723107925246E-2</v>
      </c>
      <c r="H91" s="9">
        <f t="shared" si="29"/>
        <v>-0.78606902068941753</v>
      </c>
      <c r="I91" s="5">
        <f t="shared" si="25"/>
        <v>4.5314290069972768E-5</v>
      </c>
      <c r="J91" s="5">
        <f t="shared" si="26"/>
        <v>-2.5678267303572242E-5</v>
      </c>
      <c r="K91" s="5" t="e">
        <f t="shared" si="30"/>
        <v>#N/A</v>
      </c>
      <c r="L91" s="5">
        <f t="shared" si="20"/>
        <v>4.5314290069972768E-5</v>
      </c>
      <c r="M91" s="5">
        <f t="shared" si="27"/>
        <v>-3.642559186540182E-2</v>
      </c>
      <c r="N91" s="5">
        <f t="shared" si="31"/>
        <v>-1.371914568872219</v>
      </c>
      <c r="O91" s="5">
        <f t="shared" si="17"/>
        <v>-6.4280031679927047E-2</v>
      </c>
      <c r="P91" s="5">
        <f t="shared" si="18"/>
        <v>0</v>
      </c>
      <c r="Q91" s="5">
        <f t="shared" si="19"/>
        <v>0</v>
      </c>
    </row>
    <row r="92" spans="2:17" x14ac:dyDescent="0.4">
      <c r="B92">
        <v>13.786528110504101</v>
      </c>
      <c r="C92" s="5">
        <f t="shared" si="21"/>
        <v>8.3786725997899936E-2</v>
      </c>
      <c r="D92" s="5">
        <f t="shared" si="22"/>
        <v>5.9675323751465381</v>
      </c>
      <c r="E92" s="5">
        <f t="shared" si="23"/>
        <v>37.495111739639228</v>
      </c>
      <c r="F92" s="5">
        <f t="shared" si="24"/>
        <v>358.05194250879231</v>
      </c>
      <c r="G92" s="5">
        <f t="shared" si="28"/>
        <v>-0.1683687589523899</v>
      </c>
      <c r="H92" s="9">
        <f t="shared" si="29"/>
        <v>-2.0094920400232605</v>
      </c>
      <c r="I92" s="5">
        <f t="shared" si="25"/>
        <v>1.1688327912191968E-4</v>
      </c>
      <c r="J92" s="5">
        <f t="shared" si="26"/>
        <v>-2.4670748650001116E-5</v>
      </c>
      <c r="K92" s="5" t="e">
        <f t="shared" si="30"/>
        <v>#N/A</v>
      </c>
      <c r="L92" s="5">
        <f t="shared" si="20"/>
        <v>1.1688327912191968E-4</v>
      </c>
      <c r="M92" s="5">
        <f t="shared" si="27"/>
        <v>-3.4684196100371587E-2</v>
      </c>
      <c r="N92" s="5">
        <f t="shared" si="31"/>
        <v>-1.3004878083829918</v>
      </c>
      <c r="O92" s="5">
        <f t="shared" si="17"/>
        <v>-0.16432426236562331</v>
      </c>
      <c r="P92" s="5">
        <f t="shared" si="18"/>
        <v>0</v>
      </c>
      <c r="Q92" s="5">
        <f t="shared" si="19"/>
        <v>0</v>
      </c>
    </row>
    <row r="93" spans="2:17" x14ac:dyDescent="0.4">
      <c r="B93">
        <v>14.0396978855133</v>
      </c>
      <c r="C93" s="5">
        <f t="shared" si="21"/>
        <v>0.25316977500919968</v>
      </c>
      <c r="D93" s="5">
        <f t="shared" si="22"/>
        <v>1.9749592935484932</v>
      </c>
      <c r="E93" s="5">
        <f t="shared" si="23"/>
        <v>12.409035215501667</v>
      </c>
      <c r="F93" s="5">
        <f t="shared" si="24"/>
        <v>118.49755761290959</v>
      </c>
      <c r="G93" s="5">
        <f t="shared" si="28"/>
        <v>-25.08607652413756</v>
      </c>
      <c r="H93" s="9">
        <f t="shared" si="29"/>
        <v>-99.087959940028313</v>
      </c>
      <c r="I93" s="5">
        <f t="shared" si="25"/>
        <v>5.2621140206602565E-2</v>
      </c>
      <c r="J93" s="5">
        <f t="shared" si="26"/>
        <v>1.2544433327043802E-4</v>
      </c>
      <c r="K93" s="5">
        <f t="shared" si="30"/>
        <v>5.2621140206602565E-2</v>
      </c>
      <c r="L93" s="5">
        <f t="shared" si="20"/>
        <v>5.2621140206602565E-2</v>
      </c>
      <c r="M93" s="5">
        <f t="shared" si="27"/>
        <v>1.9316439655622769E-2</v>
      </c>
      <c r="N93" s="5">
        <f t="shared" si="31"/>
        <v>0.23969837992473583</v>
      </c>
      <c r="O93" s="5">
        <f t="shared" si="17"/>
        <v>-8.1028218087746726</v>
      </c>
      <c r="P93" s="5">
        <f t="shared" si="18"/>
        <v>0</v>
      </c>
      <c r="Q93" s="5">
        <f t="shared" si="19"/>
        <v>0</v>
      </c>
    </row>
    <row r="94" spans="2:17" x14ac:dyDescent="0.4">
      <c r="B94">
        <v>14.295655965805</v>
      </c>
      <c r="C94" s="5">
        <f t="shared" si="21"/>
        <v>0.25595808029170009</v>
      </c>
      <c r="D94" s="5">
        <f t="shared" si="22"/>
        <v>1.953444874372319</v>
      </c>
      <c r="E94" s="5">
        <f t="shared" si="23"/>
        <v>12.273856133041427</v>
      </c>
      <c r="F94" s="5">
        <f t="shared" si="24"/>
        <v>117.20669246233915</v>
      </c>
      <c r="G94" s="5">
        <f t="shared" si="28"/>
        <v>-0.13517908246024035</v>
      </c>
      <c r="H94" s="9">
        <f t="shared" si="29"/>
        <v>-0.52812977150861906</v>
      </c>
      <c r="I94" s="5">
        <f t="shared" si="25"/>
        <v>2.8667775474553939E-4</v>
      </c>
      <c r="J94" s="5">
        <f t="shared" si="26"/>
        <v>1.2625324489988011E-4</v>
      </c>
      <c r="K94" s="5" t="e">
        <f t="shared" si="30"/>
        <v>#N/A</v>
      </c>
      <c r="L94" s="5">
        <f t="shared" si="20"/>
        <v>2.8667775474553939E-4</v>
      </c>
      <c r="M94" s="5">
        <f t="shared" si="27"/>
        <v>1.901974131349176E-2</v>
      </c>
      <c r="N94" s="5">
        <f t="shared" si="31"/>
        <v>0.23344556856946225</v>
      </c>
      <c r="O94" s="5">
        <f t="shared" si="17"/>
        <v>-4.3187299779238957E-2</v>
      </c>
      <c r="P94" s="5">
        <f t="shared" si="18"/>
        <v>0</v>
      </c>
      <c r="Q94" s="5">
        <f t="shared" si="19"/>
        <v>0</v>
      </c>
    </row>
    <row r="95" spans="2:17" x14ac:dyDescent="0.4">
      <c r="B95">
        <v>14.3797395229339</v>
      </c>
      <c r="C95" s="5">
        <f t="shared" si="21"/>
        <v>8.4083557128899145E-2</v>
      </c>
      <c r="D95" s="5">
        <f t="shared" si="22"/>
        <v>5.9464658379462421</v>
      </c>
      <c r="E95" s="5">
        <f t="shared" si="23"/>
        <v>37.362746782629173</v>
      </c>
      <c r="F95" s="5">
        <f t="shared" si="24"/>
        <v>356.78795027677455</v>
      </c>
      <c r="G95" s="5">
        <f t="shared" si="28"/>
        <v>25.088890649587746</v>
      </c>
      <c r="H95" s="9">
        <f t="shared" si="29"/>
        <v>298.38046231948488</v>
      </c>
      <c r="I95" s="5">
        <f t="shared" si="25"/>
        <v>0</v>
      </c>
      <c r="J95" s="5">
        <f t="shared" si="26"/>
        <v>-2.3878676747252954E-5</v>
      </c>
      <c r="K95" s="5" t="e">
        <f t="shared" si="30"/>
        <v>#N/A</v>
      </c>
      <c r="L95" s="5">
        <f t="shared" si="20"/>
        <v>-1.7478662260331047E-2</v>
      </c>
      <c r="M95" s="5">
        <f t="shared" si="27"/>
        <v>-3.3334032122220365E-2</v>
      </c>
      <c r="N95" s="5">
        <f t="shared" si="31"/>
        <v>-1.2454510014265465</v>
      </c>
      <c r="O95" s="5">
        <f t="shared" si="17"/>
        <v>24.399772877127425</v>
      </c>
      <c r="P95" s="5">
        <f t="shared" si="18"/>
        <v>24.366438845005206</v>
      </c>
      <c r="Q95" s="5">
        <f t="shared" si="19"/>
        <v>910.39708456034873</v>
      </c>
    </row>
    <row r="96" spans="2:17" x14ac:dyDescent="0.4">
      <c r="B96">
        <v>14.464793443679801</v>
      </c>
      <c r="C96" s="5">
        <f t="shared" si="21"/>
        <v>8.5053920745901124E-2</v>
      </c>
      <c r="D96" s="5">
        <f t="shared" si="22"/>
        <v>5.8786237673128756</v>
      </c>
      <c r="E96" s="5">
        <f t="shared" si="23"/>
        <v>36.93648248121697</v>
      </c>
      <c r="F96" s="5">
        <f t="shared" si="24"/>
        <v>352.7174260387726</v>
      </c>
      <c r="G96" s="5">
        <f t="shared" si="28"/>
        <v>-0.42626430141220339</v>
      </c>
      <c r="H96" s="9">
        <f t="shared" si="29"/>
        <v>-5.0116949068775964</v>
      </c>
      <c r="I96" s="5">
        <f t="shared" si="25"/>
        <v>3.0039241132699137E-4</v>
      </c>
      <c r="J96" s="5">
        <f t="shared" si="26"/>
        <v>-2.1327911167602328E-5</v>
      </c>
      <c r="K96" s="5" t="e">
        <f t="shared" si="30"/>
        <v>#N/A</v>
      </c>
      <c r="L96" s="5">
        <f t="shared" si="20"/>
        <v>3.0039241132699137E-4</v>
      </c>
      <c r="M96" s="5">
        <f t="shared" si="27"/>
        <v>-2.9097748931509966E-2</v>
      </c>
      <c r="N96" s="5">
        <f t="shared" si="31"/>
        <v>-1.0747684936515676</v>
      </c>
      <c r="O96" s="5">
        <f t="shared" si="17"/>
        <v>-0.40982648966585578</v>
      </c>
      <c r="P96" s="5">
        <f t="shared" si="18"/>
        <v>0</v>
      </c>
      <c r="Q96" s="5">
        <f t="shared" si="19"/>
        <v>0</v>
      </c>
    </row>
    <row r="97" spans="2:17" x14ac:dyDescent="0.4">
      <c r="B97">
        <v>14.6384589672088</v>
      </c>
      <c r="C97" s="5">
        <f t="shared" si="21"/>
        <v>0.17366552352899944</v>
      </c>
      <c r="D97" s="5">
        <f t="shared" si="22"/>
        <v>2.8790976460938591</v>
      </c>
      <c r="E97" s="5">
        <f t="shared" si="23"/>
        <v>18.089904027872269</v>
      </c>
      <c r="F97" s="5">
        <f t="shared" si="24"/>
        <v>172.74585876563157</v>
      </c>
      <c r="G97" s="5">
        <f t="shared" si="28"/>
        <v>-18.846578453344701</v>
      </c>
      <c r="H97" s="9">
        <f t="shared" si="29"/>
        <v>-108.52227932389594</v>
      </c>
      <c r="I97" s="5">
        <f t="shared" si="25"/>
        <v>2.711825763635051E-2</v>
      </c>
      <c r="J97" s="5">
        <f t="shared" si="26"/>
        <v>9.1450014297212354E-5</v>
      </c>
      <c r="K97" s="5">
        <f t="shared" si="30"/>
        <v>2.711825763635051E-2</v>
      </c>
      <c r="L97" s="5">
        <f t="shared" si="20"/>
        <v>2.711825763635051E-2</v>
      </c>
      <c r="M97" s="5">
        <f t="shared" si="27"/>
        <v>2.9926525885292137E-2</v>
      </c>
      <c r="N97" s="5">
        <f t="shared" si="31"/>
        <v>0.5413679811525699</v>
      </c>
      <c r="O97" s="5">
        <f t="shared" si="17"/>
        <v>-8.8743041251006467</v>
      </c>
      <c r="P97" s="5">
        <f t="shared" si="18"/>
        <v>0</v>
      </c>
      <c r="Q97" s="5">
        <f t="shared" si="19"/>
        <v>0</v>
      </c>
    </row>
    <row r="98" spans="2:17" x14ac:dyDescent="0.4">
      <c r="B98">
        <v>14.723014831542899</v>
      </c>
      <c r="C98" s="5">
        <f t="shared" si="21"/>
        <v>8.455586433409934E-2</v>
      </c>
      <c r="D98" s="5">
        <f t="shared" si="22"/>
        <v>5.913250416604896</v>
      </c>
      <c r="E98" s="5">
        <f t="shared" si="23"/>
        <v>37.15404813528545</v>
      </c>
      <c r="F98" s="5">
        <f t="shared" si="24"/>
        <v>354.79502499629376</v>
      </c>
      <c r="G98" s="5">
        <f t="shared" si="28"/>
        <v>19.064144107413181</v>
      </c>
      <c r="H98" s="9">
        <f t="shared" si="29"/>
        <v>225.46211617075355</v>
      </c>
      <c r="I98" s="5">
        <f t="shared" si="25"/>
        <v>0</v>
      </c>
      <c r="J98" s="5">
        <f t="shared" si="26"/>
        <v>-2.2629824041548135E-5</v>
      </c>
      <c r="K98" s="5" t="e">
        <f t="shared" si="30"/>
        <v>#N/A</v>
      </c>
      <c r="L98" s="5">
        <f t="shared" si="20"/>
        <v>-1.3356008948307102E-2</v>
      </c>
      <c r="M98" s="5">
        <f t="shared" si="27"/>
        <v>-3.1238736219803491E-2</v>
      </c>
      <c r="N98" s="5">
        <f t="shared" si="31"/>
        <v>-1.1606455091960639</v>
      </c>
      <c r="O98" s="5">
        <f t="shared" si="17"/>
        <v>18.436945851610684</v>
      </c>
      <c r="P98" s="5">
        <f t="shared" si="18"/>
        <v>18.405707115390879</v>
      </c>
      <c r="Q98" s="5">
        <f t="shared" si="19"/>
        <v>683.84652812919865</v>
      </c>
    </row>
    <row r="99" spans="2:17" x14ac:dyDescent="0.4">
      <c r="B99">
        <v>14.811137676238999</v>
      </c>
      <c r="C99" s="5">
        <f t="shared" si="21"/>
        <v>8.8122844696099989E-2</v>
      </c>
      <c r="D99" s="5">
        <f t="shared" si="22"/>
        <v>5.6738976337440938</v>
      </c>
      <c r="E99" s="5">
        <f t="shared" si="23"/>
        <v>35.650150246781912</v>
      </c>
      <c r="F99" s="5">
        <f t="shared" si="24"/>
        <v>340.43385802464564</v>
      </c>
      <c r="G99" s="5">
        <f t="shared" si="28"/>
        <v>-1.5038978885035377</v>
      </c>
      <c r="H99" s="9">
        <f t="shared" si="29"/>
        <v>-17.065925341945924</v>
      </c>
      <c r="I99" s="5">
        <f t="shared" si="25"/>
        <v>1.0980510045962308E-3</v>
      </c>
      <c r="J99" s="5">
        <f t="shared" si="26"/>
        <v>-1.3630499076742948E-5</v>
      </c>
      <c r="K99" s="5">
        <f t="shared" si="30"/>
        <v>1.0980510045962308E-3</v>
      </c>
      <c r="L99" s="5">
        <f t="shared" si="20"/>
        <v>1.0980510045962308E-3</v>
      </c>
      <c r="M99" s="5">
        <f t="shared" si="27"/>
        <v>-1.7323453981193292E-2</v>
      </c>
      <c r="N99" s="5">
        <f t="shared" si="31"/>
        <v>-0.61758373722275317</v>
      </c>
      <c r="O99" s="5">
        <f t="shared" si="17"/>
        <v>-1.3955494908900463</v>
      </c>
      <c r="P99" s="5">
        <f t="shared" si="18"/>
        <v>0</v>
      </c>
      <c r="Q99" s="5">
        <f t="shared" si="19"/>
        <v>0</v>
      </c>
    </row>
    <row r="100" spans="2:17" x14ac:dyDescent="0.4">
      <c r="B100">
        <v>14.896048545837401</v>
      </c>
      <c r="C100" s="5">
        <f t="shared" si="21"/>
        <v>8.4910869598401106E-2</v>
      </c>
      <c r="D100" s="5">
        <f t="shared" si="22"/>
        <v>5.8885276097727672</v>
      </c>
      <c r="E100" s="5">
        <f t="shared" si="23"/>
        <v>36.998710158645579</v>
      </c>
      <c r="F100" s="5">
        <f t="shared" si="24"/>
        <v>353.31165658636604</v>
      </c>
      <c r="G100" s="5">
        <f t="shared" si="28"/>
        <v>1.3485599118636671</v>
      </c>
      <c r="H100" s="9">
        <f t="shared" si="29"/>
        <v>15.882064548883866</v>
      </c>
      <c r="I100" s="5">
        <f t="shared" si="25"/>
        <v>0</v>
      </c>
      <c r="J100" s="5">
        <f t="shared" si="26"/>
        <v>-2.1700281589335141E-5</v>
      </c>
      <c r="K100" s="5" t="e">
        <f t="shared" si="30"/>
        <v>#N/A</v>
      </c>
      <c r="L100" s="5">
        <f t="shared" si="20"/>
        <v>-9.4874432235129112E-4</v>
      </c>
      <c r="M100" s="5">
        <f t="shared" si="27"/>
        <v>-2.9705614277778222E-2</v>
      </c>
      <c r="N100" s="5">
        <f t="shared" si="31"/>
        <v>-1.0990694127480403</v>
      </c>
      <c r="O100" s="5">
        <f t="shared" si="17"/>
        <v>1.2987404228823658</v>
      </c>
      <c r="P100" s="5">
        <f t="shared" si="18"/>
        <v>1.2690348086045875</v>
      </c>
      <c r="Q100" s="5">
        <f t="shared" si="19"/>
        <v>46.9526510647934</v>
      </c>
    </row>
    <row r="101" spans="2:17" x14ac:dyDescent="0.4">
      <c r="B101">
        <v>14.9839739799499</v>
      </c>
      <c r="C101" s="5">
        <f t="shared" si="21"/>
        <v>8.792543411249909E-2</v>
      </c>
      <c r="D101" s="5">
        <f t="shared" si="22"/>
        <v>5.6866366944547417</v>
      </c>
      <c r="E101" s="5">
        <f t="shared" si="23"/>
        <v>35.730192125866324</v>
      </c>
      <c r="F101" s="5">
        <f t="shared" si="24"/>
        <v>341.19820166728454</v>
      </c>
      <c r="G101" s="5">
        <f t="shared" si="28"/>
        <v>-1.2685180327792551</v>
      </c>
      <c r="H101" s="9">
        <f t="shared" si="29"/>
        <v>-14.427202385560109</v>
      </c>
      <c r="I101" s="5">
        <f t="shared" si="25"/>
        <v>9.2411670823297444E-4</v>
      </c>
      <c r="J101" s="5">
        <f t="shared" si="26"/>
        <v>-1.4109469681184079E-5</v>
      </c>
      <c r="K101" s="5">
        <f t="shared" si="30"/>
        <v>9.2411670823297444E-4</v>
      </c>
      <c r="L101" s="5">
        <f t="shared" si="20"/>
        <v>9.2411670823297444E-4</v>
      </c>
      <c r="M101" s="5">
        <f t="shared" si="27"/>
        <v>-1.8012806910418296E-2</v>
      </c>
      <c r="N101" s="5">
        <f t="shared" si="31"/>
        <v>-0.64360105163537829</v>
      </c>
      <c r="O101" s="5">
        <f t="shared" si="17"/>
        <v>-1.1797704806928639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15.069717884063699</v>
      </c>
      <c r="C102" s="5">
        <f t="shared" si="21"/>
        <v>8.5743904113799729E-2</v>
      </c>
      <c r="D102" s="5">
        <f t="shared" si="22"/>
        <v>5.8313183329790714</v>
      </c>
      <c r="E102" s="5">
        <f t="shared" si="23"/>
        <v>36.639253671261059</v>
      </c>
      <c r="F102" s="5">
        <f t="shared" si="24"/>
        <v>349.87909997874431</v>
      </c>
      <c r="G102" s="5">
        <f t="shared" si="28"/>
        <v>0.90906154539473505</v>
      </c>
      <c r="H102" s="9">
        <f t="shared" si="29"/>
        <v>10.602054510933209</v>
      </c>
      <c r="I102" s="5">
        <f t="shared" si="25"/>
        <v>0</v>
      </c>
      <c r="J102" s="5">
        <f t="shared" si="26"/>
        <v>-1.9549293968826168E-5</v>
      </c>
      <c r="K102" s="5" t="e">
        <f t="shared" si="30"/>
        <v>#N/A</v>
      </c>
      <c r="L102" s="5">
        <f t="shared" si="20"/>
        <v>-6.4582105057548053E-4</v>
      </c>
      <c r="M102" s="5">
        <f t="shared" si="27"/>
        <v>-2.6243654681531173E-2</v>
      </c>
      <c r="N102" s="5">
        <f t="shared" si="31"/>
        <v>-0.96154792113759857</v>
      </c>
      <c r="O102" s="5">
        <f t="shared" si="17"/>
        <v>0.8669727236386876</v>
      </c>
      <c r="P102" s="5">
        <f t="shared" si="18"/>
        <v>0.84072906895715638</v>
      </c>
      <c r="Q102" s="5">
        <f t="shared" si="19"/>
        <v>30.803685626324384</v>
      </c>
    </row>
    <row r="103" spans="2:17" x14ac:dyDescent="0.4">
      <c r="B103">
        <v>15.158195495605399</v>
      </c>
      <c r="C103" s="5">
        <f t="shared" si="21"/>
        <v>8.8477611541700085E-2</v>
      </c>
      <c r="D103" s="5">
        <f t="shared" si="22"/>
        <v>5.6511471239743702</v>
      </c>
      <c r="E103" s="5">
        <f t="shared" si="23"/>
        <v>35.507204578065938</v>
      </c>
      <c r="F103" s="5">
        <f t="shared" si="24"/>
        <v>339.06882743846222</v>
      </c>
      <c r="G103" s="5">
        <f t="shared" si="28"/>
        <v>-1.1320490931951213</v>
      </c>
      <c r="H103" s="9">
        <f t="shared" si="29"/>
        <v>-12.794751954414807</v>
      </c>
      <c r="I103" s="5">
        <f t="shared" si="25"/>
        <v>8.2987810644986719E-4</v>
      </c>
      <c r="J103" s="5">
        <f t="shared" si="26"/>
        <v>-1.2775112195146564E-5</v>
      </c>
      <c r="K103" s="5">
        <f t="shared" si="30"/>
        <v>8.2987810644986719E-4</v>
      </c>
      <c r="L103" s="5">
        <f t="shared" si="20"/>
        <v>8.2987810644986719E-4</v>
      </c>
      <c r="M103" s="5">
        <f t="shared" si="27"/>
        <v>-1.6106370596848614E-2</v>
      </c>
      <c r="N103" s="5">
        <f t="shared" si="31"/>
        <v>-0.57189219579244976</v>
      </c>
      <c r="O103" s="5">
        <f t="shared" si="17"/>
        <v>-1.0462784301628749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15.334337234496999</v>
      </c>
      <c r="C104" s="5">
        <f t="shared" si="21"/>
        <v>0.17614173889159979</v>
      </c>
      <c r="D104" s="5">
        <f t="shared" si="22"/>
        <v>2.8386230495187021</v>
      </c>
      <c r="E104" s="5">
        <f t="shared" si="23"/>
        <v>17.835594637357222</v>
      </c>
      <c r="F104" s="5">
        <f t="shared" si="24"/>
        <v>170.31738297112216</v>
      </c>
      <c r="G104" s="5">
        <f t="shared" si="28"/>
        <v>-17.671609940708716</v>
      </c>
      <c r="H104" s="9">
        <f t="shared" si="29"/>
        <v>-100.32607859959919</v>
      </c>
      <c r="I104" s="5">
        <f t="shared" si="25"/>
        <v>2.5790160935653433E-2</v>
      </c>
      <c r="J104" s="5">
        <f t="shared" si="26"/>
        <v>9.297180169005439E-5</v>
      </c>
      <c r="K104" s="5">
        <f t="shared" si="30"/>
        <v>2.5790160935653433E-2</v>
      </c>
      <c r="L104" s="5">
        <f t="shared" si="20"/>
        <v>2.5790160935653433E-2</v>
      </c>
      <c r="M104" s="5">
        <f t="shared" si="27"/>
        <v>2.9575114434059125E-2</v>
      </c>
      <c r="N104" s="5">
        <f t="shared" si="31"/>
        <v>0.52748975239933105</v>
      </c>
      <c r="O104" s="5">
        <f t="shared" si="17"/>
        <v>-8.204067761185982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15.4208443164825</v>
      </c>
      <c r="C105" s="5">
        <f t="shared" si="21"/>
        <v>8.6507081985500278E-2</v>
      </c>
      <c r="D105" s="5">
        <f t="shared" si="22"/>
        <v>5.7798736071551522</v>
      </c>
      <c r="E105" s="5">
        <f t="shared" si="23"/>
        <v>36.316016925832329</v>
      </c>
      <c r="F105" s="5">
        <f t="shared" si="24"/>
        <v>346.79241642930918</v>
      </c>
      <c r="G105" s="5">
        <f t="shared" si="28"/>
        <v>18.480422288475108</v>
      </c>
      <c r="H105" s="9">
        <f t="shared" si="29"/>
        <v>213.62901006847821</v>
      </c>
      <c r="I105" s="5">
        <f t="shared" si="25"/>
        <v>0</v>
      </c>
      <c r="J105" s="5">
        <f t="shared" si="26"/>
        <v>-1.7615045284180661E-5</v>
      </c>
      <c r="K105" s="5" t="e">
        <f t="shared" si="30"/>
        <v>#N/A</v>
      </c>
      <c r="L105" s="5">
        <f t="shared" si="20"/>
        <v>-1.3245830996768506E-2</v>
      </c>
      <c r="M105" s="5">
        <f t="shared" si="27"/>
        <v>-2.3231656821750931E-2</v>
      </c>
      <c r="N105" s="5">
        <f t="shared" si="31"/>
        <v>-0.8436812423538349</v>
      </c>
      <c r="O105" s="5">
        <f t="shared" si="17"/>
        <v>17.469305078210038</v>
      </c>
      <c r="P105" s="5">
        <f t="shared" si="18"/>
        <v>17.446073421388288</v>
      </c>
      <c r="Q105" s="5">
        <f t="shared" si="19"/>
        <v>633.57189766045065</v>
      </c>
    </row>
    <row r="106" spans="2:17" x14ac:dyDescent="0.4">
      <c r="B106">
        <v>15.689320087432799</v>
      </c>
      <c r="C106" s="5">
        <f t="shared" si="21"/>
        <v>0.26847577095029962</v>
      </c>
      <c r="D106" s="5">
        <f t="shared" si="22"/>
        <v>1.8623654500746747</v>
      </c>
      <c r="E106" s="5">
        <f t="shared" si="23"/>
        <v>11.701587232508093</v>
      </c>
      <c r="F106" s="5">
        <f t="shared" si="24"/>
        <v>111.74192700448049</v>
      </c>
      <c r="G106" s="5">
        <f t="shared" si="28"/>
        <v>-24.614429693324237</v>
      </c>
      <c r="H106" s="9">
        <f t="shared" si="29"/>
        <v>-91.682126868278459</v>
      </c>
      <c r="I106" s="5">
        <f t="shared" si="25"/>
        <v>5.4753329304315333E-2</v>
      </c>
      <c r="J106" s="5">
        <f t="shared" si="26"/>
        <v>1.2967770200067159E-4</v>
      </c>
      <c r="K106" s="5">
        <f t="shared" si="30"/>
        <v>5.4753329304315333E-2</v>
      </c>
      <c r="L106" s="5">
        <f t="shared" si="20"/>
        <v>5.4753329304315333E-2</v>
      </c>
      <c r="M106" s="5">
        <f t="shared" si="27"/>
        <v>1.7756397344311933E-2</v>
      </c>
      <c r="N106" s="5">
        <f t="shared" si="31"/>
        <v>0.20777803245954113</v>
      </c>
      <c r="O106" s="5">
        <f t="shared" si="17"/>
        <v>-7.4972169929904089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15.778315067291199</v>
      </c>
      <c r="C107" s="5">
        <f t="shared" si="21"/>
        <v>8.8994979858400214E-2</v>
      </c>
      <c r="D107" s="5">
        <f t="shared" si="22"/>
        <v>5.6182944340854872</v>
      </c>
      <c r="E107" s="5">
        <f t="shared" si="23"/>
        <v>35.300785039654784</v>
      </c>
      <c r="F107" s="5">
        <f t="shared" si="24"/>
        <v>337.0976660451293</v>
      </c>
      <c r="G107" s="5">
        <f t="shared" si="28"/>
        <v>23.599197807146691</v>
      </c>
      <c r="H107" s="9">
        <f t="shared" si="29"/>
        <v>265.17448337754939</v>
      </c>
      <c r="I107" s="5">
        <f t="shared" si="25"/>
        <v>0</v>
      </c>
      <c r="J107" s="5">
        <f t="shared" si="26"/>
        <v>-1.1539897677294205E-5</v>
      </c>
      <c r="K107" s="5" t="e">
        <f t="shared" si="30"/>
        <v>#N/A</v>
      </c>
      <c r="L107" s="5">
        <f t="shared" si="20"/>
        <v>-1.7401168221689686E-2</v>
      </c>
      <c r="M107" s="5">
        <f t="shared" si="27"/>
        <v>-1.4380390688788018E-2</v>
      </c>
      <c r="N107" s="5">
        <f t="shared" si="31"/>
        <v>-0.50763908049115902</v>
      </c>
      <c r="O107" s="5">
        <f t="shared" si="17"/>
        <v>21.684386158950225</v>
      </c>
      <c r="P107" s="5">
        <f t="shared" si="18"/>
        <v>21.670005768261436</v>
      </c>
      <c r="Q107" s="5">
        <f t="shared" si="19"/>
        <v>764.96821543347619</v>
      </c>
    </row>
    <row r="108" spans="2:17" x14ac:dyDescent="0.4">
      <c r="B108">
        <v>15.8673899173736</v>
      </c>
      <c r="C108" s="5">
        <f t="shared" si="21"/>
        <v>8.9074850082401014E-2</v>
      </c>
      <c r="D108" s="5">
        <f t="shared" si="22"/>
        <v>5.6132567109286402</v>
      </c>
      <c r="E108" s="5">
        <f t="shared" si="23"/>
        <v>35.26913209153404</v>
      </c>
      <c r="F108" s="5">
        <f t="shared" si="24"/>
        <v>336.79540265571842</v>
      </c>
      <c r="G108" s="5">
        <f t="shared" si="28"/>
        <v>-3.1652948120743929E-2</v>
      </c>
      <c r="H108" s="9">
        <f t="shared" si="29"/>
        <v>-0.3553522469188839</v>
      </c>
      <c r="I108" s="5">
        <f t="shared" si="25"/>
        <v>2.3360649958190774E-5</v>
      </c>
      <c r="J108" s="5">
        <f t="shared" si="26"/>
        <v>-1.1350486435739675E-5</v>
      </c>
      <c r="K108" s="5" t="e">
        <f t="shared" si="30"/>
        <v>#N/A</v>
      </c>
      <c r="L108" s="5">
        <f t="shared" si="20"/>
        <v>2.3360649958190774E-5</v>
      </c>
      <c r="M108" s="5">
        <f t="shared" si="27"/>
        <v>-1.4119002633959784E-2</v>
      </c>
      <c r="N108" s="5">
        <f t="shared" si="31"/>
        <v>-0.49796496889784464</v>
      </c>
      <c r="O108" s="5">
        <f t="shared" si="17"/>
        <v>-2.9058585300112218E-2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15.956974506378099</v>
      </c>
      <c r="C109" s="5">
        <f t="shared" si="21"/>
        <v>8.9584589004498838E-2</v>
      </c>
      <c r="D109" s="5">
        <f t="shared" si="22"/>
        <v>5.5813171166626727</v>
      </c>
      <c r="E109" s="5">
        <f t="shared" si="23"/>
        <v>35.068449702124838</v>
      </c>
      <c r="F109" s="5">
        <f t="shared" si="24"/>
        <v>334.87902699976036</v>
      </c>
      <c r="G109" s="5">
        <f t="shared" si="28"/>
        <v>-0.20068238940920224</v>
      </c>
      <c r="H109" s="9">
        <f t="shared" si="29"/>
        <v>-2.2401441100446884</v>
      </c>
      <c r="I109" s="5">
        <f t="shared" si="25"/>
        <v>1.4895607658041253E-4</v>
      </c>
      <c r="J109" s="5">
        <f t="shared" si="26"/>
        <v>-1.0149603017515032E-5</v>
      </c>
      <c r="K109" s="5" t="e">
        <f t="shared" si="30"/>
        <v>#N/A</v>
      </c>
      <c r="L109" s="5">
        <f t="shared" si="20"/>
        <v>1.4895607658041253E-4</v>
      </c>
      <c r="M109" s="5">
        <f t="shared" si="27"/>
        <v>-1.2481942862243774E-2</v>
      </c>
      <c r="N109" s="5">
        <f t="shared" si="31"/>
        <v>-0.4377223854493919</v>
      </c>
      <c r="O109" s="5">
        <f t="shared" si="17"/>
        <v>-0.18318561165911765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16.1377964019775</v>
      </c>
      <c r="C110" s="5">
        <f t="shared" si="21"/>
        <v>0.18082189559940076</v>
      </c>
      <c r="D110" s="5">
        <f t="shared" si="22"/>
        <v>2.7651518547716019</v>
      </c>
      <c r="E110" s="5">
        <f t="shared" si="23"/>
        <v>17.37396150602131</v>
      </c>
      <c r="F110" s="5">
        <f t="shared" si="24"/>
        <v>165.90911128629611</v>
      </c>
      <c r="G110" s="5">
        <f t="shared" si="28"/>
        <v>-17.694488196103528</v>
      </c>
      <c r="H110" s="9">
        <f t="shared" si="29"/>
        <v>-97.855893709379771</v>
      </c>
      <c r="I110" s="5">
        <f t="shared" si="25"/>
        <v>2.6509691820259498E-2</v>
      </c>
      <c r="J110" s="5">
        <f t="shared" si="26"/>
        <v>9.5734214347968494E-5</v>
      </c>
      <c r="K110" s="5">
        <f t="shared" si="30"/>
        <v>2.6509691820259498E-2</v>
      </c>
      <c r="L110" s="5">
        <f t="shared" si="20"/>
        <v>2.6509691820259498E-2</v>
      </c>
      <c r="M110" s="5">
        <f t="shared" si="27"/>
        <v>2.8897807082309494E-2</v>
      </c>
      <c r="N110" s="5">
        <f t="shared" si="31"/>
        <v>0.50206938785647515</v>
      </c>
      <c r="O110" s="5">
        <f t="shared" si="17"/>
        <v>-8.0020707878676323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16.227365016937199</v>
      </c>
      <c r="C111" s="5">
        <f t="shared" si="21"/>
        <v>8.9568614959699033E-2</v>
      </c>
      <c r="D111" s="5">
        <f t="shared" si="22"/>
        <v>5.582312512312182</v>
      </c>
      <c r="E111" s="5">
        <f t="shared" si="23"/>
        <v>35.074703957444662</v>
      </c>
      <c r="F111" s="5">
        <f t="shared" si="24"/>
        <v>334.9387507387309</v>
      </c>
      <c r="G111" s="5">
        <f t="shared" si="28"/>
        <v>17.700742451423352</v>
      </c>
      <c r="H111" s="9">
        <f t="shared" si="29"/>
        <v>197.62215212759196</v>
      </c>
      <c r="I111" s="5">
        <f t="shared" si="25"/>
        <v>0</v>
      </c>
      <c r="J111" s="5">
        <f t="shared" si="26"/>
        <v>-1.0187028481348833E-5</v>
      </c>
      <c r="K111" s="5" t="e">
        <f t="shared" si="30"/>
        <v>#N/A</v>
      </c>
      <c r="L111" s="5">
        <f t="shared" si="20"/>
        <v>-1.3135995696730409E-2</v>
      </c>
      <c r="M111" s="5">
        <f t="shared" si="27"/>
        <v>-1.2532437534162317E-2</v>
      </c>
      <c r="N111" s="5">
        <f t="shared" si="31"/>
        <v>-0.43957153637591106</v>
      </c>
      <c r="O111" s="5">
        <f t="shared" si="17"/>
        <v>16.160359796746267</v>
      </c>
      <c r="P111" s="5">
        <f t="shared" si="18"/>
        <v>16.147827359212105</v>
      </c>
      <c r="Q111" s="5">
        <f t="shared" si="19"/>
        <v>566.38026418028994</v>
      </c>
    </row>
    <row r="112" spans="2:17" x14ac:dyDescent="0.4">
      <c r="B112">
        <v>16.3174662590026</v>
      </c>
      <c r="C112" s="5">
        <f t="shared" si="21"/>
        <v>9.0101242065401266E-2</v>
      </c>
      <c r="D112" s="5">
        <f t="shared" si="22"/>
        <v>5.5493130675942055</v>
      </c>
      <c r="E112" s="5">
        <f t="shared" si="23"/>
        <v>34.867362331247591</v>
      </c>
      <c r="F112" s="5">
        <f t="shared" si="24"/>
        <v>332.95878405565236</v>
      </c>
      <c r="G112" s="5">
        <f t="shared" si="28"/>
        <v>-0.20734162619707064</v>
      </c>
      <c r="H112" s="9">
        <f t="shared" si="29"/>
        <v>-2.3012071914232743</v>
      </c>
      <c r="I112" s="5">
        <f t="shared" si="25"/>
        <v>1.5478644795179956E-4</v>
      </c>
      <c r="J112" s="5">
        <f t="shared" si="26"/>
        <v>-8.9462961901855698E-6</v>
      </c>
      <c r="K112" s="5" t="e">
        <f t="shared" si="30"/>
        <v>#N/A</v>
      </c>
      <c r="L112" s="5">
        <f t="shared" si="20"/>
        <v>1.5478644795179956E-4</v>
      </c>
      <c r="M112" s="5">
        <f t="shared" si="27"/>
        <v>-1.0876307111995675E-2</v>
      </c>
      <c r="N112" s="5">
        <f t="shared" si="31"/>
        <v>-0.37922814089987827</v>
      </c>
      <c r="O112" s="5">
        <f t="shared" si="17"/>
        <v>-0.18817898590766258</v>
      </c>
      <c r="P112" s="5">
        <f t="shared" si="18"/>
        <v>0</v>
      </c>
      <c r="Q112" s="5">
        <f t="shared" si="19"/>
        <v>0</v>
      </c>
    </row>
    <row r="113" spans="2:17" x14ac:dyDescent="0.4">
      <c r="B113">
        <v>16.410507440566999</v>
      </c>
      <c r="C113" s="5">
        <f t="shared" si="21"/>
        <v>9.3041181564398556E-2</v>
      </c>
      <c r="D113" s="5">
        <f t="shared" si="22"/>
        <v>5.3739644272888389</v>
      </c>
      <c r="E113" s="5">
        <f t="shared" si="23"/>
        <v>33.765614330846994</v>
      </c>
      <c r="F113" s="5">
        <f t="shared" si="24"/>
        <v>322.43786563733039</v>
      </c>
      <c r="G113" s="5">
        <f t="shared" si="28"/>
        <v>-1.1017480004005975</v>
      </c>
      <c r="H113" s="9">
        <f t="shared" si="29"/>
        <v>-11.841509123978842</v>
      </c>
      <c r="I113" s="5">
        <f t="shared" si="25"/>
        <v>8.4932350599590417E-4</v>
      </c>
      <c r="J113" s="5">
        <f t="shared" si="26"/>
        <v>-2.3534361557884023E-6</v>
      </c>
      <c r="K113" s="5">
        <f t="shared" si="30"/>
        <v>8.4932350599590417E-4</v>
      </c>
      <c r="L113" s="5">
        <f t="shared" si="20"/>
        <v>8.4932350599590417E-4</v>
      </c>
      <c r="M113" s="5">
        <f t="shared" si="27"/>
        <v>-2.6831918898142606E-3</v>
      </c>
      <c r="N113" s="5">
        <f t="shared" si="31"/>
        <v>-9.0599622527124821E-2</v>
      </c>
      <c r="O113" s="5">
        <f t="shared" si="17"/>
        <v>-0.96832792234951948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16.500461578369102</v>
      </c>
      <c r="C114" s="5">
        <f t="shared" si="21"/>
        <v>8.9954137802102707E-2</v>
      </c>
      <c r="D114" s="5">
        <f t="shared" si="22"/>
        <v>5.5583879987821119</v>
      </c>
      <c r="E114" s="5">
        <f t="shared" si="23"/>
        <v>34.924381805551107</v>
      </c>
      <c r="F114" s="5">
        <f t="shared" si="24"/>
        <v>333.50327992692672</v>
      </c>
      <c r="G114" s="5">
        <f t="shared" si="28"/>
        <v>1.1587674747041135</v>
      </c>
      <c r="H114" s="9">
        <f t="shared" si="29"/>
        <v>12.881758449548798</v>
      </c>
      <c r="I114" s="5">
        <f t="shared" si="25"/>
        <v>0</v>
      </c>
      <c r="J114" s="5">
        <f t="shared" si="26"/>
        <v>-9.2875007244178152E-6</v>
      </c>
      <c r="K114" s="5" t="e">
        <f t="shared" si="30"/>
        <v>#N/A</v>
      </c>
      <c r="L114" s="5">
        <f t="shared" si="20"/>
        <v>-8.6364069388343047E-4</v>
      </c>
      <c r="M114" s="5">
        <f t="shared" si="27"/>
        <v>-1.1328080211874331E-2</v>
      </c>
      <c r="N114" s="5">
        <f t="shared" si="31"/>
        <v>-0.39562619844340741</v>
      </c>
      <c r="O114" s="5">
        <f t="shared" si="17"/>
        <v>1.0533933019061568</v>
      </c>
      <c r="P114" s="5">
        <f t="shared" si="18"/>
        <v>1.0420652216942825</v>
      </c>
      <c r="Q114" s="5">
        <f t="shared" si="19"/>
        <v>36.393483668737382</v>
      </c>
    </row>
    <row r="115" spans="2:17" x14ac:dyDescent="0.4">
      <c r="B115">
        <v>16.593925237655601</v>
      </c>
      <c r="C115" s="5">
        <f t="shared" si="21"/>
        <v>9.3463659286499023E-2</v>
      </c>
      <c r="D115" s="5">
        <f t="shared" si="22"/>
        <v>5.3496728441513719</v>
      </c>
      <c r="E115" s="5">
        <f t="shared" si="23"/>
        <v>33.612985812589528</v>
      </c>
      <c r="F115" s="5">
        <f t="shared" si="24"/>
        <v>320.98037064908232</v>
      </c>
      <c r="G115" s="5">
        <f t="shared" si="28"/>
        <v>-1.3113959929615788</v>
      </c>
      <c r="H115" s="9">
        <f t="shared" si="29"/>
        <v>-14.031079062950964</v>
      </c>
      <c r="I115" s="5">
        <f t="shared" si="25"/>
        <v>1.015528903703415E-3</v>
      </c>
      <c r="J115" s="5">
        <f t="shared" si="26"/>
        <v>-1.4401071025357294E-6</v>
      </c>
      <c r="K115" s="5">
        <f t="shared" si="30"/>
        <v>1.015528903703415E-3</v>
      </c>
      <c r="L115" s="5">
        <f t="shared" si="20"/>
        <v>1.015528903703415E-3</v>
      </c>
      <c r="M115" s="5">
        <f t="shared" si="27"/>
        <v>-1.6270802619012389E-3</v>
      </c>
      <c r="N115" s="5">
        <f t="shared" si="31"/>
        <v>-5.4691025759230801E-2</v>
      </c>
      <c r="O115" s="5">
        <f t="shared" si="17"/>
        <v>-1.1473778802261239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16.6843953132629</v>
      </c>
      <c r="C116" s="5">
        <f t="shared" si="21"/>
        <v>9.0470075607299805E-2</v>
      </c>
      <c r="D116" s="5">
        <f t="shared" si="22"/>
        <v>5.5266893129429002</v>
      </c>
      <c r="E116" s="5">
        <f t="shared" si="23"/>
        <v>34.725213088429271</v>
      </c>
      <c r="F116" s="5">
        <f t="shared" si="24"/>
        <v>331.60135877657399</v>
      </c>
      <c r="G116" s="5">
        <f t="shared" si="28"/>
        <v>1.1122272758397429</v>
      </c>
      <c r="H116" s="9">
        <f t="shared" si="29"/>
        <v>12.293869197894205</v>
      </c>
      <c r="I116" s="5">
        <f t="shared" si="25"/>
        <v>0</v>
      </c>
      <c r="J116" s="5">
        <f t="shared" si="26"/>
        <v>-8.0956751211607543E-6</v>
      </c>
      <c r="K116" s="5" t="e">
        <f t="shared" si="30"/>
        <v>#N/A</v>
      </c>
      <c r="L116" s="5">
        <f t="shared" si="20"/>
        <v>-8.3370834860482324E-4</v>
      </c>
      <c r="M116" s="5">
        <f t="shared" si="27"/>
        <v>-9.7620923209648137E-3</v>
      </c>
      <c r="N116" s="5">
        <f t="shared" si="31"/>
        <v>-0.33899073603442226</v>
      </c>
      <c r="O116" s="5">
        <f t="shared" si="17"/>
        <v>1.0053192286046766</v>
      </c>
      <c r="P116" s="5">
        <f t="shared" si="18"/>
        <v>0.99555713628371179</v>
      </c>
      <c r="Q116" s="5">
        <f t="shared" si="19"/>
        <v>34.57093369915831</v>
      </c>
    </row>
    <row r="117" spans="2:17" x14ac:dyDescent="0.4">
      <c r="B117">
        <v>16.777560949325501</v>
      </c>
      <c r="C117" s="5">
        <f t="shared" si="21"/>
        <v>9.3165636062600754E-2</v>
      </c>
      <c r="D117" s="5">
        <f t="shared" si="22"/>
        <v>5.3667856640192442</v>
      </c>
      <c r="E117" s="5">
        <f t="shared" si="23"/>
        <v>33.720508830947757</v>
      </c>
      <c r="F117" s="5">
        <f t="shared" si="24"/>
        <v>322.0071398411547</v>
      </c>
      <c r="G117" s="5">
        <f t="shared" si="28"/>
        <v>-1.0047042574815137</v>
      </c>
      <c r="H117" s="9">
        <f t="shared" si="29"/>
        <v>-10.784064811261773</v>
      </c>
      <c r="I117" s="5">
        <f t="shared" si="25"/>
        <v>7.7554973145551643E-4</v>
      </c>
      <c r="J117" s="5">
        <f t="shared" si="26"/>
        <v>-2.0835248443913635E-6</v>
      </c>
      <c r="L117" s="5">
        <f t="shared" si="20"/>
        <v>7.7554973145551643E-4</v>
      </c>
      <c r="M117" s="5">
        <f t="shared" si="27"/>
        <v>-2.3691192532864173E-3</v>
      </c>
      <c r="N117" s="5">
        <f t="shared" si="31"/>
        <v>-7.9887906702012984E-2</v>
      </c>
      <c r="O117" s="5">
        <f t="shared" si="17"/>
        <v>-0.88185643939806457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16.868153810501099</v>
      </c>
      <c r="C118" s="5">
        <f t="shared" si="21"/>
        <v>9.0592861175597506E-2</v>
      </c>
      <c r="D118" s="5">
        <f t="shared" si="22"/>
        <v>5.5191986820114058</v>
      </c>
      <c r="E118" s="5">
        <f t="shared" si="23"/>
        <v>34.678148066219002</v>
      </c>
      <c r="F118" s="5">
        <f t="shared" si="24"/>
        <v>331.15192092068435</v>
      </c>
      <c r="G118" s="5">
        <f t="shared" si="28"/>
        <v>0.95763923527124462</v>
      </c>
      <c r="H118" s="9">
        <f t="shared" si="29"/>
        <v>10.570802410302928</v>
      </c>
      <c r="I118" s="5">
        <f t="shared" si="25"/>
        <v>0</v>
      </c>
      <c r="J118" s="5">
        <f t="shared" si="26"/>
        <v>-7.8140380282544855E-6</v>
      </c>
      <c r="K118" s="5" t="e">
        <f t="shared" si="30"/>
        <v>#N/A</v>
      </c>
      <c r="L118" s="5">
        <f t="shared" si="20"/>
        <v>-7.1880578408525287E-4</v>
      </c>
      <c r="M118" s="5">
        <f t="shared" si="27"/>
        <v>-9.3969586028949184E-3</v>
      </c>
      <c r="N118" s="5">
        <f t="shared" si="31"/>
        <v>-0.32586912180332045</v>
      </c>
      <c r="O118" s="5">
        <f t="shared" si="17"/>
        <v>0.86441711342418392</v>
      </c>
      <c r="P118" s="5">
        <f t="shared" si="18"/>
        <v>0.85502015482128901</v>
      </c>
      <c r="Q118" s="5">
        <f t="shared" si="19"/>
        <v>29.650515528494154</v>
      </c>
    </row>
    <row r="119" spans="2:17" x14ac:dyDescent="0.4">
      <c r="B119">
        <v>16.9619393348693</v>
      </c>
      <c r="C119" s="5">
        <f t="shared" si="21"/>
        <v>9.3785524368200868E-2</v>
      </c>
      <c r="D119" s="5">
        <f t="shared" si="22"/>
        <v>5.3313131569964449</v>
      </c>
      <c r="E119" s="5">
        <f t="shared" si="23"/>
        <v>33.497628496013277</v>
      </c>
      <c r="F119" s="5">
        <f t="shared" si="24"/>
        <v>319.8787894197867</v>
      </c>
      <c r="G119" s="5">
        <f t="shared" si="28"/>
        <v>-1.1805195702057247</v>
      </c>
      <c r="H119" s="9">
        <f t="shared" si="29"/>
        <v>-12.587439033459138</v>
      </c>
      <c r="I119" s="5">
        <f t="shared" si="25"/>
        <v>9.1732801687544703E-4</v>
      </c>
      <c r="J119" s="5">
        <f t="shared" si="26"/>
        <v>-7.4980892014343673E-7</v>
      </c>
      <c r="K119" s="5">
        <f t="shared" si="30"/>
        <v>9.1732801687544703E-4</v>
      </c>
      <c r="L119" s="5">
        <f t="shared" si="20"/>
        <v>9.1732801687544703E-4</v>
      </c>
      <c r="M119" s="5">
        <f t="shared" si="27"/>
        <v>-8.4135392713341277E-4</v>
      </c>
      <c r="N119" s="5">
        <f t="shared" si="31"/>
        <v>-2.8183361284776887E-2</v>
      </c>
      <c r="O119" s="5">
        <f t="shared" si="17"/>
        <v>-1.0293256171452585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17.052476882934499</v>
      </c>
      <c r="C120" s="5">
        <f t="shared" si="21"/>
        <v>9.0537548065199758E-2</v>
      </c>
      <c r="D120" s="5">
        <f t="shared" si="22"/>
        <v>5.5225705873979463</v>
      </c>
      <c r="E120" s="5">
        <f t="shared" si="23"/>
        <v>34.699334372600916</v>
      </c>
      <c r="F120" s="5">
        <f t="shared" si="24"/>
        <v>331.35423524387681</v>
      </c>
      <c r="G120" s="5">
        <f t="shared" si="28"/>
        <v>1.2017058765876385</v>
      </c>
      <c r="H120" s="9">
        <f t="shared" si="29"/>
        <v>13.273011057492317</v>
      </c>
      <c r="I120" s="5">
        <f t="shared" si="25"/>
        <v>0</v>
      </c>
      <c r="J120" s="5">
        <f t="shared" si="26"/>
        <v>-7.940816885643881E-6</v>
      </c>
      <c r="K120" s="5" t="e">
        <f t="shared" si="30"/>
        <v>#N/A</v>
      </c>
      <c r="L120" s="5">
        <f t="shared" si="20"/>
        <v>-9.0145192316569607E-4</v>
      </c>
      <c r="M120" s="5">
        <f t="shared" si="27"/>
        <v>-9.5610913849580592E-3</v>
      </c>
      <c r="N120" s="5">
        <f t="shared" si="31"/>
        <v>-0.3317635069336537</v>
      </c>
      <c r="O120" s="5">
        <f t="shared" si="17"/>
        <v>1.0853876044057085</v>
      </c>
      <c r="P120" s="5">
        <f t="shared" si="18"/>
        <v>1.0758265130207505</v>
      </c>
      <c r="Q120" s="5">
        <f t="shared" si="19"/>
        <v>37.330463902216316</v>
      </c>
    </row>
    <row r="121" spans="2:17" x14ac:dyDescent="0.4">
      <c r="B121">
        <v>17.1467733383178</v>
      </c>
      <c r="C121" s="5">
        <f t="shared" si="21"/>
        <v>9.4296455383300781E-2</v>
      </c>
      <c r="D121" s="5">
        <f t="shared" si="22"/>
        <v>5.3024262467510139</v>
      </c>
      <c r="E121" s="5">
        <f t="shared" si="23"/>
        <v>33.316126685989367</v>
      </c>
      <c r="F121" s="5">
        <f t="shared" si="24"/>
        <v>318.14557480506085</v>
      </c>
      <c r="G121" s="5">
        <f t="shared" si="28"/>
        <v>-1.3832076866115486</v>
      </c>
      <c r="H121" s="9">
        <f t="shared" si="29"/>
        <v>-14.668713484393653</v>
      </c>
      <c r="I121" s="5">
        <f t="shared" si="25"/>
        <v>1.0806832430471619E-3</v>
      </c>
      <c r="J121" s="5">
        <f t="shared" si="26"/>
        <v>3.3629791103964644E-7</v>
      </c>
      <c r="K121" s="5">
        <f t="shared" si="30"/>
        <v>1.0806832430471619E-3</v>
      </c>
      <c r="L121" s="5">
        <f t="shared" si="20"/>
        <v>1.0806832430471619E-3</v>
      </c>
      <c r="M121" s="5">
        <f t="shared" si="27"/>
        <v>3.7327867452971198E-4</v>
      </c>
      <c r="N121" s="5">
        <f t="shared" si="31"/>
        <v>1.2436199609810076E-2</v>
      </c>
      <c r="O121" s="5">
        <f t="shared" si="17"/>
        <v>-1.1995198165342111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17.238765716552699</v>
      </c>
      <c r="C122" s="5">
        <f t="shared" si="21"/>
        <v>9.1992378234898808E-2</v>
      </c>
      <c r="D122" s="5">
        <f t="shared" si="22"/>
        <v>5.4352328920475372</v>
      </c>
      <c r="E122" s="5">
        <f t="shared" si="23"/>
        <v>34.150575448412297</v>
      </c>
      <c r="F122" s="5">
        <f t="shared" si="24"/>
        <v>326.11397352285229</v>
      </c>
      <c r="G122" s="5">
        <f t="shared" si="28"/>
        <v>0.8344487624229302</v>
      </c>
      <c r="H122" s="9">
        <f t="shared" si="29"/>
        <v>9.0708467204989436</v>
      </c>
      <c r="I122" s="5">
        <f t="shared" si="25"/>
        <v>0</v>
      </c>
      <c r="J122" s="5">
        <f t="shared" si="26"/>
        <v>-4.6570434832991889E-6</v>
      </c>
      <c r="K122" s="5" t="e">
        <f t="shared" si="30"/>
        <v>#N/A</v>
      </c>
      <c r="L122" s="5">
        <f t="shared" si="20"/>
        <v>-6.3601473498346045E-4</v>
      </c>
      <c r="M122" s="5">
        <f t="shared" si="27"/>
        <v>-5.4313319316134454E-3</v>
      </c>
      <c r="N122" s="5">
        <f t="shared" si="31"/>
        <v>-0.18548311091593586</v>
      </c>
      <c r="O122" s="5">
        <f t="shared" si="17"/>
        <v>0.74175969184748225</v>
      </c>
      <c r="P122" s="5">
        <f t="shared" si="18"/>
        <v>0.73632835991586876</v>
      </c>
      <c r="Q122" s="5">
        <f t="shared" si="19"/>
        <v>25.14603721011256</v>
      </c>
    </row>
    <row r="123" spans="2:17" x14ac:dyDescent="0.4">
      <c r="B123">
        <v>17.333013296127302</v>
      </c>
      <c r="C123" s="5">
        <f t="shared" si="21"/>
        <v>9.4247579574602725E-2</v>
      </c>
      <c r="D123" s="5">
        <f t="shared" si="22"/>
        <v>5.3051760295257173</v>
      </c>
      <c r="E123" s="5">
        <f t="shared" si="23"/>
        <v>33.333404080717322</v>
      </c>
      <c r="F123" s="5">
        <f t="shared" si="24"/>
        <v>318.31056177154306</v>
      </c>
      <c r="G123" s="5">
        <f t="shared" si="28"/>
        <v>-0.817171367694975</v>
      </c>
      <c r="H123" s="9">
        <f t="shared" si="29"/>
        <v>-8.6704759038202557</v>
      </c>
      <c r="I123" s="5">
        <f t="shared" si="25"/>
        <v>6.3811507230474972E-4</v>
      </c>
      <c r="J123" s="5">
        <f t="shared" si="26"/>
        <v>2.3290998098755584E-7</v>
      </c>
      <c r="K123" s="5">
        <f t="shared" si="30"/>
        <v>6.3811507230474972E-4</v>
      </c>
      <c r="L123" s="5">
        <f t="shared" si="20"/>
        <v>6.3811507230474972E-4</v>
      </c>
      <c r="M123" s="5">
        <f t="shared" si="27"/>
        <v>2.587899662832407E-4</v>
      </c>
      <c r="N123" s="5">
        <f t="shared" si="31"/>
        <v>8.6263505181544738E-3</v>
      </c>
      <c r="O123" s="5">
        <f t="shared" si="17"/>
        <v>-0.70901975667327466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17.427352428436201</v>
      </c>
      <c r="C124" s="5">
        <f t="shared" si="21"/>
        <v>9.4339132308899565E-2</v>
      </c>
      <c r="D124" s="5">
        <f t="shared" si="22"/>
        <v>5.3000275470291989</v>
      </c>
      <c r="E124" s="5">
        <f t="shared" si="23"/>
        <v>33.301055211140927</v>
      </c>
      <c r="F124" s="5">
        <f t="shared" si="24"/>
        <v>318.00165282175197</v>
      </c>
      <c r="G124" s="5">
        <f t="shared" si="28"/>
        <v>-3.23488695763956E-2</v>
      </c>
      <c r="H124" s="9">
        <f t="shared" si="29"/>
        <v>-0.34289979974030288</v>
      </c>
      <c r="I124" s="5">
        <f t="shared" si="25"/>
        <v>2.5285214504789564E-5</v>
      </c>
      <c r="J124" s="5">
        <f t="shared" si="26"/>
        <v>4.2648561653270281E-7</v>
      </c>
      <c r="K124" s="5" t="e">
        <f t="shared" si="30"/>
        <v>#N/A</v>
      </c>
      <c r="L124" s="5">
        <f t="shared" si="20"/>
        <v>2.5285214504789564E-5</v>
      </c>
      <c r="M124" s="5">
        <f t="shared" si="27"/>
        <v>4.7295560794793711E-4</v>
      </c>
      <c r="N124" s="5">
        <f t="shared" si="31"/>
        <v>1.5749920812692976E-2</v>
      </c>
      <c r="O124" s="5">
        <f t="shared" si="17"/>
        <v>-2.8040298510957518E-2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17.614393472671502</v>
      </c>
      <c r="C125" s="5">
        <f t="shared" si="21"/>
        <v>0.18704104423530055</v>
      </c>
      <c r="D125" s="5">
        <f t="shared" si="22"/>
        <v>2.673210054211375</v>
      </c>
      <c r="E125" s="5">
        <f t="shared" si="23"/>
        <v>16.796274135625655</v>
      </c>
      <c r="F125" s="5">
        <f t="shared" si="24"/>
        <v>160.39260325268251</v>
      </c>
      <c r="G125" s="5">
        <f t="shared" si="28"/>
        <v>-16.504781075515272</v>
      </c>
      <c r="H125" s="9">
        <f t="shared" si="29"/>
        <v>-88.24149342725012</v>
      </c>
      <c r="I125" s="5">
        <f t="shared" si="25"/>
        <v>2.5577750247192919E-2</v>
      </c>
      <c r="J125" s="5">
        <f t="shared" si="26"/>
        <v>9.919109557241609E-5</v>
      </c>
      <c r="K125" s="5">
        <f t="shared" si="30"/>
        <v>2.5577750247192919E-2</v>
      </c>
      <c r="L125" s="5">
        <f t="shared" si="20"/>
        <v>2.5577750247192919E-2</v>
      </c>
      <c r="M125" s="5">
        <f t="shared" si="27"/>
        <v>2.798327855300934E-2</v>
      </c>
      <c r="N125" s="5">
        <f t="shared" si="31"/>
        <v>0.47001481778991888</v>
      </c>
      <c r="O125" s="5">
        <f t="shared" si="17"/>
        <v>-7.2158625307647535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17.709170818328801</v>
      </c>
      <c r="C126" s="5">
        <f t="shared" si="21"/>
        <v>9.4777345657298895E-2</v>
      </c>
      <c r="D126" s="5">
        <f t="shared" si="22"/>
        <v>5.2755222941981019</v>
      </c>
      <c r="E126" s="5">
        <f t="shared" si="23"/>
        <v>33.147084166603854</v>
      </c>
      <c r="F126" s="5">
        <f t="shared" si="24"/>
        <v>316.53133765188613</v>
      </c>
      <c r="G126" s="5">
        <f t="shared" si="28"/>
        <v>16.350810030978199</v>
      </c>
      <c r="H126" s="9">
        <f t="shared" si="29"/>
        <v>172.5181256932469</v>
      </c>
      <c r="I126" s="5">
        <f t="shared" si="25"/>
        <v>0</v>
      </c>
      <c r="J126" s="5">
        <f t="shared" si="26"/>
        <v>1.3478483470425568E-6</v>
      </c>
      <c r="K126" s="5" t="e">
        <f t="shared" si="30"/>
        <v>#N/A</v>
      </c>
      <c r="L126" s="5">
        <f t="shared" si="20"/>
        <v>-1.2839835812553452E-2</v>
      </c>
      <c r="M126" s="5">
        <f t="shared" si="27"/>
        <v>1.4809203209012931E-3</v>
      </c>
      <c r="N126" s="5">
        <f t="shared" si="31"/>
        <v>4.9088190520949149E-2</v>
      </c>
      <c r="O126" s="5">
        <f t="shared" si="17"/>
        <v>14.107502385983343</v>
      </c>
      <c r="P126" s="5">
        <f t="shared" si="18"/>
        <v>14.108983306304244</v>
      </c>
      <c r="Q126" s="5">
        <f t="shared" si="19"/>
        <v>467.67165715927553</v>
      </c>
    </row>
    <row r="127" spans="2:17" x14ac:dyDescent="0.4">
      <c r="B127">
        <v>17.803743124008101</v>
      </c>
      <c r="C127" s="5">
        <f t="shared" si="21"/>
        <v>9.4572305679299973E-2</v>
      </c>
      <c r="D127" s="5">
        <f t="shared" si="22"/>
        <v>5.2869600292450123</v>
      </c>
      <c r="E127" s="5">
        <f t="shared" si="23"/>
        <v>33.218949575398014</v>
      </c>
      <c r="F127" s="5">
        <f t="shared" si="24"/>
        <v>317.21760175470075</v>
      </c>
      <c r="G127" s="5">
        <f t="shared" si="28"/>
        <v>7.1865408794160146E-2</v>
      </c>
      <c r="H127" s="9">
        <f t="shared" si="29"/>
        <v>0.75989908756015534</v>
      </c>
      <c r="I127" s="5">
        <f t="shared" si="25"/>
        <v>0</v>
      </c>
      <c r="J127" s="5">
        <f t="shared" si="26"/>
        <v>9.1780574081829565E-7</v>
      </c>
      <c r="K127" s="5" t="e">
        <f t="shared" si="30"/>
        <v>#N/A</v>
      </c>
      <c r="L127" s="5">
        <f t="shared" si="20"/>
        <v>-5.631181604554949E-5</v>
      </c>
      <c r="M127" s="5">
        <f t="shared" si="27"/>
        <v>1.0127973600624594E-3</v>
      </c>
      <c r="N127" s="5">
        <f t="shared" si="31"/>
        <v>3.3644064434011065E-2</v>
      </c>
      <c r="O127" s="5">
        <f t="shared" si="17"/>
        <v>6.2140010783116768E-2</v>
      </c>
      <c r="P127" s="5">
        <f t="shared" si="18"/>
        <v>6.3152808143179223E-2</v>
      </c>
      <c r="Q127" s="5">
        <f t="shared" si="19"/>
        <v>2.0978699492530555</v>
      </c>
    </row>
    <row r="128" spans="2:17" x14ac:dyDescent="0.4">
      <c r="B128">
        <v>17.898968696594199</v>
      </c>
      <c r="C128" s="5">
        <f t="shared" si="21"/>
        <v>9.522557258609865E-2</v>
      </c>
      <c r="D128" s="5">
        <f t="shared" si="22"/>
        <v>5.2506904019707799</v>
      </c>
      <c r="E128" s="5">
        <f t="shared" si="23"/>
        <v>32.991060786211676</v>
      </c>
      <c r="F128" s="5">
        <f t="shared" si="24"/>
        <v>315.04142411824677</v>
      </c>
      <c r="G128" s="5">
        <f t="shared" si="28"/>
        <v>-0.2278887891863377</v>
      </c>
      <c r="H128" s="9">
        <f t="shared" si="29"/>
        <v>-2.3931469561948915</v>
      </c>
      <c r="I128" s="5">
        <f t="shared" si="25"/>
        <v>1.7980104416960642E-4</v>
      </c>
      <c r="J128" s="5">
        <f t="shared" si="26"/>
        <v>2.2814922553093505E-6</v>
      </c>
      <c r="K128" s="5" t="e">
        <f t="shared" si="30"/>
        <v>#N/A</v>
      </c>
      <c r="L128" s="5">
        <f t="shared" si="20"/>
        <v>1.7980104416960642E-4</v>
      </c>
      <c r="M128" s="5">
        <f t="shared" si="27"/>
        <v>2.4831991950411297E-3</v>
      </c>
      <c r="N128" s="5">
        <f t="shared" si="31"/>
        <v>8.1923375587873812E-2</v>
      </c>
      <c r="O128" s="5">
        <f t="shared" si="17"/>
        <v>-0.19569727099028975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17.994396448135301</v>
      </c>
      <c r="C129" s="5">
        <f t="shared" si="21"/>
        <v>9.5427751541102168E-2</v>
      </c>
      <c r="D129" s="5">
        <f t="shared" si="22"/>
        <v>5.2395659745230665</v>
      </c>
      <c r="E129" s="5">
        <f t="shared" si="23"/>
        <v>32.921163947121421</v>
      </c>
      <c r="F129" s="5">
        <f t="shared" si="24"/>
        <v>314.37395847138401</v>
      </c>
      <c r="G129" s="5">
        <f t="shared" si="28"/>
        <v>-6.9896839090255014E-2</v>
      </c>
      <c r="H129" s="9">
        <f t="shared" si="29"/>
        <v>-0.73245819964802794</v>
      </c>
      <c r="I129" s="5">
        <f t="shared" si="25"/>
        <v>5.5264708459473546E-5</v>
      </c>
      <c r="J129" s="5">
        <f t="shared" si="26"/>
        <v>2.6997549404254363E-6</v>
      </c>
      <c r="K129" s="5" t="e">
        <f t="shared" si="30"/>
        <v>#N/A</v>
      </c>
      <c r="L129" s="5">
        <f t="shared" si="20"/>
        <v>5.5264708459473546E-5</v>
      </c>
      <c r="M129" s="5">
        <f t="shared" si="27"/>
        <v>2.9260025998989444E-3</v>
      </c>
      <c r="N129" s="5">
        <f t="shared" si="31"/>
        <v>9.6327411300976676E-2</v>
      </c>
      <c r="O129" s="5">
        <f t="shared" si="17"/>
        <v>-5.9896058791763823E-2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18.090716361999501</v>
      </c>
      <c r="C130" s="5">
        <f t="shared" si="21"/>
        <v>9.6319913864199691E-2</v>
      </c>
      <c r="D130" s="5">
        <f t="shared" si="22"/>
        <v>5.1910345425032673</v>
      </c>
      <c r="E130" s="5">
        <f t="shared" si="23"/>
        <v>32.616231966518235</v>
      </c>
      <c r="F130" s="5">
        <f t="shared" si="24"/>
        <v>311.46207255019607</v>
      </c>
      <c r="G130" s="5">
        <f t="shared" si="28"/>
        <v>-0.30493198060318605</v>
      </c>
      <c r="H130" s="9">
        <f t="shared" si="29"/>
        <v>-3.1658248888501506</v>
      </c>
      <c r="I130" s="5">
        <f t="shared" si="25"/>
        <v>2.4335188577294462E-4</v>
      </c>
      <c r="J130" s="5">
        <f t="shared" si="26"/>
        <v>4.5244679123548849E-6</v>
      </c>
      <c r="K130" s="5" t="e">
        <f t="shared" si="30"/>
        <v>#N/A</v>
      </c>
      <c r="L130" s="5">
        <f t="shared" si="20"/>
        <v>2.4335188577294462E-4</v>
      </c>
      <c r="M130" s="5">
        <f t="shared" si="27"/>
        <v>4.8132130645869541E-3</v>
      </c>
      <c r="N130" s="5">
        <f t="shared" si="31"/>
        <v>0.15698887381884422</v>
      </c>
      <c r="O130" s="5">
        <f t="shared" si="17"/>
        <v>-0.25888225943557885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18.281338930130001</v>
      </c>
      <c r="C131" s="5">
        <f t="shared" si="21"/>
        <v>0.19062256813050027</v>
      </c>
      <c r="D131" s="5">
        <f t="shared" si="22"/>
        <v>2.6229842819959273</v>
      </c>
      <c r="E131" s="5">
        <f t="shared" si="23"/>
        <v>16.480696301599806</v>
      </c>
      <c r="F131" s="5">
        <f t="shared" si="24"/>
        <v>157.37905691975564</v>
      </c>
      <c r="G131" s="5">
        <f t="shared" si="28"/>
        <v>-16.135535664918429</v>
      </c>
      <c r="H131" s="9">
        <f t="shared" si="29"/>
        <v>-84.646512861331487</v>
      </c>
      <c r="I131" s="5">
        <f t="shared" si="25"/>
        <v>2.5484338185862942E-2</v>
      </c>
      <c r="J131" s="5">
        <f t="shared" si="26"/>
        <v>1.0107951333122677E-4</v>
      </c>
      <c r="K131" s="5">
        <f t="shared" si="30"/>
        <v>2.5484338185862942E-2</v>
      </c>
      <c r="L131" s="5">
        <f t="shared" si="20"/>
        <v>2.5484338185862942E-2</v>
      </c>
      <c r="M131" s="5">
        <f t="shared" si="27"/>
        <v>2.7454545291452838E-2</v>
      </c>
      <c r="N131" s="5">
        <f t="shared" si="31"/>
        <v>0.45247002304695116</v>
      </c>
      <c r="O131" s="5">
        <f t="shared" si="17"/>
        <v>-6.9218864821179062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18.473916769027699</v>
      </c>
      <c r="C132" s="5">
        <f t="shared" si="21"/>
        <v>0.19257783889769797</v>
      </c>
      <c r="D132" s="5">
        <f t="shared" si="22"/>
        <v>2.5963527416340577</v>
      </c>
      <c r="E132" s="5">
        <f t="shared" si="23"/>
        <v>16.313365398490546</v>
      </c>
      <c r="F132" s="5">
        <f t="shared" si="24"/>
        <v>155.78116449804347</v>
      </c>
      <c r="G132" s="5">
        <f t="shared" si="28"/>
        <v>-0.16733090310926002</v>
      </c>
      <c r="H132" s="9">
        <f t="shared" si="29"/>
        <v>-0.86890009809566027</v>
      </c>
      <c r="I132" s="5">
        <f t="shared" si="25"/>
        <v>2.6699192071051781E-4</v>
      </c>
      <c r="J132" s="5">
        <f t="shared" si="26"/>
        <v>1.0208082145543258E-4</v>
      </c>
      <c r="K132" s="5" t="e">
        <f t="shared" si="30"/>
        <v>#N/A</v>
      </c>
      <c r="L132" s="5">
        <f t="shared" si="20"/>
        <v>2.6699192071051781E-4</v>
      </c>
      <c r="M132" s="5">
        <f t="shared" si="27"/>
        <v>2.7166349525524776E-2</v>
      </c>
      <c r="N132" s="5">
        <f t="shared" si="31"/>
        <v>0.44317458635299595</v>
      </c>
      <c r="O132" s="5">
        <f t="shared" si="17"/>
        <v>-7.105346268867746E-2</v>
      </c>
      <c r="P132" s="5">
        <f t="shared" si="18"/>
        <v>0</v>
      </c>
      <c r="Q132" s="5">
        <f t="shared" si="19"/>
        <v>0</v>
      </c>
    </row>
    <row r="133" spans="2:17" x14ac:dyDescent="0.4">
      <c r="B133">
        <v>18.569802761077799</v>
      </c>
      <c r="C133" s="5">
        <f t="shared" si="21"/>
        <v>9.5885992050099844E-2</v>
      </c>
      <c r="D133" s="5">
        <f t="shared" si="22"/>
        <v>5.2145260147984187</v>
      </c>
      <c r="E133" s="5">
        <f t="shared" si="23"/>
        <v>32.763833240087145</v>
      </c>
      <c r="F133" s="5">
        <f t="shared" si="24"/>
        <v>312.8715608879051</v>
      </c>
      <c r="G133" s="5">
        <f t="shared" si="28"/>
        <v>16.450467841596598</v>
      </c>
      <c r="H133" s="9">
        <f t="shared" si="29"/>
        <v>171.5627850312205</v>
      </c>
      <c r="I133" s="5">
        <f t="shared" si="25"/>
        <v>0</v>
      </c>
      <c r="J133" s="5">
        <f t="shared" si="26"/>
        <v>3.6412218913185258E-6</v>
      </c>
      <c r="K133" s="5" t="e">
        <f t="shared" si="30"/>
        <v>#N/A</v>
      </c>
      <c r="L133" s="5">
        <f t="shared" si="20"/>
        <v>-1.306920214225649E-2</v>
      </c>
      <c r="M133" s="5">
        <f t="shared" si="27"/>
        <v>3.9087379798156728E-3</v>
      </c>
      <c r="N133" s="5">
        <f t="shared" si="31"/>
        <v>0.12806523934987582</v>
      </c>
      <c r="O133" s="5">
        <f t="shared" si="17"/>
        <v>14.029380330026576</v>
      </c>
      <c r="P133" s="5">
        <f t="shared" si="18"/>
        <v>14.033289068006392</v>
      </c>
      <c r="Q133" s="5">
        <f t="shared" si="19"/>
        <v>459.78434283409933</v>
      </c>
    </row>
    <row r="134" spans="2:17" x14ac:dyDescent="0.4">
      <c r="B134">
        <v>18.764577627182</v>
      </c>
      <c r="C134" s="5">
        <f t="shared" si="21"/>
        <v>0.19477486610420058</v>
      </c>
      <c r="D134" s="5">
        <f t="shared" si="22"/>
        <v>2.5670663263734972</v>
      </c>
      <c r="E134" s="5">
        <f t="shared" si="23"/>
        <v>16.129353424425435</v>
      </c>
      <c r="F134" s="5">
        <f t="shared" si="24"/>
        <v>154.02397958240985</v>
      </c>
      <c r="G134" s="5">
        <f t="shared" si="28"/>
        <v>-16.63447981566171</v>
      </c>
      <c r="H134" s="9">
        <f t="shared" si="29"/>
        <v>-85.403625983049594</v>
      </c>
      <c r="I134" s="5">
        <f t="shared" si="25"/>
        <v>2.6844653010976119E-2</v>
      </c>
      <c r="J134" s="5">
        <f t="shared" si="26"/>
        <v>1.031819491082382E-4</v>
      </c>
      <c r="K134" s="5">
        <f t="shared" si="30"/>
        <v>2.6844653010976119E-2</v>
      </c>
      <c r="L134" s="5">
        <f t="shared" si="20"/>
        <v>2.6844653010976119E-2</v>
      </c>
      <c r="M134" s="5">
        <f t="shared" si="27"/>
        <v>2.6843407474497195E-2</v>
      </c>
      <c r="N134" s="5">
        <f t="shared" si="31"/>
        <v>0.43296680627202866</v>
      </c>
      <c r="O134" s="5">
        <f t="shared" si="17"/>
        <v>-6.9837986732466764</v>
      </c>
      <c r="P134" s="5">
        <f t="shared" si="18"/>
        <v>0</v>
      </c>
      <c r="Q134" s="5">
        <f t="shared" si="19"/>
        <v>0</v>
      </c>
    </row>
    <row r="135" spans="2:17" x14ac:dyDescent="0.4">
      <c r="B135">
        <v>18.860970735549898</v>
      </c>
      <c r="C135" s="5">
        <f t="shared" si="21"/>
        <v>9.6393108367898606E-2</v>
      </c>
      <c r="D135" s="5">
        <f t="shared" si="22"/>
        <v>5.1870928167569383</v>
      </c>
      <c r="E135" s="5">
        <f t="shared" si="23"/>
        <v>32.591465373223969</v>
      </c>
      <c r="F135" s="5">
        <f t="shared" si="24"/>
        <v>311.22556900541633</v>
      </c>
      <c r="G135" s="5">
        <f t="shared" si="28"/>
        <v>16.462111948798533</v>
      </c>
      <c r="H135" s="9">
        <f t="shared" si="29"/>
        <v>170.78100527652288</v>
      </c>
      <c r="I135" s="5">
        <f t="shared" si="25"/>
        <v>0</v>
      </c>
      <c r="J135" s="5">
        <f t="shared" si="26"/>
        <v>4.672671206627793E-6</v>
      </c>
      <c r="K135" s="5" t="e">
        <f t="shared" si="30"/>
        <v>#N/A</v>
      </c>
      <c r="L135" s="5">
        <f t="shared" si="20"/>
        <v>-1.3147621462975443E-2</v>
      </c>
      <c r="M135" s="5">
        <f t="shared" si="27"/>
        <v>4.9633282481997649E-3</v>
      </c>
      <c r="N135" s="5">
        <f t="shared" si="31"/>
        <v>0.16176214073714701</v>
      </c>
      <c r="O135" s="5">
        <f t="shared" si="17"/>
        <v>13.96545104891254</v>
      </c>
      <c r="P135" s="5">
        <f t="shared" si="18"/>
        <v>13.97041437716074</v>
      </c>
      <c r="Q135" s="5">
        <f t="shared" si="19"/>
        <v>455.31627642282456</v>
      </c>
    </row>
    <row r="136" spans="2:17" x14ac:dyDescent="0.4">
      <c r="B136">
        <v>19.0581500530242</v>
      </c>
      <c r="C136" s="5">
        <f t="shared" si="21"/>
        <v>0.19717931747430129</v>
      </c>
      <c r="D136" s="5">
        <f t="shared" si="22"/>
        <v>2.5357629106570259</v>
      </c>
      <c r="E136" s="5">
        <f t="shared" si="23"/>
        <v>15.932668262731166</v>
      </c>
      <c r="F136" s="5">
        <f t="shared" si="24"/>
        <v>152.14577463942155</v>
      </c>
      <c r="G136" s="5">
        <f t="shared" si="28"/>
        <v>-16.658797110492802</v>
      </c>
      <c r="H136" s="9">
        <f t="shared" si="29"/>
        <v>-84.485519697896166</v>
      </c>
      <c r="I136" s="5">
        <f t="shared" si="25"/>
        <v>2.7215771734664367E-2</v>
      </c>
      <c r="J136" s="5">
        <f t="shared" si="26"/>
        <v>1.043589131158167E-4</v>
      </c>
      <c r="K136" s="5">
        <f t="shared" si="30"/>
        <v>2.7215771734664367E-2</v>
      </c>
      <c r="L136" s="5">
        <f t="shared" si="20"/>
        <v>2.7215771734664367E-2</v>
      </c>
      <c r="M136" s="5">
        <f t="shared" si="27"/>
        <v>2.6491501533913574E-2</v>
      </c>
      <c r="N136" s="5">
        <f t="shared" si="31"/>
        <v>0.42208030572147881</v>
      </c>
      <c r="O136" s="5">
        <f t="shared" si="17"/>
        <v>-6.908721422341352</v>
      </c>
      <c r="P136" s="5">
        <f t="shared" si="18"/>
        <v>0</v>
      </c>
      <c r="Q136" s="5">
        <f t="shared" si="19"/>
        <v>0</v>
      </c>
    </row>
    <row r="137" spans="2:17" x14ac:dyDescent="0.4">
      <c r="B137">
        <v>19.154568672180101</v>
      </c>
      <c r="C137" s="5">
        <f t="shared" si="21"/>
        <v>9.6418619155901553E-2</v>
      </c>
      <c r="D137" s="5">
        <f t="shared" si="22"/>
        <v>5.1857203969239398</v>
      </c>
      <c r="E137" s="5">
        <f t="shared" si="23"/>
        <v>32.582842205093989</v>
      </c>
      <c r="F137" s="5">
        <f t="shared" si="24"/>
        <v>311.14322381543639</v>
      </c>
      <c r="G137" s="5">
        <f t="shared" si="28"/>
        <v>16.650173942362823</v>
      </c>
      <c r="H137" s="9">
        <f t="shared" si="29"/>
        <v>172.68629325048477</v>
      </c>
      <c r="I137" s="5">
        <f t="shared" si="25"/>
        <v>0</v>
      </c>
      <c r="J137" s="5">
        <f t="shared" si="26"/>
        <v>4.7242722447175779E-6</v>
      </c>
      <c r="K137" s="5" t="e">
        <f t="shared" si="30"/>
        <v>#N/A</v>
      </c>
      <c r="L137" s="5">
        <f t="shared" si="20"/>
        <v>-1.3301338269798747E-2</v>
      </c>
      <c r="M137" s="5">
        <f t="shared" si="27"/>
        <v>5.0154839738287826E-3</v>
      </c>
      <c r="N137" s="5">
        <f t="shared" si="31"/>
        <v>0.16341872290144097</v>
      </c>
      <c r="O137" s="5">
        <f t="shared" si="17"/>
        <v>14.121254124853939</v>
      </c>
      <c r="P137" s="5">
        <f t="shared" si="18"/>
        <v>14.126269608827767</v>
      </c>
      <c r="Q137" s="5">
        <f t="shared" si="19"/>
        <v>460.27401361104995</v>
      </c>
    </row>
    <row r="138" spans="2:17" x14ac:dyDescent="0.4">
      <c r="B138">
        <v>19.2541453838348</v>
      </c>
      <c r="C138" s="5">
        <f t="shared" si="21"/>
        <v>9.9576711654698613E-2</v>
      </c>
      <c r="D138" s="5">
        <f t="shared" si="22"/>
        <v>5.0212543845979383</v>
      </c>
      <c r="E138" s="5">
        <f t="shared" si="23"/>
        <v>31.549471772916842</v>
      </c>
      <c r="F138" s="5">
        <f t="shared" si="24"/>
        <v>301.2752630758763</v>
      </c>
      <c r="G138" s="5">
        <f t="shared" si="28"/>
        <v>-1.0333704321771471</v>
      </c>
      <c r="H138" s="9">
        <f t="shared" si="29"/>
        <v>-10.377631626966732</v>
      </c>
      <c r="I138" s="5">
        <f t="shared" si="25"/>
        <v>8.525688621811991E-4</v>
      </c>
      <c r="J138" s="5">
        <f t="shared" si="26"/>
        <v>1.090796091086563E-5</v>
      </c>
      <c r="K138" s="5">
        <f t="shared" si="30"/>
        <v>8.525688621811991E-4</v>
      </c>
      <c r="L138" s="5">
        <f t="shared" si="20"/>
        <v>8.525688621811991E-4</v>
      </c>
      <c r="M138" s="5">
        <f t="shared" si="27"/>
        <v>1.0857447988969834E-2</v>
      </c>
      <c r="N138" s="5">
        <f t="shared" si="31"/>
        <v>0.34254674885391651</v>
      </c>
      <c r="O138" s="5">
        <f t="shared" si="17"/>
        <v>-0.84862075999252629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19.351812124252302</v>
      </c>
      <c r="C139" s="5">
        <f t="shared" si="21"/>
        <v>9.7666740417501785E-2</v>
      </c>
      <c r="D139" s="5">
        <f t="shared" si="22"/>
        <v>5.119450059074568</v>
      </c>
      <c r="E139" s="5">
        <f t="shared" si="23"/>
        <v>32.16645339201699</v>
      </c>
      <c r="F139" s="5">
        <f t="shared" si="24"/>
        <v>307.16700354447408</v>
      </c>
      <c r="G139" s="5">
        <f t="shared" si="28"/>
        <v>0.61698161910014804</v>
      </c>
      <c r="H139" s="9">
        <f t="shared" si="29"/>
        <v>6.3172131727003507</v>
      </c>
      <c r="I139" s="5">
        <f t="shared" si="25"/>
        <v>0</v>
      </c>
      <c r="J139" s="5">
        <f t="shared" si="26"/>
        <v>7.215942902170328E-6</v>
      </c>
      <c r="K139" s="5" t="e">
        <f t="shared" si="30"/>
        <v>#N/A</v>
      </c>
      <c r="L139" s="5">
        <f t="shared" si="20"/>
        <v>-4.992689702318857E-4</v>
      </c>
      <c r="M139" s="5">
        <f t="shared" si="27"/>
        <v>7.4661970250671696E-3</v>
      </c>
      <c r="N139" s="5">
        <f t="shared" si="31"/>
        <v>0.24016107862243902</v>
      </c>
      <c r="O139" s="5">
        <f t="shared" si="17"/>
        <v>0.5165839795007936</v>
      </c>
      <c r="P139" s="5">
        <f t="shared" si="18"/>
        <v>0.52405017652586072</v>
      </c>
      <c r="Q139" s="5">
        <f t="shared" si="19"/>
        <v>16.856835578297375</v>
      </c>
    </row>
    <row r="140" spans="2:17" x14ac:dyDescent="0.4">
      <c r="B140">
        <v>19.5491268634796</v>
      </c>
      <c r="C140" s="5">
        <f t="shared" si="21"/>
        <v>0.19731473922729847</v>
      </c>
      <c r="D140" s="5">
        <f t="shared" si="22"/>
        <v>2.5340225568451862</v>
      </c>
      <c r="E140" s="5">
        <f t="shared" si="23"/>
        <v>15.921733297231322</v>
      </c>
      <c r="F140" s="5">
        <f t="shared" si="24"/>
        <v>152.0413534107112</v>
      </c>
      <c r="G140" s="5">
        <f t="shared" si="28"/>
        <v>-16.24472009478567</v>
      </c>
      <c r="H140" s="9">
        <f t="shared" si="29"/>
        <v>-82.328974299646305</v>
      </c>
      <c r="I140" s="5">
        <f t="shared" si="25"/>
        <v>2.6557513831348387E-2</v>
      </c>
      <c r="J140" s="5">
        <f t="shared" si="26"/>
        <v>1.0442434794936778E-4</v>
      </c>
      <c r="K140" s="5">
        <f t="shared" si="30"/>
        <v>2.6557513831348387E-2</v>
      </c>
      <c r="L140" s="5">
        <f t="shared" si="20"/>
        <v>2.6557513831348387E-2</v>
      </c>
      <c r="M140" s="5">
        <f t="shared" si="27"/>
        <v>2.6471738363951284E-2</v>
      </c>
      <c r="N140" s="5">
        <f t="shared" si="31"/>
        <v>0.42147595814491895</v>
      </c>
      <c r="O140" s="5">
        <f t="shared" si="17"/>
        <v>-6.7323720142485053</v>
      </c>
      <c r="P140" s="5">
        <f t="shared" si="18"/>
        <v>0</v>
      </c>
      <c r="Q140" s="5">
        <f t="shared" si="19"/>
        <v>0</v>
      </c>
    </row>
    <row r="141" spans="2:17" x14ac:dyDescent="0.4">
      <c r="B141">
        <v>19.649552583694401</v>
      </c>
      <c r="C141" s="5">
        <f t="shared" si="21"/>
        <v>0.10042572021480112</v>
      </c>
      <c r="D141" s="5">
        <f t="shared" si="22"/>
        <v>4.9788042239632171</v>
      </c>
      <c r="E141" s="5">
        <f t="shared" si="23"/>
        <v>31.282749547329349</v>
      </c>
      <c r="F141" s="5">
        <f t="shared" si="24"/>
        <v>298.72825343779306</v>
      </c>
      <c r="G141" s="5">
        <f t="shared" si="28"/>
        <v>15.361016250098027</v>
      </c>
      <c r="H141" s="9">
        <f t="shared" si="29"/>
        <v>152.95898518071132</v>
      </c>
      <c r="I141" s="5">
        <f t="shared" si="25"/>
        <v>0</v>
      </c>
      <c r="J141" s="5">
        <f t="shared" si="26"/>
        <v>1.2504026708781197E-5</v>
      </c>
      <c r="K141" s="5" t="e">
        <f t="shared" si="30"/>
        <v>#N/A</v>
      </c>
      <c r="L141" s="5">
        <f t="shared" si="20"/>
        <v>-1.2781462773142155E-2</v>
      </c>
      <c r="M141" s="5">
        <f t="shared" si="27"/>
        <v>1.2236570819680211E-2</v>
      </c>
      <c r="N141" s="5">
        <f t="shared" si="31"/>
        <v>0.38279358027021465</v>
      </c>
      <c r="O141" s="5">
        <f t="shared" si="17"/>
        <v>12.508072642937043</v>
      </c>
      <c r="P141" s="5">
        <f t="shared" si="18"/>
        <v>12.520309213756724</v>
      </c>
      <c r="Q141" s="5">
        <f t="shared" si="19"/>
        <v>391.66969738907164</v>
      </c>
    </row>
    <row r="142" spans="2:17" x14ac:dyDescent="0.4">
      <c r="B142">
        <v>19.746929883956899</v>
      </c>
      <c r="C142" s="5">
        <f t="shared" si="21"/>
        <v>9.7377300262497357E-2</v>
      </c>
      <c r="D142" s="5">
        <f t="shared" si="22"/>
        <v>5.1346668951815619</v>
      </c>
      <c r="E142" s="5">
        <f t="shared" si="23"/>
        <v>32.262063593066216</v>
      </c>
      <c r="F142" s="5">
        <f t="shared" si="24"/>
        <v>308.08001371089375</v>
      </c>
      <c r="G142" s="5">
        <f t="shared" si="28"/>
        <v>0.9793140457368672</v>
      </c>
      <c r="H142" s="9">
        <f t="shared" si="29"/>
        <v>10.056902821262828</v>
      </c>
      <c r="I142" s="5">
        <f t="shared" si="25"/>
        <v>0</v>
      </c>
      <c r="J142" s="5">
        <f t="shared" si="26"/>
        <v>6.6438114590917853E-6</v>
      </c>
      <c r="K142" s="5" t="e">
        <f t="shared" si="30"/>
        <v>#N/A</v>
      </c>
      <c r="L142" s="5">
        <f t="shared" si="20"/>
        <v>-7.9012420983686524E-4</v>
      </c>
      <c r="M142" s="5">
        <f t="shared" si="27"/>
        <v>6.9151496838887752E-3</v>
      </c>
      <c r="N142" s="5">
        <f t="shared" si="31"/>
        <v>0.22309699885719142</v>
      </c>
      <c r="O142" s="5">
        <f t="shared" ref="O142:O205" si="32">B$6*H142</f>
        <v>0.82239347301303112</v>
      </c>
      <c r="P142" s="5">
        <f t="shared" ref="P142:P205" si="33">IF(H142&gt;0, O142 +M142, 0)</f>
        <v>0.82930862269691985</v>
      </c>
      <c r="Q142" s="5">
        <f t="shared" ref="Q142:Q205" si="34">P142*E142</f>
        <v>26.755207523726185</v>
      </c>
    </row>
    <row r="143" spans="2:17" x14ac:dyDescent="0.4">
      <c r="B143">
        <v>19.847875118255601</v>
      </c>
      <c r="C143" s="5">
        <f t="shared" si="21"/>
        <v>0.1009452342987025</v>
      </c>
      <c r="D143" s="5">
        <f t="shared" si="22"/>
        <v>4.9531808358626668</v>
      </c>
      <c r="E143" s="5">
        <f t="shared" si="23"/>
        <v>31.121753051695809</v>
      </c>
      <c r="F143" s="5">
        <f t="shared" si="24"/>
        <v>297.19085015176</v>
      </c>
      <c r="G143" s="5">
        <f t="shared" si="28"/>
        <v>-1.1403105413704075</v>
      </c>
      <c r="H143" s="9">
        <f t="shared" si="29"/>
        <v>-11.296328640896171</v>
      </c>
      <c r="I143" s="5">
        <f t="shared" si="25"/>
        <v>9.5372818071483788E-4</v>
      </c>
      <c r="J143" s="5">
        <f t="shared" si="26"/>
        <v>1.3467429738652295E-5</v>
      </c>
      <c r="K143" s="5">
        <f t="shared" si="30"/>
        <v>9.5372818071483788E-4</v>
      </c>
      <c r="L143" s="5">
        <f t="shared" ref="L143:L206" si="35">(-B$6*H143)/E143^2</f>
        <v>9.5372818071483788E-4</v>
      </c>
      <c r="M143" s="5">
        <f t="shared" si="27"/>
        <v>1.3044061058894343E-2</v>
      </c>
      <c r="N143" s="5">
        <f t="shared" si="31"/>
        <v>0.40595404706615151</v>
      </c>
      <c r="O143" s="5">
        <f t="shared" si="32"/>
        <v>-0.92374631717050271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20.048363685607899</v>
      </c>
      <c r="C144" s="5">
        <f t="shared" ref="C144:C207" si="36">B144-B143</f>
        <v>0.20048856735229847</v>
      </c>
      <c r="D144" s="5">
        <f t="shared" ref="D144:D207" si="37">(1/C144)/2</f>
        <v>2.4939077903699123</v>
      </c>
      <c r="E144" s="5">
        <f t="shared" ref="E144:E207" si="38">2*PI()*D144</f>
        <v>15.66968478591294</v>
      </c>
      <c r="F144" s="5">
        <f t="shared" ref="F144:F207" si="39">E144*(60/(2*PI()))</f>
        <v>149.63446742219475</v>
      </c>
      <c r="G144" s="5">
        <f t="shared" si="28"/>
        <v>-15.452068265782868</v>
      </c>
      <c r="H144" s="9">
        <f t="shared" si="29"/>
        <v>-77.072066850727182</v>
      </c>
      <c r="I144" s="5">
        <f t="shared" ref="I144:I207" si="40">IF(H144&lt;0,(-B$6*H144)/E144^2,0)</f>
        <v>2.5667991481374164E-2</v>
      </c>
      <c r="J144" s="5">
        <f t="shared" ref="J144:J207" si="41">-0.000005984*E144 + 0.0001997</f>
        <v>1.0593260624109697E-4</v>
      </c>
      <c r="K144" s="5">
        <f t="shared" si="30"/>
        <v>2.5667991481374164E-2</v>
      </c>
      <c r="L144" s="5">
        <f t="shared" si="35"/>
        <v>2.5667991481374164E-2</v>
      </c>
      <c r="M144" s="5">
        <f t="shared" ref="M144:M207" si="42">J144*E144^2</f>
        <v>2.6010588459124281E-2</v>
      </c>
      <c r="N144" s="5">
        <f t="shared" si="31"/>
        <v>0.40757772225058247</v>
      </c>
      <c r="O144" s="5">
        <f t="shared" si="32"/>
        <v>-6.3024935068133701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20.249502658843902</v>
      </c>
      <c r="C145" s="5">
        <f t="shared" si="36"/>
        <v>0.20113897323600227</v>
      </c>
      <c r="D145" s="5">
        <f t="shared" si="37"/>
        <v>2.4858434541839651</v>
      </c>
      <c r="E145" s="5">
        <f t="shared" si="38"/>
        <v>15.619015067277241</v>
      </c>
      <c r="F145" s="5">
        <f t="shared" si="39"/>
        <v>149.15060725103791</v>
      </c>
      <c r="G145" s="5">
        <f t="shared" ref="G145:G208" si="43">E145-E144</f>
        <v>-5.0669718635699468E-2</v>
      </c>
      <c r="H145" s="9">
        <f t="shared" ref="H145:H208" si="44">G145/C145</f>
        <v>-0.25191397679179361</v>
      </c>
      <c r="I145" s="5">
        <f t="shared" si="40"/>
        <v>8.44423628966614E-5</v>
      </c>
      <c r="J145" s="5">
        <f t="shared" si="41"/>
        <v>1.06235813837413E-4</v>
      </c>
      <c r="K145" s="5" t="e">
        <f t="shared" ref="K145:K208" si="45">IF(H145&lt;-7,(-B$6*H145)/E145^2,NA())</f>
        <v>#N/A</v>
      </c>
      <c r="L145" s="5">
        <f t="shared" si="35"/>
        <v>8.44423628966614E-5</v>
      </c>
      <c r="M145" s="5">
        <f t="shared" si="42"/>
        <v>2.5916612599249721E-2</v>
      </c>
      <c r="N145" s="5">
        <f t="shared" ref="N145:N208" si="46">M145*E145</f>
        <v>0.40479196268046858</v>
      </c>
      <c r="O145" s="5">
        <f t="shared" si="32"/>
        <v>-2.0600021095591434E-2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20.350973129272401</v>
      </c>
      <c r="C146" s="5">
        <f t="shared" si="36"/>
        <v>0.10147047042849877</v>
      </c>
      <c r="D146" s="5">
        <f t="shared" si="37"/>
        <v>4.9275419527331872</v>
      </c>
      <c r="E146" s="5">
        <f t="shared" si="38"/>
        <v>30.960659197924169</v>
      </c>
      <c r="F146" s="5">
        <f t="shared" si="39"/>
        <v>295.65251716399126</v>
      </c>
      <c r="G146" s="5">
        <f t="shared" si="43"/>
        <v>15.341644130646928</v>
      </c>
      <c r="H146" s="9">
        <f t="shared" si="44"/>
        <v>151.19319015533122</v>
      </c>
      <c r="I146" s="5">
        <f t="shared" si="40"/>
        <v>0</v>
      </c>
      <c r="J146" s="5">
        <f t="shared" si="41"/>
        <v>1.4431415359621776E-5</v>
      </c>
      <c r="K146" s="5" t="e">
        <f t="shared" si="45"/>
        <v>#N/A</v>
      </c>
      <c r="L146" s="5">
        <f t="shared" si="35"/>
        <v>-1.2898144383483039E-2</v>
      </c>
      <c r="M146" s="5">
        <f t="shared" si="42"/>
        <v>1.383341240184854E-2</v>
      </c>
      <c r="N146" s="5">
        <f t="shared" si="46"/>
        <v>0.42829156691797027</v>
      </c>
      <c r="O146" s="5">
        <f t="shared" si="32"/>
        <v>12.36367646755776</v>
      </c>
      <c r="P146" s="5">
        <f t="shared" si="33"/>
        <v>12.377509879959607</v>
      </c>
      <c r="Q146" s="5">
        <f t="shared" si="34"/>
        <v>383.2158651123687</v>
      </c>
    </row>
    <row r="147" spans="2:17" x14ac:dyDescent="0.4">
      <c r="B147">
        <v>20.453041076660099</v>
      </c>
      <c r="C147" s="5">
        <f t="shared" si="36"/>
        <v>0.10206794738769887</v>
      </c>
      <c r="D147" s="5">
        <f t="shared" si="37"/>
        <v>4.8986975127537393</v>
      </c>
      <c r="E147" s="5">
        <f t="shared" si="38"/>
        <v>30.779424236451479</v>
      </c>
      <c r="F147" s="5">
        <f t="shared" si="39"/>
        <v>293.92185076522441</v>
      </c>
      <c r="G147" s="5">
        <f t="shared" si="43"/>
        <v>-0.1812349614726898</v>
      </c>
      <c r="H147" s="9">
        <f t="shared" si="44"/>
        <v>-1.7756305099805707</v>
      </c>
      <c r="I147" s="5">
        <f t="shared" si="40"/>
        <v>1.5326642123598719E-4</v>
      </c>
      <c r="J147" s="5">
        <f t="shared" si="41"/>
        <v>1.5515925369074353E-5</v>
      </c>
      <c r="K147" s="5" t="e">
        <f t="shared" si="45"/>
        <v>#N/A</v>
      </c>
      <c r="L147" s="5">
        <f t="shared" si="35"/>
        <v>1.5326642123598719E-4</v>
      </c>
      <c r="M147" s="5">
        <f t="shared" si="42"/>
        <v>1.4699368087056155E-2</v>
      </c>
      <c r="N147" s="5">
        <f t="shared" si="46"/>
        <v>0.45243808635925764</v>
      </c>
      <c r="O147" s="5">
        <f t="shared" si="32"/>
        <v>-0.14520046259206648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20.657147884368801</v>
      </c>
      <c r="C148" s="5">
        <f t="shared" si="36"/>
        <v>0.20410680770870115</v>
      </c>
      <c r="D148" s="5">
        <f t="shared" si="37"/>
        <v>2.4496978107344374</v>
      </c>
      <c r="E148" s="5">
        <f t="shared" si="38"/>
        <v>15.391905291436617</v>
      </c>
      <c r="F148" s="5">
        <f t="shared" si="39"/>
        <v>146.98186864406625</v>
      </c>
      <c r="G148" s="5">
        <f t="shared" si="43"/>
        <v>-15.387518945014863</v>
      </c>
      <c r="H148" s="9">
        <f t="shared" si="44"/>
        <v>-75.389542944475181</v>
      </c>
      <c r="I148" s="5">
        <f t="shared" si="40"/>
        <v>2.6022064365785295E-2</v>
      </c>
      <c r="J148" s="5">
        <f t="shared" si="41"/>
        <v>1.0759483873604329E-4</v>
      </c>
      <c r="K148" s="5">
        <f t="shared" si="45"/>
        <v>2.6022064365785295E-2</v>
      </c>
      <c r="L148" s="5">
        <f t="shared" si="35"/>
        <v>2.6022064365785295E-2</v>
      </c>
      <c r="M148" s="5">
        <f t="shared" si="42"/>
        <v>2.5490373779752475E-2</v>
      </c>
      <c r="N148" s="5">
        <f t="shared" si="46"/>
        <v>0.3923454190612693</v>
      </c>
      <c r="O148" s="5">
        <f t="shared" si="32"/>
        <v>-6.1649067464278016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20.9615428447723</v>
      </c>
      <c r="C149" s="5">
        <f t="shared" si="36"/>
        <v>0.30439496040349923</v>
      </c>
      <c r="D149" s="5">
        <f t="shared" si="37"/>
        <v>1.6426027531376046</v>
      </c>
      <c r="E149" s="5">
        <f t="shared" si="38"/>
        <v>10.320777484046934</v>
      </c>
      <c r="F149" s="5">
        <f t="shared" si="39"/>
        <v>98.556165188256273</v>
      </c>
      <c r="G149" s="5">
        <f t="shared" si="43"/>
        <v>-5.0711278073896828</v>
      </c>
      <c r="H149" s="9">
        <f t="shared" si="44"/>
        <v>-16.659696995861914</v>
      </c>
      <c r="I149" s="5">
        <f t="shared" si="40"/>
        <v>1.2789620850714391E-2</v>
      </c>
      <c r="J149" s="5">
        <f t="shared" si="41"/>
        <v>1.3794046753546317E-4</v>
      </c>
      <c r="K149" s="5">
        <f t="shared" si="45"/>
        <v>1.2789620850714391E-2</v>
      </c>
      <c r="L149" s="5">
        <f t="shared" si="35"/>
        <v>1.2789620850714391E-2</v>
      </c>
      <c r="M149" s="5">
        <f t="shared" si="42"/>
        <v>1.4693204501058352E-2</v>
      </c>
      <c r="N149" s="5">
        <f t="shared" si="46"/>
        <v>0.15164529418302011</v>
      </c>
      <c r="O149" s="5">
        <f t="shared" si="32"/>
        <v>-1.3623305619305219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21.067433595657299</v>
      </c>
      <c r="C150" s="5">
        <f t="shared" si="36"/>
        <v>0.10589075088499911</v>
      </c>
      <c r="D150" s="5">
        <f t="shared" si="37"/>
        <v>4.7218477139992778</v>
      </c>
      <c r="E150" s="5">
        <f t="shared" si="38"/>
        <v>29.66824417933978</v>
      </c>
      <c r="F150" s="5">
        <f t="shared" si="39"/>
        <v>283.31086283995671</v>
      </c>
      <c r="G150" s="5">
        <f t="shared" si="43"/>
        <v>19.347466695292844</v>
      </c>
      <c r="H150" s="9">
        <f t="shared" si="44"/>
        <v>182.71158277369133</v>
      </c>
      <c r="I150" s="5">
        <f t="shared" si="40"/>
        <v>0</v>
      </c>
      <c r="J150" s="5">
        <f t="shared" si="41"/>
        <v>2.2165226830830773E-5</v>
      </c>
      <c r="K150" s="5" t="e">
        <f t="shared" si="45"/>
        <v>#N/A</v>
      </c>
      <c r="L150" s="5">
        <f t="shared" si="35"/>
        <v>-1.6974531305913951E-2</v>
      </c>
      <c r="M150" s="5">
        <f t="shared" si="42"/>
        <v>1.9509937114227674E-2</v>
      </c>
      <c r="N150" s="5">
        <f t="shared" si="46"/>
        <v>0.57882557822847036</v>
      </c>
      <c r="O150" s="5">
        <f t="shared" si="32"/>
        <v>14.941062451083317</v>
      </c>
      <c r="P150" s="5">
        <f t="shared" si="33"/>
        <v>14.960572388197544</v>
      </c>
      <c r="Q150" s="5">
        <f t="shared" si="34"/>
        <v>443.85391467573322</v>
      </c>
    </row>
    <row r="151" spans="2:17" x14ac:dyDescent="0.4">
      <c r="B151">
        <v>21.1671686172485</v>
      </c>
      <c r="C151" s="5">
        <f t="shared" si="36"/>
        <v>9.9735021591200734E-2</v>
      </c>
      <c r="D151" s="5">
        <f t="shared" si="37"/>
        <v>5.0132841204910639</v>
      </c>
      <c r="E151" s="5">
        <f t="shared" si="38"/>
        <v>31.499393126586188</v>
      </c>
      <c r="F151" s="5">
        <f t="shared" si="39"/>
        <v>300.79704722946389</v>
      </c>
      <c r="G151" s="5">
        <f t="shared" si="43"/>
        <v>1.8311489472464082</v>
      </c>
      <c r="H151" s="9">
        <f t="shared" si="44"/>
        <v>18.360139878968692</v>
      </c>
      <c r="I151" s="5">
        <f t="shared" si="40"/>
        <v>0</v>
      </c>
      <c r="J151" s="5">
        <f t="shared" si="41"/>
        <v>1.1207631530508257E-5</v>
      </c>
      <c r="K151" s="5" t="e">
        <f t="shared" si="45"/>
        <v>#N/A</v>
      </c>
      <c r="L151" s="5">
        <f t="shared" si="35"/>
        <v>-1.5131675300396078E-3</v>
      </c>
      <c r="M151" s="5">
        <f t="shared" si="42"/>
        <v>1.1120343888617254E-2</v>
      </c>
      <c r="N151" s="5">
        <f t="shared" si="46"/>
        <v>0.35028408385038506</v>
      </c>
      <c r="O151" s="5">
        <f t="shared" si="32"/>
        <v>1.5013826292669821</v>
      </c>
      <c r="P151" s="5">
        <f t="shared" si="33"/>
        <v>1.5125029731555992</v>
      </c>
      <c r="Q151" s="5">
        <f t="shared" si="34"/>
        <v>47.642925756558654</v>
      </c>
    </row>
    <row r="152" spans="2:17" x14ac:dyDescent="0.4">
      <c r="B152">
        <v>21.272912740707302</v>
      </c>
      <c r="C152" s="5">
        <f t="shared" si="36"/>
        <v>0.10574412345880191</v>
      </c>
      <c r="D152" s="5">
        <f t="shared" si="37"/>
        <v>4.7283951452375588</v>
      </c>
      <c r="E152" s="5">
        <f t="shared" si="38"/>
        <v>29.709382903095914</v>
      </c>
      <c r="F152" s="5">
        <f t="shared" si="39"/>
        <v>283.70370871425354</v>
      </c>
      <c r="G152" s="5">
        <f t="shared" si="43"/>
        <v>-1.7900102234902739</v>
      </c>
      <c r="H152" s="9">
        <f t="shared" si="44"/>
        <v>-16.927751301354018</v>
      </c>
      <c r="I152" s="5">
        <f t="shared" si="40"/>
        <v>1.5682937397277111E-3</v>
      </c>
      <c r="J152" s="5">
        <f t="shared" si="41"/>
        <v>2.1919052707874054E-5</v>
      </c>
      <c r="K152" s="5">
        <f t="shared" si="45"/>
        <v>1.5682937397277111E-3</v>
      </c>
      <c r="L152" s="5">
        <f t="shared" si="35"/>
        <v>1.5682937397277111E-3</v>
      </c>
      <c r="M152" s="5">
        <f t="shared" si="42"/>
        <v>1.9346795595059495E-2</v>
      </c>
      <c r="N152" s="5">
        <f t="shared" si="46"/>
        <v>0.57478135828155186</v>
      </c>
      <c r="O152" s="5">
        <f t="shared" si="32"/>
        <v>-1.3842504427494624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21.375707387924098</v>
      </c>
      <c r="C153" s="5">
        <f t="shared" si="36"/>
        <v>0.10279464721679688</v>
      </c>
      <c r="D153" s="5">
        <f t="shared" si="37"/>
        <v>4.8640665009091917</v>
      </c>
      <c r="E153" s="5">
        <f t="shared" si="38"/>
        <v>30.561831171657055</v>
      </c>
      <c r="F153" s="5">
        <f t="shared" si="39"/>
        <v>291.84399005455151</v>
      </c>
      <c r="G153" s="5">
        <f t="shared" si="43"/>
        <v>0.85244826856114031</v>
      </c>
      <c r="H153" s="9">
        <f t="shared" si="44"/>
        <v>8.2927301337325705</v>
      </c>
      <c r="I153" s="5">
        <f t="shared" si="40"/>
        <v>0</v>
      </c>
      <c r="J153" s="5">
        <f t="shared" si="41"/>
        <v>1.6818002268804191E-5</v>
      </c>
      <c r="K153" s="5" t="e">
        <f t="shared" si="45"/>
        <v>#N/A</v>
      </c>
      <c r="L153" s="5">
        <f t="shared" si="35"/>
        <v>-7.2602936954390968E-4</v>
      </c>
      <c r="M153" s="5">
        <f t="shared" si="42"/>
        <v>1.5708443391252987E-2</v>
      </c>
      <c r="N153" s="5">
        <f t="shared" si="46"/>
        <v>0.48007879489300581</v>
      </c>
      <c r="O153" s="5">
        <f t="shared" si="32"/>
        <v>0.67812996273775117</v>
      </c>
      <c r="P153" s="5">
        <f t="shared" si="33"/>
        <v>0.69383840612900416</v>
      </c>
      <c r="Q153" s="5">
        <f t="shared" si="34"/>
        <v>21.204972228526245</v>
      </c>
    </row>
    <row r="154" spans="2:17" x14ac:dyDescent="0.4">
      <c r="B154">
        <v>21.583533525466901</v>
      </c>
      <c r="C154" s="5">
        <f t="shared" si="36"/>
        <v>0.20782613754280277</v>
      </c>
      <c r="D154" s="5">
        <f t="shared" si="37"/>
        <v>2.4058571549838028</v>
      </c>
      <c r="E154" s="5">
        <f t="shared" si="38"/>
        <v>15.116446327367111</v>
      </c>
      <c r="F154" s="5">
        <f t="shared" si="39"/>
        <v>144.35142929902818</v>
      </c>
      <c r="G154" s="5">
        <f t="shared" si="43"/>
        <v>-15.445384844289944</v>
      </c>
      <c r="H154" s="9">
        <f t="shared" si="44"/>
        <v>-74.3187792782267</v>
      </c>
      <c r="I154" s="5">
        <f t="shared" si="40"/>
        <v>2.6595891712466409E-2</v>
      </c>
      <c r="J154" s="5">
        <f t="shared" si="41"/>
        <v>1.0924318517703522E-4</v>
      </c>
      <c r="K154" s="5">
        <f t="shared" si="45"/>
        <v>2.6595891712466409E-2</v>
      </c>
      <c r="L154" s="5">
        <f t="shared" si="35"/>
        <v>2.6595891712466409E-2</v>
      </c>
      <c r="M154" s="5">
        <f t="shared" si="42"/>
        <v>2.4962827005915112E-2</v>
      </c>
      <c r="N154" s="5">
        <f t="shared" si="46"/>
        <v>0.377349234614266</v>
      </c>
      <c r="O154" s="5">
        <f t="shared" si="32"/>
        <v>-6.0773460862610884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21.689789772033599</v>
      </c>
      <c r="C155" s="5">
        <f t="shared" si="36"/>
        <v>0.10625624656669785</v>
      </c>
      <c r="D155" s="5">
        <f t="shared" si="37"/>
        <v>4.7056057046598783</v>
      </c>
      <c r="E155" s="5">
        <f t="shared" si="38"/>
        <v>29.56619262489939</v>
      </c>
      <c r="F155" s="5">
        <f t="shared" si="39"/>
        <v>282.33634227959271</v>
      </c>
      <c r="G155" s="5">
        <f t="shared" si="43"/>
        <v>14.449746297532279</v>
      </c>
      <c r="H155" s="9">
        <f t="shared" si="44"/>
        <v>135.98961721711169</v>
      </c>
      <c r="I155" s="5">
        <f t="shared" si="40"/>
        <v>0</v>
      </c>
      <c r="J155" s="5">
        <f t="shared" si="41"/>
        <v>2.277590333260205E-5</v>
      </c>
      <c r="K155" s="5" t="e">
        <f t="shared" si="45"/>
        <v>#N/A</v>
      </c>
      <c r="L155" s="5">
        <f t="shared" si="35"/>
        <v>-1.2721266432884697E-2</v>
      </c>
      <c r="M155" s="5">
        <f t="shared" si="42"/>
        <v>1.9909777879724484E-2</v>
      </c>
      <c r="N155" s="5">
        <f t="shared" si="46"/>
        <v>0.58865632791089506</v>
      </c>
      <c r="O155" s="5">
        <f t="shared" si="32"/>
        <v>11.120419038000607</v>
      </c>
      <c r="P155" s="5">
        <f t="shared" si="33"/>
        <v>11.140328815880332</v>
      </c>
      <c r="Q155" s="5">
        <f t="shared" si="34"/>
        <v>329.37710767503523</v>
      </c>
    </row>
    <row r="156" spans="2:17" x14ac:dyDescent="0.4">
      <c r="B156">
        <v>21.793732404708798</v>
      </c>
      <c r="C156" s="5">
        <f t="shared" si="36"/>
        <v>0.10394263267519932</v>
      </c>
      <c r="D156" s="5">
        <f t="shared" si="37"/>
        <v>4.8103457371760401</v>
      </c>
      <c r="E156" s="5">
        <f t="shared" si="38"/>
        <v>30.224293658278452</v>
      </c>
      <c r="F156" s="5">
        <f t="shared" si="39"/>
        <v>288.62074423056242</v>
      </c>
      <c r="G156" s="5">
        <f t="shared" si="43"/>
        <v>0.65810103337906156</v>
      </c>
      <c r="H156" s="9">
        <f t="shared" si="44"/>
        <v>6.3313870010922306</v>
      </c>
      <c r="I156" s="5">
        <f t="shared" si="40"/>
        <v>0</v>
      </c>
      <c r="J156" s="5">
        <f t="shared" si="41"/>
        <v>1.8837826748861763E-5</v>
      </c>
      <c r="K156" s="5" t="e">
        <f t="shared" si="45"/>
        <v>#N/A</v>
      </c>
      <c r="L156" s="5">
        <f t="shared" si="35"/>
        <v>-5.6676358812651013E-4</v>
      </c>
      <c r="M156" s="5">
        <f t="shared" si="42"/>
        <v>1.7208504065210024E-2</v>
      </c>
      <c r="N156" s="5">
        <f t="shared" si="46"/>
        <v>0.52011488028658626</v>
      </c>
      <c r="O156" s="5">
        <f t="shared" si="32"/>
        <v>0.51774303056892612</v>
      </c>
      <c r="P156" s="5">
        <f t="shared" si="33"/>
        <v>0.53495153463413614</v>
      </c>
      <c r="Q156" s="5">
        <f t="shared" si="34"/>
        <v>16.168532275728847</v>
      </c>
    </row>
    <row r="157" spans="2:17" x14ac:dyDescent="0.4">
      <c r="B157">
        <v>22.1097283363342</v>
      </c>
      <c r="C157" s="5">
        <f t="shared" si="36"/>
        <v>0.31599593162540174</v>
      </c>
      <c r="D157" s="5">
        <f t="shared" si="37"/>
        <v>1.582298852482463</v>
      </c>
      <c r="E157" s="5">
        <f t="shared" si="38"/>
        <v>9.9418769014849318</v>
      </c>
      <c r="F157" s="5">
        <f t="shared" si="39"/>
        <v>94.937931148947797</v>
      </c>
      <c r="G157" s="5">
        <f t="shared" si="43"/>
        <v>-20.28241675679352</v>
      </c>
      <c r="H157" s="9">
        <f t="shared" si="44"/>
        <v>-64.185689519690925</v>
      </c>
      <c r="I157" s="5">
        <f t="shared" si="40"/>
        <v>5.3102730079249344E-2</v>
      </c>
      <c r="J157" s="5">
        <f t="shared" si="41"/>
        <v>1.4020780862151417E-4</v>
      </c>
      <c r="K157" s="5">
        <f t="shared" si="45"/>
        <v>5.3102730079249344E-2</v>
      </c>
      <c r="L157" s="5">
        <f t="shared" si="35"/>
        <v>5.3102730079249344E-2</v>
      </c>
      <c r="M157" s="5">
        <f t="shared" si="42"/>
        <v>1.3858268279969695E-2</v>
      </c>
      <c r="N157" s="5">
        <f t="shared" si="46"/>
        <v>0.13777719730721202</v>
      </c>
      <c r="O157" s="5">
        <f t="shared" si="32"/>
        <v>-5.2487225003538915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22.535698413848799</v>
      </c>
      <c r="C158" s="5">
        <f t="shared" si="36"/>
        <v>0.4259700775145987</v>
      </c>
      <c r="D158" s="5">
        <f t="shared" si="37"/>
        <v>1.1737913679696532</v>
      </c>
      <c r="E158" s="5">
        <f t="shared" si="38"/>
        <v>7.3751486769211523</v>
      </c>
      <c r="F158" s="5">
        <f t="shared" si="39"/>
        <v>70.427482078179196</v>
      </c>
      <c r="G158" s="5">
        <f t="shared" si="43"/>
        <v>-2.5667282245637795</v>
      </c>
      <c r="H158" s="9">
        <f t="shared" si="44"/>
        <v>-6.0256068678340755</v>
      </c>
      <c r="I158" s="5">
        <f t="shared" si="40"/>
        <v>9.0588826767138489E-3</v>
      </c>
      <c r="J158" s="5">
        <f t="shared" si="41"/>
        <v>1.5556711031730383E-4</v>
      </c>
      <c r="L158" s="5">
        <f t="shared" si="35"/>
        <v>9.0588826767138489E-3</v>
      </c>
      <c r="M158" s="5">
        <f t="shared" si="42"/>
        <v>8.461733519316058E-3</v>
      </c>
      <c r="N158" s="5">
        <f t="shared" si="46"/>
        <v>6.2406542769443192E-2</v>
      </c>
      <c r="O158" s="5">
        <f t="shared" si="32"/>
        <v>-0.49273815677846972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22.640674114227199</v>
      </c>
      <c r="C159" s="5">
        <f t="shared" si="36"/>
        <v>0.10497570037840021</v>
      </c>
      <c r="D159" s="5">
        <f t="shared" si="37"/>
        <v>4.7630070406549052</v>
      </c>
      <c r="E159" s="5">
        <f t="shared" si="38"/>
        <v>29.926855855835822</v>
      </c>
      <c r="F159" s="5">
        <f t="shared" si="39"/>
        <v>285.78042243929434</v>
      </c>
      <c r="G159" s="5">
        <f t="shared" si="43"/>
        <v>22.551707178914668</v>
      </c>
      <c r="H159" s="9">
        <f t="shared" si="44"/>
        <v>214.82788014391667</v>
      </c>
      <c r="I159" s="5">
        <f t="shared" si="40"/>
        <v>0</v>
      </c>
      <c r="J159" s="5">
        <f t="shared" si="41"/>
        <v>2.0617694558678457E-5</v>
      </c>
      <c r="K159" s="5" t="e">
        <f t="shared" si="45"/>
        <v>#N/A</v>
      </c>
      <c r="L159" s="5">
        <f t="shared" si="35"/>
        <v>-1.961479892899606E-2</v>
      </c>
      <c r="M159" s="5">
        <f t="shared" si="42"/>
        <v>1.8465551591445691E-2</v>
      </c>
      <c r="N159" s="5">
        <f t="shared" si="46"/>
        <v>0.552615900775695</v>
      </c>
      <c r="O159" s="5">
        <f t="shared" si="32"/>
        <v>17.567341515725047</v>
      </c>
      <c r="P159" s="5">
        <f t="shared" si="33"/>
        <v>17.585807067316495</v>
      </c>
      <c r="Q159" s="5">
        <f t="shared" si="34"/>
        <v>526.28791321211963</v>
      </c>
    </row>
    <row r="160" spans="2:17" x14ac:dyDescent="0.4">
      <c r="B160">
        <v>22.855301618576</v>
      </c>
      <c r="C160" s="5">
        <f t="shared" si="36"/>
        <v>0.21462750434880107</v>
      </c>
      <c r="D160" s="5">
        <f t="shared" si="37"/>
        <v>2.3296175460691511</v>
      </c>
      <c r="E160" s="5">
        <f t="shared" si="38"/>
        <v>14.637418736809453</v>
      </c>
      <c r="F160" s="5">
        <f t="shared" si="39"/>
        <v>139.77705276414906</v>
      </c>
      <c r="G160" s="5">
        <f t="shared" si="43"/>
        <v>-15.289437119026369</v>
      </c>
      <c r="H160" s="9">
        <f t="shared" si="44"/>
        <v>-71.237081964009604</v>
      </c>
      <c r="I160" s="5">
        <f t="shared" si="40"/>
        <v>2.7188955800182855E-2</v>
      </c>
      <c r="J160" s="5">
        <f t="shared" si="41"/>
        <v>1.1210968627893224E-4</v>
      </c>
      <c r="K160" s="5">
        <f t="shared" si="45"/>
        <v>2.7188955800182855E-2</v>
      </c>
      <c r="L160" s="5">
        <f t="shared" si="35"/>
        <v>2.7188955800182855E-2</v>
      </c>
      <c r="M160" s="5">
        <f t="shared" si="42"/>
        <v>2.4019951781988676E-2</v>
      </c>
      <c r="N160" s="5">
        <f t="shared" si="46"/>
        <v>0.35159009227094068</v>
      </c>
      <c r="O160" s="5">
        <f t="shared" si="32"/>
        <v>-5.8253432776373799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22.964312791824302</v>
      </c>
      <c r="C161" s="5">
        <f t="shared" si="36"/>
        <v>0.10901117324830167</v>
      </c>
      <c r="D161" s="5">
        <f t="shared" si="37"/>
        <v>4.5866857965203094</v>
      </c>
      <c r="E161" s="5">
        <f t="shared" si="38"/>
        <v>28.818996805345705</v>
      </c>
      <c r="F161" s="5">
        <f t="shared" si="39"/>
        <v>275.2011477912186</v>
      </c>
      <c r="G161" s="5">
        <f t="shared" si="43"/>
        <v>14.181578068536252</v>
      </c>
      <c r="H161" s="9">
        <f t="shared" si="44"/>
        <v>130.09288539839829</v>
      </c>
      <c r="I161" s="5">
        <f t="shared" si="40"/>
        <v>0</v>
      </c>
      <c r="J161" s="5">
        <f t="shared" si="41"/>
        <v>2.7247123116811307E-5</v>
      </c>
      <c r="K161" s="5" t="e">
        <f t="shared" si="45"/>
        <v>#N/A</v>
      </c>
      <c r="L161" s="5">
        <f t="shared" si="35"/>
        <v>-1.2808882146113029E-2</v>
      </c>
      <c r="M161" s="5">
        <f t="shared" si="42"/>
        <v>2.2629677868651017E-2</v>
      </c>
      <c r="N161" s="5">
        <f t="shared" si="46"/>
        <v>0.65216461420265603</v>
      </c>
      <c r="O161" s="5">
        <f t="shared" si="32"/>
        <v>10.638219513355184</v>
      </c>
      <c r="P161" s="5">
        <f t="shared" si="33"/>
        <v>10.660849191223834</v>
      </c>
      <c r="Q161" s="5">
        <f t="shared" si="34"/>
        <v>307.23497878415202</v>
      </c>
    </row>
    <row r="162" spans="2:17" x14ac:dyDescent="0.4">
      <c r="B162">
        <v>23.072366237640299</v>
      </c>
      <c r="C162" s="5">
        <f t="shared" si="36"/>
        <v>0.10805344581599741</v>
      </c>
      <c r="D162" s="5">
        <f t="shared" si="37"/>
        <v>4.6273397042001099</v>
      </c>
      <c r="E162" s="5">
        <f t="shared" si="38"/>
        <v>29.074432840758863</v>
      </c>
      <c r="F162" s="5">
        <f t="shared" si="39"/>
        <v>277.64038225200659</v>
      </c>
      <c r="G162" s="5">
        <f t="shared" si="43"/>
        <v>0.25543603541315818</v>
      </c>
      <c r="H162" s="9">
        <f t="shared" si="44"/>
        <v>2.363978617101544</v>
      </c>
      <c r="I162" s="5">
        <f t="shared" si="40"/>
        <v>0</v>
      </c>
      <c r="J162" s="5">
        <f t="shared" si="41"/>
        <v>2.571859388089898E-5</v>
      </c>
      <c r="K162" s="5" t="e">
        <f t="shared" si="45"/>
        <v>#N/A</v>
      </c>
      <c r="L162" s="5">
        <f t="shared" si="35"/>
        <v>-2.2868434850875462E-4</v>
      </c>
      <c r="M162" s="5">
        <f t="shared" si="42"/>
        <v>2.1740509805385756E-2</v>
      </c>
      <c r="N162" s="5">
        <f t="shared" si="46"/>
        <v>0.63209299226054771</v>
      </c>
      <c r="O162" s="5">
        <f t="shared" si="32"/>
        <v>0.19331205835422016</v>
      </c>
      <c r="P162" s="5">
        <f t="shared" si="33"/>
        <v>0.21505256815960591</v>
      </c>
      <c r="Q162" s="5">
        <f t="shared" si="34"/>
        <v>6.2525314501891796</v>
      </c>
    </row>
    <row r="163" spans="2:17" x14ac:dyDescent="0.4">
      <c r="B163">
        <v>23.288355112075799</v>
      </c>
      <c r="C163" s="5">
        <f t="shared" si="36"/>
        <v>0.21598887443549941</v>
      </c>
      <c r="D163" s="5">
        <f t="shared" si="37"/>
        <v>2.3149340506856273</v>
      </c>
      <c r="E163" s="5">
        <f t="shared" si="38"/>
        <v>14.545159614357656</v>
      </c>
      <c r="F163" s="5">
        <f t="shared" si="39"/>
        <v>138.89604304113763</v>
      </c>
      <c r="G163" s="5">
        <f t="shared" si="43"/>
        <v>-14.529273226401207</v>
      </c>
      <c r="H163" s="9">
        <f t="shared" si="44"/>
        <v>-67.268618647022365</v>
      </c>
      <c r="I163" s="5">
        <f t="shared" si="40"/>
        <v>2.6001052487042608E-2</v>
      </c>
      <c r="J163" s="5">
        <f t="shared" si="41"/>
        <v>1.1266176486768379E-4</v>
      </c>
      <c r="K163" s="5">
        <f t="shared" si="45"/>
        <v>2.6001052487042608E-2</v>
      </c>
      <c r="L163" s="5">
        <f t="shared" si="35"/>
        <v>2.6001052487042608E-2</v>
      </c>
      <c r="M163" s="5">
        <f t="shared" si="42"/>
        <v>2.3834910918567851E-2</v>
      </c>
      <c r="N163" s="5">
        <f t="shared" si="46"/>
        <v>0.34668258370456545</v>
      </c>
      <c r="O163" s="5">
        <f t="shared" si="32"/>
        <v>-5.5008260393001658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23.3998329639434</v>
      </c>
      <c r="C164" s="5">
        <f t="shared" si="36"/>
        <v>0.11147785186760117</v>
      </c>
      <c r="D164" s="5">
        <f t="shared" si="37"/>
        <v>4.485195862886151</v>
      </c>
      <c r="E164" s="5">
        <f t="shared" si="38"/>
        <v>28.18131674550893</v>
      </c>
      <c r="F164" s="5">
        <f t="shared" si="39"/>
        <v>269.11175177316909</v>
      </c>
      <c r="G164" s="5">
        <f t="shared" si="43"/>
        <v>13.636157131151274</v>
      </c>
      <c r="H164" s="9">
        <f t="shared" si="44"/>
        <v>122.32167110061036</v>
      </c>
      <c r="I164" s="5">
        <f t="shared" si="40"/>
        <v>0</v>
      </c>
      <c r="J164" s="5">
        <f t="shared" si="41"/>
        <v>3.1063000594874584E-5</v>
      </c>
      <c r="K164" s="5" t="e">
        <f t="shared" si="45"/>
        <v>#N/A</v>
      </c>
      <c r="L164" s="5">
        <f t="shared" si="35"/>
        <v>-1.2594944100120686E-2</v>
      </c>
      <c r="M164" s="5">
        <f t="shared" si="42"/>
        <v>2.4669819247924368E-2</v>
      </c>
      <c r="N164" s="5">
        <f t="shared" si="46"/>
        <v>0.69522799028020954</v>
      </c>
      <c r="O164" s="5">
        <f t="shared" si="32"/>
        <v>10.002736002231444</v>
      </c>
      <c r="P164" s="5">
        <f t="shared" si="33"/>
        <v>10.027405821479368</v>
      </c>
      <c r="Q164" s="5">
        <f t="shared" si="34"/>
        <v>282.58549959087026</v>
      </c>
    </row>
    <row r="165" spans="2:17" x14ac:dyDescent="0.4">
      <c r="B165">
        <v>23.6183083057403</v>
      </c>
      <c r="C165" s="5">
        <f t="shared" si="36"/>
        <v>0.21847534179689987</v>
      </c>
      <c r="D165" s="5">
        <f t="shared" si="37"/>
        <v>2.2885877915907438</v>
      </c>
      <c r="E165" s="5">
        <f t="shared" si="38"/>
        <v>14.379621186313539</v>
      </c>
      <c r="F165" s="5">
        <f t="shared" si="39"/>
        <v>137.31526749544463</v>
      </c>
      <c r="G165" s="5">
        <f t="shared" si="43"/>
        <v>-13.801695559195391</v>
      </c>
      <c r="H165" s="9">
        <f t="shared" si="44"/>
        <v>-63.172783920053512</v>
      </c>
      <c r="I165" s="5">
        <f t="shared" si="40"/>
        <v>2.4983341632298282E-2</v>
      </c>
      <c r="J165" s="5">
        <f t="shared" si="41"/>
        <v>1.1365234682109978E-4</v>
      </c>
      <c r="K165" s="5">
        <f t="shared" si="45"/>
        <v>2.4983341632298282E-2</v>
      </c>
      <c r="L165" s="5">
        <f t="shared" si="35"/>
        <v>2.4983341632298282E-2</v>
      </c>
      <c r="M165" s="5">
        <f t="shared" si="42"/>
        <v>2.3500294156167837E-2</v>
      </c>
      <c r="N165" s="5">
        <f t="shared" si="46"/>
        <v>0.33792532773263129</v>
      </c>
      <c r="O165" s="5">
        <f t="shared" si="32"/>
        <v>-5.165893127461973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23.7267389297485</v>
      </c>
      <c r="C166" s="5">
        <f t="shared" si="36"/>
        <v>0.10843062400820003</v>
      </c>
      <c r="D166" s="5">
        <f t="shared" si="37"/>
        <v>4.6112434063110035</v>
      </c>
      <c r="E166" s="5">
        <f t="shared" si="38"/>
        <v>28.973296818362044</v>
      </c>
      <c r="F166" s="5">
        <f t="shared" si="39"/>
        <v>276.67460437866021</v>
      </c>
      <c r="G166" s="5">
        <f t="shared" si="43"/>
        <v>14.593675632048505</v>
      </c>
      <c r="H166" s="9">
        <f t="shared" si="44"/>
        <v>134.58998106425048</v>
      </c>
      <c r="I166" s="5">
        <f t="shared" si="40"/>
        <v>0</v>
      </c>
      <c r="J166" s="5">
        <f t="shared" si="41"/>
        <v>2.6323791838921525E-5</v>
      </c>
      <c r="K166" s="5" t="e">
        <f t="shared" si="45"/>
        <v>#N/A</v>
      </c>
      <c r="L166" s="5">
        <f t="shared" si="35"/>
        <v>-1.3110893876421515E-2</v>
      </c>
      <c r="M166" s="5">
        <f t="shared" si="42"/>
        <v>2.2097557825270911E-2</v>
      </c>
      <c r="N166" s="5">
        <f t="shared" si="46"/>
        <v>0.640239101832493</v>
      </c>
      <c r="O166" s="5">
        <f t="shared" si="32"/>
        <v>11.00596514924745</v>
      </c>
      <c r="P166" s="5">
        <f t="shared" si="33"/>
        <v>11.028062707072721</v>
      </c>
      <c r="Q166" s="5">
        <f t="shared" si="34"/>
        <v>319.51933414352715</v>
      </c>
    </row>
    <row r="167" spans="2:17" x14ac:dyDescent="0.4">
      <c r="B167">
        <v>23.9470677375793</v>
      </c>
      <c r="C167" s="5">
        <f t="shared" si="36"/>
        <v>0.22032880783079989</v>
      </c>
      <c r="D167" s="5">
        <f t="shared" si="37"/>
        <v>2.2693355667951138</v>
      </c>
      <c r="E167" s="5">
        <f t="shared" si="38"/>
        <v>14.258655890347118</v>
      </c>
      <c r="F167" s="5">
        <f t="shared" si="39"/>
        <v>136.16013400770683</v>
      </c>
      <c r="G167" s="5">
        <f t="shared" si="43"/>
        <v>-14.714640928014926</v>
      </c>
      <c r="H167" s="9">
        <f t="shared" si="44"/>
        <v>-66.784916021126662</v>
      </c>
      <c r="I167" s="5">
        <f t="shared" si="40"/>
        <v>2.6861892649426355E-2</v>
      </c>
      <c r="J167" s="5">
        <f t="shared" si="41"/>
        <v>1.1437620315216285E-4</v>
      </c>
      <c r="K167" s="5">
        <f t="shared" si="45"/>
        <v>2.6861892649426355E-2</v>
      </c>
      <c r="L167" s="5">
        <f t="shared" si="35"/>
        <v>2.6861892649426355E-2</v>
      </c>
      <c r="M167" s="5">
        <f t="shared" si="42"/>
        <v>2.3253742116533714E-2</v>
      </c>
      <c r="N167" s="5">
        <f t="shared" si="46"/>
        <v>0.33156710700252628</v>
      </c>
      <c r="O167" s="5">
        <f t="shared" si="32"/>
        <v>-5.461271726259092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24.059721469879101</v>
      </c>
      <c r="C168" s="5">
        <f t="shared" si="36"/>
        <v>0.11265373229980113</v>
      </c>
      <c r="D168" s="5">
        <f t="shared" si="37"/>
        <v>4.438379357635208</v>
      </c>
      <c r="E168" s="5">
        <f t="shared" si="38"/>
        <v>27.887159967582708</v>
      </c>
      <c r="F168" s="5">
        <f t="shared" si="39"/>
        <v>266.30276145811246</v>
      </c>
      <c r="G168" s="5">
        <f t="shared" si="43"/>
        <v>13.62850407723559</v>
      </c>
      <c r="H168" s="9">
        <f t="shared" si="44"/>
        <v>120.97694234369941</v>
      </c>
      <c r="I168" s="5">
        <f t="shared" si="40"/>
        <v>0</v>
      </c>
      <c r="J168" s="5">
        <f t="shared" si="41"/>
        <v>3.2823234753985098E-5</v>
      </c>
      <c r="K168" s="5" t="e">
        <f t="shared" si="45"/>
        <v>#N/A</v>
      </c>
      <c r="L168" s="5">
        <f t="shared" si="35"/>
        <v>-1.2720653679303029E-2</v>
      </c>
      <c r="M168" s="5">
        <f t="shared" si="42"/>
        <v>2.5526422588275043E-2</v>
      </c>
      <c r="N168" s="5">
        <f t="shared" si="46"/>
        <v>0.71185943011934272</v>
      </c>
      <c r="O168" s="5">
        <f t="shared" si="32"/>
        <v>9.8927721125219445</v>
      </c>
      <c r="P168" s="5">
        <f t="shared" si="33"/>
        <v>9.9182985351102193</v>
      </c>
      <c r="Q168" s="5">
        <f t="shared" si="34"/>
        <v>276.5931778548599</v>
      </c>
    </row>
    <row r="169" spans="2:17" x14ac:dyDescent="0.4">
      <c r="B169">
        <v>24.280886411666799</v>
      </c>
      <c r="C169" s="5">
        <f t="shared" si="36"/>
        <v>0.22116494178769841</v>
      </c>
      <c r="D169" s="5">
        <f t="shared" si="37"/>
        <v>2.2607561395510962</v>
      </c>
      <c r="E169" s="5">
        <f t="shared" si="38"/>
        <v>14.204749759143491</v>
      </c>
      <c r="F169" s="5">
        <f t="shared" si="39"/>
        <v>135.64536837306579</v>
      </c>
      <c r="G169" s="5">
        <f t="shared" si="43"/>
        <v>-13.682410208439217</v>
      </c>
      <c r="H169" s="9">
        <f t="shared" si="44"/>
        <v>-61.865185765171113</v>
      </c>
      <c r="I169" s="5">
        <f t="shared" si="40"/>
        <v>2.5072321495798602E-2</v>
      </c>
      <c r="J169" s="5">
        <f t="shared" si="41"/>
        <v>1.1469877744128536E-4</v>
      </c>
      <c r="K169" s="5">
        <f t="shared" si="45"/>
        <v>2.5072321495798602E-2</v>
      </c>
      <c r="L169" s="5">
        <f t="shared" si="35"/>
        <v>2.5072321495798602E-2</v>
      </c>
      <c r="M169" s="5">
        <f t="shared" si="42"/>
        <v>2.3143336151389436E-2</v>
      </c>
      <c r="N169" s="5">
        <f t="shared" si="46"/>
        <v>0.32874529862222596</v>
      </c>
      <c r="O169" s="5">
        <f t="shared" si="32"/>
        <v>-5.0589655567166751</v>
      </c>
      <c r="P169" s="5">
        <f t="shared" si="33"/>
        <v>0</v>
      </c>
      <c r="Q169" s="5">
        <f t="shared" si="34"/>
        <v>0</v>
      </c>
    </row>
    <row r="170" spans="2:17" x14ac:dyDescent="0.4">
      <c r="B170">
        <v>24.504989147186201</v>
      </c>
      <c r="C170" s="5">
        <f t="shared" si="36"/>
        <v>0.22410273551940207</v>
      </c>
      <c r="D170" s="5">
        <f t="shared" si="37"/>
        <v>2.2311195748733361</v>
      </c>
      <c r="E170" s="5">
        <f t="shared" si="38"/>
        <v>14.01853773140491</v>
      </c>
      <c r="F170" s="5">
        <f t="shared" si="39"/>
        <v>133.86717449240018</v>
      </c>
      <c r="G170" s="5">
        <f t="shared" si="43"/>
        <v>-0.18621202773858059</v>
      </c>
      <c r="H170" s="9">
        <f t="shared" si="44"/>
        <v>-0.83092260032880749</v>
      </c>
      <c r="I170" s="5">
        <f t="shared" si="40"/>
        <v>3.457566510131619E-4</v>
      </c>
      <c r="J170" s="5">
        <f t="shared" si="41"/>
        <v>1.1581307021527302E-4</v>
      </c>
      <c r="K170" s="5" t="e">
        <f t="shared" si="45"/>
        <v>#N/A</v>
      </c>
      <c r="L170" s="5">
        <f t="shared" si="35"/>
        <v>3.457566510131619E-4</v>
      </c>
      <c r="M170" s="5">
        <f t="shared" si="42"/>
        <v>2.2759515085551098E-2</v>
      </c>
      <c r="N170" s="5">
        <f t="shared" si="46"/>
        <v>0.31905512097527733</v>
      </c>
      <c r="O170" s="5">
        <f t="shared" si="32"/>
        <v>-6.7947889646965909E-2</v>
      </c>
      <c r="P170" s="5">
        <f t="shared" si="33"/>
        <v>0</v>
      </c>
      <c r="Q170" s="5">
        <f t="shared" si="34"/>
        <v>0</v>
      </c>
    </row>
    <row r="171" spans="2:17" x14ac:dyDescent="0.4">
      <c r="B171">
        <v>24.842390060424801</v>
      </c>
      <c r="C171" s="5">
        <f t="shared" si="36"/>
        <v>0.3374009132386</v>
      </c>
      <c r="D171" s="5">
        <f t="shared" si="37"/>
        <v>1.4819165579626477</v>
      </c>
      <c r="E171" s="5">
        <f t="shared" si="38"/>
        <v>9.3111563434570535</v>
      </c>
      <c r="F171" s="5">
        <f t="shared" si="39"/>
        <v>88.91499347775887</v>
      </c>
      <c r="G171" s="5">
        <f t="shared" si="43"/>
        <v>-4.7073813879478568</v>
      </c>
      <c r="H171" s="9">
        <f t="shared" si="44"/>
        <v>-13.951892846890237</v>
      </c>
      <c r="I171" s="5">
        <f t="shared" si="40"/>
        <v>1.3159557786610742E-2</v>
      </c>
      <c r="J171" s="5">
        <f t="shared" si="41"/>
        <v>1.4398204044075301E-4</v>
      </c>
      <c r="K171" s="5">
        <f t="shared" si="45"/>
        <v>1.3159557786610742E-2</v>
      </c>
      <c r="L171" s="5">
        <f t="shared" si="35"/>
        <v>1.3159557786610742E-2</v>
      </c>
      <c r="M171" s="5">
        <f t="shared" si="42"/>
        <v>1.2482902021864674E-2</v>
      </c>
      <c r="N171" s="5">
        <f t="shared" si="46"/>
        <v>0.11623025234563814</v>
      </c>
      <c r="O171" s="5">
        <f t="shared" si="32"/>
        <v>-1.1409025042183876</v>
      </c>
      <c r="P171" s="5">
        <f t="shared" si="33"/>
        <v>0</v>
      </c>
      <c r="Q171" s="5">
        <f t="shared" si="34"/>
        <v>0</v>
      </c>
    </row>
    <row r="172" spans="2:17" x14ac:dyDescent="0.4">
      <c r="B172">
        <v>24.955517292022702</v>
      </c>
      <c r="C172" s="5">
        <f t="shared" si="36"/>
        <v>0.11312723159790039</v>
      </c>
      <c r="D172" s="5">
        <f t="shared" si="37"/>
        <v>4.4198023140635208</v>
      </c>
      <c r="E172" s="5">
        <f t="shared" si="38"/>
        <v>27.77043696036225</v>
      </c>
      <c r="F172" s="5">
        <f t="shared" si="39"/>
        <v>265.18813884381126</v>
      </c>
      <c r="G172" s="5">
        <f t="shared" si="43"/>
        <v>18.459280616905197</v>
      </c>
      <c r="H172" s="9">
        <f t="shared" si="44"/>
        <v>163.17274237309098</v>
      </c>
      <c r="I172" s="5">
        <f t="shared" si="40"/>
        <v>0</v>
      </c>
      <c r="J172" s="5">
        <f t="shared" si="41"/>
        <v>3.3521705229192297E-5</v>
      </c>
      <c r="K172" s="5" t="e">
        <f t="shared" si="45"/>
        <v>#N/A</v>
      </c>
      <c r="L172" s="5">
        <f t="shared" si="35"/>
        <v>-1.7302050975926141E-2</v>
      </c>
      <c r="M172" s="5">
        <f t="shared" si="42"/>
        <v>2.5851844171781633E-2</v>
      </c>
      <c r="N172" s="5">
        <f t="shared" si="46"/>
        <v>0.71791700888157006</v>
      </c>
      <c r="O172" s="5">
        <f t="shared" si="32"/>
        <v>13.343292729999414</v>
      </c>
      <c r="P172" s="5">
        <f t="shared" si="33"/>
        <v>13.369144574171195</v>
      </c>
      <c r="Q172" s="5">
        <f t="shared" si="34"/>
        <v>371.26698661099016</v>
      </c>
    </row>
    <row r="173" spans="2:17" x14ac:dyDescent="0.4">
      <c r="B173">
        <v>25.068746089935299</v>
      </c>
      <c r="C173" s="5">
        <f t="shared" si="36"/>
        <v>0.11322879791259766</v>
      </c>
      <c r="D173" s="5">
        <f t="shared" si="37"/>
        <v>4.415837748149146</v>
      </c>
      <c r="E173" s="5">
        <f t="shared" si="38"/>
        <v>27.745526858059705</v>
      </c>
      <c r="F173" s="5">
        <f t="shared" si="39"/>
        <v>264.95026488894877</v>
      </c>
      <c r="G173" s="5">
        <f t="shared" si="43"/>
        <v>-2.4910102302545312E-2</v>
      </c>
      <c r="H173" s="9">
        <f t="shared" si="44"/>
        <v>-0.21999794011567311</v>
      </c>
      <c r="I173" s="5">
        <f t="shared" si="40"/>
        <v>2.3369426983859517E-5</v>
      </c>
      <c r="J173" s="5">
        <f t="shared" si="41"/>
        <v>3.3670767281370731E-5</v>
      </c>
      <c r="K173" s="5" t="e">
        <f t="shared" si="45"/>
        <v>#N/A</v>
      </c>
      <c r="L173" s="5">
        <f t="shared" si="35"/>
        <v>2.3369426983859517E-5</v>
      </c>
      <c r="M173" s="5">
        <f t="shared" si="42"/>
        <v>2.5920236819597396E-2</v>
      </c>
      <c r="N173" s="5">
        <f t="shared" si="46"/>
        <v>0.71917062684540767</v>
      </c>
      <c r="O173" s="5">
        <f t="shared" si="32"/>
        <v>-1.7990118154957255E-2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25.296473026275599</v>
      </c>
      <c r="C174" s="5">
        <f t="shared" si="36"/>
        <v>0.22772693634030006</v>
      </c>
      <c r="D174" s="5">
        <f t="shared" si="37"/>
        <v>2.1956120256798832</v>
      </c>
      <c r="E174" s="5">
        <f t="shared" si="38"/>
        <v>13.79543722001865</v>
      </c>
      <c r="F174" s="5">
        <f t="shared" si="39"/>
        <v>131.73672154079298</v>
      </c>
      <c r="G174" s="5">
        <f t="shared" si="43"/>
        <v>-13.950089638041055</v>
      </c>
      <c r="H174" s="9">
        <f t="shared" si="44"/>
        <v>-61.257969137190535</v>
      </c>
      <c r="I174" s="5">
        <f t="shared" si="40"/>
        <v>2.6321283180864311E-2</v>
      </c>
      <c r="J174" s="5">
        <f t="shared" si="41"/>
        <v>1.171481036754084E-4</v>
      </c>
      <c r="K174" s="5">
        <f t="shared" si="45"/>
        <v>2.6321283180864311E-2</v>
      </c>
      <c r="L174" s="5">
        <f t="shared" si="35"/>
        <v>2.6321283180864311E-2</v>
      </c>
      <c r="M174" s="5">
        <f t="shared" si="42"/>
        <v>2.2294934522631024E-2</v>
      </c>
      <c r="N174" s="5">
        <f t="shared" si="46"/>
        <v>0.30756836953138278</v>
      </c>
      <c r="O174" s="5">
        <f t="shared" si="32"/>
        <v>-5.0093110059636929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25.5253791809082</v>
      </c>
      <c r="C175" s="5">
        <f t="shared" si="36"/>
        <v>0.22890615463260033</v>
      </c>
      <c r="D175" s="5">
        <f t="shared" si="37"/>
        <v>2.184301251325075</v>
      </c>
      <c r="E175" s="5">
        <f t="shared" si="38"/>
        <v>13.724369528779697</v>
      </c>
      <c r="F175" s="5">
        <f t="shared" si="39"/>
        <v>131.0580750795045</v>
      </c>
      <c r="G175" s="5">
        <f t="shared" si="43"/>
        <v>-7.1067691238953401E-2</v>
      </c>
      <c r="H175" s="9">
        <f t="shared" si="44"/>
        <v>-0.31046649380405994</v>
      </c>
      <c r="I175" s="5">
        <f t="shared" si="40"/>
        <v>1.3478616988179293E-4</v>
      </c>
      <c r="J175" s="5">
        <f t="shared" si="41"/>
        <v>1.175733727397823E-4</v>
      </c>
      <c r="K175" s="5" t="e">
        <f t="shared" si="45"/>
        <v>#N/A</v>
      </c>
      <c r="L175" s="5">
        <f t="shared" si="35"/>
        <v>1.3478616988179293E-4</v>
      </c>
      <c r="M175" s="5">
        <f t="shared" si="42"/>
        <v>2.2145922844016421E-2</v>
      </c>
      <c r="N175" s="5">
        <f t="shared" si="46"/>
        <v>0.30393882866712518</v>
      </c>
      <c r="O175" s="5">
        <f t="shared" si="32"/>
        <v>-2.538809637832801E-2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25.643182754516602</v>
      </c>
      <c r="C176" s="5">
        <f t="shared" si="36"/>
        <v>0.11780357360840199</v>
      </c>
      <c r="D176" s="5">
        <f t="shared" si="37"/>
        <v>4.2443534154751568</v>
      </c>
      <c r="E176" s="5">
        <f t="shared" si="38"/>
        <v>26.668059018590998</v>
      </c>
      <c r="F176" s="5">
        <f t="shared" si="39"/>
        <v>254.66120492850942</v>
      </c>
      <c r="G176" s="5">
        <f t="shared" si="43"/>
        <v>12.943689489811302</v>
      </c>
      <c r="H176" s="9">
        <f t="shared" si="44"/>
        <v>109.87518538986097</v>
      </c>
      <c r="I176" s="5">
        <f t="shared" si="40"/>
        <v>0</v>
      </c>
      <c r="J176" s="5">
        <f t="shared" si="41"/>
        <v>4.0118334832751462E-5</v>
      </c>
      <c r="K176" s="5" t="e">
        <f t="shared" si="45"/>
        <v>#N/A</v>
      </c>
      <c r="L176" s="5">
        <f t="shared" si="35"/>
        <v>-1.2633747912087394E-2</v>
      </c>
      <c r="M176" s="5">
        <f t="shared" si="42"/>
        <v>2.8531572874791598E-2</v>
      </c>
      <c r="N176" s="5">
        <f t="shared" si="46"/>
        <v>0.76088166931817236</v>
      </c>
      <c r="O176" s="5">
        <f t="shared" si="32"/>
        <v>8.984936706326053</v>
      </c>
      <c r="P176" s="5">
        <f t="shared" si="33"/>
        <v>9.0134682792008451</v>
      </c>
      <c r="Q176" s="5">
        <f t="shared" si="34"/>
        <v>240.37170403192599</v>
      </c>
    </row>
    <row r="177" spans="2:17" x14ac:dyDescent="0.4">
      <c r="B177">
        <v>25.7568018436431</v>
      </c>
      <c r="C177" s="5">
        <f t="shared" si="36"/>
        <v>0.1136190891264981</v>
      </c>
      <c r="D177" s="5">
        <f t="shared" si="37"/>
        <v>4.4006689707160369</v>
      </c>
      <c r="E177" s="5">
        <f t="shared" si="38"/>
        <v>27.650218618564114</v>
      </c>
      <c r="F177" s="5">
        <f t="shared" si="39"/>
        <v>264.0401382429622</v>
      </c>
      <c r="G177" s="5">
        <f t="shared" si="43"/>
        <v>0.98215959997311586</v>
      </c>
      <c r="H177" s="9">
        <f t="shared" si="44"/>
        <v>8.6443185517851315</v>
      </c>
      <c r="I177" s="5">
        <f t="shared" si="40"/>
        <v>0</v>
      </c>
      <c r="J177" s="5">
        <f t="shared" si="41"/>
        <v>3.424109178651235E-5</v>
      </c>
      <c r="K177" s="5" t="e">
        <f t="shared" si="45"/>
        <v>#N/A</v>
      </c>
      <c r="L177" s="5">
        <f t="shared" si="35"/>
        <v>-9.2458964466575889E-4</v>
      </c>
      <c r="M177" s="5">
        <f t="shared" si="42"/>
        <v>2.617849905831951E-2</v>
      </c>
      <c r="N177" s="5">
        <f t="shared" si="46"/>
        <v>0.72384122206840928</v>
      </c>
      <c r="O177" s="5">
        <f t="shared" si="32"/>
        <v>0.7068807645832339</v>
      </c>
      <c r="P177" s="5">
        <f t="shared" si="33"/>
        <v>0.73305926364155338</v>
      </c>
      <c r="Q177" s="5">
        <f t="shared" si="34"/>
        <v>20.269248900052578</v>
      </c>
    </row>
    <row r="178" spans="2:17" x14ac:dyDescent="0.4">
      <c r="B178">
        <v>25.874166011810299</v>
      </c>
      <c r="C178" s="5">
        <f t="shared" si="36"/>
        <v>0.11736416816719952</v>
      </c>
      <c r="D178" s="5">
        <f t="shared" si="37"/>
        <v>4.2602440575192357</v>
      </c>
      <c r="E178" s="5">
        <f t="shared" si="38"/>
        <v>26.767902867204008</v>
      </c>
      <c r="F178" s="5">
        <f t="shared" si="39"/>
        <v>255.61464345115417</v>
      </c>
      <c r="G178" s="5">
        <f t="shared" si="43"/>
        <v>-0.88231575136010676</v>
      </c>
      <c r="H178" s="9">
        <f t="shared" si="44"/>
        <v>-7.5177608731750283</v>
      </c>
      <c r="I178" s="5">
        <f>IF(H178&lt;0,(-B$6*H178)/E178^2,0)</f>
        <v>8.5797614564506381E-4</v>
      </c>
      <c r="J178" s="5">
        <f t="shared" si="41"/>
        <v>3.9520869242651221E-5</v>
      </c>
      <c r="K178" s="5">
        <f t="shared" si="45"/>
        <v>8.5797614564506381E-4</v>
      </c>
      <c r="L178" s="5">
        <f t="shared" si="35"/>
        <v>8.5797614564506381E-4</v>
      </c>
      <c r="M178" s="5">
        <f t="shared" si="42"/>
        <v>2.8317517887133648E-2</v>
      </c>
      <c r="N178" s="5">
        <f t="shared" si="46"/>
        <v>0.75800056824310558</v>
      </c>
      <c r="O178" s="5">
        <f t="shared" si="32"/>
        <v>-0.61475760317584094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25.988376617431602</v>
      </c>
      <c r="C179" s="5">
        <f t="shared" si="36"/>
        <v>0.11421060562130236</v>
      </c>
      <c r="D179" s="5">
        <f t="shared" si="37"/>
        <v>4.3778771444211735</v>
      </c>
      <c r="E179" s="5">
        <f t="shared" si="38"/>
        <v>27.50701335046444</v>
      </c>
      <c r="F179" s="5">
        <f t="shared" si="39"/>
        <v>262.67262866527039</v>
      </c>
      <c r="G179" s="5">
        <f t="shared" si="43"/>
        <v>0.73911048326043272</v>
      </c>
      <c r="H179" s="9">
        <f t="shared" si="44"/>
        <v>6.4714697837358734</v>
      </c>
      <c r="I179" s="5">
        <f t="shared" si="40"/>
        <v>0</v>
      </c>
      <c r="J179" s="5">
        <f t="shared" si="41"/>
        <v>3.5098032110820793E-5</v>
      </c>
      <c r="K179" s="5" t="e">
        <f t="shared" si="45"/>
        <v>#N/A</v>
      </c>
      <c r="L179" s="5">
        <f t="shared" si="35"/>
        <v>-6.9940938005537564E-4</v>
      </c>
      <c r="M179" s="5">
        <f t="shared" si="42"/>
        <v>2.6556427024167401E-2</v>
      </c>
      <c r="N179" s="5">
        <f t="shared" si="46"/>
        <v>0.73048799269440734</v>
      </c>
      <c r="O179" s="5">
        <f t="shared" si="32"/>
        <v>0.52919816423931076</v>
      </c>
      <c r="P179" s="5">
        <f t="shared" si="33"/>
        <v>0.55575459126347815</v>
      </c>
      <c r="Q179" s="5">
        <f t="shared" si="34"/>
        <v>15.287148961466402</v>
      </c>
    </row>
    <row r="180" spans="2:17" x14ac:dyDescent="0.4">
      <c r="B180">
        <v>26.1063327789306</v>
      </c>
      <c r="C180" s="5">
        <f t="shared" si="36"/>
        <v>0.11795616149899857</v>
      </c>
      <c r="D180" s="5">
        <f t="shared" si="37"/>
        <v>4.2388629270904596</v>
      </c>
      <c r="E180" s="5">
        <f t="shared" si="38"/>
        <v>26.633561262643031</v>
      </c>
      <c r="F180" s="5">
        <f t="shared" si="39"/>
        <v>254.33177562542761</v>
      </c>
      <c r="G180" s="5">
        <f t="shared" si="43"/>
        <v>-0.87345208782140915</v>
      </c>
      <c r="H180" s="9">
        <f t="shared" si="44"/>
        <v>-7.4048873473118624</v>
      </c>
      <c r="I180" s="5">
        <f t="shared" si="40"/>
        <v>8.5364121352956364E-4</v>
      </c>
      <c r="J180" s="5">
        <f t="shared" si="41"/>
        <v>4.0324769404344112E-5</v>
      </c>
      <c r="L180" s="5">
        <f t="shared" si="35"/>
        <v>8.5364121352956364E-4</v>
      </c>
      <c r="M180" s="5">
        <f t="shared" si="42"/>
        <v>2.86042374892948E-2</v>
      </c>
      <c r="N180" s="5">
        <f t="shared" si="46"/>
        <v>0.76183271154232357</v>
      </c>
      <c r="O180" s="5">
        <f t="shared" si="32"/>
        <v>-0.60552748008570068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26.341344118118201</v>
      </c>
      <c r="C181" s="5">
        <f t="shared" si="36"/>
        <v>0.23501133918760075</v>
      </c>
      <c r="D181" s="5">
        <f t="shared" si="37"/>
        <v>2.1275569158851044</v>
      </c>
      <c r="E181" s="5">
        <f t="shared" si="38"/>
        <v>13.367834354077603</v>
      </c>
      <c r="F181" s="5">
        <f t="shared" si="39"/>
        <v>127.65341495310628</v>
      </c>
      <c r="G181" s="5">
        <f t="shared" si="43"/>
        <v>-13.265726908565428</v>
      </c>
      <c r="H181" s="9">
        <f t="shared" si="44"/>
        <v>-56.447178057123004</v>
      </c>
      <c r="I181" s="5">
        <f t="shared" si="40"/>
        <v>2.5830661351189388E-2</v>
      </c>
      <c r="J181" s="5">
        <f t="shared" si="41"/>
        <v>1.1970687922519963E-4</v>
      </c>
      <c r="K181" s="5">
        <f t="shared" si="45"/>
        <v>2.5830661351189388E-2</v>
      </c>
      <c r="L181" s="5">
        <f t="shared" si="35"/>
        <v>2.5830661351189388E-2</v>
      </c>
      <c r="M181" s="5">
        <f t="shared" si="42"/>
        <v>2.1391499050203207E-2</v>
      </c>
      <c r="N181" s="5">
        <f t="shared" si="46"/>
        <v>0.28595801588852487</v>
      </c>
      <c r="O181" s="5">
        <f t="shared" si="32"/>
        <v>-4.6159132318585181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26.456224679946899</v>
      </c>
      <c r="C182" s="5">
        <f t="shared" si="36"/>
        <v>0.11488056182869855</v>
      </c>
      <c r="D182" s="5">
        <f t="shared" si="37"/>
        <v>4.3523464025668961</v>
      </c>
      <c r="E182" s="5">
        <f t="shared" si="38"/>
        <v>27.346598968364251</v>
      </c>
      <c r="F182" s="5">
        <f t="shared" si="39"/>
        <v>261.14078415401377</v>
      </c>
      <c r="G182" s="5">
        <f t="shared" si="43"/>
        <v>13.978764614286648</v>
      </c>
      <c r="H182" s="9">
        <f t="shared" si="44"/>
        <v>121.68085176263983</v>
      </c>
      <c r="I182" s="5">
        <f t="shared" si="40"/>
        <v>0</v>
      </c>
      <c r="J182" s="5">
        <f t="shared" si="41"/>
        <v>3.6057951773308316E-5</v>
      </c>
      <c r="K182" s="5" t="e">
        <f t="shared" si="45"/>
        <v>#N/A</v>
      </c>
      <c r="L182" s="5">
        <f t="shared" si="35"/>
        <v>-1.3305493852311657E-2</v>
      </c>
      <c r="M182" s="5">
        <f t="shared" si="42"/>
        <v>2.6965451554794267E-2</v>
      </c>
      <c r="N182" s="5">
        <f t="shared" si="46"/>
        <v>0.73741338966981307</v>
      </c>
      <c r="O182" s="5">
        <f t="shared" si="32"/>
        <v>9.9503336224636616</v>
      </c>
      <c r="P182" s="5">
        <f t="shared" si="33"/>
        <v>9.9772990740184557</v>
      </c>
      <c r="Q182" s="5">
        <f t="shared" si="34"/>
        <v>272.8451965646147</v>
      </c>
    </row>
    <row r="183" spans="2:17" x14ac:dyDescent="0.4">
      <c r="B183">
        <v>26.813989877700799</v>
      </c>
      <c r="C183" s="5">
        <f t="shared" si="36"/>
        <v>0.35776519775389914</v>
      </c>
      <c r="D183" s="5">
        <f t="shared" si="37"/>
        <v>1.3975646685006569</v>
      </c>
      <c r="E183" s="5">
        <f t="shared" si="38"/>
        <v>8.7811577909566356</v>
      </c>
      <c r="F183" s="5">
        <f t="shared" si="39"/>
        <v>83.853880110039412</v>
      </c>
      <c r="G183" s="5">
        <f t="shared" si="43"/>
        <v>-18.565441177407614</v>
      </c>
      <c r="H183" s="9">
        <f t="shared" si="44"/>
        <v>-51.892809289344235</v>
      </c>
      <c r="I183" s="5">
        <f t="shared" si="40"/>
        <v>5.503247200815E-2</v>
      </c>
      <c r="J183" s="5">
        <f t="shared" si="41"/>
        <v>1.4715355177891549E-4</v>
      </c>
      <c r="K183" s="5">
        <f t="shared" si="45"/>
        <v>5.503247200815E-2</v>
      </c>
      <c r="L183" s="5">
        <f t="shared" si="35"/>
        <v>5.503247200815E-2</v>
      </c>
      <c r="M183" s="5">
        <f t="shared" si="42"/>
        <v>1.1346823808994228E-2</v>
      </c>
      <c r="N183" s="5">
        <f t="shared" si="46"/>
        <v>9.9638250292961916E-2</v>
      </c>
      <c r="O183" s="5">
        <f t="shared" si="32"/>
        <v>-4.2434841436111137</v>
      </c>
      <c r="P183" s="5">
        <f t="shared" si="33"/>
        <v>0</v>
      </c>
      <c r="Q183" s="5">
        <f t="shared" si="34"/>
        <v>0</v>
      </c>
    </row>
    <row r="184" spans="2:17" x14ac:dyDescent="0.4">
      <c r="B184">
        <v>26.932243108749301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>
        <v>27.0513141155242</v>
      </c>
      <c r="C185" s="5">
        <f t="shared" si="36"/>
        <v>0.11907100677489879</v>
      </c>
      <c r="D185" s="5">
        <f t="shared" si="37"/>
        <v>4.1991750430500634</v>
      </c>
      <c r="E185" s="5">
        <f t="shared" si="38"/>
        <v>26.384194932767365</v>
      </c>
      <c r="F185" s="5">
        <f t="shared" si="39"/>
        <v>251.95050258300381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4.1816977522320109E-5</v>
      </c>
      <c r="K185" s="5" t="e">
        <f t="shared" si="45"/>
        <v>#DIV/0!</v>
      </c>
      <c r="L185" s="5" t="e">
        <f t="shared" si="35"/>
        <v>#DIV/0!</v>
      </c>
      <c r="M185" s="5">
        <f t="shared" si="42"/>
        <v>2.9109874516387819E-2</v>
      </c>
      <c r="N185" s="5">
        <f t="shared" si="46"/>
        <v>0.76804060370877336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>
        <v>27.1709671020507</v>
      </c>
      <c r="C186" s="5">
        <f t="shared" si="36"/>
        <v>0.11965298652649992</v>
      </c>
      <c r="D186" s="5">
        <f t="shared" si="37"/>
        <v>4.1787506899317002</v>
      </c>
      <c r="E186" s="5">
        <f t="shared" si="38"/>
        <v>26.255864937345418</v>
      </c>
      <c r="F186" s="5">
        <f t="shared" si="39"/>
        <v>250.72504139590202</v>
      </c>
      <c r="G186" s="5">
        <f t="shared" si="43"/>
        <v>-0.12832999542194656</v>
      </c>
      <c r="H186" s="9">
        <f t="shared" si="44"/>
        <v>-1.0725181138167823</v>
      </c>
      <c r="I186" s="5">
        <f t="shared" si="40"/>
        <v>1.2722351128916797E-4</v>
      </c>
      <c r="J186" s="5">
        <f t="shared" si="41"/>
        <v>4.2584904214925019E-5</v>
      </c>
      <c r="K186" s="5" t="e">
        <f t="shared" si="45"/>
        <v>#N/A</v>
      </c>
      <c r="L186" s="5">
        <f t="shared" si="35"/>
        <v>1.2722351128916797E-4</v>
      </c>
      <c r="M186" s="5">
        <f t="shared" si="42"/>
        <v>2.9356774309652355E-2</v>
      </c>
      <c r="N186" s="5">
        <f t="shared" si="46"/>
        <v>0.77078750127036399</v>
      </c>
      <c r="O186" s="5">
        <f t="shared" si="32"/>
        <v>-8.7704128414796967E-2</v>
      </c>
      <c r="P186" s="5">
        <f t="shared" si="33"/>
        <v>0</v>
      </c>
      <c r="Q186" s="5">
        <f t="shared" si="34"/>
        <v>0</v>
      </c>
    </row>
    <row r="187" spans="2:17" x14ac:dyDescent="0.4">
      <c r="B187">
        <v>27.293138504028299</v>
      </c>
      <c r="C187" s="5">
        <f t="shared" si="36"/>
        <v>0.12217140197759946</v>
      </c>
      <c r="D187" s="5">
        <f t="shared" si="37"/>
        <v>4.0926108066736981</v>
      </c>
      <c r="E187" s="5">
        <f t="shared" si="38"/>
        <v>25.714632088496575</v>
      </c>
      <c r="F187" s="5">
        <f t="shared" si="39"/>
        <v>245.55664840042192</v>
      </c>
      <c r="G187" s="5">
        <f t="shared" si="43"/>
        <v>-0.54123284884884271</v>
      </c>
      <c r="H187" s="9">
        <f t="shared" si="44"/>
        <v>-4.4301108122511321</v>
      </c>
      <c r="I187" s="5">
        <f t="shared" si="40"/>
        <v>5.4785970676107635E-4</v>
      </c>
      <c r="J187" s="5">
        <f t="shared" si="41"/>
        <v>4.5823641582436495E-5</v>
      </c>
      <c r="K187" s="5" t="e">
        <f t="shared" si="45"/>
        <v>#N/A</v>
      </c>
      <c r="L187" s="5">
        <f t="shared" si="35"/>
        <v>5.4785970676107635E-4</v>
      </c>
      <c r="M187" s="5">
        <f t="shared" si="42"/>
        <v>3.0300530312288024E-2</v>
      </c>
      <c r="N187" s="5">
        <f t="shared" si="46"/>
        <v>0.7791669890668248</v>
      </c>
      <c r="O187" s="5">
        <f t="shared" si="32"/>
        <v>-0.36226801446434842</v>
      </c>
      <c r="P187" s="5">
        <f t="shared" si="33"/>
        <v>0</v>
      </c>
      <c r="Q187" s="5">
        <f t="shared" si="34"/>
        <v>0</v>
      </c>
    </row>
    <row r="188" spans="2:17" x14ac:dyDescent="0.4">
      <c r="B188">
        <v>27.6517126560211</v>
      </c>
      <c r="C188" s="5">
        <f t="shared" si="36"/>
        <v>0.3585741519928014</v>
      </c>
      <c r="D188" s="5">
        <f t="shared" si="37"/>
        <v>1.3944117199224049</v>
      </c>
      <c r="E188" s="5">
        <f t="shared" si="38"/>
        <v>8.7613472307754705</v>
      </c>
      <c r="F188" s="5">
        <f t="shared" si="39"/>
        <v>83.664703195344302</v>
      </c>
      <c r="G188" s="5">
        <f t="shared" si="43"/>
        <v>-16.953284857721105</v>
      </c>
      <c r="H188" s="9">
        <f t="shared" si="44"/>
        <v>-47.279718193578695</v>
      </c>
      <c r="I188" s="5">
        <f t="shared" si="40"/>
        <v>5.0367279655561301E-2</v>
      </c>
      <c r="J188" s="5">
        <f t="shared" si="41"/>
        <v>1.472720981710396E-4</v>
      </c>
      <c r="K188" s="5">
        <f t="shared" si="45"/>
        <v>5.0367279655561301E-2</v>
      </c>
      <c r="L188" s="5">
        <f t="shared" si="35"/>
        <v>5.0367279655561301E-2</v>
      </c>
      <c r="M188" s="5">
        <f t="shared" si="42"/>
        <v>1.130478376240634E-2</v>
      </c>
      <c r="N188" s="5">
        <f t="shared" si="46"/>
        <v>9.9045135911274285E-2</v>
      </c>
      <c r="O188" s="5">
        <f t="shared" si="32"/>
        <v>-3.86625309395325</v>
      </c>
      <c r="P188" s="5">
        <f t="shared" si="33"/>
        <v>0</v>
      </c>
      <c r="Q188" s="5">
        <f t="shared" si="34"/>
        <v>0</v>
      </c>
    </row>
    <row r="189" spans="2:17" x14ac:dyDescent="0.4">
      <c r="B189">
        <v>27.7748458385467</v>
      </c>
      <c r="C189" s="5">
        <f t="shared" si="36"/>
        <v>0.12313318252559924</v>
      </c>
      <c r="D189" s="5">
        <f t="shared" si="37"/>
        <v>4.0606438471291089</v>
      </c>
      <c r="E189" s="5">
        <f t="shared" si="38"/>
        <v>25.513777757970807</v>
      </c>
      <c r="F189" s="5">
        <f t="shared" si="39"/>
        <v>243.63863082774654</v>
      </c>
      <c r="G189" s="5">
        <f t="shared" si="43"/>
        <v>16.752430527195337</v>
      </c>
      <c r="H189" s="9">
        <f t="shared" si="44"/>
        <v>136.05130788942719</v>
      </c>
      <c r="I189" s="5">
        <f t="shared" si="40"/>
        <v>0</v>
      </c>
      <c r="J189" s="5">
        <f t="shared" si="41"/>
        <v>4.7025553896302703E-5</v>
      </c>
      <c r="K189" s="5" t="e">
        <f t="shared" si="45"/>
        <v>#N/A</v>
      </c>
      <c r="L189" s="5">
        <f t="shared" si="35"/>
        <v>-1.7091043750982748E-2</v>
      </c>
      <c r="M189" s="5">
        <f t="shared" si="42"/>
        <v>3.0611418589473881E-2</v>
      </c>
      <c r="N189" s="5">
        <f t="shared" si="46"/>
        <v>0.78101293074805278</v>
      </c>
      <c r="O189" s="5">
        <f t="shared" si="32"/>
        <v>11.125463732889255</v>
      </c>
      <c r="P189" s="5">
        <f t="shared" si="33"/>
        <v>11.15607515147873</v>
      </c>
      <c r="Q189" s="5">
        <f t="shared" si="34"/>
        <v>284.63362206604882</v>
      </c>
    </row>
    <row r="190" spans="2:17" x14ac:dyDescent="0.4">
      <c r="B190">
        <v>28.0196387767791</v>
      </c>
      <c r="C190" s="5">
        <f t="shared" si="36"/>
        <v>0.24479293823240056</v>
      </c>
      <c r="D190" s="5">
        <f t="shared" si="37"/>
        <v>2.0425425815401259</v>
      </c>
      <c r="E190" s="5">
        <f t="shared" si="38"/>
        <v>12.83367353762158</v>
      </c>
      <c r="F190" s="5">
        <f t="shared" si="39"/>
        <v>122.55255489240756</v>
      </c>
      <c r="G190" s="5">
        <f t="shared" si="43"/>
        <v>-12.680104220349227</v>
      </c>
      <c r="H190" s="9">
        <f t="shared" si="44"/>
        <v>-51.799305616859911</v>
      </c>
      <c r="I190" s="5">
        <f t="shared" si="40"/>
        <v>2.5718010194280758E-2</v>
      </c>
      <c r="J190" s="5">
        <f t="shared" si="41"/>
        <v>1.2290329755087245E-4</v>
      </c>
      <c r="K190" s="5">
        <f t="shared" si="45"/>
        <v>2.5718010194280758E-2</v>
      </c>
      <c r="L190" s="5">
        <f t="shared" si="35"/>
        <v>2.5718010194280758E-2</v>
      </c>
      <c r="M190" s="5">
        <f t="shared" si="42"/>
        <v>2.0242563505296792E-2</v>
      </c>
      <c r="N190" s="5">
        <f t="shared" si="46"/>
        <v>0.25978645159155178</v>
      </c>
      <c r="O190" s="5">
        <f t="shared" si="32"/>
        <v>-4.2358379714922707</v>
      </c>
      <c r="P190" s="5">
        <f t="shared" si="33"/>
        <v>0</v>
      </c>
      <c r="Q190" s="5">
        <f t="shared" si="34"/>
        <v>0</v>
      </c>
    </row>
    <row r="191" spans="2:17" x14ac:dyDescent="0.4">
      <c r="B191">
        <v>28.1401348114013</v>
      </c>
      <c r="C191" s="5">
        <f t="shared" si="36"/>
        <v>0.12049603462219949</v>
      </c>
      <c r="D191" s="5">
        <f t="shared" si="37"/>
        <v>4.1495141443258987</v>
      </c>
      <c r="E191" s="5">
        <f t="shared" si="38"/>
        <v>26.072166303562359</v>
      </c>
      <c r="F191" s="5">
        <f t="shared" si="39"/>
        <v>248.97084865955392</v>
      </c>
      <c r="G191" s="5">
        <f t="shared" si="43"/>
        <v>13.238492765940778</v>
      </c>
      <c r="H191" s="9">
        <f t="shared" si="44"/>
        <v>109.8666259636547</v>
      </c>
      <c r="I191" s="5">
        <f t="shared" si="40"/>
        <v>0</v>
      </c>
      <c r="J191" s="5">
        <f t="shared" si="41"/>
        <v>4.3684156839482859E-5</v>
      </c>
      <c r="K191" s="5" t="e">
        <f t="shared" si="45"/>
        <v>#N/A</v>
      </c>
      <c r="L191" s="5">
        <f t="shared" si="35"/>
        <v>-1.3216819329727054E-2</v>
      </c>
      <c r="M191" s="5">
        <f t="shared" si="42"/>
        <v>2.9694648783917164E-2</v>
      </c>
      <c r="N191" s="5">
        <f t="shared" si="46"/>
        <v>0.77420382142016408</v>
      </c>
      <c r="O191" s="5">
        <f t="shared" si="32"/>
        <v>8.9842367675506782</v>
      </c>
      <c r="P191" s="5">
        <f t="shared" si="33"/>
        <v>9.0139314163345947</v>
      </c>
      <c r="Q191" s="5">
        <f t="shared" si="34"/>
        <v>235.01271893558095</v>
      </c>
    </row>
    <row r="192" spans="2:17" x14ac:dyDescent="0.4">
      <c r="B192">
        <v>28.386470317840502</v>
      </c>
      <c r="C192" s="5">
        <f t="shared" si="36"/>
        <v>0.24633550643920188</v>
      </c>
      <c r="D192" s="5">
        <f t="shared" si="37"/>
        <v>2.0297520533175963</v>
      </c>
      <c r="E192" s="5">
        <f t="shared" si="38"/>
        <v>12.753308278622718</v>
      </c>
      <c r="F192" s="5">
        <f t="shared" si="39"/>
        <v>121.78512319905579</v>
      </c>
      <c r="G192" s="5">
        <f t="shared" si="43"/>
        <v>-13.31885802493964</v>
      </c>
      <c r="H192" s="9">
        <f t="shared" si="44"/>
        <v>-54.067958847933561</v>
      </c>
      <c r="I192" s="5">
        <f t="shared" si="40"/>
        <v>2.7183768326769477E-2</v>
      </c>
      <c r="J192" s="5">
        <f t="shared" si="41"/>
        <v>1.2338420326072166E-4</v>
      </c>
      <c r="K192" s="5">
        <f t="shared" si="45"/>
        <v>2.7183768326769477E-2</v>
      </c>
      <c r="L192" s="5">
        <f t="shared" si="35"/>
        <v>2.7183768326769477E-2</v>
      </c>
      <c r="M192" s="5">
        <f t="shared" si="42"/>
        <v>2.00680547206868E-2</v>
      </c>
      <c r="N192" s="5">
        <f t="shared" si="46"/>
        <v>0.25593408840518872</v>
      </c>
      <c r="O192" s="5">
        <f t="shared" si="32"/>
        <v>-4.4213548888696845</v>
      </c>
      <c r="P192" s="5">
        <f t="shared" si="33"/>
        <v>0</v>
      </c>
      <c r="Q192" s="5">
        <f t="shared" si="34"/>
        <v>0</v>
      </c>
    </row>
    <row r="193" spans="2:17" x14ac:dyDescent="0.4">
      <c r="B193">
        <v>28.636503458023</v>
      </c>
      <c r="C193" s="5">
        <f t="shared" si="36"/>
        <v>0.25003314018249867</v>
      </c>
      <c r="D193" s="5">
        <f t="shared" si="37"/>
        <v>1.9997349136800466</v>
      </c>
      <c r="E193" s="5">
        <f t="shared" si="38"/>
        <v>12.564705027888508</v>
      </c>
      <c r="F193" s="5">
        <f t="shared" si="39"/>
        <v>119.98409482080281</v>
      </c>
      <c r="G193" s="5">
        <f t="shared" si="43"/>
        <v>-0.1886032507342108</v>
      </c>
      <c r="H193" s="9">
        <f t="shared" si="44"/>
        <v>-0.75431301065350653</v>
      </c>
      <c r="I193" s="5">
        <f t="shared" si="40"/>
        <v>3.9071708755389443E-4</v>
      </c>
      <c r="J193" s="5">
        <f t="shared" si="41"/>
        <v>1.2451280511311519E-4</v>
      </c>
      <c r="K193" s="5" t="e">
        <f t="shared" si="45"/>
        <v>#N/A</v>
      </c>
      <c r="L193" s="5">
        <f t="shared" si="35"/>
        <v>3.9071708755389443E-4</v>
      </c>
      <c r="M193" s="5">
        <f t="shared" si="42"/>
        <v>1.9657062214927884E-2</v>
      </c>
      <c r="N193" s="5">
        <f t="shared" si="46"/>
        <v>0.24698518844542158</v>
      </c>
      <c r="O193" s="5">
        <f t="shared" si="32"/>
        <v>-6.168321476257016E-2</v>
      </c>
      <c r="P193" s="5">
        <f t="shared" si="33"/>
        <v>0</v>
      </c>
      <c r="Q193" s="5">
        <f t="shared" si="34"/>
        <v>0</v>
      </c>
    </row>
    <row r="194" spans="2:17" x14ac:dyDescent="0.4">
      <c r="B194">
        <v>28.760994672775201</v>
      </c>
      <c r="C194" s="5">
        <f t="shared" si="36"/>
        <v>0.12449121475220082</v>
      </c>
      <c r="D194" s="5">
        <f t="shared" si="37"/>
        <v>4.0163476675462411</v>
      </c>
      <c r="E194" s="5">
        <f t="shared" si="38"/>
        <v>25.235456653251543</v>
      </c>
      <c r="F194" s="5">
        <f t="shared" si="39"/>
        <v>240.98086005277446</v>
      </c>
      <c r="G194" s="5">
        <f t="shared" si="43"/>
        <v>12.670751625363035</v>
      </c>
      <c r="H194" s="9">
        <f t="shared" si="44"/>
        <v>101.78028747316915</v>
      </c>
      <c r="I194" s="5">
        <f t="shared" si="40"/>
        <v>0</v>
      </c>
      <c r="J194" s="5">
        <f t="shared" si="41"/>
        <v>4.8691027386942769E-5</v>
      </c>
      <c r="K194" s="5" t="e">
        <f t="shared" si="45"/>
        <v>#N/A</v>
      </c>
      <c r="L194" s="5">
        <f t="shared" si="35"/>
        <v>-1.3069432750826712E-2</v>
      </c>
      <c r="M194" s="5">
        <f t="shared" si="42"/>
        <v>3.1007822856986271E-2</v>
      </c>
      <c r="N194" s="5">
        <f t="shared" si="46"/>
        <v>0.78249656961917946</v>
      </c>
      <c r="O194" s="5">
        <f t="shared" si="32"/>
        <v>8.3229842812395578</v>
      </c>
      <c r="P194" s="5">
        <f t="shared" si="33"/>
        <v>8.3539921040965446</v>
      </c>
      <c r="Q194" s="5">
        <f t="shared" si="34"/>
        <v>210.816805624534</v>
      </c>
    </row>
    <row r="195" spans="2:17" x14ac:dyDescent="0.4">
      <c r="B195">
        <v>28.8855667114257</v>
      </c>
      <c r="C195" s="5">
        <f t="shared" si="36"/>
        <v>0.12457203865049848</v>
      </c>
      <c r="D195" s="5">
        <f t="shared" si="37"/>
        <v>4.0137418108955325</v>
      </c>
      <c r="E195" s="5">
        <f t="shared" si="38"/>
        <v>25.219083573031195</v>
      </c>
      <c r="F195" s="5">
        <f t="shared" si="39"/>
        <v>240.82450865373195</v>
      </c>
      <c r="G195" s="5">
        <f t="shared" si="43"/>
        <v>-1.6373080220347447E-2</v>
      </c>
      <c r="H195" s="9">
        <f t="shared" si="44"/>
        <v>-0.13143463330711036</v>
      </c>
      <c r="I195" s="5">
        <f t="shared" si="40"/>
        <v>1.689921834896546E-5</v>
      </c>
      <c r="J195" s="5">
        <f t="shared" si="41"/>
        <v>4.8789003898981327E-5</v>
      </c>
      <c r="K195" s="5" t="e">
        <f t="shared" si="45"/>
        <v>#N/A</v>
      </c>
      <c r="L195" s="5">
        <f t="shared" si="35"/>
        <v>1.689921834896546E-5</v>
      </c>
      <c r="M195" s="5">
        <f t="shared" si="42"/>
        <v>3.1029912657482065E-2</v>
      </c>
      <c r="N195" s="5">
        <f t="shared" si="46"/>
        <v>0.78254596057289871</v>
      </c>
      <c r="O195" s="5">
        <f t="shared" si="32"/>
        <v>-1.0747939647094642E-2</v>
      </c>
      <c r="P195" s="5">
        <f t="shared" si="33"/>
        <v>0</v>
      </c>
      <c r="Q195" s="5">
        <f t="shared" si="34"/>
        <v>0</v>
      </c>
    </row>
    <row r="196" spans="2:17" x14ac:dyDescent="0.4">
      <c r="B196">
        <v>29.011277675628602</v>
      </c>
      <c r="C196" s="5">
        <f t="shared" si="36"/>
        <v>0.12571096420290218</v>
      </c>
      <c r="D196" s="5">
        <f t="shared" si="37"/>
        <v>3.9773778140225016</v>
      </c>
      <c r="E196" s="5">
        <f t="shared" si="38"/>
        <v>24.990601842168243</v>
      </c>
      <c r="F196" s="5">
        <f t="shared" si="39"/>
        <v>238.64266884135012</v>
      </c>
      <c r="G196" s="5">
        <f t="shared" si="43"/>
        <v>-0.22848173086295276</v>
      </c>
      <c r="H196" s="9">
        <f t="shared" si="44"/>
        <v>-1.8175163344875371</v>
      </c>
      <c r="I196" s="5">
        <f t="shared" si="40"/>
        <v>2.3797990860688638E-4</v>
      </c>
      <c r="J196" s="5">
        <f t="shared" si="41"/>
        <v>5.0156238576465237E-5</v>
      </c>
      <c r="K196" s="5" t="e">
        <f t="shared" si="45"/>
        <v>#N/A</v>
      </c>
      <c r="L196" s="5">
        <f t="shared" si="35"/>
        <v>2.3797990860688638E-4</v>
      </c>
      <c r="M196" s="5">
        <f t="shared" si="42"/>
        <v>3.1324084728039693E-2</v>
      </c>
      <c r="N196" s="5">
        <f t="shared" si="46"/>
        <v>0.78280772950878286</v>
      </c>
      <c r="O196" s="5">
        <f t="shared" si="32"/>
        <v>-0.14862563526187389</v>
      </c>
      <c r="P196" s="5">
        <f t="shared" si="33"/>
        <v>0</v>
      </c>
      <c r="Q196" s="5">
        <f t="shared" si="34"/>
        <v>0</v>
      </c>
    </row>
    <row r="197" spans="2:17" x14ac:dyDescent="0.4">
      <c r="B197">
        <v>29.1370141506195</v>
      </c>
      <c r="C197" s="5">
        <f t="shared" si="36"/>
        <v>0.12573647499089802</v>
      </c>
      <c r="D197" s="5">
        <f t="shared" si="37"/>
        <v>3.9765708402131894</v>
      </c>
      <c r="E197" s="5">
        <f t="shared" si="38"/>
        <v>24.985531476186292</v>
      </c>
      <c r="F197" s="5">
        <f t="shared" si="39"/>
        <v>238.59425041279135</v>
      </c>
      <c r="G197" s="5">
        <f t="shared" si="43"/>
        <v>-5.070365981950431E-3</v>
      </c>
      <c r="H197" s="9">
        <f t="shared" si="44"/>
        <v>-4.0325339026065998E-2</v>
      </c>
      <c r="I197" s="5">
        <f t="shared" si="40"/>
        <v>5.2822170746955131E-6</v>
      </c>
      <c r="J197" s="5">
        <f t="shared" si="41"/>
        <v>5.0186579646501232E-5</v>
      </c>
      <c r="K197" s="5" t="e">
        <f t="shared" si="45"/>
        <v>#N/A</v>
      </c>
      <c r="L197" s="5">
        <f t="shared" si="35"/>
        <v>5.2822170746955131E-6</v>
      </c>
      <c r="M197" s="5">
        <f t="shared" si="42"/>
        <v>3.1330316498893382E-2</v>
      </c>
      <c r="N197" s="5">
        <f t="shared" si="46"/>
        <v>0.78280460904197935</v>
      </c>
      <c r="O197" s="5">
        <f t="shared" si="32"/>
        <v>-3.2975654832776914E-3</v>
      </c>
      <c r="P197" s="5">
        <f t="shared" si="33"/>
        <v>0</v>
      </c>
      <c r="Q197" s="5">
        <f t="shared" si="34"/>
        <v>0</v>
      </c>
    </row>
    <row r="198" spans="2:17" x14ac:dyDescent="0.4">
      <c r="B198">
        <v>29.262954235076901</v>
      </c>
      <c r="C198" s="5">
        <f t="shared" si="36"/>
        <v>0.12594008445740101</v>
      </c>
      <c r="D198" s="5">
        <f t="shared" si="37"/>
        <v>3.9701418508189423</v>
      </c>
      <c r="E198" s="5">
        <f t="shared" si="38"/>
        <v>24.945136944484346</v>
      </c>
      <c r="F198" s="5">
        <f t="shared" si="39"/>
        <v>238.20851104913655</v>
      </c>
      <c r="G198" s="5">
        <f t="shared" si="43"/>
        <v>-4.0394531701945624E-2</v>
      </c>
      <c r="H198" s="9">
        <f t="shared" si="44"/>
        <v>-0.32074404170825371</v>
      </c>
      <c r="I198" s="5">
        <f t="shared" si="40"/>
        <v>4.2150449826339637E-5</v>
      </c>
      <c r="J198" s="5">
        <f t="shared" si="41"/>
        <v>5.0428300524205685E-5</v>
      </c>
      <c r="K198" s="5" t="e">
        <f t="shared" si="45"/>
        <v>#N/A</v>
      </c>
      <c r="L198" s="5">
        <f t="shared" si="35"/>
        <v>4.2150449826339637E-5</v>
      </c>
      <c r="M198" s="5">
        <f t="shared" si="42"/>
        <v>3.1379507081975844E-2</v>
      </c>
      <c r="N198" s="5">
        <f t="shared" si="46"/>
        <v>0.78276610141030378</v>
      </c>
      <c r="O198" s="5">
        <f t="shared" si="32"/>
        <v>-2.6228532888971989E-2</v>
      </c>
      <c r="P198" s="5">
        <f t="shared" si="33"/>
        <v>0</v>
      </c>
      <c r="Q198" s="5">
        <f t="shared" si="34"/>
        <v>0</v>
      </c>
    </row>
    <row r="199" spans="2:17" x14ac:dyDescent="0.4">
      <c r="B199">
        <v>29.516158819198601</v>
      </c>
      <c r="C199" s="5">
        <f t="shared" si="36"/>
        <v>0.25320458412170055</v>
      </c>
      <c r="D199" s="5">
        <f t="shared" si="37"/>
        <v>1.9746877874836555</v>
      </c>
      <c r="E199" s="5">
        <f t="shared" si="38"/>
        <v>12.407329292584269</v>
      </c>
      <c r="F199" s="5">
        <f t="shared" si="39"/>
        <v>118.48126724901933</v>
      </c>
      <c r="G199" s="5">
        <f t="shared" si="43"/>
        <v>-12.537807651900078</v>
      </c>
      <c r="H199" s="9">
        <f t="shared" si="44"/>
        <v>-49.516511304052422</v>
      </c>
      <c r="I199" s="5">
        <f t="shared" si="40"/>
        <v>2.6303214268090791E-2</v>
      </c>
      <c r="J199" s="5">
        <f t="shared" si="41"/>
        <v>1.2545454151317574E-4</v>
      </c>
      <c r="K199" s="5">
        <f t="shared" si="45"/>
        <v>2.6303214268090791E-2</v>
      </c>
      <c r="L199" s="5">
        <f t="shared" si="35"/>
        <v>2.6303214268090791E-2</v>
      </c>
      <c r="M199" s="5">
        <f t="shared" si="42"/>
        <v>1.9312700469710654E-2</v>
      </c>
      <c r="N199" s="5">
        <f t="shared" si="46"/>
        <v>0.23961903425674697</v>
      </c>
      <c r="O199" s="5">
        <f t="shared" si="32"/>
        <v>-4.0491646808729218</v>
      </c>
      <c r="P199" s="5">
        <f t="shared" si="33"/>
        <v>0</v>
      </c>
      <c r="Q199" s="5">
        <f t="shared" si="34"/>
        <v>0</v>
      </c>
    </row>
    <row r="200" spans="2:17" x14ac:dyDescent="0.4">
      <c r="B200">
        <v>29.641870737075799</v>
      </c>
      <c r="C200" s="5">
        <f t="shared" si="36"/>
        <v>0.12571191787719727</v>
      </c>
      <c r="D200" s="5">
        <f t="shared" si="37"/>
        <v>3.9773476408850046</v>
      </c>
      <c r="E200" s="5">
        <f t="shared" si="38"/>
        <v>24.990412258754048</v>
      </c>
      <c r="F200" s="5">
        <f t="shared" si="39"/>
        <v>238.64085845310026</v>
      </c>
      <c r="G200" s="5">
        <f t="shared" si="43"/>
        <v>12.58308296616978</v>
      </c>
      <c r="H200" s="9">
        <f t="shared" si="44"/>
        <v>100.09459070111133</v>
      </c>
      <c r="I200" s="5">
        <f t="shared" si="40"/>
        <v>0</v>
      </c>
      <c r="J200" s="5">
        <f t="shared" si="41"/>
        <v>5.0157373043615774E-5</v>
      </c>
      <c r="K200" s="5" t="e">
        <f t="shared" si="45"/>
        <v>#N/A</v>
      </c>
      <c r="L200" s="5">
        <f t="shared" si="35"/>
        <v>-1.3106271736231247E-2</v>
      </c>
      <c r="M200" s="5">
        <f t="shared" si="42"/>
        <v>3.1324317967249507E-2</v>
      </c>
      <c r="N200" s="5">
        <f t="shared" si="46"/>
        <v>0.78280761972586177</v>
      </c>
      <c r="O200" s="5">
        <f t="shared" si="32"/>
        <v>8.1851380628303989</v>
      </c>
      <c r="P200" s="5">
        <f t="shared" si="33"/>
        <v>8.2164623807976476</v>
      </c>
      <c r="Q200" s="5">
        <f t="shared" si="34"/>
        <v>205.33278220467702</v>
      </c>
    </row>
    <row r="201" spans="2:17" x14ac:dyDescent="0.4">
      <c r="B201">
        <v>29.771441459655701</v>
      </c>
      <c r="C201" s="5">
        <f t="shared" si="36"/>
        <v>0.12957072257990276</v>
      </c>
      <c r="D201" s="5">
        <f t="shared" si="37"/>
        <v>3.8588964392913954</v>
      </c>
      <c r="E201" s="5">
        <f t="shared" si="38"/>
        <v>24.246161409283317</v>
      </c>
      <c r="F201" s="5">
        <f t="shared" si="39"/>
        <v>231.53378635748373</v>
      </c>
      <c r="G201" s="5">
        <f t="shared" si="43"/>
        <v>-0.74425084947073117</v>
      </c>
      <c r="H201" s="9">
        <f t="shared" si="44"/>
        <v>-5.7439739059244017</v>
      </c>
      <c r="I201" s="5">
        <f t="shared" si="40"/>
        <v>7.9899097833632218E-4</v>
      </c>
      <c r="J201" s="5">
        <f t="shared" si="41"/>
        <v>5.4610970126848639E-5</v>
      </c>
      <c r="K201" s="5" t="e">
        <f t="shared" si="45"/>
        <v>#N/A</v>
      </c>
      <c r="L201" s="5">
        <f t="shared" si="35"/>
        <v>7.9899097833632218E-4</v>
      </c>
      <c r="M201" s="5">
        <f t="shared" si="42"/>
        <v>3.2104497410497028E-2</v>
      </c>
      <c r="N201" s="5">
        <f t="shared" si="46"/>
        <v>0.77841082617882928</v>
      </c>
      <c r="O201" s="5">
        <f t="shared" si="32"/>
        <v>-0.46970789450227918</v>
      </c>
      <c r="P201" s="5">
        <f t="shared" si="33"/>
        <v>0</v>
      </c>
      <c r="Q201" s="5">
        <f t="shared" si="34"/>
        <v>0</v>
      </c>
    </row>
    <row r="202" spans="2:17" x14ac:dyDescent="0.4">
      <c r="B202">
        <v>29.8976521492004</v>
      </c>
      <c r="C202" s="5">
        <f t="shared" si="36"/>
        <v>0.12621068954469905</v>
      </c>
      <c r="D202" s="5">
        <f t="shared" si="37"/>
        <v>3.9616295719778862</v>
      </c>
      <c r="E202" s="5">
        <f t="shared" si="38"/>
        <v>24.891652719139607</v>
      </c>
      <c r="F202" s="5">
        <f t="shared" si="39"/>
        <v>237.69777431867317</v>
      </c>
      <c r="G202" s="5">
        <f t="shared" si="43"/>
        <v>0.64549130985628977</v>
      </c>
      <c r="H202" s="9">
        <f t="shared" si="44"/>
        <v>5.1143949231628367</v>
      </c>
      <c r="I202" s="5">
        <f t="shared" si="40"/>
        <v>0</v>
      </c>
      <c r="J202" s="5">
        <f t="shared" si="41"/>
        <v>5.0748350128668608E-5</v>
      </c>
      <c r="K202" s="5" t="e">
        <f t="shared" si="45"/>
        <v>#N/A</v>
      </c>
      <c r="L202" s="5">
        <f t="shared" si="35"/>
        <v>-6.7499754790002222E-4</v>
      </c>
      <c r="M202" s="5">
        <f t="shared" si="42"/>
        <v>3.1443392284833643E-2</v>
      </c>
      <c r="N202" s="5">
        <f t="shared" si="46"/>
        <v>0.78267800106575269</v>
      </c>
      <c r="O202" s="5">
        <f t="shared" si="32"/>
        <v>0.41822468387856548</v>
      </c>
      <c r="P202" s="5">
        <f t="shared" si="33"/>
        <v>0.4496680761633991</v>
      </c>
      <c r="Q202" s="5">
        <f t="shared" si="34"/>
        <v>11.192981590742949</v>
      </c>
    </row>
    <row r="203" spans="2:17" x14ac:dyDescent="0.4">
      <c r="B203">
        <v>30.028042793273901</v>
      </c>
      <c r="C203" s="5">
        <f t="shared" si="36"/>
        <v>0.13039064407350054</v>
      </c>
      <c r="D203" s="5">
        <f t="shared" si="37"/>
        <v>3.8346309549491338</v>
      </c>
      <c r="E203" s="5">
        <f t="shared" si="38"/>
        <v>24.093696874592425</v>
      </c>
      <c r="F203" s="5">
        <f t="shared" si="39"/>
        <v>230.07785729694805</v>
      </c>
      <c r="G203" s="5">
        <f t="shared" si="43"/>
        <v>-0.79795584454718238</v>
      </c>
      <c r="H203" s="9">
        <f t="shared" si="44"/>
        <v>-6.119732364366409</v>
      </c>
      <c r="I203" s="5">
        <f t="shared" si="40"/>
        <v>8.6206685283064203E-4</v>
      </c>
      <c r="J203" s="5">
        <f t="shared" si="41"/>
        <v>5.5523317902438942E-5</v>
      </c>
      <c r="K203" s="5" t="e">
        <f t="shared" si="45"/>
        <v>#N/A</v>
      </c>
      <c r="L203" s="5">
        <f t="shared" si="35"/>
        <v>8.6206685283064203E-4</v>
      </c>
      <c r="M203" s="5">
        <f t="shared" si="42"/>
        <v>3.2231631901818332E-2</v>
      </c>
      <c r="N203" s="5">
        <f t="shared" si="46"/>
        <v>0.77657916881585387</v>
      </c>
      <c r="O203" s="5">
        <f t="shared" si="32"/>
        <v>-0.50043517795566961</v>
      </c>
      <c r="P203" s="5">
        <f t="shared" si="33"/>
        <v>0</v>
      </c>
      <c r="Q203" s="5">
        <f t="shared" si="34"/>
        <v>0</v>
      </c>
    </row>
    <row r="204" spans="2:17" x14ac:dyDescent="0.4">
      <c r="B204">
        <v>30.154830455780001</v>
      </c>
      <c r="C204" s="5">
        <f t="shared" si="36"/>
        <v>0.12678766250609996</v>
      </c>
      <c r="D204" s="5">
        <f t="shared" si="37"/>
        <v>3.9436013734849333</v>
      </c>
      <c r="E204" s="5">
        <f t="shared" si="38"/>
        <v>24.77837820725377</v>
      </c>
      <c r="F204" s="5">
        <f t="shared" si="39"/>
        <v>236.61608240909601</v>
      </c>
      <c r="G204" s="5">
        <f t="shared" si="43"/>
        <v>0.68468133266134501</v>
      </c>
      <c r="H204" s="9">
        <f t="shared" si="44"/>
        <v>5.4002204877655497</v>
      </c>
      <c r="I204" s="5">
        <f t="shared" si="40"/>
        <v>0</v>
      </c>
      <c r="J204" s="5">
        <f t="shared" si="41"/>
        <v>5.142618480779345E-5</v>
      </c>
      <c r="K204" s="5" t="e">
        <f t="shared" si="45"/>
        <v>#N/A</v>
      </c>
      <c r="L204" s="5">
        <f t="shared" si="35"/>
        <v>-7.1925209954623863E-4</v>
      </c>
      <c r="M204" s="5">
        <f t="shared" si="42"/>
        <v>3.1574033201067185E-2</v>
      </c>
      <c r="N204" s="5">
        <f t="shared" si="46"/>
        <v>0.78235333618443015</v>
      </c>
      <c r="O204" s="5">
        <f t="shared" si="32"/>
        <v>0.4415977921731547</v>
      </c>
      <c r="P204" s="5">
        <f t="shared" si="33"/>
        <v>0.47317182537422187</v>
      </c>
      <c r="Q204" s="5">
        <f t="shared" si="34"/>
        <v>11.724430446139106</v>
      </c>
    </row>
    <row r="205" spans="2:17" x14ac:dyDescent="0.4">
      <c r="B205">
        <v>30.288354635238601</v>
      </c>
      <c r="C205" s="5">
        <f t="shared" si="36"/>
        <v>0.1335241794586004</v>
      </c>
      <c r="D205" s="5">
        <f t="shared" si="37"/>
        <v>3.7446401245628071</v>
      </c>
      <c r="E205" s="5">
        <f t="shared" si="38"/>
        <v>23.528267811328167</v>
      </c>
      <c r="F205" s="5">
        <f t="shared" si="39"/>
        <v>224.67840747376846</v>
      </c>
      <c r="G205" s="5">
        <f t="shared" si="43"/>
        <v>-1.2501103959256028</v>
      </c>
      <c r="H205" s="9">
        <f t="shared" si="44"/>
        <v>-9.362427097432219</v>
      </c>
      <c r="I205" s="5">
        <f t="shared" si="40"/>
        <v>1.3830056057388082E-3</v>
      </c>
      <c r="J205" s="5">
        <f t="shared" si="41"/>
        <v>5.8906845417012256E-5</v>
      </c>
      <c r="K205" s="5">
        <f t="shared" si="45"/>
        <v>1.3830056057388082E-3</v>
      </c>
      <c r="L205" s="5">
        <f t="shared" si="35"/>
        <v>1.3830056057388082E-3</v>
      </c>
      <c r="M205" s="5">
        <f t="shared" si="42"/>
        <v>3.2609615329021062E-2</v>
      </c>
      <c r="N205" s="5">
        <f t="shared" si="46"/>
        <v>0.7672477626855998</v>
      </c>
      <c r="O205" s="5">
        <f t="shared" si="32"/>
        <v>-0.76560339433823521</v>
      </c>
      <c r="P205" s="5">
        <f t="shared" si="33"/>
        <v>0</v>
      </c>
      <c r="Q205" s="5">
        <f t="shared" si="34"/>
        <v>0</v>
      </c>
    </row>
    <row r="206" spans="2:17" x14ac:dyDescent="0.4">
      <c r="B206">
        <v>30.414626598358101</v>
      </c>
      <c r="C206" s="5">
        <f t="shared" si="36"/>
        <v>0.12627196311949973</v>
      </c>
      <c r="D206" s="5">
        <f t="shared" si="37"/>
        <v>3.9597071879433448</v>
      </c>
      <c r="E206" s="5">
        <f t="shared" si="38"/>
        <v>24.879574024019021</v>
      </c>
      <c r="F206" s="5">
        <f t="shared" si="39"/>
        <v>237.58243127660072</v>
      </c>
      <c r="G206" s="5">
        <f t="shared" si="43"/>
        <v>1.3513062126908544</v>
      </c>
      <c r="H206" s="9">
        <f t="shared" si="44"/>
        <v>10.701553847008949</v>
      </c>
      <c r="I206" s="5">
        <f t="shared" si="40"/>
        <v>0</v>
      </c>
      <c r="J206" s="5">
        <f t="shared" si="41"/>
        <v>5.0820629040270181E-5</v>
      </c>
      <c r="K206" s="5" t="e">
        <f t="shared" si="45"/>
        <v>#N/A</v>
      </c>
      <c r="L206" s="5">
        <f t="shared" si="35"/>
        <v>-1.4137621870787165E-3</v>
      </c>
      <c r="M206" s="5">
        <f t="shared" si="42"/>
        <v>3.1457623979449796E-2</v>
      </c>
      <c r="N206" s="5">
        <f t="shared" si="46"/>
        <v>0.78265228441647705</v>
      </c>
      <c r="O206" s="5">
        <f t="shared" ref="O206:O269" si="47">B$6*H206</f>
        <v>0.87510918533192517</v>
      </c>
      <c r="P206" s="5">
        <f t="shared" ref="P206:P269" si="48">IF(H206&gt;0, O206 +M206, 0)</f>
        <v>0.90656680931137501</v>
      </c>
      <c r="Q206" s="5">
        <f t="shared" ref="Q206:Q269" si="49">P206*E206</f>
        <v>22.554996039981091</v>
      </c>
    </row>
    <row r="207" spans="2:17" x14ac:dyDescent="0.4">
      <c r="B207">
        <v>30.8074645996093</v>
      </c>
      <c r="C207" s="5">
        <f t="shared" si="36"/>
        <v>0.39283800125119939</v>
      </c>
      <c r="D207" s="5">
        <f t="shared" si="37"/>
        <v>1.2727892882243745</v>
      </c>
      <c r="E207" s="5">
        <f t="shared" si="38"/>
        <v>7.9971709549069541</v>
      </c>
      <c r="F207" s="5">
        <f t="shared" si="39"/>
        <v>76.367357293462476</v>
      </c>
      <c r="G207" s="5">
        <f t="shared" si="43"/>
        <v>-16.882403069112065</v>
      </c>
      <c r="H207" s="9">
        <f t="shared" si="44"/>
        <v>-42.975483571704281</v>
      </c>
      <c r="I207" s="5">
        <f t="shared" si="40"/>
        <v>5.494945804662054E-2</v>
      </c>
      <c r="J207" s="5">
        <f t="shared" si="41"/>
        <v>1.518449290058368E-4</v>
      </c>
      <c r="K207" s="5">
        <f t="shared" si="45"/>
        <v>5.494945804662054E-2</v>
      </c>
      <c r="L207" s="5">
        <f t="shared" ref="L207:L270" si="50">(-B$6*H207)/E207^2</f>
        <v>5.494945804662054E-2</v>
      </c>
      <c r="M207" s="5">
        <f t="shared" si="42"/>
        <v>9.7112034532429326E-3</v>
      </c>
      <c r="N207" s="5">
        <f t="shared" si="46"/>
        <v>7.766215419346649E-2</v>
      </c>
      <c r="O207" s="5">
        <f t="shared" si="47"/>
        <v>-3.514278482857053</v>
      </c>
      <c r="P207" s="5">
        <f t="shared" si="48"/>
        <v>0</v>
      </c>
      <c r="Q207" s="5">
        <f t="shared" si="49"/>
        <v>0</v>
      </c>
    </row>
    <row r="208" spans="2:17" x14ac:dyDescent="0.4">
      <c r="B208">
        <v>30.937698125839201</v>
      </c>
      <c r="C208" s="5">
        <f t="shared" ref="C208:C271" si="51">B208-B207</f>
        <v>0.13023352622990103</v>
      </c>
      <c r="D208" s="5">
        <f t="shared" ref="D208:D271" si="52">(1/C208)/2</f>
        <v>3.8392571749716029</v>
      </c>
      <c r="E208" s="5">
        <f t="shared" ref="E208:E271" si="53">2*PI()*D208</f>
        <v>24.122764272265382</v>
      </c>
      <c r="F208" s="5">
        <f t="shared" ref="F208:F271" si="54">E208*(60/(2*PI()))</f>
        <v>230.35543049829619</v>
      </c>
      <c r="G208" s="5">
        <f t="shared" si="43"/>
        <v>16.12559331735843</v>
      </c>
      <c r="H208" s="9">
        <f t="shared" si="44"/>
        <v>123.82059968868496</v>
      </c>
      <c r="I208" s="5">
        <f t="shared" ref="I208:I271" si="55">IF(H208&lt;0,(-B$6*H208)/E208^2,0)</f>
        <v>0</v>
      </c>
      <c r="J208" s="5">
        <f t="shared" ref="J208:J271" si="56">-0.000005984*E208 + 0.0001997</f>
        <v>5.5349378594763966E-5</v>
      </c>
      <c r="K208" s="5" t="e">
        <f t="shared" si="45"/>
        <v>#N/A</v>
      </c>
      <c r="L208" s="5">
        <f t="shared" si="50"/>
        <v>-1.740019672672409E-2</v>
      </c>
      <c r="M208" s="5">
        <f t="shared" ref="M208:M271" si="57">J208*E208^2</f>
        <v>3.2208232701561375E-2</v>
      </c>
      <c r="N208" s="5">
        <f t="shared" si="46"/>
        <v>0.77695160508603422</v>
      </c>
      <c r="O208" s="5">
        <f t="shared" si="47"/>
        <v>10.125309433560515</v>
      </c>
      <c r="P208" s="5">
        <f t="shared" si="48"/>
        <v>10.157517666262077</v>
      </c>
      <c r="Q208" s="5">
        <f t="shared" si="49"/>
        <v>245.02740425461127</v>
      </c>
    </row>
    <row r="209" spans="2:17" x14ac:dyDescent="0.4">
      <c r="B209">
        <v>31.072688579559301</v>
      </c>
      <c r="C209" s="5">
        <f t="shared" si="51"/>
        <v>0.13499045372009988</v>
      </c>
      <c r="D209" s="5">
        <f t="shared" si="52"/>
        <v>3.7039656229079756</v>
      </c>
      <c r="E209" s="5">
        <f t="shared" si="53"/>
        <v>23.272702380153675</v>
      </c>
      <c r="F209" s="5">
        <f t="shared" si="54"/>
        <v>222.23793737447852</v>
      </c>
      <c r="G209" s="5">
        <f t="shared" ref="G209:G272" si="58">E209-E208</f>
        <v>-0.85006189211170735</v>
      </c>
      <c r="H209" s="9">
        <f t="shared" ref="H209:H272" si="59">G209/C209</f>
        <v>-6.2972000514517452</v>
      </c>
      <c r="I209" s="5">
        <f t="shared" si="55"/>
        <v>9.5075640606586049E-4</v>
      </c>
      <c r="J209" s="5">
        <f t="shared" si="56"/>
        <v>6.043614895716041E-5</v>
      </c>
      <c r="K209" s="5" t="e">
        <f t="shared" ref="K209:K272" si="60">IF(H209&lt;-7,(-B$6*H209)/E209^2,NA())</f>
        <v>#N/A</v>
      </c>
      <c r="L209" s="5">
        <f t="shared" si="50"/>
        <v>9.5075640606586049E-4</v>
      </c>
      <c r="M209" s="5">
        <f t="shared" si="57"/>
        <v>3.2733346985261431E-2</v>
      </c>
      <c r="N209" s="5">
        <f t="shared" ref="N209:N272" si="61">M209*E209</f>
        <v>0.7617934422942898</v>
      </c>
      <c r="O209" s="5">
        <f t="shared" si="47"/>
        <v>-0.51494742592341658</v>
      </c>
      <c r="P209" s="5">
        <f t="shared" si="48"/>
        <v>0</v>
      </c>
      <c r="Q209" s="5">
        <f t="shared" si="49"/>
        <v>0</v>
      </c>
    </row>
    <row r="210" spans="2:17" x14ac:dyDescent="0.4">
      <c r="B210">
        <v>31.203330039977999</v>
      </c>
      <c r="C210" s="5">
        <f t="shared" si="51"/>
        <v>0.13064146041869762</v>
      </c>
      <c r="D210" s="5">
        <f t="shared" si="52"/>
        <v>3.8272689113971294</v>
      </c>
      <c r="E210" s="5">
        <f t="shared" si="53"/>
        <v>24.047439790715654</v>
      </c>
      <c r="F210" s="5">
        <f t="shared" si="54"/>
        <v>229.63613468382778</v>
      </c>
      <c r="G210" s="5">
        <f t="shared" si="58"/>
        <v>0.77473741056197909</v>
      </c>
      <c r="H210" s="9">
        <f t="shared" si="59"/>
        <v>5.9302568118803531</v>
      </c>
      <c r="I210" s="5">
        <f t="shared" si="55"/>
        <v>0</v>
      </c>
      <c r="J210" s="5">
        <f t="shared" si="56"/>
        <v>5.5800120292357538E-5</v>
      </c>
      <c r="K210" s="5" t="e">
        <f t="shared" si="60"/>
        <v>#N/A</v>
      </c>
      <c r="L210" s="5">
        <f t="shared" si="50"/>
        <v>-8.3859295623674981E-4</v>
      </c>
      <c r="M210" s="5">
        <f t="shared" si="57"/>
        <v>3.2268057877823261E-2</v>
      </c>
      <c r="N210" s="5">
        <f t="shared" si="61"/>
        <v>0.7759641789802828</v>
      </c>
      <c r="O210" s="5">
        <f t="shared" si="47"/>
        <v>0.48494099844240834</v>
      </c>
      <c r="P210" s="5">
        <f t="shared" si="48"/>
        <v>0.51720905632023162</v>
      </c>
      <c r="Q210" s="5">
        <f t="shared" si="49"/>
        <v>12.437553641073631</v>
      </c>
    </row>
    <row r="211" spans="2:17" x14ac:dyDescent="0.4">
      <c r="B211">
        <v>31.338164806365899</v>
      </c>
      <c r="C211" s="5">
        <f t="shared" si="51"/>
        <v>0.13483476638790037</v>
      </c>
      <c r="D211" s="5">
        <f t="shared" si="52"/>
        <v>3.7082424169562573</v>
      </c>
      <c r="E211" s="5">
        <f t="shared" si="53"/>
        <v>23.299574269679674</v>
      </c>
      <c r="F211" s="5">
        <f t="shared" si="54"/>
        <v>222.49454501737546</v>
      </c>
      <c r="G211" s="5">
        <f t="shared" si="58"/>
        <v>-0.7478655210359797</v>
      </c>
      <c r="H211" s="9">
        <f t="shared" si="59"/>
        <v>-5.5465332945694241</v>
      </c>
      <c r="I211" s="5">
        <f t="shared" si="55"/>
        <v>8.3548961148778242E-4</v>
      </c>
      <c r="J211" s="5">
        <f t="shared" si="56"/>
        <v>6.0275347570236848E-5</v>
      </c>
      <c r="K211" s="5" t="e">
        <f t="shared" si="60"/>
        <v>#N/A</v>
      </c>
      <c r="L211" s="5">
        <f t="shared" si="50"/>
        <v>8.3548961148778242E-4</v>
      </c>
      <c r="M211" s="5">
        <f t="shared" si="57"/>
        <v>3.272168764872542E-2</v>
      </c>
      <c r="N211" s="5">
        <f t="shared" si="61"/>
        <v>0.76240139160073794</v>
      </c>
      <c r="O211" s="5">
        <f t="shared" si="47"/>
        <v>-0.45356238002611893</v>
      </c>
      <c r="P211" s="5">
        <f t="shared" si="48"/>
        <v>0</v>
      </c>
      <c r="Q211" s="5">
        <f t="shared" si="49"/>
        <v>0</v>
      </c>
    </row>
    <row r="212" spans="2:17" x14ac:dyDescent="0.4">
      <c r="B212">
        <v>31.469230651855401</v>
      </c>
      <c r="C212" s="5">
        <f t="shared" si="51"/>
        <v>0.13106584548950195</v>
      </c>
      <c r="D212" s="5">
        <f t="shared" si="52"/>
        <v>3.8148763938660797</v>
      </c>
      <c r="E212" s="5">
        <f t="shared" si="53"/>
        <v>23.969575306645595</v>
      </c>
      <c r="F212" s="5">
        <f t="shared" si="54"/>
        <v>228.89258363196478</v>
      </c>
      <c r="G212" s="5">
        <f t="shared" si="58"/>
        <v>0.67000103696592106</v>
      </c>
      <c r="H212" s="9">
        <f t="shared" si="59"/>
        <v>5.1119422795741736</v>
      </c>
      <c r="I212" s="5">
        <f t="shared" si="55"/>
        <v>0</v>
      </c>
      <c r="J212" s="5">
        <f t="shared" si="56"/>
        <v>5.6266061365032758E-5</v>
      </c>
      <c r="K212" s="5" t="e">
        <f t="shared" si="60"/>
        <v>#N/A</v>
      </c>
      <c r="L212" s="5">
        <f t="shared" si="50"/>
        <v>-7.2757985198223293E-4</v>
      </c>
      <c r="M212" s="5">
        <f t="shared" si="57"/>
        <v>3.2327133301773857E-2</v>
      </c>
      <c r="N212" s="5">
        <f t="shared" si="61"/>
        <v>0.7748676561248391</v>
      </c>
      <c r="O212" s="5">
        <f t="shared" si="47"/>
        <v>0.41802412132816685</v>
      </c>
      <c r="P212" s="5">
        <f t="shared" si="48"/>
        <v>0.45035125462994069</v>
      </c>
      <c r="Q212" s="5">
        <f t="shared" si="49"/>
        <v>10.794728312294689</v>
      </c>
    </row>
    <row r="213" spans="2:17" x14ac:dyDescent="0.4">
      <c r="B213">
        <v>31.6046476364135</v>
      </c>
      <c r="C213" s="5">
        <f t="shared" si="51"/>
        <v>0.13541698455809836</v>
      </c>
      <c r="D213" s="5">
        <f t="shared" si="52"/>
        <v>3.6922990246137366</v>
      </c>
      <c r="E213" s="5">
        <f t="shared" si="53"/>
        <v>23.199398981166546</v>
      </c>
      <c r="F213" s="5">
        <f t="shared" si="54"/>
        <v>221.53794147682419</v>
      </c>
      <c r="G213" s="5">
        <f t="shared" si="58"/>
        <v>-0.77017632547904924</v>
      </c>
      <c r="H213" s="9">
        <f t="shared" si="59"/>
        <v>-5.6874425906937702</v>
      </c>
      <c r="I213" s="5">
        <f t="shared" si="55"/>
        <v>8.6412975428367441E-4</v>
      </c>
      <c r="J213" s="5">
        <f t="shared" si="56"/>
        <v>6.0874796496699393E-5</v>
      </c>
      <c r="K213" s="5" t="e">
        <f t="shared" si="60"/>
        <v>#N/A</v>
      </c>
      <c r="L213" s="5">
        <f t="shared" si="50"/>
        <v>8.6412975428367441E-4</v>
      </c>
      <c r="M213" s="5">
        <f t="shared" si="57"/>
        <v>3.2763552856251071E-2</v>
      </c>
      <c r="N213" s="5">
        <f t="shared" si="61"/>
        <v>0.76009473475270739</v>
      </c>
      <c r="O213" s="5">
        <f t="shared" si="47"/>
        <v>-0.4650851010346701</v>
      </c>
      <c r="P213" s="5">
        <f t="shared" si="48"/>
        <v>0</v>
      </c>
      <c r="Q213" s="5">
        <f t="shared" si="49"/>
        <v>0</v>
      </c>
    </row>
    <row r="214" spans="2:17" x14ac:dyDescent="0.4">
      <c r="B214">
        <v>31.7364356517791</v>
      </c>
      <c r="C214" s="5">
        <f t="shared" si="51"/>
        <v>0.13178801536560059</v>
      </c>
      <c r="D214" s="5">
        <f t="shared" si="52"/>
        <v>3.7939716947168658</v>
      </c>
      <c r="E214" s="5">
        <f t="shared" si="53"/>
        <v>23.838227208100246</v>
      </c>
      <c r="F214" s="5">
        <f t="shared" si="54"/>
        <v>227.63830168301197</v>
      </c>
      <c r="G214" s="5">
        <f t="shared" si="58"/>
        <v>0.63882822693370045</v>
      </c>
      <c r="H214" s="9">
        <f t="shared" si="59"/>
        <v>4.8473924215452442</v>
      </c>
      <c r="I214" s="5">
        <f t="shared" si="55"/>
        <v>0</v>
      </c>
      <c r="J214" s="5">
        <f t="shared" si="56"/>
        <v>5.7052048386728145E-5</v>
      </c>
      <c r="K214" s="5" t="e">
        <f t="shared" si="60"/>
        <v>#N/A</v>
      </c>
      <c r="L214" s="5">
        <f t="shared" si="50"/>
        <v>-6.9755052694256132E-4</v>
      </c>
      <c r="M214" s="5">
        <f t="shared" si="57"/>
        <v>3.2420458428493941E-2</v>
      </c>
      <c r="N214" s="5">
        <f t="shared" si="61"/>
        <v>0.77284625420920716</v>
      </c>
      <c r="O214" s="5">
        <f t="shared" si="47"/>
        <v>0.39639081330121345</v>
      </c>
      <c r="P214" s="5">
        <f t="shared" si="48"/>
        <v>0.4288112717297074</v>
      </c>
      <c r="Q214" s="5">
        <f t="shared" si="49"/>
        <v>10.222100524887178</v>
      </c>
    </row>
    <row r="215" spans="2:17" x14ac:dyDescent="0.4">
      <c r="B215">
        <v>32.005542278289703</v>
      </c>
      <c r="C215" s="5">
        <f t="shared" si="51"/>
        <v>0.26910662651060235</v>
      </c>
      <c r="D215" s="5">
        <f t="shared" si="52"/>
        <v>1.8579995835973993</v>
      </c>
      <c r="E215" s="5">
        <f t="shared" si="53"/>
        <v>11.674155684404969</v>
      </c>
      <c r="F215" s="5">
        <f t="shared" si="54"/>
        <v>111.47997501584396</v>
      </c>
      <c r="G215" s="5">
        <f t="shared" si="58"/>
        <v>-12.164071523695277</v>
      </c>
      <c r="H215" s="9">
        <f t="shared" si="59"/>
        <v>-45.201679651749615</v>
      </c>
      <c r="I215" s="5">
        <f t="shared" si="55"/>
        <v>2.7121831466635223E-2</v>
      </c>
      <c r="J215" s="5">
        <f t="shared" si="56"/>
        <v>1.2984185238452067E-4</v>
      </c>
      <c r="K215" s="5">
        <f t="shared" si="60"/>
        <v>2.7121831466635223E-2</v>
      </c>
      <c r="L215" s="5">
        <f t="shared" si="50"/>
        <v>2.7121831466635223E-2</v>
      </c>
      <c r="M215" s="5">
        <f t="shared" si="57"/>
        <v>1.7695615130845051E-2</v>
      </c>
      <c r="N215" s="5">
        <f t="shared" si="61"/>
        <v>0.20658136596879734</v>
      </c>
      <c r="O215" s="5">
        <f t="shared" si="47"/>
        <v>-3.6963235078925623</v>
      </c>
      <c r="P215" s="5">
        <f t="shared" si="48"/>
        <v>0</v>
      </c>
      <c r="Q215" s="5">
        <f t="shared" si="49"/>
        <v>0</v>
      </c>
    </row>
    <row r="216" spans="2:17" x14ac:dyDescent="0.4">
      <c r="B216">
        <v>32.1409492492675</v>
      </c>
      <c r="C216" s="5">
        <f t="shared" si="51"/>
        <v>0.13540697097779741</v>
      </c>
      <c r="D216" s="5">
        <f t="shared" si="52"/>
        <v>3.6925720765290926</v>
      </c>
      <c r="E216" s="5">
        <f t="shared" si="53"/>
        <v>23.201114616949209</v>
      </c>
      <c r="F216" s="5">
        <f t="shared" si="54"/>
        <v>221.55432459174557</v>
      </c>
      <c r="G216" s="5">
        <f t="shared" si="58"/>
        <v>11.52695893254424</v>
      </c>
      <c r="H216" s="9">
        <f t="shared" si="59"/>
        <v>85.128253363220921</v>
      </c>
      <c r="I216" s="5">
        <f t="shared" si="55"/>
        <v>0</v>
      </c>
      <c r="J216" s="5">
        <f t="shared" si="56"/>
        <v>6.0864530132175943E-5</v>
      </c>
      <c r="K216" s="5" t="e">
        <f t="shared" si="60"/>
        <v>#N/A</v>
      </c>
      <c r="L216" s="5">
        <f t="shared" si="50"/>
        <v>-1.2932170591888378E-2</v>
      </c>
      <c r="M216" s="5">
        <f t="shared" si="57"/>
        <v>3.2762872579510445E-2</v>
      </c>
      <c r="N216" s="5">
        <f t="shared" si="61"/>
        <v>0.76013516189772423</v>
      </c>
      <c r="O216" s="5">
        <f t="shared" si="47"/>
        <v>6.9612803443716285</v>
      </c>
      <c r="P216" s="5">
        <f t="shared" si="48"/>
        <v>6.9940432169511393</v>
      </c>
      <c r="Q216" s="5">
        <f t="shared" si="49"/>
        <v>162.26959831237954</v>
      </c>
    </row>
    <row r="217" spans="2:17" x14ac:dyDescent="0.4">
      <c r="B217">
        <v>32.685141563415499</v>
      </c>
      <c r="C217" s="5">
        <f t="shared" si="51"/>
        <v>0.54419231414799896</v>
      </c>
      <c r="D217" s="5">
        <f t="shared" si="52"/>
        <v>0.91879283665152911</v>
      </c>
      <c r="E217" s="5">
        <f t="shared" si="53"/>
        <v>5.7729456515907414</v>
      </c>
      <c r="F217" s="5">
        <f t="shared" si="54"/>
        <v>55.12757019909175</v>
      </c>
      <c r="G217" s="5">
        <f t="shared" si="58"/>
        <v>-17.428168965358466</v>
      </c>
      <c r="H217" s="9">
        <f t="shared" si="59"/>
        <v>-32.025753602647697</v>
      </c>
      <c r="I217" s="5">
        <f t="shared" si="55"/>
        <v>7.8581410761289133E-2</v>
      </c>
      <c r="J217" s="5">
        <f t="shared" si="56"/>
        <v>1.6515469322088102E-4</v>
      </c>
      <c r="K217" s="5">
        <f t="shared" si="60"/>
        <v>7.8581410761289133E-2</v>
      </c>
      <c r="L217" s="5">
        <f t="shared" si="50"/>
        <v>7.8581410761289133E-2</v>
      </c>
      <c r="M217" s="5">
        <f t="shared" si="57"/>
        <v>5.5040941926108094E-3</v>
      </c>
      <c r="N217" s="5">
        <f t="shared" si="61"/>
        <v>3.1774836635178424E-2</v>
      </c>
      <c r="O217" s="5">
        <f t="shared" si="47"/>
        <v>-2.6188749358755206</v>
      </c>
      <c r="P217" s="5">
        <f t="shared" si="48"/>
        <v>0</v>
      </c>
      <c r="Q217" s="5">
        <f t="shared" si="49"/>
        <v>0</v>
      </c>
    </row>
    <row r="218" spans="2:17" x14ac:dyDescent="0.4">
      <c r="B218">
        <v>32.820997238159102</v>
      </c>
      <c r="C218" s="5">
        <f t="shared" si="51"/>
        <v>0.13585567474360261</v>
      </c>
      <c r="D218" s="5">
        <f t="shared" si="52"/>
        <v>3.6803762591709099</v>
      </c>
      <c r="E218" s="5">
        <f t="shared" si="53"/>
        <v>23.124486036515229</v>
      </c>
      <c r="F218" s="5">
        <f t="shared" si="54"/>
        <v>220.82257555025461</v>
      </c>
      <c r="G218" s="5">
        <f t="shared" si="58"/>
        <v>17.351540384924487</v>
      </c>
      <c r="H218" s="9">
        <f t="shared" si="59"/>
        <v>127.7203945854427</v>
      </c>
      <c r="I218" s="5">
        <f t="shared" si="55"/>
        <v>0</v>
      </c>
      <c r="J218" s="5">
        <f t="shared" si="56"/>
        <v>6.1323075557492889E-5</v>
      </c>
      <c r="K218" s="5" t="e">
        <f t="shared" si="60"/>
        <v>#N/A</v>
      </c>
      <c r="L218" s="5">
        <f t="shared" si="50"/>
        <v>-1.9531314580052268E-2</v>
      </c>
      <c r="M218" s="5">
        <f t="shared" si="57"/>
        <v>3.2792015144374437E-2</v>
      </c>
      <c r="N218" s="5">
        <f t="shared" si="61"/>
        <v>0.75829849631528257</v>
      </c>
      <c r="O218" s="5">
        <f t="shared" si="47"/>
        <v>10.444211378441828</v>
      </c>
      <c r="P218" s="5">
        <f t="shared" si="48"/>
        <v>10.477003393586203</v>
      </c>
      <c r="Q218" s="5">
        <f t="shared" si="49"/>
        <v>242.27531867950682</v>
      </c>
    </row>
    <row r="219" spans="2:17" x14ac:dyDescent="0.4">
      <c r="B219">
        <v>32.961778402328399</v>
      </c>
      <c r="C219" s="5">
        <f t="shared" si="51"/>
        <v>0.14078116416929731</v>
      </c>
      <c r="D219" s="5">
        <f t="shared" si="52"/>
        <v>3.551611488300535</v>
      </c>
      <c r="E219" s="5">
        <f t="shared" si="53"/>
        <v>22.315433120100145</v>
      </c>
      <c r="F219" s="5">
        <f t="shared" si="54"/>
        <v>213.09668929803212</v>
      </c>
      <c r="G219" s="5">
        <f t="shared" si="58"/>
        <v>-0.8090529164150837</v>
      </c>
      <c r="H219" s="9">
        <f t="shared" si="59"/>
        <v>-5.746883265165728</v>
      </c>
      <c r="I219" s="5">
        <f t="shared" si="55"/>
        <v>9.4370691166310514E-4</v>
      </c>
      <c r="J219" s="5">
        <f t="shared" si="56"/>
        <v>6.6164448209320745E-5</v>
      </c>
      <c r="K219" s="5" t="e">
        <f t="shared" si="60"/>
        <v>#N/A</v>
      </c>
      <c r="L219" s="5">
        <f t="shared" si="50"/>
        <v>9.4370691166310514E-4</v>
      </c>
      <c r="M219" s="5">
        <f t="shared" si="57"/>
        <v>3.2948476333991138E-2</v>
      </c>
      <c r="N219" s="5">
        <f t="shared" si="61"/>
        <v>0.73525952004038164</v>
      </c>
      <c r="O219" s="5">
        <f t="shared" si="47"/>
        <v>-0.46994580453216017</v>
      </c>
      <c r="P219" s="5">
        <f t="shared" si="48"/>
        <v>0</v>
      </c>
      <c r="Q219" s="5">
        <f t="shared" si="49"/>
        <v>0</v>
      </c>
    </row>
    <row r="220" spans="2:17" x14ac:dyDescent="0.4">
      <c r="B220">
        <v>33.0987741947174</v>
      </c>
      <c r="C220" s="5">
        <f t="shared" si="51"/>
        <v>0.13699579238900128</v>
      </c>
      <c r="D220" s="5">
        <f t="shared" si="52"/>
        <v>3.6497471293150645</v>
      </c>
      <c r="E220" s="5">
        <f t="shared" si="53"/>
        <v>22.932037537833288</v>
      </c>
      <c r="F220" s="5">
        <f t="shared" si="54"/>
        <v>218.98482775890389</v>
      </c>
      <c r="G220" s="5">
        <f t="shared" si="58"/>
        <v>0.6166044177331429</v>
      </c>
      <c r="H220" s="9">
        <f t="shared" si="59"/>
        <v>4.5009004070890501</v>
      </c>
      <c r="I220" s="5">
        <f t="shared" si="55"/>
        <v>0</v>
      </c>
      <c r="J220" s="5">
        <f t="shared" si="56"/>
        <v>6.2474687373605597E-5</v>
      </c>
      <c r="K220" s="5" t="e">
        <f t="shared" si="60"/>
        <v>#N/A</v>
      </c>
      <c r="L220" s="5">
        <f t="shared" si="50"/>
        <v>-6.9988956185439806E-4</v>
      </c>
      <c r="M220" s="5">
        <f t="shared" si="57"/>
        <v>3.2854085240195181E-2</v>
      </c>
      <c r="N220" s="5">
        <f t="shared" si="61"/>
        <v>0.75341111599933053</v>
      </c>
      <c r="O220" s="5">
        <f t="shared" si="47"/>
        <v>0.36805676491631217</v>
      </c>
      <c r="P220" s="5">
        <f t="shared" si="48"/>
        <v>0.40091085015650735</v>
      </c>
      <c r="Q220" s="5">
        <f t="shared" si="49"/>
        <v>9.1937026651136833</v>
      </c>
    </row>
    <row r="221" spans="2:17" x14ac:dyDescent="0.4">
      <c r="B221">
        <v>33.375011920928898</v>
      </c>
      <c r="C221" s="5">
        <f t="shared" si="51"/>
        <v>0.27623772621149811</v>
      </c>
      <c r="D221" s="5">
        <f t="shared" si="52"/>
        <v>1.8100351710004339</v>
      </c>
      <c r="E221" s="5">
        <f t="shared" si="53"/>
        <v>11.372786391908216</v>
      </c>
      <c r="F221" s="5">
        <f t="shared" si="54"/>
        <v>108.60211026002604</v>
      </c>
      <c r="G221" s="5">
        <f t="shared" si="58"/>
        <v>-11.559251145925073</v>
      </c>
      <c r="H221" s="9">
        <f t="shared" si="59"/>
        <v>-41.8453022491029</v>
      </c>
      <c r="I221" s="5">
        <f t="shared" si="55"/>
        <v>2.6456253671944201E-2</v>
      </c>
      <c r="J221" s="5">
        <f t="shared" si="56"/>
        <v>1.3164524623082125E-4</v>
      </c>
      <c r="K221" s="5">
        <f t="shared" si="60"/>
        <v>2.6456253671944201E-2</v>
      </c>
      <c r="L221" s="5">
        <f t="shared" si="50"/>
        <v>2.6456253671944201E-2</v>
      </c>
      <c r="M221" s="5">
        <f t="shared" si="57"/>
        <v>1.7027031733307208E-2</v>
      </c>
      <c r="N221" s="5">
        <f t="shared" si="61"/>
        <v>0.19364479479114557</v>
      </c>
      <c r="O221" s="5">
        <f t="shared" si="47"/>
        <v>-3.4218590014772081</v>
      </c>
      <c r="P221" s="5">
        <f t="shared" si="48"/>
        <v>0</v>
      </c>
      <c r="Q221" s="5">
        <f t="shared" si="49"/>
        <v>0</v>
      </c>
    </row>
    <row r="222" spans="2:17" x14ac:dyDescent="0.4">
      <c r="B222">
        <v>33.516243934631298</v>
      </c>
      <c r="C222" s="5">
        <f t="shared" si="51"/>
        <v>0.14123201370239968</v>
      </c>
      <c r="D222" s="5">
        <f t="shared" si="52"/>
        <v>3.5402738153517133</v>
      </c>
      <c r="E222" s="5">
        <f t="shared" si="53"/>
        <v>22.2441964200105</v>
      </c>
      <c r="F222" s="5">
        <f t="shared" si="54"/>
        <v>212.41642892110281</v>
      </c>
      <c r="G222" s="5">
        <f t="shared" si="58"/>
        <v>10.871410028102284</v>
      </c>
      <c r="H222" s="9">
        <f t="shared" si="59"/>
        <v>76.9755365168851</v>
      </c>
      <c r="I222" s="5">
        <f t="shared" si="55"/>
        <v>0</v>
      </c>
      <c r="J222" s="5">
        <f t="shared" si="56"/>
        <v>6.6590728622657188E-5</v>
      </c>
      <c r="K222" s="5" t="e">
        <f t="shared" si="60"/>
        <v>#N/A</v>
      </c>
      <c r="L222" s="5">
        <f t="shared" si="50"/>
        <v>-1.2721393404264326E-2</v>
      </c>
      <c r="M222" s="5">
        <f t="shared" si="57"/>
        <v>3.2949377156037185E-2</v>
      </c>
      <c r="N222" s="5">
        <f t="shared" si="61"/>
        <v>0.73293241737589809</v>
      </c>
      <c r="O222" s="5">
        <f t="shared" si="47"/>
        <v>6.2945998323978571</v>
      </c>
      <c r="P222" s="5">
        <f t="shared" si="48"/>
        <v>6.3275492095538945</v>
      </c>
      <c r="Q222" s="5">
        <f t="shared" si="49"/>
        <v>140.75124747459901</v>
      </c>
    </row>
    <row r="223" spans="2:17" x14ac:dyDescent="0.4">
      <c r="B223">
        <v>33.653920412063599</v>
      </c>
      <c r="C223" s="5">
        <f t="shared" si="51"/>
        <v>0.13767647743230071</v>
      </c>
      <c r="D223" s="5">
        <f t="shared" si="52"/>
        <v>3.6317024471073038</v>
      </c>
      <c r="E223" s="5">
        <f t="shared" si="53"/>
        <v>22.818659455712758</v>
      </c>
      <c r="F223" s="5">
        <f t="shared" si="54"/>
        <v>217.90214682643824</v>
      </c>
      <c r="G223" s="5">
        <f t="shared" si="58"/>
        <v>0.57446303570225865</v>
      </c>
      <c r="H223" s="9">
        <f t="shared" si="59"/>
        <v>4.1725576250651661</v>
      </c>
      <c r="I223" s="5">
        <f t="shared" si="55"/>
        <v>0</v>
      </c>
      <c r="J223" s="5">
        <f t="shared" si="56"/>
        <v>6.3153141817014847E-5</v>
      </c>
      <c r="K223" s="5" t="e">
        <f t="shared" si="60"/>
        <v>#N/A</v>
      </c>
      <c r="L223" s="5">
        <f t="shared" si="50"/>
        <v>-6.552959599183492E-4</v>
      </c>
      <c r="M223" s="5">
        <f t="shared" si="57"/>
        <v>3.2883286418850542E-2</v>
      </c>
      <c r="N223" s="5">
        <f t="shared" si="61"/>
        <v>0.75035251457641483</v>
      </c>
      <c r="O223" s="5">
        <f t="shared" si="47"/>
        <v>0.34120685240880766</v>
      </c>
      <c r="P223" s="5">
        <f t="shared" si="48"/>
        <v>0.37409013882765818</v>
      </c>
      <c r="Q223" s="5">
        <f t="shared" si="49"/>
        <v>8.5362354836486407</v>
      </c>
    </row>
    <row r="224" spans="2:17" x14ac:dyDescent="0.4">
      <c r="B224">
        <v>33.79607796669</v>
      </c>
      <c r="C224" s="5">
        <f t="shared" si="51"/>
        <v>0.14215755462640089</v>
      </c>
      <c r="D224" s="5">
        <f t="shared" si="52"/>
        <v>3.5172242608845647</v>
      </c>
      <c r="E224" s="5">
        <f t="shared" si="53"/>
        <v>22.099371798045478</v>
      </c>
      <c r="F224" s="5">
        <f t="shared" si="54"/>
        <v>211.0334556530739</v>
      </c>
      <c r="G224" s="5">
        <f t="shared" si="58"/>
        <v>-0.7192876576672802</v>
      </c>
      <c r="H224" s="9">
        <f t="shared" si="59"/>
        <v>-5.0597920002043786</v>
      </c>
      <c r="I224" s="5">
        <f t="shared" si="55"/>
        <v>8.4720441106400657E-4</v>
      </c>
      <c r="J224" s="5">
        <f t="shared" si="56"/>
        <v>6.7457359160495874E-5</v>
      </c>
      <c r="K224" s="5" t="e">
        <f t="shared" si="60"/>
        <v>#N/A</v>
      </c>
      <c r="L224" s="5">
        <f t="shared" si="50"/>
        <v>8.4720441106400657E-4</v>
      </c>
      <c r="M224" s="5">
        <f t="shared" si="57"/>
        <v>3.294497575765569E-2</v>
      </c>
      <c r="N224" s="5">
        <f t="shared" si="61"/>
        <v>0.72806326814602806</v>
      </c>
      <c r="O224" s="5">
        <f t="shared" si="47"/>
        <v>-0.41375958281847286</v>
      </c>
      <c r="P224" s="5">
        <f t="shared" si="48"/>
        <v>0</v>
      </c>
      <c r="Q224" s="5">
        <f t="shared" si="49"/>
        <v>0</v>
      </c>
    </row>
    <row r="225" spans="2:17" x14ac:dyDescent="0.4">
      <c r="B225">
        <v>33.934030294418299</v>
      </c>
      <c r="C225" s="5">
        <f t="shared" si="51"/>
        <v>0.13795232772829991</v>
      </c>
      <c r="D225" s="5">
        <f t="shared" si="52"/>
        <v>3.6244404732681339</v>
      </c>
      <c r="E225" s="5">
        <f t="shared" si="53"/>
        <v>22.773031128385366</v>
      </c>
      <c r="F225" s="5">
        <f t="shared" si="54"/>
        <v>217.46642839608805</v>
      </c>
      <c r="G225" s="5">
        <f t="shared" si="58"/>
        <v>0.67365933033988767</v>
      </c>
      <c r="H225" s="9">
        <f t="shared" si="59"/>
        <v>4.8832762841571933</v>
      </c>
      <c r="I225" s="5">
        <f t="shared" si="55"/>
        <v>0</v>
      </c>
      <c r="J225" s="5">
        <f t="shared" si="56"/>
        <v>6.3426181727741984E-5</v>
      </c>
      <c r="K225" s="5" t="e">
        <f t="shared" si="60"/>
        <v>#N/A</v>
      </c>
      <c r="L225" s="5">
        <f t="shared" si="50"/>
        <v>-7.6998988132169477E-4</v>
      </c>
      <c r="M225" s="5">
        <f t="shared" si="57"/>
        <v>3.2893512156109979E-2</v>
      </c>
      <c r="N225" s="5">
        <f t="shared" si="61"/>
        <v>0.74908497625301496</v>
      </c>
      <c r="O225" s="5">
        <f t="shared" si="47"/>
        <v>0.39932518135895884</v>
      </c>
      <c r="P225" s="5">
        <f t="shared" si="48"/>
        <v>0.43221869351506881</v>
      </c>
      <c r="Q225" s="5">
        <f t="shared" si="49"/>
        <v>9.8429297616887155</v>
      </c>
    </row>
    <row r="226" spans="2:17" x14ac:dyDescent="0.4">
      <c r="B226">
        <v>34.216029882431002</v>
      </c>
      <c r="C226" s="5">
        <f t="shared" si="51"/>
        <v>0.28199958801270242</v>
      </c>
      <c r="D226" s="5">
        <f t="shared" si="52"/>
        <v>1.7730522357269471</v>
      </c>
      <c r="E226" s="5">
        <f t="shared" si="53"/>
        <v>11.14041575638147</v>
      </c>
      <c r="F226" s="5">
        <f t="shared" si="54"/>
        <v>106.38313414361683</v>
      </c>
      <c r="G226" s="5">
        <f t="shared" si="58"/>
        <v>-11.632615372003896</v>
      </c>
      <c r="H226" s="9">
        <f t="shared" si="59"/>
        <v>-41.250469385366316</v>
      </c>
      <c r="I226" s="5">
        <f t="shared" si="55"/>
        <v>2.7179502199748254E-2</v>
      </c>
      <c r="J226" s="5">
        <f t="shared" si="56"/>
        <v>1.3303575211381328E-4</v>
      </c>
      <c r="K226" s="5">
        <f t="shared" si="60"/>
        <v>2.7179502199748254E-2</v>
      </c>
      <c r="L226" s="5">
        <f t="shared" si="50"/>
        <v>2.7179502199748254E-2</v>
      </c>
      <c r="M226" s="5">
        <f t="shared" si="57"/>
        <v>1.6510915963132582E-2</v>
      </c>
      <c r="N226" s="5">
        <f t="shared" si="61"/>
        <v>0.18393846834797256</v>
      </c>
      <c r="O226" s="5">
        <f t="shared" si="47"/>
        <v>-3.3732171210330266</v>
      </c>
      <c r="P226" s="5">
        <f t="shared" si="48"/>
        <v>0</v>
      </c>
      <c r="Q226" s="5">
        <f t="shared" si="49"/>
        <v>0</v>
      </c>
    </row>
    <row r="227" spans="2:17" x14ac:dyDescent="0.4">
      <c r="B227">
        <v>34.499793529510498</v>
      </c>
      <c r="C227" s="5">
        <f t="shared" si="51"/>
        <v>0.2837636470794962</v>
      </c>
      <c r="D227" s="5">
        <f t="shared" si="52"/>
        <v>1.7620297918567607</v>
      </c>
      <c r="E227" s="5">
        <f t="shared" si="53"/>
        <v>11.071159699007103</v>
      </c>
      <c r="F227" s="5">
        <f t="shared" si="54"/>
        <v>105.72178751140564</v>
      </c>
      <c r="G227" s="5">
        <f t="shared" si="58"/>
        <v>-6.9256057374367685E-2</v>
      </c>
      <c r="H227" s="9">
        <f t="shared" si="59"/>
        <v>-0.24406247272035395</v>
      </c>
      <c r="I227" s="5">
        <f t="shared" si="55"/>
        <v>1.6282840826418305E-4</v>
      </c>
      <c r="J227" s="5">
        <f t="shared" si="56"/>
        <v>1.3345018036114151E-4</v>
      </c>
      <c r="K227" s="5" t="e">
        <f t="shared" si="60"/>
        <v>#N/A</v>
      </c>
      <c r="L227" s="5">
        <f t="shared" si="50"/>
        <v>1.6282840826418305E-4</v>
      </c>
      <c r="M227" s="5">
        <f t="shared" si="57"/>
        <v>1.6357065618417845E-2</v>
      </c>
      <c r="N227" s="5">
        <f t="shared" si="61"/>
        <v>0.18109168566864234</v>
      </c>
      <c r="O227" s="5">
        <f t="shared" si="47"/>
        <v>-1.9957971966108403E-2</v>
      </c>
      <c r="P227" s="5">
        <f t="shared" si="48"/>
        <v>0</v>
      </c>
      <c r="Q227" s="5">
        <f t="shared" si="49"/>
        <v>0</v>
      </c>
    </row>
    <row r="228" spans="2:17" x14ac:dyDescent="0.4">
      <c r="B228">
        <v>34.645892858505199</v>
      </c>
      <c r="C228" s="5">
        <f t="shared" si="51"/>
        <v>0.14609932899470124</v>
      </c>
      <c r="D228" s="5">
        <f t="shared" si="52"/>
        <v>3.4223292019235361</v>
      </c>
      <c r="E228" s="5">
        <f t="shared" si="53"/>
        <v>21.5031285578576</v>
      </c>
      <c r="F228" s="5">
        <f t="shared" si="54"/>
        <v>205.33975211541218</v>
      </c>
      <c r="G228" s="5">
        <f t="shared" si="58"/>
        <v>10.431968858850498</v>
      </c>
      <c r="H228" s="9">
        <f t="shared" si="59"/>
        <v>71.403263318402011</v>
      </c>
      <c r="I228" s="5">
        <f t="shared" si="55"/>
        <v>0</v>
      </c>
      <c r="J228" s="5">
        <f t="shared" si="56"/>
        <v>7.1025278709780114E-5</v>
      </c>
      <c r="K228" s="5" t="e">
        <f t="shared" si="60"/>
        <v>#N/A</v>
      </c>
      <c r="L228" s="5">
        <f t="shared" si="50"/>
        <v>-1.2627871651557458E-2</v>
      </c>
      <c r="M228" s="5">
        <f t="shared" si="57"/>
        <v>3.2840990666615569E-2</v>
      </c>
      <c r="N228" s="5">
        <f t="shared" si="61"/>
        <v>0.70618404427163617</v>
      </c>
      <c r="O228" s="5">
        <f t="shared" si="47"/>
        <v>5.8389325966969059</v>
      </c>
      <c r="P228" s="5">
        <f t="shared" si="48"/>
        <v>5.8717735873635215</v>
      </c>
      <c r="Q228" s="5">
        <f t="shared" si="49"/>
        <v>126.26150231171052</v>
      </c>
    </row>
    <row r="229" spans="2:17" x14ac:dyDescent="0.4">
      <c r="B229">
        <v>34.931067228317197</v>
      </c>
      <c r="C229" s="5">
        <f t="shared" si="51"/>
        <v>0.28517436981199751</v>
      </c>
      <c r="D229" s="5">
        <f t="shared" si="52"/>
        <v>1.7533132459611545</v>
      </c>
      <c r="E229" s="5">
        <f t="shared" si="53"/>
        <v>11.016392025906473</v>
      </c>
      <c r="F229" s="5">
        <f t="shared" si="54"/>
        <v>105.19879475766926</v>
      </c>
      <c r="G229" s="5">
        <f t="shared" si="58"/>
        <v>-10.486736531951127</v>
      </c>
      <c r="H229" s="9">
        <f t="shared" si="59"/>
        <v>-36.773068136749302</v>
      </c>
      <c r="I229" s="5">
        <f t="shared" si="55"/>
        <v>2.4778014531870503E-2</v>
      </c>
      <c r="J229" s="5">
        <f t="shared" si="56"/>
        <v>1.3377791011697567E-4</v>
      </c>
      <c r="K229" s="5">
        <f t="shared" si="60"/>
        <v>2.4778014531870503E-2</v>
      </c>
      <c r="L229" s="5">
        <f t="shared" si="50"/>
        <v>2.4778014531870503E-2</v>
      </c>
      <c r="M229" s="5">
        <f t="shared" si="57"/>
        <v>1.6235406671383349E-2</v>
      </c>
      <c r="N229" s="5">
        <f t="shared" si="61"/>
        <v>0.17885560459197627</v>
      </c>
      <c r="O229" s="5">
        <f t="shared" si="47"/>
        <v>-3.0070819770065813</v>
      </c>
      <c r="P229" s="5">
        <f t="shared" si="48"/>
        <v>0</v>
      </c>
      <c r="Q229" s="5">
        <f t="shared" si="49"/>
        <v>0</v>
      </c>
    </row>
    <row r="230" spans="2:17" x14ac:dyDescent="0.4">
      <c r="B230">
        <v>35.073832035064697</v>
      </c>
      <c r="C230" s="5">
        <f t="shared" si="51"/>
        <v>0.14276480674750047</v>
      </c>
      <c r="D230" s="5">
        <f t="shared" si="52"/>
        <v>3.5022636978335981</v>
      </c>
      <c r="E230" s="5">
        <f t="shared" si="53"/>
        <v>22.005371808096509</v>
      </c>
      <c r="F230" s="5">
        <f t="shared" si="54"/>
        <v>210.13582187001589</v>
      </c>
      <c r="G230" s="5">
        <f t="shared" si="58"/>
        <v>10.988979782190036</v>
      </c>
      <c r="H230" s="9">
        <f t="shared" si="59"/>
        <v>76.972609934783037</v>
      </c>
      <c r="I230" s="5">
        <f t="shared" si="55"/>
        <v>0</v>
      </c>
      <c r="J230" s="5">
        <f t="shared" si="56"/>
        <v>6.80198551003505E-5</v>
      </c>
      <c r="K230" s="5" t="e">
        <f t="shared" si="60"/>
        <v>#N/A</v>
      </c>
      <c r="L230" s="5">
        <f t="shared" si="50"/>
        <v>-1.2998528538137166E-2</v>
      </c>
      <c r="M230" s="5">
        <f t="shared" si="57"/>
        <v>3.2937688974139963E-2</v>
      </c>
      <c r="N230" s="5">
        <f t="shared" si="61"/>
        <v>0.72480609237539073</v>
      </c>
      <c r="O230" s="5">
        <f t="shared" si="47"/>
        <v>6.2943605139852457</v>
      </c>
      <c r="P230" s="5">
        <f t="shared" si="48"/>
        <v>6.3272982029593861</v>
      </c>
      <c r="Q230" s="5">
        <f t="shared" si="49"/>
        <v>139.23454949682218</v>
      </c>
    </row>
    <row r="231" spans="2:17" x14ac:dyDescent="0.4">
      <c r="B231">
        <v>35.220445156097398</v>
      </c>
      <c r="C231" s="5">
        <f t="shared" si="51"/>
        <v>0.14661312103270063</v>
      </c>
      <c r="D231" s="5">
        <f t="shared" si="52"/>
        <v>3.4103359677370202</v>
      </c>
      <c r="E231" s="5">
        <f t="shared" si="53"/>
        <v>21.427772845031321</v>
      </c>
      <c r="F231" s="5">
        <f t="shared" si="54"/>
        <v>204.62015806422121</v>
      </c>
      <c r="G231" s="5">
        <f t="shared" si="58"/>
        <v>-0.57759896306518854</v>
      </c>
      <c r="H231" s="9">
        <f t="shared" si="59"/>
        <v>-3.9396130373376383</v>
      </c>
      <c r="I231" s="5">
        <f t="shared" si="55"/>
        <v>7.0164090436422317E-4</v>
      </c>
      <c r="J231" s="5">
        <f t="shared" si="56"/>
        <v>7.1476207295332597E-5</v>
      </c>
      <c r="K231" s="5" t="e">
        <f t="shared" si="60"/>
        <v>#N/A</v>
      </c>
      <c r="L231" s="5">
        <f t="shared" si="50"/>
        <v>7.0164090436422317E-4</v>
      </c>
      <c r="M231" s="5">
        <f t="shared" si="57"/>
        <v>3.2818261203285112E-2</v>
      </c>
      <c r="N231" s="5">
        <f t="shared" si="61"/>
        <v>0.70322224623289764</v>
      </c>
      <c r="O231" s="5">
        <f t="shared" si="47"/>
        <v>-0.32215803470363913</v>
      </c>
      <c r="P231" s="5">
        <f t="shared" si="48"/>
        <v>0</v>
      </c>
      <c r="Q231" s="5">
        <f t="shared" si="49"/>
        <v>0</v>
      </c>
    </row>
    <row r="232" spans="2:17" x14ac:dyDescent="0.4">
      <c r="B232">
        <v>35.363541126251199</v>
      </c>
      <c r="C232" s="5">
        <f t="shared" si="51"/>
        <v>0.14309597015380149</v>
      </c>
      <c r="D232" s="5">
        <f t="shared" si="52"/>
        <v>3.4941584970044457</v>
      </c>
      <c r="E232" s="5">
        <f t="shared" si="53"/>
        <v>21.954445329335041</v>
      </c>
      <c r="F232" s="5">
        <f t="shared" si="54"/>
        <v>209.64950982026676</v>
      </c>
      <c r="G232" s="5">
        <f t="shared" si="58"/>
        <v>0.52667248430372027</v>
      </c>
      <c r="H232" s="9">
        <f t="shared" si="59"/>
        <v>3.6805542723365692</v>
      </c>
      <c r="I232" s="5">
        <f t="shared" si="55"/>
        <v>0</v>
      </c>
      <c r="J232" s="5">
        <f t="shared" si="56"/>
        <v>6.8324599149259128E-5</v>
      </c>
      <c r="K232" s="5" t="e">
        <f t="shared" si="60"/>
        <v>#N/A</v>
      </c>
      <c r="L232" s="5">
        <f t="shared" si="50"/>
        <v>-6.2442989746878388E-4</v>
      </c>
      <c r="M232" s="5">
        <f t="shared" si="57"/>
        <v>3.2932297574411351E-2</v>
      </c>
      <c r="N232" s="5">
        <f t="shared" si="61"/>
        <v>0.72301032666680698</v>
      </c>
      <c r="O232" s="5">
        <f t="shared" si="47"/>
        <v>0.3009737554826788</v>
      </c>
      <c r="P232" s="5">
        <f t="shared" si="48"/>
        <v>0.33390605305709015</v>
      </c>
      <c r="Q232" s="5">
        <f t="shared" si="49"/>
        <v>7.3307221869759314</v>
      </c>
    </row>
    <row r="233" spans="2:17" x14ac:dyDescent="0.4">
      <c r="B233">
        <v>35.5109250545501</v>
      </c>
      <c r="C233" s="5">
        <f t="shared" si="51"/>
        <v>0.14738392829890046</v>
      </c>
      <c r="D233" s="5">
        <f t="shared" si="52"/>
        <v>3.3925001577239828</v>
      </c>
      <c r="E233" s="5">
        <f t="shared" si="53"/>
        <v>21.315707145615757</v>
      </c>
      <c r="F233" s="5">
        <f t="shared" si="54"/>
        <v>203.55000946343898</v>
      </c>
      <c r="G233" s="5">
        <f t="shared" si="58"/>
        <v>-0.63873818371928337</v>
      </c>
      <c r="H233" s="9">
        <f t="shared" si="59"/>
        <v>-4.3338387780239982</v>
      </c>
      <c r="I233" s="5">
        <f t="shared" si="55"/>
        <v>7.7998933174315088E-4</v>
      </c>
      <c r="J233" s="5">
        <f t="shared" si="56"/>
        <v>7.2146808440635301E-5</v>
      </c>
      <c r="K233" s="5" t="e">
        <f t="shared" si="60"/>
        <v>#N/A</v>
      </c>
      <c r="L233" s="5">
        <f t="shared" si="50"/>
        <v>7.7998933174315088E-4</v>
      </c>
      <c r="M233" s="5">
        <f t="shared" si="57"/>
        <v>3.278057851123295E-2</v>
      </c>
      <c r="N233" s="5">
        <f t="shared" si="61"/>
        <v>0.69874121160930658</v>
      </c>
      <c r="O233" s="5">
        <f t="shared" si="47"/>
        <v>-0.35439546224929774</v>
      </c>
      <c r="P233" s="5">
        <f t="shared" si="48"/>
        <v>0</v>
      </c>
      <c r="Q233" s="5">
        <f t="shared" si="49"/>
        <v>0</v>
      </c>
    </row>
    <row r="234" spans="2:17" x14ac:dyDescent="0.4">
      <c r="B234">
        <v>35.654796361923196</v>
      </c>
      <c r="C234" s="5">
        <f t="shared" si="51"/>
        <v>0.14387130737309661</v>
      </c>
      <c r="D234" s="5">
        <f t="shared" si="52"/>
        <v>3.4753281187844274</v>
      </c>
      <c r="E234" s="5">
        <f t="shared" si="53"/>
        <v>21.836130573574387</v>
      </c>
      <c r="F234" s="5">
        <f t="shared" si="54"/>
        <v>208.51968712706565</v>
      </c>
      <c r="G234" s="5">
        <f t="shared" si="58"/>
        <v>0.5204234279586295</v>
      </c>
      <c r="H234" s="9">
        <f t="shared" si="59"/>
        <v>3.6172843457176138</v>
      </c>
      <c r="I234" s="5">
        <f t="shared" si="55"/>
        <v>0</v>
      </c>
      <c r="J234" s="5">
        <f t="shared" si="56"/>
        <v>6.9032594647730863E-5</v>
      </c>
      <c r="K234" s="5" t="e">
        <f t="shared" si="60"/>
        <v>#N/A</v>
      </c>
      <c r="L234" s="5">
        <f t="shared" si="50"/>
        <v>-6.203641391293377E-4</v>
      </c>
      <c r="M234" s="5">
        <f t="shared" si="57"/>
        <v>3.2915886960465046E-2</v>
      </c>
      <c r="N234" s="5">
        <f t="shared" si="61"/>
        <v>0.71875560561372931</v>
      </c>
      <c r="O234" s="5">
        <f t="shared" si="47"/>
        <v>0.29579991860524252</v>
      </c>
      <c r="P234" s="5">
        <f t="shared" si="48"/>
        <v>0.32871580556570756</v>
      </c>
      <c r="Q234" s="5">
        <f t="shared" si="49"/>
        <v>7.1778812519304802</v>
      </c>
    </row>
    <row r="235" spans="2:17" x14ac:dyDescent="0.4">
      <c r="B235">
        <v>35.802559852600098</v>
      </c>
      <c r="C235" s="5">
        <f t="shared" si="51"/>
        <v>0.1477634906769012</v>
      </c>
      <c r="D235" s="5">
        <f t="shared" si="52"/>
        <v>3.3837857897746684</v>
      </c>
      <c r="E235" s="5">
        <f t="shared" si="53"/>
        <v>21.260953156955267</v>
      </c>
      <c r="F235" s="5">
        <f t="shared" si="54"/>
        <v>203.0271473864801</v>
      </c>
      <c r="G235" s="5">
        <f t="shared" si="58"/>
        <v>-0.5751774166191197</v>
      </c>
      <c r="H235" s="9">
        <f t="shared" si="59"/>
        <v>-3.892554337910163</v>
      </c>
      <c r="I235" s="5">
        <f t="shared" si="55"/>
        <v>7.0418152031580467E-4</v>
      </c>
      <c r="J235" s="5">
        <f t="shared" si="56"/>
        <v>7.2474456308779686E-5</v>
      </c>
      <c r="K235" s="5" t="e">
        <f t="shared" si="60"/>
        <v>#N/A</v>
      </c>
      <c r="L235" s="5">
        <f t="shared" si="50"/>
        <v>7.0418152031580467E-4</v>
      </c>
      <c r="M235" s="5">
        <f t="shared" si="57"/>
        <v>3.2760492895859139E-2</v>
      </c>
      <c r="N235" s="5">
        <f t="shared" si="61"/>
        <v>0.69651930485762692</v>
      </c>
      <c r="O235" s="5">
        <f t="shared" si="47"/>
        <v>-0.3183098552048958</v>
      </c>
      <c r="P235" s="5">
        <f t="shared" si="48"/>
        <v>0</v>
      </c>
      <c r="Q235" s="5">
        <f t="shared" si="49"/>
        <v>0</v>
      </c>
    </row>
    <row r="236" spans="2:17" x14ac:dyDescent="0.4">
      <c r="B236">
        <v>36.097774028777998</v>
      </c>
      <c r="C236" s="5">
        <f t="shared" si="51"/>
        <v>0.29521417617790036</v>
      </c>
      <c r="D236" s="5">
        <f t="shared" si="52"/>
        <v>1.693685603020272</v>
      </c>
      <c r="E236" s="5">
        <f t="shared" si="53"/>
        <v>10.641740495878571</v>
      </c>
      <c r="F236" s="5">
        <f t="shared" si="54"/>
        <v>101.62113618121633</v>
      </c>
      <c r="G236" s="5">
        <f t="shared" si="58"/>
        <v>-10.619212661076697</v>
      </c>
      <c r="H236" s="9">
        <f t="shared" si="59"/>
        <v>-35.971215198952386</v>
      </c>
      <c r="I236" s="5">
        <f t="shared" si="55"/>
        <v>2.5974379553454694E-2</v>
      </c>
      <c r="J236" s="5">
        <f t="shared" si="56"/>
        <v>1.3601982487266263E-4</v>
      </c>
      <c r="K236" s="5">
        <f t="shared" si="60"/>
        <v>2.5974379553454694E-2</v>
      </c>
      <c r="L236" s="5">
        <f t="shared" si="50"/>
        <v>2.5974379553454694E-2</v>
      </c>
      <c r="M236" s="5">
        <f t="shared" si="57"/>
        <v>1.5403788246533543E-2</v>
      </c>
      <c r="N236" s="5">
        <f t="shared" si="61"/>
        <v>0.16392311717307437</v>
      </c>
      <c r="O236" s="5">
        <f t="shared" si="47"/>
        <v>-2.9415112308155882</v>
      </c>
      <c r="P236" s="5">
        <f t="shared" si="48"/>
        <v>0</v>
      </c>
      <c r="Q236" s="5">
        <f t="shared" si="49"/>
        <v>0</v>
      </c>
    </row>
    <row r="237" spans="2:17" x14ac:dyDescent="0.4">
      <c r="B237">
        <v>36.242705821990903</v>
      </c>
      <c r="C237" s="5">
        <f t="shared" si="51"/>
        <v>0.14493179321290484</v>
      </c>
      <c r="D237" s="5">
        <f t="shared" si="52"/>
        <v>3.4498986655433144</v>
      </c>
      <c r="E237" s="5">
        <f t="shared" si="53"/>
        <v>21.676352606600215</v>
      </c>
      <c r="F237" s="5">
        <f t="shared" si="54"/>
        <v>206.99391993259889</v>
      </c>
      <c r="G237" s="5">
        <f t="shared" si="58"/>
        <v>11.034612110721644</v>
      </c>
      <c r="H237" s="9">
        <f t="shared" si="59"/>
        <v>76.136587191133401</v>
      </c>
      <c r="I237" s="5">
        <f t="shared" si="55"/>
        <v>0</v>
      </c>
      <c r="J237" s="5">
        <f t="shared" si="56"/>
        <v>6.9988706002104321E-5</v>
      </c>
      <c r="K237" s="5" t="e">
        <f t="shared" si="60"/>
        <v>#N/A</v>
      </c>
      <c r="L237" s="5">
        <f t="shared" si="50"/>
        <v>-1.3250625902572064E-2</v>
      </c>
      <c r="M237" s="5">
        <f t="shared" si="57"/>
        <v>3.2885191716806518E-2</v>
      </c>
      <c r="N237" s="5">
        <f t="shared" si="61"/>
        <v>0.71283101118914671</v>
      </c>
      <c r="O237" s="5">
        <f t="shared" si="47"/>
        <v>6.2259955650653582</v>
      </c>
      <c r="P237" s="5">
        <f t="shared" si="48"/>
        <v>6.2588807567821645</v>
      </c>
      <c r="Q237" s="5">
        <f t="shared" si="49"/>
        <v>135.66970620667499</v>
      </c>
    </row>
    <row r="238" spans="2:17" x14ac:dyDescent="0.4">
      <c r="B238">
        <v>36.392282724380401</v>
      </c>
      <c r="C238" s="5">
        <f t="shared" si="51"/>
        <v>0.14957690238949795</v>
      </c>
      <c r="D238" s="5">
        <f t="shared" si="52"/>
        <v>3.3427620977067773</v>
      </c>
      <c r="E238" s="5">
        <f t="shared" si="53"/>
        <v>21.003193697708035</v>
      </c>
      <c r="F238" s="5">
        <f t="shared" si="54"/>
        <v>200.56572586240665</v>
      </c>
      <c r="G238" s="5">
        <f t="shared" si="58"/>
        <v>-0.67315890889218011</v>
      </c>
      <c r="H238" s="9">
        <f t="shared" si="59"/>
        <v>-4.5004201727568587</v>
      </c>
      <c r="I238" s="5">
        <f t="shared" si="55"/>
        <v>8.3425302251229289E-4</v>
      </c>
      <c r="J238" s="5">
        <f t="shared" si="56"/>
        <v>7.4016888912915136E-5</v>
      </c>
      <c r="K238" s="5" t="e">
        <f t="shared" si="60"/>
        <v>#N/A</v>
      </c>
      <c r="L238" s="5">
        <f t="shared" si="50"/>
        <v>8.3425302251229289E-4</v>
      </c>
      <c r="M238" s="5">
        <f t="shared" si="57"/>
        <v>3.2651377043422046E-2</v>
      </c>
      <c r="N238" s="5">
        <f t="shared" si="61"/>
        <v>0.68578319653989073</v>
      </c>
      <c r="O238" s="5">
        <f t="shared" si="47"/>
        <v>-0.36801749421962454</v>
      </c>
      <c r="P238" s="5">
        <f t="shared" si="48"/>
        <v>0</v>
      </c>
      <c r="Q238" s="5">
        <f t="shared" si="49"/>
        <v>0</v>
      </c>
    </row>
    <row r="239" spans="2:17" x14ac:dyDescent="0.4">
      <c r="B239">
        <v>36.538237094879101</v>
      </c>
      <c r="C239" s="5">
        <f t="shared" si="51"/>
        <v>0.14595437049869986</v>
      </c>
      <c r="D239" s="5">
        <f t="shared" si="52"/>
        <v>3.4257281799208195</v>
      </c>
      <c r="E239" s="5">
        <f t="shared" si="53"/>
        <v>21.524484966469558</v>
      </c>
      <c r="F239" s="5">
        <f t="shared" si="54"/>
        <v>205.54369079524918</v>
      </c>
      <c r="G239" s="5">
        <f t="shared" si="58"/>
        <v>0.52129126876152299</v>
      </c>
      <c r="H239" s="9">
        <f t="shared" si="59"/>
        <v>3.5716043786860538</v>
      </c>
      <c r="I239" s="5">
        <f t="shared" si="55"/>
        <v>0</v>
      </c>
      <c r="J239" s="5">
        <f t="shared" si="56"/>
        <v>7.0897481960646166E-5</v>
      </c>
      <c r="K239" s="5" t="e">
        <f t="shared" si="60"/>
        <v>#N/A</v>
      </c>
      <c r="L239" s="5">
        <f t="shared" si="50"/>
        <v>-6.303956546716234E-4</v>
      </c>
      <c r="M239" s="5">
        <f t="shared" si="57"/>
        <v>3.2847048206461178E-2</v>
      </c>
      <c r="N239" s="5">
        <f t="shared" si="61"/>
        <v>0.70701579531287451</v>
      </c>
      <c r="O239" s="5">
        <f t="shared" si="47"/>
        <v>0.29206448361080473</v>
      </c>
      <c r="P239" s="5">
        <f t="shared" si="48"/>
        <v>0.3249115318172659</v>
      </c>
      <c r="Q239" s="5">
        <f t="shared" si="49"/>
        <v>6.9935533820333351</v>
      </c>
    </row>
    <row r="240" spans="2:17" x14ac:dyDescent="0.4">
      <c r="B240">
        <v>36.690646886825498</v>
      </c>
      <c r="C240" s="5">
        <f t="shared" si="51"/>
        <v>0.15240979194639692</v>
      </c>
      <c r="D240" s="5">
        <f t="shared" si="52"/>
        <v>3.2806291092888036</v>
      </c>
      <c r="E240" s="5">
        <f t="shared" si="53"/>
        <v>20.612800617789063</v>
      </c>
      <c r="F240" s="5">
        <f t="shared" si="54"/>
        <v>196.83774655732822</v>
      </c>
      <c r="G240" s="5">
        <f t="shared" si="58"/>
        <v>-0.9116843486804953</v>
      </c>
      <c r="H240" s="9">
        <f t="shared" si="59"/>
        <v>-5.981796425528473</v>
      </c>
      <c r="I240" s="5">
        <f t="shared" si="55"/>
        <v>1.1512589652271394E-3</v>
      </c>
      <c r="J240" s="5">
        <f t="shared" si="56"/>
        <v>7.6353001103150265E-5</v>
      </c>
      <c r="K240" s="5" t="e">
        <f t="shared" si="60"/>
        <v>#N/A</v>
      </c>
      <c r="L240" s="5">
        <f t="shared" si="50"/>
        <v>1.1512589652271394E-3</v>
      </c>
      <c r="M240" s="5">
        <f t="shared" si="57"/>
        <v>3.2441439521083908E-2</v>
      </c>
      <c r="N240" s="5">
        <f t="shared" si="61"/>
        <v>0.66870892460216491</v>
      </c>
      <c r="O240" s="5">
        <f t="shared" si="47"/>
        <v>-0.48915560035505812</v>
      </c>
      <c r="P240" s="5">
        <f t="shared" si="48"/>
        <v>0</v>
      </c>
      <c r="Q240" s="5">
        <f t="shared" si="49"/>
        <v>0</v>
      </c>
    </row>
    <row r="241" spans="2:17" x14ac:dyDescent="0.4">
      <c r="B241">
        <v>37.291814565658498</v>
      </c>
      <c r="C241" s="5">
        <f t="shared" si="51"/>
        <v>0.60116767883300071</v>
      </c>
      <c r="D241" s="5">
        <f t="shared" si="52"/>
        <v>0.83171470723544294</v>
      </c>
      <c r="E241" s="5">
        <f t="shared" si="53"/>
        <v>5.2258176282669062</v>
      </c>
      <c r="F241" s="5">
        <f t="shared" si="54"/>
        <v>49.902882434126582</v>
      </c>
      <c r="G241" s="5">
        <f t="shared" si="58"/>
        <v>-15.386982989522156</v>
      </c>
      <c r="H241" s="9">
        <f t="shared" si="59"/>
        <v>-25.595160104734322</v>
      </c>
      <c r="I241" s="5">
        <f t="shared" si="55"/>
        <v>7.6641633530314043E-2</v>
      </c>
      <c r="J241" s="5">
        <f t="shared" si="56"/>
        <v>1.6842870731245083E-4</v>
      </c>
      <c r="K241" s="5">
        <f t="shared" si="60"/>
        <v>7.6641633530314043E-2</v>
      </c>
      <c r="L241" s="5">
        <f t="shared" si="50"/>
        <v>7.6641633530314043E-2</v>
      </c>
      <c r="M241" s="5">
        <f t="shared" si="57"/>
        <v>4.599648181322258E-3</v>
      </c>
      <c r="N241" s="5">
        <f t="shared" si="61"/>
        <v>2.4036922549779672E-2</v>
      </c>
      <c r="O241" s="5">
        <f t="shared" si="47"/>
        <v>-2.0930193902593475</v>
      </c>
      <c r="P241" s="5">
        <f t="shared" si="48"/>
        <v>0</v>
      </c>
      <c r="Q241" s="5">
        <f t="shared" si="49"/>
        <v>0</v>
      </c>
    </row>
    <row r="242" spans="2:17" x14ac:dyDescent="0.4">
      <c r="B242">
        <v>37.4412522315979</v>
      </c>
      <c r="C242" s="5">
        <f t="shared" si="51"/>
        <v>0.14943766593940211</v>
      </c>
      <c r="D242" s="5">
        <f t="shared" si="52"/>
        <v>3.3458766694251842</v>
      </c>
      <c r="E242" s="5">
        <f t="shared" si="53"/>
        <v>21.022763128967288</v>
      </c>
      <c r="F242" s="5">
        <f t="shared" si="54"/>
        <v>200.75260016551107</v>
      </c>
      <c r="G242" s="5">
        <f t="shared" si="58"/>
        <v>15.796945500700382</v>
      </c>
      <c r="H242" s="9">
        <f t="shared" si="59"/>
        <v>105.70926279794908</v>
      </c>
      <c r="I242" s="5">
        <f t="shared" si="55"/>
        <v>0</v>
      </c>
      <c r="J242" s="5">
        <f t="shared" si="56"/>
        <v>7.3899785436259751E-5</v>
      </c>
      <c r="K242" s="5" t="e">
        <f t="shared" si="60"/>
        <v>#N/A</v>
      </c>
      <c r="L242" s="5">
        <f t="shared" si="50"/>
        <v>-1.9559099292487933E-2</v>
      </c>
      <c r="M242" s="5">
        <f t="shared" si="57"/>
        <v>3.2660495663861054E-2</v>
      </c>
      <c r="N242" s="5">
        <f t="shared" si="61"/>
        <v>0.6866138640160141</v>
      </c>
      <c r="O242" s="5">
        <f t="shared" si="47"/>
        <v>8.6442724273173717</v>
      </c>
      <c r="P242" s="5">
        <f t="shared" si="48"/>
        <v>8.6769329229812335</v>
      </c>
      <c r="Q242" s="5">
        <f t="shared" si="49"/>
        <v>182.41310552577224</v>
      </c>
    </row>
    <row r="243" spans="2:17" x14ac:dyDescent="0.4">
      <c r="B243">
        <v>37.594882249832096</v>
      </c>
      <c r="C243" s="5">
        <f t="shared" si="51"/>
        <v>0.15363001823419609</v>
      </c>
      <c r="D243" s="5">
        <f t="shared" si="52"/>
        <v>3.2545722883257873</v>
      </c>
      <c r="E243" s="5">
        <f t="shared" si="53"/>
        <v>20.449080783162429</v>
      </c>
      <c r="F243" s="5">
        <f t="shared" si="54"/>
        <v>195.27433729954723</v>
      </c>
      <c r="G243" s="5">
        <f t="shared" si="58"/>
        <v>-0.57368234580485833</v>
      </c>
      <c r="H243" s="9">
        <f t="shared" si="59"/>
        <v>-3.734181329916447</v>
      </c>
      <c r="I243" s="5">
        <f t="shared" si="55"/>
        <v>7.3023597278771028E-4</v>
      </c>
      <c r="J243" s="5">
        <f t="shared" si="56"/>
        <v>7.733270059355604E-5</v>
      </c>
      <c r="K243" s="5" t="e">
        <f t="shared" si="60"/>
        <v>#N/A</v>
      </c>
      <c r="L243" s="5">
        <f t="shared" si="50"/>
        <v>7.3023597278771028E-4</v>
      </c>
      <c r="M243" s="5">
        <f t="shared" si="57"/>
        <v>3.2337821387531981E-2</v>
      </c>
      <c r="N243" s="5">
        <f t="shared" si="61"/>
        <v>0.66127872190511927</v>
      </c>
      <c r="O243" s="5">
        <f t="shared" si="47"/>
        <v>-0.30535905609802744</v>
      </c>
      <c r="P243" s="5">
        <f t="shared" si="48"/>
        <v>0</v>
      </c>
      <c r="Q243" s="5">
        <f t="shared" si="49"/>
        <v>0</v>
      </c>
    </row>
    <row r="244" spans="2:17" x14ac:dyDescent="0.4">
      <c r="B244">
        <v>37.744948625564497</v>
      </c>
      <c r="C244" s="5">
        <f t="shared" si="51"/>
        <v>0.15006637573240056</v>
      </c>
      <c r="D244" s="5">
        <f t="shared" si="52"/>
        <v>3.3318589694709733</v>
      </c>
      <c r="E244" s="5">
        <f t="shared" si="53"/>
        <v>20.934687322574536</v>
      </c>
      <c r="F244" s="5">
        <f t="shared" si="54"/>
        <v>199.9115381682584</v>
      </c>
      <c r="G244" s="5">
        <f t="shared" si="58"/>
        <v>0.48560653941210674</v>
      </c>
      <c r="H244" s="9">
        <f t="shared" si="59"/>
        <v>3.2359450079479752</v>
      </c>
      <c r="I244" s="5">
        <f t="shared" si="55"/>
        <v>0</v>
      </c>
      <c r="J244" s="5">
        <f t="shared" si="56"/>
        <v>7.4426831061713989E-5</v>
      </c>
      <c r="K244" s="5" t="e">
        <f t="shared" si="60"/>
        <v>#N/A</v>
      </c>
      <c r="L244" s="5">
        <f t="shared" si="50"/>
        <v>-6.0378674734270132E-4</v>
      </c>
      <c r="M244" s="5">
        <f t="shared" si="57"/>
        <v>3.2618387328585102E-2</v>
      </c>
      <c r="N244" s="5">
        <f t="shared" si="61"/>
        <v>0.68285573969055646</v>
      </c>
      <c r="O244" s="5">
        <f t="shared" si="47"/>
        <v>0.26461626415828798</v>
      </c>
      <c r="P244" s="5">
        <f t="shared" si="48"/>
        <v>0.29723465148687311</v>
      </c>
      <c r="Q244" s="5">
        <f t="shared" si="49"/>
        <v>6.2225144903121032</v>
      </c>
    </row>
    <row r="245" spans="2:17" x14ac:dyDescent="0.4">
      <c r="B245">
        <v>37.899109363555901</v>
      </c>
      <c r="C245" s="5">
        <f t="shared" si="51"/>
        <v>0.15416073799140406</v>
      </c>
      <c r="D245" s="5">
        <f t="shared" si="52"/>
        <v>3.2433679710840497</v>
      </c>
      <c r="E245" s="5">
        <f t="shared" si="53"/>
        <v>20.378681981692168</v>
      </c>
      <c r="F245" s="5">
        <f t="shared" si="54"/>
        <v>194.60207826504302</v>
      </c>
      <c r="G245" s="5">
        <f t="shared" si="58"/>
        <v>-0.55600534088236842</v>
      </c>
      <c r="H245" s="9">
        <f t="shared" si="59"/>
        <v>-3.6066598287390854</v>
      </c>
      <c r="I245" s="5">
        <f t="shared" si="55"/>
        <v>7.1017993836138547E-4</v>
      </c>
      <c r="J245" s="5">
        <f t="shared" si="56"/>
        <v>7.7753967021554072E-5</v>
      </c>
      <c r="K245" s="5" t="e">
        <f t="shared" si="60"/>
        <v>#N/A</v>
      </c>
      <c r="L245" s="5">
        <f t="shared" si="50"/>
        <v>7.1017993836138547E-4</v>
      </c>
      <c r="M245" s="5">
        <f t="shared" si="57"/>
        <v>3.2290497783502008E-2</v>
      </c>
      <c r="N245" s="5">
        <f t="shared" si="61"/>
        <v>0.65803778536052326</v>
      </c>
      <c r="O245" s="5">
        <f t="shared" si="47"/>
        <v>-0.29493110903510483</v>
      </c>
      <c r="P245" s="5">
        <f t="shared" si="48"/>
        <v>0</v>
      </c>
      <c r="Q245" s="5">
        <f t="shared" si="49"/>
        <v>0</v>
      </c>
    </row>
    <row r="246" spans="2:17" x14ac:dyDescent="0.4">
      <c r="B246">
        <v>38.050009727477999</v>
      </c>
      <c r="C246" s="5">
        <f t="shared" si="51"/>
        <v>0.15090036392209782</v>
      </c>
      <c r="D246" s="5">
        <f t="shared" si="52"/>
        <v>3.3134446266685251</v>
      </c>
      <c r="E246" s="5">
        <f t="shared" si="53"/>
        <v>20.818986594436826</v>
      </c>
      <c r="F246" s="5">
        <f t="shared" si="54"/>
        <v>198.8066776001115</v>
      </c>
      <c r="G246" s="5">
        <f t="shared" si="58"/>
        <v>0.44030461274465793</v>
      </c>
      <c r="H246" s="9">
        <f t="shared" si="59"/>
        <v>2.9178499063923051</v>
      </c>
      <c r="I246" s="5">
        <f t="shared" si="55"/>
        <v>0</v>
      </c>
      <c r="J246" s="5">
        <f t="shared" si="56"/>
        <v>7.5119184218890044E-5</v>
      </c>
      <c r="K246" s="5" t="e">
        <f t="shared" si="60"/>
        <v>#N/A</v>
      </c>
      <c r="L246" s="5">
        <f t="shared" si="50"/>
        <v>-5.5050235131001051E-4</v>
      </c>
      <c r="M246" s="5">
        <f t="shared" si="57"/>
        <v>3.2558923251616897E-2</v>
      </c>
      <c r="N246" s="5">
        <f t="shared" si="61"/>
        <v>0.67784378670470968</v>
      </c>
      <c r="O246" s="5">
        <f t="shared" si="47"/>
        <v>0.23860434578082154</v>
      </c>
      <c r="P246" s="5">
        <f t="shared" si="48"/>
        <v>0.27116326903243843</v>
      </c>
      <c r="Q246" s="5">
        <f t="shared" si="49"/>
        <v>5.6453444628900025</v>
      </c>
    </row>
    <row r="247" spans="2:17" x14ac:dyDescent="0.4">
      <c r="B247">
        <v>38.3579840660095</v>
      </c>
      <c r="C247" s="5">
        <f t="shared" si="51"/>
        <v>0.30797433853150125</v>
      </c>
      <c r="D247" s="5">
        <f t="shared" si="52"/>
        <v>1.6235118886337256</v>
      </c>
      <c r="E247" s="5">
        <f t="shared" si="53"/>
        <v>10.200826044694805</v>
      </c>
      <c r="F247" s="5">
        <f t="shared" si="54"/>
        <v>97.410713318023539</v>
      </c>
      <c r="G247" s="5">
        <f t="shared" si="58"/>
        <v>-10.61816054974202</v>
      </c>
      <c r="H247" s="9">
        <f t="shared" si="59"/>
        <v>-34.477419775855573</v>
      </c>
      <c r="I247" s="5">
        <f t="shared" si="55"/>
        <v>2.7094396044506683E-2</v>
      </c>
      <c r="J247" s="5">
        <f t="shared" si="56"/>
        <v>1.3865825694854629E-4</v>
      </c>
      <c r="K247" s="5">
        <f t="shared" si="60"/>
        <v>2.7094396044506683E-2</v>
      </c>
      <c r="L247" s="5">
        <f t="shared" si="50"/>
        <v>2.7094396044506683E-2</v>
      </c>
      <c r="M247" s="5">
        <f t="shared" si="57"/>
        <v>1.4428341721058077E-2</v>
      </c>
      <c r="N247" s="5">
        <f t="shared" si="61"/>
        <v>0.1471810040099259</v>
      </c>
      <c r="O247" s="5">
        <f t="shared" si="47"/>
        <v>-2.8193575590734068</v>
      </c>
      <c r="P247" s="5">
        <f t="shared" si="48"/>
        <v>0</v>
      </c>
      <c r="Q247" s="5">
        <f t="shared" si="49"/>
        <v>0</v>
      </c>
    </row>
    <row r="248" spans="2:17" x14ac:dyDescent="0.4">
      <c r="B248">
        <v>38.517001628875697</v>
      </c>
      <c r="C248" s="5">
        <f t="shared" si="51"/>
        <v>0.15901756286619673</v>
      </c>
      <c r="D248" s="5">
        <f t="shared" si="52"/>
        <v>3.144306773338732</v>
      </c>
      <c r="E248" s="5">
        <f t="shared" si="53"/>
        <v>19.756262119507173</v>
      </c>
      <c r="F248" s="5">
        <f t="shared" si="54"/>
        <v>188.65840640032391</v>
      </c>
      <c r="G248" s="5">
        <f t="shared" si="58"/>
        <v>9.5554360748123681</v>
      </c>
      <c r="H248" s="9">
        <f t="shared" si="59"/>
        <v>60.09044474447559</v>
      </c>
      <c r="I248" s="5">
        <f t="shared" si="55"/>
        <v>0</v>
      </c>
      <c r="J248" s="5">
        <f t="shared" si="56"/>
        <v>8.1478527476869076E-5</v>
      </c>
      <c r="K248" s="5" t="e">
        <f t="shared" si="60"/>
        <v>#N/A</v>
      </c>
      <c r="L248" s="5">
        <f t="shared" si="50"/>
        <v>-1.2589580536382958E-2</v>
      </c>
      <c r="M248" s="5">
        <f t="shared" si="57"/>
        <v>3.1801875335971667E-2</v>
      </c>
      <c r="N248" s="5">
        <f t="shared" si="61"/>
        <v>0.62828618502934652</v>
      </c>
      <c r="O248" s="5">
        <f t="shared" si="47"/>
        <v>4.913837831248089</v>
      </c>
      <c r="P248" s="5">
        <f t="shared" si="48"/>
        <v>4.9456397065840605</v>
      </c>
      <c r="Q248" s="5">
        <f t="shared" si="49"/>
        <v>97.707354391917249</v>
      </c>
    </row>
    <row r="249" spans="2:17" x14ac:dyDescent="0.4">
      <c r="B249">
        <v>38.669763326644897</v>
      </c>
      <c r="C249" s="5">
        <f t="shared" si="51"/>
        <v>0.15276169776920057</v>
      </c>
      <c r="D249" s="5">
        <f t="shared" si="52"/>
        <v>3.2730717666899927</v>
      </c>
      <c r="E249" s="5">
        <f t="shared" si="53"/>
        <v>20.565316433810892</v>
      </c>
      <c r="F249" s="5">
        <f t="shared" si="54"/>
        <v>196.38430600139958</v>
      </c>
      <c r="G249" s="5">
        <f t="shared" si="58"/>
        <v>0.80905431430371877</v>
      </c>
      <c r="H249" s="9">
        <f t="shared" si="59"/>
        <v>5.296185667732467</v>
      </c>
      <c r="I249" s="5">
        <f t="shared" si="55"/>
        <v>0</v>
      </c>
      <c r="J249" s="5">
        <f t="shared" si="56"/>
        <v>7.6637146460075626E-5</v>
      </c>
      <c r="K249" s="5" t="e">
        <f t="shared" si="60"/>
        <v>#N/A</v>
      </c>
      <c r="L249" s="5">
        <f t="shared" si="50"/>
        <v>-1.0240185180855578E-3</v>
      </c>
      <c r="M249" s="5">
        <f t="shared" si="57"/>
        <v>3.2412320021313064E-2</v>
      </c>
      <c r="N249" s="5">
        <f t="shared" si="61"/>
        <v>0.66656961759224731</v>
      </c>
      <c r="O249" s="5">
        <f t="shared" si="47"/>
        <v>0.43309044567872479</v>
      </c>
      <c r="P249" s="5">
        <f t="shared" si="48"/>
        <v>0.46550276570003785</v>
      </c>
      <c r="Q249" s="5">
        <f t="shared" si="49"/>
        <v>9.5732116774354097</v>
      </c>
    </row>
    <row r="250" spans="2:17" x14ac:dyDescent="0.4">
      <c r="B250">
        <v>38.980472564697202</v>
      </c>
      <c r="C250" s="5">
        <f t="shared" si="51"/>
        <v>0.31070923805230422</v>
      </c>
      <c r="D250" s="5">
        <f t="shared" si="52"/>
        <v>1.6092215446643106</v>
      </c>
      <c r="E250" s="5">
        <f t="shared" si="53"/>
        <v>10.111037165431634</v>
      </c>
      <c r="F250" s="5">
        <f t="shared" si="54"/>
        <v>96.553292679858643</v>
      </c>
      <c r="G250" s="5">
        <f t="shared" si="58"/>
        <v>-10.454279268379258</v>
      </c>
      <c r="H250" s="9">
        <f t="shared" si="59"/>
        <v>-33.646502865226701</v>
      </c>
      <c r="I250" s="5">
        <f t="shared" si="55"/>
        <v>2.6913112027044262E-2</v>
      </c>
      <c r="J250" s="5">
        <f t="shared" si="56"/>
        <v>1.391955536020571E-4</v>
      </c>
      <c r="K250" s="5">
        <f t="shared" si="60"/>
        <v>2.6913112027044262E-2</v>
      </c>
      <c r="L250" s="5">
        <f t="shared" si="50"/>
        <v>2.6913112027044262E-2</v>
      </c>
      <c r="M250" s="5">
        <f t="shared" si="57"/>
        <v>1.4230389131531445E-2</v>
      </c>
      <c r="N250" s="5">
        <f t="shared" si="61"/>
        <v>0.14388399338746885</v>
      </c>
      <c r="O250" s="5">
        <f t="shared" si="47"/>
        <v>-2.7514101346961342</v>
      </c>
      <c r="P250" s="5">
        <f t="shared" si="48"/>
        <v>0</v>
      </c>
      <c r="Q250" s="5">
        <f t="shared" si="49"/>
        <v>0</v>
      </c>
    </row>
    <row r="251" spans="2:17" x14ac:dyDescent="0.4">
      <c r="B251">
        <v>39.140739440917898</v>
      </c>
      <c r="C251" s="5">
        <f t="shared" si="51"/>
        <v>0.16026687622069602</v>
      </c>
      <c r="D251" s="5">
        <f t="shared" si="52"/>
        <v>3.1197962535407089</v>
      </c>
      <c r="E251" s="5">
        <f t="shared" si="53"/>
        <v>19.6022579816409</v>
      </c>
      <c r="F251" s="5">
        <f t="shared" si="54"/>
        <v>187.18777521244255</v>
      </c>
      <c r="G251" s="5">
        <f t="shared" si="58"/>
        <v>9.4912208162092657</v>
      </c>
      <c r="H251" s="9">
        <f t="shared" si="59"/>
        <v>59.221350287874515</v>
      </c>
      <c r="I251" s="5">
        <f t="shared" si="55"/>
        <v>0</v>
      </c>
      <c r="J251" s="5">
        <f t="shared" si="56"/>
        <v>8.2400088237860863E-5</v>
      </c>
      <c r="K251" s="5" t="e">
        <f t="shared" si="60"/>
        <v>#N/A</v>
      </c>
      <c r="L251" s="5">
        <f t="shared" si="50"/>
        <v>-1.2603219657305983E-2</v>
      </c>
      <c r="M251" s="5">
        <f t="shared" si="57"/>
        <v>3.1662111786720751E-2</v>
      </c>
      <c r="N251" s="5">
        <f t="shared" si="61"/>
        <v>0.62064888348685321</v>
      </c>
      <c r="O251" s="5">
        <f t="shared" si="47"/>
        <v>4.8427684750811588</v>
      </c>
      <c r="P251" s="5">
        <f t="shared" si="48"/>
        <v>4.8744305868678799</v>
      </c>
      <c r="Q251" s="5">
        <f t="shared" si="49"/>
        <v>95.549845877385437</v>
      </c>
    </row>
    <row r="252" spans="2:17" x14ac:dyDescent="0.4">
      <c r="B252">
        <v>39.296083688735898</v>
      </c>
      <c r="C252" s="5">
        <f t="shared" si="51"/>
        <v>0.15534424781800027</v>
      </c>
      <c r="D252" s="5">
        <f t="shared" si="52"/>
        <v>3.218657961418661</v>
      </c>
      <c r="E252" s="5">
        <f t="shared" si="53"/>
        <v>20.223424412022329</v>
      </c>
      <c r="F252" s="5">
        <f t="shared" si="54"/>
        <v>193.11947768511965</v>
      </c>
      <c r="G252" s="5">
        <f t="shared" si="58"/>
        <v>0.62116643038142882</v>
      </c>
      <c r="H252" s="9">
        <f t="shared" si="59"/>
        <v>3.9986445530263923</v>
      </c>
      <c r="I252" s="5">
        <f t="shared" si="55"/>
        <v>0</v>
      </c>
      <c r="J252" s="5">
        <f t="shared" si="56"/>
        <v>7.8683028318458396E-5</v>
      </c>
      <c r="K252" s="5" t="e">
        <f t="shared" si="60"/>
        <v>#N/A</v>
      </c>
      <c r="L252" s="5">
        <f t="shared" si="50"/>
        <v>-7.9950062869243446E-4</v>
      </c>
      <c r="M252" s="5">
        <f t="shared" si="57"/>
        <v>3.2180327437133276E-2</v>
      </c>
      <c r="N252" s="5">
        <f t="shared" si="61"/>
        <v>0.65079641947899303</v>
      </c>
      <c r="O252" s="5">
        <f t="shared" si="47"/>
        <v>0.32698527963851681</v>
      </c>
      <c r="P252" s="5">
        <f t="shared" si="48"/>
        <v>0.3591656070756501</v>
      </c>
      <c r="Q252" s="5">
        <f t="shared" si="49"/>
        <v>7.2635585060925214</v>
      </c>
    </row>
    <row r="253" spans="2:17" x14ac:dyDescent="0.4">
      <c r="B253">
        <v>39.455986499786299</v>
      </c>
      <c r="C253" s="5">
        <f t="shared" si="51"/>
        <v>0.15990281105040083</v>
      </c>
      <c r="D253" s="5">
        <f t="shared" si="52"/>
        <v>3.1268993754112406</v>
      </c>
      <c r="E253" s="5">
        <f t="shared" si="53"/>
        <v>19.646888212612932</v>
      </c>
      <c r="F253" s="5">
        <f t="shared" si="54"/>
        <v>187.61396252467443</v>
      </c>
      <c r="G253" s="5">
        <f t="shared" si="58"/>
        <v>-0.57653619940939649</v>
      </c>
      <c r="H253" s="9">
        <f t="shared" si="59"/>
        <v>-3.605541363670425</v>
      </c>
      <c r="I253" s="5">
        <f t="shared" si="55"/>
        <v>7.6383285574061226E-4</v>
      </c>
      <c r="J253" s="5">
        <f t="shared" si="56"/>
        <v>8.2133020935724218E-5</v>
      </c>
      <c r="K253" s="5" t="e">
        <f t="shared" si="60"/>
        <v>#N/A</v>
      </c>
      <c r="L253" s="5">
        <f t="shared" si="50"/>
        <v>7.6383285574061226E-4</v>
      </c>
      <c r="M253" s="5">
        <f t="shared" si="57"/>
        <v>3.1703363857970991E-2</v>
      </c>
      <c r="N253" s="5">
        <f t="shared" si="61"/>
        <v>0.62287244568134914</v>
      </c>
      <c r="O253" s="5">
        <f t="shared" si="47"/>
        <v>-0.29483964763902626</v>
      </c>
      <c r="P253" s="5">
        <f t="shared" si="48"/>
        <v>0</v>
      </c>
      <c r="Q253" s="5">
        <f t="shared" si="49"/>
        <v>0</v>
      </c>
    </row>
    <row r="254" spans="2:17" x14ac:dyDescent="0.4">
      <c r="B254">
        <v>39.611776590347198</v>
      </c>
      <c r="C254" s="5">
        <f t="shared" si="51"/>
        <v>0.15579009056089888</v>
      </c>
      <c r="D254" s="5">
        <f t="shared" si="52"/>
        <v>3.2094467510727092</v>
      </c>
      <c r="E254" s="5">
        <f t="shared" si="53"/>
        <v>20.165548670515307</v>
      </c>
      <c r="F254" s="5">
        <f t="shared" si="54"/>
        <v>192.56680506436257</v>
      </c>
      <c r="G254" s="5">
        <f t="shared" si="58"/>
        <v>0.51866045790237436</v>
      </c>
      <c r="H254" s="9">
        <f t="shared" si="59"/>
        <v>3.3292262430493178</v>
      </c>
      <c r="I254" s="5">
        <f t="shared" si="55"/>
        <v>0</v>
      </c>
      <c r="J254" s="5">
        <f t="shared" si="56"/>
        <v>7.9029356755636417E-5</v>
      </c>
      <c r="K254" s="5" t="e">
        <f t="shared" si="60"/>
        <v>#N/A</v>
      </c>
      <c r="L254" s="5">
        <f t="shared" si="50"/>
        <v>-6.6948156819873143E-4</v>
      </c>
      <c r="M254" s="5">
        <f t="shared" si="57"/>
        <v>3.2137236807141908E-2</v>
      </c>
      <c r="N254" s="5">
        <f t="shared" si="61"/>
        <v>0.64806501297029606</v>
      </c>
      <c r="O254" s="5">
        <f t="shared" si="47"/>
        <v>0.27224424667590219</v>
      </c>
      <c r="P254" s="5">
        <f t="shared" si="48"/>
        <v>0.30438148348304411</v>
      </c>
      <c r="Q254" s="5">
        <f t="shared" si="49"/>
        <v>6.1380196195809766</v>
      </c>
    </row>
    <row r="255" spans="2:17" x14ac:dyDescent="0.4">
      <c r="B255">
        <v>39.932380199432302</v>
      </c>
      <c r="C255" s="5">
        <f t="shared" si="51"/>
        <v>0.32060360908510432</v>
      </c>
      <c r="D255" s="5">
        <f t="shared" si="52"/>
        <v>1.5595582389943554</v>
      </c>
      <c r="E255" s="5">
        <f t="shared" si="53"/>
        <v>9.7989934129402041</v>
      </c>
      <c r="F255" s="5">
        <f t="shared" si="54"/>
        <v>93.573494339661337</v>
      </c>
      <c r="G255" s="5">
        <f t="shared" si="58"/>
        <v>-10.366555257575103</v>
      </c>
      <c r="H255" s="9">
        <f t="shared" si="59"/>
        <v>-32.334493323883002</v>
      </c>
      <c r="I255" s="5">
        <f t="shared" si="55"/>
        <v>2.7537120803690442E-2</v>
      </c>
      <c r="J255" s="5">
        <f t="shared" si="56"/>
        <v>1.4106282341696581E-4</v>
      </c>
      <c r="K255" s="5">
        <f t="shared" si="60"/>
        <v>2.7537120803690442E-2</v>
      </c>
      <c r="L255" s="5">
        <f t="shared" si="50"/>
        <v>2.7537120803690442E-2</v>
      </c>
      <c r="M255" s="5">
        <f t="shared" si="57"/>
        <v>1.3544890660444391E-2</v>
      </c>
      <c r="N255" s="5">
        <f t="shared" si="61"/>
        <v>0.13272629436068986</v>
      </c>
      <c r="O255" s="5">
        <f t="shared" si="47"/>
        <v>-2.6441218271020084</v>
      </c>
      <c r="P255" s="5">
        <f t="shared" si="48"/>
        <v>0</v>
      </c>
      <c r="Q255" s="5">
        <f t="shared" si="49"/>
        <v>0</v>
      </c>
    </row>
    <row r="256" spans="2:17" x14ac:dyDescent="0.4">
      <c r="B256">
        <v>40.093526840209897</v>
      </c>
      <c r="C256" s="5">
        <f t="shared" si="51"/>
        <v>0.161146640777595</v>
      </c>
      <c r="D256" s="5">
        <f t="shared" si="52"/>
        <v>3.1027640265245755</v>
      </c>
      <c r="E256" s="5">
        <f t="shared" si="53"/>
        <v>19.495241343104585</v>
      </c>
      <c r="F256" s="5">
        <f t="shared" si="54"/>
        <v>186.16584159147453</v>
      </c>
      <c r="G256" s="5">
        <f t="shared" si="58"/>
        <v>9.6962479301643807</v>
      </c>
      <c r="H256" s="9">
        <f t="shared" si="59"/>
        <v>60.170338539954827</v>
      </c>
      <c r="I256" s="5">
        <f t="shared" si="55"/>
        <v>0</v>
      </c>
      <c r="J256" s="5">
        <f t="shared" si="56"/>
        <v>8.3040475802862175E-5</v>
      </c>
      <c r="K256" s="5" t="e">
        <f t="shared" si="60"/>
        <v>#N/A</v>
      </c>
      <c r="L256" s="5">
        <f t="shared" si="50"/>
        <v>-1.2946149693120303E-2</v>
      </c>
      <c r="M256" s="5">
        <f t="shared" si="57"/>
        <v>3.1560731520296252E-2</v>
      </c>
      <c r="N256" s="5">
        <f t="shared" si="61"/>
        <v>0.61528407795310347</v>
      </c>
      <c r="O256" s="5">
        <f t="shared" si="47"/>
        <v>4.9203710688764222</v>
      </c>
      <c r="P256" s="5">
        <f t="shared" si="48"/>
        <v>4.9519318003967188</v>
      </c>
      <c r="Q256" s="5">
        <f t="shared" si="49"/>
        <v>96.539105563328434</v>
      </c>
    </row>
    <row r="257" spans="2:17" x14ac:dyDescent="0.4">
      <c r="B257">
        <v>40.901781797409001</v>
      </c>
      <c r="C257" s="5">
        <f t="shared" si="51"/>
        <v>0.80825495719910379</v>
      </c>
      <c r="D257" s="5">
        <f t="shared" si="52"/>
        <v>0.61861668220716037</v>
      </c>
      <c r="E257" s="5">
        <f t="shared" si="53"/>
        <v>3.8868832484202134</v>
      </c>
      <c r="F257" s="5">
        <f t="shared" si="54"/>
        <v>37.117000932429626</v>
      </c>
      <c r="G257" s="5">
        <f t="shared" si="58"/>
        <v>-15.608358094684371</v>
      </c>
      <c r="H257" s="9">
        <f t="shared" si="59"/>
        <v>-19.311181398469841</v>
      </c>
      <c r="I257" s="5">
        <f t="shared" si="55"/>
        <v>0.1045252591732445</v>
      </c>
      <c r="J257" s="5">
        <f t="shared" si="56"/>
        <v>1.7644089064145345E-4</v>
      </c>
      <c r="K257" s="5">
        <f t="shared" si="60"/>
        <v>0.1045252591732445</v>
      </c>
      <c r="L257" s="5">
        <f t="shared" si="50"/>
        <v>0.1045252591732445</v>
      </c>
      <c r="M257" s="5">
        <f t="shared" si="57"/>
        <v>2.66564451878338E-3</v>
      </c>
      <c r="N257" s="5">
        <f t="shared" si="61"/>
        <v>1.036104902630228E-2</v>
      </c>
      <c r="O257" s="5">
        <f t="shared" si="47"/>
        <v>-1.5791531270139147</v>
      </c>
      <c r="P257" s="5">
        <f t="shared" si="48"/>
        <v>0</v>
      </c>
      <c r="Q257" s="5">
        <f t="shared" si="49"/>
        <v>0</v>
      </c>
    </row>
    <row r="258" spans="2:17" x14ac:dyDescent="0.4">
      <c r="B258">
        <v>41.068159341812098</v>
      </c>
      <c r="C258" s="5">
        <f t="shared" si="51"/>
        <v>0.16637754440309749</v>
      </c>
      <c r="D258" s="5">
        <f t="shared" si="52"/>
        <v>3.0052132443342598</v>
      </c>
      <c r="E258" s="5">
        <f t="shared" si="53"/>
        <v>18.882311701742516</v>
      </c>
      <c r="F258" s="5">
        <f t="shared" si="54"/>
        <v>180.3127946600556</v>
      </c>
      <c r="G258" s="5">
        <f t="shared" si="58"/>
        <v>14.995428453322303</v>
      </c>
      <c r="H258" s="9">
        <f t="shared" si="59"/>
        <v>90.128920384781978</v>
      </c>
      <c r="I258" s="5">
        <f t="shared" si="55"/>
        <v>0</v>
      </c>
      <c r="J258" s="5">
        <f t="shared" si="56"/>
        <v>8.6708246776772788E-5</v>
      </c>
      <c r="K258" s="5" t="e">
        <f t="shared" si="60"/>
        <v>#N/A</v>
      </c>
      <c r="L258" s="5">
        <f t="shared" si="50"/>
        <v>-2.0671369263676354E-2</v>
      </c>
      <c r="M258" s="5">
        <f t="shared" si="57"/>
        <v>3.0915105293763318E-2</v>
      </c>
      <c r="N258" s="5">
        <f t="shared" si="61"/>
        <v>0.58374865444902913</v>
      </c>
      <c r="O258" s="5">
        <f t="shared" si="47"/>
        <v>7.3702050394127729</v>
      </c>
      <c r="P258" s="5">
        <f t="shared" si="48"/>
        <v>7.4011201447065362</v>
      </c>
      <c r="Q258" s="5">
        <f t="shared" si="49"/>
        <v>139.75025751439449</v>
      </c>
    </row>
    <row r="259" spans="2:17" x14ac:dyDescent="0.4">
      <c r="B259">
        <v>41.229079723358097</v>
      </c>
      <c r="C259" s="5">
        <f t="shared" si="51"/>
        <v>0.16092038154599919</v>
      </c>
      <c r="D259" s="5">
        <f t="shared" si="52"/>
        <v>3.1071266125296546</v>
      </c>
      <c r="E259" s="5">
        <f t="shared" si="53"/>
        <v>19.522652279393004</v>
      </c>
      <c r="F259" s="5">
        <f t="shared" si="54"/>
        <v>186.42759675177928</v>
      </c>
      <c r="G259" s="5">
        <f t="shared" si="58"/>
        <v>0.64034057765048757</v>
      </c>
      <c r="H259" s="9">
        <f t="shared" si="59"/>
        <v>3.9792384998008834</v>
      </c>
      <c r="I259" s="5">
        <f t="shared" si="55"/>
        <v>0</v>
      </c>
      <c r="J259" s="5">
        <f t="shared" si="56"/>
        <v>8.2876448760112265E-5</v>
      </c>
      <c r="K259" s="5" t="e">
        <f t="shared" si="60"/>
        <v>#N/A</v>
      </c>
      <c r="L259" s="5">
        <f t="shared" si="50"/>
        <v>-8.5376379284366074E-4</v>
      </c>
      <c r="M259" s="5">
        <f t="shared" si="57"/>
        <v>3.1587028445497732E-2</v>
      </c>
      <c r="N259" s="5">
        <f t="shared" si="61"/>
        <v>0.61666257288074799</v>
      </c>
      <c r="O259" s="5">
        <f t="shared" si="47"/>
        <v>0.32539836845987241</v>
      </c>
      <c r="P259" s="5">
        <f t="shared" si="48"/>
        <v>0.35698539690537012</v>
      </c>
      <c r="Q259" s="5">
        <f t="shared" si="49"/>
        <v>6.9693017726046405</v>
      </c>
    </row>
    <row r="260" spans="2:17" x14ac:dyDescent="0.4">
      <c r="B260">
        <v>41.558155298232997</v>
      </c>
      <c r="C260" s="5">
        <f t="shared" si="51"/>
        <v>0.32907557487489925</v>
      </c>
      <c r="D260" s="5">
        <f t="shared" si="52"/>
        <v>1.5194078144209855</v>
      </c>
      <c r="E260" s="5">
        <f t="shared" si="53"/>
        <v>9.5467208551837839</v>
      </c>
      <c r="F260" s="5">
        <f t="shared" si="54"/>
        <v>91.164468865259138</v>
      </c>
      <c r="G260" s="5">
        <f t="shared" si="58"/>
        <v>-9.9759314242092199</v>
      </c>
      <c r="H260" s="9">
        <f t="shared" si="59"/>
        <v>-30.315016324142718</v>
      </c>
      <c r="I260" s="5">
        <f t="shared" si="55"/>
        <v>2.7199740433932019E-2</v>
      </c>
      <c r="J260" s="5">
        <f t="shared" si="56"/>
        <v>1.4257242240258024E-4</v>
      </c>
      <c r="K260" s="5">
        <f t="shared" si="60"/>
        <v>2.7199740433932019E-2</v>
      </c>
      <c r="L260" s="5">
        <f t="shared" si="50"/>
        <v>2.7199740433932019E-2</v>
      </c>
      <c r="M260" s="5">
        <f t="shared" si="57"/>
        <v>1.2994033338883482E-2</v>
      </c>
      <c r="N260" s="5">
        <f t="shared" si="61"/>
        <v>0.12405040906927231</v>
      </c>
      <c r="O260" s="5">
        <f t="shared" si="47"/>
        <v>-2.4789810543409363</v>
      </c>
      <c r="P260" s="5">
        <f t="shared" si="48"/>
        <v>0</v>
      </c>
      <c r="Q260" s="5">
        <f t="shared" si="49"/>
        <v>0</v>
      </c>
    </row>
    <row r="261" spans="2:17" x14ac:dyDescent="0.4">
      <c r="B261">
        <v>42.227952241897498</v>
      </c>
      <c r="C261" s="5">
        <f t="shared" si="51"/>
        <v>0.66979694366450104</v>
      </c>
      <c r="D261" s="5">
        <f t="shared" si="52"/>
        <v>0.74649489629568733</v>
      </c>
      <c r="E261" s="5">
        <f t="shared" si="53"/>
        <v>4.6903657642896119</v>
      </c>
      <c r="F261" s="5">
        <f t="shared" si="54"/>
        <v>44.789693777741249</v>
      </c>
      <c r="G261" s="5">
        <f t="shared" si="58"/>
        <v>-4.8563550908941719</v>
      </c>
      <c r="H261" s="9">
        <f t="shared" si="59"/>
        <v>-7.2504885799041556</v>
      </c>
      <c r="I261" s="5">
        <f t="shared" si="55"/>
        <v>2.6950650473945875E-2</v>
      </c>
      <c r="J261" s="5">
        <f t="shared" si="56"/>
        <v>1.7163285126649096E-4</v>
      </c>
      <c r="K261" s="5">
        <f t="shared" si="60"/>
        <v>2.6950650473945875E-2</v>
      </c>
      <c r="L261" s="5">
        <f t="shared" si="50"/>
        <v>2.6950650473945875E-2</v>
      </c>
      <c r="M261" s="5">
        <f t="shared" si="57"/>
        <v>3.7758422325395746E-3</v>
      </c>
      <c r="N261" s="5">
        <f t="shared" si="61"/>
        <v>1.7710081138862476E-2</v>
      </c>
      <c r="O261" s="5">
        <f t="shared" si="47"/>
        <v>-0.5929016706477398</v>
      </c>
      <c r="P261" s="5">
        <f t="shared" si="48"/>
        <v>0</v>
      </c>
      <c r="Q261" s="5">
        <f t="shared" si="49"/>
        <v>0</v>
      </c>
    </row>
    <row r="262" spans="2:17" x14ac:dyDescent="0.4">
      <c r="B262">
        <v>42.564432859420698</v>
      </c>
      <c r="C262" s="5">
        <f t="shared" si="51"/>
        <v>0.33648061752320046</v>
      </c>
      <c r="D262" s="5">
        <f t="shared" si="52"/>
        <v>1.4859696932335926</v>
      </c>
      <c r="E262" s="5">
        <f t="shared" si="53"/>
        <v>9.3366229434394654</v>
      </c>
      <c r="F262" s="5">
        <f t="shared" si="54"/>
        <v>89.158181594015559</v>
      </c>
      <c r="G262" s="5">
        <f t="shared" si="58"/>
        <v>4.6462571791498535</v>
      </c>
      <c r="H262" s="9">
        <f t="shared" si="59"/>
        <v>13.80839471037137</v>
      </c>
      <c r="I262" s="5">
        <f t="shared" si="55"/>
        <v>0</v>
      </c>
      <c r="J262" s="5">
        <f t="shared" si="56"/>
        <v>1.4382964830645824E-4</v>
      </c>
      <c r="K262" s="5" t="e">
        <f t="shared" si="60"/>
        <v>#N/A</v>
      </c>
      <c r="L262" s="5">
        <f t="shared" si="50"/>
        <v>-1.2953256138834291E-2</v>
      </c>
      <c r="M262" s="5">
        <f t="shared" si="57"/>
        <v>1.2537994042493205E-2</v>
      </c>
      <c r="N262" s="5">
        <f t="shared" si="61"/>
        <v>0.1170625228418494</v>
      </c>
      <c r="O262" s="5">
        <f t="shared" si="47"/>
        <v>1.1291680832977498</v>
      </c>
      <c r="P262" s="5">
        <f t="shared" si="48"/>
        <v>1.141706077340243</v>
      </c>
      <c r="Q262" s="5">
        <f t="shared" si="49"/>
        <v>10.659679156359186</v>
      </c>
    </row>
    <row r="263" spans="2:17" x14ac:dyDescent="0.4">
      <c r="B263">
        <v>42.735517740249598</v>
      </c>
      <c r="C263" s="5">
        <f t="shared" si="51"/>
        <v>0.17108488082890005</v>
      </c>
      <c r="D263" s="5">
        <f t="shared" si="52"/>
        <v>2.922525927349735</v>
      </c>
      <c r="E263" s="5">
        <f t="shared" si="53"/>
        <v>18.362771966575249</v>
      </c>
      <c r="F263" s="5">
        <f t="shared" si="54"/>
        <v>175.35155564098409</v>
      </c>
      <c r="G263" s="5">
        <f t="shared" si="58"/>
        <v>9.0261490231357833</v>
      </c>
      <c r="H263" s="9">
        <f t="shared" si="59"/>
        <v>52.758309088473617</v>
      </c>
      <c r="I263" s="5">
        <f t="shared" si="55"/>
        <v>0</v>
      </c>
      <c r="J263" s="5">
        <f t="shared" si="56"/>
        <v>8.9817172552013718E-5</v>
      </c>
      <c r="K263" s="5" t="e">
        <f t="shared" si="60"/>
        <v>#N/A</v>
      </c>
      <c r="L263" s="5">
        <f t="shared" si="50"/>
        <v>-1.2794690561874874E-2</v>
      </c>
      <c r="M263" s="5">
        <f t="shared" si="57"/>
        <v>3.0285577644577611E-2</v>
      </c>
      <c r="N263" s="5">
        <f t="shared" si="61"/>
        <v>0.55612715616338781</v>
      </c>
      <c r="O263" s="5">
        <f t="shared" si="47"/>
        <v>4.3142595501501138</v>
      </c>
      <c r="P263" s="5">
        <f t="shared" si="48"/>
        <v>4.3445451277946914</v>
      </c>
      <c r="Q263" s="5">
        <f t="shared" si="49"/>
        <v>79.777891480189439</v>
      </c>
    </row>
    <row r="264" spans="2:17" x14ac:dyDescent="0.4">
      <c r="B264">
        <v>42.902699232101398</v>
      </c>
      <c r="C264" s="5">
        <f t="shared" si="51"/>
        <v>0.16718149185179954</v>
      </c>
      <c r="D264" s="5">
        <f t="shared" si="52"/>
        <v>2.990761683376006</v>
      </c>
      <c r="E264" s="5">
        <f t="shared" si="53"/>
        <v>18.791509866263805</v>
      </c>
      <c r="F264" s="5">
        <f t="shared" si="54"/>
        <v>179.44570100256036</v>
      </c>
      <c r="G264" s="5">
        <f t="shared" si="58"/>
        <v>0.42873789968855647</v>
      </c>
      <c r="H264" s="9">
        <f t="shared" si="59"/>
        <v>2.5645057651992804</v>
      </c>
      <c r="I264" s="5">
        <f t="shared" si="55"/>
        <v>0</v>
      </c>
      <c r="J264" s="5">
        <f t="shared" si="56"/>
        <v>8.7251604960277397E-5</v>
      </c>
      <c r="K264" s="5" t="e">
        <f t="shared" si="60"/>
        <v>#N/A</v>
      </c>
      <c r="L264" s="5">
        <f t="shared" si="50"/>
        <v>-5.9387593653477703E-4</v>
      </c>
      <c r="M264" s="5">
        <f t="shared" si="57"/>
        <v>3.0810360301378119E-2</v>
      </c>
      <c r="N264" s="5">
        <f t="shared" si="61"/>
        <v>0.57897318958648958</v>
      </c>
      <c r="O264" s="5">
        <f t="shared" si="47"/>
        <v>0.20970997137857891</v>
      </c>
      <c r="P264" s="5">
        <f t="shared" si="48"/>
        <v>0.24052033167995704</v>
      </c>
      <c r="Q264" s="5">
        <f t="shared" si="49"/>
        <v>4.5197401858009556</v>
      </c>
    </row>
    <row r="265" spans="2:17" x14ac:dyDescent="0.4">
      <c r="B265">
        <v>43.418533563613799</v>
      </c>
      <c r="C265" s="5">
        <f t="shared" si="51"/>
        <v>0.51583433151240143</v>
      </c>
      <c r="D265" s="5">
        <f t="shared" si="52"/>
        <v>0.96930345549902441</v>
      </c>
      <c r="E265" s="5">
        <f t="shared" si="53"/>
        <v>6.0903132297898717</v>
      </c>
      <c r="F265" s="5">
        <f t="shared" si="54"/>
        <v>58.158207329941462</v>
      </c>
      <c r="G265" s="5">
        <f t="shared" si="58"/>
        <v>-12.701196636473934</v>
      </c>
      <c r="H265" s="9">
        <f t="shared" si="59"/>
        <v>-24.622627577413542</v>
      </c>
      <c r="I265" s="5">
        <f t="shared" si="55"/>
        <v>5.4283837147030424E-2</v>
      </c>
      <c r="J265" s="5">
        <f t="shared" si="56"/>
        <v>1.6325556563293741E-4</v>
      </c>
      <c r="K265" s="5">
        <f t="shared" si="60"/>
        <v>5.4283837147030424E-2</v>
      </c>
      <c r="L265" s="5">
        <f t="shared" si="50"/>
        <v>5.4283837147030424E-2</v>
      </c>
      <c r="M265" s="5">
        <f t="shared" si="57"/>
        <v>6.0554616024178203E-3</v>
      </c>
      <c r="N265" s="5">
        <f t="shared" si="61"/>
        <v>3.6879657909689827E-2</v>
      </c>
      <c r="O265" s="5">
        <f t="shared" si="47"/>
        <v>-2.0134914861942423</v>
      </c>
      <c r="P265" s="5">
        <f t="shared" si="48"/>
        <v>0</v>
      </c>
      <c r="Q265" s="5">
        <f t="shared" si="49"/>
        <v>0</v>
      </c>
    </row>
    <row r="266" spans="2:17" x14ac:dyDescent="0.4">
      <c r="B266">
        <v>43.589036226272498</v>
      </c>
      <c r="C266" s="5">
        <f t="shared" si="51"/>
        <v>0.17050266265869851</v>
      </c>
      <c r="D266" s="5">
        <f t="shared" si="52"/>
        <v>2.9325055233938984</v>
      </c>
      <c r="E266" s="5">
        <f t="shared" si="53"/>
        <v>18.425475617811525</v>
      </c>
      <c r="F266" s="5">
        <f t="shared" si="54"/>
        <v>175.95033140363392</v>
      </c>
      <c r="G266" s="5">
        <f t="shared" si="58"/>
        <v>12.335162388021654</v>
      </c>
      <c r="H266" s="9">
        <f t="shared" si="59"/>
        <v>72.345863669668347</v>
      </c>
      <c r="I266" s="5">
        <f t="shared" si="55"/>
        <v>0</v>
      </c>
      <c r="J266" s="5">
        <f t="shared" si="56"/>
        <v>8.9441953903015835E-5</v>
      </c>
      <c r="K266" s="5" t="e">
        <f t="shared" si="60"/>
        <v>#N/A</v>
      </c>
      <c r="L266" s="5">
        <f t="shared" si="50"/>
        <v>-1.7425758566677954E-2</v>
      </c>
      <c r="M266" s="5">
        <f t="shared" si="57"/>
        <v>3.0365378038317754E-2</v>
      </c>
      <c r="N266" s="5">
        <f t="shared" si="61"/>
        <v>0.55949653267065336</v>
      </c>
      <c r="O266" s="5">
        <f t="shared" si="47"/>
        <v>5.9160128260993696</v>
      </c>
      <c r="P266" s="5">
        <f t="shared" si="48"/>
        <v>5.9463782041376874</v>
      </c>
      <c r="Q266" s="5">
        <f t="shared" si="49"/>
        <v>109.56484661462484</v>
      </c>
    </row>
    <row r="267" spans="2:17" x14ac:dyDescent="0.4">
      <c r="B267">
        <v>43.765642404556203</v>
      </c>
      <c r="C267" s="5">
        <f t="shared" si="51"/>
        <v>0.17660617828370562</v>
      </c>
      <c r="D267" s="5">
        <f t="shared" si="52"/>
        <v>2.8311580311578033</v>
      </c>
      <c r="E267" s="5">
        <f t="shared" si="53"/>
        <v>17.788690543674196</v>
      </c>
      <c r="F267" s="5">
        <f t="shared" si="54"/>
        <v>169.86948186946822</v>
      </c>
      <c r="G267" s="5">
        <f t="shared" si="58"/>
        <v>-0.63678507413732888</v>
      </c>
      <c r="H267" s="9">
        <f t="shared" si="59"/>
        <v>-3.6056783535306316</v>
      </c>
      <c r="I267" s="5">
        <f t="shared" si="55"/>
        <v>9.317822298602332E-4</v>
      </c>
      <c r="J267" s="5">
        <f t="shared" si="56"/>
        <v>9.3252475786653613E-5</v>
      </c>
      <c r="K267" s="5" t="e">
        <f t="shared" si="60"/>
        <v>#N/A</v>
      </c>
      <c r="L267" s="5">
        <f t="shared" si="50"/>
        <v>9.317822298602332E-4</v>
      </c>
      <c r="M267" s="5">
        <f t="shared" si="57"/>
        <v>2.9508581356631879E-2</v>
      </c>
      <c r="N267" s="5">
        <f t="shared" si="61"/>
        <v>0.5249190221359582</v>
      </c>
      <c r="O267" s="5">
        <f t="shared" si="47"/>
        <v>-0.29485084985196447</v>
      </c>
      <c r="P267" s="5">
        <f t="shared" si="48"/>
        <v>0</v>
      </c>
      <c r="Q267" s="5">
        <f t="shared" si="49"/>
        <v>0</v>
      </c>
    </row>
    <row r="268" spans="2:17" x14ac:dyDescent="0.4">
      <c r="B268">
        <v>43.936945915222097</v>
      </c>
      <c r="C268" s="5">
        <f t="shared" si="51"/>
        <v>0.17130351066589355</v>
      </c>
      <c r="D268" s="5">
        <f t="shared" si="52"/>
        <v>2.9187959899735421</v>
      </c>
      <c r="E268" s="5">
        <f t="shared" si="53"/>
        <v>18.339336078856455</v>
      </c>
      <c r="F268" s="5">
        <f t="shared" si="54"/>
        <v>175.12775939841254</v>
      </c>
      <c r="G268" s="5">
        <f t="shared" si="58"/>
        <v>0.55064553518225878</v>
      </c>
      <c r="H268" s="9">
        <f t="shared" si="59"/>
        <v>3.2144439599736239</v>
      </c>
      <c r="I268" s="5">
        <f t="shared" si="55"/>
        <v>0</v>
      </c>
      <c r="J268" s="5">
        <f t="shared" si="56"/>
        <v>8.9957412904122981E-5</v>
      </c>
      <c r="L268" s="5">
        <f t="shared" si="50"/>
        <v>-7.8154509438313772E-4</v>
      </c>
      <c r="M268" s="5">
        <f t="shared" si="57"/>
        <v>3.0255488932095086E-2</v>
      </c>
      <c r="N268" s="5">
        <f t="shared" si="61"/>
        <v>0.55486557975581352</v>
      </c>
      <c r="O268" s="5">
        <f t="shared" si="47"/>
        <v>0.2628580368162019</v>
      </c>
      <c r="P268" s="5">
        <f t="shared" si="48"/>
        <v>0.29311352574829697</v>
      </c>
      <c r="Q268" s="5">
        <f t="shared" si="49"/>
        <v>5.3755074579565632</v>
      </c>
    </row>
    <row r="269" spans="2:17" x14ac:dyDescent="0.4">
      <c r="B269">
        <v>44.113435745239201</v>
      </c>
      <c r="C269" s="5">
        <f t="shared" si="51"/>
        <v>0.17648983001710405</v>
      </c>
      <c r="D269" s="5">
        <f t="shared" si="52"/>
        <v>2.8330244295183684</v>
      </c>
      <c r="E269" s="5">
        <f t="shared" si="53"/>
        <v>17.800417470430641</v>
      </c>
      <c r="F269" s="5">
        <f t="shared" si="54"/>
        <v>169.98146577110211</v>
      </c>
      <c r="G269" s="5">
        <f t="shared" si="58"/>
        <v>-0.53891860842581352</v>
      </c>
      <c r="H269" s="9">
        <f t="shared" si="59"/>
        <v>-3.0535391663847467</v>
      </c>
      <c r="I269" s="5">
        <f t="shared" si="55"/>
        <v>7.8805861373300811E-4</v>
      </c>
      <c r="J269" s="5">
        <f t="shared" si="56"/>
        <v>9.318230185694305E-5</v>
      </c>
      <c r="K269" s="5" t="e">
        <f t="shared" si="60"/>
        <v>#N/A</v>
      </c>
      <c r="L269" s="5">
        <f t="shared" si="50"/>
        <v>7.8805861373300811E-4</v>
      </c>
      <c r="M269" s="5">
        <f t="shared" si="57"/>
        <v>2.9525265407056155E-2</v>
      </c>
      <c r="N269" s="5">
        <f t="shared" si="61"/>
        <v>0.52556205017086388</v>
      </c>
      <c r="O269" s="5">
        <f t="shared" si="47"/>
        <v>-0.24970020339812127</v>
      </c>
      <c r="P269" s="5">
        <f t="shared" si="48"/>
        <v>0</v>
      </c>
      <c r="Q269" s="5">
        <f t="shared" si="49"/>
        <v>0</v>
      </c>
    </row>
    <row r="270" spans="2:17" x14ac:dyDescent="0.4">
      <c r="B270">
        <v>44.285706758499103</v>
      </c>
      <c r="C270" s="5">
        <f t="shared" si="51"/>
        <v>0.17227101325990191</v>
      </c>
      <c r="D270" s="5">
        <f t="shared" si="52"/>
        <v>2.902403547401557</v>
      </c>
      <c r="E270" s="5">
        <f t="shared" si="53"/>
        <v>18.236339324539372</v>
      </c>
      <c r="F270" s="5">
        <f t="shared" si="54"/>
        <v>174.14421284409343</v>
      </c>
      <c r="G270" s="5">
        <f t="shared" si="58"/>
        <v>0.43592185410873086</v>
      </c>
      <c r="H270" s="9">
        <f t="shared" si="59"/>
        <v>2.5304422715100889</v>
      </c>
      <c r="I270" s="5">
        <f t="shared" si="55"/>
        <v>0</v>
      </c>
      <c r="J270" s="5">
        <f t="shared" si="56"/>
        <v>9.05737454819564E-5</v>
      </c>
      <c r="K270" s="5" t="e">
        <f t="shared" si="60"/>
        <v>#N/A</v>
      </c>
      <c r="L270" s="5">
        <f t="shared" si="50"/>
        <v>-6.2220931143994293E-4</v>
      </c>
      <c r="M270" s="5">
        <f t="shared" si="57"/>
        <v>3.0121573610124623E-2</v>
      </c>
      <c r="N270" s="5">
        <f t="shared" si="61"/>
        <v>0.5493072373433231</v>
      </c>
      <c r="O270" s="5">
        <f t="shared" ref="O270:O333" si="62">B$6*H270</f>
        <v>0.20692446222373415</v>
      </c>
      <c r="P270" s="5">
        <f t="shared" ref="P270:P333" si="63">IF(H270&gt;0, O270 +M270, 0)</f>
        <v>0.23704603583385878</v>
      </c>
      <c r="Q270" s="5">
        <f t="shared" ref="Q270:Q333" si="64">P270*E270</f>
        <v>4.3228519450031682</v>
      </c>
    </row>
    <row r="271" spans="2:17" x14ac:dyDescent="0.4">
      <c r="B271">
        <v>44.462282657623199</v>
      </c>
      <c r="C271" s="5">
        <f t="shared" si="51"/>
        <v>0.17657589912409577</v>
      </c>
      <c r="D271" s="5">
        <f t="shared" si="52"/>
        <v>2.8316435169252911</v>
      </c>
      <c r="E271" s="5">
        <f t="shared" si="53"/>
        <v>17.791740940715318</v>
      </c>
      <c r="F271" s="5">
        <f t="shared" si="54"/>
        <v>169.89861101551747</v>
      </c>
      <c r="G271" s="5">
        <f t="shared" si="58"/>
        <v>-0.44459838382405437</v>
      </c>
      <c r="H271" s="9">
        <f t="shared" si="59"/>
        <v>-2.5178882623816916</v>
      </c>
      <c r="I271" s="5">
        <f t="shared" si="55"/>
        <v>6.5045156336841889E-4</v>
      </c>
      <c r="J271" s="5">
        <f t="shared" si="56"/>
        <v>9.323422221075954E-5</v>
      </c>
      <c r="K271" s="5" t="e">
        <f t="shared" si="60"/>
        <v>#N/A</v>
      </c>
      <c r="L271" s="5">
        <f t="shared" ref="L271:L334" si="65">(-B$6*H271)/E271^2</f>
        <v>6.5045156336841889E-4</v>
      </c>
      <c r="M271" s="5">
        <f t="shared" si="57"/>
        <v>2.9512924364873284E-2</v>
      </c>
      <c r="N271" s="5">
        <f t="shared" si="61"/>
        <v>0.52508630470275064</v>
      </c>
      <c r="O271" s="5">
        <f t="shared" si="62"/>
        <v>-0.20589787030464832</v>
      </c>
      <c r="P271" s="5">
        <f t="shared" si="63"/>
        <v>0</v>
      </c>
      <c r="Q271" s="5">
        <f t="shared" si="64"/>
        <v>0</v>
      </c>
    </row>
    <row r="272" spans="2:17" x14ac:dyDescent="0.4">
      <c r="B272">
        <v>44.639101028442298</v>
      </c>
      <c r="C272" s="5">
        <f t="shared" ref="C272:C335" si="66">B272-B271</f>
        <v>0.1768183708190989</v>
      </c>
      <c r="D272" s="5">
        <f t="shared" ref="D272:D335" si="67">(1/C272)/2</f>
        <v>2.8277604735513879</v>
      </c>
      <c r="E272" s="5">
        <f t="shared" ref="E272:E335" si="68">2*PI()*D272</f>
        <v>17.76734305964127</v>
      </c>
      <c r="F272" s="5">
        <f t="shared" ref="F272:F335" si="69">E272*(60/(2*PI()))</f>
        <v>169.66562841308328</v>
      </c>
      <c r="G272" s="5">
        <f t="shared" si="58"/>
        <v>-2.4397881074047945E-2</v>
      </c>
      <c r="H272" s="9">
        <f t="shared" si="59"/>
        <v>-0.13798272747920051</v>
      </c>
      <c r="I272" s="5">
        <f t="shared" ref="I272:I335" si="70">IF(H272&lt;0,(-B$6*H272)/E272^2,0)</f>
        <v>3.5743341509526814E-5</v>
      </c>
      <c r="J272" s="5">
        <f t="shared" ref="J272:J335" si="71">-0.000005984*E272 + 0.0001997</f>
        <v>9.3380219131106642E-5</v>
      </c>
      <c r="K272" s="5" t="e">
        <f t="shared" si="60"/>
        <v>#N/A</v>
      </c>
      <c r="L272" s="5">
        <f t="shared" si="65"/>
        <v>3.5743341509526814E-5</v>
      </c>
      <c r="M272" s="5">
        <f t="shared" ref="M272:M335" si="72">J272*E272^2</f>
        <v>2.9478125581251548E-2</v>
      </c>
      <c r="N272" s="5">
        <f t="shared" si="61"/>
        <v>0.52374796995728345</v>
      </c>
      <c r="O272" s="5">
        <f t="shared" si="62"/>
        <v>-1.1283403696365968E-2</v>
      </c>
      <c r="P272" s="5">
        <f t="shared" si="63"/>
        <v>0</v>
      </c>
      <c r="Q272" s="5">
        <f t="shared" si="64"/>
        <v>0</v>
      </c>
    </row>
    <row r="273" spans="2:17" x14ac:dyDescent="0.4">
      <c r="B273">
        <v>44.8174242973327</v>
      </c>
      <c r="C273" s="5">
        <f t="shared" si="66"/>
        <v>0.17832326889040218</v>
      </c>
      <c r="D273" s="5">
        <f t="shared" si="67"/>
        <v>2.8038965588237446</v>
      </c>
      <c r="E273" s="5">
        <f t="shared" si="68"/>
        <v>17.617401661252753</v>
      </c>
      <c r="F273" s="5">
        <f t="shared" si="69"/>
        <v>168.23379352942467</v>
      </c>
      <c r="G273" s="5">
        <f t="shared" ref="G273:G336" si="73">E273-E272</f>
        <v>-0.14994139838851694</v>
      </c>
      <c r="H273" s="9">
        <f t="shared" ref="H273:H336" si="74">G273/C273</f>
        <v>-0.84084034193356572</v>
      </c>
      <c r="I273" s="5">
        <f t="shared" si="70"/>
        <v>2.215364690410318E-4</v>
      </c>
      <c r="J273" s="5">
        <f t="shared" si="71"/>
        <v>9.4277468459063525E-5</v>
      </c>
      <c r="K273" s="5" t="e">
        <f t="shared" ref="K273:K336" si="75">IF(H273&lt;-7,(-B$6*H273)/E273^2,NA())</f>
        <v>#N/A</v>
      </c>
      <c r="L273" s="5">
        <f t="shared" si="65"/>
        <v>2.215364690410318E-4</v>
      </c>
      <c r="M273" s="5">
        <f t="shared" si="72"/>
        <v>2.9261165755636649E-2</v>
      </c>
      <c r="N273" s="5">
        <f t="shared" ref="N273:N336" si="76">M273*E273</f>
        <v>0.5155057101935453</v>
      </c>
      <c r="O273" s="5">
        <f t="shared" si="62"/>
        <v>-6.8758903346485656E-2</v>
      </c>
      <c r="P273" s="5">
        <f t="shared" si="63"/>
        <v>0</v>
      </c>
      <c r="Q273" s="5">
        <f t="shared" si="64"/>
        <v>0</v>
      </c>
    </row>
    <row r="274" spans="2:17" x14ac:dyDescent="0.4">
      <c r="B274">
        <v>45.172516345977698</v>
      </c>
      <c r="C274" s="5">
        <f t="shared" si="66"/>
        <v>0.35509204864499821</v>
      </c>
      <c r="D274" s="5">
        <f t="shared" si="67"/>
        <v>1.4080855989537318</v>
      </c>
      <c r="E274" s="5">
        <f t="shared" si="68"/>
        <v>8.847262746597254</v>
      </c>
      <c r="F274" s="5">
        <f t="shared" si="69"/>
        <v>84.485135937223902</v>
      </c>
      <c r="G274" s="5">
        <f t="shared" si="73"/>
        <v>-8.7701389146554991</v>
      </c>
      <c r="H274" s="9">
        <f t="shared" si="74"/>
        <v>-24.698212613100239</v>
      </c>
      <c r="I274" s="5">
        <f t="shared" si="70"/>
        <v>2.5802576588027527E-2</v>
      </c>
      <c r="J274" s="5">
        <f t="shared" si="71"/>
        <v>1.4675797972436204E-4</v>
      </c>
      <c r="K274" s="5">
        <f t="shared" si="75"/>
        <v>2.5802576588027527E-2</v>
      </c>
      <c r="L274" s="5">
        <f t="shared" si="65"/>
        <v>2.5802576588027527E-2</v>
      </c>
      <c r="M274" s="5">
        <f t="shared" si="72"/>
        <v>1.1487342632658718E-2</v>
      </c>
      <c r="N274" s="5">
        <f t="shared" si="76"/>
        <v>0.1016315385313199</v>
      </c>
      <c r="O274" s="5">
        <f t="shared" si="62"/>
        <v>-2.0196723791700371</v>
      </c>
      <c r="P274" s="5">
        <f t="shared" si="63"/>
        <v>0</v>
      </c>
      <c r="Q274" s="5">
        <f t="shared" si="64"/>
        <v>0</v>
      </c>
    </row>
    <row r="275" spans="2:17" x14ac:dyDescent="0.4">
      <c r="B275">
        <v>45.350612640380803</v>
      </c>
      <c r="C275" s="5">
        <f t="shared" si="66"/>
        <v>0.17809629440310459</v>
      </c>
      <c r="D275" s="5">
        <f t="shared" si="67"/>
        <v>2.8074699795173501</v>
      </c>
      <c r="E275" s="5">
        <f t="shared" si="68"/>
        <v>17.639854125651187</v>
      </c>
      <c r="F275" s="5">
        <f t="shared" si="69"/>
        <v>168.44819877104101</v>
      </c>
      <c r="G275" s="5">
        <f t="shared" si="73"/>
        <v>8.792591379053933</v>
      </c>
      <c r="H275" s="9">
        <f t="shared" si="74"/>
        <v>49.36987267771395</v>
      </c>
      <c r="I275" s="5">
        <f t="shared" si="70"/>
        <v>0</v>
      </c>
      <c r="J275" s="5">
        <f t="shared" si="71"/>
        <v>9.4143112912103302E-5</v>
      </c>
      <c r="K275" s="5" t="e">
        <f t="shared" si="75"/>
        <v>#N/A</v>
      </c>
      <c r="L275" s="5">
        <f t="shared" si="65"/>
        <v>-1.2974404380287513E-2</v>
      </c>
      <c r="M275" s="5">
        <f t="shared" si="72"/>
        <v>2.9293990287073843E-2</v>
      </c>
      <c r="N275" s="5">
        <f t="shared" si="76"/>
        <v>0.51674171542222536</v>
      </c>
      <c r="O275" s="5">
        <f t="shared" si="62"/>
        <v>4.0371734494435607</v>
      </c>
      <c r="P275" s="5">
        <f t="shared" si="63"/>
        <v>4.0664674397306344</v>
      </c>
      <c r="Q275" s="5">
        <f t="shared" si="64"/>
        <v>71.73189244355865</v>
      </c>
    </row>
    <row r="276" spans="2:17" x14ac:dyDescent="0.4">
      <c r="B276">
        <v>45.532975435256901</v>
      </c>
      <c r="C276" s="5">
        <f t="shared" si="66"/>
        <v>0.18236279487609863</v>
      </c>
      <c r="D276" s="5">
        <f t="shared" si="67"/>
        <v>2.7417873275067493</v>
      </c>
      <c r="E276" s="5">
        <f t="shared" si="68"/>
        <v>17.227157851601593</v>
      </c>
      <c r="F276" s="5">
        <f t="shared" si="69"/>
        <v>164.50723965040498</v>
      </c>
      <c r="G276" s="5">
        <f t="shared" si="73"/>
        <v>-0.41269627404959408</v>
      </c>
      <c r="H276" s="9">
        <f t="shared" si="74"/>
        <v>-2.2630508285968594</v>
      </c>
      <c r="I276" s="5">
        <f t="shared" si="70"/>
        <v>6.2356602316673458E-4</v>
      </c>
      <c r="J276" s="5">
        <f t="shared" si="71"/>
        <v>9.661268741601608E-5</v>
      </c>
      <c r="K276" s="5" t="e">
        <f t="shared" si="75"/>
        <v>#N/A</v>
      </c>
      <c r="L276" s="5">
        <f t="shared" si="65"/>
        <v>6.2356602316673458E-4</v>
      </c>
      <c r="M276" s="5">
        <f t="shared" si="72"/>
        <v>2.8672227181887906E-2</v>
      </c>
      <c r="N276" s="5">
        <f t="shared" si="76"/>
        <v>0.49394098361936484</v>
      </c>
      <c r="O276" s="5">
        <f t="shared" si="62"/>
        <v>-0.18505878634920442</v>
      </c>
      <c r="P276" s="5">
        <f t="shared" si="63"/>
        <v>0</v>
      </c>
      <c r="Q276" s="5">
        <f t="shared" si="64"/>
        <v>0</v>
      </c>
    </row>
    <row r="277" spans="2:17" x14ac:dyDescent="0.4">
      <c r="B277">
        <v>45.7111716270446</v>
      </c>
      <c r="C277" s="5">
        <f t="shared" si="66"/>
        <v>0.17819619178769841</v>
      </c>
      <c r="D277" s="5">
        <f t="shared" si="67"/>
        <v>2.8058961024020994</v>
      </c>
      <c r="E277" s="5">
        <f t="shared" si="68"/>
        <v>17.629965164085338</v>
      </c>
      <c r="F277" s="5">
        <f t="shared" si="69"/>
        <v>168.35376614412596</v>
      </c>
      <c r="G277" s="5">
        <f t="shared" si="73"/>
        <v>0.40280731248374479</v>
      </c>
      <c r="H277" s="9">
        <f t="shared" si="74"/>
        <v>2.2604709362344084</v>
      </c>
      <c r="I277" s="5">
        <f t="shared" si="70"/>
        <v>0</v>
      </c>
      <c r="J277" s="5">
        <f t="shared" si="71"/>
        <v>9.4202288458113343E-5</v>
      </c>
      <c r="K277" s="5" t="e">
        <f t="shared" si="75"/>
        <v>#N/A</v>
      </c>
      <c r="L277" s="5">
        <f t="shared" si="65"/>
        <v>-5.9471846175114746E-4</v>
      </c>
      <c r="M277" s="5">
        <f t="shared" si="72"/>
        <v>2.9279547561548082E-2</v>
      </c>
      <c r="N277" s="5">
        <f t="shared" si="76"/>
        <v>0.51619740353027244</v>
      </c>
      <c r="O277" s="5">
        <f t="shared" si="62"/>
        <v>0.18484781815376058</v>
      </c>
      <c r="P277" s="5">
        <f t="shared" si="63"/>
        <v>0.21412736571530866</v>
      </c>
      <c r="Q277" s="5">
        <f t="shared" si="64"/>
        <v>3.7750579982382528</v>
      </c>
    </row>
    <row r="278" spans="2:17" x14ac:dyDescent="0.4">
      <c r="B278">
        <v>45.892891168594304</v>
      </c>
      <c r="C278" s="5">
        <f t="shared" si="66"/>
        <v>0.18171954154970393</v>
      </c>
      <c r="D278" s="5">
        <f t="shared" si="67"/>
        <v>2.7514927439063563</v>
      </c>
      <c r="E278" s="5">
        <f t="shared" si="68"/>
        <v>17.288138781323664</v>
      </c>
      <c r="F278" s="5">
        <f t="shared" si="69"/>
        <v>165.08956463438139</v>
      </c>
      <c r="G278" s="5">
        <f t="shared" si="73"/>
        <v>-0.3418263827616741</v>
      </c>
      <c r="H278" s="9">
        <f t="shared" si="74"/>
        <v>-1.8810656236890062</v>
      </c>
      <c r="I278" s="5">
        <f t="shared" si="70"/>
        <v>5.1466290570707644E-4</v>
      </c>
      <c r="J278" s="5">
        <f t="shared" si="71"/>
        <v>9.62477775325592E-5</v>
      </c>
      <c r="K278" s="5" t="e">
        <f t="shared" si="75"/>
        <v>#N/A</v>
      </c>
      <c r="L278" s="5">
        <f t="shared" si="65"/>
        <v>5.1466290570707644E-4</v>
      </c>
      <c r="M278" s="5">
        <f t="shared" si="72"/>
        <v>2.8766510967275602E-2</v>
      </c>
      <c r="N278" s="5">
        <f t="shared" si="76"/>
        <v>0.49731943385672983</v>
      </c>
      <c r="O278" s="5">
        <f t="shared" si="62"/>
        <v>-0.15382231674351349</v>
      </c>
      <c r="P278" s="5">
        <f t="shared" si="63"/>
        <v>0</v>
      </c>
      <c r="Q278" s="5">
        <f t="shared" si="64"/>
        <v>0</v>
      </c>
    </row>
    <row r="279" spans="2:17" x14ac:dyDescent="0.4">
      <c r="B279">
        <v>46.072696685791001</v>
      </c>
      <c r="C279" s="5">
        <f t="shared" si="66"/>
        <v>0.17980551719669791</v>
      </c>
      <c r="D279" s="5">
        <f t="shared" si="67"/>
        <v>2.7807823018746745</v>
      </c>
      <c r="E279" s="5">
        <f t="shared" si="68"/>
        <v>17.472170501603983</v>
      </c>
      <c r="F279" s="5">
        <f t="shared" si="69"/>
        <v>166.84693811248047</v>
      </c>
      <c r="G279" s="5">
        <f t="shared" si="73"/>
        <v>0.18403172028031989</v>
      </c>
      <c r="H279" s="9">
        <f t="shared" si="74"/>
        <v>1.0235043014781284</v>
      </c>
      <c r="I279" s="5">
        <f t="shared" si="70"/>
        <v>0</v>
      </c>
      <c r="J279" s="5">
        <f t="shared" si="71"/>
        <v>9.5146531718401771E-5</v>
      </c>
      <c r="K279" s="5" t="e">
        <f t="shared" si="75"/>
        <v>#N/A</v>
      </c>
      <c r="L279" s="5">
        <f t="shared" si="65"/>
        <v>-2.7416458553539076E-4</v>
      </c>
      <c r="M279" s="5">
        <f t="shared" si="72"/>
        <v>2.9046023219125233E-2</v>
      </c>
      <c r="N279" s="5">
        <f t="shared" si="76"/>
        <v>0.5074970700781043</v>
      </c>
      <c r="O279" s="5">
        <f t="shared" si="62"/>
        <v>8.3696071454201521E-2</v>
      </c>
      <c r="P279" s="5">
        <f t="shared" si="63"/>
        <v>0.11274209467332676</v>
      </c>
      <c r="Q279" s="5">
        <f t="shared" si="64"/>
        <v>1.9698491008403434</v>
      </c>
    </row>
    <row r="280" spans="2:17" x14ac:dyDescent="0.4">
      <c r="B280">
        <v>46.257497072219799</v>
      </c>
      <c r="C280" s="5">
        <f t="shared" si="66"/>
        <v>0.18480038642879748</v>
      </c>
      <c r="D280" s="5">
        <f t="shared" si="67"/>
        <v>2.7056220479963504</v>
      </c>
      <c r="E280" s="5">
        <f t="shared" si="68"/>
        <v>16.999924698751808</v>
      </c>
      <c r="F280" s="5">
        <f t="shared" si="69"/>
        <v>162.33732287978103</v>
      </c>
      <c r="G280" s="5">
        <f t="shared" si="73"/>
        <v>-0.47224580285217499</v>
      </c>
      <c r="H280" s="9">
        <f t="shared" si="74"/>
        <v>-2.5554373125411649</v>
      </c>
      <c r="I280" s="5">
        <f t="shared" si="70"/>
        <v>7.2308047998647697E-4</v>
      </c>
      <c r="J280" s="5">
        <f t="shared" si="71"/>
        <v>9.7972450602669181E-5</v>
      </c>
      <c r="K280" s="5" t="e">
        <f t="shared" si="75"/>
        <v>#N/A</v>
      </c>
      <c r="L280" s="5">
        <f t="shared" si="65"/>
        <v>7.2308047998647697E-4</v>
      </c>
      <c r="M280" s="5">
        <f t="shared" si="72"/>
        <v>2.8313787391501085E-2</v>
      </c>
      <c r="N280" s="5">
        <f t="shared" si="76"/>
        <v>0.48133225359198684</v>
      </c>
      <c r="O280" s="5">
        <f t="shared" si="62"/>
        <v>-0.20896840745886058</v>
      </c>
      <c r="P280" s="5">
        <f t="shared" si="63"/>
        <v>0</v>
      </c>
      <c r="Q280" s="5">
        <f t="shared" si="64"/>
        <v>0</v>
      </c>
    </row>
    <row r="281" spans="2:17" x14ac:dyDescent="0.4">
      <c r="B281">
        <v>46.437534570693899</v>
      </c>
      <c r="C281" s="5">
        <f t="shared" si="66"/>
        <v>0.18003749847409978</v>
      </c>
      <c r="D281" s="5">
        <f t="shared" si="67"/>
        <v>2.777199218150268</v>
      </c>
      <c r="E281" s="5">
        <f t="shared" si="68"/>
        <v>17.449657322592397</v>
      </c>
      <c r="F281" s="5">
        <f t="shared" si="69"/>
        <v>166.63195308901609</v>
      </c>
      <c r="G281" s="5">
        <f t="shared" si="73"/>
        <v>0.44973262384058899</v>
      </c>
      <c r="H281" s="9">
        <f t="shared" si="74"/>
        <v>2.4979941826135046</v>
      </c>
      <c r="I281" s="5">
        <f t="shared" si="70"/>
        <v>0</v>
      </c>
      <c r="J281" s="5">
        <f t="shared" si="71"/>
        <v>9.5281250581607098E-5</v>
      </c>
      <c r="K281" s="5" t="e">
        <f t="shared" si="75"/>
        <v>#N/A</v>
      </c>
      <c r="L281" s="5">
        <f t="shared" si="65"/>
        <v>-6.7086173112447132E-4</v>
      </c>
      <c r="M281" s="5">
        <f t="shared" si="72"/>
        <v>2.9012239505869692E-2</v>
      </c>
      <c r="N281" s="5">
        <f t="shared" si="76"/>
        <v>0.50625363753840347</v>
      </c>
      <c r="O281" s="5">
        <f t="shared" si="62"/>
        <v>0.20427105122886219</v>
      </c>
      <c r="P281" s="5">
        <f t="shared" si="63"/>
        <v>0.23328329073473189</v>
      </c>
      <c r="Q281" s="5">
        <f t="shared" si="64"/>
        <v>4.0707134824077658</v>
      </c>
    </row>
    <row r="282" spans="2:17" x14ac:dyDescent="0.4">
      <c r="B282">
        <v>46.625487565994199</v>
      </c>
      <c r="C282" s="5">
        <f t="shared" si="66"/>
        <v>0.18795299530030007</v>
      </c>
      <c r="D282" s="5">
        <f t="shared" si="67"/>
        <v>2.6602395944854713</v>
      </c>
      <c r="E282" s="5">
        <f t="shared" si="68"/>
        <v>16.714778333648493</v>
      </c>
      <c r="F282" s="5">
        <f t="shared" si="69"/>
        <v>159.61437566912826</v>
      </c>
      <c r="G282" s="5">
        <f t="shared" si="73"/>
        <v>-0.73487898894390469</v>
      </c>
      <c r="H282" s="9">
        <f t="shared" si="74"/>
        <v>-3.9099083670880526</v>
      </c>
      <c r="I282" s="5">
        <f t="shared" si="70"/>
        <v>1.1444076114488463E-3</v>
      </c>
      <c r="J282" s="5">
        <f t="shared" si="71"/>
        <v>9.9678766451447425E-5</v>
      </c>
      <c r="K282" s="5" t="e">
        <f t="shared" si="75"/>
        <v>#N/A</v>
      </c>
      <c r="L282" s="5">
        <f t="shared" si="65"/>
        <v>1.1444076114488463E-3</v>
      </c>
      <c r="M282" s="5">
        <f t="shared" si="72"/>
        <v>2.7848634020082457E-2</v>
      </c>
      <c r="N282" s="5">
        <f t="shared" si="76"/>
        <v>0.46548374454058056</v>
      </c>
      <c r="O282" s="5">
        <f t="shared" si="62"/>
        <v>-0.31972896410750939</v>
      </c>
      <c r="P282" s="5">
        <f t="shared" si="63"/>
        <v>0</v>
      </c>
      <c r="Q282" s="5">
        <f t="shared" si="64"/>
        <v>0</v>
      </c>
    </row>
    <row r="283" spans="2:17" x14ac:dyDescent="0.4">
      <c r="B283">
        <v>46.806493043899501</v>
      </c>
      <c r="C283" s="5">
        <f t="shared" si="66"/>
        <v>0.18100547790530186</v>
      </c>
      <c r="D283" s="5">
        <f t="shared" si="67"/>
        <v>2.7623473376954322</v>
      </c>
      <c r="E283" s="5">
        <f t="shared" si="68"/>
        <v>17.356340205534586</v>
      </c>
      <c r="F283" s="5">
        <f t="shared" si="69"/>
        <v>165.74084026172594</v>
      </c>
      <c r="G283" s="5">
        <f t="shared" si="73"/>
        <v>0.64156187188609337</v>
      </c>
      <c r="H283" s="9">
        <f t="shared" si="74"/>
        <v>3.5444334575428962</v>
      </c>
      <c r="I283" s="5">
        <f t="shared" si="70"/>
        <v>0</v>
      </c>
      <c r="J283" s="5">
        <f t="shared" si="71"/>
        <v>9.5839660210081038E-5</v>
      </c>
      <c r="K283" s="5" t="e">
        <f t="shared" si="75"/>
        <v>#N/A</v>
      </c>
      <c r="L283" s="5">
        <f t="shared" si="65"/>
        <v>-9.6215694755984107E-4</v>
      </c>
      <c r="M283" s="5">
        <f t="shared" si="72"/>
        <v>2.8870983185271704E-2</v>
      </c>
      <c r="N283" s="5">
        <f t="shared" si="76"/>
        <v>0.50109460623184421</v>
      </c>
      <c r="O283" s="5">
        <f t="shared" si="62"/>
        <v>0.28984260789011651</v>
      </c>
      <c r="P283" s="5">
        <f t="shared" si="63"/>
        <v>0.31871359107538821</v>
      </c>
      <c r="Q283" s="5">
        <f t="shared" si="64"/>
        <v>5.5317015148320694</v>
      </c>
    </row>
    <row r="284" spans="2:17" x14ac:dyDescent="0.4">
      <c r="B284">
        <v>46.995028972625697</v>
      </c>
      <c r="C284" s="5">
        <f t="shared" si="66"/>
        <v>0.18853592872619629</v>
      </c>
      <c r="D284" s="5">
        <f t="shared" si="67"/>
        <v>2.6520144111424586</v>
      </c>
      <c r="E284" s="5">
        <f t="shared" si="68"/>
        <v>16.663097982518817</v>
      </c>
      <c r="F284" s="5">
        <f t="shared" si="69"/>
        <v>159.12086466854751</v>
      </c>
      <c r="G284" s="5">
        <f t="shared" si="73"/>
        <v>-0.6932422230157691</v>
      </c>
      <c r="H284" s="9">
        <f t="shared" si="74"/>
        <v>-3.6769767317005075</v>
      </c>
      <c r="I284" s="5">
        <f t="shared" si="70"/>
        <v>1.0829160406301396E-3</v>
      </c>
      <c r="J284" s="5">
        <f t="shared" si="71"/>
        <v>9.9988021672607399E-5</v>
      </c>
      <c r="K284" s="5" t="e">
        <f t="shared" si="75"/>
        <v>#N/A</v>
      </c>
      <c r="L284" s="5">
        <f t="shared" si="65"/>
        <v>1.0829160406301396E-3</v>
      </c>
      <c r="M284" s="5">
        <f t="shared" si="72"/>
        <v>2.7762557549080673E-2</v>
      </c>
      <c r="N284" s="5">
        <f t="shared" si="76"/>
        <v>0.46261021668564872</v>
      </c>
      <c r="O284" s="5">
        <f t="shared" si="62"/>
        <v>-0.30068120556737926</v>
      </c>
      <c r="P284" s="5">
        <f t="shared" si="63"/>
        <v>0</v>
      </c>
      <c r="Q284" s="5">
        <f t="shared" si="64"/>
        <v>0</v>
      </c>
    </row>
    <row r="285" spans="2:17" x14ac:dyDescent="0.4">
      <c r="B285">
        <v>47.1764817237854</v>
      </c>
      <c r="C285" s="5">
        <f t="shared" si="66"/>
        <v>0.1814527511597035</v>
      </c>
      <c r="D285" s="5">
        <f t="shared" si="67"/>
        <v>2.7555382699043838</v>
      </c>
      <c r="E285" s="5">
        <f t="shared" si="68"/>
        <v>17.313557570834281</v>
      </c>
      <c r="F285" s="5">
        <f t="shared" si="69"/>
        <v>165.33229619426302</v>
      </c>
      <c r="G285" s="5">
        <f t="shared" si="73"/>
        <v>0.65045958831546358</v>
      </c>
      <c r="H285" s="9">
        <f t="shared" si="74"/>
        <v>3.5847325772590204</v>
      </c>
      <c r="I285" s="5">
        <f t="shared" si="70"/>
        <v>0</v>
      </c>
      <c r="J285" s="5">
        <f t="shared" si="71"/>
        <v>9.6095671496127671E-5</v>
      </c>
      <c r="K285" s="5" t="e">
        <f t="shared" si="75"/>
        <v>#N/A</v>
      </c>
      <c r="L285" s="5">
        <f t="shared" si="65"/>
        <v>-9.7791145435923419E-4</v>
      </c>
      <c r="M285" s="5">
        <f t="shared" si="72"/>
        <v>2.8805568891214904E-2</v>
      </c>
      <c r="N285" s="5">
        <f t="shared" si="76"/>
        <v>0.49872687535868221</v>
      </c>
      <c r="O285" s="5">
        <f t="shared" si="62"/>
        <v>0.29313802931475647</v>
      </c>
      <c r="P285" s="5">
        <f t="shared" si="63"/>
        <v>0.32194359820597135</v>
      </c>
      <c r="Q285" s="5">
        <f t="shared" si="64"/>
        <v>5.5739890221006245</v>
      </c>
    </row>
    <row r="286" spans="2:17" x14ac:dyDescent="0.4">
      <c r="B286">
        <v>47.3664643764495</v>
      </c>
      <c r="C286" s="5">
        <f t="shared" si="66"/>
        <v>0.18998265266409931</v>
      </c>
      <c r="D286" s="5">
        <f t="shared" si="67"/>
        <v>2.6318192371175591</v>
      </c>
      <c r="E286" s="5">
        <f t="shared" si="68"/>
        <v>16.536207961809634</v>
      </c>
      <c r="F286" s="5">
        <f t="shared" si="69"/>
        <v>157.90915422705353</v>
      </c>
      <c r="G286" s="5">
        <f t="shared" si="73"/>
        <v>-0.77734960902464678</v>
      </c>
      <c r="H286" s="9">
        <f t="shared" si="74"/>
        <v>-4.0916873099937572</v>
      </c>
      <c r="I286" s="5">
        <f t="shared" si="70"/>
        <v>1.2236183678925674E-3</v>
      </c>
      <c r="J286" s="5">
        <f t="shared" si="71"/>
        <v>1.0074733155653116E-4</v>
      </c>
      <c r="K286" s="5" t="e">
        <f t="shared" si="75"/>
        <v>#N/A</v>
      </c>
      <c r="L286" s="5">
        <f t="shared" si="65"/>
        <v>1.2236183678925674E-3</v>
      </c>
      <c r="M286" s="5">
        <f t="shared" si="72"/>
        <v>2.7548972330282352E-2</v>
      </c>
      <c r="N286" s="5">
        <f t="shared" si="76"/>
        <v>0.4555555355876883</v>
      </c>
      <c r="O286" s="5">
        <f t="shared" si="62"/>
        <v>-0.33459376083804881</v>
      </c>
      <c r="P286" s="5">
        <f t="shared" si="63"/>
        <v>0</v>
      </c>
      <c r="Q286" s="5">
        <f t="shared" si="64"/>
        <v>0</v>
      </c>
    </row>
    <row r="287" spans="2:17" x14ac:dyDescent="0.4">
      <c r="B287">
        <v>47.5526895523071</v>
      </c>
      <c r="C287" s="5">
        <f t="shared" si="66"/>
        <v>0.18622517585760079</v>
      </c>
      <c r="D287" s="5">
        <f t="shared" si="67"/>
        <v>2.6849216154443627</v>
      </c>
      <c r="E287" s="5">
        <f t="shared" si="68"/>
        <v>16.869860045088899</v>
      </c>
      <c r="F287" s="5">
        <f t="shared" si="69"/>
        <v>161.09529692666177</v>
      </c>
      <c r="G287" s="5">
        <f t="shared" si="73"/>
        <v>0.3336520832792651</v>
      </c>
      <c r="H287" s="9">
        <f t="shared" si="74"/>
        <v>1.7916593808690828</v>
      </c>
      <c r="I287" s="5">
        <f t="shared" si="70"/>
        <v>0</v>
      </c>
      <c r="J287" s="5">
        <f t="shared" si="71"/>
        <v>9.8750757490188035E-5</v>
      </c>
      <c r="K287" s="5" t="e">
        <f t="shared" si="75"/>
        <v>#N/A</v>
      </c>
      <c r="L287" s="5">
        <f t="shared" si="65"/>
        <v>-5.1481108518520817E-4</v>
      </c>
      <c r="M287" s="5">
        <f t="shared" si="72"/>
        <v>2.8103693147444955E-2</v>
      </c>
      <c r="N287" s="5">
        <f t="shared" si="76"/>
        <v>0.4741053701475203</v>
      </c>
      <c r="O287" s="5">
        <f t="shared" si="62"/>
        <v>0.14651120796096981</v>
      </c>
      <c r="P287" s="5">
        <f t="shared" si="63"/>
        <v>0.17461490110841477</v>
      </c>
      <c r="Q287" s="5">
        <f t="shared" si="64"/>
        <v>2.9457289434859955</v>
      </c>
    </row>
    <row r="288" spans="2:17" x14ac:dyDescent="0.4">
      <c r="B288">
        <v>47.742676973342803</v>
      </c>
      <c r="C288" s="5">
        <f t="shared" si="66"/>
        <v>0.18998742103570265</v>
      </c>
      <c r="D288" s="5">
        <f t="shared" si="67"/>
        <v>2.6317531827859248</v>
      </c>
      <c r="E288" s="5">
        <f t="shared" si="68"/>
        <v>16.535792930203634</v>
      </c>
      <c r="F288" s="5">
        <f t="shared" si="69"/>
        <v>157.90519096715548</v>
      </c>
      <c r="G288" s="5">
        <f t="shared" si="73"/>
        <v>-0.33406711488526497</v>
      </c>
      <c r="H288" s="9">
        <f t="shared" si="74"/>
        <v>-1.7583643857268145</v>
      </c>
      <c r="I288" s="5">
        <f t="shared" si="70"/>
        <v>5.2586495556830213E-4</v>
      </c>
      <c r="J288" s="5">
        <f t="shared" si="71"/>
        <v>1.0074981510566145E-4</v>
      </c>
      <c r="K288" s="5" t="e">
        <f t="shared" si="75"/>
        <v>#N/A</v>
      </c>
      <c r="L288" s="5">
        <f t="shared" si="65"/>
        <v>5.2586495556830213E-4</v>
      </c>
      <c r="M288" s="5">
        <f t="shared" si="72"/>
        <v>2.7548268562818598E-2</v>
      </c>
      <c r="N288" s="5">
        <f t="shared" si="76"/>
        <v>0.4555324645404068</v>
      </c>
      <c r="O288" s="5">
        <f t="shared" si="62"/>
        <v>-0.14378854202935609</v>
      </c>
      <c r="P288" s="5">
        <f t="shared" si="63"/>
        <v>0</v>
      </c>
      <c r="Q288" s="5">
        <f t="shared" si="64"/>
        <v>0</v>
      </c>
    </row>
    <row r="289" spans="2:17" x14ac:dyDescent="0.4">
      <c r="B289">
        <v>48.119915962219203</v>
      </c>
      <c r="C289" s="5">
        <f t="shared" si="66"/>
        <v>0.37723898887639962</v>
      </c>
      <c r="D289" s="5">
        <f t="shared" si="67"/>
        <v>1.3254197332286415</v>
      </c>
      <c r="E289" s="5">
        <f t="shared" si="68"/>
        <v>8.3278577936680875</v>
      </c>
      <c r="F289" s="5">
        <f t="shared" si="69"/>
        <v>79.5251839937185</v>
      </c>
      <c r="G289" s="5">
        <f t="shared" si="73"/>
        <v>-8.2079351365355464</v>
      </c>
      <c r="H289" s="9">
        <f t="shared" si="74"/>
        <v>-21.757918398049874</v>
      </c>
      <c r="I289" s="5">
        <f t="shared" si="70"/>
        <v>2.5654652934953392E-2</v>
      </c>
      <c r="J289" s="5">
        <f t="shared" si="71"/>
        <v>1.4986609896269017E-4</v>
      </c>
      <c r="K289" s="5">
        <f t="shared" si="75"/>
        <v>2.5654652934953392E-2</v>
      </c>
      <c r="L289" s="5">
        <f t="shared" si="65"/>
        <v>2.5654652934953392E-2</v>
      </c>
      <c r="M289" s="5">
        <f t="shared" si="72"/>
        <v>1.0393695847246689E-2</v>
      </c>
      <c r="N289" s="5">
        <f t="shared" si="76"/>
        <v>8.6557220966508974E-2</v>
      </c>
      <c r="O289" s="5">
        <f t="shared" si="62"/>
        <v>-1.7792326718196823</v>
      </c>
      <c r="P289" s="5">
        <f t="shared" si="63"/>
        <v>0</v>
      </c>
      <c r="Q289" s="5">
        <f t="shared" si="64"/>
        <v>0</v>
      </c>
    </row>
    <row r="290" spans="2:17" x14ac:dyDescent="0.4">
      <c r="B290">
        <v>48.307044982910099</v>
      </c>
      <c r="C290" s="5">
        <f t="shared" si="66"/>
        <v>0.18712902069089665</v>
      </c>
      <c r="D290" s="5">
        <f t="shared" si="67"/>
        <v>2.6719532766962408</v>
      </c>
      <c r="E290" s="5">
        <f t="shared" si="68"/>
        <v>16.788377569608173</v>
      </c>
      <c r="F290" s="5">
        <f t="shared" si="69"/>
        <v>160.31719660177447</v>
      </c>
      <c r="G290" s="5">
        <f t="shared" si="73"/>
        <v>8.4605197759400852</v>
      </c>
      <c r="H290" s="9">
        <f t="shared" si="74"/>
        <v>45.212227075752914</v>
      </c>
      <c r="I290" s="5">
        <f t="shared" si="70"/>
        <v>0</v>
      </c>
      <c r="J290" s="5">
        <f t="shared" si="71"/>
        <v>9.9238348623464706E-5</v>
      </c>
      <c r="K290" s="5" t="e">
        <f t="shared" si="75"/>
        <v>#N/A</v>
      </c>
      <c r="L290" s="5">
        <f t="shared" si="65"/>
        <v>-1.3117583747801745E-2</v>
      </c>
      <c r="M290" s="5">
        <f t="shared" si="72"/>
        <v>2.7970290989842002E-2</v>
      </c>
      <c r="N290" s="5">
        <f t="shared" si="76"/>
        <v>0.46957580586927705</v>
      </c>
      <c r="O290" s="5">
        <f t="shared" si="62"/>
        <v>3.6971860132594307</v>
      </c>
      <c r="P290" s="5">
        <f t="shared" si="63"/>
        <v>3.7251563042492726</v>
      </c>
      <c r="Q290" s="5">
        <f t="shared" si="64"/>
        <v>62.539330541542967</v>
      </c>
    </row>
    <row r="291" spans="2:17" x14ac:dyDescent="0.4">
      <c r="B291">
        <v>48.502589225769</v>
      </c>
      <c r="C291" s="5">
        <f t="shared" si="66"/>
        <v>0.19554424285890093</v>
      </c>
      <c r="D291" s="5">
        <f t="shared" si="67"/>
        <v>2.5569660997935162</v>
      </c>
      <c r="E291" s="5">
        <f t="shared" si="68"/>
        <v>16.065891829178913</v>
      </c>
      <c r="F291" s="5">
        <f t="shared" si="69"/>
        <v>153.41796598761098</v>
      </c>
      <c r="G291" s="5">
        <f t="shared" si="73"/>
        <v>-0.72248574042925995</v>
      </c>
      <c r="H291" s="9">
        <f t="shared" si="74"/>
        <v>-3.6947430917236708</v>
      </c>
      <c r="I291" s="5">
        <f t="shared" si="70"/>
        <v>1.1705500016601668E-3</v>
      </c>
      <c r="J291" s="5">
        <f t="shared" si="71"/>
        <v>1.035617032941934E-4</v>
      </c>
      <c r="L291" s="5">
        <f t="shared" si="65"/>
        <v>1.1705500016601668E-3</v>
      </c>
      <c r="M291" s="5">
        <f t="shared" si="72"/>
        <v>2.673060952260806E-2</v>
      </c>
      <c r="N291" s="5">
        <f t="shared" si="76"/>
        <v>0.42945108111824087</v>
      </c>
      <c r="O291" s="5">
        <f t="shared" si="62"/>
        <v>-0.30213403242490422</v>
      </c>
      <c r="P291" s="5">
        <f t="shared" si="63"/>
        <v>0</v>
      </c>
      <c r="Q291" s="5">
        <f t="shared" si="64"/>
        <v>0</v>
      </c>
    </row>
    <row r="292" spans="2:17" x14ac:dyDescent="0.4">
      <c r="B292">
        <v>48.689791679382303</v>
      </c>
      <c r="C292" s="5">
        <f t="shared" si="66"/>
        <v>0.18720245361330257</v>
      </c>
      <c r="D292" s="5">
        <f t="shared" si="67"/>
        <v>2.6709051636301315</v>
      </c>
      <c r="E292" s="5">
        <f t="shared" si="68"/>
        <v>16.781792080990932</v>
      </c>
      <c r="F292" s="5">
        <f t="shared" si="69"/>
        <v>160.25430981780792</v>
      </c>
      <c r="G292" s="5">
        <f t="shared" si="73"/>
        <v>0.71590025181201966</v>
      </c>
      <c r="H292" s="9">
        <f t="shared" si="74"/>
        <v>3.8242033584176696</v>
      </c>
      <c r="I292" s="5">
        <f t="shared" si="70"/>
        <v>0</v>
      </c>
      <c r="J292" s="5">
        <f t="shared" si="71"/>
        <v>9.9277756187350264E-5</v>
      </c>
      <c r="K292" s="5" t="e">
        <f t="shared" si="75"/>
        <v>#N/A</v>
      </c>
      <c r="L292" s="5">
        <f t="shared" si="65"/>
        <v>-1.1104006508221673E-3</v>
      </c>
      <c r="M292" s="5">
        <f t="shared" si="72"/>
        <v>2.7959450070544473E-2</v>
      </c>
      <c r="N292" s="5">
        <f t="shared" si="76"/>
        <v>0.4692096777827246</v>
      </c>
      <c r="O292" s="5">
        <f t="shared" si="62"/>
        <v>0.31272052015734725</v>
      </c>
      <c r="P292" s="5">
        <f t="shared" si="63"/>
        <v>0.3406799702278917</v>
      </c>
      <c r="Q292" s="5">
        <f t="shared" si="64"/>
        <v>5.71722042652266</v>
      </c>
    </row>
    <row r="293" spans="2:17" x14ac:dyDescent="0.4">
      <c r="B293">
        <v>48.886382341384802</v>
      </c>
      <c r="C293" s="5">
        <f t="shared" si="66"/>
        <v>0.19659066200249953</v>
      </c>
      <c r="D293" s="5">
        <f t="shared" si="67"/>
        <v>2.5433557978132391</v>
      </c>
      <c r="E293" s="5">
        <f t="shared" si="68"/>
        <v>15.980375779750158</v>
      </c>
      <c r="F293" s="5">
        <f t="shared" si="69"/>
        <v>152.60134786879436</v>
      </c>
      <c r="G293" s="5">
        <f t="shared" si="73"/>
        <v>-0.80141630124077423</v>
      </c>
      <c r="H293" s="9">
        <f t="shared" si="74"/>
        <v>-4.0765735924455289</v>
      </c>
      <c r="I293" s="5">
        <f t="shared" si="70"/>
        <v>1.3053792739978515E-3</v>
      </c>
      <c r="J293" s="5">
        <f t="shared" si="71"/>
        <v>1.0407343133397505E-4</v>
      </c>
      <c r="K293" s="5" t="e">
        <f t="shared" si="75"/>
        <v>#N/A</v>
      </c>
      <c r="L293" s="5">
        <f t="shared" si="65"/>
        <v>1.3053792739978515E-3</v>
      </c>
      <c r="M293" s="5">
        <f t="shared" si="72"/>
        <v>2.6577482983181928E-2</v>
      </c>
      <c r="N293" s="5">
        <f t="shared" si="76"/>
        <v>0.42471816535116247</v>
      </c>
      <c r="O293" s="5">
        <f t="shared" si="62"/>
        <v>-0.33335785124584844</v>
      </c>
      <c r="P293" s="5">
        <f t="shared" si="63"/>
        <v>0</v>
      </c>
      <c r="Q293" s="5">
        <f t="shared" si="64"/>
        <v>0</v>
      </c>
    </row>
    <row r="294" spans="2:17" x14ac:dyDescent="0.4">
      <c r="B294">
        <v>49.077982187271097</v>
      </c>
      <c r="C294" s="5">
        <f t="shared" si="66"/>
        <v>0.19159984588629442</v>
      </c>
      <c r="D294" s="5">
        <f t="shared" si="67"/>
        <v>2.6096054393317556</v>
      </c>
      <c r="E294" s="5">
        <f t="shared" si="68"/>
        <v>16.396634553945216</v>
      </c>
      <c r="F294" s="5">
        <f t="shared" si="69"/>
        <v>156.57632635990535</v>
      </c>
      <c r="G294" s="5">
        <f t="shared" si="73"/>
        <v>0.41625877419505741</v>
      </c>
      <c r="H294" s="9">
        <f t="shared" si="74"/>
        <v>2.1725423226179816</v>
      </c>
      <c r="I294" s="5">
        <f t="shared" si="70"/>
        <v>0</v>
      </c>
      <c r="J294" s="5">
        <f t="shared" si="71"/>
        <v>1.0158253882919184E-4</v>
      </c>
      <c r="K294" s="5" t="e">
        <f t="shared" si="75"/>
        <v>#N/A</v>
      </c>
      <c r="L294" s="5">
        <f t="shared" si="65"/>
        <v>-6.6080635696316107E-4</v>
      </c>
      <c r="M294" s="5">
        <f t="shared" si="72"/>
        <v>2.731042743985751E-2</v>
      </c>
      <c r="N294" s="5">
        <f t="shared" si="76"/>
        <v>0.44779909824338121</v>
      </c>
      <c r="O294" s="5">
        <f t="shared" si="62"/>
        <v>0.17765754106603251</v>
      </c>
      <c r="P294" s="5">
        <f t="shared" si="63"/>
        <v>0.20496796850589002</v>
      </c>
      <c r="Q294" s="5">
        <f t="shared" si="64"/>
        <v>3.3607848748556313</v>
      </c>
    </row>
    <row r="295" spans="2:17" x14ac:dyDescent="0.4">
      <c r="B295">
        <v>49.275306701660099</v>
      </c>
      <c r="C295" s="5">
        <f t="shared" si="66"/>
        <v>0.19732451438900256</v>
      </c>
      <c r="D295" s="5">
        <f t="shared" si="67"/>
        <v>2.5338970251527266</v>
      </c>
      <c r="E295" s="5">
        <f t="shared" si="68"/>
        <v>15.920944558345674</v>
      </c>
      <c r="F295" s="5">
        <f t="shared" si="69"/>
        <v>152.0338215091636</v>
      </c>
      <c r="G295" s="5">
        <f t="shared" si="73"/>
        <v>-0.4756899955995415</v>
      </c>
      <c r="H295" s="9">
        <f t="shared" si="74"/>
        <v>-2.4106989294891839</v>
      </c>
      <c r="I295" s="5">
        <f t="shared" si="70"/>
        <v>7.7771543134770376E-4</v>
      </c>
      <c r="J295" s="5">
        <f t="shared" si="71"/>
        <v>1.0442906776285949E-4</v>
      </c>
      <c r="K295" s="5" t="e">
        <f t="shared" si="75"/>
        <v>#N/A</v>
      </c>
      <c r="L295" s="5">
        <f t="shared" si="65"/>
        <v>7.7771543134770376E-4</v>
      </c>
      <c r="M295" s="5">
        <f t="shared" si="72"/>
        <v>2.6470312049847376E-2</v>
      </c>
      <c r="N295" s="5">
        <f t="shared" si="76"/>
        <v>0.42143237058772948</v>
      </c>
      <c r="O295" s="5">
        <f t="shared" si="62"/>
        <v>-0.19713256658101641</v>
      </c>
      <c r="P295" s="5">
        <f t="shared" si="63"/>
        <v>0</v>
      </c>
      <c r="Q295" s="5">
        <f t="shared" si="64"/>
        <v>0</v>
      </c>
    </row>
    <row r="296" spans="2:17" x14ac:dyDescent="0.4">
      <c r="B296">
        <v>49.467950344085601</v>
      </c>
      <c r="C296" s="5">
        <f t="shared" si="66"/>
        <v>0.19264364242550158</v>
      </c>
      <c r="D296" s="5">
        <f t="shared" si="67"/>
        <v>2.5954658752538804</v>
      </c>
      <c r="E296" s="5">
        <f t="shared" si="68"/>
        <v>16.307793052681188</v>
      </c>
      <c r="F296" s="5">
        <f t="shared" si="69"/>
        <v>155.72795251523286</v>
      </c>
      <c r="G296" s="5">
        <f t="shared" si="73"/>
        <v>0.38684849433551349</v>
      </c>
      <c r="H296" s="9">
        <f t="shared" si="74"/>
        <v>2.0081041318823387</v>
      </c>
      <c r="I296" s="5">
        <f t="shared" si="70"/>
        <v>0</v>
      </c>
      <c r="J296" s="5">
        <f t="shared" si="71"/>
        <v>1.0211416637275577E-4</v>
      </c>
      <c r="K296" s="5" t="e">
        <f t="shared" si="75"/>
        <v>#N/A</v>
      </c>
      <c r="L296" s="5">
        <f t="shared" si="65"/>
        <v>-6.1746343959270518E-4</v>
      </c>
      <c r="M296" s="5">
        <f t="shared" si="72"/>
        <v>2.7156661528285397E-2</v>
      </c>
      <c r="N296" s="5">
        <f t="shared" si="76"/>
        <v>0.44286521620498709</v>
      </c>
      <c r="O296" s="5">
        <f t="shared" si="62"/>
        <v>0.16421076752367031</v>
      </c>
      <c r="P296" s="5">
        <f t="shared" si="63"/>
        <v>0.1913674290519557</v>
      </c>
      <c r="Q296" s="5">
        <f t="shared" si="64"/>
        <v>3.1207804300029434</v>
      </c>
    </row>
    <row r="297" spans="2:17" x14ac:dyDescent="0.4">
      <c r="B297">
        <v>49.664906501769998</v>
      </c>
      <c r="C297" s="5">
        <f t="shared" si="66"/>
        <v>0.19695615768439723</v>
      </c>
      <c r="D297" s="5">
        <f t="shared" si="67"/>
        <v>2.5386360389970672</v>
      </c>
      <c r="E297" s="5">
        <f t="shared" si="68"/>
        <v>15.950720660502956</v>
      </c>
      <c r="F297" s="5">
        <f t="shared" si="69"/>
        <v>152.31816233982406</v>
      </c>
      <c r="G297" s="5">
        <f t="shared" si="73"/>
        <v>-0.35707239217823172</v>
      </c>
      <c r="H297" s="9">
        <f t="shared" si="74"/>
        <v>-1.8129536866291072</v>
      </c>
      <c r="I297" s="5">
        <f t="shared" si="70"/>
        <v>5.8269526924474547E-4</v>
      </c>
      <c r="J297" s="5">
        <f t="shared" si="71"/>
        <v>1.0425088756755031E-4</v>
      </c>
      <c r="K297" s="5" t="e">
        <f t="shared" si="75"/>
        <v>#N/A</v>
      </c>
      <c r="L297" s="5">
        <f t="shared" si="65"/>
        <v>5.8269526924474547E-4</v>
      </c>
      <c r="M297" s="5">
        <f t="shared" si="72"/>
        <v>2.6524083109503049E-2</v>
      </c>
      <c r="N297" s="5">
        <f t="shared" si="76"/>
        <v>0.42307824045564779</v>
      </c>
      <c r="O297" s="5">
        <f t="shared" si="62"/>
        <v>-0.14825252915901921</v>
      </c>
      <c r="P297" s="5">
        <f t="shared" si="63"/>
        <v>0</v>
      </c>
      <c r="Q297" s="5">
        <f t="shared" si="64"/>
        <v>0</v>
      </c>
    </row>
    <row r="298" spans="2:17" x14ac:dyDescent="0.4">
      <c r="B298">
        <v>50.059754848480203</v>
      </c>
      <c r="C298" s="5">
        <f t="shared" si="66"/>
        <v>0.39484834671020508</v>
      </c>
      <c r="D298" s="5">
        <f t="shared" si="67"/>
        <v>1.2663089618226764</v>
      </c>
      <c r="E298" s="5">
        <f t="shared" si="68"/>
        <v>7.956453863274076</v>
      </c>
      <c r="F298" s="5">
        <f t="shared" si="69"/>
        <v>75.978537709360594</v>
      </c>
      <c r="G298" s="5">
        <f t="shared" si="73"/>
        <v>-7.9942667972288799</v>
      </c>
      <c r="H298" s="9">
        <f t="shared" si="74"/>
        <v>-20.24642337706479</v>
      </c>
      <c r="I298" s="5">
        <f t="shared" si="70"/>
        <v>2.6153186926382094E-2</v>
      </c>
      <c r="J298" s="5">
        <f t="shared" si="71"/>
        <v>1.5208858008216794E-4</v>
      </c>
      <c r="K298" s="5">
        <f t="shared" si="75"/>
        <v>2.6153186926382094E-2</v>
      </c>
      <c r="L298" s="5">
        <f t="shared" si="65"/>
        <v>2.6153186926382094E-2</v>
      </c>
      <c r="M298" s="5">
        <f t="shared" si="72"/>
        <v>9.6279916040224039E-3</v>
      </c>
      <c r="N298" s="5">
        <f t="shared" si="76"/>
        <v>7.6604670993394422E-2</v>
      </c>
      <c r="O298" s="5">
        <f t="shared" si="62"/>
        <v>-1.6556316326287974</v>
      </c>
      <c r="P298" s="5">
        <f t="shared" si="63"/>
        <v>0</v>
      </c>
      <c r="Q298" s="5">
        <f t="shared" si="64"/>
        <v>0</v>
      </c>
    </row>
    <row r="299" spans="2:17" x14ac:dyDescent="0.4">
      <c r="B299">
        <v>50.257178544998098</v>
      </c>
      <c r="C299" s="5">
        <f t="shared" si="66"/>
        <v>0.1974236965178946</v>
      </c>
      <c r="D299" s="5">
        <f t="shared" si="67"/>
        <v>2.5326240406742646</v>
      </c>
      <c r="E299" s="5">
        <f t="shared" si="68"/>
        <v>15.912946160974334</v>
      </c>
      <c r="F299" s="5">
        <f t="shared" si="69"/>
        <v>151.95744244045588</v>
      </c>
      <c r="G299" s="5">
        <f t="shared" si="73"/>
        <v>7.9564922977002581</v>
      </c>
      <c r="H299" s="9">
        <f t="shared" si="74"/>
        <v>40.30160734519059</v>
      </c>
      <c r="I299" s="5">
        <f t="shared" si="70"/>
        <v>0</v>
      </c>
      <c r="J299" s="5">
        <f t="shared" si="71"/>
        <v>1.0447693017272959E-4</v>
      </c>
      <c r="K299" s="5" t="e">
        <f t="shared" si="75"/>
        <v>#N/A</v>
      </c>
      <c r="L299" s="5">
        <f t="shared" si="65"/>
        <v>-1.3014772525456944E-2</v>
      </c>
      <c r="M299" s="5">
        <f t="shared" si="72"/>
        <v>2.6455842117588096E-2</v>
      </c>
      <c r="N299" s="5">
        <f t="shared" si="76"/>
        <v>0.4209903912604166</v>
      </c>
      <c r="O299" s="5">
        <f t="shared" si="62"/>
        <v>3.2956248480938357</v>
      </c>
      <c r="P299" s="5">
        <f t="shared" si="63"/>
        <v>3.3220806902114237</v>
      </c>
      <c r="Q299" s="5">
        <f t="shared" si="64"/>
        <v>52.864091165746842</v>
      </c>
    </row>
    <row r="300" spans="2:17" x14ac:dyDescent="0.4">
      <c r="B300">
        <v>50.653089761734002</v>
      </c>
      <c r="C300" s="5">
        <f t="shared" si="66"/>
        <v>0.39591121673590379</v>
      </c>
      <c r="D300" s="5">
        <f t="shared" si="67"/>
        <v>1.2629094071197522</v>
      </c>
      <c r="E300" s="5">
        <f t="shared" si="68"/>
        <v>7.9350938311137096</v>
      </c>
      <c r="F300" s="5">
        <f t="shared" si="69"/>
        <v>75.77456442718514</v>
      </c>
      <c r="G300" s="5">
        <f t="shared" si="73"/>
        <v>-7.9778523298606245</v>
      </c>
      <c r="H300" s="9">
        <f t="shared" si="74"/>
        <v>-20.150609511986431</v>
      </c>
      <c r="I300" s="5">
        <f t="shared" si="70"/>
        <v>2.6169742852594081E-2</v>
      </c>
      <c r="J300" s="5">
        <f t="shared" si="71"/>
        <v>1.5221639851461556E-4</v>
      </c>
      <c r="K300" s="5">
        <f t="shared" si="75"/>
        <v>2.6169742852594081E-2</v>
      </c>
      <c r="L300" s="5">
        <f t="shared" si="65"/>
        <v>2.6169742852594081E-2</v>
      </c>
      <c r="M300" s="5">
        <f t="shared" si="72"/>
        <v>9.5844142315087907E-3</v>
      </c>
      <c r="N300" s="5">
        <f t="shared" si="76"/>
        <v>7.6053226243283853E-2</v>
      </c>
      <c r="O300" s="5">
        <f t="shared" si="62"/>
        <v>-1.6477965467514637</v>
      </c>
      <c r="P300" s="5">
        <f t="shared" si="63"/>
        <v>0</v>
      </c>
      <c r="Q300" s="5">
        <f t="shared" si="64"/>
        <v>0</v>
      </c>
    </row>
    <row r="301" spans="2:17" x14ac:dyDescent="0.4">
      <c r="B301">
        <v>51.058762788772498</v>
      </c>
      <c r="C301" s="5">
        <f t="shared" si="66"/>
        <v>0.40567302703849606</v>
      </c>
      <c r="D301" s="5">
        <f t="shared" si="67"/>
        <v>1.2325197059565729</v>
      </c>
      <c r="E301" s="5">
        <f t="shared" si="68"/>
        <v>7.7441497072756427</v>
      </c>
      <c r="F301" s="5">
        <f t="shared" si="69"/>
        <v>73.951182357394373</v>
      </c>
      <c r="G301" s="5">
        <f t="shared" si="73"/>
        <v>-0.19094412383806691</v>
      </c>
      <c r="H301" s="9">
        <f t="shared" si="74"/>
        <v>-0.47068479073405933</v>
      </c>
      <c r="I301" s="5">
        <f t="shared" si="70"/>
        <v>6.4179759651963311E-4</v>
      </c>
      <c r="J301" s="5">
        <f t="shared" si="71"/>
        <v>1.5335900815166255E-4</v>
      </c>
      <c r="K301" s="5" t="e">
        <f t="shared" si="75"/>
        <v>#N/A</v>
      </c>
      <c r="L301" s="5">
        <f t="shared" si="65"/>
        <v>6.4179759651963311E-4</v>
      </c>
      <c r="M301" s="5">
        <f t="shared" si="72"/>
        <v>9.1972241520742702E-3</v>
      </c>
      <c r="N301" s="5">
        <f t="shared" si="76"/>
        <v>7.1224680725034434E-2</v>
      </c>
      <c r="O301" s="5">
        <f t="shared" si="62"/>
        <v>-3.8489792198030691E-2</v>
      </c>
      <c r="P301" s="5">
        <f t="shared" si="63"/>
        <v>0</v>
      </c>
      <c r="Q301" s="5">
        <f t="shared" si="64"/>
        <v>0</v>
      </c>
    </row>
    <row r="302" spans="2:17" x14ac:dyDescent="0.4">
      <c r="B302">
        <v>51.261861324310303</v>
      </c>
      <c r="C302" s="5">
        <f t="shared" si="66"/>
        <v>0.20309853553780499</v>
      </c>
      <c r="D302" s="5">
        <f t="shared" si="67"/>
        <v>2.4618592087628786</v>
      </c>
      <c r="E302" s="5">
        <f t="shared" si="68"/>
        <v>15.46831760884368</v>
      </c>
      <c r="F302" s="5">
        <f t="shared" si="69"/>
        <v>147.71155252577273</v>
      </c>
      <c r="G302" s="5">
        <f t="shared" si="73"/>
        <v>7.7241679015680376</v>
      </c>
      <c r="H302" s="9">
        <f t="shared" si="74"/>
        <v>38.031627757011826</v>
      </c>
      <c r="I302" s="5">
        <f t="shared" si="70"/>
        <v>0</v>
      </c>
      <c r="J302" s="5">
        <f t="shared" si="71"/>
        <v>1.0713758742867942E-4</v>
      </c>
      <c r="K302" s="5" t="e">
        <f t="shared" si="75"/>
        <v>#N/A</v>
      </c>
      <c r="L302" s="5">
        <f t="shared" si="65"/>
        <v>-1.2997928788996827E-2</v>
      </c>
      <c r="M302" s="5">
        <f t="shared" si="72"/>
        <v>2.5634687298128952E-2</v>
      </c>
      <c r="N302" s="5">
        <f t="shared" si="76"/>
        <v>0.39652548493084949</v>
      </c>
      <c r="O302" s="5">
        <f t="shared" si="62"/>
        <v>3.1099994691507176</v>
      </c>
      <c r="P302" s="5">
        <f t="shared" si="63"/>
        <v>3.1356341564488464</v>
      </c>
      <c r="Q302" s="5">
        <f t="shared" si="64"/>
        <v>48.502985037089388</v>
      </c>
    </row>
    <row r="303" spans="2:17" x14ac:dyDescent="0.4">
      <c r="B303">
        <v>51.464784860610898</v>
      </c>
      <c r="C303" s="5">
        <f t="shared" si="66"/>
        <v>0.20292353630059523</v>
      </c>
      <c r="D303" s="5">
        <f t="shared" si="67"/>
        <v>2.4639822916319507</v>
      </c>
      <c r="E303" s="5">
        <f t="shared" si="68"/>
        <v>15.48165733193256</v>
      </c>
      <c r="F303" s="5">
        <f t="shared" si="69"/>
        <v>147.83893749791707</v>
      </c>
      <c r="G303" s="5">
        <f t="shared" si="73"/>
        <v>1.3339723088879651E-2</v>
      </c>
      <c r="H303" s="9">
        <f t="shared" si="74"/>
        <v>6.5737682932546657E-2</v>
      </c>
      <c r="I303" s="5">
        <f t="shared" si="70"/>
        <v>0</v>
      </c>
      <c r="J303" s="5">
        <f t="shared" si="71"/>
        <v>1.0705776252571557E-4</v>
      </c>
      <c r="K303" s="5" t="e">
        <f t="shared" si="75"/>
        <v>#N/A</v>
      </c>
      <c r="L303" s="5">
        <f t="shared" si="65"/>
        <v>-2.2428224382658005E-5</v>
      </c>
      <c r="M303" s="5">
        <f t="shared" si="72"/>
        <v>2.5659787991695441E-2</v>
      </c>
      <c r="N303" s="5">
        <f t="shared" si="76"/>
        <v>0.3972560448974668</v>
      </c>
      <c r="O303" s="5">
        <f t="shared" si="62"/>
        <v>5.3756352562565578E-3</v>
      </c>
      <c r="P303" s="5">
        <f t="shared" si="63"/>
        <v>3.1035423247951999E-2</v>
      </c>
      <c r="Q303" s="5">
        <f t="shared" si="64"/>
        <v>0.48047978787628626</v>
      </c>
    </row>
    <row r="304" spans="2:17" x14ac:dyDescent="0.4">
      <c r="B304">
        <v>51.6692569255828</v>
      </c>
      <c r="C304" s="5">
        <f t="shared" si="66"/>
        <v>0.20447206497190251</v>
      </c>
      <c r="D304" s="5">
        <f t="shared" si="67"/>
        <v>2.4453218099436098</v>
      </c>
      <c r="E304" s="5">
        <f t="shared" si="68"/>
        <v>15.364410067563481</v>
      </c>
      <c r="F304" s="5">
        <f t="shared" si="69"/>
        <v>146.7193085966166</v>
      </c>
      <c r="G304" s="5">
        <f t="shared" si="73"/>
        <v>-0.11724726436907851</v>
      </c>
      <c r="H304" s="9">
        <f t="shared" si="74"/>
        <v>-0.57341458543586388</v>
      </c>
      <c r="I304" s="5">
        <f t="shared" si="70"/>
        <v>1.9863343697371682E-4</v>
      </c>
      <c r="J304" s="5">
        <f t="shared" si="71"/>
        <v>1.0775937015570013E-4</v>
      </c>
      <c r="K304" s="5" t="e">
        <f t="shared" si="75"/>
        <v>#N/A</v>
      </c>
      <c r="L304" s="5">
        <f t="shared" si="65"/>
        <v>1.9863343697371682E-4</v>
      </c>
      <c r="M304" s="5">
        <f t="shared" si="72"/>
        <v>2.5438226138749187E-2</v>
      </c>
      <c r="N304" s="5">
        <f t="shared" si="76"/>
        <v>0.39084333778715452</v>
      </c>
      <c r="O304" s="5">
        <f t="shared" si="62"/>
        <v>-4.6890421511869895E-2</v>
      </c>
      <c r="P304" s="5">
        <f t="shared" si="63"/>
        <v>0</v>
      </c>
      <c r="Q304" s="5">
        <f t="shared" si="64"/>
        <v>0</v>
      </c>
    </row>
    <row r="305" spans="2:17" x14ac:dyDescent="0.4">
      <c r="B305">
        <v>51.874468326568604</v>
      </c>
      <c r="C305" s="5">
        <f t="shared" si="66"/>
        <v>0.20521140098580304</v>
      </c>
      <c r="D305" s="5">
        <f t="shared" si="67"/>
        <v>2.4365118000173442</v>
      </c>
      <c r="E305" s="5">
        <f t="shared" si="68"/>
        <v>15.309055142638664</v>
      </c>
      <c r="F305" s="5">
        <f t="shared" si="69"/>
        <v>146.19070800104066</v>
      </c>
      <c r="G305" s="5">
        <f t="shared" si="73"/>
        <v>-5.5354924924817084E-2</v>
      </c>
      <c r="H305" s="9">
        <f t="shared" si="74"/>
        <v>-0.26974585553678204</v>
      </c>
      <c r="I305" s="5">
        <f t="shared" si="70"/>
        <v>9.4118155470508221E-5</v>
      </c>
      <c r="J305" s="5">
        <f t="shared" si="71"/>
        <v>1.0809061402645024E-4</v>
      </c>
      <c r="K305" s="5" t="e">
        <f t="shared" si="75"/>
        <v>#N/A</v>
      </c>
      <c r="L305" s="5">
        <f t="shared" si="65"/>
        <v>9.4118155470508221E-5</v>
      </c>
      <c r="M305" s="5">
        <f t="shared" si="72"/>
        <v>2.533289124380143E-2</v>
      </c>
      <c r="N305" s="5">
        <f t="shared" si="76"/>
        <v>0.38782262897382425</v>
      </c>
      <c r="O305" s="5">
        <f t="shared" si="62"/>
        <v>-2.2058205683040479E-2</v>
      </c>
      <c r="P305" s="5">
        <f t="shared" si="63"/>
        <v>0</v>
      </c>
      <c r="Q305" s="5">
        <f t="shared" si="64"/>
        <v>0</v>
      </c>
    </row>
    <row r="306" spans="2:17" x14ac:dyDescent="0.4">
      <c r="B306">
        <v>52.0818061828613</v>
      </c>
      <c r="C306" s="5">
        <f t="shared" si="66"/>
        <v>0.20733785629269619</v>
      </c>
      <c r="D306" s="5">
        <f t="shared" si="67"/>
        <v>2.411522955528953</v>
      </c>
      <c r="E306" s="5">
        <f t="shared" si="68"/>
        <v>15.152045602105808</v>
      </c>
      <c r="F306" s="5">
        <f t="shared" si="69"/>
        <v>144.69137733173719</v>
      </c>
      <c r="G306" s="5">
        <f t="shared" si="73"/>
        <v>-0.15700954053285621</v>
      </c>
      <c r="H306" s="9">
        <f t="shared" si="74"/>
        <v>-0.75726422246407266</v>
      </c>
      <c r="I306" s="5">
        <f t="shared" si="70"/>
        <v>2.6972444150710003E-4</v>
      </c>
      <c r="J306" s="5">
        <f t="shared" si="71"/>
        <v>1.0903015911699885E-4</v>
      </c>
      <c r="L306" s="5">
        <f t="shared" si="65"/>
        <v>2.6972444150710003E-4</v>
      </c>
      <c r="M306" s="5">
        <f t="shared" si="72"/>
        <v>2.5031633031556273E-2</v>
      </c>
      <c r="N306" s="5">
        <f t="shared" si="76"/>
        <v>0.37928044518931869</v>
      </c>
      <c r="O306" s="5">
        <f t="shared" si="62"/>
        <v>-6.1924547245703752E-2</v>
      </c>
      <c r="P306" s="5">
        <f t="shared" si="63"/>
        <v>0</v>
      </c>
      <c r="Q306" s="5">
        <f t="shared" si="64"/>
        <v>0</v>
      </c>
    </row>
    <row r="307" spans="2:17" x14ac:dyDescent="0.4">
      <c r="B307">
        <v>52.286832094192498</v>
      </c>
      <c r="C307" s="5">
        <f t="shared" si="66"/>
        <v>0.20502591133119807</v>
      </c>
      <c r="D307" s="5">
        <f t="shared" si="67"/>
        <v>2.4387161444794261</v>
      </c>
      <c r="E307" s="5">
        <f t="shared" si="68"/>
        <v>15.322905447374779</v>
      </c>
      <c r="F307" s="5">
        <f t="shared" si="69"/>
        <v>146.32296866876558</v>
      </c>
      <c r="G307" s="5">
        <f t="shared" si="73"/>
        <v>0.17085984526897136</v>
      </c>
      <c r="H307" s="9">
        <f t="shared" si="74"/>
        <v>0.83335732620139424</v>
      </c>
      <c r="I307" s="5">
        <f t="shared" si="70"/>
        <v>0</v>
      </c>
      <c r="J307" s="5">
        <f t="shared" si="71"/>
        <v>1.0800773380290933E-4</v>
      </c>
      <c r="K307" s="5" t="e">
        <f t="shared" si="75"/>
        <v>#N/A</v>
      </c>
      <c r="L307" s="5">
        <f t="shared" si="65"/>
        <v>-2.9024477853351765E-4</v>
      </c>
      <c r="M307" s="5">
        <f t="shared" si="72"/>
        <v>2.5359290416367124E-2</v>
      </c>
      <c r="N307" s="5">
        <f t="shared" si="76"/>
        <v>0.38857800926251085</v>
      </c>
      <c r="O307" s="5">
        <f t="shared" si="62"/>
        <v>6.8146986993512598E-2</v>
      </c>
      <c r="P307" s="5">
        <f t="shared" si="63"/>
        <v>9.3506277409879726E-2</v>
      </c>
      <c r="Q307" s="5">
        <f t="shared" si="64"/>
        <v>1.4327878474875833</v>
      </c>
    </row>
    <row r="308" spans="2:17" x14ac:dyDescent="0.4">
      <c r="B308">
        <v>52.496329307556103</v>
      </c>
      <c r="C308" s="5">
        <f t="shared" si="66"/>
        <v>0.20949721336360483</v>
      </c>
      <c r="D308" s="5">
        <f t="shared" si="67"/>
        <v>2.3866665907970646</v>
      </c>
      <c r="E308" s="5">
        <f t="shared" si="68"/>
        <v>14.995868456432509</v>
      </c>
      <c r="F308" s="5">
        <f t="shared" si="69"/>
        <v>143.19999544782388</v>
      </c>
      <c r="G308" s="5">
        <f t="shared" si="73"/>
        <v>-0.32703699094227012</v>
      </c>
      <c r="H308" s="9">
        <f t="shared" si="74"/>
        <v>-1.5610565204734368</v>
      </c>
      <c r="I308" s="5">
        <f t="shared" si="70"/>
        <v>5.6766325693958814E-4</v>
      </c>
      <c r="J308" s="5">
        <f t="shared" si="71"/>
        <v>1.0996472315670788E-4</v>
      </c>
      <c r="K308" s="5" t="e">
        <f t="shared" si="75"/>
        <v>#N/A</v>
      </c>
      <c r="L308" s="5">
        <f t="shared" si="65"/>
        <v>5.6766325693958814E-4</v>
      </c>
      <c r="M308" s="5">
        <f t="shared" si="72"/>
        <v>2.4728434865980586E-2</v>
      </c>
      <c r="N308" s="5">
        <f t="shared" si="76"/>
        <v>0.37082435638370415</v>
      </c>
      <c r="O308" s="5">
        <f t="shared" si="62"/>
        <v>-0.12765388273689043</v>
      </c>
      <c r="P308" s="5">
        <f t="shared" si="63"/>
        <v>0</v>
      </c>
      <c r="Q308" s="5">
        <f t="shared" si="64"/>
        <v>0</v>
      </c>
    </row>
    <row r="309" spans="2:17" x14ac:dyDescent="0.4">
      <c r="B309">
        <v>52.915117740631104</v>
      </c>
      <c r="C309" s="5">
        <f t="shared" si="66"/>
        <v>0.41878843307500091</v>
      </c>
      <c r="D309" s="5">
        <f t="shared" si="67"/>
        <v>1.1939202721734554</v>
      </c>
      <c r="E309" s="5">
        <f t="shared" si="68"/>
        <v>7.5016223120641081</v>
      </c>
      <c r="F309" s="5">
        <f t="shared" si="69"/>
        <v>71.635216330407331</v>
      </c>
      <c r="G309" s="5">
        <f t="shared" si="73"/>
        <v>-7.4942461443684012</v>
      </c>
      <c r="H309" s="9">
        <f t="shared" si="74"/>
        <v>-17.895064792838379</v>
      </c>
      <c r="I309" s="5">
        <f t="shared" si="70"/>
        <v>2.6003888008240481E-2</v>
      </c>
      <c r="J309" s="5">
        <f t="shared" si="71"/>
        <v>1.5481029208460839E-4</v>
      </c>
      <c r="K309" s="5">
        <f t="shared" si="75"/>
        <v>2.6003888008240481E-2</v>
      </c>
      <c r="L309" s="5">
        <f t="shared" si="65"/>
        <v>2.6003888008240481E-2</v>
      </c>
      <c r="M309" s="5">
        <f t="shared" si="72"/>
        <v>8.7118465962713332E-3</v>
      </c>
      <c r="N309" s="5">
        <f t="shared" si="76"/>
        <v>6.5352982805868792E-2</v>
      </c>
      <c r="O309" s="5">
        <f t="shared" si="62"/>
        <v>-1.4633515652215094</v>
      </c>
      <c r="P309" s="5">
        <f t="shared" si="63"/>
        <v>0</v>
      </c>
      <c r="Q309" s="5">
        <f t="shared" si="64"/>
        <v>0</v>
      </c>
    </row>
    <row r="310" spans="2:17" x14ac:dyDescent="0.4">
      <c r="B310">
        <v>53.123791694641099</v>
      </c>
      <c r="C310" s="5">
        <f t="shared" si="66"/>
        <v>0.20867395400999555</v>
      </c>
      <c r="D310" s="5">
        <f t="shared" si="67"/>
        <v>2.3960824549097768</v>
      </c>
      <c r="E310" s="5">
        <f t="shared" si="68"/>
        <v>15.055030075479904</v>
      </c>
      <c r="F310" s="5">
        <f t="shared" si="69"/>
        <v>143.76494729458662</v>
      </c>
      <c r="G310" s="5">
        <f t="shared" si="73"/>
        <v>7.5534077634157955</v>
      </c>
      <c r="H310" s="9">
        <f t="shared" si="74"/>
        <v>36.197175633399773</v>
      </c>
      <c r="I310" s="5">
        <f t="shared" si="70"/>
        <v>0</v>
      </c>
      <c r="J310" s="5">
        <f t="shared" si="71"/>
        <v>1.0961070002832826E-4</v>
      </c>
      <c r="K310" s="5" t="e">
        <f t="shared" si="75"/>
        <v>#N/A</v>
      </c>
      <c r="L310" s="5">
        <f t="shared" si="65"/>
        <v>-1.3059508470335855E-2</v>
      </c>
      <c r="M310" s="5">
        <f t="shared" si="72"/>
        <v>2.4843695994344897E-2</v>
      </c>
      <c r="N310" s="5">
        <f t="shared" si="76"/>
        <v>0.37402259038094204</v>
      </c>
      <c r="O310" s="5">
        <f t="shared" si="62"/>
        <v>2.9599889261609018</v>
      </c>
      <c r="P310" s="5">
        <f t="shared" si="63"/>
        <v>2.9848326221552468</v>
      </c>
      <c r="Q310" s="5">
        <f t="shared" si="64"/>
        <v>44.936744896820784</v>
      </c>
    </row>
    <row r="311" spans="2:17" x14ac:dyDescent="0.4">
      <c r="B311">
        <v>53.338904142379697</v>
      </c>
      <c r="C311" s="5">
        <f t="shared" si="66"/>
        <v>0.21511244773859772</v>
      </c>
      <c r="D311" s="5">
        <f t="shared" si="67"/>
        <v>2.3243657224689969</v>
      </c>
      <c r="E311" s="5">
        <f t="shared" si="68"/>
        <v>14.604420555929066</v>
      </c>
      <c r="F311" s="5">
        <f t="shared" si="69"/>
        <v>139.46194334813984</v>
      </c>
      <c r="G311" s="5">
        <f t="shared" si="73"/>
        <v>-0.45060951955083794</v>
      </c>
      <c r="H311" s="9">
        <f t="shared" si="74"/>
        <v>-2.094762642924382</v>
      </c>
      <c r="I311" s="5">
        <f t="shared" si="70"/>
        <v>8.0312206946593688E-4</v>
      </c>
      <c r="J311" s="5">
        <f t="shared" si="71"/>
        <v>1.1230714739332047E-4</v>
      </c>
      <c r="K311" s="5" t="e">
        <f t="shared" si="75"/>
        <v>#N/A</v>
      </c>
      <c r="L311" s="5">
        <f t="shared" si="65"/>
        <v>8.0312206946593688E-4</v>
      </c>
      <c r="M311" s="5">
        <f t="shared" si="72"/>
        <v>2.3953890365757055E-2</v>
      </c>
      <c r="N311" s="5">
        <f t="shared" si="76"/>
        <v>0.34983268885213353</v>
      </c>
      <c r="O311" s="5">
        <f t="shared" si="62"/>
        <v>-0.17129718320537771</v>
      </c>
      <c r="P311" s="5">
        <f t="shared" si="63"/>
        <v>0</v>
      </c>
      <c r="Q311" s="5">
        <f t="shared" si="64"/>
        <v>0</v>
      </c>
    </row>
    <row r="312" spans="2:17" x14ac:dyDescent="0.4">
      <c r="B312">
        <v>53.5488600730896</v>
      </c>
      <c r="C312" s="5">
        <f t="shared" si="66"/>
        <v>0.20995593070990282</v>
      </c>
      <c r="D312" s="5">
        <f t="shared" si="67"/>
        <v>2.3814521376433637</v>
      </c>
      <c r="E312" s="5">
        <f t="shared" si="68"/>
        <v>14.9631050809922</v>
      </c>
      <c r="F312" s="5">
        <f t="shared" si="69"/>
        <v>142.88712825860182</v>
      </c>
      <c r="G312" s="5">
        <f t="shared" si="73"/>
        <v>0.35868452506313453</v>
      </c>
      <c r="H312" s="9">
        <f t="shared" si="74"/>
        <v>1.7083800579023927</v>
      </c>
      <c r="I312" s="5">
        <f t="shared" si="70"/>
        <v>0</v>
      </c>
      <c r="J312" s="5">
        <f t="shared" si="71"/>
        <v>1.1016077919534268E-4</v>
      </c>
      <c r="K312" s="5" t="e">
        <f t="shared" si="75"/>
        <v>#N/A</v>
      </c>
      <c r="L312" s="5">
        <f t="shared" si="65"/>
        <v>-6.2395955943544967E-4</v>
      </c>
      <c r="M312" s="5">
        <f t="shared" si="72"/>
        <v>2.4664394082878276E-2</v>
      </c>
      <c r="N312" s="5">
        <f t="shared" si="76"/>
        <v>0.36905592042110991</v>
      </c>
      <c r="O312" s="5">
        <f t="shared" si="62"/>
        <v>0.139701122106312</v>
      </c>
      <c r="P312" s="5">
        <f t="shared" si="63"/>
        <v>0.16436551618919026</v>
      </c>
      <c r="Q312" s="5">
        <f t="shared" si="64"/>
        <v>2.4594184904303784</v>
      </c>
    </row>
    <row r="313" spans="2:17" x14ac:dyDescent="0.4">
      <c r="B313">
        <v>53.765034198760901</v>
      </c>
      <c r="C313" s="5">
        <f t="shared" si="66"/>
        <v>0.21617412567130145</v>
      </c>
      <c r="D313" s="5">
        <f t="shared" si="67"/>
        <v>2.3129502591825601</v>
      </c>
      <c r="E313" s="5">
        <f t="shared" si="68"/>
        <v>14.532695084733078</v>
      </c>
      <c r="F313" s="5">
        <f t="shared" si="69"/>
        <v>138.77701555095362</v>
      </c>
      <c r="G313" s="5">
        <f t="shared" si="73"/>
        <v>-0.43040999625912235</v>
      </c>
      <c r="H313" s="9">
        <f t="shared" si="74"/>
        <v>-1.9910338248046036</v>
      </c>
      <c r="I313" s="5">
        <f t="shared" si="70"/>
        <v>7.7090651550169593E-4</v>
      </c>
      <c r="J313" s="5">
        <f t="shared" si="71"/>
        <v>1.1273635261295726E-4</v>
      </c>
      <c r="K313" s="5" t="e">
        <f t="shared" si="75"/>
        <v>#N/A</v>
      </c>
      <c r="L313" s="5">
        <f t="shared" si="65"/>
        <v>7.7090651550169593E-4</v>
      </c>
      <c r="M313" s="5">
        <f t="shared" si="72"/>
        <v>2.3809830461925603E-2</v>
      </c>
      <c r="N313" s="5">
        <f t="shared" si="76"/>
        <v>0.34602100612235409</v>
      </c>
      <c r="O313" s="5">
        <f t="shared" si="62"/>
        <v>-0.1628148597205864</v>
      </c>
      <c r="P313" s="5">
        <f t="shared" si="63"/>
        <v>0</v>
      </c>
      <c r="Q313" s="5">
        <f t="shared" si="64"/>
        <v>0</v>
      </c>
    </row>
    <row r="314" spans="2:17" x14ac:dyDescent="0.4">
      <c r="B314">
        <v>53.976547479629502</v>
      </c>
      <c r="C314" s="5">
        <f t="shared" si="66"/>
        <v>0.21151328086860133</v>
      </c>
      <c r="D314" s="5">
        <f t="shared" si="67"/>
        <v>2.3639177546993642</v>
      </c>
      <c r="E314" s="5">
        <f t="shared" si="68"/>
        <v>14.852933303708003</v>
      </c>
      <c r="F314" s="5">
        <f t="shared" si="69"/>
        <v>141.83506528196187</v>
      </c>
      <c r="G314" s="5">
        <f t="shared" si="73"/>
        <v>0.3202382189749251</v>
      </c>
      <c r="H314" s="9">
        <f t="shared" si="74"/>
        <v>1.5140336231362566</v>
      </c>
      <c r="I314" s="5">
        <f t="shared" si="70"/>
        <v>0</v>
      </c>
      <c r="J314" s="5">
        <f t="shared" si="71"/>
        <v>1.1082004711061131E-4</v>
      </c>
      <c r="L314" s="5">
        <f t="shared" si="65"/>
        <v>-5.6121136777413779E-4</v>
      </c>
      <c r="M314" s="5">
        <f t="shared" si="72"/>
        <v>2.4447969337472248E-2</v>
      </c>
      <c r="N314" s="5">
        <f t="shared" si="76"/>
        <v>0.36312405798057362</v>
      </c>
      <c r="O314" s="5">
        <f t="shared" si="62"/>
        <v>0.12380863091935293</v>
      </c>
      <c r="P314" s="5">
        <f t="shared" si="63"/>
        <v>0.14825660025682519</v>
      </c>
      <c r="Q314" s="5">
        <f t="shared" si="64"/>
        <v>2.2020453954491233</v>
      </c>
    </row>
    <row r="315" spans="2:17" x14ac:dyDescent="0.4">
      <c r="B315">
        <v>54.1962664127349</v>
      </c>
      <c r="C315" s="5">
        <f t="shared" si="66"/>
        <v>0.2197189331053977</v>
      </c>
      <c r="D315" s="5">
        <f t="shared" si="67"/>
        <v>2.2756345706455501</v>
      </c>
      <c r="E315" s="5">
        <f t="shared" si="68"/>
        <v>14.298233698790046</v>
      </c>
      <c r="F315" s="5">
        <f t="shared" si="69"/>
        <v>136.538074238733</v>
      </c>
      <c r="G315" s="5">
        <f t="shared" si="73"/>
        <v>-0.55469960491795689</v>
      </c>
      <c r="H315" s="9">
        <f t="shared" si="74"/>
        <v>-2.5245871945494622</v>
      </c>
      <c r="I315" s="5">
        <f t="shared" si="70"/>
        <v>1.0098130850837951E-3</v>
      </c>
      <c r="J315" s="5">
        <f t="shared" si="71"/>
        <v>1.1413936954644036E-4</v>
      </c>
      <c r="K315" s="5" t="e">
        <f t="shared" si="75"/>
        <v>#N/A</v>
      </c>
      <c r="L315" s="5">
        <f t="shared" si="65"/>
        <v>1.0098130850837951E-3</v>
      </c>
      <c r="M315" s="5">
        <f t="shared" si="72"/>
        <v>2.3334594145759023E-2</v>
      </c>
      <c r="N315" s="5">
        <f t="shared" si="76"/>
        <v>0.33364348036248059</v>
      </c>
      <c r="O315" s="5">
        <f t="shared" si="62"/>
        <v>-0.20644566898470357</v>
      </c>
      <c r="P315" s="5">
        <f t="shared" si="63"/>
        <v>0</v>
      </c>
      <c r="Q315" s="5">
        <f t="shared" si="64"/>
        <v>0</v>
      </c>
    </row>
    <row r="316" spans="2:17" x14ac:dyDescent="0.4">
      <c r="B316">
        <v>54.411000490188599</v>
      </c>
      <c r="C316" s="5">
        <f t="shared" si="66"/>
        <v>0.21473407745369855</v>
      </c>
      <c r="D316" s="5">
        <f t="shared" si="67"/>
        <v>2.3284613505642167</v>
      </c>
      <c r="E316" s="5">
        <f t="shared" si="68"/>
        <v>14.630154146200622</v>
      </c>
      <c r="F316" s="5">
        <f t="shared" si="69"/>
        <v>139.70768103385302</v>
      </c>
      <c r="G316" s="5">
        <f t="shared" si="73"/>
        <v>0.33192044741057636</v>
      </c>
      <c r="H316" s="9">
        <f t="shared" si="74"/>
        <v>1.5457278665150194</v>
      </c>
      <c r="I316" s="5">
        <f t="shared" si="70"/>
        <v>0</v>
      </c>
      <c r="J316" s="5">
        <f t="shared" si="71"/>
        <v>1.1215315758913548E-4</v>
      </c>
      <c r="K316" s="5" t="e">
        <f t="shared" si="75"/>
        <v>#N/A</v>
      </c>
      <c r="L316" s="5">
        <f t="shared" si="65"/>
        <v>-5.9054178687437749E-4</v>
      </c>
      <c r="M316" s="5">
        <f t="shared" si="72"/>
        <v>2.4005420024641299E-2</v>
      </c>
      <c r="N316" s="5">
        <f t="shared" si="76"/>
        <v>0.35120299530479332</v>
      </c>
      <c r="O316" s="5">
        <f t="shared" si="62"/>
        <v>0.12640039692823518</v>
      </c>
      <c r="P316" s="5">
        <f t="shared" si="63"/>
        <v>0.15040581695287647</v>
      </c>
      <c r="Q316" s="5">
        <f t="shared" si="64"/>
        <v>2.2004602865058174</v>
      </c>
    </row>
    <row r="317" spans="2:17" x14ac:dyDescent="0.4">
      <c r="B317">
        <v>54.847211122512803</v>
      </c>
      <c r="C317" s="5">
        <f t="shared" si="66"/>
        <v>0.43621063232420454</v>
      </c>
      <c r="D317" s="5">
        <f t="shared" si="67"/>
        <v>1.1462352426760321</v>
      </c>
      <c r="E317" s="5">
        <f t="shared" si="68"/>
        <v>7.2020084353534717</v>
      </c>
      <c r="F317" s="5">
        <f t="shared" si="69"/>
        <v>68.774114560561927</v>
      </c>
      <c r="G317" s="5">
        <f t="shared" si="73"/>
        <v>-7.4281457108471507</v>
      </c>
      <c r="H317" s="9">
        <f t="shared" si="74"/>
        <v>-17.028804803011621</v>
      </c>
      <c r="I317" s="5">
        <f t="shared" si="70"/>
        <v>2.6846786998656676E-2</v>
      </c>
      <c r="J317" s="5">
        <f t="shared" si="71"/>
        <v>1.5660318152284483E-4</v>
      </c>
      <c r="K317" s="5">
        <f t="shared" si="75"/>
        <v>2.6846786998656676E-2</v>
      </c>
      <c r="L317" s="5">
        <f t="shared" si="65"/>
        <v>2.6846786998656676E-2</v>
      </c>
      <c r="M317" s="5">
        <f t="shared" si="72"/>
        <v>8.1228387559259662E-3</v>
      </c>
      <c r="N317" s="5">
        <f t="shared" si="76"/>
        <v>5.8500753239194909E-2</v>
      </c>
      <c r="O317" s="5">
        <f t="shared" si="62"/>
        <v>-1.3925139948256162</v>
      </c>
      <c r="P317" s="5">
        <f t="shared" si="63"/>
        <v>0</v>
      </c>
      <c r="Q317" s="5">
        <f t="shared" si="64"/>
        <v>0</v>
      </c>
    </row>
    <row r="318" spans="2:17" x14ac:dyDescent="0.4">
      <c r="B318">
        <v>55.0668814182281</v>
      </c>
      <c r="C318" s="5">
        <f t="shared" si="66"/>
        <v>0.2196702957152965</v>
      </c>
      <c r="D318" s="5">
        <f t="shared" si="67"/>
        <v>2.2761384208633495</v>
      </c>
      <c r="E318" s="5">
        <f t="shared" si="68"/>
        <v>14.301399483075542</v>
      </c>
      <c r="F318" s="5">
        <f t="shared" si="69"/>
        <v>136.56830525180098</v>
      </c>
      <c r="G318" s="5">
        <f t="shared" si="73"/>
        <v>7.0993910477220705</v>
      </c>
      <c r="H318" s="9">
        <f t="shared" si="74"/>
        <v>32.318393456907032</v>
      </c>
      <c r="I318" s="5">
        <f t="shared" si="70"/>
        <v>0</v>
      </c>
      <c r="J318" s="5">
        <f t="shared" si="71"/>
        <v>1.1412042549327596E-4</v>
      </c>
      <c r="K318" s="5" t="e">
        <f t="shared" si="75"/>
        <v>#N/A</v>
      </c>
      <c r="L318" s="5">
        <f t="shared" si="65"/>
        <v>-1.292135591338855E-2</v>
      </c>
      <c r="M318" s="5">
        <f t="shared" si="72"/>
        <v>2.334105372730676E-2</v>
      </c>
      <c r="N318" s="5">
        <f t="shared" si="76"/>
        <v>0.33380973371014339</v>
      </c>
      <c r="O318" s="5">
        <f t="shared" si="62"/>
        <v>2.6428052760969192</v>
      </c>
      <c r="P318" s="5">
        <f t="shared" si="63"/>
        <v>2.6661463298242261</v>
      </c>
      <c r="Q318" s="5">
        <f t="shared" si="64"/>
        <v>38.129623743151939</v>
      </c>
    </row>
    <row r="319" spans="2:17" x14ac:dyDescent="0.4">
      <c r="B319">
        <v>55.283913135528501</v>
      </c>
      <c r="C319" s="5">
        <f t="shared" si="66"/>
        <v>0.21703171730040083</v>
      </c>
      <c r="D319" s="5">
        <f t="shared" si="67"/>
        <v>2.3038107342989567</v>
      </c>
      <c r="E319" s="5">
        <f t="shared" si="68"/>
        <v>14.475269756269817</v>
      </c>
      <c r="F319" s="5">
        <f t="shared" si="69"/>
        <v>138.2286440579374</v>
      </c>
      <c r="G319" s="5">
        <f t="shared" si="73"/>
        <v>0.17387027319427517</v>
      </c>
      <c r="H319" s="9">
        <f t="shared" si="74"/>
        <v>0.80112840352092651</v>
      </c>
      <c r="I319" s="5">
        <f t="shared" si="70"/>
        <v>0</v>
      </c>
      <c r="J319" s="5">
        <f t="shared" si="71"/>
        <v>1.1307998577848142E-4</v>
      </c>
      <c r="K319" s="5" t="e">
        <f t="shared" si="75"/>
        <v>#N/A</v>
      </c>
      <c r="L319" s="5">
        <f t="shared" si="65"/>
        <v>-3.1265415113560847E-4</v>
      </c>
      <c r="M319" s="5">
        <f t="shared" si="72"/>
        <v>2.3694037795273813E-2</v>
      </c>
      <c r="N319" s="5">
        <f t="shared" si="76"/>
        <v>0.34297758870184103</v>
      </c>
      <c r="O319" s="5">
        <f t="shared" si="62"/>
        <v>6.5511498103372354E-2</v>
      </c>
      <c r="P319" s="5">
        <f t="shared" si="63"/>
        <v>8.920553589864616E-2</v>
      </c>
      <c r="Q319" s="5">
        <f t="shared" si="64"/>
        <v>1.2912741958855143</v>
      </c>
    </row>
    <row r="320" spans="2:17" x14ac:dyDescent="0.4">
      <c r="B320">
        <v>55.509732484817498</v>
      </c>
      <c r="C320" s="5">
        <f t="shared" si="66"/>
        <v>0.22581934928899727</v>
      </c>
      <c r="D320" s="5">
        <f t="shared" si="67"/>
        <v>2.2141592453183185</v>
      </c>
      <c r="E320" s="5">
        <f t="shared" si="68"/>
        <v>13.911972837939899</v>
      </c>
      <c r="F320" s="5">
        <f t="shared" si="69"/>
        <v>132.8495547190991</v>
      </c>
      <c r="G320" s="5">
        <f t="shared" si="73"/>
        <v>-0.56329691832991813</v>
      </c>
      <c r="H320" s="9">
        <f t="shared" si="74"/>
        <v>-2.494458159159012</v>
      </c>
      <c r="I320" s="5">
        <f t="shared" si="70"/>
        <v>1.053935862993387E-3</v>
      </c>
      <c r="J320" s="5">
        <f t="shared" si="71"/>
        <v>1.1645075453776765E-4</v>
      </c>
      <c r="K320" s="5" t="e">
        <f t="shared" si="75"/>
        <v>#N/A</v>
      </c>
      <c r="L320" s="5">
        <f t="shared" si="65"/>
        <v>1.053935862993387E-3</v>
      </c>
      <c r="M320" s="5">
        <f t="shared" si="72"/>
        <v>2.2538227016458894E-2</v>
      </c>
      <c r="N320" s="5">
        <f t="shared" si="76"/>
        <v>0.31355120206829934</v>
      </c>
      <c r="O320" s="5">
        <f t="shared" si="62"/>
        <v>-0.20398189634081382</v>
      </c>
      <c r="P320" s="5">
        <f t="shared" si="63"/>
        <v>0</v>
      </c>
      <c r="Q320" s="5">
        <f t="shared" si="64"/>
        <v>0</v>
      </c>
    </row>
    <row r="321" spans="2:17" x14ac:dyDescent="0.4">
      <c r="B321">
        <v>55.731677532196002</v>
      </c>
      <c r="C321" s="5">
        <f t="shared" si="66"/>
        <v>0.22194504737850451</v>
      </c>
      <c r="D321" s="5">
        <f t="shared" si="67"/>
        <v>2.2528099000438666</v>
      </c>
      <c r="E321" s="5">
        <f t="shared" si="68"/>
        <v>14.154822063824335</v>
      </c>
      <c r="F321" s="5">
        <f t="shared" si="69"/>
        <v>135.16859400263201</v>
      </c>
      <c r="G321" s="5">
        <f t="shared" si="73"/>
        <v>0.24284922588443614</v>
      </c>
      <c r="H321" s="9">
        <f t="shared" si="74"/>
        <v>1.094186280580894</v>
      </c>
      <c r="I321" s="5">
        <f t="shared" si="70"/>
        <v>0</v>
      </c>
      <c r="J321" s="5">
        <f t="shared" si="71"/>
        <v>1.1499754477007518E-4</v>
      </c>
      <c r="K321" s="5" t="e">
        <f t="shared" si="75"/>
        <v>#N/A</v>
      </c>
      <c r="L321" s="5">
        <f t="shared" si="65"/>
        <v>-4.4657852776888853E-4</v>
      </c>
      <c r="M321" s="5">
        <f t="shared" si="72"/>
        <v>2.304079165334854E-2</v>
      </c>
      <c r="N321" s="5">
        <f t="shared" si="76"/>
        <v>0.32613830606279748</v>
      </c>
      <c r="O321" s="5">
        <f t="shared" si="62"/>
        <v>8.9476021733810432E-2</v>
      </c>
      <c r="P321" s="5">
        <f t="shared" si="63"/>
        <v>0.11251681338715896</v>
      </c>
      <c r="Q321" s="5">
        <f t="shared" si="64"/>
        <v>1.5926554726837632</v>
      </c>
    </row>
    <row r="322" spans="2:17" x14ac:dyDescent="0.4">
      <c r="B322">
        <v>55.9583995342254</v>
      </c>
      <c r="C322" s="5">
        <f t="shared" si="66"/>
        <v>0.22672200202939763</v>
      </c>
      <c r="D322" s="5">
        <f t="shared" si="67"/>
        <v>2.2053439698153694</v>
      </c>
      <c r="E322" s="5">
        <f t="shared" si="68"/>
        <v>13.856584828421029</v>
      </c>
      <c r="F322" s="5">
        <f t="shared" si="69"/>
        <v>132.32063818892217</v>
      </c>
      <c r="G322" s="5">
        <f t="shared" si="73"/>
        <v>-0.29823723540330604</v>
      </c>
      <c r="H322" s="9">
        <f t="shared" si="74"/>
        <v>-1.3154313773421755</v>
      </c>
      <c r="I322" s="5">
        <f t="shared" si="70"/>
        <v>5.6023622711446263E-4</v>
      </c>
      <c r="J322" s="5">
        <f t="shared" si="71"/>
        <v>1.1678219638672857E-4</v>
      </c>
      <c r="K322" s="5" t="e">
        <f t="shared" si="75"/>
        <v>#N/A</v>
      </c>
      <c r="L322" s="5">
        <f t="shared" si="65"/>
        <v>5.6023622711446263E-4</v>
      </c>
      <c r="M322" s="5">
        <f t="shared" si="72"/>
        <v>2.242275897317093E-2</v>
      </c>
      <c r="N322" s="5">
        <f t="shared" si="76"/>
        <v>0.31070286179898182</v>
      </c>
      <c r="O322" s="5">
        <f t="shared" si="62"/>
        <v>-0.10756812491372038</v>
      </c>
      <c r="P322" s="5">
        <f t="shared" si="63"/>
        <v>0</v>
      </c>
      <c r="Q322" s="5">
        <f t="shared" si="64"/>
        <v>0</v>
      </c>
    </row>
    <row r="323" spans="2:17" x14ac:dyDescent="0.4">
      <c r="B323">
        <v>56.181478023529003</v>
      </c>
      <c r="C323" s="5">
        <f t="shared" si="66"/>
        <v>0.22307848930360308</v>
      </c>
      <c r="D323" s="5">
        <f t="shared" si="67"/>
        <v>2.2413635736949749</v>
      </c>
      <c r="E323" s="5">
        <f t="shared" si="68"/>
        <v>14.082902674287796</v>
      </c>
      <c r="F323" s="5">
        <f t="shared" si="69"/>
        <v>134.48181442169852</v>
      </c>
      <c r="G323" s="5">
        <f t="shared" si="73"/>
        <v>0.22631784586676673</v>
      </c>
      <c r="H323" s="9">
        <f t="shared" si="74"/>
        <v>1.0145211516057695</v>
      </c>
      <c r="I323" s="5">
        <f t="shared" si="70"/>
        <v>0</v>
      </c>
      <c r="J323" s="5">
        <f t="shared" si="71"/>
        <v>1.1542791039706183E-4</v>
      </c>
      <c r="K323" s="5" t="e">
        <f t="shared" si="75"/>
        <v>#N/A</v>
      </c>
      <c r="L323" s="5">
        <f t="shared" si="65"/>
        <v>-4.1830412896579126E-4</v>
      </c>
      <c r="M323" s="5">
        <f t="shared" si="72"/>
        <v>2.2892603665793335E-2</v>
      </c>
      <c r="N323" s="5">
        <f t="shared" si="76"/>
        <v>0.32239430938641156</v>
      </c>
      <c r="O323" s="5">
        <f t="shared" si="62"/>
        <v>8.2961483087044735E-2</v>
      </c>
      <c r="P323" s="5">
        <f t="shared" si="63"/>
        <v>0.10585408675283807</v>
      </c>
      <c r="Q323" s="5">
        <f t="shared" si="64"/>
        <v>1.4907328014158356</v>
      </c>
    </row>
    <row r="324" spans="2:17" x14ac:dyDescent="0.4">
      <c r="B324">
        <v>56.408826828002901</v>
      </c>
      <c r="C324" s="5">
        <f t="shared" si="66"/>
        <v>0.22734880447389827</v>
      </c>
      <c r="D324" s="5">
        <f t="shared" si="67"/>
        <v>2.1992638191216201</v>
      </c>
      <c r="E324" s="5">
        <f t="shared" si="68"/>
        <v>13.818382114916627</v>
      </c>
      <c r="F324" s="5">
        <f t="shared" si="69"/>
        <v>131.95582914729721</v>
      </c>
      <c r="G324" s="5">
        <f t="shared" si="73"/>
        <v>-0.26452055937116903</v>
      </c>
      <c r="H324" s="9">
        <f t="shared" si="74"/>
        <v>-1.1635009912776491</v>
      </c>
      <c r="I324" s="5">
        <f t="shared" si="70"/>
        <v>4.9827346860785774E-4</v>
      </c>
      <c r="J324" s="5">
        <f t="shared" si="71"/>
        <v>1.1701080142433891E-4</v>
      </c>
      <c r="K324" s="5" t="e">
        <f t="shared" si="75"/>
        <v>#N/A</v>
      </c>
      <c r="L324" s="5">
        <f t="shared" si="65"/>
        <v>4.9827346860785774E-4</v>
      </c>
      <c r="M324" s="5">
        <f t="shared" si="72"/>
        <v>2.2342941567004559E-2</v>
      </c>
      <c r="N324" s="5">
        <f t="shared" si="76"/>
        <v>0.3087433041441231</v>
      </c>
      <c r="O324" s="5">
        <f t="shared" si="62"/>
        <v>-9.5144164965768205E-2</v>
      </c>
      <c r="P324" s="5">
        <f t="shared" si="63"/>
        <v>0</v>
      </c>
      <c r="Q324" s="5">
        <f t="shared" si="64"/>
        <v>0</v>
      </c>
    </row>
    <row r="325" spans="2:17" x14ac:dyDescent="0.4">
      <c r="B325">
        <v>56.631899833679199</v>
      </c>
      <c r="C325" s="5">
        <f t="shared" si="66"/>
        <v>0.22307300567629795</v>
      </c>
      <c r="D325" s="5">
        <f t="shared" si="67"/>
        <v>2.2414186713633644</v>
      </c>
      <c r="E325" s="5">
        <f t="shared" si="68"/>
        <v>14.083248863148281</v>
      </c>
      <c r="F325" s="5">
        <f t="shared" si="69"/>
        <v>134.48512028180187</v>
      </c>
      <c r="G325" s="5">
        <f t="shared" si="73"/>
        <v>0.26486674823165401</v>
      </c>
      <c r="H325" s="9">
        <f t="shared" si="74"/>
        <v>1.1873545498194573</v>
      </c>
      <c r="I325" s="5">
        <f t="shared" si="70"/>
        <v>0</v>
      </c>
      <c r="J325" s="5">
        <f t="shared" si="71"/>
        <v>1.1542583880292069E-4</v>
      </c>
      <c r="K325" s="5" t="e">
        <f t="shared" si="75"/>
        <v>#N/A</v>
      </c>
      <c r="L325" s="5">
        <f t="shared" si="65"/>
        <v>-4.8954217671778823E-4</v>
      </c>
      <c r="M325" s="5">
        <f t="shared" si="72"/>
        <v>2.2893318305545904E-2</v>
      </c>
      <c r="N325" s="5">
        <f t="shared" si="76"/>
        <v>0.32241229900027107</v>
      </c>
      <c r="O325" s="5">
        <f t="shared" si="62"/>
        <v>9.7094766577572794E-2</v>
      </c>
      <c r="P325" s="5">
        <f t="shared" si="63"/>
        <v>0.1199880848831187</v>
      </c>
      <c r="Q325" s="5">
        <f t="shared" si="64"/>
        <v>1.6898220600215208</v>
      </c>
    </row>
    <row r="326" spans="2:17" x14ac:dyDescent="0.4">
      <c r="B326">
        <v>56.864946365356403</v>
      </c>
      <c r="C326" s="5">
        <f t="shared" si="66"/>
        <v>0.23304653167720346</v>
      </c>
      <c r="D326" s="5">
        <f t="shared" si="67"/>
        <v>2.1454942770508945</v>
      </c>
      <c r="E326" s="5">
        <f t="shared" si="68"/>
        <v>13.480538118204068</v>
      </c>
      <c r="F326" s="5">
        <f t="shared" si="69"/>
        <v>128.72965662305367</v>
      </c>
      <c r="G326" s="5">
        <f t="shared" si="73"/>
        <v>-0.60271074494421306</v>
      </c>
      <c r="H326" s="9">
        <f t="shared" si="74"/>
        <v>-2.5862249079897808</v>
      </c>
      <c r="I326" s="5">
        <f t="shared" si="70"/>
        <v>1.1637702040465405E-3</v>
      </c>
      <c r="J326" s="5">
        <f t="shared" si="71"/>
        <v>1.1903245990066686E-4</v>
      </c>
      <c r="K326" s="5" t="e">
        <f t="shared" si="75"/>
        <v>#N/A</v>
      </c>
      <c r="L326" s="5">
        <f t="shared" si="65"/>
        <v>1.1637702040465405E-3</v>
      </c>
      <c r="M326" s="5">
        <f t="shared" si="72"/>
        <v>2.1631162819266948E-2</v>
      </c>
      <c r="N326" s="5">
        <f t="shared" si="76"/>
        <v>0.29159971492620668</v>
      </c>
      <c r="O326" s="5">
        <f t="shared" si="62"/>
        <v>-0.21148603321270357</v>
      </c>
      <c r="P326" s="5">
        <f t="shared" si="63"/>
        <v>0</v>
      </c>
      <c r="Q326" s="5">
        <f t="shared" si="64"/>
        <v>0</v>
      </c>
    </row>
    <row r="327" spans="2:17" x14ac:dyDescent="0.4">
      <c r="B327">
        <v>57.091681957244802</v>
      </c>
      <c r="C327" s="5">
        <f t="shared" si="66"/>
        <v>0.22673559188839931</v>
      </c>
      <c r="D327" s="5">
        <f t="shared" si="67"/>
        <v>2.2052117880376856</v>
      </c>
      <c r="E327" s="5">
        <f t="shared" si="68"/>
        <v>13.85575430581761</v>
      </c>
      <c r="F327" s="5">
        <f t="shared" si="69"/>
        <v>132.31270728226116</v>
      </c>
      <c r="G327" s="5">
        <f t="shared" si="73"/>
        <v>0.37521618761354247</v>
      </c>
      <c r="H327" s="9">
        <f t="shared" si="74"/>
        <v>1.6548623199758874</v>
      </c>
      <c r="I327" s="5">
        <f t="shared" si="70"/>
        <v>0</v>
      </c>
      <c r="J327" s="5">
        <f t="shared" si="71"/>
        <v>1.1678716623398742E-4</v>
      </c>
      <c r="K327" s="5" t="e">
        <f t="shared" si="75"/>
        <v>#N/A</v>
      </c>
      <c r="L327" s="5">
        <f t="shared" si="65"/>
        <v>-7.0488281289872922E-4</v>
      </c>
      <c r="M327" s="5">
        <f t="shared" si="72"/>
        <v>2.2421025267221124E-2</v>
      </c>
      <c r="N327" s="5">
        <f t="shared" si="76"/>
        <v>0.31066021738714455</v>
      </c>
      <c r="O327" s="5">
        <f t="shared" si="62"/>
        <v>0.1353247609995778</v>
      </c>
      <c r="P327" s="5">
        <f t="shared" si="63"/>
        <v>0.15774578626679892</v>
      </c>
      <c r="Q327" s="5">
        <f t="shared" si="64"/>
        <v>2.1856868572907837</v>
      </c>
    </row>
    <row r="328" spans="2:17" x14ac:dyDescent="0.4">
      <c r="B328">
        <v>57.324135541915801</v>
      </c>
      <c r="C328" s="5">
        <f t="shared" si="66"/>
        <v>0.23245358467099919</v>
      </c>
      <c r="D328" s="5">
        <f t="shared" si="67"/>
        <v>2.1509670444861921</v>
      </c>
      <c r="E328" s="5">
        <f t="shared" si="68"/>
        <v>13.514924530143142</v>
      </c>
      <c r="F328" s="5">
        <f t="shared" si="69"/>
        <v>129.05802266917155</v>
      </c>
      <c r="G328" s="5">
        <f t="shared" si="73"/>
        <v>-0.34082977567446804</v>
      </c>
      <c r="H328" s="9">
        <f t="shared" si="74"/>
        <v>-1.4662272305108048</v>
      </c>
      <c r="I328" s="5">
        <f t="shared" si="70"/>
        <v>6.5643152895581097E-4</v>
      </c>
      <c r="J328" s="5">
        <f t="shared" si="71"/>
        <v>1.1882669161162344E-4</v>
      </c>
      <c r="K328" s="5" t="e">
        <f t="shared" si="75"/>
        <v>#N/A</v>
      </c>
      <c r="L328" s="5">
        <f t="shared" si="65"/>
        <v>6.5643152895581097E-4</v>
      </c>
      <c r="M328" s="5">
        <f t="shared" si="72"/>
        <v>2.1704073692466509E-2</v>
      </c>
      <c r="N328" s="5">
        <f t="shared" si="76"/>
        <v>0.29332891795035004</v>
      </c>
      <c r="O328" s="5">
        <f t="shared" si="62"/>
        <v>-0.11989930953460746</v>
      </c>
      <c r="P328" s="5">
        <f t="shared" si="63"/>
        <v>0</v>
      </c>
      <c r="Q328" s="5">
        <f t="shared" si="64"/>
        <v>0</v>
      </c>
    </row>
    <row r="329" spans="2:17" x14ac:dyDescent="0.4">
      <c r="B329">
        <v>57.554049015045102</v>
      </c>
      <c r="C329" s="5">
        <f t="shared" si="66"/>
        <v>0.22991347312930088</v>
      </c>
      <c r="D329" s="5">
        <f t="shared" si="67"/>
        <v>2.1747311855830449</v>
      </c>
      <c r="E329" s="5">
        <f t="shared" si="68"/>
        <v>13.66423903232063</v>
      </c>
      <c r="F329" s="5">
        <f t="shared" si="69"/>
        <v>130.48387113498271</v>
      </c>
      <c r="G329" s="5">
        <f t="shared" si="73"/>
        <v>0.14931450217748754</v>
      </c>
      <c r="H329" s="9">
        <f t="shared" si="74"/>
        <v>0.64943780869037915</v>
      </c>
      <c r="I329" s="5">
        <f t="shared" si="70"/>
        <v>0</v>
      </c>
      <c r="J329" s="5">
        <f t="shared" si="71"/>
        <v>1.1793319363059335E-4</v>
      </c>
      <c r="K329" s="5" t="e">
        <f t="shared" si="75"/>
        <v>#N/A</v>
      </c>
      <c r="L329" s="5">
        <f t="shared" si="65"/>
        <v>-2.8443436658005133E-4</v>
      </c>
      <c r="M329" s="5">
        <f t="shared" si="72"/>
        <v>2.201947503056895E-2</v>
      </c>
      <c r="N329" s="5">
        <f t="shared" si="76"/>
        <v>0.30087937018390976</v>
      </c>
      <c r="O329" s="5">
        <f t="shared" si="62"/>
        <v>5.3107146850981321E-2</v>
      </c>
      <c r="P329" s="5">
        <f t="shared" si="63"/>
        <v>7.5126621881550268E-2</v>
      </c>
      <c r="Q329" s="5">
        <f t="shared" si="64"/>
        <v>1.0265481190802723</v>
      </c>
    </row>
    <row r="330" spans="2:17" x14ac:dyDescent="0.4">
      <c r="B330">
        <v>58.022750616073601</v>
      </c>
      <c r="C330" s="5">
        <f t="shared" si="66"/>
        <v>0.46870160102849923</v>
      </c>
      <c r="D330" s="5">
        <f t="shared" si="67"/>
        <v>1.0667768125878403</v>
      </c>
      <c r="E330" s="5">
        <f t="shared" si="68"/>
        <v>6.7027563948917894</v>
      </c>
      <c r="F330" s="5">
        <f t="shared" si="69"/>
        <v>64.00660875527042</v>
      </c>
      <c r="G330" s="5">
        <f t="shared" si="73"/>
        <v>-6.9614826374288405</v>
      </c>
      <c r="H330" s="9">
        <f t="shared" si="74"/>
        <v>-14.85269651768386</v>
      </c>
      <c r="I330" s="5">
        <f t="shared" si="70"/>
        <v>2.7034219595087557E-2</v>
      </c>
      <c r="J330" s="5">
        <f t="shared" si="71"/>
        <v>1.5959070573296754E-4</v>
      </c>
      <c r="K330" s="5">
        <f t="shared" si="75"/>
        <v>2.7034219595087557E-2</v>
      </c>
      <c r="L330" s="5">
        <f t="shared" si="65"/>
        <v>2.7034219595087557E-2</v>
      </c>
      <c r="M330" s="5">
        <f t="shared" si="72"/>
        <v>7.1699225859584576E-3</v>
      </c>
      <c r="N330" s="5">
        <f t="shared" si="76"/>
        <v>4.8058244463912124E-2</v>
      </c>
      <c r="O330" s="5">
        <f t="shared" si="62"/>
        <v>-1.2145648506179754</v>
      </c>
      <c r="P330" s="5">
        <f t="shared" si="63"/>
        <v>0</v>
      </c>
      <c r="Q330" s="5">
        <f t="shared" si="64"/>
        <v>0</v>
      </c>
    </row>
    <row r="331" spans="2:17" x14ac:dyDescent="0.4">
      <c r="B331">
        <v>58.261742830276397</v>
      </c>
      <c r="C331" s="5">
        <f t="shared" si="66"/>
        <v>0.23899221420279559</v>
      </c>
      <c r="D331" s="5">
        <f t="shared" si="67"/>
        <v>2.0921183632188436</v>
      </c>
      <c r="E331" s="5">
        <f t="shared" si="68"/>
        <v>13.145167360657243</v>
      </c>
      <c r="F331" s="5">
        <f t="shared" si="69"/>
        <v>125.52710179313063</v>
      </c>
      <c r="G331" s="5">
        <f t="shared" si="73"/>
        <v>6.442410965765454</v>
      </c>
      <c r="H331" s="9">
        <f t="shared" si="74"/>
        <v>26.956572569760702</v>
      </c>
      <c r="I331" s="5">
        <f t="shared" si="70"/>
        <v>0</v>
      </c>
      <c r="J331" s="5">
        <f t="shared" si="71"/>
        <v>1.2103931851382707E-4</v>
      </c>
      <c r="K331" s="5" t="e">
        <f t="shared" si="75"/>
        <v>#N/A</v>
      </c>
      <c r="L331" s="5">
        <f t="shared" si="65"/>
        <v>-1.2756978807663345E-2</v>
      </c>
      <c r="M331" s="5">
        <f t="shared" si="72"/>
        <v>2.0915040477007058E-2</v>
      </c>
      <c r="N331" s="5">
        <f t="shared" si="76"/>
        <v>0.27493170742517831</v>
      </c>
      <c r="O331" s="5">
        <f t="shared" si="62"/>
        <v>2.2043475740167886</v>
      </c>
      <c r="P331" s="5">
        <f t="shared" si="63"/>
        <v>2.2252626144937957</v>
      </c>
      <c r="Q331" s="5">
        <f t="shared" si="64"/>
        <v>29.251449488934647</v>
      </c>
    </row>
    <row r="332" spans="2:17" x14ac:dyDescent="0.4">
      <c r="B332">
        <v>58.492321968078599</v>
      </c>
      <c r="C332" s="5">
        <f t="shared" si="66"/>
        <v>0.23057913780220218</v>
      </c>
      <c r="D332" s="5">
        <f t="shared" si="67"/>
        <v>2.1684528997975319</v>
      </c>
      <c r="E332" s="5">
        <f t="shared" si="68"/>
        <v>13.62479139931882</v>
      </c>
      <c r="F332" s="5">
        <f t="shared" si="69"/>
        <v>130.10717398785192</v>
      </c>
      <c r="G332" s="5">
        <f t="shared" si="73"/>
        <v>0.47962403866157644</v>
      </c>
      <c r="H332" s="9">
        <f t="shared" si="74"/>
        <v>2.0800842748965978</v>
      </c>
      <c r="I332" s="5">
        <f t="shared" si="70"/>
        <v>0</v>
      </c>
      <c r="J332" s="5">
        <f t="shared" si="71"/>
        <v>1.1816924826647618E-4</v>
      </c>
      <c r="K332" s="5" t="e">
        <f t="shared" si="75"/>
        <v>#N/A</v>
      </c>
      <c r="L332" s="5">
        <f t="shared" si="65"/>
        <v>-9.1629772541454522E-4</v>
      </c>
      <c r="M332" s="5">
        <f t="shared" si="72"/>
        <v>2.1936341391550991E-2</v>
      </c>
      <c r="N332" s="5">
        <f t="shared" si="76"/>
        <v>0.29887807552412538</v>
      </c>
      <c r="O332" s="5">
        <f t="shared" si="62"/>
        <v>0.17009687389792263</v>
      </c>
      <c r="P332" s="5">
        <f t="shared" si="63"/>
        <v>0.19203321528947362</v>
      </c>
      <c r="Q332" s="5">
        <f t="shared" si="64"/>
        <v>2.6164125000595595</v>
      </c>
    </row>
    <row r="333" spans="2:17" x14ac:dyDescent="0.4">
      <c r="B333">
        <v>59.214013099670403</v>
      </c>
      <c r="C333" s="5">
        <f t="shared" si="66"/>
        <v>0.72169113159180398</v>
      </c>
      <c r="D333" s="5">
        <f t="shared" si="67"/>
        <v>0.692817159741413</v>
      </c>
      <c r="E333" s="5">
        <f t="shared" si="68"/>
        <v>4.3530985986491384</v>
      </c>
      <c r="F333" s="5">
        <f t="shared" si="69"/>
        <v>41.569029584484781</v>
      </c>
      <c r="G333" s="5">
        <f t="shared" si="73"/>
        <v>-9.2716928006696815</v>
      </c>
      <c r="H333" s="9">
        <f t="shared" si="74"/>
        <v>-12.847175744309752</v>
      </c>
      <c r="I333" s="5">
        <f t="shared" si="70"/>
        <v>5.5440362096952002E-2</v>
      </c>
      <c r="J333" s="5">
        <f t="shared" si="71"/>
        <v>1.7365105798568356E-4</v>
      </c>
      <c r="K333" s="5">
        <f t="shared" si="75"/>
        <v>5.5440362096952002E-2</v>
      </c>
      <c r="L333" s="5">
        <f t="shared" si="65"/>
        <v>5.5440362096952002E-2</v>
      </c>
      <c r="M333" s="5">
        <f t="shared" si="72"/>
        <v>3.2905950639355139E-3</v>
      </c>
      <c r="N333" s="5">
        <f t="shared" si="76"/>
        <v>1.4324284761539458E-2</v>
      </c>
      <c r="O333" s="5">
        <f t="shared" si="62"/>
        <v>-1.050565334730458</v>
      </c>
      <c r="P333" s="5">
        <f t="shared" si="63"/>
        <v>0</v>
      </c>
      <c r="Q333" s="5">
        <f t="shared" si="64"/>
        <v>0</v>
      </c>
    </row>
    <row r="334" spans="2:17" x14ac:dyDescent="0.4">
      <c r="B334">
        <v>59.454446554183903</v>
      </c>
      <c r="C334" s="5">
        <f t="shared" si="66"/>
        <v>0.24043345451350007</v>
      </c>
      <c r="D334" s="5">
        <f t="shared" si="67"/>
        <v>2.0795774906271438</v>
      </c>
      <c r="E334" s="5">
        <f t="shared" si="68"/>
        <v>13.066370734249864</v>
      </c>
      <c r="F334" s="5">
        <f t="shared" si="69"/>
        <v>124.77464943762864</v>
      </c>
      <c r="G334" s="5">
        <f t="shared" si="73"/>
        <v>8.7132721356007252</v>
      </c>
      <c r="H334" s="9">
        <f t="shared" si="74"/>
        <v>36.239849205807943</v>
      </c>
      <c r="I334" s="5">
        <f t="shared" si="70"/>
        <v>0</v>
      </c>
      <c r="J334" s="5">
        <f t="shared" si="71"/>
        <v>1.2151083752624883E-4</v>
      </c>
      <c r="K334" s="5" t="e">
        <f t="shared" si="75"/>
        <v>#N/A</v>
      </c>
      <c r="L334" s="5">
        <f t="shared" si="65"/>
        <v>-1.7357686109947961E-2</v>
      </c>
      <c r="M334" s="5">
        <f t="shared" si="72"/>
        <v>2.074555065736575E-2</v>
      </c>
      <c r="N334" s="5">
        <f t="shared" si="76"/>
        <v>0.27106905597530184</v>
      </c>
      <c r="O334" s="5">
        <f t="shared" ref="O334:O397" si="77">B$6*H334</f>
        <v>2.9634785161512149</v>
      </c>
      <c r="P334" s="5">
        <f t="shared" ref="P334:P397" si="78">IF(H334&gt;0, O334 +M334, 0)</f>
        <v>2.9842240668085807</v>
      </c>
      <c r="Q334" s="5">
        <f t="shared" ref="Q334:Q397" si="79">P334*E334</f>
        <v>38.992978010991749</v>
      </c>
    </row>
    <row r="335" spans="2:17" x14ac:dyDescent="0.4">
      <c r="B335">
        <v>59.700543403625403</v>
      </c>
      <c r="C335" s="5">
        <f t="shared" si="66"/>
        <v>0.2460968494414999</v>
      </c>
      <c r="D335" s="5">
        <f t="shared" si="67"/>
        <v>2.0317204431292644</v>
      </c>
      <c r="E335" s="5">
        <f t="shared" si="68"/>
        <v>12.765676036566193</v>
      </c>
      <c r="F335" s="5">
        <f t="shared" si="69"/>
        <v>121.90322658775588</v>
      </c>
      <c r="G335" s="5">
        <f t="shared" si="73"/>
        <v>-0.30069469768367085</v>
      </c>
      <c r="H335" s="9">
        <f t="shared" si="74"/>
        <v>-1.2218551288489758</v>
      </c>
      <c r="I335" s="5">
        <f t="shared" si="70"/>
        <v>6.1312281881401715E-4</v>
      </c>
      <c r="J335" s="5">
        <f t="shared" si="71"/>
        <v>1.233101945971879E-4</v>
      </c>
      <c r="K335" s="5" t="e">
        <f t="shared" si="75"/>
        <v>#N/A</v>
      </c>
      <c r="L335" s="5">
        <f t="shared" ref="L335:L398" si="80">(-B$6*H335)/E335^2</f>
        <v>6.1312281881401715E-4</v>
      </c>
      <c r="M335" s="5">
        <f t="shared" si="72"/>
        <v>2.0094935696768047E-2</v>
      </c>
      <c r="N335" s="5">
        <f t="shared" si="76"/>
        <v>0.25652543908057041</v>
      </c>
      <c r="O335" s="5">
        <f t="shared" si="77"/>
        <v>-9.9916017962150008E-2</v>
      </c>
      <c r="P335" s="5">
        <f t="shared" si="78"/>
        <v>0</v>
      </c>
      <c r="Q335" s="5">
        <f t="shared" si="79"/>
        <v>0</v>
      </c>
    </row>
    <row r="336" spans="2:17" x14ac:dyDescent="0.4">
      <c r="B336">
        <v>59.941716909408498</v>
      </c>
      <c r="C336" s="5">
        <f t="shared" ref="C336:C399" si="81">B336-B335</f>
        <v>0.24117350578309527</v>
      </c>
      <c r="D336" s="5">
        <f t="shared" ref="D336:D399" si="82">(1/C336)/2</f>
        <v>2.0731962177043033</v>
      </c>
      <c r="E336" s="5">
        <f t="shared" ref="E336:E399" si="83">2*PI()*D336</f>
        <v>13.026276013979968</v>
      </c>
      <c r="F336" s="5">
        <f t="shared" ref="F336:F399" si="84">E336*(60/(2*PI()))</f>
        <v>124.3917730622582</v>
      </c>
      <c r="G336" s="5">
        <f t="shared" si="73"/>
        <v>0.26059997741377572</v>
      </c>
      <c r="H336" s="9">
        <f t="shared" si="74"/>
        <v>1.0805497750161333</v>
      </c>
      <c r="I336" s="5">
        <f t="shared" ref="I336:I399" si="85">IF(H336&lt;0,(-B$6*H336)/E336^2,0)</f>
        <v>0</v>
      </c>
      <c r="J336" s="5">
        <f t="shared" ref="J336:J399" si="86">-0.000005984*E336 + 0.0001997</f>
        <v>1.2175076433234387E-4</v>
      </c>
      <c r="K336" s="5" t="e">
        <f t="shared" si="75"/>
        <v>#N/A</v>
      </c>
      <c r="L336" s="5">
        <f t="shared" si="80"/>
        <v>-5.2073842604478775E-4</v>
      </c>
      <c r="M336" s="5">
        <f t="shared" ref="M336:M399" si="87">J336*E336^2</f>
        <v>2.0659140476841087E-2</v>
      </c>
      <c r="N336" s="5">
        <f t="shared" si="76"/>
        <v>0.26911166606291775</v>
      </c>
      <c r="O336" s="5">
        <f t="shared" si="77"/>
        <v>8.8360909718662534E-2</v>
      </c>
      <c r="P336" s="5">
        <f t="shared" si="78"/>
        <v>0.10902005019550362</v>
      </c>
      <c r="Q336" s="5">
        <f t="shared" si="79"/>
        <v>1.420125264904581</v>
      </c>
    </row>
    <row r="337" spans="2:17" x14ac:dyDescent="0.4">
      <c r="B337">
        <v>60.192003011703399</v>
      </c>
      <c r="C337" s="5">
        <f t="shared" si="81"/>
        <v>0.25028610229490056</v>
      </c>
      <c r="D337" s="5">
        <f t="shared" si="82"/>
        <v>1.9977137979913606</v>
      </c>
      <c r="E337" s="5">
        <f t="shared" si="83"/>
        <v>12.552005983489245</v>
      </c>
      <c r="F337" s="5">
        <f t="shared" si="84"/>
        <v>119.86282787948164</v>
      </c>
      <c r="G337" s="5">
        <f t="shared" ref="G337:G400" si="88">E337-E336</f>
        <v>-0.47427003049072347</v>
      </c>
      <c r="H337" s="9">
        <f t="shared" ref="H337:H400" si="89">G337/C337</f>
        <v>-1.8949115677702033</v>
      </c>
      <c r="I337" s="5">
        <f t="shared" si="85"/>
        <v>9.8350839892810595E-4</v>
      </c>
      <c r="J337" s="5">
        <f t="shared" si="86"/>
        <v>1.2458879619480038E-4</v>
      </c>
      <c r="L337" s="5">
        <f t="shared" si="80"/>
        <v>9.8350839892810595E-4</v>
      </c>
      <c r="M337" s="5">
        <f t="shared" si="87"/>
        <v>1.9629320443022701E-2</v>
      </c>
      <c r="N337" s="5">
        <f t="shared" ref="N337:N400" si="90">M337*E337</f>
        <v>0.24638734765264869</v>
      </c>
      <c r="O337" s="5">
        <f t="shared" si="77"/>
        <v>-0.15495455539018763</v>
      </c>
      <c r="P337" s="5">
        <f t="shared" si="78"/>
        <v>0</v>
      </c>
      <c r="Q337" s="5">
        <f t="shared" si="79"/>
        <v>0</v>
      </c>
    </row>
    <row r="338" spans="2:17" x14ac:dyDescent="0.4">
      <c r="B338">
        <v>60.432812213897698</v>
      </c>
      <c r="C338" s="5">
        <f t="shared" si="81"/>
        <v>0.24080920219429913</v>
      </c>
      <c r="D338" s="5">
        <f t="shared" si="82"/>
        <v>2.0763326128898112</v>
      </c>
      <c r="E338" s="5">
        <f t="shared" si="83"/>
        <v>13.045982566127062</v>
      </c>
      <c r="F338" s="5">
        <f t="shared" si="84"/>
        <v>124.57995677338869</v>
      </c>
      <c r="G338" s="5">
        <f t="shared" si="88"/>
        <v>0.49397658263781707</v>
      </c>
      <c r="H338" s="9">
        <f t="shared" si="89"/>
        <v>2.0513193770695168</v>
      </c>
      <c r="I338" s="5">
        <f t="shared" si="85"/>
        <v>0</v>
      </c>
      <c r="J338" s="5">
        <f t="shared" si="86"/>
        <v>1.2163284032429567E-4</v>
      </c>
      <c r="K338" s="5" t="e">
        <f t="shared" ref="K338:K398" si="91">IF(H338&lt;-7,(-B$6*H338)/E338^2,NA())</f>
        <v>#N/A</v>
      </c>
      <c r="L338" s="5">
        <f t="shared" si="80"/>
        <v>-9.8558729409354315E-4</v>
      </c>
      <c r="M338" s="5">
        <f t="shared" si="87"/>
        <v>2.0701624938053456E-2</v>
      </c>
      <c r="N338" s="5">
        <f t="shared" si="90"/>
        <v>0.27007303803234661</v>
      </c>
      <c r="O338" s="5">
        <f t="shared" si="77"/>
        <v>0.16774465228006397</v>
      </c>
      <c r="P338" s="5">
        <f t="shared" si="78"/>
        <v>0.18844627721811741</v>
      </c>
      <c r="Q338" s="5">
        <f t="shared" si="79"/>
        <v>2.4584668472391069</v>
      </c>
    </row>
    <row r="339" spans="2:17" x14ac:dyDescent="0.4">
      <c r="B339">
        <v>60.683842897415097</v>
      </c>
      <c r="C339" s="5">
        <f t="shared" si="81"/>
        <v>0.25103068351739921</v>
      </c>
      <c r="D339" s="5">
        <f t="shared" si="82"/>
        <v>1.9917883861609469</v>
      </c>
      <c r="E339" s="5">
        <f t="shared" si="83"/>
        <v>12.514775522937402</v>
      </c>
      <c r="F339" s="5">
        <f t="shared" si="84"/>
        <v>119.50730316965682</v>
      </c>
      <c r="G339" s="5">
        <f t="shared" si="88"/>
        <v>-0.53120704318966006</v>
      </c>
      <c r="H339" s="9">
        <f t="shared" si="89"/>
        <v>-2.116104038544123</v>
      </c>
      <c r="I339" s="5">
        <f t="shared" si="85"/>
        <v>1.1048575534066388E-3</v>
      </c>
      <c r="J339" s="5">
        <f t="shared" si="86"/>
        <v>1.2481158327074259E-4</v>
      </c>
      <c r="K339" s="5" t="e">
        <f t="shared" si="91"/>
        <v>#N/A</v>
      </c>
      <c r="L339" s="5">
        <f t="shared" si="80"/>
        <v>1.1048575534066388E-3</v>
      </c>
      <c r="M339" s="5">
        <f t="shared" si="87"/>
        <v>1.9547941044715647E-2</v>
      </c>
      <c r="N339" s="5">
        <f t="shared" si="90"/>
        <v>0.24463809411023077</v>
      </c>
      <c r="O339" s="5">
        <f t="shared" si="77"/>
        <v>-0.17304235513102825</v>
      </c>
      <c r="P339" s="5">
        <f t="shared" si="78"/>
        <v>0</v>
      </c>
      <c r="Q339" s="5">
        <f t="shared" si="79"/>
        <v>0</v>
      </c>
    </row>
    <row r="340" spans="2:17" x14ac:dyDescent="0.4">
      <c r="B340">
        <v>60.931483745574901</v>
      </c>
      <c r="C340" s="5">
        <f t="shared" si="81"/>
        <v>0.24764084815980425</v>
      </c>
      <c r="D340" s="5">
        <f t="shared" si="82"/>
        <v>2.0190530105007021</v>
      </c>
      <c r="E340" s="5">
        <f t="shared" si="83"/>
        <v>12.686084209994721</v>
      </c>
      <c r="F340" s="5">
        <f t="shared" si="84"/>
        <v>121.14318063004212</v>
      </c>
      <c r="G340" s="5">
        <f t="shared" si="88"/>
        <v>0.17130868705731928</v>
      </c>
      <c r="H340" s="9">
        <f t="shared" si="89"/>
        <v>0.69176264065600623</v>
      </c>
      <c r="I340" s="5">
        <f t="shared" si="85"/>
        <v>0</v>
      </c>
      <c r="J340" s="5">
        <f t="shared" si="86"/>
        <v>1.2378647208739161E-4</v>
      </c>
      <c r="K340" s="5" t="e">
        <f t="shared" si="91"/>
        <v>#N/A</v>
      </c>
      <c r="L340" s="5">
        <f t="shared" si="80"/>
        <v>-3.5149352184519035E-4</v>
      </c>
      <c r="M340" s="5">
        <f t="shared" si="87"/>
        <v>1.992179035573112E-2</v>
      </c>
      <c r="N340" s="5">
        <f t="shared" si="90"/>
        <v>0.25272951006666566</v>
      </c>
      <c r="O340" s="5">
        <f t="shared" si="77"/>
        <v>5.6568218929883472E-2</v>
      </c>
      <c r="P340" s="5">
        <f t="shared" si="78"/>
        <v>7.6490009285614585E-2</v>
      </c>
      <c r="Q340" s="5">
        <f t="shared" si="79"/>
        <v>0.9703586990205848</v>
      </c>
    </row>
    <row r="341" spans="2:17" x14ac:dyDescent="0.4">
      <c r="B341">
        <v>61.187536954879697</v>
      </c>
      <c r="C341" s="5">
        <f t="shared" si="81"/>
        <v>0.25605320930479536</v>
      </c>
      <c r="D341" s="5">
        <f t="shared" si="82"/>
        <v>1.9527191295806814</v>
      </c>
      <c r="E341" s="5">
        <f t="shared" si="83"/>
        <v>12.269296144029848</v>
      </c>
      <c r="F341" s="5">
        <f t="shared" si="84"/>
        <v>117.16314777484089</v>
      </c>
      <c r="G341" s="5">
        <f t="shared" si="88"/>
        <v>-0.41678806596487306</v>
      </c>
      <c r="H341" s="9">
        <f t="shared" si="89"/>
        <v>-1.6277400587810851</v>
      </c>
      <c r="I341" s="5">
        <f t="shared" si="85"/>
        <v>8.8422167085919624E-4</v>
      </c>
      <c r="J341" s="5">
        <f t="shared" si="86"/>
        <v>1.2628053187412541E-4</v>
      </c>
      <c r="K341" s="5" t="e">
        <f t="shared" si="91"/>
        <v>#N/A</v>
      </c>
      <c r="L341" s="5">
        <f t="shared" si="80"/>
        <v>8.8422167085919624E-4</v>
      </c>
      <c r="M341" s="5">
        <f t="shared" si="87"/>
        <v>1.900971915341711E-2</v>
      </c>
      <c r="N341" s="5">
        <f t="shared" si="90"/>
        <v>0.2332358739081109</v>
      </c>
      <c r="O341" s="5">
        <f t="shared" si="77"/>
        <v>-0.13310686439896621</v>
      </c>
      <c r="P341" s="5">
        <f t="shared" si="78"/>
        <v>0</v>
      </c>
      <c r="Q341" s="5">
        <f t="shared" si="79"/>
        <v>0</v>
      </c>
    </row>
    <row r="342" spans="2:17" x14ac:dyDescent="0.4">
      <c r="B342">
        <v>61.437591075897203</v>
      </c>
      <c r="C342" s="5">
        <f t="shared" si="81"/>
        <v>0.25005412101750579</v>
      </c>
      <c r="D342" s="5">
        <f t="shared" si="82"/>
        <v>1.999567125570372</v>
      </c>
      <c r="E342" s="5">
        <f t="shared" si="83"/>
        <v>12.56365078410308</v>
      </c>
      <c r="F342" s="5">
        <f t="shared" si="84"/>
        <v>119.97402753422233</v>
      </c>
      <c r="G342" s="5">
        <f t="shared" si="88"/>
        <v>0.29435464007323198</v>
      </c>
      <c r="H342" s="9">
        <f t="shared" si="89"/>
        <v>1.1771637230990677</v>
      </c>
      <c r="I342" s="5">
        <f t="shared" si="85"/>
        <v>0</v>
      </c>
      <c r="J342" s="5">
        <f t="shared" si="86"/>
        <v>1.2451911370792715E-4</v>
      </c>
      <c r="K342" s="5" t="e">
        <f t="shared" si="91"/>
        <v>#N/A</v>
      </c>
      <c r="L342" s="5">
        <f t="shared" si="80"/>
        <v>-6.0984653192496831E-4</v>
      </c>
      <c r="M342" s="5">
        <f t="shared" si="87"/>
        <v>1.9654759476963032E-2</v>
      </c>
      <c r="N342" s="5">
        <f t="shared" si="90"/>
        <v>0.24693553431410406</v>
      </c>
      <c r="O342" s="5">
        <f t="shared" si="77"/>
        <v>9.6261421607614847E-2</v>
      </c>
      <c r="P342" s="5">
        <f t="shared" si="78"/>
        <v>0.11591618108457788</v>
      </c>
      <c r="Q342" s="5">
        <f t="shared" si="79"/>
        <v>1.4563304193734916</v>
      </c>
    </row>
    <row r="343" spans="2:17" x14ac:dyDescent="0.4">
      <c r="B343">
        <v>61.693790674209502</v>
      </c>
      <c r="C343" s="5">
        <f t="shared" si="81"/>
        <v>0.25619959831229977</v>
      </c>
      <c r="D343" s="5">
        <f t="shared" si="82"/>
        <v>1.9516033721119059</v>
      </c>
      <c r="E343" s="5">
        <f t="shared" si="83"/>
        <v>12.262285633095662</v>
      </c>
      <c r="F343" s="5">
        <f t="shared" si="84"/>
        <v>117.09620232671436</v>
      </c>
      <c r="G343" s="5">
        <f t="shared" si="88"/>
        <v>-0.30136515100741867</v>
      </c>
      <c r="H343" s="9">
        <f t="shared" si="89"/>
        <v>-1.1762904898861841</v>
      </c>
      <c r="I343" s="5">
        <f t="shared" si="85"/>
        <v>6.3971587868403689E-4</v>
      </c>
      <c r="J343" s="5">
        <f t="shared" si="86"/>
        <v>1.2632248277155556E-4</v>
      </c>
      <c r="K343" s="5" t="e">
        <f t="shared" si="91"/>
        <v>#N/A</v>
      </c>
      <c r="L343" s="5">
        <f t="shared" si="80"/>
        <v>6.3971587868403689E-4</v>
      </c>
      <c r="M343" s="5">
        <f t="shared" si="87"/>
        <v>1.8994309453654493E-2</v>
      </c>
      <c r="N343" s="5">
        <f t="shared" si="90"/>
        <v>0.23291364792412059</v>
      </c>
      <c r="O343" s="5">
        <f t="shared" si="77"/>
        <v>-9.6190013808667513E-2</v>
      </c>
      <c r="P343" s="5">
        <f t="shared" si="78"/>
        <v>0</v>
      </c>
      <c r="Q343" s="5">
        <f t="shared" si="79"/>
        <v>0</v>
      </c>
    </row>
    <row r="344" spans="2:17" x14ac:dyDescent="0.4">
      <c r="B344">
        <v>61.9438059329986</v>
      </c>
      <c r="C344" s="5">
        <f t="shared" si="81"/>
        <v>0.25001525878909803</v>
      </c>
      <c r="D344" s="5">
        <f t="shared" si="82"/>
        <v>1.9998779371373416</v>
      </c>
      <c r="E344" s="5">
        <f t="shared" si="83"/>
        <v>12.565603670773966</v>
      </c>
      <c r="F344" s="5">
        <f t="shared" si="84"/>
        <v>119.99267622824051</v>
      </c>
      <c r="G344" s="5">
        <f t="shared" si="88"/>
        <v>0.30331803767830401</v>
      </c>
      <c r="H344" s="9">
        <f t="shared" si="89"/>
        <v>1.2131981029772663</v>
      </c>
      <c r="I344" s="5">
        <f t="shared" si="85"/>
        <v>0</v>
      </c>
      <c r="J344" s="5">
        <f t="shared" si="86"/>
        <v>1.2450742763408861E-4</v>
      </c>
      <c r="K344" s="5" t="e">
        <f t="shared" si="91"/>
        <v>#N/A</v>
      </c>
      <c r="L344" s="5">
        <f t="shared" si="80"/>
        <v>-6.2831931231582328E-4</v>
      </c>
      <c r="M344" s="5">
        <f t="shared" si="87"/>
        <v>1.9659025035360777E-2</v>
      </c>
      <c r="N344" s="5">
        <f t="shared" si="90"/>
        <v>0.24702751714816668</v>
      </c>
      <c r="O344" s="5">
        <f t="shared" si="77"/>
        <v>9.9208098068806053E-2</v>
      </c>
      <c r="P344" s="5">
        <f t="shared" si="78"/>
        <v>0.11886712310416683</v>
      </c>
      <c r="Q344" s="5">
        <f t="shared" si="79"/>
        <v>1.4936371584120596</v>
      </c>
    </row>
    <row r="345" spans="2:17" x14ac:dyDescent="0.4">
      <c r="B345">
        <v>62.205473423004101</v>
      </c>
      <c r="C345" s="5">
        <f t="shared" si="81"/>
        <v>0.26166749000550027</v>
      </c>
      <c r="D345" s="5">
        <f t="shared" si="82"/>
        <v>1.9108220130421627</v>
      </c>
      <c r="E345" s="5">
        <f t="shared" si="83"/>
        <v>12.006048796981837</v>
      </c>
      <c r="F345" s="5">
        <f t="shared" si="84"/>
        <v>114.64932078252977</v>
      </c>
      <c r="G345" s="5">
        <f t="shared" si="88"/>
        <v>-0.55955487379212876</v>
      </c>
      <c r="H345" s="9">
        <f t="shared" si="89"/>
        <v>-2.1384195406940574</v>
      </c>
      <c r="I345" s="5">
        <f t="shared" si="85"/>
        <v>1.2131321356061121E-3</v>
      </c>
      <c r="J345" s="5">
        <f t="shared" si="86"/>
        <v>1.2785580399886069E-4</v>
      </c>
      <c r="K345" s="5" t="e">
        <f t="shared" si="91"/>
        <v>#N/A</v>
      </c>
      <c r="L345" s="5">
        <f t="shared" si="80"/>
        <v>1.2131321356061121E-3</v>
      </c>
      <c r="M345" s="5">
        <f t="shared" si="87"/>
        <v>1.8429801425049182E-2</v>
      </c>
      <c r="N345" s="5">
        <f t="shared" si="90"/>
        <v>0.22126909522782587</v>
      </c>
      <c r="O345" s="5">
        <f t="shared" si="77"/>
        <v>-0.17486718367330206</v>
      </c>
      <c r="P345" s="5">
        <f t="shared" si="78"/>
        <v>0</v>
      </c>
      <c r="Q345" s="5">
        <f t="shared" si="79"/>
        <v>0</v>
      </c>
    </row>
    <row r="346" spans="2:17" x14ac:dyDescent="0.4">
      <c r="B346">
        <v>62.458904504776001</v>
      </c>
      <c r="C346" s="5">
        <f t="shared" si="81"/>
        <v>0.25343108177190032</v>
      </c>
      <c r="D346" s="5">
        <f t="shared" si="82"/>
        <v>1.9729229599786149</v>
      </c>
      <c r="E346" s="5">
        <f t="shared" si="83"/>
        <v>12.396240554334891</v>
      </c>
      <c r="F346" s="5">
        <f t="shared" si="84"/>
        <v>118.3753775987169</v>
      </c>
      <c r="G346" s="5">
        <f t="shared" si="88"/>
        <v>0.39019175735305467</v>
      </c>
      <c r="H346" s="9">
        <f t="shared" si="89"/>
        <v>1.5396365537524923</v>
      </c>
      <c r="I346" s="5">
        <f t="shared" si="85"/>
        <v>0</v>
      </c>
      <c r="J346" s="5">
        <f t="shared" si="86"/>
        <v>1.2552089652286002E-4</v>
      </c>
      <c r="K346" s="5" t="e">
        <f t="shared" si="91"/>
        <v>#N/A</v>
      </c>
      <c r="L346" s="5">
        <f t="shared" si="80"/>
        <v>-8.1932012783246717E-4</v>
      </c>
      <c r="M346" s="5">
        <f t="shared" si="87"/>
        <v>1.9288391976436205E-2</v>
      </c>
      <c r="N346" s="5">
        <f t="shared" si="90"/>
        <v>0.23910354684620622</v>
      </c>
      <c r="O346" s="5">
        <f t="shared" si="77"/>
        <v>0.1259022857356529</v>
      </c>
      <c r="P346" s="5">
        <f t="shared" si="78"/>
        <v>0.1451906777120891</v>
      </c>
      <c r="Q346" s="5">
        <f t="shared" si="79"/>
        <v>1.7998185671659659</v>
      </c>
    </row>
    <row r="347" spans="2:17" x14ac:dyDescent="0.4">
      <c r="B347">
        <v>62.726503849029498</v>
      </c>
      <c r="C347" s="5">
        <f t="shared" si="81"/>
        <v>0.26759934425349741</v>
      </c>
      <c r="D347" s="5">
        <f t="shared" si="82"/>
        <v>1.8684649672622105</v>
      </c>
      <c r="E347" s="5">
        <f t="shared" si="83"/>
        <v>11.739911629281707</v>
      </c>
      <c r="F347" s="5">
        <f t="shared" si="84"/>
        <v>112.10789803573263</v>
      </c>
      <c r="G347" s="5">
        <f t="shared" si="88"/>
        <v>-0.65632892505318452</v>
      </c>
      <c r="H347" s="9">
        <f t="shared" si="89"/>
        <v>-2.4526552069254803</v>
      </c>
      <c r="I347" s="5">
        <f t="shared" si="85"/>
        <v>1.4551985227598627E-3</v>
      </c>
      <c r="J347" s="5">
        <f t="shared" si="86"/>
        <v>1.2944836881037829E-4</v>
      </c>
      <c r="K347" s="5" t="e">
        <f t="shared" si="91"/>
        <v>#N/A</v>
      </c>
      <c r="L347" s="5">
        <f t="shared" si="80"/>
        <v>1.4551985227598627E-3</v>
      </c>
      <c r="M347" s="5">
        <f t="shared" si="87"/>
        <v>1.7841289399883772E-2</v>
      </c>
      <c r="N347" s="5">
        <f t="shared" si="90"/>
        <v>0.20945516090707594</v>
      </c>
      <c r="O347" s="5">
        <f t="shared" si="77"/>
        <v>-0.20056350047078042</v>
      </c>
      <c r="P347" s="5">
        <f t="shared" si="78"/>
        <v>0</v>
      </c>
      <c r="Q347" s="5">
        <f t="shared" si="79"/>
        <v>0</v>
      </c>
    </row>
    <row r="348" spans="2:17" x14ac:dyDescent="0.4">
      <c r="B348">
        <v>62.983698368072503</v>
      </c>
      <c r="C348" s="5">
        <f t="shared" si="81"/>
        <v>0.25719451904300428</v>
      </c>
      <c r="D348" s="5">
        <f t="shared" si="82"/>
        <v>1.9440538696565199</v>
      </c>
      <c r="E348" s="5">
        <f t="shared" si="83"/>
        <v>12.214850710191465</v>
      </c>
      <c r="F348" s="5">
        <f t="shared" si="84"/>
        <v>116.64323217939121</v>
      </c>
      <c r="G348" s="5">
        <f t="shared" si="88"/>
        <v>0.474939080909758</v>
      </c>
      <c r="H348" s="9">
        <f t="shared" si="89"/>
        <v>1.8466143161874522</v>
      </c>
      <c r="I348" s="5">
        <f t="shared" si="85"/>
        <v>0</v>
      </c>
      <c r="J348" s="5">
        <f t="shared" si="86"/>
        <v>1.2660633335021427E-4</v>
      </c>
      <c r="K348" s="5" t="e">
        <f t="shared" si="91"/>
        <v>#N/A</v>
      </c>
      <c r="L348" s="5">
        <f t="shared" si="80"/>
        <v>-1.0120810018418075E-3</v>
      </c>
      <c r="M348" s="5">
        <f t="shared" si="87"/>
        <v>1.8889991310807278E-2</v>
      </c>
      <c r="N348" s="5">
        <f t="shared" si="90"/>
        <v>0.23073842377832487</v>
      </c>
      <c r="O348" s="5">
        <f t="shared" si="77"/>
        <v>0.15100509449034219</v>
      </c>
      <c r="P348" s="5">
        <f t="shared" si="78"/>
        <v>0.16989508580114948</v>
      </c>
      <c r="Q348" s="5">
        <f t="shared" si="79"/>
        <v>2.0752431094562107</v>
      </c>
    </row>
    <row r="349" spans="2:17" x14ac:dyDescent="0.4">
      <c r="B349">
        <v>63.246944427490199</v>
      </c>
      <c r="C349" s="5">
        <f t="shared" si="81"/>
        <v>0.26324605941769619</v>
      </c>
      <c r="D349" s="5">
        <f t="shared" si="82"/>
        <v>1.8993636641931382</v>
      </c>
      <c r="E349" s="5">
        <f t="shared" si="83"/>
        <v>11.934053867849107</v>
      </c>
      <c r="F349" s="5">
        <f t="shared" si="84"/>
        <v>113.96181985158829</v>
      </c>
      <c r="G349" s="5">
        <f t="shared" si="88"/>
        <v>-0.28079684234235813</v>
      </c>
      <c r="H349" s="9">
        <f t="shared" si="89"/>
        <v>-1.0666706387304885</v>
      </c>
      <c r="I349" s="5">
        <f t="shared" si="85"/>
        <v>6.1244875257587762E-4</v>
      </c>
      <c r="J349" s="5">
        <f t="shared" si="86"/>
        <v>1.2828662165479096E-4</v>
      </c>
      <c r="K349" s="5" t="e">
        <f t="shared" si="91"/>
        <v>#N/A</v>
      </c>
      <c r="L349" s="5">
        <f t="shared" si="80"/>
        <v>6.1244875257587762E-4</v>
      </c>
      <c r="M349" s="5">
        <f t="shared" si="87"/>
        <v>1.8270791266880741E-2</v>
      </c>
      <c r="N349" s="5">
        <f t="shared" si="90"/>
        <v>0.2180446071871818</v>
      </c>
      <c r="O349" s="5">
        <f t="shared" si="77"/>
        <v>-8.722595681166613E-2</v>
      </c>
      <c r="P349" s="5">
        <f t="shared" si="78"/>
        <v>0</v>
      </c>
      <c r="Q349" s="5">
        <f t="shared" si="79"/>
        <v>0</v>
      </c>
    </row>
    <row r="350" spans="2:17" x14ac:dyDescent="0.4">
      <c r="B350">
        <v>63.509653329849201</v>
      </c>
      <c r="C350" s="5">
        <f t="shared" si="81"/>
        <v>0.26270890235900168</v>
      </c>
      <c r="D350" s="5">
        <f t="shared" si="82"/>
        <v>1.9032472653581074</v>
      </c>
      <c r="E350" s="5">
        <f t="shared" si="83"/>
        <v>11.958455253627788</v>
      </c>
      <c r="F350" s="5">
        <f t="shared" si="84"/>
        <v>114.19483592148646</v>
      </c>
      <c r="G350" s="5">
        <f t="shared" si="88"/>
        <v>2.4401385778681117E-2</v>
      </c>
      <c r="H350" s="9">
        <f t="shared" si="89"/>
        <v>9.2883741508446097E-2</v>
      </c>
      <c r="I350" s="5">
        <f t="shared" si="85"/>
        <v>0</v>
      </c>
      <c r="J350" s="5">
        <f t="shared" si="86"/>
        <v>1.281406037622913E-4</v>
      </c>
      <c r="K350" s="5" t="e">
        <f t="shared" si="91"/>
        <v>#N/A</v>
      </c>
      <c r="L350" s="5">
        <f t="shared" si="80"/>
        <v>-5.3113501942635701E-5</v>
      </c>
      <c r="M350" s="5">
        <f t="shared" si="87"/>
        <v>1.8324702454890124E-2</v>
      </c>
      <c r="N350" s="5">
        <f t="shared" si="90"/>
        <v>0.21913513434284682</v>
      </c>
      <c r="O350" s="5">
        <f t="shared" si="77"/>
        <v>7.5954778646239165E-3</v>
      </c>
      <c r="P350" s="5">
        <f t="shared" si="78"/>
        <v>2.5920180319514041E-2</v>
      </c>
      <c r="Q350" s="5">
        <f t="shared" si="79"/>
        <v>0.30996531651687226</v>
      </c>
    </row>
    <row r="351" spans="2:17" x14ac:dyDescent="0.4">
      <c r="B351">
        <v>63.7784004211425</v>
      </c>
      <c r="C351" s="5">
        <f t="shared" si="81"/>
        <v>0.26874709129329943</v>
      </c>
      <c r="D351" s="5">
        <f t="shared" si="82"/>
        <v>1.8604852524871449</v>
      </c>
      <c r="E351" s="5">
        <f t="shared" si="83"/>
        <v>11.689773602651531</v>
      </c>
      <c r="F351" s="5">
        <f t="shared" si="84"/>
        <v>111.6291151492287</v>
      </c>
      <c r="G351" s="5">
        <f t="shared" si="88"/>
        <v>-0.26868165097625685</v>
      </c>
      <c r="H351" s="9">
        <f t="shared" si="89"/>
        <v>-0.99975649851044834</v>
      </c>
      <c r="I351" s="5">
        <f t="shared" si="85"/>
        <v>5.9827029029498383E-4</v>
      </c>
      <c r="J351" s="5">
        <f t="shared" si="86"/>
        <v>1.2974839476173324E-4</v>
      </c>
      <c r="K351" s="5" t="e">
        <f t="shared" si="91"/>
        <v>#N/A</v>
      </c>
      <c r="L351" s="5">
        <f t="shared" si="80"/>
        <v>5.9827029029498383E-4</v>
      </c>
      <c r="M351" s="5">
        <f t="shared" si="87"/>
        <v>1.7730222835737611E-2</v>
      </c>
      <c r="N351" s="5">
        <f t="shared" si="90"/>
        <v>0.2072622908743349</v>
      </c>
      <c r="O351" s="5">
        <f t="shared" si="77"/>
        <v>-8.1754117901888357E-2</v>
      </c>
      <c r="P351" s="5">
        <f t="shared" si="78"/>
        <v>0</v>
      </c>
      <c r="Q351" s="5">
        <f t="shared" si="79"/>
        <v>0</v>
      </c>
    </row>
    <row r="352" spans="2:17" x14ac:dyDescent="0.4">
      <c r="B352">
        <v>64.045433759689303</v>
      </c>
      <c r="C352" s="5">
        <f t="shared" si="81"/>
        <v>0.26703333854680267</v>
      </c>
      <c r="D352" s="5">
        <f t="shared" si="82"/>
        <v>1.8724253784976945</v>
      </c>
      <c r="E352" s="5">
        <f t="shared" si="83"/>
        <v>11.76479562696689</v>
      </c>
      <c r="F352" s="5">
        <f t="shared" si="84"/>
        <v>112.34552270986168</v>
      </c>
      <c r="G352" s="5">
        <f t="shared" si="88"/>
        <v>7.5022024315359204E-2</v>
      </c>
      <c r="H352" s="9">
        <f t="shared" si="89"/>
        <v>0.28094628454869941</v>
      </c>
      <c r="I352" s="5">
        <f t="shared" si="85"/>
        <v>0</v>
      </c>
      <c r="J352" s="5">
        <f t="shared" si="86"/>
        <v>1.2929946296823014E-4</v>
      </c>
      <c r="L352" s="5">
        <f t="shared" si="80"/>
        <v>-1.6598541165516263E-4</v>
      </c>
      <c r="M352" s="5">
        <f t="shared" si="87"/>
        <v>1.7896392476667147E-2</v>
      </c>
      <c r="N352" s="5">
        <f t="shared" si="90"/>
        <v>0.2105473999479768</v>
      </c>
      <c r="O352" s="5">
        <f t="shared" si="77"/>
        <v>2.2974109901073882E-2</v>
      </c>
      <c r="P352" s="5">
        <f t="shared" si="78"/>
        <v>4.0870502377741029E-2</v>
      </c>
      <c r="Q352" s="5">
        <f t="shared" si="79"/>
        <v>0.48083310764558757</v>
      </c>
    </row>
    <row r="353" spans="2:17" x14ac:dyDescent="0.4">
      <c r="B353">
        <v>64.318958282470703</v>
      </c>
      <c r="C353" s="5">
        <f t="shared" si="81"/>
        <v>0.27352452278140049</v>
      </c>
      <c r="D353" s="5">
        <f t="shared" si="82"/>
        <v>1.8279896621905365</v>
      </c>
      <c r="E353" s="5">
        <f t="shared" si="83"/>
        <v>11.485597787151754</v>
      </c>
      <c r="F353" s="5">
        <f t="shared" si="84"/>
        <v>109.67937973143219</v>
      </c>
      <c r="G353" s="5">
        <f t="shared" si="88"/>
        <v>-0.27919783981513646</v>
      </c>
      <c r="H353" s="9">
        <f t="shared" si="89"/>
        <v>-1.0207415297759976</v>
      </c>
      <c r="I353" s="5">
        <f t="shared" si="85"/>
        <v>6.3273808916377476E-4</v>
      </c>
      <c r="J353" s="5">
        <f t="shared" si="86"/>
        <v>1.3097018284168391E-4</v>
      </c>
      <c r="K353" s="5" t="e">
        <f t="shared" si="91"/>
        <v>#N/A</v>
      </c>
      <c r="L353" s="5">
        <f t="shared" si="80"/>
        <v>6.3273808916377476E-4</v>
      </c>
      <c r="M353" s="5">
        <f t="shared" si="87"/>
        <v>1.7277449856785813E-2</v>
      </c>
      <c r="N353" s="5">
        <f t="shared" si="90"/>
        <v>0.19844183984272451</v>
      </c>
      <c r="O353" s="5">
        <f t="shared" si="77"/>
        <v>-8.3470148478148321E-2</v>
      </c>
      <c r="P353" s="5">
        <f t="shared" si="78"/>
        <v>0</v>
      </c>
      <c r="Q353" s="5">
        <f t="shared" si="79"/>
        <v>0</v>
      </c>
    </row>
    <row r="354" spans="2:17" x14ac:dyDescent="0.4">
      <c r="B354">
        <v>64.584544897079397</v>
      </c>
      <c r="C354" s="5">
        <f t="shared" si="81"/>
        <v>0.26558661460869359</v>
      </c>
      <c r="D354" s="5">
        <f t="shared" si="82"/>
        <v>1.8826249987661585</v>
      </c>
      <c r="E354" s="5">
        <f t="shared" si="83"/>
        <v>11.828881731176514</v>
      </c>
      <c r="F354" s="5">
        <f t="shared" si="84"/>
        <v>112.95749992596951</v>
      </c>
      <c r="G354" s="5">
        <f t="shared" si="88"/>
        <v>0.34328394402476015</v>
      </c>
      <c r="H354" s="9">
        <f t="shared" si="89"/>
        <v>1.2925498693921122</v>
      </c>
      <c r="I354" s="5">
        <f t="shared" si="85"/>
        <v>0</v>
      </c>
      <c r="J354" s="5">
        <f t="shared" si="86"/>
        <v>1.2891597172063973E-4</v>
      </c>
      <c r="K354" s="5" t="e">
        <f t="shared" si="91"/>
        <v>#N/A</v>
      </c>
      <c r="L354" s="5">
        <f t="shared" si="80"/>
        <v>-7.5539712945471311E-4</v>
      </c>
      <c r="M354" s="5">
        <f t="shared" si="87"/>
        <v>1.8038237706180803E-2</v>
      </c>
      <c r="N354" s="5">
        <f t="shared" si="90"/>
        <v>0.21337218046526146</v>
      </c>
      <c r="O354" s="5">
        <f t="shared" si="77"/>
        <v>0.10569701179616667</v>
      </c>
      <c r="P354" s="5">
        <f t="shared" si="78"/>
        <v>0.12373524950234747</v>
      </c>
      <c r="Q354" s="5">
        <f t="shared" si="79"/>
        <v>1.4636496323408859</v>
      </c>
    </row>
    <row r="355" spans="2:17" x14ac:dyDescent="0.4">
      <c r="B355">
        <v>64.8634996414184</v>
      </c>
      <c r="C355" s="5">
        <f t="shared" si="81"/>
        <v>0.27895474433900347</v>
      </c>
      <c r="D355" s="5">
        <f t="shared" si="82"/>
        <v>1.7924054354579046</v>
      </c>
      <c r="E355" s="5">
        <f t="shared" si="83"/>
        <v>11.262015496577934</v>
      </c>
      <c r="F355" s="5">
        <f t="shared" si="84"/>
        <v>107.54432612747428</v>
      </c>
      <c r="G355" s="5">
        <f t="shared" si="88"/>
        <v>-0.56686623459857977</v>
      </c>
      <c r="H355" s="9">
        <f t="shared" si="89"/>
        <v>-2.0321082401441002</v>
      </c>
      <c r="I355" s="5">
        <f t="shared" si="85"/>
        <v>1.3101770777704605E-3</v>
      </c>
      <c r="J355" s="5">
        <f t="shared" si="86"/>
        <v>1.3230809926847764E-4</v>
      </c>
      <c r="K355" s="5" t="e">
        <f t="shared" si="91"/>
        <v>#N/A</v>
      </c>
      <c r="L355" s="5">
        <f t="shared" si="80"/>
        <v>1.3101770777704605E-3</v>
      </c>
      <c r="M355" s="5">
        <f t="shared" si="87"/>
        <v>1.6781032234337367E-2</v>
      </c>
      <c r="N355" s="5">
        <f t="shared" si="90"/>
        <v>0.18898824507168127</v>
      </c>
      <c r="O355" s="5">
        <f t="shared" si="77"/>
        <v>-0.16617368019279086</v>
      </c>
      <c r="P355" s="5">
        <f t="shared" si="78"/>
        <v>0</v>
      </c>
      <c r="Q355" s="5">
        <f t="shared" si="79"/>
        <v>0</v>
      </c>
    </row>
    <row r="356" spans="2:17" x14ac:dyDescent="0.4">
      <c r="B356">
        <v>65.133920907974201</v>
      </c>
      <c r="C356" s="5">
        <f t="shared" si="81"/>
        <v>0.27042126655580034</v>
      </c>
      <c r="D356" s="5">
        <f t="shared" si="82"/>
        <v>1.8489670075442348</v>
      </c>
      <c r="E356" s="5">
        <f t="shared" si="83"/>
        <v>11.617402335261744</v>
      </c>
      <c r="F356" s="5">
        <f t="shared" si="84"/>
        <v>110.9380204526541</v>
      </c>
      <c r="G356" s="5">
        <f t="shared" si="88"/>
        <v>0.35538683868380971</v>
      </c>
      <c r="H356" s="9">
        <f t="shared" si="89"/>
        <v>1.3141970792836186</v>
      </c>
      <c r="I356" s="5">
        <f t="shared" si="85"/>
        <v>0</v>
      </c>
      <c r="J356" s="5">
        <f t="shared" si="86"/>
        <v>1.3018146442579371E-4</v>
      </c>
      <c r="K356" s="5" t="e">
        <f t="shared" si="91"/>
        <v>#N/A</v>
      </c>
      <c r="L356" s="5">
        <f t="shared" si="80"/>
        <v>-7.9626538862235738E-4</v>
      </c>
      <c r="M356" s="5">
        <f t="shared" si="87"/>
        <v>1.756981598399537E-2</v>
      </c>
      <c r="N356" s="5">
        <f t="shared" si="90"/>
        <v>0.20411562124258692</v>
      </c>
      <c r="O356" s="5">
        <f t="shared" si="77"/>
        <v>0.107467191387251</v>
      </c>
      <c r="P356" s="5">
        <f t="shared" si="78"/>
        <v>0.12503700737124637</v>
      </c>
      <c r="Q356" s="5">
        <f t="shared" si="79"/>
        <v>1.4526052214288574</v>
      </c>
    </row>
    <row r="357" spans="2:17" x14ac:dyDescent="0.4">
      <c r="B357">
        <v>65.414597749709998</v>
      </c>
      <c r="C357" s="5">
        <f t="shared" si="81"/>
        <v>0.28067684173579721</v>
      </c>
      <c r="D357" s="5">
        <f t="shared" si="82"/>
        <v>1.7814081023138097</v>
      </c>
      <c r="E357" s="5">
        <f t="shared" si="83"/>
        <v>11.192917214548798</v>
      </c>
      <c r="F357" s="5">
        <f t="shared" si="84"/>
        <v>106.88448613882859</v>
      </c>
      <c r="G357" s="5">
        <f t="shared" si="88"/>
        <v>-0.42448512071294608</v>
      </c>
      <c r="H357" s="9">
        <f t="shared" si="89"/>
        <v>-1.5123624666993953</v>
      </c>
      <c r="I357" s="5">
        <f t="shared" si="85"/>
        <v>9.8715354311724969E-4</v>
      </c>
      <c r="J357" s="5">
        <f t="shared" si="86"/>
        <v>1.3272158338813999E-4</v>
      </c>
      <c r="K357" s="5" t="e">
        <f t="shared" si="91"/>
        <v>#N/A</v>
      </c>
      <c r="L357" s="5">
        <f t="shared" si="80"/>
        <v>9.8715354311724969E-4</v>
      </c>
      <c r="M357" s="5">
        <f t="shared" si="87"/>
        <v>1.6627545215901936E-2</v>
      </c>
      <c r="N357" s="5">
        <f t="shared" si="90"/>
        <v>0.18611073708275727</v>
      </c>
      <c r="O357" s="5">
        <f t="shared" si="77"/>
        <v>-0.12367197372275035</v>
      </c>
      <c r="P357" s="5">
        <f t="shared" si="78"/>
        <v>0</v>
      </c>
      <c r="Q357" s="5">
        <f t="shared" si="79"/>
        <v>0</v>
      </c>
    </row>
    <row r="358" spans="2:17" x14ac:dyDescent="0.4">
      <c r="B358">
        <v>65.685861349105807</v>
      </c>
      <c r="C358" s="5">
        <f t="shared" si="81"/>
        <v>0.2712635993958088</v>
      </c>
      <c r="D358" s="5">
        <f t="shared" si="82"/>
        <v>1.8432255603540639</v>
      </c>
      <c r="E358" s="5">
        <f t="shared" si="83"/>
        <v>11.581327758634513</v>
      </c>
      <c r="F358" s="5">
        <f t="shared" si="84"/>
        <v>110.59353362124384</v>
      </c>
      <c r="G358" s="5">
        <f t="shared" si="88"/>
        <v>0.38841054408571551</v>
      </c>
      <c r="H358" s="9">
        <f t="shared" si="89"/>
        <v>1.4318564855396396</v>
      </c>
      <c r="I358" s="5">
        <f t="shared" si="85"/>
        <v>0</v>
      </c>
      <c r="J358" s="5">
        <f t="shared" si="86"/>
        <v>1.3039733469233107E-4</v>
      </c>
      <c r="K358" s="5" t="e">
        <f t="shared" si="91"/>
        <v>#N/A</v>
      </c>
      <c r="L358" s="5">
        <f t="shared" si="80"/>
        <v>-8.729677241952952E-4</v>
      </c>
      <c r="M358" s="5">
        <f t="shared" si="87"/>
        <v>1.7489823215811971E-2</v>
      </c>
      <c r="N358" s="5">
        <f t="shared" si="90"/>
        <v>0.20255537510289354</v>
      </c>
      <c r="O358" s="5">
        <f t="shared" si="77"/>
        <v>0.11708867520421305</v>
      </c>
      <c r="P358" s="5">
        <f t="shared" si="78"/>
        <v>0.13457849842002503</v>
      </c>
      <c r="Q358" s="5">
        <f t="shared" si="79"/>
        <v>1.5585976994671868</v>
      </c>
    </row>
    <row r="359" spans="2:17" x14ac:dyDescent="0.4">
      <c r="B359">
        <v>65.972527742385793</v>
      </c>
      <c r="C359" s="5">
        <f t="shared" si="81"/>
        <v>0.28666639327998666</v>
      </c>
      <c r="D359" s="5">
        <f t="shared" si="82"/>
        <v>1.7441877098989091</v>
      </c>
      <c r="E359" s="5">
        <f t="shared" si="83"/>
        <v>10.959054591800037</v>
      </c>
      <c r="F359" s="5">
        <f t="shared" si="84"/>
        <v>104.65126259393456</v>
      </c>
      <c r="G359" s="5">
        <f t="shared" si="88"/>
        <v>-0.62227316683447675</v>
      </c>
      <c r="H359" s="9">
        <f t="shared" si="89"/>
        <v>-2.1707224195851356</v>
      </c>
      <c r="I359" s="5">
        <f t="shared" si="85"/>
        <v>1.4779968630350812E-3</v>
      </c>
      <c r="J359" s="5">
        <f t="shared" si="86"/>
        <v>1.3412101732266859E-4</v>
      </c>
      <c r="K359" s="5" t="e">
        <f t="shared" si="91"/>
        <v>#N/A</v>
      </c>
      <c r="L359" s="5">
        <f t="shared" si="80"/>
        <v>1.4779968630350812E-3</v>
      </c>
      <c r="M359" s="5">
        <f t="shared" si="87"/>
        <v>1.6108051877821938E-2</v>
      </c>
      <c r="N359" s="5">
        <f t="shared" si="90"/>
        <v>0.17652901989659772</v>
      </c>
      <c r="O359" s="5">
        <f t="shared" si="77"/>
        <v>-0.17750872026082745</v>
      </c>
      <c r="P359" s="5">
        <f t="shared" si="78"/>
        <v>0</v>
      </c>
      <c r="Q359" s="5">
        <f t="shared" si="79"/>
        <v>0</v>
      </c>
    </row>
    <row r="360" spans="2:17" x14ac:dyDescent="0.4">
      <c r="B360">
        <v>66.248597621917696</v>
      </c>
      <c r="C360" s="5">
        <f t="shared" si="81"/>
        <v>0.27606987953190298</v>
      </c>
      <c r="D360" s="5">
        <f t="shared" si="82"/>
        <v>1.81113564742299</v>
      </c>
      <c r="E360" s="5">
        <f t="shared" si="83"/>
        <v>11.379700889197318</v>
      </c>
      <c r="F360" s="5">
        <f t="shared" si="84"/>
        <v>108.6681388453794</v>
      </c>
      <c r="G360" s="5">
        <f t="shared" si="88"/>
        <v>0.42064629739728154</v>
      </c>
      <c r="H360" s="9">
        <f t="shared" si="89"/>
        <v>1.5236950083454184</v>
      </c>
      <c r="I360" s="5">
        <f t="shared" si="85"/>
        <v>0</v>
      </c>
      <c r="J360" s="5">
        <f t="shared" si="86"/>
        <v>1.3160386987904325E-4</v>
      </c>
      <c r="L360" s="5">
        <f t="shared" si="80"/>
        <v>-9.6216986805502415E-4</v>
      </c>
      <c r="M360" s="5">
        <f t="shared" si="87"/>
        <v>1.7042384290330625E-2</v>
      </c>
      <c r="N360" s="5">
        <f t="shared" si="90"/>
        <v>0.19393723566271781</v>
      </c>
      <c r="O360" s="5">
        <f t="shared" si="77"/>
        <v>0.1245986813232885</v>
      </c>
      <c r="P360" s="5">
        <f t="shared" si="78"/>
        <v>0.14164106561361911</v>
      </c>
      <c r="Q360" s="5">
        <f t="shared" si="79"/>
        <v>1.6118329603101571</v>
      </c>
    </row>
    <row r="361" spans="2:17" x14ac:dyDescent="0.4">
      <c r="B361">
        <v>66.536335706710801</v>
      </c>
      <c r="C361" s="5">
        <f t="shared" si="81"/>
        <v>0.28773808479310503</v>
      </c>
      <c r="D361" s="5">
        <f t="shared" si="82"/>
        <v>1.7376914159956254</v>
      </c>
      <c r="E361" s="5">
        <f t="shared" si="83"/>
        <v>10.918237173395804</v>
      </c>
      <c r="F361" s="5">
        <f t="shared" si="84"/>
        <v>104.26148495973753</v>
      </c>
      <c r="G361" s="5">
        <f t="shared" si="88"/>
        <v>-0.46146371580151424</v>
      </c>
      <c r="H361" s="9">
        <f t="shared" si="89"/>
        <v>-1.6037630754834722</v>
      </c>
      <c r="I361" s="5">
        <f t="shared" si="85"/>
        <v>1.1001466058463191E-3</v>
      </c>
      <c r="J361" s="5">
        <f t="shared" si="86"/>
        <v>1.3436526875439952E-4</v>
      </c>
      <c r="L361" s="5">
        <f t="shared" si="80"/>
        <v>1.1001466058463191E-3</v>
      </c>
      <c r="M361" s="5">
        <f t="shared" si="87"/>
        <v>1.6017401920820032E-2</v>
      </c>
      <c r="N361" s="5">
        <f t="shared" si="90"/>
        <v>0.17488179307311863</v>
      </c>
      <c r="O361" s="5">
        <f t="shared" si="77"/>
        <v>-0.13114616984747771</v>
      </c>
      <c r="P361" s="5">
        <f t="shared" si="78"/>
        <v>0</v>
      </c>
      <c r="Q361" s="5">
        <f t="shared" si="79"/>
        <v>0</v>
      </c>
    </row>
    <row r="362" spans="2:17" x14ac:dyDescent="0.4">
      <c r="B362">
        <v>66.818650007247896</v>
      </c>
      <c r="C362" s="5">
        <f t="shared" si="81"/>
        <v>0.28231430053709516</v>
      </c>
      <c r="D362" s="5">
        <f t="shared" si="82"/>
        <v>1.7710757090546381</v>
      </c>
      <c r="E362" s="5">
        <f t="shared" si="83"/>
        <v>11.127996873034769</v>
      </c>
      <c r="F362" s="5">
        <f t="shared" si="84"/>
        <v>106.26454254327828</v>
      </c>
      <c r="G362" s="5">
        <f t="shared" si="88"/>
        <v>0.20975969963896546</v>
      </c>
      <c r="H362" s="9">
        <f t="shared" si="89"/>
        <v>0.74300061753833735</v>
      </c>
      <c r="I362" s="5">
        <f t="shared" si="85"/>
        <v>0</v>
      </c>
      <c r="J362" s="5">
        <f t="shared" si="86"/>
        <v>1.3311006671175995E-4</v>
      </c>
      <c r="K362" s="5" t="e">
        <f t="shared" si="91"/>
        <v>#N/A</v>
      </c>
      <c r="L362" s="5">
        <f t="shared" si="80"/>
        <v>-4.9064862495634145E-4</v>
      </c>
      <c r="M362" s="5">
        <f t="shared" si="87"/>
        <v>1.6483327631690445E-2</v>
      </c>
      <c r="N362" s="5">
        <f t="shared" si="90"/>
        <v>0.18342641834265888</v>
      </c>
      <c r="O362" s="5">
        <f t="shared" si="77"/>
        <v>6.0758154788598522E-2</v>
      </c>
      <c r="P362" s="5">
        <f t="shared" si="78"/>
        <v>7.724148242028897E-2</v>
      </c>
      <c r="Q362" s="5">
        <f t="shared" si="79"/>
        <v>0.85954297484154574</v>
      </c>
    </row>
    <row r="363" spans="2:17" x14ac:dyDescent="0.4">
      <c r="B363">
        <v>67.112294435501099</v>
      </c>
      <c r="C363" s="5">
        <f t="shared" si="81"/>
        <v>0.29364442825320225</v>
      </c>
      <c r="D363" s="5">
        <f t="shared" si="82"/>
        <v>1.7027396125795464</v>
      </c>
      <c r="E363" s="5">
        <f t="shared" si="83"/>
        <v>10.698628515712468</v>
      </c>
      <c r="F363" s="5">
        <f t="shared" si="84"/>
        <v>102.1643767547728</v>
      </c>
      <c r="G363" s="5">
        <f t="shared" si="88"/>
        <v>-0.42936835732230172</v>
      </c>
      <c r="H363" s="9">
        <f t="shared" si="89"/>
        <v>-1.4622050208017845</v>
      </c>
      <c r="I363" s="5">
        <f t="shared" si="85"/>
        <v>1.0446419361192093E-3</v>
      </c>
      <c r="J363" s="5">
        <f t="shared" si="86"/>
        <v>1.3567940696197658E-4</v>
      </c>
      <c r="K363" s="5" t="e">
        <f t="shared" si="91"/>
        <v>#N/A</v>
      </c>
      <c r="L363" s="5">
        <f t="shared" si="80"/>
        <v>1.0446419361192093E-3</v>
      </c>
      <c r="M363" s="5">
        <f t="shared" si="87"/>
        <v>1.5529953399744971E-2</v>
      </c>
      <c r="N363" s="5">
        <f t="shared" si="90"/>
        <v>0.16614920229019733</v>
      </c>
      <c r="O363" s="5">
        <f t="shared" si="77"/>
        <v>-0.11957039723719574</v>
      </c>
      <c r="P363" s="5">
        <f t="shared" si="78"/>
        <v>0</v>
      </c>
      <c r="Q363" s="5">
        <f t="shared" si="79"/>
        <v>0</v>
      </c>
    </row>
    <row r="364" spans="2:17" x14ac:dyDescent="0.4">
      <c r="B364">
        <v>67.395466327667194</v>
      </c>
      <c r="C364" s="5">
        <f t="shared" si="81"/>
        <v>0.28317189216609506</v>
      </c>
      <c r="D364" s="5">
        <f t="shared" si="82"/>
        <v>1.7657119715353808</v>
      </c>
      <c r="E364" s="5">
        <f t="shared" si="83"/>
        <v>11.094295516262205</v>
      </c>
      <c r="F364" s="5">
        <f t="shared" si="84"/>
        <v>105.94271829212286</v>
      </c>
      <c r="G364" s="5">
        <f t="shared" si="88"/>
        <v>0.39566700054973758</v>
      </c>
      <c r="H364" s="9">
        <f t="shared" si="89"/>
        <v>1.3972679192243356</v>
      </c>
      <c r="I364" s="5">
        <f t="shared" si="85"/>
        <v>0</v>
      </c>
      <c r="J364" s="5">
        <f t="shared" si="86"/>
        <v>1.3331173563068695E-4</v>
      </c>
      <c r="K364" s="5" t="e">
        <f t="shared" si="91"/>
        <v>#N/A</v>
      </c>
      <c r="L364" s="5">
        <f t="shared" si="80"/>
        <v>-9.2831555872600327E-4</v>
      </c>
      <c r="M364" s="5">
        <f t="shared" si="87"/>
        <v>1.640846074843132E-2</v>
      </c>
      <c r="N364" s="5">
        <f t="shared" si="90"/>
        <v>0.18204031251008598</v>
      </c>
      <c r="O364" s="5">
        <f t="shared" si="77"/>
        <v>0.11426022874468839</v>
      </c>
      <c r="P364" s="5">
        <f t="shared" si="78"/>
        <v>0.13066868949311972</v>
      </c>
      <c r="Q364" s="5">
        <f t="shared" si="79"/>
        <v>1.4496770559593763</v>
      </c>
    </row>
    <row r="365" spans="2:17" x14ac:dyDescent="0.4">
      <c r="B365">
        <v>67.693681955337496</v>
      </c>
      <c r="C365" s="5">
        <f t="shared" si="81"/>
        <v>0.2982156276703023</v>
      </c>
      <c r="D365" s="5">
        <f t="shared" si="82"/>
        <v>1.6766391617570897</v>
      </c>
      <c r="E365" s="5">
        <f t="shared" si="83"/>
        <v>10.534634546594043</v>
      </c>
      <c r="F365" s="5">
        <f t="shared" si="84"/>
        <v>100.59834970542539</v>
      </c>
      <c r="G365" s="5">
        <f t="shared" si="88"/>
        <v>-0.55966096966816181</v>
      </c>
      <c r="H365" s="9">
        <f t="shared" si="89"/>
        <v>-1.8766989981051736</v>
      </c>
      <c r="I365" s="5">
        <f t="shared" si="85"/>
        <v>1.3828372663101491E-3</v>
      </c>
      <c r="J365" s="5">
        <f t="shared" si="86"/>
        <v>1.3666074687318123E-4</v>
      </c>
      <c r="K365" s="5" t="e">
        <f t="shared" si="91"/>
        <v>#N/A</v>
      </c>
      <c r="L365" s="5">
        <f t="shared" si="80"/>
        <v>1.3828372663101491E-3</v>
      </c>
      <c r="M365" s="5">
        <f t="shared" si="87"/>
        <v>1.5166408117523835E-2</v>
      </c>
      <c r="N365" s="5">
        <f t="shared" si="90"/>
        <v>0.15977256690261094</v>
      </c>
      <c r="O365" s="5">
        <f t="shared" si="77"/>
        <v>-0.1534652401720224</v>
      </c>
      <c r="P365" s="5">
        <f t="shared" si="78"/>
        <v>0</v>
      </c>
      <c r="Q365" s="5">
        <f t="shared" si="79"/>
        <v>0</v>
      </c>
    </row>
    <row r="366" spans="2:17" x14ac:dyDescent="0.4">
      <c r="B366">
        <v>67.982874155044499</v>
      </c>
      <c r="C366" s="5">
        <f t="shared" si="81"/>
        <v>0.28919219970700283</v>
      </c>
      <c r="D366" s="5">
        <f t="shared" si="82"/>
        <v>1.7289539638571809</v>
      </c>
      <c r="E366" s="5">
        <f t="shared" si="83"/>
        <v>10.863338142497344</v>
      </c>
      <c r="F366" s="5">
        <f t="shared" si="84"/>
        <v>103.73723783143086</v>
      </c>
      <c r="G366" s="5">
        <f t="shared" si="88"/>
        <v>0.32870359590330089</v>
      </c>
      <c r="H366" s="9">
        <f t="shared" si="89"/>
        <v>1.1366267701422421</v>
      </c>
      <c r="I366" s="5">
        <f t="shared" si="85"/>
        <v>0</v>
      </c>
      <c r="J366" s="5">
        <f t="shared" si="86"/>
        <v>1.3469378455529591E-4</v>
      </c>
      <c r="K366" s="5" t="e">
        <f t="shared" si="91"/>
        <v>#N/A</v>
      </c>
      <c r="L366" s="5">
        <f t="shared" si="80"/>
        <v>-7.8760177401482692E-4</v>
      </c>
      <c r="M366" s="5">
        <f t="shared" si="87"/>
        <v>1.5895498473303699E-2</v>
      </c>
      <c r="N366" s="5">
        <f t="shared" si="90"/>
        <v>0.17267817485904838</v>
      </c>
      <c r="O366" s="5">
        <f t="shared" si="77"/>
        <v>9.2946551600414803E-2</v>
      </c>
      <c r="P366" s="5">
        <f t="shared" si="78"/>
        <v>0.1088420500737185</v>
      </c>
      <c r="Q366" s="5">
        <f t="shared" si="79"/>
        <v>1.1823879940734321</v>
      </c>
    </row>
    <row r="367" spans="2:17" x14ac:dyDescent="0.4">
      <c r="B367">
        <v>68.281118869781494</v>
      </c>
      <c r="C367" s="5">
        <f t="shared" si="81"/>
        <v>0.29824471473699532</v>
      </c>
      <c r="D367" s="5">
        <f t="shared" si="82"/>
        <v>1.6764756433015786</v>
      </c>
      <c r="E367" s="5">
        <f t="shared" si="83"/>
        <v>10.533607129836923</v>
      </c>
      <c r="F367" s="5">
        <f t="shared" si="84"/>
        <v>100.58853859809471</v>
      </c>
      <c r="G367" s="5">
        <f t="shared" si="88"/>
        <v>-0.32973101266042093</v>
      </c>
      <c r="H367" s="9">
        <f t="shared" si="89"/>
        <v>-1.1055720231327202</v>
      </c>
      <c r="I367" s="5">
        <f t="shared" si="85"/>
        <v>8.1479472446014365E-4</v>
      </c>
      <c r="J367" s="5">
        <f t="shared" si="86"/>
        <v>1.3666689493505585E-4</v>
      </c>
      <c r="K367" s="5" t="e">
        <f t="shared" si="91"/>
        <v>#N/A</v>
      </c>
      <c r="L367" s="5">
        <f t="shared" si="80"/>
        <v>8.1479472446014365E-4</v>
      </c>
      <c r="M367" s="5">
        <f t="shared" si="87"/>
        <v>1.5164132147267416E-2</v>
      </c>
      <c r="N367" s="5">
        <f t="shared" si="90"/>
        <v>0.15973301050424535</v>
      </c>
      <c r="O367" s="5">
        <f t="shared" si="77"/>
        <v>-9.0407079786815753E-2</v>
      </c>
      <c r="P367" s="5">
        <f t="shared" si="78"/>
        <v>0</v>
      </c>
      <c r="Q367" s="5">
        <f t="shared" si="79"/>
        <v>0</v>
      </c>
    </row>
    <row r="368" spans="2:17" x14ac:dyDescent="0.4">
      <c r="B368">
        <v>68.575232505798297</v>
      </c>
      <c r="C368" s="5">
        <f t="shared" si="81"/>
        <v>0.29411363601680307</v>
      </c>
      <c r="D368" s="5">
        <f t="shared" si="82"/>
        <v>1.700023184139053</v>
      </c>
      <c r="E368" s="5">
        <f t="shared" si="83"/>
        <v>10.681560692447153</v>
      </c>
      <c r="F368" s="5">
        <f t="shared" si="84"/>
        <v>102.00139104834318</v>
      </c>
      <c r="G368" s="5">
        <f t="shared" si="88"/>
        <v>0.14795356261022974</v>
      </c>
      <c r="H368" s="9">
        <f t="shared" si="89"/>
        <v>0.50304897322671893</v>
      </c>
      <c r="I368" s="5">
        <f t="shared" si="85"/>
        <v>0</v>
      </c>
      <c r="J368" s="5">
        <f t="shared" si="86"/>
        <v>1.3578154081639624E-4</v>
      </c>
      <c r="K368" s="5" t="e">
        <f t="shared" si="91"/>
        <v>#N/A</v>
      </c>
      <c r="L368" s="5">
        <f t="shared" si="80"/>
        <v>-3.6054231517523605E-4</v>
      </c>
      <c r="M368" s="5">
        <f t="shared" si="87"/>
        <v>1.5492095218438078E-2</v>
      </c>
      <c r="N368" s="5">
        <f t="shared" si="90"/>
        <v>0.16547975532891665</v>
      </c>
      <c r="O368" s="5">
        <f t="shared" si="77"/>
        <v>4.1136341828110906E-2</v>
      </c>
      <c r="P368" s="5">
        <f t="shared" si="78"/>
        <v>5.6628437046548984E-2</v>
      </c>
      <c r="Q368" s="5">
        <f t="shared" si="79"/>
        <v>0.60488008723113573</v>
      </c>
    </row>
    <row r="369" spans="2:17" x14ac:dyDescent="0.4">
      <c r="B369">
        <v>68.881329298019395</v>
      </c>
      <c r="C369" s="5">
        <f t="shared" si="81"/>
        <v>0.30609679222109776</v>
      </c>
      <c r="D369" s="5">
        <f t="shared" si="82"/>
        <v>1.6334702378679076</v>
      </c>
      <c r="E369" s="5">
        <f t="shared" si="83"/>
        <v>10.263396198286781</v>
      </c>
      <c r="F369" s="5">
        <f t="shared" si="84"/>
        <v>98.008214272074468</v>
      </c>
      <c r="G369" s="5">
        <f t="shared" si="88"/>
        <v>-0.41816449416037216</v>
      </c>
      <c r="H369" s="9">
        <f t="shared" si="89"/>
        <v>-1.3661185114881127</v>
      </c>
      <c r="I369" s="5">
        <f t="shared" si="85"/>
        <v>1.0605266560543526E-3</v>
      </c>
      <c r="J369" s="5">
        <f t="shared" si="86"/>
        <v>1.3828383714945192E-4</v>
      </c>
      <c r="K369" s="5" t="e">
        <f t="shared" si="91"/>
        <v>#N/A</v>
      </c>
      <c r="L369" s="5">
        <f t="shared" si="80"/>
        <v>1.0605266560543526E-3</v>
      </c>
      <c r="M369" s="5">
        <f t="shared" si="87"/>
        <v>1.456644624957029E-2</v>
      </c>
      <c r="N369" s="5">
        <f t="shared" si="90"/>
        <v>0.14950120906038844</v>
      </c>
      <c r="O369" s="5">
        <f t="shared" si="77"/>
        <v>-0.11171301614198427</v>
      </c>
      <c r="P369" s="5">
        <f t="shared" si="78"/>
        <v>0</v>
      </c>
      <c r="Q369" s="5">
        <f t="shared" si="79"/>
        <v>0</v>
      </c>
    </row>
    <row r="370" spans="2:17" x14ac:dyDescent="0.4">
      <c r="B370">
        <v>69.178809165954505</v>
      </c>
      <c r="C370" s="5">
        <f t="shared" si="81"/>
        <v>0.29747986793510961</v>
      </c>
      <c r="D370" s="5">
        <f t="shared" si="82"/>
        <v>1.6807860090521045</v>
      </c>
      <c r="E370" s="5">
        <f t="shared" si="83"/>
        <v>10.560689956589199</v>
      </c>
      <c r="F370" s="5">
        <f t="shared" si="84"/>
        <v>100.84716054312628</v>
      </c>
      <c r="G370" s="5">
        <f t="shared" si="88"/>
        <v>0.297293758302418</v>
      </c>
      <c r="H370" s="9">
        <f t="shared" si="89"/>
        <v>0.99937437906644422</v>
      </c>
      <c r="I370" s="5">
        <f t="shared" si="85"/>
        <v>0</v>
      </c>
      <c r="J370" s="5">
        <f t="shared" si="86"/>
        <v>1.3650483129977025E-4</v>
      </c>
      <c r="K370" s="5" t="e">
        <f t="shared" si="91"/>
        <v>#N/A</v>
      </c>
      <c r="L370" s="5">
        <f t="shared" si="80"/>
        <v>-7.3275539916320095E-4</v>
      </c>
      <c r="M370" s="5">
        <f t="shared" si="87"/>
        <v>1.5224134353064838E-2</v>
      </c>
      <c r="N370" s="5">
        <f t="shared" si="90"/>
        <v>0.16077736276017643</v>
      </c>
      <c r="O370" s="5">
        <f t="shared" si="77"/>
        <v>8.1722870455010782E-2</v>
      </c>
      <c r="P370" s="5">
        <f t="shared" si="78"/>
        <v>9.6947004808075624E-2</v>
      </c>
      <c r="Q370" s="5">
        <f t="shared" si="79"/>
        <v>1.0238272599980489</v>
      </c>
    </row>
    <row r="371" spans="2:17" x14ac:dyDescent="0.4">
      <c r="B371">
        <v>69.488649845123206</v>
      </c>
      <c r="C371" s="5">
        <f t="shared" si="81"/>
        <v>0.30984067916870117</v>
      </c>
      <c r="D371" s="5">
        <f t="shared" si="82"/>
        <v>1.6137325845705413</v>
      </c>
      <c r="E371" s="5">
        <f t="shared" si="83"/>
        <v>10.139380865090564</v>
      </c>
      <c r="F371" s="5">
        <f t="shared" si="84"/>
        <v>96.823955074232472</v>
      </c>
      <c r="G371" s="5">
        <f t="shared" si="88"/>
        <v>-0.42130909149863527</v>
      </c>
      <c r="H371" s="9">
        <f t="shared" si="89"/>
        <v>-1.3597604182543186</v>
      </c>
      <c r="I371" s="5">
        <f t="shared" si="85"/>
        <v>1.0815707227325119E-3</v>
      </c>
      <c r="J371" s="5">
        <f t="shared" si="86"/>
        <v>1.3902594490329808E-4</v>
      </c>
      <c r="K371" s="5" t="e">
        <f t="shared" si="91"/>
        <v>#N/A</v>
      </c>
      <c r="L371" s="5">
        <f t="shared" si="80"/>
        <v>1.0815707227325119E-3</v>
      </c>
      <c r="M371" s="5">
        <f t="shared" si="87"/>
        <v>1.4292846480327123E-2</v>
      </c>
      <c r="N371" s="5">
        <f t="shared" si="90"/>
        <v>0.14492061411030585</v>
      </c>
      <c r="O371" s="5">
        <f t="shared" si="77"/>
        <v>-0.11119308923514119</v>
      </c>
      <c r="P371" s="5">
        <f t="shared" si="78"/>
        <v>0</v>
      </c>
      <c r="Q371" s="5">
        <f t="shared" si="79"/>
        <v>0</v>
      </c>
    </row>
    <row r="372" spans="2:17" x14ac:dyDescent="0.4">
      <c r="B372">
        <v>69.790773391723604</v>
      </c>
      <c r="C372" s="5">
        <f t="shared" si="81"/>
        <v>0.30212354660039864</v>
      </c>
      <c r="D372" s="5">
        <f t="shared" si="82"/>
        <v>1.6549521069316755</v>
      </c>
      <c r="E372" s="5">
        <f t="shared" si="83"/>
        <v>10.398370762359002</v>
      </c>
      <c r="F372" s="5">
        <f t="shared" si="84"/>
        <v>99.297126415900536</v>
      </c>
      <c r="G372" s="5">
        <f t="shared" si="88"/>
        <v>0.2589898972684388</v>
      </c>
      <c r="H372" s="9">
        <f t="shared" si="89"/>
        <v>0.85723175231684201</v>
      </c>
      <c r="I372" s="5">
        <f t="shared" si="85"/>
        <v>0</v>
      </c>
      <c r="J372" s="5">
        <f t="shared" si="86"/>
        <v>1.3747614935804374E-4</v>
      </c>
      <c r="K372" s="5" t="e">
        <f t="shared" si="91"/>
        <v>#N/A</v>
      </c>
      <c r="L372" s="5">
        <f t="shared" si="80"/>
        <v>-6.4831049693795989E-4</v>
      </c>
      <c r="M372" s="5">
        <f t="shared" si="87"/>
        <v>1.4864761868085514E-2</v>
      </c>
      <c r="N372" s="5">
        <f t="shared" si="90"/>
        <v>0.15456930519852941</v>
      </c>
      <c r="O372" s="5">
        <f t="shared" si="77"/>
        <v>7.0099295030910003E-2</v>
      </c>
      <c r="P372" s="5">
        <f t="shared" si="78"/>
        <v>8.4964056898995513E-2</v>
      </c>
      <c r="Q372" s="5">
        <f t="shared" si="79"/>
        <v>0.88348776510992166</v>
      </c>
    </row>
    <row r="373" spans="2:17" x14ac:dyDescent="0.4">
      <c r="B373">
        <v>70.107289552688599</v>
      </c>
      <c r="C373" s="5">
        <f t="shared" si="81"/>
        <v>0.31651616096499424</v>
      </c>
      <c r="D373" s="5">
        <f t="shared" si="82"/>
        <v>1.5796981692043792</v>
      </c>
      <c r="E373" s="5">
        <f t="shared" si="83"/>
        <v>9.9255363265234475</v>
      </c>
      <c r="F373" s="5">
        <f t="shared" si="84"/>
        <v>94.781890152262761</v>
      </c>
      <c r="G373" s="5">
        <f t="shared" si="88"/>
        <v>-0.47283443583555496</v>
      </c>
      <c r="H373" s="9">
        <f t="shared" si="89"/>
        <v>-1.4938713852524232</v>
      </c>
      <c r="I373" s="5">
        <f t="shared" si="85"/>
        <v>1.2399970256288422E-3</v>
      </c>
      <c r="J373" s="5">
        <f t="shared" si="86"/>
        <v>1.403055906220837E-4</v>
      </c>
      <c r="K373" s="5" t="e">
        <f t="shared" si="91"/>
        <v>#N/A</v>
      </c>
      <c r="L373" s="5">
        <f t="shared" si="80"/>
        <v>1.2399970256288422E-3</v>
      </c>
      <c r="M373" s="5">
        <f t="shared" si="87"/>
        <v>1.3822383640332182E-2</v>
      </c>
      <c r="N373" s="5">
        <f t="shared" si="90"/>
        <v>0.13719457094126047</v>
      </c>
      <c r="O373" s="5">
        <f t="shared" si="77"/>
        <v>-0.12215988347377321</v>
      </c>
      <c r="P373" s="5">
        <f t="shared" si="78"/>
        <v>0</v>
      </c>
      <c r="Q373" s="5">
        <f t="shared" si="79"/>
        <v>0</v>
      </c>
    </row>
    <row r="374" spans="2:17" x14ac:dyDescent="0.4">
      <c r="B374">
        <v>70.413795948028493</v>
      </c>
      <c r="C374" s="5">
        <f t="shared" si="81"/>
        <v>0.30650639533989477</v>
      </c>
      <c r="D374" s="5">
        <f t="shared" si="82"/>
        <v>1.6312873323427199</v>
      </c>
      <c r="E374" s="5">
        <f t="shared" si="83"/>
        <v>10.249680598363961</v>
      </c>
      <c r="F374" s="5">
        <f t="shared" si="84"/>
        <v>97.8772399405632</v>
      </c>
      <c r="G374" s="5">
        <f t="shared" si="88"/>
        <v>0.3241442718405132</v>
      </c>
      <c r="H374" s="9">
        <f t="shared" si="89"/>
        <v>1.0575448890097683</v>
      </c>
      <c r="I374" s="5">
        <f t="shared" si="85"/>
        <v>0</v>
      </c>
      <c r="J374" s="5">
        <f t="shared" si="86"/>
        <v>1.3836591129939006E-4</v>
      </c>
      <c r="K374" s="5" t="e">
        <f t="shared" si="91"/>
        <v>#N/A</v>
      </c>
      <c r="L374" s="5">
        <f t="shared" si="80"/>
        <v>-8.231776070803501E-4</v>
      </c>
      <c r="M374" s="5">
        <f t="shared" si="87"/>
        <v>1.4536162586889856E-2</v>
      </c>
      <c r="N374" s="5">
        <f t="shared" si="90"/>
        <v>0.14899102364150904</v>
      </c>
      <c r="O374" s="5">
        <f t="shared" si="77"/>
        <v>8.6479707480231455E-2</v>
      </c>
      <c r="P374" s="5">
        <f t="shared" si="78"/>
        <v>0.10101587006712132</v>
      </c>
      <c r="Q374" s="5">
        <f t="shared" si="79"/>
        <v>1.0353804035538281</v>
      </c>
    </row>
    <row r="375" spans="2:17" x14ac:dyDescent="0.4">
      <c r="B375">
        <v>70.730766773223806</v>
      </c>
      <c r="C375" s="5">
        <f t="shared" si="81"/>
        <v>0.3169708251953125</v>
      </c>
      <c r="D375" s="5">
        <f t="shared" si="82"/>
        <v>1.5774322437779811</v>
      </c>
      <c r="E375" s="5">
        <f t="shared" si="83"/>
        <v>9.9112990971771389</v>
      </c>
      <c r="F375" s="5">
        <f t="shared" si="84"/>
        <v>94.64593462667888</v>
      </c>
      <c r="G375" s="5">
        <f t="shared" si="88"/>
        <v>-0.33838150118682186</v>
      </c>
      <c r="H375" s="9">
        <f t="shared" si="89"/>
        <v>-1.0675477813401799</v>
      </c>
      <c r="I375" s="5">
        <f t="shared" si="85"/>
        <v>8.8867212759221486E-4</v>
      </c>
      <c r="J375" s="5">
        <f t="shared" si="86"/>
        <v>1.40390786202492E-4</v>
      </c>
      <c r="L375" s="5">
        <f t="shared" si="80"/>
        <v>8.8867212759221486E-4</v>
      </c>
      <c r="M375" s="5">
        <f t="shared" si="87"/>
        <v>1.3791127404235663E-2</v>
      </c>
      <c r="N375" s="5">
        <f t="shared" si="90"/>
        <v>0.13668798859065581</v>
      </c>
      <c r="O375" s="5">
        <f t="shared" si="77"/>
        <v>-8.7297684297745315E-2</v>
      </c>
      <c r="P375" s="5">
        <f t="shared" si="78"/>
        <v>0</v>
      </c>
      <c r="Q375" s="5">
        <f t="shared" si="79"/>
        <v>0</v>
      </c>
    </row>
    <row r="376" spans="2:17" x14ac:dyDescent="0.4">
      <c r="B376">
        <v>71.0435245037078</v>
      </c>
      <c r="C376" s="5">
        <f t="shared" si="81"/>
        <v>0.31275773048399458</v>
      </c>
      <c r="D376" s="5">
        <f t="shared" si="82"/>
        <v>1.5986815073323586</v>
      </c>
      <c r="E376" s="5">
        <f t="shared" si="83"/>
        <v>10.044812157730389</v>
      </c>
      <c r="F376" s="5">
        <f t="shared" si="84"/>
        <v>95.920890439941516</v>
      </c>
      <c r="G376" s="5">
        <f t="shared" si="88"/>
        <v>0.13351306055325018</v>
      </c>
      <c r="H376" s="9">
        <f t="shared" si="89"/>
        <v>0.42688972178765294</v>
      </c>
      <c r="I376" s="5">
        <f t="shared" si="85"/>
        <v>0</v>
      </c>
      <c r="J376" s="5">
        <f t="shared" si="86"/>
        <v>1.3959184404814136E-4</v>
      </c>
      <c r="K376" s="5" t="e">
        <f t="shared" si="91"/>
        <v>#N/A</v>
      </c>
      <c r="L376" s="5">
        <f t="shared" si="80"/>
        <v>-3.4597718465771167E-4</v>
      </c>
      <c r="M376" s="5">
        <f t="shared" si="87"/>
        <v>1.4084572957978624E-2</v>
      </c>
      <c r="N376" s="5">
        <f t="shared" si="90"/>
        <v>0.14147688968474434</v>
      </c>
      <c r="O376" s="5">
        <f t="shared" si="77"/>
        <v>3.4908492916155186E-2</v>
      </c>
      <c r="P376" s="5">
        <f t="shared" si="78"/>
        <v>4.8993065874133809E-2</v>
      </c>
      <c r="Q376" s="5">
        <f t="shared" si="79"/>
        <v>0.4921261437369851</v>
      </c>
    </row>
    <row r="377" spans="2:17" x14ac:dyDescent="0.4">
      <c r="B377">
        <v>71.365420341491699</v>
      </c>
      <c r="C377" s="5">
        <f t="shared" si="81"/>
        <v>0.32189583778389874</v>
      </c>
      <c r="D377" s="5">
        <f t="shared" si="82"/>
        <v>1.5532974997199855</v>
      </c>
      <c r="E377" s="5">
        <f t="shared" si="83"/>
        <v>9.7596560279193998</v>
      </c>
      <c r="F377" s="5">
        <f t="shared" si="84"/>
        <v>93.197849983199134</v>
      </c>
      <c r="G377" s="5">
        <f t="shared" si="88"/>
        <v>-0.28515612981098926</v>
      </c>
      <c r="H377" s="9">
        <f t="shared" si="89"/>
        <v>-0.88586460693047453</v>
      </c>
      <c r="I377" s="5">
        <f t="shared" si="85"/>
        <v>7.6052540978856665E-4</v>
      </c>
      <c r="J377" s="5">
        <f t="shared" si="86"/>
        <v>1.4129821832893031E-4</v>
      </c>
      <c r="K377" s="5" t="e">
        <f t="shared" si="91"/>
        <v>#N/A</v>
      </c>
      <c r="L377" s="5">
        <f t="shared" si="80"/>
        <v>7.6052540978856665E-4</v>
      </c>
      <c r="M377" s="5">
        <f t="shared" si="87"/>
        <v>1.3458780455433219E-2</v>
      </c>
      <c r="N377" s="5">
        <f t="shared" si="90"/>
        <v>0.13135306780031261</v>
      </c>
      <c r="O377" s="5">
        <f t="shared" si="77"/>
        <v>-7.2440718943070831E-2</v>
      </c>
      <c r="P377" s="5">
        <f t="shared" si="78"/>
        <v>0</v>
      </c>
      <c r="Q377" s="5">
        <f t="shared" si="79"/>
        <v>0</v>
      </c>
    </row>
    <row r="378" spans="2:17" x14ac:dyDescent="0.4">
      <c r="B378">
        <v>71.684273719787598</v>
      </c>
      <c r="C378" s="5">
        <f t="shared" si="81"/>
        <v>0.31885337829589844</v>
      </c>
      <c r="D378" s="5">
        <f t="shared" si="82"/>
        <v>1.5681188722924431</v>
      </c>
      <c r="E378" s="5">
        <f t="shared" si="83"/>
        <v>9.8527814582988995</v>
      </c>
      <c r="F378" s="5">
        <f t="shared" si="84"/>
        <v>94.087132337546578</v>
      </c>
      <c r="G378" s="5">
        <f t="shared" si="88"/>
        <v>9.3125430379499718E-2</v>
      </c>
      <c r="H378" s="9">
        <f t="shared" si="89"/>
        <v>0.29206348973689905</v>
      </c>
      <c r="I378" s="5">
        <f t="shared" si="85"/>
        <v>0</v>
      </c>
      <c r="J378" s="5">
        <f t="shared" si="86"/>
        <v>1.4074095575353939E-4</v>
      </c>
      <c r="K378" s="5" t="e">
        <f t="shared" si="91"/>
        <v>#N/A</v>
      </c>
      <c r="L378" s="5">
        <f t="shared" si="80"/>
        <v>-2.4602258164580756E-4</v>
      </c>
      <c r="M378" s="5">
        <f t="shared" si="87"/>
        <v>1.3662752330899327E-2</v>
      </c>
      <c r="N378" s="5">
        <f t="shared" si="90"/>
        <v>0.13461611283521496</v>
      </c>
      <c r="O378" s="5">
        <f t="shared" si="77"/>
        <v>2.3883208571649873E-2</v>
      </c>
      <c r="P378" s="5">
        <f t="shared" si="78"/>
        <v>3.7545960902549198E-2</v>
      </c>
      <c r="Q378" s="5">
        <f t="shared" si="79"/>
        <v>0.36993214741465213</v>
      </c>
    </row>
    <row r="379" spans="2:17" x14ac:dyDescent="0.4">
      <c r="B379">
        <v>72.012409687042194</v>
      </c>
      <c r="C379" s="5">
        <f t="shared" si="81"/>
        <v>0.32813596725459604</v>
      </c>
      <c r="D379" s="5">
        <f t="shared" si="82"/>
        <v>1.5237585936809455</v>
      </c>
      <c r="E379" s="5">
        <f t="shared" si="83"/>
        <v>9.574057607504745</v>
      </c>
      <c r="F379" s="5">
        <f t="shared" si="84"/>
        <v>91.425515620856729</v>
      </c>
      <c r="G379" s="5">
        <f t="shared" si="88"/>
        <v>-0.27872385079415452</v>
      </c>
      <c r="H379" s="9">
        <f t="shared" si="89"/>
        <v>-0.84941572582287705</v>
      </c>
      <c r="I379" s="5">
        <f t="shared" si="85"/>
        <v>7.5778084960372212E-4</v>
      </c>
      <c r="J379" s="5">
        <f t="shared" si="86"/>
        <v>1.4240883927669161E-4</v>
      </c>
      <c r="K379" s="5" t="e">
        <f t="shared" si="91"/>
        <v>#N/A</v>
      </c>
      <c r="L379" s="5">
        <f t="shared" si="80"/>
        <v>7.5778084960372212E-4</v>
      </c>
      <c r="M379" s="5">
        <f t="shared" si="87"/>
        <v>1.3053561490725776E-2</v>
      </c>
      <c r="N379" s="5">
        <f t="shared" si="90"/>
        <v>0.12497554969531409</v>
      </c>
      <c r="O379" s="5">
        <f t="shared" si="77"/>
        <v>-6.9460147045911719E-2</v>
      </c>
      <c r="P379" s="5">
        <f t="shared" si="78"/>
        <v>0</v>
      </c>
      <c r="Q379" s="5">
        <f t="shared" si="79"/>
        <v>0</v>
      </c>
    </row>
    <row r="380" spans="2:17" x14ac:dyDescent="0.4">
      <c r="B380">
        <v>72.332222700119004</v>
      </c>
      <c r="C380" s="5">
        <f t="shared" si="81"/>
        <v>0.31981301307681065</v>
      </c>
      <c r="D380" s="5">
        <f t="shared" si="82"/>
        <v>1.5634135559077866</v>
      </c>
      <c r="E380" s="5">
        <f t="shared" si="83"/>
        <v>9.8232170835251953</v>
      </c>
      <c r="F380" s="5">
        <f t="shared" si="84"/>
        <v>93.8048133544672</v>
      </c>
      <c r="G380" s="5">
        <f t="shared" si="88"/>
        <v>0.2491594760204503</v>
      </c>
      <c r="H380" s="9">
        <f t="shared" si="89"/>
        <v>0.77907860478650615</v>
      </c>
      <c r="I380" s="5">
        <f t="shared" si="85"/>
        <v>0</v>
      </c>
      <c r="J380" s="5">
        <f t="shared" si="86"/>
        <v>1.4091786897218523E-4</v>
      </c>
      <c r="K380" s="5" t="e">
        <f t="shared" si="91"/>
        <v>#N/A</v>
      </c>
      <c r="L380" s="5">
        <f t="shared" si="80"/>
        <v>-6.6022078983169082E-4</v>
      </c>
      <c r="M380" s="5">
        <f t="shared" si="87"/>
        <v>1.359795345337449E-2</v>
      </c>
      <c r="N380" s="5">
        <f t="shared" si="90"/>
        <v>0.13357564866416871</v>
      </c>
      <c r="O380" s="5">
        <f t="shared" si="77"/>
        <v>6.3708397200169894E-2</v>
      </c>
      <c r="P380" s="5">
        <f t="shared" si="78"/>
        <v>7.7306350653544381E-2</v>
      </c>
      <c r="Q380" s="5">
        <f t="shared" si="79"/>
        <v>0.7593970644048863</v>
      </c>
    </row>
    <row r="381" spans="2:17" x14ac:dyDescent="0.4">
      <c r="B381">
        <v>72.667421817779498</v>
      </c>
      <c r="C381" s="5">
        <f t="shared" si="81"/>
        <v>0.33519911766049404</v>
      </c>
      <c r="D381" s="5">
        <f t="shared" si="82"/>
        <v>1.491650704481938</v>
      </c>
      <c r="E381" s="5">
        <f t="shared" si="83"/>
        <v>9.3723177898449919</v>
      </c>
      <c r="F381" s="5">
        <f t="shared" si="84"/>
        <v>89.499042268916284</v>
      </c>
      <c r="G381" s="5">
        <f t="shared" si="88"/>
        <v>-0.45089929368020343</v>
      </c>
      <c r="H381" s="9">
        <f t="shared" si="89"/>
        <v>-1.3451684981369676</v>
      </c>
      <c r="I381" s="5">
        <f t="shared" si="85"/>
        <v>1.2522702915049025E-3</v>
      </c>
      <c r="J381" s="5">
        <f t="shared" si="86"/>
        <v>1.4361605034556756E-4</v>
      </c>
      <c r="K381" s="5" t="e">
        <f t="shared" si="91"/>
        <v>#N/A</v>
      </c>
      <c r="L381" s="5">
        <f t="shared" si="80"/>
        <v>1.2522702915049025E-3</v>
      </c>
      <c r="M381" s="5">
        <f t="shared" si="87"/>
        <v>1.2615282800076E-2</v>
      </c>
      <c r="N381" s="5">
        <f t="shared" si="90"/>
        <v>0.11823443941107784</v>
      </c>
      <c r="O381" s="5">
        <f t="shared" si="77"/>
        <v>-0.10999984912170734</v>
      </c>
      <c r="P381" s="5">
        <f t="shared" si="78"/>
        <v>0</v>
      </c>
      <c r="Q381" s="5">
        <f t="shared" si="79"/>
        <v>0</v>
      </c>
    </row>
    <row r="382" spans="2:17" x14ac:dyDescent="0.4">
      <c r="B382">
        <v>72.997013568878103</v>
      </c>
      <c r="C382" s="5">
        <f t="shared" si="81"/>
        <v>0.32959175109860439</v>
      </c>
      <c r="D382" s="5">
        <f t="shared" si="82"/>
        <v>1.5170282579384529</v>
      </c>
      <c r="E382" s="5">
        <f t="shared" si="83"/>
        <v>9.5317696608551312</v>
      </c>
      <c r="F382" s="5">
        <f t="shared" si="84"/>
        <v>91.021695476307187</v>
      </c>
      <c r="G382" s="5">
        <f t="shared" si="88"/>
        <v>0.15945187101013936</v>
      </c>
      <c r="H382" s="9">
        <f t="shared" si="89"/>
        <v>0.48378598820707724</v>
      </c>
      <c r="I382" s="5">
        <f t="shared" si="85"/>
        <v>0</v>
      </c>
      <c r="J382" s="5">
        <f t="shared" si="86"/>
        <v>1.4266189034944289E-4</v>
      </c>
      <c r="K382" s="5" t="e">
        <f t="shared" si="91"/>
        <v>#N/A</v>
      </c>
      <c r="L382" s="5">
        <f t="shared" si="80"/>
        <v>-4.3543327031960236E-4</v>
      </c>
      <c r="M382" s="5">
        <f t="shared" si="87"/>
        <v>1.2961493671896205E-2</v>
      </c>
      <c r="N382" s="5">
        <f t="shared" si="90"/>
        <v>0.12354597214114602</v>
      </c>
      <c r="O382" s="5">
        <f t="shared" si="77"/>
        <v>3.9561129913225176E-2</v>
      </c>
      <c r="P382" s="5">
        <f t="shared" si="78"/>
        <v>5.2522623585121379E-2</v>
      </c>
      <c r="Q382" s="5">
        <f t="shared" si="79"/>
        <v>0.50063354999717413</v>
      </c>
    </row>
    <row r="383" spans="2:17" x14ac:dyDescent="0.4">
      <c r="B383">
        <v>73.337945938110295</v>
      </c>
      <c r="C383" s="5">
        <f t="shared" si="81"/>
        <v>0.34093236923219195</v>
      </c>
      <c r="D383" s="5">
        <f t="shared" si="82"/>
        <v>1.4665665249857078</v>
      </c>
      <c r="E383" s="5">
        <f t="shared" si="83"/>
        <v>9.2147092417916223</v>
      </c>
      <c r="F383" s="5">
        <f t="shared" si="84"/>
        <v>87.993991499142467</v>
      </c>
      <c r="G383" s="5">
        <f t="shared" si="88"/>
        <v>-0.3170604190635089</v>
      </c>
      <c r="H383" s="9">
        <f t="shared" si="89"/>
        <v>-0.92998039399296506</v>
      </c>
      <c r="I383" s="5">
        <f t="shared" si="85"/>
        <v>8.956244100714497E-4</v>
      </c>
      <c r="J383" s="5">
        <f t="shared" si="86"/>
        <v>1.4455917989711893E-4</v>
      </c>
      <c r="L383" s="5">
        <f t="shared" si="80"/>
        <v>8.956244100714497E-4</v>
      </c>
      <c r="M383" s="5">
        <f t="shared" si="87"/>
        <v>1.2274645212693279E-2</v>
      </c>
      <c r="N383" s="5">
        <f t="shared" si="90"/>
        <v>0.11310728668111805</v>
      </c>
      <c r="O383" s="5">
        <f t="shared" si="77"/>
        <v>-7.6048244637792542E-2</v>
      </c>
      <c r="P383" s="5">
        <f t="shared" si="78"/>
        <v>0</v>
      </c>
      <c r="Q383" s="5">
        <f t="shared" si="79"/>
        <v>0</v>
      </c>
    </row>
    <row r="384" spans="2:17" x14ac:dyDescent="0.4">
      <c r="B384">
        <v>73.668706893920898</v>
      </c>
      <c r="C384" s="5">
        <f t="shared" si="81"/>
        <v>0.33076095581060372</v>
      </c>
      <c r="D384" s="5">
        <f t="shared" si="82"/>
        <v>1.511665724797046</v>
      </c>
      <c r="E384" s="5">
        <f t="shared" si="83"/>
        <v>9.4980758714117783</v>
      </c>
      <c r="F384" s="5">
        <f t="shared" si="84"/>
        <v>90.69994348782275</v>
      </c>
      <c r="G384" s="5">
        <f t="shared" si="88"/>
        <v>0.28336662962015602</v>
      </c>
      <c r="H384" s="9">
        <f t="shared" si="89"/>
        <v>0.85671124309609847</v>
      </c>
      <c r="I384" s="5">
        <f t="shared" si="85"/>
        <v>0</v>
      </c>
      <c r="J384" s="5">
        <f t="shared" si="86"/>
        <v>1.4286351398547193E-4</v>
      </c>
      <c r="L384" s="5">
        <f t="shared" si="80"/>
        <v>-7.7656640529661053E-4</v>
      </c>
      <c r="M384" s="5">
        <f t="shared" si="87"/>
        <v>1.2888209798450269E-2</v>
      </c>
      <c r="N384" s="5">
        <f t="shared" si="90"/>
        <v>0.12241319451235336</v>
      </c>
      <c r="O384" s="5">
        <f t="shared" si="77"/>
        <v>7.005673089427765E-2</v>
      </c>
      <c r="P384" s="5">
        <f t="shared" si="78"/>
        <v>8.2944940692727925E-2</v>
      </c>
      <c r="Q384" s="5">
        <f t="shared" si="79"/>
        <v>0.78781733984928004</v>
      </c>
    </row>
    <row r="385" spans="2:17" x14ac:dyDescent="0.4">
      <c r="B385">
        <v>74.015748262405396</v>
      </c>
      <c r="C385" s="5">
        <f t="shared" si="81"/>
        <v>0.34704136848449707</v>
      </c>
      <c r="D385" s="5">
        <f t="shared" si="82"/>
        <v>1.440750427487828</v>
      </c>
      <c r="E385" s="5">
        <f t="shared" si="83"/>
        <v>9.0525019173042285</v>
      </c>
      <c r="F385" s="5">
        <f t="shared" si="84"/>
        <v>86.445025649269681</v>
      </c>
      <c r="G385" s="5">
        <f t="shared" si="88"/>
        <v>-0.44557395410754985</v>
      </c>
      <c r="H385" s="9">
        <f t="shared" si="89"/>
        <v>-1.2839217297157886</v>
      </c>
      <c r="I385" s="5">
        <f t="shared" si="85"/>
        <v>1.281199319833961E-3</v>
      </c>
      <c r="J385" s="5">
        <f t="shared" si="86"/>
        <v>1.4552982852685149E-4</v>
      </c>
      <c r="K385" s="5" t="e">
        <f t="shared" si="91"/>
        <v>#N/A</v>
      </c>
      <c r="L385" s="5">
        <f t="shared" si="80"/>
        <v>1.281199319833961E-3</v>
      </c>
      <c r="M385" s="5">
        <f t="shared" si="87"/>
        <v>1.1925847966970078E-2</v>
      </c>
      <c r="N385" s="5">
        <f t="shared" si="90"/>
        <v>0.10795876158647537</v>
      </c>
      <c r="O385" s="5">
        <f t="shared" si="77"/>
        <v>-0.10499145404343078</v>
      </c>
      <c r="P385" s="5">
        <f t="shared" si="78"/>
        <v>0</v>
      </c>
      <c r="Q385" s="5">
        <f t="shared" si="79"/>
        <v>0</v>
      </c>
    </row>
    <row r="386" spans="2:17" x14ac:dyDescent="0.4">
      <c r="B386">
        <v>74.352790594100895</v>
      </c>
      <c r="C386" s="5">
        <f t="shared" si="81"/>
        <v>0.3370423316954998</v>
      </c>
      <c r="D386" s="5">
        <f t="shared" si="82"/>
        <v>1.4834931786898626</v>
      </c>
      <c r="E386" s="5">
        <f t="shared" si="83"/>
        <v>9.3210625436452847</v>
      </c>
      <c r="F386" s="5">
        <f t="shared" si="84"/>
        <v>89.00959072139176</v>
      </c>
      <c r="G386" s="5">
        <f t="shared" si="88"/>
        <v>0.26856062634105626</v>
      </c>
      <c r="H386" s="9">
        <f t="shared" si="89"/>
        <v>0.79681571448326793</v>
      </c>
      <c r="I386" s="5">
        <f t="shared" si="85"/>
        <v>0</v>
      </c>
      <c r="J386" s="5">
        <f t="shared" si="86"/>
        <v>1.4392276173882663E-4</v>
      </c>
      <c r="K386" s="5" t="e">
        <f t="shared" si="91"/>
        <v>#N/A</v>
      </c>
      <c r="L386" s="5">
        <f t="shared" si="80"/>
        <v>-7.4996750696853273E-4</v>
      </c>
      <c r="M386" s="5">
        <f t="shared" si="87"/>
        <v>1.2504327169135635E-2</v>
      </c>
      <c r="N386" s="5">
        <f t="shared" si="90"/>
        <v>0.11655361560971625</v>
      </c>
      <c r="O386" s="5">
        <f t="shared" si="77"/>
        <v>6.5158832140626191E-2</v>
      </c>
      <c r="P386" s="5">
        <f t="shared" si="78"/>
        <v>7.7663159309761823E-2</v>
      </c>
      <c r="Q386" s="5">
        <f t="shared" si="79"/>
        <v>0.7239031652633775</v>
      </c>
    </row>
    <row r="387" spans="2:17" x14ac:dyDescent="0.4">
      <c r="B387">
        <v>74.704978942871094</v>
      </c>
      <c r="C387" s="5">
        <f t="shared" si="81"/>
        <v>0.35218834877019844</v>
      </c>
      <c r="D387" s="5">
        <f t="shared" si="82"/>
        <v>1.419694892650319</v>
      </c>
      <c r="E387" s="5">
        <f t="shared" si="83"/>
        <v>8.9202060901783842</v>
      </c>
      <c r="F387" s="5">
        <f t="shared" si="84"/>
        <v>85.181693559019138</v>
      </c>
      <c r="G387" s="5">
        <f t="shared" si="88"/>
        <v>-0.40085645346690058</v>
      </c>
      <c r="H387" s="9">
        <f t="shared" si="89"/>
        <v>-1.1381877193457581</v>
      </c>
      <c r="I387" s="5">
        <f t="shared" si="85"/>
        <v>1.1697135478272087E-3</v>
      </c>
      <c r="J387" s="5">
        <f t="shared" si="86"/>
        <v>1.4632148675637255E-4</v>
      </c>
      <c r="K387" s="5" t="e">
        <f t="shared" si="91"/>
        <v>#N/A</v>
      </c>
      <c r="L387" s="5">
        <f t="shared" si="80"/>
        <v>1.1697135478272087E-3</v>
      </c>
      <c r="M387" s="5">
        <f t="shared" si="87"/>
        <v>1.1642811922783096E-2</v>
      </c>
      <c r="N387" s="5">
        <f t="shared" si="90"/>
        <v>0.10385628182041128</v>
      </c>
      <c r="O387" s="5">
        <f t="shared" si="77"/>
        <v>-9.3074196707411599E-2</v>
      </c>
      <c r="P387" s="5">
        <f t="shared" si="78"/>
        <v>0</v>
      </c>
      <c r="Q387" s="5">
        <f t="shared" si="79"/>
        <v>0</v>
      </c>
    </row>
    <row r="388" spans="2:17" x14ac:dyDescent="0.4">
      <c r="B388">
        <v>75.047252893447805</v>
      </c>
      <c r="C388" s="5">
        <f t="shared" si="81"/>
        <v>0.34227395057671117</v>
      </c>
      <c r="D388" s="5">
        <f t="shared" si="82"/>
        <v>1.4608181521191719</v>
      </c>
      <c r="E388" s="5">
        <f t="shared" si="83"/>
        <v>9.1785911498564143</v>
      </c>
      <c r="F388" s="5">
        <f t="shared" si="84"/>
        <v>87.649089127150319</v>
      </c>
      <c r="G388" s="5">
        <f t="shared" si="88"/>
        <v>0.25838505967803016</v>
      </c>
      <c r="H388" s="9">
        <f t="shared" si="89"/>
        <v>0.75490717082812397</v>
      </c>
      <c r="I388" s="5">
        <f t="shared" si="85"/>
        <v>0</v>
      </c>
      <c r="J388" s="5">
        <f t="shared" si="86"/>
        <v>1.4477531055925923E-4</v>
      </c>
      <c r="K388" s="5" t="e">
        <f t="shared" si="91"/>
        <v>#N/A</v>
      </c>
      <c r="L388" s="5">
        <f t="shared" si="80"/>
        <v>-7.327518131268687E-4</v>
      </c>
      <c r="M388" s="5">
        <f t="shared" si="87"/>
        <v>1.2196818340007267E-2</v>
      </c>
      <c r="N388" s="5">
        <f t="shared" si="90"/>
        <v>0.11194960887199711</v>
      </c>
      <c r="O388" s="5">
        <f t="shared" si="77"/>
        <v>6.1731801634514132E-2</v>
      </c>
      <c r="P388" s="5">
        <f t="shared" si="78"/>
        <v>7.3928619974521395E-2</v>
      </c>
      <c r="Q388" s="5">
        <f t="shared" si="79"/>
        <v>0.67856057701924022</v>
      </c>
    </row>
    <row r="389" spans="2:17" x14ac:dyDescent="0.4">
      <c r="B389">
        <v>75.405726909637394</v>
      </c>
      <c r="C389" s="5">
        <f t="shared" si="81"/>
        <v>0.35847401618958941</v>
      </c>
      <c r="D389" s="5">
        <f t="shared" si="82"/>
        <v>1.3948012336145459</v>
      </c>
      <c r="E389" s="5">
        <f t="shared" si="83"/>
        <v>8.7637946174828762</v>
      </c>
      <c r="F389" s="5">
        <f t="shared" si="84"/>
        <v>83.688074016872761</v>
      </c>
      <c r="G389" s="5">
        <f t="shared" si="88"/>
        <v>-0.41479653237353808</v>
      </c>
      <c r="H389" s="9">
        <f t="shared" si="89"/>
        <v>-1.1571174301072937</v>
      </c>
      <c r="I389" s="5">
        <f t="shared" si="85"/>
        <v>1.231993607777034E-3</v>
      </c>
      <c r="J389" s="5">
        <f t="shared" si="86"/>
        <v>1.4725745300898246E-4</v>
      </c>
      <c r="K389" s="5" t="e">
        <f t="shared" si="91"/>
        <v>#N/A</v>
      </c>
      <c r="L389" s="5">
        <f t="shared" si="80"/>
        <v>1.231993607777034E-3</v>
      </c>
      <c r="M389" s="5">
        <f t="shared" si="87"/>
        <v>1.130997557196347E-2</v>
      </c>
      <c r="N389" s="5">
        <f t="shared" si="90"/>
        <v>9.9118303041436276E-2</v>
      </c>
      <c r="O389" s="5">
        <f t="shared" si="77"/>
        <v>-9.4622155443116737E-2</v>
      </c>
      <c r="P389" s="5">
        <f t="shared" si="78"/>
        <v>0</v>
      </c>
      <c r="Q389" s="5">
        <f t="shared" si="79"/>
        <v>0</v>
      </c>
    </row>
    <row r="390" spans="2:17" x14ac:dyDescent="0.4">
      <c r="B390">
        <v>75.7579247951507</v>
      </c>
      <c r="C390" s="5">
        <f t="shared" si="81"/>
        <v>0.35219788551330566</v>
      </c>
      <c r="D390" s="5">
        <f t="shared" si="82"/>
        <v>1.419656450439168</v>
      </c>
      <c r="E390" s="5">
        <f t="shared" si="83"/>
        <v>8.9199645506421046</v>
      </c>
      <c r="F390" s="5">
        <f t="shared" si="84"/>
        <v>85.179387026350085</v>
      </c>
      <c r="G390" s="5">
        <f t="shared" si="88"/>
        <v>0.15616993315922834</v>
      </c>
      <c r="H390" s="9">
        <f t="shared" si="89"/>
        <v>0.44341530594830447</v>
      </c>
      <c r="I390" s="5">
        <f t="shared" si="85"/>
        <v>0</v>
      </c>
      <c r="J390" s="5">
        <f t="shared" si="86"/>
        <v>1.4632293212895765E-4</v>
      </c>
      <c r="K390" s="5" t="e">
        <f t="shared" si="91"/>
        <v>#N/A</v>
      </c>
      <c r="L390" s="5">
        <f t="shared" si="80"/>
        <v>-4.5572182147895211E-4</v>
      </c>
      <c r="M390" s="5">
        <f t="shared" si="87"/>
        <v>1.1642296410086204E-2</v>
      </c>
      <c r="N390" s="5">
        <f t="shared" si="90"/>
        <v>0.10384887126603677</v>
      </c>
      <c r="O390" s="5">
        <f t="shared" si="77"/>
        <v>3.6259856531075829E-2</v>
      </c>
      <c r="P390" s="5">
        <f t="shared" si="78"/>
        <v>4.7902152941162034E-2</v>
      </c>
      <c r="Q390" s="5">
        <f t="shared" si="79"/>
        <v>0.42728550613460176</v>
      </c>
    </row>
    <row r="391" spans="2:17" x14ac:dyDescent="0.4">
      <c r="B391">
        <v>76.121289730071993</v>
      </c>
      <c r="C391" s="5">
        <f t="shared" si="81"/>
        <v>0.36336493492129307</v>
      </c>
      <c r="D391" s="5">
        <f t="shared" si="82"/>
        <v>1.3760271064908971</v>
      </c>
      <c r="E391" s="5">
        <f t="shared" si="83"/>
        <v>8.6458332977844439</v>
      </c>
      <c r="F391" s="5">
        <f t="shared" si="84"/>
        <v>82.561626389453821</v>
      </c>
      <c r="G391" s="5">
        <f t="shared" si="88"/>
        <v>-0.27413125285766071</v>
      </c>
      <c r="H391" s="9">
        <f t="shared" si="89"/>
        <v>-0.75442406933690265</v>
      </c>
      <c r="I391" s="5">
        <f t="shared" si="85"/>
        <v>8.2531021777171873E-4</v>
      </c>
      <c r="J391" s="5">
        <f t="shared" si="86"/>
        <v>1.4796333354605789E-4</v>
      </c>
      <c r="K391" s="5" t="e">
        <f t="shared" si="91"/>
        <v>#N/A</v>
      </c>
      <c r="L391" s="5">
        <f t="shared" si="80"/>
        <v>8.2531021777171873E-4</v>
      </c>
      <c r="M391" s="5">
        <f t="shared" si="87"/>
        <v>1.1060323311811684E-2</v>
      </c>
      <c r="N391" s="5">
        <f t="shared" si="90"/>
        <v>9.5625711573522981E-2</v>
      </c>
      <c r="O391" s="5">
        <f t="shared" si="77"/>
        <v>-6.1692296478677952E-2</v>
      </c>
      <c r="P391" s="5">
        <f t="shared" si="78"/>
        <v>0</v>
      </c>
      <c r="Q391" s="5">
        <f t="shared" si="79"/>
        <v>0</v>
      </c>
    </row>
    <row r="392" spans="2:17" x14ac:dyDescent="0.4">
      <c r="B392">
        <v>76.476573228836003</v>
      </c>
      <c r="C392" s="5">
        <f t="shared" si="81"/>
        <v>0.35528349876400966</v>
      </c>
      <c r="D392" s="5">
        <f t="shared" si="82"/>
        <v>1.4073268298118049</v>
      </c>
      <c r="E392" s="5">
        <f t="shared" si="83"/>
        <v>8.842495259473159</v>
      </c>
      <c r="F392" s="5">
        <f t="shared" si="84"/>
        <v>84.439609788708296</v>
      </c>
      <c r="G392" s="5">
        <f t="shared" si="88"/>
        <v>0.19666196168871508</v>
      </c>
      <c r="H392" s="9">
        <f t="shared" si="89"/>
        <v>0.55353531017590007</v>
      </c>
      <c r="I392" s="5">
        <f t="shared" si="85"/>
        <v>0</v>
      </c>
      <c r="J392" s="5">
        <f t="shared" si="86"/>
        <v>1.4678650836731262E-4</v>
      </c>
      <c r="K392" s="5" t="e">
        <f t="shared" si="91"/>
        <v>#N/A</v>
      </c>
      <c r="L392" s="5">
        <f t="shared" si="80"/>
        <v>-5.7891001097084519E-4</v>
      </c>
      <c r="M392" s="5">
        <f t="shared" si="87"/>
        <v>1.1477196343331881E-2</v>
      </c>
      <c r="N392" s="5">
        <f t="shared" si="90"/>
        <v>0.10148705425795483</v>
      </c>
      <c r="O392" s="5">
        <f t="shared" si="77"/>
        <v>4.5264813060383359E-2</v>
      </c>
      <c r="P392" s="5">
        <f t="shared" si="78"/>
        <v>5.6742009403715238E-2</v>
      </c>
      <c r="Q392" s="5">
        <f t="shared" si="79"/>
        <v>0.50174094916533341</v>
      </c>
    </row>
    <row r="393" spans="2:17" x14ac:dyDescent="0.4">
      <c r="B393">
        <v>76.848198652267399</v>
      </c>
      <c r="C393" s="5">
        <f t="shared" si="81"/>
        <v>0.37162542343139648</v>
      </c>
      <c r="D393" s="5">
        <f t="shared" si="82"/>
        <v>1.3454407811587787</v>
      </c>
      <c r="E393" s="5">
        <f t="shared" si="83"/>
        <v>8.4536537478570644</v>
      </c>
      <c r="F393" s="5">
        <f t="shared" si="84"/>
        <v>80.72644686952674</v>
      </c>
      <c r="G393" s="5">
        <f t="shared" si="88"/>
        <v>-0.38884151161609459</v>
      </c>
      <c r="H393" s="9">
        <f t="shared" si="89"/>
        <v>-1.0463264542714372</v>
      </c>
      <c r="I393" s="5">
        <f t="shared" si="85"/>
        <v>1.1972743975743876E-3</v>
      </c>
      <c r="J393" s="5">
        <f t="shared" si="86"/>
        <v>1.4911333597282333E-4</v>
      </c>
      <c r="K393" s="5" t="e">
        <f t="shared" si="91"/>
        <v>#N/A</v>
      </c>
      <c r="L393" s="5">
        <f t="shared" si="80"/>
        <v>1.1972743975743876E-3</v>
      </c>
      <c r="M393" s="5">
        <f t="shared" si="87"/>
        <v>1.0656274463230595E-2</v>
      </c>
      <c r="N393" s="5">
        <f t="shared" si="90"/>
        <v>9.008445455428285E-2</v>
      </c>
      <c r="O393" s="5">
        <f t="shared" si="77"/>
        <v>-8.5562330861386135E-2</v>
      </c>
      <c r="P393" s="5">
        <f t="shared" si="78"/>
        <v>0</v>
      </c>
      <c r="Q393" s="5">
        <f t="shared" si="79"/>
        <v>0</v>
      </c>
    </row>
    <row r="394" spans="2:17" x14ac:dyDescent="0.4">
      <c r="B394">
        <v>77.213597536086994</v>
      </c>
      <c r="C394" s="5">
        <f t="shared" si="81"/>
        <v>0.36539888381959429</v>
      </c>
      <c r="D394" s="5">
        <f t="shared" si="82"/>
        <v>1.3683676172553974</v>
      </c>
      <c r="E394" s="5">
        <f t="shared" si="83"/>
        <v>8.5977073075594515</v>
      </c>
      <c r="F394" s="5">
        <f t="shared" si="84"/>
        <v>82.102057035323838</v>
      </c>
      <c r="G394" s="5">
        <f t="shared" si="88"/>
        <v>0.14405355970238709</v>
      </c>
      <c r="H394" s="9">
        <f t="shared" si="89"/>
        <v>0.39423645249422712</v>
      </c>
      <c r="I394" s="5">
        <f t="shared" si="85"/>
        <v>0</v>
      </c>
      <c r="J394" s="5">
        <f t="shared" si="86"/>
        <v>1.4825131947156423E-4</v>
      </c>
      <c r="K394" s="5" t="e">
        <f t="shared" si="91"/>
        <v>#N/A</v>
      </c>
      <c r="L394" s="5">
        <f t="shared" si="80"/>
        <v>-4.3612086704127181E-4</v>
      </c>
      <c r="M394" s="5">
        <f t="shared" si="87"/>
        <v>1.0958822178904249E-2</v>
      </c>
      <c r="N394" s="5">
        <f t="shared" si="90"/>
        <v>9.4220745529809649E-2</v>
      </c>
      <c r="O394" s="5">
        <f t="shared" si="77"/>
        <v>3.2238303493356504E-2</v>
      </c>
      <c r="P394" s="5">
        <f t="shared" si="78"/>
        <v>4.319712567226075E-2</v>
      </c>
      <c r="Q394" s="5">
        <f t="shared" si="79"/>
        <v>0.37139624305796021</v>
      </c>
    </row>
    <row r="395" spans="2:17" x14ac:dyDescent="0.4">
      <c r="B395">
        <v>77.594309568405095</v>
      </c>
      <c r="C395" s="5">
        <f t="shared" si="81"/>
        <v>0.38071203231810102</v>
      </c>
      <c r="D395" s="5">
        <f t="shared" si="82"/>
        <v>1.313328598929673</v>
      </c>
      <c r="E395" s="5">
        <f t="shared" si="83"/>
        <v>8.2518869562936725</v>
      </c>
      <c r="F395" s="5">
        <f t="shared" si="84"/>
        <v>78.799715935780384</v>
      </c>
      <c r="G395" s="5">
        <f t="shared" si="88"/>
        <v>-0.34582035126577892</v>
      </c>
      <c r="H395" s="9">
        <f t="shared" si="89"/>
        <v>-0.90835151481850562</v>
      </c>
      <c r="I395" s="5">
        <f t="shared" si="85"/>
        <v>1.0908443994874701E-3</v>
      </c>
      <c r="J395" s="5">
        <f t="shared" si="86"/>
        <v>1.5032070845353868E-4</v>
      </c>
      <c r="K395" s="5" t="e">
        <f t="shared" si="91"/>
        <v>#N/A</v>
      </c>
      <c r="L395" s="5">
        <f t="shared" si="80"/>
        <v>1.0908443994874701E-3</v>
      </c>
      <c r="M395" s="5">
        <f t="shared" si="87"/>
        <v>1.0235883956365115E-2</v>
      </c>
      <c r="N395" s="5">
        <f t="shared" si="90"/>
        <v>8.446535730566497E-2</v>
      </c>
      <c r="O395" s="5">
        <f t="shared" si="77"/>
        <v>-7.4279564023313926E-2</v>
      </c>
      <c r="P395" s="5">
        <f t="shared" si="78"/>
        <v>0</v>
      </c>
      <c r="Q395" s="5">
        <f t="shared" si="79"/>
        <v>0</v>
      </c>
    </row>
    <row r="396" spans="2:17" x14ac:dyDescent="0.4">
      <c r="B396">
        <v>77.960184574127197</v>
      </c>
      <c r="C396" s="5">
        <f t="shared" si="81"/>
        <v>0.36587500572210274</v>
      </c>
      <c r="D396" s="5">
        <f t="shared" si="82"/>
        <v>1.3665869277218974</v>
      </c>
      <c r="E396" s="5">
        <f t="shared" si="83"/>
        <v>8.5865189052459172</v>
      </c>
      <c r="F396" s="5">
        <f t="shared" si="84"/>
        <v>81.995215663313857</v>
      </c>
      <c r="G396" s="5">
        <f t="shared" si="88"/>
        <v>0.33463194895224468</v>
      </c>
      <c r="H396" s="9">
        <f t="shared" si="89"/>
        <v>0.91460729407247765</v>
      </c>
      <c r="I396" s="5">
        <f t="shared" si="85"/>
        <v>0</v>
      </c>
      <c r="J396" s="5">
        <f t="shared" si="86"/>
        <v>1.4831827087100844E-4</v>
      </c>
      <c r="K396" s="5" t="e">
        <f t="shared" si="91"/>
        <v>#N/A</v>
      </c>
      <c r="L396" s="5">
        <f t="shared" si="80"/>
        <v>-1.0144153234774717E-3</v>
      </c>
      <c r="M396" s="5">
        <f t="shared" si="87"/>
        <v>1.0935254995159811E-2</v>
      </c>
      <c r="N396" s="5">
        <f t="shared" si="90"/>
        <v>9.3895773749624559E-2</v>
      </c>
      <c r="O396" s="5">
        <f t="shared" si="77"/>
        <v>7.4791124303701606E-2</v>
      </c>
      <c r="P396" s="5">
        <f t="shared" si="78"/>
        <v>8.5726379298861413E-2</v>
      </c>
      <c r="Q396" s="5">
        <f t="shared" si="79"/>
        <v>0.73609117652795575</v>
      </c>
    </row>
    <row r="397" spans="2:17" x14ac:dyDescent="0.4">
      <c r="B397">
        <v>78.349023342132497</v>
      </c>
      <c r="C397" s="5">
        <f t="shared" si="81"/>
        <v>0.38883876800530004</v>
      </c>
      <c r="D397" s="5">
        <f t="shared" si="82"/>
        <v>1.2858800128519716</v>
      </c>
      <c r="E397" s="5">
        <f t="shared" si="83"/>
        <v>8.0794224035474063</v>
      </c>
      <c r="F397" s="5">
        <f t="shared" si="84"/>
        <v>77.152800771118308</v>
      </c>
      <c r="G397" s="5">
        <f t="shared" si="88"/>
        <v>-0.50709650169851095</v>
      </c>
      <c r="H397" s="9">
        <f t="shared" si="89"/>
        <v>-1.3041305122425422</v>
      </c>
      <c r="I397" s="5">
        <f t="shared" si="85"/>
        <v>1.6337132404125891E-3</v>
      </c>
      <c r="J397" s="5">
        <f t="shared" si="86"/>
        <v>1.5135273633717233E-4</v>
      </c>
      <c r="K397" s="5" t="e">
        <f t="shared" si="91"/>
        <v>#N/A</v>
      </c>
      <c r="L397" s="5">
        <f t="shared" si="80"/>
        <v>1.6337132404125891E-3</v>
      </c>
      <c r="M397" s="5">
        <f t="shared" si="87"/>
        <v>9.8798626159109573E-3</v>
      </c>
      <c r="N397" s="5">
        <f t="shared" si="90"/>
        <v>7.982358336296147E-2</v>
      </c>
      <c r="O397" s="5">
        <f t="shared" si="77"/>
        <v>-0.10664400763203701</v>
      </c>
      <c r="P397" s="5">
        <f t="shared" si="78"/>
        <v>0</v>
      </c>
      <c r="Q397" s="5">
        <f t="shared" si="79"/>
        <v>0</v>
      </c>
    </row>
    <row r="398" spans="2:17" x14ac:dyDescent="0.4">
      <c r="B398">
        <v>78.725100278854299</v>
      </c>
      <c r="C398" s="5">
        <f t="shared" si="81"/>
        <v>0.37607693672180176</v>
      </c>
      <c r="D398" s="5">
        <f t="shared" si="82"/>
        <v>1.3295151900523716</v>
      </c>
      <c r="E398" s="5">
        <f t="shared" si="83"/>
        <v>8.3535903078091369</v>
      </c>
      <c r="F398" s="5">
        <f t="shared" si="84"/>
        <v>79.770911403142307</v>
      </c>
      <c r="G398" s="5">
        <f t="shared" si="88"/>
        <v>0.27416790426173065</v>
      </c>
      <c r="H398" s="9">
        <f t="shared" si="89"/>
        <v>0.72902078668159054</v>
      </c>
      <c r="I398" s="5">
        <f t="shared" si="85"/>
        <v>0</v>
      </c>
      <c r="J398" s="5">
        <f t="shared" si="86"/>
        <v>1.4971211559807013E-4</v>
      </c>
      <c r="K398" s="5" t="e">
        <f t="shared" si="91"/>
        <v>#N/A</v>
      </c>
      <c r="L398" s="5">
        <f t="shared" si="80"/>
        <v>-8.5429717234400643E-4</v>
      </c>
      <c r="M398" s="5">
        <f t="shared" si="87"/>
        <v>1.0447281369670543E-2</v>
      </c>
      <c r="N398" s="5">
        <f t="shared" si="90"/>
        <v>8.727230839263482E-2</v>
      </c>
      <c r="O398" s="5">
        <f t="shared" ref="O398:O461" si="92">B$6*H398</f>
        <v>5.9614967680723982E-2</v>
      </c>
      <c r="P398" s="5">
        <f t="shared" ref="P398:P461" si="93">IF(H398&gt;0, O398 +M398, 0)</f>
        <v>7.0062249050394529E-2</v>
      </c>
      <c r="Q398" s="5">
        <f t="shared" ref="Q398:Q461" si="94">P398*E398</f>
        <v>0.58527132461068565</v>
      </c>
    </row>
    <row r="399" spans="2:17" x14ac:dyDescent="0.4">
      <c r="B399">
        <v>79.122629404067993</v>
      </c>
      <c r="C399" s="5">
        <f t="shared" si="81"/>
        <v>0.3975291252136941</v>
      </c>
      <c r="D399" s="5">
        <f t="shared" si="82"/>
        <v>1.257769477220624</v>
      </c>
      <c r="E399" s="5">
        <f t="shared" si="83"/>
        <v>7.9027986990915746</v>
      </c>
      <c r="F399" s="5">
        <f t="shared" si="84"/>
        <v>75.466168633237444</v>
      </c>
      <c r="G399" s="5">
        <f t="shared" si="88"/>
        <v>-0.4507916087175623</v>
      </c>
      <c r="H399" s="9">
        <f t="shared" si="89"/>
        <v>-1.1339838520642649</v>
      </c>
      <c r="I399" s="5">
        <f t="shared" si="85"/>
        <v>1.4847742671590797E-3</v>
      </c>
      <c r="J399" s="5">
        <f t="shared" si="86"/>
        <v>1.5240965258463601E-4</v>
      </c>
      <c r="L399" s="5">
        <f t="shared" ref="L399:L462" si="95">(-B$6*H399)/E399^2</f>
        <v>1.4847742671590797E-3</v>
      </c>
      <c r="M399" s="5">
        <f t="shared" si="87"/>
        <v>9.5186270819372764E-3</v>
      </c>
      <c r="N399" s="5">
        <f t="shared" si="90"/>
        <v>7.5223793720271742E-2</v>
      </c>
      <c r="O399" s="5">
        <f t="shared" si="92"/>
        <v>-9.273042953821875E-2</v>
      </c>
      <c r="P399" s="5">
        <f t="shared" si="93"/>
        <v>0</v>
      </c>
      <c r="Q399" s="5">
        <f t="shared" si="94"/>
        <v>0</v>
      </c>
    </row>
    <row r="400" spans="2:17" x14ac:dyDescent="0.4">
      <c r="B400">
        <v>79.505706310272203</v>
      </c>
      <c r="C400" s="5">
        <f t="shared" ref="C400:C463" si="96">B400-B399</f>
        <v>0.38307690620420942</v>
      </c>
      <c r="D400" s="5">
        <f t="shared" ref="D400:D463" si="97">(1/C400)/2</f>
        <v>1.3052209410229014</v>
      </c>
      <c r="E400" s="5">
        <f t="shared" ref="E400:E463" si="98">2*PI()*D400</f>
        <v>8.2009450392582082</v>
      </c>
      <c r="F400" s="5">
        <f t="shared" ref="F400:F463" si="99">E400*(60/(2*PI()))</f>
        <v>78.313256461374095</v>
      </c>
      <c r="G400" s="5">
        <f t="shared" si="88"/>
        <v>0.29814634016663355</v>
      </c>
      <c r="H400" s="9">
        <f t="shared" si="89"/>
        <v>0.77829369334965504</v>
      </c>
      <c r="I400" s="5">
        <f t="shared" ref="I400:I463" si="100">IF(H400&lt;0,(-B$6*H400)/E400^2,0)</f>
        <v>0</v>
      </c>
      <c r="J400" s="5">
        <f t="shared" ref="J400:J463" si="101">-0.000005984*E400 + 0.0001997</f>
        <v>1.5062554488507889E-4</v>
      </c>
      <c r="K400" s="5" t="e">
        <f t="shared" ref="K400:K463" si="102">IF(H400&lt;-7,(-B$6*H400)/E400^2,NA())</f>
        <v>#N/A</v>
      </c>
      <c r="L400" s="5">
        <f t="shared" si="95"/>
        <v>-9.4630494557303591E-4</v>
      </c>
      <c r="M400" s="5">
        <f t="shared" ref="M400:M463" si="103">J400*E400^2</f>
        <v>1.0130396264268825E-2</v>
      </c>
      <c r="N400" s="5">
        <f t="shared" si="90"/>
        <v>8.3078822989175308E-2</v>
      </c>
      <c r="O400" s="5">
        <f t="shared" si="92"/>
        <v>6.3644211828785491E-2</v>
      </c>
      <c r="P400" s="5">
        <f t="shared" si="93"/>
        <v>7.377460809305432E-2</v>
      </c>
      <c r="Q400" s="5">
        <f t="shared" si="94"/>
        <v>0.60502150626395224</v>
      </c>
    </row>
    <row r="401" spans="2:17" x14ac:dyDescent="0.4">
      <c r="B401">
        <v>79.909644603729205</v>
      </c>
      <c r="C401" s="5">
        <f t="shared" si="96"/>
        <v>0.40393829345700283</v>
      </c>
      <c r="D401" s="5">
        <f t="shared" si="97"/>
        <v>1.2378128246294193</v>
      </c>
      <c r="E401" s="5">
        <f t="shared" si="98"/>
        <v>7.7774073527500294</v>
      </c>
      <c r="F401" s="5">
        <f t="shared" si="99"/>
        <v>74.268769477765161</v>
      </c>
      <c r="G401" s="5">
        <f t="shared" ref="G401:G464" si="104">E401-E400</f>
        <v>-0.4235376865081788</v>
      </c>
      <c r="H401" s="9">
        <f t="shared" ref="H401:H464" si="105">G401/C401</f>
        <v>-1.0485207601473967</v>
      </c>
      <c r="I401" s="5">
        <f t="shared" si="100"/>
        <v>1.4174989381917932E-3</v>
      </c>
      <c r="J401" s="5">
        <f t="shared" si="101"/>
        <v>1.5315999440114383E-4</v>
      </c>
      <c r="K401" s="5" t="e">
        <f t="shared" si="102"/>
        <v>#N/A</v>
      </c>
      <c r="L401" s="5">
        <f t="shared" si="95"/>
        <v>1.4174989381917932E-3</v>
      </c>
      <c r="M401" s="5">
        <f t="shared" si="103"/>
        <v>9.264351716740284E-3</v>
      </c>
      <c r="N401" s="5">
        <f t="shared" ref="N401:N464" si="106">M401*E401</f>
        <v>7.2052637160238242E-2</v>
      </c>
      <c r="O401" s="5">
        <f t="shared" si="92"/>
        <v>-8.5741768095916021E-2</v>
      </c>
      <c r="P401" s="5">
        <f t="shared" si="93"/>
        <v>0</v>
      </c>
      <c r="Q401" s="5">
        <f t="shared" si="94"/>
        <v>0</v>
      </c>
    </row>
    <row r="402" spans="2:17" x14ac:dyDescent="0.4">
      <c r="B402">
        <v>80.302615404129</v>
      </c>
      <c r="C402" s="5">
        <f t="shared" si="96"/>
        <v>0.39297080039979448</v>
      </c>
      <c r="D402" s="5">
        <f t="shared" si="97"/>
        <v>1.2723591663587164</v>
      </c>
      <c r="E402" s="5">
        <f t="shared" si="98"/>
        <v>7.9944684195203539</v>
      </c>
      <c r="F402" s="5">
        <f t="shared" si="99"/>
        <v>76.341549981522988</v>
      </c>
      <c r="G402" s="5">
        <f t="shared" si="104"/>
        <v>0.21706106677032455</v>
      </c>
      <c r="H402" s="9">
        <f t="shared" si="105"/>
        <v>0.55235927592964762</v>
      </c>
      <c r="I402" s="5">
        <f t="shared" si="100"/>
        <v>0</v>
      </c>
      <c r="J402" s="5">
        <f t="shared" si="101"/>
        <v>1.5186110097759021E-4</v>
      </c>
      <c r="K402" s="5" t="e">
        <f t="shared" si="102"/>
        <v>#N/A</v>
      </c>
      <c r="L402" s="5">
        <f t="shared" si="95"/>
        <v>-7.0673706786155126E-4</v>
      </c>
      <c r="M402" s="5">
        <f t="shared" si="103"/>
        <v>9.7056745988412796E-3</v>
      </c>
      <c r="N402" s="5">
        <f t="shared" si="106"/>
        <v>7.7591709070577483E-2</v>
      </c>
      <c r="O402" s="5">
        <f t="shared" si="92"/>
        <v>4.516864400064928E-2</v>
      </c>
      <c r="P402" s="5">
        <f t="shared" si="93"/>
        <v>5.487431859949056E-2</v>
      </c>
      <c r="Q402" s="5">
        <f t="shared" si="94"/>
        <v>0.43869100708632564</v>
      </c>
    </row>
    <row r="403" spans="2:17" x14ac:dyDescent="0.4">
      <c r="B403">
        <v>80.7184960842132</v>
      </c>
      <c r="C403" s="5">
        <f t="shared" si="96"/>
        <v>0.41588068008420009</v>
      </c>
      <c r="D403" s="5">
        <f t="shared" si="97"/>
        <v>1.2022679194877939</v>
      </c>
      <c r="E403" s="5">
        <f t="shared" si="98"/>
        <v>7.5540721270190758</v>
      </c>
      <c r="F403" s="5">
        <f t="shared" si="99"/>
        <v>72.136075169267627</v>
      </c>
      <c r="G403" s="5">
        <f t="shared" si="104"/>
        <v>-0.4403962925012781</v>
      </c>
      <c r="H403" s="9">
        <f t="shared" si="105"/>
        <v>-1.058948668671299</v>
      </c>
      <c r="I403" s="5">
        <f t="shared" si="100"/>
        <v>1.5174977490245395E-3</v>
      </c>
      <c r="J403" s="5">
        <f t="shared" si="101"/>
        <v>1.5449643239191785E-4</v>
      </c>
      <c r="K403" s="5" t="e">
        <f t="shared" si="102"/>
        <v>#N/A</v>
      </c>
      <c r="L403" s="5">
        <f t="shared" si="95"/>
        <v>1.5174977490245395E-3</v>
      </c>
      <c r="M403" s="5">
        <f t="shared" si="103"/>
        <v>8.8161852986739699E-3</v>
      </c>
      <c r="N403" s="5">
        <f t="shared" si="106"/>
        <v>6.6598099631348384E-2</v>
      </c>
      <c r="O403" s="5">
        <f t="shared" si="92"/>
        <v>-8.6594500200386865E-2</v>
      </c>
      <c r="P403" s="5">
        <f t="shared" si="93"/>
        <v>0</v>
      </c>
      <c r="Q403" s="5">
        <f t="shared" si="94"/>
        <v>0</v>
      </c>
    </row>
    <row r="404" spans="2:17" x14ac:dyDescent="0.4">
      <c r="B404">
        <v>81.1177849769592</v>
      </c>
      <c r="C404" s="5">
        <f t="shared" si="96"/>
        <v>0.3992888927460001</v>
      </c>
      <c r="D404" s="5">
        <f t="shared" si="97"/>
        <v>1.2522261677788902</v>
      </c>
      <c r="E404" s="5">
        <f t="shared" si="98"/>
        <v>7.867969058654122</v>
      </c>
      <c r="F404" s="5">
        <f t="shared" si="99"/>
        <v>75.133570066733412</v>
      </c>
      <c r="G404" s="5">
        <f t="shared" si="104"/>
        <v>0.31389693163504617</v>
      </c>
      <c r="H404" s="9">
        <f t="shared" si="105"/>
        <v>0.78613990355781227</v>
      </c>
      <c r="I404" s="5">
        <f t="shared" si="100"/>
        <v>0</v>
      </c>
      <c r="J404" s="5">
        <f t="shared" si="101"/>
        <v>1.5261807315301374E-4</v>
      </c>
      <c r="K404" s="5" t="e">
        <f t="shared" si="102"/>
        <v>#N/A</v>
      </c>
      <c r="L404" s="5">
        <f t="shared" si="95"/>
        <v>-1.0384604372611452E-3</v>
      </c>
      <c r="M404" s="5">
        <f t="shared" si="103"/>
        <v>9.4478122200720924E-3</v>
      </c>
      <c r="N404" s="5">
        <f t="shared" si="106"/>
        <v>7.4335094219501532E-2</v>
      </c>
      <c r="O404" s="5">
        <f t="shared" si="92"/>
        <v>6.4285828057733641E-2</v>
      </c>
      <c r="P404" s="5">
        <f t="shared" si="93"/>
        <v>7.373364027780574E-2</v>
      </c>
      <c r="Q404" s="5">
        <f t="shared" si="94"/>
        <v>0.5801340002877089</v>
      </c>
    </row>
    <row r="405" spans="2:17" x14ac:dyDescent="0.4">
      <c r="B405">
        <v>81.544586420059204</v>
      </c>
      <c r="C405" s="5">
        <f t="shared" si="96"/>
        <v>0.42680144310000401</v>
      </c>
      <c r="D405" s="5">
        <f t="shared" si="97"/>
        <v>1.171504942364604</v>
      </c>
      <c r="E405" s="5">
        <f t="shared" si="98"/>
        <v>7.3607826411535475</v>
      </c>
      <c r="F405" s="5">
        <f t="shared" si="99"/>
        <v>70.290296541876245</v>
      </c>
      <c r="G405" s="5">
        <f t="shared" si="104"/>
        <v>-0.50718641750057447</v>
      </c>
      <c r="H405" s="9">
        <f t="shared" si="105"/>
        <v>-1.1883427896042409</v>
      </c>
      <c r="I405" s="5">
        <f t="shared" si="100"/>
        <v>1.7935320822434011E-3</v>
      </c>
      <c r="J405" s="5">
        <f t="shared" si="101"/>
        <v>1.5565307667533718E-4</v>
      </c>
      <c r="K405" s="5" t="e">
        <f t="shared" si="102"/>
        <v>#N/A</v>
      </c>
      <c r="L405" s="5">
        <f t="shared" si="95"/>
        <v>1.7935320822434011E-3</v>
      </c>
      <c r="M405" s="5">
        <f t="shared" si="103"/>
        <v>8.4334581954253456E-3</v>
      </c>
      <c r="N405" s="5">
        <f t="shared" si="106"/>
        <v>6.2076852689781005E-2</v>
      </c>
      <c r="O405" s="5">
        <f t="shared" si="92"/>
        <v>-9.7175578927380879E-2</v>
      </c>
      <c r="P405" s="5">
        <f t="shared" si="93"/>
        <v>0</v>
      </c>
      <c r="Q405" s="5">
        <f t="shared" si="94"/>
        <v>0</v>
      </c>
    </row>
    <row r="406" spans="2:17" x14ac:dyDescent="0.4">
      <c r="B406">
        <v>81.956801652908297</v>
      </c>
      <c r="C406" s="5">
        <f t="shared" si="96"/>
        <v>0.41221523284909267</v>
      </c>
      <c r="D406" s="5">
        <f t="shared" si="97"/>
        <v>1.2129585715311115</v>
      </c>
      <c r="E406" s="5">
        <f t="shared" si="98"/>
        <v>7.621243474861819</v>
      </c>
      <c r="F406" s="5">
        <f t="shared" si="99"/>
        <v>72.777514291866694</v>
      </c>
      <c r="G406" s="5">
        <f t="shared" si="104"/>
        <v>0.26046083370827144</v>
      </c>
      <c r="H406" s="9">
        <f t="shared" si="105"/>
        <v>0.63185640158917467</v>
      </c>
      <c r="I406" s="5">
        <f t="shared" si="100"/>
        <v>0</v>
      </c>
      <c r="J406" s="5">
        <f t="shared" si="101"/>
        <v>1.5409447904642689E-4</v>
      </c>
      <c r="K406" s="5" t="e">
        <f t="shared" si="102"/>
        <v>#N/A</v>
      </c>
      <c r="L406" s="5">
        <f t="shared" si="95"/>
        <v>-8.895740770523869E-4</v>
      </c>
      <c r="M406" s="5">
        <f t="shared" si="103"/>
        <v>8.950323883601053E-3</v>
      </c>
      <c r="N406" s="5">
        <f t="shared" si="106"/>
        <v>6.8212597495794419E-2</v>
      </c>
      <c r="O406" s="5">
        <f t="shared" si="92"/>
        <v>5.1669444339245217E-2</v>
      </c>
      <c r="P406" s="5">
        <f t="shared" si="93"/>
        <v>6.0619768222846274E-2</v>
      </c>
      <c r="Q406" s="5">
        <f t="shared" si="94"/>
        <v>0.46199801301600302</v>
      </c>
    </row>
    <row r="407" spans="2:17" x14ac:dyDescent="0.4">
      <c r="B407">
        <v>82.385546445846501</v>
      </c>
      <c r="C407" s="5">
        <f t="shared" si="96"/>
        <v>0.428744792938204</v>
      </c>
      <c r="D407" s="5">
        <f t="shared" si="97"/>
        <v>1.1661949211638967</v>
      </c>
      <c r="E407" s="5">
        <f t="shared" si="98"/>
        <v>7.3274187939644513</v>
      </c>
      <c r="F407" s="5">
        <f t="shared" si="99"/>
        <v>69.971695269833802</v>
      </c>
      <c r="G407" s="5">
        <f t="shared" si="104"/>
        <v>-0.29382468089736768</v>
      </c>
      <c r="H407" s="9">
        <f t="shared" si="105"/>
        <v>-0.68531370115022561</v>
      </c>
      <c r="I407" s="5">
        <f t="shared" si="100"/>
        <v>1.0437651390112948E-3</v>
      </c>
      <c r="J407" s="5">
        <f t="shared" si="101"/>
        <v>1.5585272593691672E-4</v>
      </c>
      <c r="L407" s="5">
        <f t="shared" si="95"/>
        <v>1.0437651390112948E-3</v>
      </c>
      <c r="M407" s="5">
        <f t="shared" si="103"/>
        <v>8.3678990229464605E-3</v>
      </c>
      <c r="N407" s="5">
        <f t="shared" si="106"/>
        <v>6.1315100566734664E-2</v>
      </c>
      <c r="O407" s="5">
        <f t="shared" si="92"/>
        <v>-5.6040863157269583E-2</v>
      </c>
      <c r="P407" s="5">
        <f t="shared" si="93"/>
        <v>0</v>
      </c>
      <c r="Q407" s="5">
        <f t="shared" si="94"/>
        <v>0</v>
      </c>
    </row>
    <row r="408" spans="2:17" x14ac:dyDescent="0.4">
      <c r="B408">
        <v>82.809676170349107</v>
      </c>
      <c r="C408" s="5">
        <f t="shared" si="96"/>
        <v>0.42412972450260611</v>
      </c>
      <c r="D408" s="5">
        <f t="shared" si="97"/>
        <v>1.178884598542038</v>
      </c>
      <c r="E408" s="5">
        <f t="shared" si="98"/>
        <v>7.4071503884196384</v>
      </c>
      <c r="F408" s="5">
        <f t="shared" si="99"/>
        <v>70.733075912522281</v>
      </c>
      <c r="G408" s="5">
        <f t="shared" si="104"/>
        <v>7.9731594455187071E-2</v>
      </c>
      <c r="H408" s="9">
        <f t="shared" si="105"/>
        <v>0.1879886974408396</v>
      </c>
      <c r="I408" s="5">
        <f t="shared" si="100"/>
        <v>0</v>
      </c>
      <c r="J408" s="5">
        <f t="shared" si="101"/>
        <v>1.553756120756969E-4</v>
      </c>
      <c r="L408" s="5">
        <f t="shared" si="95"/>
        <v>-2.8018495756013698E-4</v>
      </c>
      <c r="M408" s="5">
        <f t="shared" si="103"/>
        <v>8.5248192017816811E-3</v>
      </c>
      <c r="N408" s="5">
        <f t="shared" si="106"/>
        <v>6.3144617861684377E-2</v>
      </c>
      <c r="O408" s="5">
        <f t="shared" si="92"/>
        <v>1.537259338418814E-2</v>
      </c>
      <c r="P408" s="5">
        <f t="shared" si="93"/>
        <v>2.3897412585969821E-2</v>
      </c>
      <c r="Q408" s="5">
        <f t="shared" si="94"/>
        <v>0.1770117289183907</v>
      </c>
    </row>
    <row r="409" spans="2:17" x14ac:dyDescent="0.4">
      <c r="B409">
        <v>83.253868579864502</v>
      </c>
      <c r="C409" s="5">
        <f t="shared" si="96"/>
        <v>0.44419240951539507</v>
      </c>
      <c r="D409" s="5">
        <f t="shared" si="97"/>
        <v>1.1256383253948212</v>
      </c>
      <c r="E409" s="5">
        <f t="shared" si="98"/>
        <v>7.072594187318975</v>
      </c>
      <c r="F409" s="5">
        <f t="shared" si="99"/>
        <v>67.538299523689275</v>
      </c>
      <c r="G409" s="5">
        <f t="shared" si="104"/>
        <v>-0.33455620110066331</v>
      </c>
      <c r="H409" s="9">
        <f t="shared" si="105"/>
        <v>-0.75317856391480742</v>
      </c>
      <c r="I409" s="5">
        <f t="shared" si="100"/>
        <v>1.2312773000706381E-3</v>
      </c>
      <c r="J409" s="5">
        <f t="shared" si="101"/>
        <v>1.5737759638308327E-4</v>
      </c>
      <c r="K409" s="5" t="e">
        <f t="shared" si="102"/>
        <v>#N/A</v>
      </c>
      <c r="L409" s="5">
        <f t="shared" si="95"/>
        <v>1.2312773000706381E-3</v>
      </c>
      <c r="M409" s="5">
        <f t="shared" si="103"/>
        <v>7.8722773714524266E-3</v>
      </c>
      <c r="N409" s="5">
        <f t="shared" si="106"/>
        <v>5.5677423178297131E-2</v>
      </c>
      <c r="O409" s="5">
        <f t="shared" si="92"/>
        <v>-6.1590446480926375E-2</v>
      </c>
      <c r="P409" s="5">
        <f t="shared" si="93"/>
        <v>0</v>
      </c>
      <c r="Q409" s="5">
        <f t="shared" si="94"/>
        <v>0</v>
      </c>
    </row>
    <row r="410" spans="2:17" x14ac:dyDescent="0.4">
      <c r="B410">
        <v>83.688414573669405</v>
      </c>
      <c r="C410" s="5">
        <f t="shared" si="96"/>
        <v>0.43454599380490322</v>
      </c>
      <c r="D410" s="5">
        <f t="shared" si="97"/>
        <v>1.1506261871660091</v>
      </c>
      <c r="E410" s="5">
        <f t="shared" si="98"/>
        <v>7.2295975532575367</v>
      </c>
      <c r="F410" s="5">
        <f t="shared" si="99"/>
        <v>69.037571229960548</v>
      </c>
      <c r="G410" s="5">
        <f t="shared" si="104"/>
        <v>0.15700336593856168</v>
      </c>
      <c r="H410" s="9">
        <f t="shared" si="105"/>
        <v>0.36130436864423376</v>
      </c>
      <c r="I410" s="5">
        <f t="shared" si="100"/>
        <v>0</v>
      </c>
      <c r="J410" s="5">
        <f t="shared" si="101"/>
        <v>1.564380882413069E-4</v>
      </c>
      <c r="K410" s="5" t="e">
        <f t="shared" si="102"/>
        <v>#N/A</v>
      </c>
      <c r="L410" s="5">
        <f t="shared" si="95"/>
        <v>-5.6527576896510964E-4</v>
      </c>
      <c r="M410" s="5">
        <f t="shared" si="103"/>
        <v>8.1765621955005707E-3</v>
      </c>
      <c r="N410" s="5">
        <f t="shared" si="106"/>
        <v>5.9113254042648999E-2</v>
      </c>
      <c r="O410" s="5">
        <f t="shared" si="92"/>
        <v>2.9545314280644629E-2</v>
      </c>
      <c r="P410" s="5">
        <f t="shared" si="93"/>
        <v>3.7721876476145201E-2</v>
      </c>
      <c r="Q410" s="5">
        <f t="shared" si="94"/>
        <v>0.27271398587622236</v>
      </c>
    </row>
    <row r="411" spans="2:17" x14ac:dyDescent="0.4">
      <c r="B411">
        <v>84.141290903091402</v>
      </c>
      <c r="C411" s="5">
        <f t="shared" si="96"/>
        <v>0.45287632942199707</v>
      </c>
      <c r="D411" s="5">
        <f t="shared" si="97"/>
        <v>1.1040541700162305</v>
      </c>
      <c r="E411" s="5">
        <f t="shared" si="98"/>
        <v>6.9369769393763328</v>
      </c>
      <c r="F411" s="5">
        <f t="shared" si="99"/>
        <v>66.243250200973833</v>
      </c>
      <c r="G411" s="5">
        <f t="shared" si="104"/>
        <v>-0.29262061388120397</v>
      </c>
      <c r="H411" s="9">
        <f t="shared" si="105"/>
        <v>-0.64613801797650505</v>
      </c>
      <c r="I411" s="5">
        <f t="shared" si="100"/>
        <v>1.0979945762682305E-3</v>
      </c>
      <c r="J411" s="5">
        <f t="shared" si="101"/>
        <v>1.5818912999477204E-4</v>
      </c>
      <c r="K411" s="5" t="e">
        <f t="shared" si="102"/>
        <v>#N/A</v>
      </c>
      <c r="L411" s="5">
        <f t="shared" si="95"/>
        <v>1.0979945762682305E-3</v>
      </c>
      <c r="M411" s="5">
        <f t="shared" si="103"/>
        <v>7.6123217983100231E-3</v>
      </c>
      <c r="N411" s="5">
        <f t="shared" si="106"/>
        <v>5.2806500769988406E-2</v>
      </c>
      <c r="O411" s="5">
        <f t="shared" si="92"/>
        <v>-5.2837309666151265E-2</v>
      </c>
      <c r="P411" s="5">
        <f t="shared" si="93"/>
        <v>0</v>
      </c>
      <c r="Q411" s="5">
        <f t="shared" si="94"/>
        <v>0</v>
      </c>
    </row>
    <row r="412" spans="2:17" x14ac:dyDescent="0.4">
      <c r="B412">
        <v>84.5862007141113</v>
      </c>
      <c r="C412" s="5">
        <f t="shared" si="96"/>
        <v>0.44490981101989746</v>
      </c>
      <c r="D412" s="5">
        <f t="shared" si="97"/>
        <v>1.1238232729770905</v>
      </c>
      <c r="E412" s="5">
        <f t="shared" si="98"/>
        <v>7.0611898766361287</v>
      </c>
      <c r="F412" s="5">
        <f t="shared" si="99"/>
        <v>67.429396378625441</v>
      </c>
      <c r="G412" s="5">
        <f t="shared" si="104"/>
        <v>0.12421293725979599</v>
      </c>
      <c r="H412" s="9">
        <f t="shared" si="105"/>
        <v>0.27918677939480385</v>
      </c>
      <c r="I412" s="5">
        <f t="shared" si="100"/>
        <v>0</v>
      </c>
      <c r="J412" s="5">
        <f t="shared" si="101"/>
        <v>1.5744583977820941E-4</v>
      </c>
      <c r="K412" s="5" t="e">
        <f t="shared" si="102"/>
        <v>#N/A</v>
      </c>
      <c r="L412" s="5">
        <f t="shared" si="95"/>
        <v>-4.5788294801232105E-4</v>
      </c>
      <c r="M412" s="5">
        <f t="shared" si="103"/>
        <v>7.8503129391840412E-3</v>
      </c>
      <c r="N412" s="5">
        <f t="shared" si="106"/>
        <v>5.5432550254591963E-2</v>
      </c>
      <c r="O412" s="5">
        <f t="shared" si="92"/>
        <v>2.2830228073834072E-2</v>
      </c>
      <c r="P412" s="5">
        <f t="shared" si="93"/>
        <v>3.0680541013018113E-2</v>
      </c>
      <c r="Q412" s="5">
        <f t="shared" si="94"/>
        <v>0.21664112561084306</v>
      </c>
    </row>
    <row r="413" spans="2:17" x14ac:dyDescent="0.4">
      <c r="B413">
        <v>85.058505773544297</v>
      </c>
      <c r="C413" s="5">
        <f t="shared" si="96"/>
        <v>0.47230505943299761</v>
      </c>
      <c r="D413" s="5">
        <f t="shared" si="97"/>
        <v>1.0586378231904825</v>
      </c>
      <c r="E413" s="5">
        <f t="shared" si="98"/>
        <v>6.6516176162950202</v>
      </c>
      <c r="F413" s="5">
        <f t="shared" si="99"/>
        <v>63.518269391428952</v>
      </c>
      <c r="G413" s="5">
        <f t="shared" si="104"/>
        <v>-0.4095722603411085</v>
      </c>
      <c r="H413" s="9">
        <f t="shared" si="105"/>
        <v>-0.86717737225343328</v>
      </c>
      <c r="I413" s="5">
        <f t="shared" si="100"/>
        <v>1.6027610827643094E-3</v>
      </c>
      <c r="J413" s="5">
        <f t="shared" si="101"/>
        <v>1.5989672018409062E-4</v>
      </c>
      <c r="K413" s="5" t="e">
        <f t="shared" si="102"/>
        <v>#N/A</v>
      </c>
      <c r="L413" s="5">
        <f t="shared" si="95"/>
        <v>1.6027610827643094E-3</v>
      </c>
      <c r="M413" s="5">
        <f t="shared" si="103"/>
        <v>7.0744731922230911E-3</v>
      </c>
      <c r="N413" s="5">
        <f t="shared" si="106"/>
        <v>4.7056690511397978E-2</v>
      </c>
      <c r="O413" s="5">
        <f t="shared" si="92"/>
        <v>-7.0912588453973413E-2</v>
      </c>
      <c r="P413" s="5">
        <f t="shared" si="93"/>
        <v>0</v>
      </c>
      <c r="Q413" s="5">
        <f t="shared" si="94"/>
        <v>0</v>
      </c>
    </row>
    <row r="414" spans="2:17" x14ac:dyDescent="0.4">
      <c r="B414">
        <v>85.514079570770207</v>
      </c>
      <c r="C414" s="5">
        <f t="shared" si="96"/>
        <v>0.45557379722590952</v>
      </c>
      <c r="D414" s="5">
        <f t="shared" si="97"/>
        <v>1.0975170280745108</v>
      </c>
      <c r="E414" s="5">
        <f t="shared" si="98"/>
        <v>6.8959028651771712</v>
      </c>
      <c r="F414" s="5">
        <f t="shared" si="99"/>
        <v>65.851021684470652</v>
      </c>
      <c r="G414" s="5">
        <f t="shared" si="104"/>
        <v>0.24428524888215097</v>
      </c>
      <c r="H414" s="9">
        <f t="shared" si="105"/>
        <v>0.53621444071116109</v>
      </c>
      <c r="I414" s="5">
        <f t="shared" si="100"/>
        <v>0</v>
      </c>
      <c r="J414" s="5">
        <f t="shared" si="101"/>
        <v>1.584349172547798E-4</v>
      </c>
      <c r="K414" s="5" t="e">
        <f t="shared" si="102"/>
        <v>#N/A</v>
      </c>
      <c r="L414" s="5">
        <f t="shared" si="95"/>
        <v>-9.2208644139043789E-4</v>
      </c>
      <c r="M414" s="5">
        <f t="shared" si="103"/>
        <v>7.5341310868803999E-3</v>
      </c>
      <c r="N414" s="5">
        <f t="shared" si="106"/>
        <v>5.1954636148638947E-2</v>
      </c>
      <c r="O414" s="5">
        <f t="shared" si="92"/>
        <v>4.3848415761147709E-2</v>
      </c>
      <c r="P414" s="5">
        <f t="shared" si="93"/>
        <v>5.1382546848028107E-2</v>
      </c>
      <c r="Q414" s="5">
        <f t="shared" si="94"/>
        <v>0.35432905202941728</v>
      </c>
    </row>
    <row r="415" spans="2:17" x14ac:dyDescent="0.4">
      <c r="B415">
        <v>85.997004032134996</v>
      </c>
      <c r="C415" s="5">
        <f t="shared" si="96"/>
        <v>0.48292446136478873</v>
      </c>
      <c r="D415" s="5">
        <f t="shared" si="97"/>
        <v>1.0353586119596307</v>
      </c>
      <c r="E415" s="5">
        <f t="shared" si="98"/>
        <v>6.5053500183266024</v>
      </c>
      <c r="F415" s="5">
        <f t="shared" si="99"/>
        <v>62.121516717577848</v>
      </c>
      <c r="G415" s="5">
        <f t="shared" si="104"/>
        <v>-0.39055284685056879</v>
      </c>
      <c r="H415" s="9">
        <f t="shared" si="105"/>
        <v>-0.80872450682417429</v>
      </c>
      <c r="I415" s="5">
        <f t="shared" si="100"/>
        <v>1.5626966019695236E-3</v>
      </c>
      <c r="J415" s="5">
        <f t="shared" si="101"/>
        <v>1.6077198549033361E-4</v>
      </c>
      <c r="K415" s="5" t="e">
        <f t="shared" si="102"/>
        <v>#N/A</v>
      </c>
      <c r="L415" s="5">
        <f t="shared" si="95"/>
        <v>1.5626966019695236E-3</v>
      </c>
      <c r="M415" s="5">
        <f t="shared" si="103"/>
        <v>6.8038027185883835E-3</v>
      </c>
      <c r="N415" s="5">
        <f t="shared" si="106"/>
        <v>4.4261118140059529E-2</v>
      </c>
      <c r="O415" s="5">
        <f t="shared" si="92"/>
        <v>-6.6132662082775226E-2</v>
      </c>
      <c r="P415" s="5">
        <f t="shared" si="93"/>
        <v>0</v>
      </c>
      <c r="Q415" s="5">
        <f t="shared" si="94"/>
        <v>0</v>
      </c>
    </row>
    <row r="416" spans="2:17" x14ac:dyDescent="0.4">
      <c r="B416">
        <v>86.465142011642399</v>
      </c>
      <c r="C416" s="5">
        <f t="shared" si="96"/>
        <v>0.46813797950740366</v>
      </c>
      <c r="D416" s="5">
        <f t="shared" si="97"/>
        <v>1.0680611740284842</v>
      </c>
      <c r="E416" s="5">
        <f t="shared" si="98"/>
        <v>6.7108262758247514</v>
      </c>
      <c r="F416" s="5">
        <f t="shared" si="99"/>
        <v>64.08367044170906</v>
      </c>
      <c r="G416" s="5">
        <f t="shared" si="104"/>
        <v>0.20547625749814902</v>
      </c>
      <c r="H416" s="9">
        <f t="shared" si="105"/>
        <v>0.43892242563690431</v>
      </c>
      <c r="I416" s="5">
        <f t="shared" si="100"/>
        <v>0</v>
      </c>
      <c r="J416" s="5">
        <f t="shared" si="101"/>
        <v>1.5954241556546467E-4</v>
      </c>
      <c r="K416" s="5" t="e">
        <f t="shared" si="102"/>
        <v>#N/A</v>
      </c>
      <c r="L416" s="5">
        <f t="shared" si="95"/>
        <v>-7.9698689305338424E-4</v>
      </c>
      <c r="M416" s="5">
        <f t="shared" si="103"/>
        <v>7.1850228870559852E-3</v>
      </c>
      <c r="N416" s="5">
        <f t="shared" si="106"/>
        <v>4.8217440382857524E-2</v>
      </c>
      <c r="O416" s="5">
        <f t="shared" si="92"/>
        <v>3.5892455601704981E-2</v>
      </c>
      <c r="P416" s="5">
        <f t="shared" si="93"/>
        <v>4.3077478488760965E-2</v>
      </c>
      <c r="Q416" s="5">
        <f t="shared" si="94"/>
        <v>0.28908547453865258</v>
      </c>
    </row>
    <row r="417" spans="2:17" x14ac:dyDescent="0.4">
      <c r="B417">
        <v>86.9650204181671</v>
      </c>
      <c r="C417" s="5">
        <f t="shared" si="96"/>
        <v>0.49987840652470084</v>
      </c>
      <c r="D417" s="5">
        <f t="shared" si="97"/>
        <v>1.0002432461048769</v>
      </c>
      <c r="E417" s="5">
        <f t="shared" si="98"/>
        <v>6.2847136675317774</v>
      </c>
      <c r="F417" s="5">
        <f t="shared" si="99"/>
        <v>60.014594766292618</v>
      </c>
      <c r="G417" s="5">
        <f t="shared" si="104"/>
        <v>-0.42611260829297404</v>
      </c>
      <c r="H417" s="9">
        <f t="shared" si="105"/>
        <v>-0.85243251705036038</v>
      </c>
      <c r="I417" s="5">
        <f t="shared" si="100"/>
        <v>1.7648362569685409E-3</v>
      </c>
      <c r="J417" s="5">
        <f t="shared" si="101"/>
        <v>1.6209227341348984E-4</v>
      </c>
      <c r="K417" s="5" t="e">
        <f t="shared" si="102"/>
        <v>#N/A</v>
      </c>
      <c r="L417" s="5">
        <f t="shared" si="95"/>
        <v>1.7648362569685409E-3</v>
      </c>
      <c r="M417" s="5">
        <f t="shared" si="103"/>
        <v>6.4022599737883932E-3</v>
      </c>
      <c r="N417" s="5">
        <f t="shared" si="106"/>
        <v>4.0236370760359554E-2</v>
      </c>
      <c r="O417" s="5">
        <f t="shared" si="92"/>
        <v>-6.970684222225168E-2</v>
      </c>
      <c r="P417" s="5">
        <f t="shared" si="93"/>
        <v>0</v>
      </c>
      <c r="Q417" s="5">
        <f t="shared" si="94"/>
        <v>0</v>
      </c>
    </row>
    <row r="418" spans="2:17" x14ac:dyDescent="0.4">
      <c r="B418">
        <v>87.449522018432603</v>
      </c>
      <c r="C418" s="5">
        <f t="shared" si="96"/>
        <v>0.48450160026550293</v>
      </c>
      <c r="D418" s="5">
        <f t="shared" si="97"/>
        <v>1.0319883354895094</v>
      </c>
      <c r="E418" s="5">
        <f t="shared" si="98"/>
        <v>6.4841739467284034</v>
      </c>
      <c r="F418" s="5">
        <f t="shared" si="99"/>
        <v>61.919300129370569</v>
      </c>
      <c r="G418" s="5">
        <f t="shared" si="104"/>
        <v>0.19946027919662601</v>
      </c>
      <c r="H418" s="9">
        <f t="shared" si="105"/>
        <v>0.41168136304879777</v>
      </c>
      <c r="I418" s="5">
        <f t="shared" si="100"/>
        <v>0</v>
      </c>
      <c r="J418" s="5">
        <f t="shared" si="101"/>
        <v>1.6089870310277723E-4</v>
      </c>
      <c r="K418" s="5" t="e">
        <f t="shared" si="102"/>
        <v>#N/A</v>
      </c>
      <c r="L418" s="5">
        <f t="shared" si="95"/>
        <v>-8.0069532773759111E-4</v>
      </c>
      <c r="M418" s="5">
        <f t="shared" si="103"/>
        <v>6.7649074166127631E-3</v>
      </c>
      <c r="N418" s="5">
        <f t="shared" si="106"/>
        <v>4.3864836422830226E-2</v>
      </c>
      <c r="O418" s="5">
        <f t="shared" si="92"/>
        <v>3.3664844132393276E-2</v>
      </c>
      <c r="P418" s="5">
        <f t="shared" si="93"/>
        <v>4.0429751549006042E-2</v>
      </c>
      <c r="Q418" s="5">
        <f t="shared" si="94"/>
        <v>0.2621535416667673</v>
      </c>
    </row>
    <row r="419" spans="2:17" x14ac:dyDescent="0.4">
      <c r="B419">
        <v>87.961418867111206</v>
      </c>
      <c r="C419" s="5">
        <f t="shared" si="96"/>
        <v>0.51189684867860308</v>
      </c>
      <c r="D419" s="5">
        <f t="shared" si="97"/>
        <v>0.97675928517764221</v>
      </c>
      <c r="E419" s="5">
        <f t="shared" si="98"/>
        <v>6.1371595892793973</v>
      </c>
      <c r="F419" s="5">
        <f t="shared" si="99"/>
        <v>58.605557110658538</v>
      </c>
      <c r="G419" s="5">
        <f t="shared" si="104"/>
        <v>-0.34701435744900611</v>
      </c>
      <c r="H419" s="9">
        <f t="shared" si="105"/>
        <v>-0.67789899145653998</v>
      </c>
      <c r="I419" s="5">
        <f t="shared" si="100"/>
        <v>1.4717890096791254E-3</v>
      </c>
      <c r="J419" s="5">
        <f t="shared" si="101"/>
        <v>1.629752370177521E-4</v>
      </c>
      <c r="K419" s="5" t="e">
        <f t="shared" si="102"/>
        <v>#N/A</v>
      </c>
      <c r="L419" s="5">
        <f t="shared" si="95"/>
        <v>1.4717890096791254E-3</v>
      </c>
      <c r="M419" s="5">
        <f t="shared" si="103"/>
        <v>6.1384179443718179E-3</v>
      </c>
      <c r="N419" s="5">
        <f t="shared" si="106"/>
        <v>3.7672450550306227E-2</v>
      </c>
      <c r="O419" s="5">
        <f t="shared" si="92"/>
        <v>-5.5434532464336841E-2</v>
      </c>
      <c r="P419" s="5">
        <f t="shared" si="93"/>
        <v>0</v>
      </c>
      <c r="Q419" s="5">
        <f t="shared" si="94"/>
        <v>0</v>
      </c>
    </row>
    <row r="420" spans="2:17" x14ac:dyDescent="0.4">
      <c r="B420">
        <v>88.461819171905503</v>
      </c>
      <c r="C420" s="5">
        <f t="shared" si="96"/>
        <v>0.50040030479429731</v>
      </c>
      <c r="D420" s="5">
        <f t="shared" si="97"/>
        <v>0.99920003087435794</v>
      </c>
      <c r="E420" s="5">
        <f t="shared" si="98"/>
        <v>6.278158952923155</v>
      </c>
      <c r="F420" s="5">
        <f t="shared" si="99"/>
        <v>59.952001852461478</v>
      </c>
      <c r="G420" s="5">
        <f t="shared" si="104"/>
        <v>0.14099936364375765</v>
      </c>
      <c r="H420" s="9">
        <f t="shared" si="105"/>
        <v>0.2817731370122149</v>
      </c>
      <c r="I420" s="5">
        <f t="shared" si="100"/>
        <v>0</v>
      </c>
      <c r="J420" s="5">
        <f t="shared" si="101"/>
        <v>1.6213149682570784E-4</v>
      </c>
      <c r="K420" s="5" t="e">
        <f t="shared" si="102"/>
        <v>#N/A</v>
      </c>
      <c r="L420" s="5">
        <f t="shared" si="95"/>
        <v>-5.8458864313117758E-4</v>
      </c>
      <c r="M420" s="5">
        <f t="shared" si="103"/>
        <v>6.3904583179665098E-3</v>
      </c>
      <c r="N420" s="5">
        <f t="shared" si="106"/>
        <v>4.0120313102223693E-2</v>
      </c>
      <c r="O420" s="5">
        <f t="shared" si="92"/>
        <v>2.3041724959230972E-2</v>
      </c>
      <c r="P420" s="5">
        <f t="shared" si="93"/>
        <v>2.9432183277197481E-2</v>
      </c>
      <c r="Q420" s="5">
        <f t="shared" si="94"/>
        <v>0.18477992494581252</v>
      </c>
    </row>
    <row r="421" spans="2:17" x14ac:dyDescent="0.4">
      <c r="B421">
        <v>88.996147632598806</v>
      </c>
      <c r="C421" s="5">
        <f t="shared" si="96"/>
        <v>0.53432846069330253</v>
      </c>
      <c r="D421" s="5">
        <f t="shared" si="97"/>
        <v>0.93575401046622031</v>
      </c>
      <c r="E421" s="5">
        <f t="shared" si="98"/>
        <v>5.8795158496957285</v>
      </c>
      <c r="F421" s="5">
        <f t="shared" si="99"/>
        <v>56.145240627973223</v>
      </c>
      <c r="G421" s="5">
        <f t="shared" si="104"/>
        <v>-0.39864310322742647</v>
      </c>
      <c r="H421" s="9">
        <f t="shared" si="105"/>
        <v>-0.74606376517952755</v>
      </c>
      <c r="I421" s="5">
        <f t="shared" si="100"/>
        <v>1.7648517016938237E-3</v>
      </c>
      <c r="J421" s="5">
        <f t="shared" si="101"/>
        <v>1.6451697715542076E-4</v>
      </c>
      <c r="K421" s="5" t="e">
        <f t="shared" si="102"/>
        <v>#N/A</v>
      </c>
      <c r="L421" s="5">
        <f t="shared" si="95"/>
        <v>1.7648517016938237E-3</v>
      </c>
      <c r="M421" s="5">
        <f t="shared" si="103"/>
        <v>5.6871391184175283E-3</v>
      </c>
      <c r="N421" s="5">
        <f t="shared" si="106"/>
        <v>3.3437624586160453E-2</v>
      </c>
      <c r="O421" s="5">
        <f t="shared" si="92"/>
        <v>-6.1008640715703638E-2</v>
      </c>
      <c r="P421" s="5">
        <f t="shared" si="93"/>
        <v>0</v>
      </c>
      <c r="Q421" s="5">
        <f t="shared" si="94"/>
        <v>0</v>
      </c>
    </row>
    <row r="422" spans="2:17" x14ac:dyDescent="0.4">
      <c r="B422">
        <v>89.512751340866004</v>
      </c>
      <c r="C422" s="5">
        <f t="shared" si="96"/>
        <v>0.5166037082671977</v>
      </c>
      <c r="D422" s="5">
        <f t="shared" si="97"/>
        <v>0.96785987401660323</v>
      </c>
      <c r="E422" s="5">
        <f t="shared" si="98"/>
        <v>6.0812429398298065</v>
      </c>
      <c r="F422" s="5">
        <f t="shared" si="99"/>
        <v>58.071592440996191</v>
      </c>
      <c r="G422" s="5">
        <f t="shared" si="104"/>
        <v>0.20172709013407797</v>
      </c>
      <c r="H422" s="9">
        <f t="shared" si="105"/>
        <v>0.39048711208580933</v>
      </c>
      <c r="I422" s="5">
        <f t="shared" si="100"/>
        <v>0</v>
      </c>
      <c r="J422" s="5">
        <f t="shared" si="101"/>
        <v>1.6330984224805845E-4</v>
      </c>
      <c r="K422" s="5" t="e">
        <f t="shared" si="102"/>
        <v>#N/A</v>
      </c>
      <c r="L422" s="5">
        <f t="shared" si="95"/>
        <v>-8.6345040812278034E-4</v>
      </c>
      <c r="M422" s="5">
        <f t="shared" si="103"/>
        <v>6.0394454939554677E-3</v>
      </c>
      <c r="N422" s="5">
        <f t="shared" si="106"/>
        <v>3.672733527060363E-2</v>
      </c>
      <c r="O422" s="5">
        <f t="shared" si="92"/>
        <v>3.1931704818318335E-2</v>
      </c>
      <c r="P422" s="5">
        <f t="shared" si="93"/>
        <v>3.7971150312273799E-2</v>
      </c>
      <c r="Q422" s="5">
        <f t="shared" si="94"/>
        <v>0.23091178975373139</v>
      </c>
    </row>
    <row r="423" spans="2:17" x14ac:dyDescent="0.4">
      <c r="B423">
        <v>90.062097311019897</v>
      </c>
      <c r="C423" s="5">
        <f t="shared" si="96"/>
        <v>0.54934597015389386</v>
      </c>
      <c r="D423" s="5">
        <f t="shared" si="97"/>
        <v>0.91017323720410637</v>
      </c>
      <c r="E423" s="5">
        <f t="shared" si="98"/>
        <v>5.7187871109889219</v>
      </c>
      <c r="F423" s="5">
        <f t="shared" si="99"/>
        <v>54.610394232246392</v>
      </c>
      <c r="G423" s="5">
        <f t="shared" si="104"/>
        <v>-0.36245582884088456</v>
      </c>
      <c r="H423" s="9">
        <f t="shared" si="105"/>
        <v>-0.65979519015921084</v>
      </c>
      <c r="I423" s="5">
        <f t="shared" si="100"/>
        <v>1.6497444922332414E-3</v>
      </c>
      <c r="J423" s="5">
        <f t="shared" si="101"/>
        <v>1.6547877792784231E-4</v>
      </c>
      <c r="L423" s="5">
        <f t="shared" si="95"/>
        <v>1.6497444922332414E-3</v>
      </c>
      <c r="M423" s="5">
        <f t="shared" si="103"/>
        <v>5.4119049986334575E-3</v>
      </c>
      <c r="N423" s="5">
        <f t="shared" si="106"/>
        <v>3.0949532552081535E-2</v>
      </c>
      <c r="O423" s="5">
        <f t="shared" si="92"/>
        <v>-5.3954111673935011E-2</v>
      </c>
      <c r="P423" s="5">
        <f t="shared" si="93"/>
        <v>0</v>
      </c>
      <c r="Q423" s="5">
        <f t="shared" si="94"/>
        <v>0</v>
      </c>
    </row>
    <row r="424" spans="2:17" x14ac:dyDescent="0.4">
      <c r="B424">
        <v>90.600192308425903</v>
      </c>
      <c r="C424" s="5">
        <f t="shared" si="96"/>
        <v>0.53809499740600586</v>
      </c>
      <c r="D424" s="5">
        <f t="shared" si="97"/>
        <v>0.92920395545461232</v>
      </c>
      <c r="E424" s="5">
        <f t="shared" si="98"/>
        <v>5.8383606402855746</v>
      </c>
      <c r="F424" s="5">
        <f t="shared" si="99"/>
        <v>55.752237327276738</v>
      </c>
      <c r="G424" s="5">
        <f t="shared" si="104"/>
        <v>0.11957352929665266</v>
      </c>
      <c r="H424" s="9">
        <f t="shared" si="105"/>
        <v>0.22221639278023525</v>
      </c>
      <c r="I424" s="5">
        <f t="shared" si="100"/>
        <v>0</v>
      </c>
      <c r="J424" s="5">
        <f t="shared" si="101"/>
        <v>1.6476324992853111E-4</v>
      </c>
      <c r="K424" s="5" t="e">
        <f t="shared" si="102"/>
        <v>#N/A</v>
      </c>
      <c r="L424" s="5">
        <f t="shared" si="95"/>
        <v>-5.3310119775755818E-4</v>
      </c>
      <c r="M424" s="5">
        <f t="shared" si="103"/>
        <v>5.6161950987465735E-3</v>
      </c>
      <c r="N424" s="5">
        <f t="shared" si="106"/>
        <v>3.278937241268675E-2</v>
      </c>
      <c r="O424" s="5">
        <f t="shared" si="92"/>
        <v>1.817152996970274E-2</v>
      </c>
      <c r="P424" s="5">
        <f t="shared" si="93"/>
        <v>2.3787725068449315E-2</v>
      </c>
      <c r="Q424" s="5">
        <f t="shared" si="94"/>
        <v>0.13888131776156895</v>
      </c>
    </row>
    <row r="425" spans="2:17" x14ac:dyDescent="0.4">
      <c r="B425">
        <v>91.174610137939396</v>
      </c>
      <c r="C425" s="5">
        <f t="shared" si="96"/>
        <v>0.57441782951349296</v>
      </c>
      <c r="D425" s="5">
        <f t="shared" si="97"/>
        <v>0.87044651873615819</v>
      </c>
      <c r="E425" s="5">
        <f t="shared" si="98"/>
        <v>5.4691767772086495</v>
      </c>
      <c r="F425" s="5">
        <f t="shared" si="99"/>
        <v>52.226791124169495</v>
      </c>
      <c r="G425" s="5">
        <f t="shared" si="104"/>
        <v>-0.36918386307692508</v>
      </c>
      <c r="H425" s="9">
        <f t="shared" si="105"/>
        <v>-0.64270961677775185</v>
      </c>
      <c r="I425" s="5">
        <f t="shared" si="100"/>
        <v>1.7570587269955644E-3</v>
      </c>
      <c r="J425" s="5">
        <f t="shared" si="101"/>
        <v>1.6697244616518345E-4</v>
      </c>
      <c r="K425" s="5" t="e">
        <f t="shared" si="102"/>
        <v>#N/A</v>
      </c>
      <c r="L425" s="5">
        <f t="shared" si="95"/>
        <v>1.7570587269955644E-3</v>
      </c>
      <c r="M425" s="5">
        <f t="shared" si="103"/>
        <v>4.9944622141964313E-3</v>
      </c>
      <c r="N425" s="5">
        <f t="shared" si="106"/>
        <v>2.7315596756529215E-2</v>
      </c>
      <c r="O425" s="5">
        <f t="shared" si="92"/>
        <v>-5.2556955483672382E-2</v>
      </c>
      <c r="P425" s="5">
        <f t="shared" si="93"/>
        <v>0</v>
      </c>
      <c r="Q425" s="5">
        <f t="shared" si="94"/>
        <v>0</v>
      </c>
    </row>
    <row r="426" spans="2:17" x14ac:dyDescent="0.4">
      <c r="B426">
        <v>91.732670068740802</v>
      </c>
      <c r="C426" s="5">
        <f t="shared" si="96"/>
        <v>0.55805993080140581</v>
      </c>
      <c r="D426" s="5">
        <f t="shared" si="97"/>
        <v>0.89596111887476237</v>
      </c>
      <c r="E426" s="5">
        <f t="shared" si="98"/>
        <v>5.6294897379180897</v>
      </c>
      <c r="F426" s="5">
        <f t="shared" si="99"/>
        <v>53.75766713248575</v>
      </c>
      <c r="G426" s="5">
        <f t="shared" si="104"/>
        <v>0.16031296070944023</v>
      </c>
      <c r="H426" s="9">
        <f t="shared" si="105"/>
        <v>0.28726835929471178</v>
      </c>
      <c r="I426" s="5">
        <f t="shared" si="100"/>
        <v>0</v>
      </c>
      <c r="J426" s="5">
        <f t="shared" si="101"/>
        <v>1.6601313340829815E-4</v>
      </c>
      <c r="K426" s="5" t="e">
        <f t="shared" si="102"/>
        <v>#N/A</v>
      </c>
      <c r="L426" s="5">
        <f t="shared" si="95"/>
        <v>-7.4125072584068123E-4</v>
      </c>
      <c r="M426" s="5">
        <f t="shared" si="103"/>
        <v>5.2611478946222008E-3</v>
      </c>
      <c r="N426" s="5">
        <f t="shared" si="106"/>
        <v>2.9617578082445042E-2</v>
      </c>
      <c r="O426" s="5">
        <f t="shared" si="92"/>
        <v>2.3491091431016541E-2</v>
      </c>
      <c r="P426" s="5">
        <f t="shared" si="93"/>
        <v>2.8752239325638741E-2</v>
      </c>
      <c r="Q426" s="5">
        <f t="shared" si="94"/>
        <v>0.16186043622584823</v>
      </c>
    </row>
    <row r="427" spans="2:17" x14ac:dyDescent="0.4">
      <c r="B427">
        <v>92.336359977722097</v>
      </c>
      <c r="C427" s="5">
        <f t="shared" si="96"/>
        <v>0.60368990898129482</v>
      </c>
      <c r="D427" s="5">
        <f t="shared" si="97"/>
        <v>0.82823978430206358</v>
      </c>
      <c r="E427" s="5">
        <f t="shared" si="98"/>
        <v>5.2039840435483153</v>
      </c>
      <c r="F427" s="5">
        <f t="shared" si="99"/>
        <v>49.694387058123816</v>
      </c>
      <c r="G427" s="5">
        <f t="shared" si="104"/>
        <v>-0.42550569436977437</v>
      </c>
      <c r="H427" s="9">
        <f t="shared" si="105"/>
        <v>-0.7048414890482434</v>
      </c>
      <c r="I427" s="5">
        <f t="shared" si="100"/>
        <v>2.1283103094266813E-3</v>
      </c>
      <c r="J427" s="5">
        <f t="shared" si="101"/>
        <v>1.6855935948340689E-4</v>
      </c>
      <c r="K427" s="5" t="e">
        <f t="shared" si="102"/>
        <v>#N/A</v>
      </c>
      <c r="L427" s="5">
        <f t="shared" si="95"/>
        <v>2.1283103094266813E-3</v>
      </c>
      <c r="M427" s="5">
        <f t="shared" si="103"/>
        <v>4.5648318533251598E-3</v>
      </c>
      <c r="N427" s="5">
        <f t="shared" si="106"/>
        <v>2.3755312126185216E-2</v>
      </c>
      <c r="O427" s="5">
        <f t="shared" si="92"/>
        <v>-5.7637729070675728E-2</v>
      </c>
      <c r="P427" s="5">
        <f t="shared" si="93"/>
        <v>0</v>
      </c>
      <c r="Q427" s="5">
        <f t="shared" si="94"/>
        <v>0</v>
      </c>
    </row>
    <row r="428" spans="2:17" x14ac:dyDescent="0.4">
      <c r="B428">
        <v>92.919102191925006</v>
      </c>
      <c r="C428" s="5">
        <f t="shared" si="96"/>
        <v>0.58274221420290928</v>
      </c>
      <c r="D428" s="5">
        <f t="shared" si="97"/>
        <v>0.85801232142399986</v>
      </c>
      <c r="E428" s="5">
        <f t="shared" si="98"/>
        <v>5.3910504113503244</v>
      </c>
      <c r="F428" s="5">
        <f t="shared" si="99"/>
        <v>51.480739285439995</v>
      </c>
      <c r="G428" s="5">
        <f t="shared" si="104"/>
        <v>0.18706636780200903</v>
      </c>
      <c r="H428" s="9">
        <f t="shared" si="105"/>
        <v>0.32101049699631512</v>
      </c>
      <c r="I428" s="5">
        <f t="shared" si="100"/>
        <v>0</v>
      </c>
      <c r="J428" s="5">
        <f t="shared" si="101"/>
        <v>1.6743995433847965E-4</v>
      </c>
      <c r="K428" s="5" t="e">
        <f t="shared" si="102"/>
        <v>#N/A</v>
      </c>
      <c r="L428" s="5">
        <f t="shared" si="95"/>
        <v>-9.0320815352031611E-4</v>
      </c>
      <c r="M428" s="5">
        <f t="shared" si="103"/>
        <v>4.8663784775157702E-3</v>
      </c>
      <c r="N428" s="5">
        <f t="shared" si="106"/>
        <v>2.623489169299776E-2</v>
      </c>
      <c r="O428" s="5">
        <f t="shared" si="92"/>
        <v>2.6250322011691581E-2</v>
      </c>
      <c r="P428" s="5">
        <f t="shared" si="93"/>
        <v>3.1116700489207352E-2</v>
      </c>
      <c r="Q428" s="5">
        <f t="shared" si="94"/>
        <v>0.16775170097220612</v>
      </c>
    </row>
    <row r="429" spans="2:17" x14ac:dyDescent="0.4">
      <c r="B429">
        <v>93.550728082656804</v>
      </c>
      <c r="C429" s="5">
        <f t="shared" si="96"/>
        <v>0.63162589073179731</v>
      </c>
      <c r="D429" s="5">
        <f t="shared" si="97"/>
        <v>0.79160782883789571</v>
      </c>
      <c r="E429" s="5">
        <f t="shared" si="98"/>
        <v>4.9738186792025987</v>
      </c>
      <c r="F429" s="5">
        <f t="shared" si="99"/>
        <v>47.496469730273745</v>
      </c>
      <c r="G429" s="5">
        <f t="shared" si="104"/>
        <v>-0.41723173214772569</v>
      </c>
      <c r="H429" s="9">
        <f t="shared" si="105"/>
        <v>-0.66056781121547115</v>
      </c>
      <c r="I429" s="5">
        <f t="shared" si="100"/>
        <v>2.18349856281509E-3</v>
      </c>
      <c r="J429" s="5">
        <f t="shared" si="101"/>
        <v>1.6993666902365164E-4</v>
      </c>
      <c r="K429" s="5" t="e">
        <f t="shared" si="102"/>
        <v>#N/A</v>
      </c>
      <c r="L429" s="5">
        <f t="shared" si="95"/>
        <v>2.18349856281509E-3</v>
      </c>
      <c r="M429" s="5">
        <f t="shared" si="103"/>
        <v>4.2040415461758194E-3</v>
      </c>
      <c r="N429" s="5">
        <f t="shared" si="106"/>
        <v>2.0910140370513065E-2</v>
      </c>
      <c r="O429" s="5">
        <f t="shared" si="92"/>
        <v>-5.4017292011368269E-2</v>
      </c>
      <c r="P429" s="5">
        <f t="shared" si="93"/>
        <v>0</v>
      </c>
      <c r="Q429" s="5">
        <f t="shared" si="94"/>
        <v>0</v>
      </c>
    </row>
    <row r="430" spans="2:17" x14ac:dyDescent="0.4">
      <c r="B430">
        <v>94.161421537399207</v>
      </c>
      <c r="C430" s="5">
        <f t="shared" si="96"/>
        <v>0.61069345474240322</v>
      </c>
      <c r="D430" s="5">
        <f t="shared" si="97"/>
        <v>0.81874137690063364</v>
      </c>
      <c r="E430" s="5">
        <f t="shared" si="98"/>
        <v>5.1443037897220449</v>
      </c>
      <c r="F430" s="5">
        <f t="shared" si="99"/>
        <v>49.124482614038023</v>
      </c>
      <c r="G430" s="5">
        <f t="shared" si="104"/>
        <v>0.17048511051944626</v>
      </c>
      <c r="H430" s="9">
        <f t="shared" si="105"/>
        <v>0.27916642825549626</v>
      </c>
      <c r="I430" s="5">
        <f t="shared" si="100"/>
        <v>0</v>
      </c>
      <c r="J430" s="5">
        <f t="shared" si="101"/>
        <v>1.6891648612230329E-4</v>
      </c>
      <c r="K430" s="5" t="e">
        <f t="shared" si="102"/>
        <v>#N/A</v>
      </c>
      <c r="L430" s="5">
        <f t="shared" si="95"/>
        <v>-8.6263162674094797E-4</v>
      </c>
      <c r="M430" s="5">
        <f t="shared" si="103"/>
        <v>4.4701824905892095E-3</v>
      </c>
      <c r="N430" s="5">
        <f t="shared" si="106"/>
        <v>2.2995976727087201E-2</v>
      </c>
      <c r="O430" s="5">
        <f t="shared" si="92"/>
        <v>2.2828563879157798E-2</v>
      </c>
      <c r="P430" s="5">
        <f t="shared" si="93"/>
        <v>2.729874636974701E-2</v>
      </c>
      <c r="Q430" s="5">
        <f t="shared" si="94"/>
        <v>0.14043304440455046</v>
      </c>
    </row>
    <row r="431" spans="2:17" x14ac:dyDescent="0.4">
      <c r="B431">
        <v>94.826039075851398</v>
      </c>
      <c r="C431" s="5">
        <f t="shared" si="96"/>
        <v>0.66461753845219107</v>
      </c>
      <c r="D431" s="5">
        <f t="shared" si="97"/>
        <v>0.75231237677602647</v>
      </c>
      <c r="E431" s="5">
        <f t="shared" si="98"/>
        <v>4.7269180721684823</v>
      </c>
      <c r="F431" s="5">
        <f t="shared" si="99"/>
        <v>45.138742606561586</v>
      </c>
      <c r="G431" s="5">
        <f t="shared" si="104"/>
        <v>-0.41738571755356269</v>
      </c>
      <c r="H431" s="9">
        <f t="shared" si="105"/>
        <v>-0.62800888241017605</v>
      </c>
      <c r="I431" s="5">
        <f t="shared" si="100"/>
        <v>2.298396953839149E-3</v>
      </c>
      <c r="J431" s="5">
        <f t="shared" si="101"/>
        <v>1.7141412225614382E-4</v>
      </c>
      <c r="L431" s="5">
        <f t="shared" si="95"/>
        <v>2.298396953839149E-3</v>
      </c>
      <c r="M431" s="5">
        <f t="shared" si="103"/>
        <v>3.8300350588379131E-3</v>
      </c>
      <c r="N431" s="5">
        <f t="shared" si="106"/>
        <v>1.8104261936659809E-2</v>
      </c>
      <c r="O431" s="5">
        <f t="shared" si="92"/>
        <v>-5.1354817190476208E-2</v>
      </c>
      <c r="P431" s="5">
        <f t="shared" si="93"/>
        <v>0</v>
      </c>
      <c r="Q431" s="5">
        <f t="shared" si="94"/>
        <v>0</v>
      </c>
    </row>
    <row r="432" spans="2:17" x14ac:dyDescent="0.4">
      <c r="B432">
        <v>95.473227500915499</v>
      </c>
      <c r="C432" s="5">
        <f t="shared" si="96"/>
        <v>0.64718842506410112</v>
      </c>
      <c r="D432" s="5">
        <f t="shared" si="97"/>
        <v>0.77257253164019002</v>
      </c>
      <c r="E432" s="5">
        <f t="shared" si="98"/>
        <v>4.8542163795321782</v>
      </c>
      <c r="F432" s="5">
        <f t="shared" si="99"/>
        <v>46.354351898411409</v>
      </c>
      <c r="G432" s="5">
        <f t="shared" si="104"/>
        <v>0.12729830736369596</v>
      </c>
      <c r="H432" s="9">
        <f t="shared" si="105"/>
        <v>0.19669435118696327</v>
      </c>
      <c r="I432" s="5">
        <f t="shared" si="100"/>
        <v>0</v>
      </c>
      <c r="J432" s="5">
        <f t="shared" si="101"/>
        <v>1.7065236918487945E-4</v>
      </c>
      <c r="K432" s="5" t="e">
        <f t="shared" si="102"/>
        <v>#N/A</v>
      </c>
      <c r="L432" s="5">
        <f t="shared" si="95"/>
        <v>-6.826043102044129E-4</v>
      </c>
      <c r="M432" s="5">
        <f t="shared" si="103"/>
        <v>4.0211528790031576E-3</v>
      </c>
      <c r="N432" s="5">
        <f t="shared" si="106"/>
        <v>1.9519546169860104E-2</v>
      </c>
      <c r="O432" s="5">
        <f t="shared" si="92"/>
        <v>1.6084489774793268E-2</v>
      </c>
      <c r="P432" s="5">
        <f t="shared" si="93"/>
        <v>2.0105642653796427E-2</v>
      </c>
      <c r="Q432" s="5">
        <f t="shared" si="94"/>
        <v>9.7597139891079432E-2</v>
      </c>
    </row>
    <row r="433" spans="2:17" x14ac:dyDescent="0.4">
      <c r="B433">
        <v>96.183349609375</v>
      </c>
      <c r="C433" s="5">
        <f t="shared" si="96"/>
        <v>0.71012210845950108</v>
      </c>
      <c r="D433" s="5">
        <f t="shared" si="97"/>
        <v>0.7041042576250327</v>
      </c>
      <c r="E433" s="5">
        <f t="shared" si="98"/>
        <v>4.4240175262321957</v>
      </c>
      <c r="F433" s="5">
        <f t="shared" si="99"/>
        <v>42.246255457501967</v>
      </c>
      <c r="G433" s="5">
        <f t="shared" si="104"/>
        <v>-0.43019885329998253</v>
      </c>
      <c r="H433" s="9">
        <f t="shared" si="105"/>
        <v>-0.60580968846784911</v>
      </c>
      <c r="I433" s="5">
        <f t="shared" si="100"/>
        <v>2.5311503221517014E-3</v>
      </c>
      <c r="J433" s="5">
        <f t="shared" si="101"/>
        <v>1.7322667912302654E-4</v>
      </c>
      <c r="K433" s="5" t="e">
        <f t="shared" si="102"/>
        <v>#N/A</v>
      </c>
      <c r="L433" s="5">
        <f t="shared" si="95"/>
        <v>2.5311503221517014E-3</v>
      </c>
      <c r="M433" s="5">
        <f t="shared" si="103"/>
        <v>3.3903806236982971E-3</v>
      </c>
      <c r="N433" s="5">
        <f t="shared" si="106"/>
        <v>1.4999103299839309E-2</v>
      </c>
      <c r="O433" s="5">
        <f t="shared" si="92"/>
        <v>-4.9539499639060548E-2</v>
      </c>
      <c r="P433" s="5">
        <f t="shared" si="93"/>
        <v>0</v>
      </c>
      <c r="Q433" s="5">
        <f t="shared" si="94"/>
        <v>0</v>
      </c>
    </row>
    <row r="434" spans="2:17" x14ac:dyDescent="0.4">
      <c r="B434">
        <v>96.8666925430297</v>
      </c>
      <c r="C434" s="5">
        <f t="shared" si="96"/>
        <v>0.68334293365469989</v>
      </c>
      <c r="D434" s="5">
        <f t="shared" si="97"/>
        <v>0.73169703727799884</v>
      </c>
      <c r="E434" s="5">
        <f t="shared" si="98"/>
        <v>4.5973880739319561</v>
      </c>
      <c r="F434" s="5">
        <f t="shared" si="99"/>
        <v>43.901822236679934</v>
      </c>
      <c r="G434" s="5">
        <f t="shared" si="104"/>
        <v>0.17337054769976046</v>
      </c>
      <c r="H434" s="9">
        <f t="shared" si="105"/>
        <v>0.25370943220635739</v>
      </c>
      <c r="I434" s="5">
        <f t="shared" si="100"/>
        <v>0</v>
      </c>
      <c r="J434" s="5">
        <f t="shared" si="101"/>
        <v>1.7218922976559118E-4</v>
      </c>
      <c r="K434" s="5" t="e">
        <f t="shared" si="102"/>
        <v>#N/A</v>
      </c>
      <c r="L434" s="5">
        <f t="shared" si="95"/>
        <v>-9.8158900438233255E-4</v>
      </c>
      <c r="M434" s="5">
        <f t="shared" si="103"/>
        <v>3.6393876175936815E-3</v>
      </c>
      <c r="N434" s="5">
        <f t="shared" si="106"/>
        <v>1.6731677229540824E-2</v>
      </c>
      <c r="O434" s="5">
        <f t="shared" si="92"/>
        <v>2.0746842720525634E-2</v>
      </c>
      <c r="P434" s="5">
        <f t="shared" si="93"/>
        <v>2.4386230338119316E-2</v>
      </c>
      <c r="Q434" s="5">
        <f t="shared" si="94"/>
        <v>0.11211296452462739</v>
      </c>
    </row>
    <row r="435" spans="2:17" x14ac:dyDescent="0.4">
      <c r="B435">
        <v>97.6253821849823</v>
      </c>
      <c r="C435" s="5">
        <f t="shared" si="96"/>
        <v>0.75868964195259991</v>
      </c>
      <c r="D435" s="5">
        <f t="shared" si="97"/>
        <v>0.65903100866538278</v>
      </c>
      <c r="E435" s="5">
        <f t="shared" si="98"/>
        <v>4.1408139506220758</v>
      </c>
      <c r="F435" s="5">
        <f t="shared" si="99"/>
        <v>39.54186051992297</v>
      </c>
      <c r="G435" s="5">
        <f t="shared" si="104"/>
        <v>-0.45657412330988034</v>
      </c>
      <c r="H435" s="9">
        <f t="shared" si="105"/>
        <v>-0.60179301003084651</v>
      </c>
      <c r="I435" s="5">
        <f t="shared" si="100"/>
        <v>2.8700608501650848E-3</v>
      </c>
      <c r="J435" s="5">
        <f t="shared" si="101"/>
        <v>1.7492136931947751E-4</v>
      </c>
      <c r="K435" s="5" t="e">
        <f t="shared" si="102"/>
        <v>#N/A</v>
      </c>
      <c r="L435" s="5">
        <f t="shared" si="95"/>
        <v>2.8700608501650848E-3</v>
      </c>
      <c r="M435" s="5">
        <f t="shared" si="103"/>
        <v>2.9992613019952951E-3</v>
      </c>
      <c r="N435" s="5">
        <f t="shared" si="106"/>
        <v>1.2419383040863048E-2</v>
      </c>
      <c r="O435" s="5">
        <f t="shared" si="92"/>
        <v>-4.9211039656052745E-2</v>
      </c>
      <c r="P435" s="5">
        <f t="shared" si="93"/>
        <v>0</v>
      </c>
      <c r="Q435" s="5">
        <f t="shared" si="94"/>
        <v>0</v>
      </c>
    </row>
    <row r="436" spans="2:17" x14ac:dyDescent="0.4">
      <c r="B436">
        <v>98.355725288391099</v>
      </c>
      <c r="C436" s="5">
        <f t="shared" si="96"/>
        <v>0.73034310340879927</v>
      </c>
      <c r="D436" s="5">
        <f t="shared" si="97"/>
        <v>0.68460973707604389</v>
      </c>
      <c r="E436" s="5">
        <f t="shared" si="98"/>
        <v>4.3015298411482785</v>
      </c>
      <c r="F436" s="5">
        <f t="shared" si="99"/>
        <v>41.076584224562637</v>
      </c>
      <c r="G436" s="5">
        <f t="shared" si="104"/>
        <v>0.16071589052620272</v>
      </c>
      <c r="H436" s="9">
        <f t="shared" si="105"/>
        <v>0.22005532711417181</v>
      </c>
      <c r="I436" s="5">
        <f t="shared" si="100"/>
        <v>0</v>
      </c>
      <c r="J436" s="5">
        <f t="shared" si="101"/>
        <v>1.739596454305687E-4</v>
      </c>
      <c r="K436" s="5" t="e">
        <f t="shared" si="102"/>
        <v>#N/A</v>
      </c>
      <c r="L436" s="5">
        <f t="shared" si="95"/>
        <v>-9.7252641811587908E-4</v>
      </c>
      <c r="M436" s="5">
        <f t="shared" si="103"/>
        <v>3.2188029745127832E-3</v>
      </c>
      <c r="N436" s="5">
        <f t="shared" si="106"/>
        <v>1.3845777047643578E-2</v>
      </c>
      <c r="O436" s="5">
        <f t="shared" si="92"/>
        <v>1.7994810921094097E-2</v>
      </c>
      <c r="P436" s="5">
        <f t="shared" si="93"/>
        <v>2.121361389560688E-2</v>
      </c>
      <c r="Q436" s="5">
        <f t="shared" si="94"/>
        <v>9.1250993210550774E-2</v>
      </c>
    </row>
    <row r="437" spans="2:17" x14ac:dyDescent="0.4">
      <c r="B437">
        <v>99.172104120254502</v>
      </c>
      <c r="C437" s="5">
        <f t="shared" si="96"/>
        <v>0.81637883186340332</v>
      </c>
      <c r="D437" s="5">
        <f t="shared" si="97"/>
        <v>0.61246076023154417</v>
      </c>
      <c r="E437" s="5">
        <f t="shared" si="98"/>
        <v>3.8482044499108778</v>
      </c>
      <c r="F437" s="5">
        <f t="shared" si="99"/>
        <v>36.747645613892651</v>
      </c>
      <c r="G437" s="5">
        <f t="shared" si="104"/>
        <v>-0.45332539123740068</v>
      </c>
      <c r="H437" s="9">
        <f t="shared" si="105"/>
        <v>-0.55528802749904127</v>
      </c>
      <c r="I437" s="5">
        <f t="shared" si="100"/>
        <v>3.0663197206624833E-3</v>
      </c>
      <c r="J437" s="5">
        <f t="shared" si="101"/>
        <v>1.7667234457173332E-4</v>
      </c>
      <c r="K437" s="5" t="e">
        <f t="shared" si="102"/>
        <v>#N/A</v>
      </c>
      <c r="L437" s="5">
        <f t="shared" si="95"/>
        <v>3.0663197206624833E-3</v>
      </c>
      <c r="M437" s="5">
        <f t="shared" si="103"/>
        <v>2.6162837718670603E-3</v>
      </c>
      <c r="N437" s="5">
        <f t="shared" si="106"/>
        <v>1.0067994853128438E-2</v>
      </c>
      <c r="O437" s="5">
        <f t="shared" si="92"/>
        <v>-4.5408139819347423E-2</v>
      </c>
      <c r="P437" s="5">
        <f t="shared" si="93"/>
        <v>0</v>
      </c>
      <c r="Q437" s="5">
        <f t="shared" si="94"/>
        <v>0</v>
      </c>
    </row>
    <row r="438" spans="2:17" x14ac:dyDescent="0.4">
      <c r="B438">
        <v>99.964452505111694</v>
      </c>
      <c r="C438" s="5">
        <f t="shared" si="96"/>
        <v>0.79234838485719195</v>
      </c>
      <c r="D438" s="5">
        <f t="shared" si="97"/>
        <v>0.63103555147666135</v>
      </c>
      <c r="E438" s="5">
        <f t="shared" si="98"/>
        <v>3.9649133053461258</v>
      </c>
      <c r="F438" s="5">
        <f t="shared" si="99"/>
        <v>37.862133088599684</v>
      </c>
      <c r="G438" s="5">
        <f t="shared" si="104"/>
        <v>0.116708855435248</v>
      </c>
      <c r="H438" s="9">
        <f t="shared" si="105"/>
        <v>0.14729487390358334</v>
      </c>
      <c r="I438" s="5">
        <f t="shared" si="100"/>
        <v>0</v>
      </c>
      <c r="J438" s="5">
        <f t="shared" si="101"/>
        <v>1.7597395878080879E-4</v>
      </c>
      <c r="K438" s="5" t="e">
        <f t="shared" si="102"/>
        <v>#N/A</v>
      </c>
      <c r="L438" s="5">
        <f t="shared" si="95"/>
        <v>-7.6618852395782581E-4</v>
      </c>
      <c r="M438" s="5">
        <f t="shared" si="103"/>
        <v>2.7664052213649567E-3</v>
      </c>
      <c r="N438" s="5">
        <f t="shared" si="106"/>
        <v>1.0968556870168912E-2</v>
      </c>
      <c r="O438" s="5">
        <f t="shared" si="92"/>
        <v>1.2044895437437841E-2</v>
      </c>
      <c r="P438" s="5">
        <f t="shared" si="93"/>
        <v>1.4811300658802798E-2</v>
      </c>
      <c r="Q438" s="5">
        <f t="shared" si="94"/>
        <v>5.8725523051569056E-2</v>
      </c>
    </row>
    <row r="439" spans="2:17" x14ac:dyDescent="0.4">
      <c r="B439">
        <v>100.85362124443</v>
      </c>
      <c r="C439" s="5">
        <f t="shared" si="96"/>
        <v>0.88916873931830764</v>
      </c>
      <c r="D439" s="5">
        <f t="shared" si="97"/>
        <v>0.56232296288703454</v>
      </c>
      <c r="E439" s="5">
        <f t="shared" si="98"/>
        <v>3.5331793783015071</v>
      </c>
      <c r="F439" s="5">
        <f t="shared" si="99"/>
        <v>33.739377773222074</v>
      </c>
      <c r="G439" s="5">
        <f t="shared" si="104"/>
        <v>-0.43173392704461877</v>
      </c>
      <c r="H439" s="9">
        <f t="shared" si="105"/>
        <v>-0.4855478020691697</v>
      </c>
      <c r="I439" s="5">
        <f t="shared" si="100"/>
        <v>3.1806510109356275E-3</v>
      </c>
      <c r="J439" s="5">
        <f t="shared" si="101"/>
        <v>1.7855745460024379E-4</v>
      </c>
      <c r="K439" s="5" t="e">
        <f t="shared" si="102"/>
        <v>#N/A</v>
      </c>
      <c r="L439" s="5">
        <f t="shared" si="95"/>
        <v>3.1806510109356275E-3</v>
      </c>
      <c r="M439" s="5">
        <f t="shared" si="103"/>
        <v>2.228996364945536E-3</v>
      </c>
      <c r="N439" s="5">
        <f t="shared" si="106"/>
        <v>7.8754439909345889E-3</v>
      </c>
      <c r="O439" s="5">
        <f t="shared" si="92"/>
        <v>-3.9705200532838346E-2</v>
      </c>
      <c r="P439" s="5">
        <f t="shared" si="93"/>
        <v>0</v>
      </c>
      <c r="Q439" s="5">
        <f t="shared" si="94"/>
        <v>0</v>
      </c>
    </row>
    <row r="440" spans="2:17" x14ac:dyDescent="0.4">
      <c r="B440">
        <v>101.71706771850501</v>
      </c>
      <c r="C440" s="5">
        <f t="shared" si="96"/>
        <v>0.86344647407500474</v>
      </c>
      <c r="D440" s="5">
        <f t="shared" si="97"/>
        <v>0.57907469080308815</v>
      </c>
      <c r="E440" s="5">
        <f t="shared" si="98"/>
        <v>3.6384335890135255</v>
      </c>
      <c r="F440" s="5">
        <f t="shared" si="99"/>
        <v>34.74448144818529</v>
      </c>
      <c r="G440" s="5">
        <f t="shared" si="104"/>
        <v>0.10525421071201846</v>
      </c>
      <c r="H440" s="9">
        <f t="shared" si="105"/>
        <v>0.12190009904757035</v>
      </c>
      <c r="I440" s="5">
        <f t="shared" si="100"/>
        <v>0</v>
      </c>
      <c r="J440" s="5">
        <f t="shared" si="101"/>
        <v>1.7792761340334307E-4</v>
      </c>
      <c r="K440" s="5" t="e">
        <f t="shared" si="102"/>
        <v>#N/A</v>
      </c>
      <c r="L440" s="5">
        <f t="shared" si="95"/>
        <v>-7.5299233455604342E-4</v>
      </c>
      <c r="M440" s="5">
        <f t="shared" si="103"/>
        <v>2.3554411505656587E-3</v>
      </c>
      <c r="N440" s="5">
        <f t="shared" si="106"/>
        <v>8.5701161991627584E-3</v>
      </c>
      <c r="O440" s="5">
        <f t="shared" si="92"/>
        <v>9.9682623565189882E-3</v>
      </c>
      <c r="P440" s="5">
        <f t="shared" si="93"/>
        <v>1.2323703507084647E-2</v>
      </c>
      <c r="Q440" s="5">
        <f t="shared" si="94"/>
        <v>4.4838976781220563E-2</v>
      </c>
    </row>
    <row r="441" spans="2:17" x14ac:dyDescent="0.4">
      <c r="B441">
        <v>102.714478731155</v>
      </c>
      <c r="C441" s="5">
        <f t="shared" si="96"/>
        <v>0.99741101264999088</v>
      </c>
      <c r="D441" s="5">
        <f t="shared" si="97"/>
        <v>0.50129785380208036</v>
      </c>
      <c r="E441" s="5">
        <f t="shared" si="98"/>
        <v>3.1497473095298916</v>
      </c>
      <c r="F441" s="5">
        <f t="shared" si="99"/>
        <v>30.077871228124824</v>
      </c>
      <c r="G441" s="5">
        <f t="shared" si="104"/>
        <v>-0.48868627948363397</v>
      </c>
      <c r="H441" s="9">
        <f t="shared" si="105"/>
        <v>-0.48995476617533862</v>
      </c>
      <c r="I441" s="5">
        <f t="shared" si="100"/>
        <v>4.0384988236880429E-3</v>
      </c>
      <c r="J441" s="5">
        <f t="shared" si="101"/>
        <v>1.8085191209977314E-4</v>
      </c>
      <c r="K441" s="5" t="e">
        <f t="shared" si="102"/>
        <v>#N/A</v>
      </c>
      <c r="L441" s="5">
        <f t="shared" si="95"/>
        <v>4.0384988236880429E-3</v>
      </c>
      <c r="M441" s="5">
        <f t="shared" si="103"/>
        <v>1.7942152021633035E-3</v>
      </c>
      <c r="N441" s="5">
        <f t="shared" si="106"/>
        <v>5.6513245057314958E-3</v>
      </c>
      <c r="O441" s="5">
        <f t="shared" si="92"/>
        <v>-4.0065575747865123E-2</v>
      </c>
      <c r="P441" s="5">
        <f t="shared" si="93"/>
        <v>0</v>
      </c>
      <c r="Q441" s="5">
        <f t="shared" si="94"/>
        <v>0</v>
      </c>
    </row>
    <row r="442" spans="2:17" x14ac:dyDescent="0.4">
      <c r="B442">
        <v>103.685191631317</v>
      </c>
      <c r="C442" s="5">
        <f t="shared" si="96"/>
        <v>0.97071290016199896</v>
      </c>
      <c r="D442" s="5">
        <f t="shared" si="97"/>
        <v>0.51508535625369423</v>
      </c>
      <c r="E442" s="5">
        <f t="shared" si="98"/>
        <v>3.2363767423565744</v>
      </c>
      <c r="F442" s="5">
        <f t="shared" si="99"/>
        <v>30.905121375221654</v>
      </c>
      <c r="G442" s="5">
        <f t="shared" si="104"/>
        <v>8.6629432826682784E-2</v>
      </c>
      <c r="H442" s="9">
        <f t="shared" si="105"/>
        <v>8.9243104539174764E-2</v>
      </c>
      <c r="I442" s="5">
        <f t="shared" si="100"/>
        <v>0</v>
      </c>
      <c r="J442" s="5">
        <f t="shared" si="101"/>
        <v>1.8033352157373827E-4</v>
      </c>
      <c r="K442" s="5" t="e">
        <f t="shared" si="102"/>
        <v>#N/A</v>
      </c>
      <c r="L442" s="5">
        <f t="shared" si="95"/>
        <v>-6.9674189926503057E-4</v>
      </c>
      <c r="M442" s="5">
        <f t="shared" si="103"/>
        <v>1.8888375451187728E-3</v>
      </c>
      <c r="N442" s="5">
        <f t="shared" si="106"/>
        <v>6.112989901112283E-3</v>
      </c>
      <c r="O442" s="5">
        <f t="shared" si="92"/>
        <v>7.2977683078796129E-3</v>
      </c>
      <c r="P442" s="5">
        <f t="shared" si="93"/>
        <v>9.1866058529983859E-3</v>
      </c>
      <c r="Q442" s="5">
        <f t="shared" si="94"/>
        <v>2.9731317523840756E-2</v>
      </c>
    </row>
    <row r="443" spans="2:17" x14ac:dyDescent="0.4">
      <c r="B443">
        <v>104.82118535041801</v>
      </c>
      <c r="C443" s="5">
        <f t="shared" si="96"/>
        <v>1.135993719101009</v>
      </c>
      <c r="D443" s="5">
        <f t="shared" si="97"/>
        <v>0.44014327860517122</v>
      </c>
      <c r="E443" s="5">
        <f t="shared" si="98"/>
        <v>2.7655017811858631</v>
      </c>
      <c r="F443" s="5">
        <f t="shared" si="99"/>
        <v>26.408596716310278</v>
      </c>
      <c r="G443" s="5">
        <f t="shared" si="104"/>
        <v>-0.47087496117071126</v>
      </c>
      <c r="H443" s="9">
        <f t="shared" si="105"/>
        <v>-0.41450489844551908</v>
      </c>
      <c r="I443" s="5">
        <f t="shared" si="100"/>
        <v>4.4319737904958351E-3</v>
      </c>
      <c r="J443" s="5">
        <f t="shared" si="101"/>
        <v>1.8315123734138379E-4</v>
      </c>
      <c r="K443" s="5" t="e">
        <f t="shared" si="102"/>
        <v>#N/A</v>
      </c>
      <c r="L443" s="5">
        <f t="shared" si="95"/>
        <v>4.4319737904958351E-3</v>
      </c>
      <c r="M443" s="5">
        <f t="shared" si="103"/>
        <v>1.4007406818211097E-3</v>
      </c>
      <c r="N443" s="5">
        <f t="shared" si="106"/>
        <v>3.873750850555779E-3</v>
      </c>
      <c r="O443" s="5">
        <f t="shared" si="92"/>
        <v>-3.3895736000630831E-2</v>
      </c>
      <c r="P443" s="5">
        <f t="shared" si="93"/>
        <v>0</v>
      </c>
      <c r="Q443" s="5">
        <f t="shared" si="94"/>
        <v>0</v>
      </c>
    </row>
    <row r="444" spans="2:17" x14ac:dyDescent="0.4">
      <c r="B444">
        <v>105.929573059082</v>
      </c>
      <c r="C444" s="5">
        <f t="shared" si="96"/>
        <v>1.1083877086639973</v>
      </c>
      <c r="D444" s="5">
        <f t="shared" si="97"/>
        <v>0.45110568810139406</v>
      </c>
      <c r="E444" s="5">
        <f t="shared" si="98"/>
        <v>2.8343806314638162</v>
      </c>
      <c r="F444" s="5">
        <f t="shared" si="99"/>
        <v>27.066341286083645</v>
      </c>
      <c r="G444" s="5">
        <f t="shared" si="104"/>
        <v>6.8878850277953152E-2</v>
      </c>
      <c r="H444" s="9">
        <f t="shared" si="105"/>
        <v>6.2143282300537908E-2</v>
      </c>
      <c r="I444" s="5">
        <f t="shared" si="100"/>
        <v>0</v>
      </c>
      <c r="J444" s="5">
        <f t="shared" si="101"/>
        <v>1.8273906630132051E-4</v>
      </c>
      <c r="K444" s="5" t="e">
        <f t="shared" si="102"/>
        <v>#N/A</v>
      </c>
      <c r="L444" s="5">
        <f t="shared" si="95"/>
        <v>-6.325476494336913E-4</v>
      </c>
      <c r="M444" s="5">
        <f t="shared" si="103"/>
        <v>1.4680733156207609E-3</v>
      </c>
      <c r="N444" s="5">
        <f t="shared" si="106"/>
        <v>4.1610785713643511E-3</v>
      </c>
      <c r="O444" s="5">
        <f t="shared" si="92"/>
        <v>5.0817066311426556E-3</v>
      </c>
      <c r="P444" s="5">
        <f t="shared" si="93"/>
        <v>6.5497799467634163E-3</v>
      </c>
      <c r="Q444" s="5">
        <f t="shared" si="94"/>
        <v>1.8564569421456331E-2</v>
      </c>
    </row>
    <row r="445" spans="2:17" x14ac:dyDescent="0.4">
      <c r="B445">
        <v>107.276544094085</v>
      </c>
      <c r="C445" s="5">
        <f t="shared" si="96"/>
        <v>1.3469710350029942</v>
      </c>
      <c r="D445" s="5">
        <f t="shared" si="97"/>
        <v>0.37120323080955381</v>
      </c>
      <c r="E445" s="5">
        <f t="shared" si="98"/>
        <v>2.3323386858001811</v>
      </c>
      <c r="F445" s="5">
        <f t="shared" si="99"/>
        <v>22.272193848573227</v>
      </c>
      <c r="G445" s="5">
        <f t="shared" si="104"/>
        <v>-0.50204194566363514</v>
      </c>
      <c r="H445" s="9">
        <f t="shared" si="105"/>
        <v>-0.37271918446451163</v>
      </c>
      <c r="I445" s="5">
        <f t="shared" si="100"/>
        <v>5.6029134871679164E-3</v>
      </c>
      <c r="J445" s="5">
        <f t="shared" si="101"/>
        <v>1.8574328530417171E-4</v>
      </c>
      <c r="K445" s="5" t="e">
        <f t="shared" si="102"/>
        <v>#N/A</v>
      </c>
      <c r="L445" s="5">
        <f t="shared" si="95"/>
        <v>5.6029134871679164E-3</v>
      </c>
      <c r="M445" s="5">
        <f t="shared" si="103"/>
        <v>1.0104070190582665E-3</v>
      </c>
      <c r="N445" s="5">
        <f t="shared" si="106"/>
        <v>2.356611378953636E-3</v>
      </c>
      <c r="O445" s="5">
        <f t="shared" si="92"/>
        <v>-3.0478749771976506E-2</v>
      </c>
      <c r="P445" s="5">
        <f t="shared" si="93"/>
        <v>0</v>
      </c>
      <c r="Q445" s="5">
        <f t="shared" si="94"/>
        <v>0</v>
      </c>
    </row>
    <row r="446" spans="2:17" x14ac:dyDescent="0.4">
      <c r="B446">
        <v>108.59732222557</v>
      </c>
      <c r="C446" s="5">
        <f t="shared" si="96"/>
        <v>1.3207781314849996</v>
      </c>
      <c r="D446" s="5">
        <f t="shared" si="97"/>
        <v>0.37856471732904268</v>
      </c>
      <c r="E446" s="5">
        <f t="shared" si="98"/>
        <v>2.3785922697384341</v>
      </c>
      <c r="F446" s="5">
        <f t="shared" si="99"/>
        <v>22.713883039742559</v>
      </c>
      <c r="G446" s="5">
        <f t="shared" si="104"/>
        <v>4.6253583938252962E-2</v>
      </c>
      <c r="H446" s="9">
        <f t="shared" si="105"/>
        <v>3.5019949858079762E-2</v>
      </c>
      <c r="I446" s="5">
        <f t="shared" si="100"/>
        <v>0</v>
      </c>
      <c r="J446" s="5">
        <f t="shared" si="101"/>
        <v>1.8546650385788523E-4</v>
      </c>
      <c r="L446" s="5">
        <f t="shared" si="95"/>
        <v>-5.0616360537947497E-4</v>
      </c>
      <c r="M446" s="5">
        <f t="shared" si="103"/>
        <v>1.0493140587768675E-3</v>
      </c>
      <c r="N446" s="5">
        <f t="shared" si="106"/>
        <v>2.4958903087345177E-3</v>
      </c>
      <c r="O446" s="5">
        <f t="shared" si="92"/>
        <v>2.8637224302931101E-3</v>
      </c>
      <c r="P446" s="5">
        <f t="shared" si="93"/>
        <v>3.9130364890699772E-3</v>
      </c>
      <c r="Q446" s="5">
        <f t="shared" si="94"/>
        <v>9.3075183441062703E-3</v>
      </c>
    </row>
    <row r="447" spans="2:17" x14ac:dyDescent="0.4">
      <c r="B447">
        <v>110.395779848098</v>
      </c>
      <c r="C447" s="5">
        <f t="shared" si="96"/>
        <v>1.7984576225280051</v>
      </c>
      <c r="D447" s="5">
        <f t="shared" si="97"/>
        <v>0.27801600312226105</v>
      </c>
      <c r="E447" s="5">
        <f t="shared" si="98"/>
        <v>1.7468260659785846</v>
      </c>
      <c r="F447" s="5">
        <f t="shared" si="99"/>
        <v>16.680960187335664</v>
      </c>
      <c r="G447" s="5">
        <f t="shared" si="104"/>
        <v>-0.63176620375984949</v>
      </c>
      <c r="H447" s="9">
        <f t="shared" si="105"/>
        <v>-0.35128222975407464</v>
      </c>
      <c r="I447" s="5">
        <f t="shared" si="100"/>
        <v>9.4139579574004199E-3</v>
      </c>
      <c r="J447" s="5">
        <f t="shared" si="101"/>
        <v>1.8924699282118416E-4</v>
      </c>
      <c r="L447" s="5">
        <f t="shared" si="95"/>
        <v>9.4139579574004199E-3</v>
      </c>
      <c r="M447" s="5">
        <f t="shared" si="103"/>
        <v>5.7746852082067243E-4</v>
      </c>
      <c r="N447" s="5">
        <f t="shared" si="106"/>
        <v>1.0087370644516476E-3</v>
      </c>
      <c r="O447" s="5">
        <f t="shared" si="92"/>
        <v>-2.8725763594376591E-2</v>
      </c>
      <c r="P447" s="5">
        <f t="shared" si="93"/>
        <v>0</v>
      </c>
      <c r="Q447" s="5">
        <f t="shared" si="94"/>
        <v>0</v>
      </c>
    </row>
    <row r="448" spans="2:17" x14ac:dyDescent="0.4">
      <c r="B448">
        <v>112.302940130233</v>
      </c>
      <c r="C448" s="5">
        <f t="shared" si="96"/>
        <v>1.9071602821349956</v>
      </c>
      <c r="D448" s="5">
        <f t="shared" si="97"/>
        <v>0.26216988927656804</v>
      </c>
      <c r="E448" s="5">
        <f t="shared" si="98"/>
        <v>1.6472619962874313</v>
      </c>
      <c r="F448" s="5">
        <f t="shared" si="99"/>
        <v>15.730193356594084</v>
      </c>
      <c r="G448" s="5">
        <f t="shared" si="104"/>
        <v>-9.9564069691153279E-2</v>
      </c>
      <c r="H448" s="9">
        <f t="shared" si="105"/>
        <v>-5.2205402253708316E-2</v>
      </c>
      <c r="I448" s="5">
        <f t="shared" si="100"/>
        <v>1.5732780722454182E-3</v>
      </c>
      <c r="J448" s="5">
        <f t="shared" si="101"/>
        <v>1.8984278421421602E-4</v>
      </c>
      <c r="K448" s="5" t="e">
        <f t="shared" si="102"/>
        <v>#N/A</v>
      </c>
      <c r="L448" s="5">
        <f t="shared" si="95"/>
        <v>1.5732780722454182E-3</v>
      </c>
      <c r="M448" s="5">
        <f t="shared" si="103"/>
        <v>5.1513309539248826E-4</v>
      </c>
      <c r="N448" s="5">
        <f t="shared" si="106"/>
        <v>8.4855917106995402E-4</v>
      </c>
      <c r="O448" s="5">
        <f t="shared" si="92"/>
        <v>-4.2690461300568111E-3</v>
      </c>
      <c r="P448" s="5">
        <f t="shared" si="93"/>
        <v>0</v>
      </c>
      <c r="Q448" s="5">
        <f t="shared" si="94"/>
        <v>0</v>
      </c>
    </row>
    <row r="449" spans="3:17" x14ac:dyDescent="0.4">
      <c r="C449" s="5">
        <f t="shared" si="96"/>
        <v>-112.302940130233</v>
      </c>
      <c r="D449" s="5">
        <f t="shared" si="97"/>
        <v>-4.4522431863330651E-3</v>
      </c>
      <c r="E449" s="5">
        <f t="shared" si="98"/>
        <v>-2.797426897235834E-2</v>
      </c>
      <c r="F449" s="5">
        <f t="shared" si="99"/>
        <v>-0.26713459117998395</v>
      </c>
      <c r="G449" s="5">
        <f t="shared" si="104"/>
        <v>-1.6752362652597896</v>
      </c>
      <c r="H449" s="9">
        <f t="shared" si="105"/>
        <v>1.4917118495001899E-2</v>
      </c>
      <c r="I449" s="5">
        <f t="shared" si="100"/>
        <v>0</v>
      </c>
      <c r="J449" s="5">
        <f t="shared" si="101"/>
        <v>1.9986739802553059E-4</v>
      </c>
      <c r="K449" s="5" t="e">
        <f t="shared" si="102"/>
        <v>#N/A</v>
      </c>
      <c r="L449" s="5">
        <f t="shared" si="95"/>
        <v>-1.5587729052172039</v>
      </c>
      <c r="M449" s="5">
        <f t="shared" si="103"/>
        <v>1.5640817594295615E-7</v>
      </c>
      <c r="N449" s="5">
        <f t="shared" si="106"/>
        <v>-4.3754043833042024E-9</v>
      </c>
      <c r="O449" s="5">
        <f t="shared" si="92"/>
        <v>1.2198328953238401E-3</v>
      </c>
      <c r="P449" s="5">
        <f t="shared" si="93"/>
        <v>1.2199893034997831E-3</v>
      </c>
      <c r="Q449" s="5">
        <f t="shared" si="94"/>
        <v>-3.4128308919503045E-5</v>
      </c>
    </row>
    <row r="450" spans="3:17" x14ac:dyDescent="0.4"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3:17" x14ac:dyDescent="0.4"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3:17" x14ac:dyDescent="0.4"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3:17" x14ac:dyDescent="0.4"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3:17" x14ac:dyDescent="0.4"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3:17" x14ac:dyDescent="0.4"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3:17" x14ac:dyDescent="0.4"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3:17" x14ac:dyDescent="0.4"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3:17" x14ac:dyDescent="0.4"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3:17" x14ac:dyDescent="0.4"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3:17" x14ac:dyDescent="0.4"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3:17" x14ac:dyDescent="0.4"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3:17" x14ac:dyDescent="0.4"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3:17" x14ac:dyDescent="0.4"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3:17" x14ac:dyDescent="0.4">
      <c r="C464" s="5">
        <f t="shared" ref="C464:C513" si="111">B464-B463</f>
        <v>0</v>
      </c>
      <c r="D464" s="5" t="e">
        <f t="shared" ref="D464:D513" si="112">(1/C464)/2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J464*E464^2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3:17" x14ac:dyDescent="0.4"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3:17" x14ac:dyDescent="0.4"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3:17" x14ac:dyDescent="0.4"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3:17" x14ac:dyDescent="0.4"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3:17" x14ac:dyDescent="0.4"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3:17" x14ac:dyDescent="0.4"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3:17" x14ac:dyDescent="0.4"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3:17" x14ac:dyDescent="0.4"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3:17" x14ac:dyDescent="0.4"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3:17" x14ac:dyDescent="0.4"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3:17" x14ac:dyDescent="0.4"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3:17" x14ac:dyDescent="0.4"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3:17" x14ac:dyDescent="0.4"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3:17" x14ac:dyDescent="0.4"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3:17" x14ac:dyDescent="0.4"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3:17" x14ac:dyDescent="0.4"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3:17" x14ac:dyDescent="0.4"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3:17" x14ac:dyDescent="0.4"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3:17" x14ac:dyDescent="0.4"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3:17" x14ac:dyDescent="0.4"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3:17" x14ac:dyDescent="0.4"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3:17" x14ac:dyDescent="0.4"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3:17" x14ac:dyDescent="0.4"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3:17" x14ac:dyDescent="0.4"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3:17" x14ac:dyDescent="0.4"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3:17" x14ac:dyDescent="0.4"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3:17" x14ac:dyDescent="0.4"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3:17" x14ac:dyDescent="0.4"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3:17" x14ac:dyDescent="0.4"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3:17" x14ac:dyDescent="0.4"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3:17" x14ac:dyDescent="0.4"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3:17" x14ac:dyDescent="0.4"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3:17" x14ac:dyDescent="0.4"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3:17" x14ac:dyDescent="0.4"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3:17" x14ac:dyDescent="0.4"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3:17" x14ac:dyDescent="0.4"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3:17" x14ac:dyDescent="0.4"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3:17" x14ac:dyDescent="0.4"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3:17" x14ac:dyDescent="0.4"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3:17" x14ac:dyDescent="0.4"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3:17" x14ac:dyDescent="0.4"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3:17" x14ac:dyDescent="0.4"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3:17" x14ac:dyDescent="0.4"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3:17" x14ac:dyDescent="0.4"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3:17" x14ac:dyDescent="0.4"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3:17" x14ac:dyDescent="0.4"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3:17" x14ac:dyDescent="0.4"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3:17" x14ac:dyDescent="0.4"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3:17" x14ac:dyDescent="0.4"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26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3CC80-2F7D-478D-8DF2-5964C81E604D}">
  <dimension ref="A2:Q512"/>
  <sheetViews>
    <sheetView topLeftCell="B1" zoomScale="66" zoomScaleNormal="66" workbookViewId="0">
      <selection activeCell="M15" sqref="M15:M5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  <c r="E7" s="5" t="s">
        <v>80</v>
      </c>
      <c r="F7" s="18" t="s">
        <v>83</v>
      </c>
      <c r="G7" s="18"/>
      <c r="H7" s="18"/>
    </row>
    <row r="8" spans="1:17" x14ac:dyDescent="0.4">
      <c r="A8" s="5" t="s">
        <v>62</v>
      </c>
      <c r="F8" s="18"/>
      <c r="G8" s="18"/>
      <c r="H8" s="18"/>
    </row>
    <row r="9" spans="1:17" x14ac:dyDescent="0.4">
      <c r="F9" s="18"/>
      <c r="G9" s="18"/>
      <c r="H9" s="18"/>
    </row>
    <row r="10" spans="1:17" x14ac:dyDescent="0.4">
      <c r="F10" s="18"/>
      <c r="G10" s="18"/>
      <c r="H10" s="18"/>
    </row>
    <row r="11" spans="1:17" x14ac:dyDescent="0.4">
      <c r="F11" s="18"/>
      <c r="G11" s="18"/>
      <c r="H11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 s="15">
        <v>4.1060211659999997</v>
      </c>
      <c r="C14" s="5">
        <f>B14-B13</f>
        <v>4.1060211659999997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 s="15">
        <v>4.900942326</v>
      </c>
      <c r="C15" s="5">
        <f>B15-B14</f>
        <v>0.79492116000000035</v>
      </c>
      <c r="D15" s="5">
        <f>(1/C15)/4</f>
        <v>0.31449659737325386</v>
      </c>
      <c r="E15" s="5">
        <f>2*PI()*D15</f>
        <v>1.9760403997736027</v>
      </c>
      <c r="F15" s="5">
        <f>E15*(60/(2*PI()))</f>
        <v>18.869795842395231</v>
      </c>
      <c r="H15" s="7"/>
      <c r="I15" s="5">
        <f>IF(H15&lt;0,(-B$6*H15)/E15^2,0)</f>
        <v>0</v>
      </c>
      <c r="J15" s="5">
        <f>-0.000005984*E15 + 0.0001997</f>
        <v>1.8787537424775477E-4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7.8094713230748391E-4</v>
      </c>
      <c r="N15" s="5">
        <f>M15*E15</f>
        <v>1.5431830835269291E-3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 s="15">
        <v>5.4345905779999999</v>
      </c>
      <c r="C16" s="5">
        <f t="shared" ref="C16:C79" si="4">B16-B15</f>
        <v>0.53364825199999988</v>
      </c>
      <c r="D16" s="5">
        <f t="shared" ref="D16:D79" si="5">(1/C16)/4</f>
        <v>0.46847337935251038</v>
      </c>
      <c r="E16" s="5">
        <f t="shared" ref="E16:E79" si="6">2*PI()*D16</f>
        <v>2.9435050539524616</v>
      </c>
      <c r="F16" s="5">
        <f t="shared" ref="F16:F79" si="7">E16*(60/(2*PI()))</f>
        <v>28.108402761150625</v>
      </c>
      <c r="G16" s="5">
        <f>E16-E15</f>
        <v>0.96746465417885896</v>
      </c>
      <c r="H16" s="7">
        <f>G16/C16</f>
        <v>1.8129257437891115</v>
      </c>
      <c r="I16" s="5">
        <f t="shared" ref="I16:I79" si="8">IF(H16&lt;0,(-B$6*H16)/E16^2,0)</f>
        <v>0</v>
      </c>
      <c r="J16" s="5">
        <f t="shared" ref="J16:J79" si="9">-0.000005984*E16 + 0.0001997</f>
        <v>1.8208606575714848E-4</v>
      </c>
      <c r="K16" s="5" t="e">
        <f>IF(H16&lt;-7,(-B$6*H16)/E16^2,NA())</f>
        <v>#N/A</v>
      </c>
      <c r="L16" s="5">
        <f t="shared" si="3"/>
        <v>-1.7110623910046169E-2</v>
      </c>
      <c r="M16" s="5">
        <f t="shared" ref="M16:M79" si="10">0.0002*E16^2</f>
        <v>1.732844400528737E-3</v>
      </c>
      <c r="N16" s="5">
        <f>M16*E16</f>
        <v>5.100636250669561E-3</v>
      </c>
      <c r="O16" s="5">
        <f>B$6*H16</f>
        <v>0.14825024416038313</v>
      </c>
      <c r="P16" s="5">
        <f>IF(H16&gt;0, O16 +M16, 0)</f>
        <v>0.14998308856091186</v>
      </c>
      <c r="Q16" s="5">
        <f>P16*E16</f>
        <v>0.44147597918644371</v>
      </c>
    </row>
    <row r="17" spans="1:17" x14ac:dyDescent="0.4">
      <c r="A17" s="5">
        <v>0.3</v>
      </c>
      <c r="B17" s="15">
        <v>5.9794931409999998</v>
      </c>
      <c r="C17" s="5">
        <f t="shared" si="4"/>
        <v>0.54490256299999995</v>
      </c>
      <c r="D17" s="5">
        <f t="shared" si="5"/>
        <v>0.45879762176857303</v>
      </c>
      <c r="E17" s="5">
        <f t="shared" si="6"/>
        <v>2.8827104760652351</v>
      </c>
      <c r="F17" s="5">
        <f t="shared" si="7"/>
        <v>27.527857306114385</v>
      </c>
      <c r="G17" s="5">
        <f t="shared" ref="G17:G80" si="11">E17-E16</f>
        <v>-6.0794577887226531E-2</v>
      </c>
      <c r="H17" s="7">
        <f t="shared" ref="H17:H80" si="12">G17/C17</f>
        <v>-0.11156963100433524</v>
      </c>
      <c r="I17" s="5">
        <f t="shared" si="8"/>
        <v>1.0978913040502151E-3</v>
      </c>
      <c r="J17" s="5">
        <f t="shared" si="9"/>
        <v>1.8244986051122564E-4</v>
      </c>
      <c r="K17" s="5" t="e">
        <f t="shared" ref="K17:K80" si="13">IF(H17&lt;-7,(-B$6*H17)/E17^2,NA())</f>
        <v>#N/A</v>
      </c>
      <c r="L17" s="5">
        <f t="shared" si="3"/>
        <v>1.0978913040502151E-3</v>
      </c>
      <c r="M17" s="5">
        <f t="shared" si="10"/>
        <v>1.662003937763251E-3</v>
      </c>
      <c r="N17" s="5">
        <f t="shared" ref="N17:N80" si="14">M17*E17</f>
        <v>4.7910761626517966E-3</v>
      </c>
      <c r="O17" s="5">
        <f t="shared" si="0"/>
        <v>-9.1234983528374405E-3</v>
      </c>
      <c r="P17" s="5">
        <f t="shared" si="1"/>
        <v>0</v>
      </c>
      <c r="Q17" s="5">
        <f>P17*E17</f>
        <v>0</v>
      </c>
    </row>
    <row r="18" spans="1:17" x14ac:dyDescent="0.4">
      <c r="A18" s="5">
        <v>0.4</v>
      </c>
      <c r="B18" s="15">
        <v>6.4099452499999998</v>
      </c>
      <c r="C18" s="5">
        <f t="shared" si="4"/>
        <v>0.43045210899999997</v>
      </c>
      <c r="D18" s="5">
        <f t="shared" si="5"/>
        <v>0.58078470234652746</v>
      </c>
      <c r="E18" s="5">
        <f t="shared" si="6"/>
        <v>3.6491779084183706</v>
      </c>
      <c r="F18" s="5">
        <f t="shared" si="7"/>
        <v>34.847082140791649</v>
      </c>
      <c r="G18" s="5">
        <f t="shared" si="11"/>
        <v>0.76646743235313552</v>
      </c>
      <c r="H18" s="7">
        <f t="shared" si="12"/>
        <v>1.7806102382300921</v>
      </c>
      <c r="I18" s="5">
        <f t="shared" si="8"/>
        <v>0</v>
      </c>
      <c r="J18" s="5">
        <f t="shared" si="9"/>
        <v>1.7786331939602447E-4</v>
      </c>
      <c r="K18" s="5" t="e">
        <f t="shared" si="13"/>
        <v>#N/A</v>
      </c>
      <c r="L18" s="5">
        <f t="shared" si="3"/>
        <v>-1.093438076974175E-2</v>
      </c>
      <c r="M18" s="5">
        <f t="shared" si="10"/>
        <v>2.663299881457735E-3</v>
      </c>
      <c r="N18" s="5">
        <f t="shared" si="14"/>
        <v>9.718855090908831E-3</v>
      </c>
      <c r="O18" s="5">
        <f t="shared" si="0"/>
        <v>0.14560767503933469</v>
      </c>
      <c r="P18" s="5">
        <f t="shared" si="1"/>
        <v>0.14827097492079244</v>
      </c>
      <c r="Q18" s="5">
        <f t="shared" si="2"/>
        <v>0.54106716614061001</v>
      </c>
    </row>
    <row r="19" spans="1:17" x14ac:dyDescent="0.4">
      <c r="A19" s="5">
        <v>0.5</v>
      </c>
      <c r="B19" s="15">
        <v>6.7825639249999998</v>
      </c>
      <c r="C19" s="5">
        <f t="shared" si="4"/>
        <v>0.37261867500000001</v>
      </c>
      <c r="D19" s="5">
        <f t="shared" si="5"/>
        <v>0.67092718849907351</v>
      </c>
      <c r="E19" s="5">
        <f t="shared" si="6"/>
        <v>4.2155598529646872</v>
      </c>
      <c r="F19" s="5">
        <f t="shared" si="7"/>
        <v>40.255631309944413</v>
      </c>
      <c r="G19" s="5">
        <f t="shared" si="11"/>
        <v>0.56638194454631652</v>
      </c>
      <c r="H19" s="7">
        <f t="shared" si="12"/>
        <v>1.5200041826843931</v>
      </c>
      <c r="I19" s="5">
        <f t="shared" si="8"/>
        <v>0</v>
      </c>
      <c r="J19" s="5">
        <f t="shared" si="9"/>
        <v>1.744740898398593E-4</v>
      </c>
      <c r="K19" s="5" t="e">
        <f t="shared" si="13"/>
        <v>#N/A</v>
      </c>
      <c r="L19" s="5">
        <f t="shared" si="3"/>
        <v>-6.99438710303576E-3</v>
      </c>
      <c r="M19" s="5">
        <f t="shared" si="10"/>
        <v>3.5541889747855307E-3</v>
      </c>
      <c r="N19" s="5">
        <f t="shared" si="14"/>
        <v>1.4982896351955604E-2</v>
      </c>
      <c r="O19" s="5">
        <f t="shared" si="0"/>
        <v>0.12429686763495904</v>
      </c>
      <c r="P19" s="5">
        <f t="shared" si="1"/>
        <v>0.12785105660974458</v>
      </c>
      <c r="Q19" s="5">
        <f t="shared" si="2"/>
        <v>0.53896378140315471</v>
      </c>
    </row>
    <row r="20" spans="1:17" x14ac:dyDescent="0.4">
      <c r="A20" s="5">
        <v>0.6</v>
      </c>
      <c r="B20" s="15">
        <v>7.1015641690000004</v>
      </c>
      <c r="C20" s="5">
        <f t="shared" si="4"/>
        <v>0.3190002440000006</v>
      </c>
      <c r="D20" s="5">
        <f t="shared" si="5"/>
        <v>0.78369846011779076</v>
      </c>
      <c r="E20" s="5">
        <f t="shared" si="6"/>
        <v>4.9241226498713697</v>
      </c>
      <c r="F20" s="5">
        <f t="shared" si="7"/>
        <v>47.021907607067448</v>
      </c>
      <c r="G20" s="5">
        <f t="shared" si="11"/>
        <v>0.70856279690668256</v>
      </c>
      <c r="H20" s="12">
        <f t="shared" si="12"/>
        <v>2.2211982913300883</v>
      </c>
      <c r="I20" s="5">
        <f t="shared" si="8"/>
        <v>0</v>
      </c>
      <c r="J20" s="5">
        <f t="shared" si="9"/>
        <v>1.7023405006316971E-4</v>
      </c>
      <c r="K20" s="5" t="e">
        <f t="shared" si="13"/>
        <v>#N/A</v>
      </c>
      <c r="L20" s="5">
        <f t="shared" si="3"/>
        <v>-7.4910898888580933E-3</v>
      </c>
      <c r="M20" s="5">
        <f t="shared" si="10"/>
        <v>4.8493967741952484E-3</v>
      </c>
      <c r="N20" s="5">
        <f>M20*E20</f>
        <v>2.387902449402798E-2</v>
      </c>
      <c r="O20" s="5">
        <f t="shared" si="0"/>
        <v>0.18163633571117538</v>
      </c>
      <c r="P20" s="5">
        <f>IF(H20&gt;0, O20 +M20, 0)</f>
        <v>0.18648573248537062</v>
      </c>
      <c r="Q20" s="5">
        <f>P20*E20</f>
        <v>0.9182786192090665</v>
      </c>
    </row>
    <row r="21" spans="1:17" x14ac:dyDescent="0.4">
      <c r="A21" s="5">
        <v>0.7</v>
      </c>
      <c r="B21" s="15">
        <v>7.4470450880000003</v>
      </c>
      <c r="C21" s="5">
        <f t="shared" si="4"/>
        <v>0.34548091899999989</v>
      </c>
      <c r="D21" s="5">
        <f t="shared" si="5"/>
        <v>0.72362896545380584</v>
      </c>
      <c r="E21" s="5">
        <f t="shared" si="6"/>
        <v>4.5466948835889172</v>
      </c>
      <c r="F21" s="5">
        <f t="shared" si="7"/>
        <v>43.417737927228352</v>
      </c>
      <c r="G21" s="5">
        <f t="shared" si="11"/>
        <v>-0.37742776628245256</v>
      </c>
      <c r="H21" s="7">
        <f t="shared" si="12"/>
        <v>-1.0924706561940478</v>
      </c>
      <c r="I21" s="5">
        <f t="shared" si="8"/>
        <v>4.3214904756135068E-3</v>
      </c>
      <c r="J21" s="5">
        <f t="shared" si="9"/>
        <v>1.7249257781660392E-4</v>
      </c>
      <c r="K21" s="5" t="e">
        <f t="shared" si="13"/>
        <v>#N/A</v>
      </c>
      <c r="L21" s="5">
        <f t="shared" si="3"/>
        <v>4.3214904756135068E-3</v>
      </c>
      <c r="M21" s="5">
        <f t="shared" si="10"/>
        <v>4.1344868728907273E-3</v>
      </c>
      <c r="N21" s="5">
        <f t="shared" si="14"/>
        <v>1.8798250311237812E-2</v>
      </c>
      <c r="O21" s="5">
        <f t="shared" si="0"/>
        <v>-8.9335728213731744E-2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 s="15">
        <v>7.7838435170000002</v>
      </c>
      <c r="C22" s="5">
        <f t="shared" si="4"/>
        <v>0.3367984289999999</v>
      </c>
      <c r="D22" s="5">
        <f t="shared" si="5"/>
        <v>0.74228374741023528</v>
      </c>
      <c r="E22" s="5">
        <f t="shared" si="6"/>
        <v>4.6639063354861934</v>
      </c>
      <c r="F22" s="5">
        <f t="shared" si="7"/>
        <v>44.537024844614116</v>
      </c>
      <c r="G22" s="5">
        <f t="shared" si="11"/>
        <v>0.11721145189727622</v>
      </c>
      <c r="H22" s="7">
        <f t="shared" si="12"/>
        <v>0.34801662301481889</v>
      </c>
      <c r="I22" s="5">
        <f t="shared" si="8"/>
        <v>0</v>
      </c>
      <c r="J22" s="5">
        <f t="shared" si="9"/>
        <v>1.7179118448845063E-4</v>
      </c>
      <c r="K22" s="5" t="e">
        <f t="shared" si="13"/>
        <v>#N/A</v>
      </c>
      <c r="L22" s="5">
        <f t="shared" si="3"/>
        <v>-1.3083253304138182E-3</v>
      </c>
      <c r="M22" s="5">
        <f t="shared" si="10"/>
        <v>4.3504044612376509E-3</v>
      </c>
      <c r="N22" s="5">
        <f t="shared" si="14"/>
        <v>2.0289878928693678E-2</v>
      </c>
      <c r="O22" s="5">
        <f t="shared" si="0"/>
        <v>2.8458721770912489E-2</v>
      </c>
      <c r="P22" s="5">
        <f>IF(H22&gt;0, O22 +M22, 0)</f>
        <v>3.280912623215014E-2</v>
      </c>
      <c r="Q22" s="5">
        <f t="shared" si="2"/>
        <v>0.1530186916958913</v>
      </c>
    </row>
    <row r="23" spans="1:17" x14ac:dyDescent="0.4">
      <c r="A23" s="5">
        <v>0.9</v>
      </c>
      <c r="B23" s="15">
        <v>8.1227402689999995</v>
      </c>
      <c r="C23" s="5">
        <f t="shared" si="4"/>
        <v>0.33889675199999925</v>
      </c>
      <c r="D23" s="5">
        <f t="shared" si="5"/>
        <v>0.73768780174086934</v>
      </c>
      <c r="E23" s="5">
        <f t="shared" si="6"/>
        <v>4.6350291571838378</v>
      </c>
      <c r="F23" s="5">
        <f t="shared" si="7"/>
        <v>44.261268104452164</v>
      </c>
      <c r="G23" s="5">
        <f t="shared" si="11"/>
        <v>-2.8877178302355588E-2</v>
      </c>
      <c r="H23" s="7">
        <f t="shared" si="12"/>
        <v>-8.520936872937529E-2</v>
      </c>
      <c r="I23" s="5">
        <f t="shared" si="8"/>
        <v>3.2433798045270184E-4</v>
      </c>
      <c r="J23" s="5">
        <f t="shared" si="9"/>
        <v>1.7196398552341192E-4</v>
      </c>
      <c r="K23" s="5" t="e">
        <f t="shared" si="13"/>
        <v>#N/A</v>
      </c>
      <c r="L23" s="5">
        <f t="shared" si="3"/>
        <v>3.2433798045270184E-4</v>
      </c>
      <c r="M23" s="5">
        <f t="shared" si="10"/>
        <v>4.2966990575888635E-3</v>
      </c>
      <c r="N23" s="5">
        <f t="shared" si="14"/>
        <v>1.99153254115687E-2</v>
      </c>
      <c r="O23" s="5">
        <f t="shared" si="0"/>
        <v>-6.9679134747569968E-3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 s="15">
        <v>8.4350013730000004</v>
      </c>
      <c r="C24" s="5">
        <f t="shared" si="4"/>
        <v>0.31226110400000096</v>
      </c>
      <c r="D24" s="5">
        <f t="shared" si="5"/>
        <v>0.80061204164576072</v>
      </c>
      <c r="E24" s="5">
        <f t="shared" si="6"/>
        <v>5.0303938168196947</v>
      </c>
      <c r="F24" s="5">
        <f t="shared" si="7"/>
        <v>48.036722498745647</v>
      </c>
      <c r="G24" s="5">
        <f t="shared" si="11"/>
        <v>0.39536465963585687</v>
      </c>
      <c r="H24" s="8">
        <f t="shared" si="12"/>
        <v>1.2661348293825787</v>
      </c>
      <c r="I24" s="5">
        <f t="shared" si="8"/>
        <v>0</v>
      </c>
      <c r="J24" s="5">
        <f t="shared" si="9"/>
        <v>1.6959812340015096E-4</v>
      </c>
      <c r="K24" s="5" t="e">
        <f>IF(H24&lt;-3,(-B$6*H24)/E24^2,NA())</f>
        <v>#N/A</v>
      </c>
      <c r="L24" s="5">
        <f t="shared" si="3"/>
        <v>-4.0915831794361623E-3</v>
      </c>
      <c r="M24" s="5">
        <f t="shared" si="10"/>
        <v>5.0609723904595635E-3</v>
      </c>
      <c r="N24" s="5">
        <f t="shared" si="14"/>
        <v>2.5458684220062977E-2</v>
      </c>
      <c r="O24" s="5">
        <f t="shared" si="0"/>
        <v>0.10353694752197587</v>
      </c>
      <c r="P24" s="5">
        <f t="shared" si="1"/>
        <v>0.10859791991243543</v>
      </c>
      <c r="Q24" s="5">
        <f t="shared" si="2"/>
        <v>0.54629030484699559</v>
      </c>
    </row>
    <row r="25" spans="1:17" x14ac:dyDescent="0.4">
      <c r="A25" s="5">
        <v>1.1000000000000001</v>
      </c>
      <c r="B25" s="15">
        <v>8.7792065140000002</v>
      </c>
      <c r="C25" s="5">
        <f t="shared" si="4"/>
        <v>0.34420514099999977</v>
      </c>
      <c r="D25" s="5">
        <f t="shared" si="5"/>
        <v>0.72631105762595272</v>
      </c>
      <c r="E25" s="5">
        <f t="shared" si="6"/>
        <v>4.5635469657174514</v>
      </c>
      <c r="F25" s="5">
        <f t="shared" si="7"/>
        <v>43.578663457557163</v>
      </c>
      <c r="G25" s="5">
        <f t="shared" si="11"/>
        <v>-0.46684685110224322</v>
      </c>
      <c r="H25" s="9">
        <f t="shared" si="12"/>
        <v>-1.3563041206936637</v>
      </c>
      <c r="I25" s="5">
        <f t="shared" si="8"/>
        <v>5.3255863843707299E-3</v>
      </c>
      <c r="J25" s="5">
        <f t="shared" si="9"/>
        <v>1.7239173495714677E-4</v>
      </c>
      <c r="K25" s="5" t="e">
        <f t="shared" ref="K25:K33" si="15">IF(H25&lt;-3,(-B$6*H25)/E25^2,NA())</f>
        <v>#N/A</v>
      </c>
      <c r="L25" s="5">
        <f t="shared" si="3"/>
        <v>5.3255863843707299E-3</v>
      </c>
      <c r="M25" s="5">
        <f t="shared" si="10"/>
        <v>4.1651921816617914E-3</v>
      </c>
      <c r="N25" s="5">
        <f t="shared" si="14"/>
        <v>1.9008050142252719E-2</v>
      </c>
      <c r="O25" s="5">
        <f t="shared" si="0"/>
        <v>-0.11091045385472727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 s="15">
        <v>9.1128046509999994</v>
      </c>
      <c r="C26" s="5">
        <f t="shared" si="4"/>
        <v>0.33359813699999918</v>
      </c>
      <c r="D26" s="5">
        <f t="shared" si="5"/>
        <v>0.74940466469092004</v>
      </c>
      <c r="E26" s="5">
        <f t="shared" si="6"/>
        <v>4.7086483783178332</v>
      </c>
      <c r="F26" s="5">
        <f t="shared" si="7"/>
        <v>44.964279881455205</v>
      </c>
      <c r="G26" s="5">
        <f t="shared" si="11"/>
        <v>0.14510141260038179</v>
      </c>
      <c r="H26" s="9">
        <f t="shared" si="12"/>
        <v>0.43495870182387181</v>
      </c>
      <c r="I26" s="5">
        <f t="shared" si="8"/>
        <v>0</v>
      </c>
      <c r="J26" s="5">
        <f t="shared" si="9"/>
        <v>1.7152344810414608E-4</v>
      </c>
      <c r="K26" s="5" t="e">
        <f t="shared" si="15"/>
        <v>#N/A</v>
      </c>
      <c r="L26" s="5">
        <f t="shared" si="3"/>
        <v>-1.604245775186558E-3</v>
      </c>
      <c r="M26" s="5">
        <f t="shared" si="10"/>
        <v>4.4342739101270318E-3</v>
      </c>
      <c r="N26" s="5">
        <f t="shared" si="14"/>
        <v>2.0879436655936726E-2</v>
      </c>
      <c r="O26" s="5">
        <f t="shared" si="0"/>
        <v>3.5568325931706349E-2</v>
      </c>
      <c r="P26" s="5">
        <f t="shared" si="1"/>
        <v>4.0002599841833381E-2</v>
      </c>
      <c r="Q26" s="5">
        <f t="shared" si="2"/>
        <v>0.18835817687374595</v>
      </c>
    </row>
    <row r="27" spans="1:17" x14ac:dyDescent="0.4">
      <c r="A27" s="5">
        <v>1.3</v>
      </c>
      <c r="B27" s="15">
        <v>9.4448635579999998</v>
      </c>
      <c r="C27" s="5">
        <f t="shared" si="4"/>
        <v>0.3320589070000004</v>
      </c>
      <c r="D27" s="5">
        <f t="shared" si="5"/>
        <v>0.75287846442257822</v>
      </c>
      <c r="E27" s="5">
        <f t="shared" si="6"/>
        <v>4.7304749057518727</v>
      </c>
      <c r="F27" s="5">
        <f t="shared" si="7"/>
        <v>45.172707865354703</v>
      </c>
      <c r="G27" s="5">
        <f t="shared" si="11"/>
        <v>2.1826527434039455E-2</v>
      </c>
      <c r="H27" s="9">
        <f t="shared" si="12"/>
        <v>6.5730889832867609E-2</v>
      </c>
      <c r="I27" s="5">
        <f t="shared" si="8"/>
        <v>0</v>
      </c>
      <c r="J27" s="5">
        <f t="shared" si="9"/>
        <v>1.713928381639808E-4</v>
      </c>
      <c r="K27" s="5" t="e">
        <f t="shared" si="15"/>
        <v>#N/A</v>
      </c>
      <c r="L27" s="5">
        <f t="shared" si="3"/>
        <v>-2.4020134056748605E-4</v>
      </c>
      <c r="M27" s="5">
        <f t="shared" si="10"/>
        <v>4.4754785667896384E-3</v>
      </c>
      <c r="N27" s="5">
        <f t="shared" si="14"/>
        <v>2.1171139051428742E-2</v>
      </c>
      <c r="O27" s="5">
        <f t="shared" si="0"/>
        <v>5.3750797571196106E-3</v>
      </c>
      <c r="P27" s="5">
        <f t="shared" si="1"/>
        <v>9.850558323909249E-3</v>
      </c>
      <c r="Q27" s="5">
        <f t="shared" si="2"/>
        <v>4.6597818958897932E-2</v>
      </c>
    </row>
    <row r="28" spans="1:17" x14ac:dyDescent="0.4">
      <c r="A28" s="5">
        <v>1.4</v>
      </c>
      <c r="B28" s="15">
        <v>9.7539112570000004</v>
      </c>
      <c r="C28" s="5">
        <f t="shared" si="4"/>
        <v>0.30904769900000062</v>
      </c>
      <c r="D28" s="5">
        <f t="shared" si="5"/>
        <v>0.80893661660946226</v>
      </c>
      <c r="E28" s="5">
        <f t="shared" si="6"/>
        <v>5.082698663920139</v>
      </c>
      <c r="F28" s="5">
        <f t="shared" si="7"/>
        <v>48.536196996567739</v>
      </c>
      <c r="G28" s="5">
        <f t="shared" si="11"/>
        <v>0.35222375816826634</v>
      </c>
      <c r="H28" s="9">
        <f t="shared" si="12"/>
        <v>1.1397067808884274</v>
      </c>
      <c r="I28" s="5">
        <f t="shared" si="8"/>
        <v>0</v>
      </c>
      <c r="J28" s="5">
        <f t="shared" si="9"/>
        <v>1.692851311951019E-4</v>
      </c>
      <c r="K28" s="5" t="e">
        <f>IF(H28&lt;-7,(-B$6*H28)/E28^2,NA())</f>
        <v>#N/A</v>
      </c>
      <c r="L28" s="5">
        <f t="shared" si="3"/>
        <v>-3.6076118784812853E-3</v>
      </c>
      <c r="M28" s="5">
        <f t="shared" si="10"/>
        <v>5.1667651416431133E-3</v>
      </c>
      <c r="N28" s="5">
        <f t="shared" si="14"/>
        <v>2.62611102822186E-2</v>
      </c>
      <c r="O28" s="5">
        <f t="shared" si="0"/>
        <v>9.3198416491573677E-2</v>
      </c>
      <c r="P28" s="5">
        <f t="shared" si="1"/>
        <v>9.8365181633216794E-2</v>
      </c>
      <c r="Q28" s="5">
        <f t="shared" si="2"/>
        <v>0.49996057726341281</v>
      </c>
    </row>
    <row r="29" spans="1:17" x14ac:dyDescent="0.4">
      <c r="A29" s="5">
        <v>1.5</v>
      </c>
      <c r="B29" s="15">
        <v>10.08328629</v>
      </c>
      <c r="C29" s="5">
        <f t="shared" si="4"/>
        <v>0.32937503299999982</v>
      </c>
      <c r="D29" s="5">
        <f t="shared" si="5"/>
        <v>0.75901320668710226</v>
      </c>
      <c r="E29" s="5">
        <f t="shared" si="6"/>
        <v>4.7690206282116634</v>
      </c>
      <c r="F29" s="5">
        <f t="shared" si="7"/>
        <v>45.540792401226142</v>
      </c>
      <c r="G29" s="5">
        <f t="shared" si="11"/>
        <v>-0.31367803570847563</v>
      </c>
      <c r="H29" s="9">
        <f t="shared" si="12"/>
        <v>-0.95234308700160586</v>
      </c>
      <c r="I29" s="5">
        <f t="shared" si="8"/>
        <v>3.424131484391784E-3</v>
      </c>
      <c r="J29" s="5">
        <f t="shared" si="9"/>
        <v>1.711621805607814E-4</v>
      </c>
      <c r="K29" s="5" t="e">
        <f t="shared" ref="K29:K30" si="16">IF(H29&lt;-7,(-B$6*H29)/E29^2,NA())</f>
        <v>#N/A</v>
      </c>
      <c r="L29" s="5">
        <f t="shared" si="3"/>
        <v>3.424131484391784E-3</v>
      </c>
      <c r="M29" s="5">
        <f t="shared" si="10"/>
        <v>4.5487115504616741E-3</v>
      </c>
      <c r="N29" s="5">
        <f t="shared" si="14"/>
        <v>2.1692899215936381E-2</v>
      </c>
      <c r="O29" s="5">
        <f t="shared" si="0"/>
        <v>-7.787693216676192E-2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 s="15">
        <v>10.38452148</v>
      </c>
      <c r="C30" s="5">
        <f t="shared" si="4"/>
        <v>0.30123518999999987</v>
      </c>
      <c r="D30" s="5">
        <f t="shared" si="5"/>
        <v>0.82991631887363526</v>
      </c>
      <c r="E30" s="5">
        <f t="shared" si="6"/>
        <v>5.2145180209353938</v>
      </c>
      <c r="F30" s="5">
        <f t="shared" si="7"/>
        <v>49.794979132418121</v>
      </c>
      <c r="G30" s="5">
        <f t="shared" si="11"/>
        <v>0.44549739272373046</v>
      </c>
      <c r="H30" s="9">
        <f t="shared" si="12"/>
        <v>1.4789022249483224</v>
      </c>
      <c r="I30" s="5">
        <f t="shared" si="8"/>
        <v>0</v>
      </c>
      <c r="J30" s="5">
        <f t="shared" si="9"/>
        <v>1.6849632416272262E-4</v>
      </c>
      <c r="K30" s="5" t="e">
        <f t="shared" si="16"/>
        <v>#N/A</v>
      </c>
      <c r="L30" s="5">
        <f t="shared" si="3"/>
        <v>-4.447608158419868E-3</v>
      </c>
      <c r="M30" s="5">
        <f t="shared" si="10"/>
        <v>5.4382396381319953E-3</v>
      </c>
      <c r="N30" s="5">
        <f t="shared" si="14"/>
        <v>2.8357798595204466E-2</v>
      </c>
      <c r="O30" s="5">
        <f t="shared" si="0"/>
        <v>0.12093579490999086</v>
      </c>
      <c r="P30" s="5">
        <f t="shared" si="1"/>
        <v>0.12637403454812285</v>
      </c>
      <c r="Q30" s="5">
        <f t="shared" si="2"/>
        <v>0.65897968052949862</v>
      </c>
    </row>
    <row r="31" spans="1:17" x14ac:dyDescent="0.4">
      <c r="A31" s="5">
        <v>1.7</v>
      </c>
      <c r="B31" s="15">
        <v>10.660934689999999</v>
      </c>
      <c r="C31" s="5">
        <f t="shared" si="4"/>
        <v>0.27641320999999941</v>
      </c>
      <c r="D31" s="5">
        <f t="shared" si="5"/>
        <v>0.90444302571501756</v>
      </c>
      <c r="E31" s="5">
        <f t="shared" si="6"/>
        <v>5.6827831303536467</v>
      </c>
      <c r="F31" s="5">
        <f t="shared" si="7"/>
        <v>54.266581542901051</v>
      </c>
      <c r="G31" s="5">
        <f t="shared" si="11"/>
        <v>0.46826510941825283</v>
      </c>
      <c r="H31" s="9">
        <f t="shared" si="12"/>
        <v>1.6940764495960734</v>
      </c>
      <c r="I31" s="5">
        <f t="shared" si="8"/>
        <v>0</v>
      </c>
      <c r="J31" s="5">
        <f t="shared" si="9"/>
        <v>1.6569422574796378E-4</v>
      </c>
      <c r="K31" s="5" t="e">
        <f t="shared" si="15"/>
        <v>#N/A</v>
      </c>
      <c r="L31" s="5">
        <f t="shared" si="3"/>
        <v>-4.2896932867252536E-3</v>
      </c>
      <c r="M31" s="5">
        <f t="shared" si="10"/>
        <v>6.4588048213263995E-3</v>
      </c>
      <c r="N31" s="5">
        <f t="shared" si="14"/>
        <v>3.6703987080880462E-2</v>
      </c>
      <c r="O31" s="5">
        <f t="shared" si="0"/>
        <v>0.13853145841156278</v>
      </c>
      <c r="P31" s="5">
        <f t="shared" si="1"/>
        <v>0.14499026323288919</v>
      </c>
      <c r="Q31" s="5">
        <f t="shared" si="2"/>
        <v>0.8239482219653973</v>
      </c>
    </row>
    <row r="32" spans="1:17" x14ac:dyDescent="0.4">
      <c r="A32" s="5">
        <v>1.8</v>
      </c>
      <c r="B32" s="15">
        <v>10.891496419999999</v>
      </c>
      <c r="C32" s="5">
        <f t="shared" si="4"/>
        <v>0.2305617299999998</v>
      </c>
      <c r="D32" s="5">
        <f t="shared" si="5"/>
        <v>1.0843083108371898</v>
      </c>
      <c r="E32" s="5">
        <f t="shared" si="6"/>
        <v>6.8129100471049471</v>
      </c>
      <c r="F32" s="5">
        <f t="shared" si="7"/>
        <v>65.0584986502314</v>
      </c>
      <c r="G32" s="5">
        <f t="shared" si="11"/>
        <v>1.1301269167513004</v>
      </c>
      <c r="H32" s="9">
        <f t="shared" si="12"/>
        <v>4.9016240325369758</v>
      </c>
      <c r="I32" s="5">
        <f t="shared" si="8"/>
        <v>0</v>
      </c>
      <c r="J32" s="5">
        <f t="shared" si="9"/>
        <v>1.5893154627812399E-4</v>
      </c>
      <c r="K32" s="5" t="e">
        <f t="shared" si="15"/>
        <v>#N/A</v>
      </c>
      <c r="L32" s="5">
        <f t="shared" si="3"/>
        <v>-8.6355516922106846E-3</v>
      </c>
      <c r="M32" s="5">
        <f t="shared" si="10"/>
        <v>9.2831486619887067E-3</v>
      </c>
      <c r="N32" s="5">
        <f t="shared" si="14"/>
        <v>6.3245256788031709E-2</v>
      </c>
      <c r="O32" s="5">
        <f t="shared" si="0"/>
        <v>0.4008255506853996</v>
      </c>
      <c r="P32" s="5">
        <f t="shared" si="1"/>
        <v>0.41010869934738831</v>
      </c>
      <c r="Q32" s="5">
        <f t="shared" si="2"/>
        <v>2.7940336781889639</v>
      </c>
    </row>
    <row r="33" spans="1:17" x14ac:dyDescent="0.4">
      <c r="A33" s="5">
        <v>1.9</v>
      </c>
      <c r="B33" s="15">
        <v>11.114120720000001</v>
      </c>
      <c r="C33" s="5">
        <f t="shared" si="4"/>
        <v>0.22262430000000144</v>
      </c>
      <c r="D33" s="5">
        <f t="shared" si="5"/>
        <v>1.1229681575641042</v>
      </c>
      <c r="E33" s="5">
        <f t="shared" si="6"/>
        <v>7.0558170280373096</v>
      </c>
      <c r="F33" s="5">
        <f t="shared" si="7"/>
        <v>67.378089453846258</v>
      </c>
      <c r="G33" s="5">
        <f t="shared" si="11"/>
        <v>0.24290698093236252</v>
      </c>
      <c r="H33" s="9">
        <f t="shared" si="12"/>
        <v>1.0911072193482965</v>
      </c>
      <c r="I33" s="5">
        <f t="shared" si="8"/>
        <v>0</v>
      </c>
      <c r="J33" s="5">
        <f t="shared" si="9"/>
        <v>1.5747799090422475E-4</v>
      </c>
      <c r="K33" s="5" t="e">
        <f t="shared" si="15"/>
        <v>#N/A</v>
      </c>
      <c r="L33" s="5">
        <f t="shared" si="3"/>
        <v>-1.7922071694772819E-3</v>
      </c>
      <c r="M33" s="5">
        <f t="shared" si="10"/>
        <v>9.9569107866282515E-3</v>
      </c>
      <c r="N33" s="5">
        <f t="shared" si="14"/>
        <v>7.0254140674939985E-2</v>
      </c>
      <c r="O33" s="5">
        <f t="shared" si="0"/>
        <v>8.9224234488204171E-2</v>
      </c>
      <c r="P33" s="5">
        <f t="shared" si="1"/>
        <v>9.9181145274832419E-2</v>
      </c>
      <c r="Q33" s="5">
        <f t="shared" si="2"/>
        <v>0.69980401369040468</v>
      </c>
    </row>
    <row r="34" spans="1:17" x14ac:dyDescent="0.4">
      <c r="A34" s="5">
        <v>2</v>
      </c>
      <c r="B34" s="15">
        <v>11.31662607</v>
      </c>
      <c r="C34" s="5">
        <f t="shared" si="4"/>
        <v>0.20250534999999914</v>
      </c>
      <c r="D34" s="5">
        <f t="shared" si="5"/>
        <v>1.2345352851171638</v>
      </c>
      <c r="E34" s="5">
        <f t="shared" si="6"/>
        <v>7.7568139646429248</v>
      </c>
      <c r="F34" s="5">
        <f t="shared" si="7"/>
        <v>74.072117107029825</v>
      </c>
      <c r="G34" s="5">
        <f t="shared" si="11"/>
        <v>0.70099693660561524</v>
      </c>
      <c r="H34" s="9">
        <f t="shared" si="12"/>
        <v>3.4616218119946867</v>
      </c>
      <c r="I34" s="5">
        <f t="shared" si="8"/>
        <v>0</v>
      </c>
      <c r="J34" s="5">
        <f t="shared" si="9"/>
        <v>1.5328322523557673E-4</v>
      </c>
      <c r="K34" s="5" t="e">
        <f t="shared" si="13"/>
        <v>#N/A</v>
      </c>
      <c r="L34" s="5">
        <f t="shared" si="3"/>
        <v>-4.7046602778529865E-3</v>
      </c>
      <c r="M34" s="5">
        <f t="shared" si="10"/>
        <v>1.2033632576415898E-2</v>
      </c>
      <c r="N34" s="5">
        <f t="shared" si="14"/>
        <v>9.3342649214124856E-2</v>
      </c>
      <c r="O34" s="5">
        <f t="shared" si="0"/>
        <v>0.28307076590270785</v>
      </c>
      <c r="P34" s="5">
        <f t="shared" si="1"/>
        <v>0.29510439847912373</v>
      </c>
      <c r="Q34" s="5">
        <f t="shared" si="2"/>
        <v>2.2890699191504171</v>
      </c>
    </row>
    <row r="35" spans="1:17" x14ac:dyDescent="0.4">
      <c r="B35" s="15">
        <v>11.51477218</v>
      </c>
      <c r="C35" s="5">
        <f t="shared" si="4"/>
        <v>0.19814610999999971</v>
      </c>
      <c r="D35" s="5">
        <f t="shared" si="5"/>
        <v>1.2616952207641137</v>
      </c>
      <c r="E35" s="5">
        <f t="shared" si="6"/>
        <v>7.9274648732437836</v>
      </c>
      <c r="F35" s="5">
        <f t="shared" si="7"/>
        <v>75.701713245846832</v>
      </c>
      <c r="G35" s="5">
        <f t="shared" si="11"/>
        <v>0.17065090860085874</v>
      </c>
      <c r="H35" s="9">
        <f t="shared" si="12"/>
        <v>0.86123774320302826</v>
      </c>
      <c r="I35" s="5">
        <f t="shared" si="8"/>
        <v>0</v>
      </c>
      <c r="J35" s="5">
        <f t="shared" si="9"/>
        <v>1.5226205019850921E-4</v>
      </c>
      <c r="K35" s="5" t="e">
        <f t="shared" si="13"/>
        <v>#N/A</v>
      </c>
      <c r="L35" s="5">
        <f t="shared" si="3"/>
        <v>-1.1206495029137682E-3</v>
      </c>
      <c r="M35" s="5">
        <f t="shared" si="10"/>
        <v>1.2568939863302818E-2</v>
      </c>
      <c r="N35" s="5">
        <f t="shared" si="14"/>
        <v>9.9639829260246615E-2</v>
      </c>
      <c r="O35" s="5">
        <f t="shared" si="0"/>
        <v>7.0426881049816731E-2</v>
      </c>
      <c r="P35" s="5">
        <f t="shared" si="1"/>
        <v>8.299582091311955E-2</v>
      </c>
      <c r="Q35" s="5">
        <f t="shared" si="2"/>
        <v>0.65794645491478698</v>
      </c>
    </row>
    <row r="36" spans="1:17" x14ac:dyDescent="0.4">
      <c r="B36" s="15">
        <v>11.69527173</v>
      </c>
      <c r="C36" s="5">
        <f t="shared" si="4"/>
        <v>0.1804995500000004</v>
      </c>
      <c r="D36" s="5">
        <f t="shared" si="5"/>
        <v>1.3850450042673206</v>
      </c>
      <c r="E36" s="5">
        <f t="shared" si="6"/>
        <v>8.7024944205949168</v>
      </c>
      <c r="F36" s="5">
        <f t="shared" si="7"/>
        <v>83.102700256039242</v>
      </c>
      <c r="G36" s="5">
        <f t="shared" si="11"/>
        <v>0.77502954735113327</v>
      </c>
      <c r="H36" s="9">
        <f t="shared" si="12"/>
        <v>4.2938032108729995</v>
      </c>
      <c r="I36" s="5">
        <f t="shared" si="8"/>
        <v>0</v>
      </c>
      <c r="J36" s="5">
        <f t="shared" si="9"/>
        <v>1.4762427338716003E-4</v>
      </c>
      <c r="K36" s="5" t="e">
        <f t="shared" si="13"/>
        <v>#N/A</v>
      </c>
      <c r="L36" s="5">
        <f t="shared" si="3"/>
        <v>-4.6362839936162593E-3</v>
      </c>
      <c r="M36" s="5">
        <f t="shared" si="10"/>
        <v>1.5146681828097133E-2</v>
      </c>
      <c r="N36" s="5">
        <f t="shared" si="14"/>
        <v>0.13181391409954171</v>
      </c>
      <c r="O36" s="5">
        <f t="shared" si="0"/>
        <v>0.35112159258002495</v>
      </c>
      <c r="P36" s="5">
        <f t="shared" si="1"/>
        <v>0.3662682744081221</v>
      </c>
      <c r="Q36" s="5">
        <f t="shared" si="2"/>
        <v>3.1874476144776107</v>
      </c>
    </row>
    <row r="37" spans="1:17" x14ac:dyDescent="0.4">
      <c r="B37" s="15">
        <v>11.892114879999999</v>
      </c>
      <c r="C37" s="5">
        <f t="shared" si="4"/>
        <v>0.19684314999999941</v>
      </c>
      <c r="D37" s="5">
        <f t="shared" si="5"/>
        <v>1.2700467351797649</v>
      </c>
      <c r="E37" s="5">
        <f t="shared" si="6"/>
        <v>7.9799389859129013</v>
      </c>
      <c r="F37" s="5">
        <f t="shared" si="7"/>
        <v>76.202804110785891</v>
      </c>
      <c r="G37" s="5">
        <f t="shared" si="11"/>
        <v>-0.72255543468201555</v>
      </c>
      <c r="H37" s="9">
        <f t="shared" si="12"/>
        <v>-3.6707166832171589</v>
      </c>
      <c r="I37" s="5">
        <f t="shared" si="8"/>
        <v>4.7137562945855386E-3</v>
      </c>
      <c r="J37" s="5">
        <f t="shared" si="9"/>
        <v>1.519480451082972E-4</v>
      </c>
      <c r="K37" s="5" t="e">
        <f t="shared" si="13"/>
        <v>#N/A</v>
      </c>
      <c r="L37" s="5">
        <f t="shared" si="3"/>
        <v>4.7137562945855386E-3</v>
      </c>
      <c r="M37" s="5">
        <f t="shared" si="10"/>
        <v>1.2735885243778526E-2</v>
      </c>
      <c r="N37" s="5">
        <f t="shared" si="14"/>
        <v>0.1016315871769411</v>
      </c>
      <c r="O37" s="5">
        <f t="shared" si="0"/>
        <v>-0.30016929617490046</v>
      </c>
      <c r="P37" s="5">
        <f t="shared" si="1"/>
        <v>0</v>
      </c>
      <c r="Q37" s="5">
        <f t="shared" si="2"/>
        <v>0</v>
      </c>
    </row>
    <row r="38" spans="1:17" x14ac:dyDescent="0.4">
      <c r="B38" s="15">
        <v>12.07450581</v>
      </c>
      <c r="C38" s="5">
        <f t="shared" si="4"/>
        <v>0.1823909300000004</v>
      </c>
      <c r="D38" s="5">
        <f t="shared" si="5"/>
        <v>1.3706821934621389</v>
      </c>
      <c r="E38" s="5">
        <f t="shared" si="6"/>
        <v>8.6122502187739993</v>
      </c>
      <c r="F38" s="5">
        <f t="shared" si="7"/>
        <v>82.240931607728342</v>
      </c>
      <c r="G38" s="5">
        <f t="shared" si="11"/>
        <v>0.63231123286109803</v>
      </c>
      <c r="H38" s="9">
        <f t="shared" si="12"/>
        <v>3.466790990435197</v>
      </c>
      <c r="I38" s="5">
        <f t="shared" si="8"/>
        <v>0</v>
      </c>
      <c r="J38" s="5">
        <f t="shared" si="9"/>
        <v>1.4816429469085641E-4</v>
      </c>
      <c r="K38" s="5" t="e">
        <f t="shared" si="13"/>
        <v>#N/A</v>
      </c>
      <c r="L38" s="5">
        <f t="shared" si="3"/>
        <v>-3.8221680864344949E-3</v>
      </c>
      <c r="M38" s="5">
        <f t="shared" si="10"/>
        <v>1.4834170766154561E-2</v>
      </c>
      <c r="N38" s="5">
        <f t="shared" si="14"/>
        <v>0.12775559042614548</v>
      </c>
      <c r="O38" s="5">
        <f t="shared" si="0"/>
        <v>0.28349347045557749</v>
      </c>
      <c r="P38" s="5">
        <f t="shared" si="1"/>
        <v>0.29832764122173205</v>
      </c>
      <c r="Q38" s="5">
        <f t="shared" si="2"/>
        <v>2.5692722933781931</v>
      </c>
    </row>
    <row r="39" spans="1:17" x14ac:dyDescent="0.4">
      <c r="B39" s="15">
        <v>12.25343895</v>
      </c>
      <c r="C39" s="5">
        <f t="shared" si="4"/>
        <v>0.17893313999999982</v>
      </c>
      <c r="D39" s="5">
        <f t="shared" si="5"/>
        <v>1.3971699149749468</v>
      </c>
      <c r="E39" s="5">
        <f t="shared" si="6"/>
        <v>8.7786774814039372</v>
      </c>
      <c r="F39" s="5">
        <f t="shared" si="7"/>
        <v>83.830194898496813</v>
      </c>
      <c r="G39" s="5">
        <f t="shared" si="11"/>
        <v>0.1664272626299379</v>
      </c>
      <c r="H39" s="9">
        <f t="shared" si="12"/>
        <v>0.93010865751273386</v>
      </c>
      <c r="I39" s="5">
        <f t="shared" si="8"/>
        <v>0</v>
      </c>
      <c r="J39" s="5">
        <f t="shared" si="9"/>
        <v>1.4716839395127884E-4</v>
      </c>
      <c r="K39" s="5" t="e">
        <f t="shared" si="13"/>
        <v>#N/A</v>
      </c>
      <c r="L39" s="5">
        <f t="shared" si="3"/>
        <v>-9.8694033957086704E-4</v>
      </c>
      <c r="M39" s="5">
        <f t="shared" si="10"/>
        <v>1.5413035664501714E-2</v>
      </c>
      <c r="N39" s="5">
        <f t="shared" si="14"/>
        <v>0.13530606910803697</v>
      </c>
      <c r="O39" s="5">
        <f t="shared" si="0"/>
        <v>7.6058733262706027E-2</v>
      </c>
      <c r="P39" s="5">
        <f t="shared" si="1"/>
        <v>9.1471768927207736E-2</v>
      </c>
      <c r="Q39" s="5">
        <f t="shared" si="2"/>
        <v>0.80300115806546291</v>
      </c>
    </row>
    <row r="40" spans="1:17" x14ac:dyDescent="0.4">
      <c r="B40" s="15">
        <v>12.421834949999999</v>
      </c>
      <c r="C40" s="5">
        <f t="shared" si="4"/>
        <v>0.16839599999999955</v>
      </c>
      <c r="D40" s="5">
        <f t="shared" si="5"/>
        <v>1.4845958336302565</v>
      </c>
      <c r="E40" s="5">
        <f t="shared" si="6"/>
        <v>9.3279907289656574</v>
      </c>
      <c r="F40" s="5">
        <f t="shared" si="7"/>
        <v>89.075750017815395</v>
      </c>
      <c r="G40" s="5">
        <f t="shared" si="11"/>
        <v>0.54931324756172017</v>
      </c>
      <c r="H40" s="9">
        <f t="shared" si="12"/>
        <v>3.2620326347521416</v>
      </c>
      <c r="I40" s="5">
        <f t="shared" si="8"/>
        <v>0</v>
      </c>
      <c r="J40" s="5">
        <f t="shared" si="9"/>
        <v>1.4388130347786952E-4</v>
      </c>
      <c r="K40" s="5" t="e">
        <f t="shared" si="13"/>
        <v>#N/A</v>
      </c>
      <c r="L40" s="5">
        <f t="shared" si="3"/>
        <v>-3.0656847343113105E-3</v>
      </c>
      <c r="M40" s="5">
        <f t="shared" si="10"/>
        <v>1.7402282207933852E-2</v>
      </c>
      <c r="N40" s="5">
        <f t="shared" si="14"/>
        <v>0.16232832709845099</v>
      </c>
      <c r="O40" s="5">
        <f t="shared" si="0"/>
        <v>0.26674955453520066</v>
      </c>
      <c r="P40" s="5">
        <f t="shared" si="1"/>
        <v>0.28415183674313449</v>
      </c>
      <c r="Q40" s="5">
        <f t="shared" si="2"/>
        <v>2.6505656987585215</v>
      </c>
    </row>
    <row r="41" spans="1:17" x14ac:dyDescent="0.4">
      <c r="B41" s="15">
        <v>12.60560083</v>
      </c>
      <c r="C41" s="5">
        <f t="shared" si="4"/>
        <v>0.18376588000000105</v>
      </c>
      <c r="D41" s="5">
        <f t="shared" si="5"/>
        <v>1.3604266472100184</v>
      </c>
      <c r="E41" s="5">
        <f t="shared" si="6"/>
        <v>8.5478127212455739</v>
      </c>
      <c r="F41" s="5">
        <f t="shared" si="7"/>
        <v>81.625598832601113</v>
      </c>
      <c r="G41" s="5">
        <f t="shared" si="11"/>
        <v>-0.7801780077200835</v>
      </c>
      <c r="H41" s="9">
        <f t="shared" si="12"/>
        <v>-4.2454998050785004</v>
      </c>
      <c r="I41" s="5">
        <f t="shared" si="8"/>
        <v>4.7515382503254249E-3</v>
      </c>
      <c r="J41" s="5">
        <f t="shared" si="9"/>
        <v>1.4854988867606648E-4</v>
      </c>
      <c r="K41" s="5" t="e">
        <f t="shared" si="13"/>
        <v>#N/A</v>
      </c>
      <c r="L41" s="5">
        <f t="shared" si="3"/>
        <v>4.7515382503254249E-3</v>
      </c>
      <c r="M41" s="5">
        <f t="shared" si="10"/>
        <v>1.4613020463497533E-2</v>
      </c>
      <c r="N41" s="5">
        <f t="shared" si="14"/>
        <v>0.1249093622137061</v>
      </c>
      <c r="O41" s="5">
        <f t="shared" si="0"/>
        <v>-0.34717162842548344</v>
      </c>
      <c r="P41" s="5">
        <f t="shared" si="1"/>
        <v>0</v>
      </c>
      <c r="Q41" s="5">
        <f t="shared" si="2"/>
        <v>0</v>
      </c>
    </row>
    <row r="42" spans="1:17" x14ac:dyDescent="0.4">
      <c r="B42" s="15">
        <v>12.780455829999999</v>
      </c>
      <c r="C42" s="5">
        <f t="shared" si="4"/>
        <v>0.17485499999999909</v>
      </c>
      <c r="D42" s="5">
        <f t="shared" si="5"/>
        <v>1.4297560836121432</v>
      </c>
      <c r="E42" s="5">
        <f t="shared" si="6"/>
        <v>8.983422417402446</v>
      </c>
      <c r="F42" s="5">
        <f t="shared" si="7"/>
        <v>85.785365016728591</v>
      </c>
      <c r="G42" s="5">
        <f t="shared" si="11"/>
        <v>0.43560969615687206</v>
      </c>
      <c r="H42" s="9">
        <f t="shared" si="12"/>
        <v>2.4912624526429004</v>
      </c>
      <c r="I42" s="5">
        <f t="shared" si="8"/>
        <v>0</v>
      </c>
      <c r="J42" s="5">
        <f t="shared" si="9"/>
        <v>1.4594320025426377E-4</v>
      </c>
      <c r="K42" s="5" t="e">
        <f>IF(H42&lt;-5,(-B$6*H42)/E42^2,NA())</f>
        <v>#N/A</v>
      </c>
      <c r="L42" s="5">
        <f t="shared" si="3"/>
        <v>-2.5243597145105574E-3</v>
      </c>
      <c r="M42" s="5">
        <f t="shared" si="10"/>
        <v>1.6140375665897762E-2</v>
      </c>
      <c r="N42" s="5">
        <f t="shared" si="14"/>
        <v>0.14499581258232289</v>
      </c>
      <c r="O42" s="5">
        <f t="shared" si="0"/>
        <v>0.2037205705402941</v>
      </c>
      <c r="P42" s="5">
        <f t="shared" si="1"/>
        <v>0.21986094620619187</v>
      </c>
      <c r="Q42" s="5">
        <f t="shared" si="2"/>
        <v>1.9751037528600173</v>
      </c>
    </row>
    <row r="43" spans="1:17" x14ac:dyDescent="0.4">
      <c r="B43" s="15">
        <v>12.953831429999999</v>
      </c>
      <c r="C43" s="5">
        <f t="shared" si="4"/>
        <v>0.17337559999999996</v>
      </c>
      <c r="D43" s="5">
        <f t="shared" si="5"/>
        <v>1.4419560768643342</v>
      </c>
      <c r="E43" s="5">
        <f t="shared" si="6"/>
        <v>9.0600772357523027</v>
      </c>
      <c r="F43" s="5">
        <f t="shared" si="7"/>
        <v>86.51736461186006</v>
      </c>
      <c r="G43" s="5">
        <f t="shared" si="11"/>
        <v>7.6654818349856768E-2</v>
      </c>
      <c r="H43" s="9">
        <f t="shared" si="12"/>
        <v>0.44213152456203053</v>
      </c>
      <c r="I43" s="5">
        <f t="shared" si="8"/>
        <v>0</v>
      </c>
      <c r="J43" s="5">
        <f t="shared" si="9"/>
        <v>1.4548449782125823E-4</v>
      </c>
      <c r="K43" s="5" t="e">
        <f>IF(H43&lt;-5,(-B$6*H43)/E43^2,NA())</f>
        <v>#N/A</v>
      </c>
      <c r="L43" s="5">
        <f t="shared" si="3"/>
        <v>-4.4045656046623206E-4</v>
      </c>
      <c r="M43" s="5">
        <f t="shared" si="10"/>
        <v>1.641699990355942E-2</v>
      </c>
      <c r="N43" s="5">
        <f t="shared" si="14"/>
        <v>0.14873928710558645</v>
      </c>
      <c r="O43" s="5">
        <f t="shared" si="0"/>
        <v>3.6154876553481222E-2</v>
      </c>
      <c r="P43" s="5">
        <f t="shared" si="1"/>
        <v>5.2571876457040645E-2</v>
      </c>
      <c r="Q43" s="5">
        <f t="shared" si="2"/>
        <v>0.4763052611292164</v>
      </c>
    </row>
    <row r="44" spans="1:17" x14ac:dyDescent="0.4">
      <c r="B44" s="15">
        <v>13.11636448</v>
      </c>
      <c r="C44" s="5">
        <f t="shared" si="4"/>
        <v>0.1625330500000004</v>
      </c>
      <c r="D44" s="5">
        <f t="shared" si="5"/>
        <v>1.538148702679236</v>
      </c>
      <c r="E44" s="5">
        <f t="shared" si="6"/>
        <v>9.6644733289315177</v>
      </c>
      <c r="F44" s="5">
        <f t="shared" si="7"/>
        <v>92.288922160754169</v>
      </c>
      <c r="G44" s="5">
        <f t="shared" si="11"/>
        <v>0.60439609317921494</v>
      </c>
      <c r="H44" s="9">
        <f t="shared" si="12"/>
        <v>3.718604266512032</v>
      </c>
      <c r="I44" s="5">
        <f t="shared" si="8"/>
        <v>0</v>
      </c>
      <c r="J44" s="5">
        <f t="shared" si="9"/>
        <v>1.4186779159967381E-4</v>
      </c>
      <c r="L44" s="5">
        <f t="shared" si="3"/>
        <v>-3.255659528023638E-3</v>
      </c>
      <c r="M44" s="5">
        <f t="shared" si="10"/>
        <v>1.8680408945125734E-2</v>
      </c>
      <c r="N44" s="5">
        <f t="shared" si="14"/>
        <v>0.18053631402370141</v>
      </c>
      <c r="O44" s="5">
        <f t="shared" si="0"/>
        <v>0.3040852568478829</v>
      </c>
      <c r="P44" s="5">
        <f t="shared" si="1"/>
        <v>0.32276566579300864</v>
      </c>
      <c r="Q44" s="5">
        <f t="shared" si="2"/>
        <v>3.1193601685513559</v>
      </c>
    </row>
    <row r="45" spans="1:17" x14ac:dyDescent="0.4">
      <c r="B45" s="15">
        <v>13.29461122</v>
      </c>
      <c r="C45" s="5">
        <f t="shared" si="4"/>
        <v>0.17824674000000051</v>
      </c>
      <c r="D45" s="5">
        <f t="shared" si="5"/>
        <v>1.4025501953079158</v>
      </c>
      <c r="E45" s="5">
        <f t="shared" si="6"/>
        <v>8.8124827797405558</v>
      </c>
      <c r="F45" s="5">
        <f t="shared" si="7"/>
        <v>84.153011718474957</v>
      </c>
      <c r="G45" s="5">
        <f t="shared" si="11"/>
        <v>-0.85199054919096184</v>
      </c>
      <c r="H45" s="9">
        <f t="shared" si="12"/>
        <v>-4.7798380446731281</v>
      </c>
      <c r="I45" s="5">
        <f t="shared" si="8"/>
        <v>5.033058985478781E-3</v>
      </c>
      <c r="J45" s="5">
        <f t="shared" si="9"/>
        <v>1.4696610304603251E-4</v>
      </c>
      <c r="K45" s="5" t="e">
        <f>IF(H45&lt;-5,(-B$6*H45)/E45^2,NA())</f>
        <v>#N/A</v>
      </c>
      <c r="L45" s="5">
        <f t="shared" si="3"/>
        <v>5.033058985478781E-3</v>
      </c>
      <c r="M45" s="5">
        <f t="shared" si="10"/>
        <v>1.5531970548644768E-2</v>
      </c>
      <c r="N45" s="5">
        <f t="shared" si="14"/>
        <v>0.1368752229953695</v>
      </c>
      <c r="O45" s="5">
        <f t="shared" si="0"/>
        <v>-0.39086661966024172</v>
      </c>
      <c r="P45" s="5">
        <f t="shared" si="1"/>
        <v>0</v>
      </c>
      <c r="Q45" s="5">
        <f t="shared" si="2"/>
        <v>0</v>
      </c>
    </row>
    <row r="46" spans="1:17" x14ac:dyDescent="0.4">
      <c r="B46" s="15">
        <v>13.462801929999999</v>
      </c>
      <c r="C46" s="5">
        <f t="shared" si="4"/>
        <v>0.1681907099999993</v>
      </c>
      <c r="D46" s="5">
        <f t="shared" si="5"/>
        <v>1.4864078996991037</v>
      </c>
      <c r="E46" s="5">
        <f t="shared" si="6"/>
        <v>9.3393762758650762</v>
      </c>
      <c r="F46" s="5">
        <f t="shared" si="7"/>
        <v>89.184473981946226</v>
      </c>
      <c r="G46" s="5">
        <f t="shared" si="11"/>
        <v>0.52689349612452041</v>
      </c>
      <c r="H46" s="9">
        <f t="shared" si="12"/>
        <v>3.1327146197582647</v>
      </c>
      <c r="I46" s="5">
        <f t="shared" si="8"/>
        <v>0</v>
      </c>
      <c r="J46" s="5">
        <f t="shared" si="9"/>
        <v>1.438131723652234E-4</v>
      </c>
      <c r="K46" s="5" t="e">
        <f>IF(H46&lt;-5,(-B$6*H46)/E46^2,NA())</f>
        <v>#N/A</v>
      </c>
      <c r="L46" s="5">
        <f t="shared" si="3"/>
        <v>-2.9369766168805306E-3</v>
      </c>
      <c r="M46" s="5">
        <f t="shared" si="10"/>
        <v>1.7444789844438285E-2</v>
      </c>
      <c r="N46" s="5">
        <f t="shared" si="14"/>
        <v>0.16292345641059894</v>
      </c>
      <c r="O46" s="5">
        <f t="shared" si="0"/>
        <v>0.25617469929755093</v>
      </c>
      <c r="P46" s="5">
        <f t="shared" si="1"/>
        <v>0.27361948914198919</v>
      </c>
      <c r="Q46" s="5">
        <f t="shared" si="2"/>
        <v>2.5554353655070159</v>
      </c>
    </row>
    <row r="47" spans="1:17" x14ac:dyDescent="0.4">
      <c r="B47" s="15">
        <v>13.6340456</v>
      </c>
      <c r="C47" s="5">
        <f t="shared" si="4"/>
        <v>0.17124367000000085</v>
      </c>
      <c r="D47" s="5">
        <f t="shared" si="5"/>
        <v>1.4599079779124027</v>
      </c>
      <c r="E47" s="5">
        <f t="shared" si="6"/>
        <v>9.1728723566534676</v>
      </c>
      <c r="F47" s="5">
        <f t="shared" si="7"/>
        <v>87.594478674744153</v>
      </c>
      <c r="G47" s="5">
        <f t="shared" si="11"/>
        <v>-0.16650391921160868</v>
      </c>
      <c r="H47" s="9">
        <f t="shared" si="12"/>
        <v>-0.97232160004283863</v>
      </c>
      <c r="I47" s="5">
        <f t="shared" si="8"/>
        <v>9.4496263108317696E-4</v>
      </c>
      <c r="J47" s="5">
        <f t="shared" si="9"/>
        <v>1.4480953181778564E-4</v>
      </c>
      <c r="K47" s="5" t="e">
        <f>IF(H47&lt;-5,(-B$6*H47)/E47^2,NA())</f>
        <v>#N/A</v>
      </c>
      <c r="L47" s="5">
        <f t="shared" si="3"/>
        <v>9.4496263108317696E-4</v>
      </c>
      <c r="M47" s="5">
        <f t="shared" si="10"/>
        <v>1.6828317454291468E-2</v>
      </c>
      <c r="N47" s="5">
        <f t="shared" si="14"/>
        <v>0.15436400798545927</v>
      </c>
      <c r="O47" s="5">
        <f t="shared" si="0"/>
        <v>-7.951065569155108E-2</v>
      </c>
      <c r="P47" s="5">
        <f t="shared" si="1"/>
        <v>0</v>
      </c>
      <c r="Q47" s="5">
        <f t="shared" si="2"/>
        <v>0</v>
      </c>
    </row>
    <row r="48" spans="1:17" x14ac:dyDescent="0.4">
      <c r="B48" s="15">
        <v>13.79383969</v>
      </c>
      <c r="C48" s="5">
        <f t="shared" si="4"/>
        <v>0.15979409000000011</v>
      </c>
      <c r="D48" s="5">
        <f t="shared" si="5"/>
        <v>1.5645134310036111</v>
      </c>
      <c r="E48" s="5">
        <f t="shared" si="6"/>
        <v>9.8301278025670129</v>
      </c>
      <c r="F48" s="5">
        <f t="shared" si="7"/>
        <v>93.870805860216677</v>
      </c>
      <c r="G48" s="5">
        <f t="shared" si="11"/>
        <v>0.65725544591354534</v>
      </c>
      <c r="H48" s="9">
        <f t="shared" si="12"/>
        <v>4.1131398909280366</v>
      </c>
      <c r="I48" s="5">
        <f t="shared" si="8"/>
        <v>0</v>
      </c>
      <c r="J48" s="5">
        <f t="shared" si="9"/>
        <v>1.4087651522943899E-4</v>
      </c>
      <c r="K48" s="5" t="e">
        <f>IF(H48&lt;-5,(-B$6*H48)/E48^2,NA())</f>
        <v>#N/A</v>
      </c>
      <c r="L48" s="5">
        <f t="shared" si="3"/>
        <v>-3.4807317386088567E-3</v>
      </c>
      <c r="M48" s="5">
        <f t="shared" si="10"/>
        <v>1.9326282522960193E-2</v>
      </c>
      <c r="N48" s="5">
        <f t="shared" si="14"/>
        <v>0.18997982714921594</v>
      </c>
      <c r="O48" s="5">
        <f t="shared" si="0"/>
        <v>0.33634802483494597</v>
      </c>
      <c r="P48" s="5">
        <f t="shared" si="1"/>
        <v>0.35567430735790617</v>
      </c>
      <c r="Q48" s="5">
        <f t="shared" si="2"/>
        <v>3.4963238974177187</v>
      </c>
    </row>
    <row r="49" spans="2:17" x14ac:dyDescent="0.4">
      <c r="B49" s="15">
        <v>13.974254609999999</v>
      </c>
      <c r="C49" s="5">
        <f t="shared" si="4"/>
        <v>0.1804149199999987</v>
      </c>
      <c r="D49" s="5">
        <f t="shared" si="5"/>
        <v>1.3856947086194522</v>
      </c>
      <c r="E49" s="5">
        <f t="shared" si="6"/>
        <v>8.7065766334342403</v>
      </c>
      <c r="F49" s="5">
        <f t="shared" si="7"/>
        <v>83.141682517167141</v>
      </c>
      <c r="G49" s="5">
        <f t="shared" si="11"/>
        <v>-1.1235511691327726</v>
      </c>
      <c r="H49" s="9">
        <f t="shared" si="12"/>
        <v>-6.2275956397219296</v>
      </c>
      <c r="I49" s="5">
        <f t="shared" si="8"/>
        <v>6.7180147534225809E-3</v>
      </c>
      <c r="J49" s="5">
        <f t="shared" si="9"/>
        <v>1.4759984542552952E-4</v>
      </c>
      <c r="K49" s="5">
        <f>IF(H49&lt;-5,(-B$6*H49)/E49^2,NA())</f>
        <v>6.7180147534225809E-3</v>
      </c>
      <c r="L49" s="5">
        <f t="shared" si="3"/>
        <v>6.7180147534225809E-3</v>
      </c>
      <c r="M49" s="5">
        <f t="shared" si="10"/>
        <v>1.5160895334772622E-2</v>
      </c>
      <c r="N49" s="5">
        <f t="shared" si="14"/>
        <v>0.1319994970636735</v>
      </c>
      <c r="O49" s="5">
        <f t="shared" si="0"/>
        <v>-0.50925559267049025</v>
      </c>
      <c r="P49" s="5">
        <f t="shared" si="1"/>
        <v>0</v>
      </c>
      <c r="Q49" s="5">
        <f t="shared" si="2"/>
        <v>0</v>
      </c>
    </row>
    <row r="50" spans="2:17" x14ac:dyDescent="0.4">
      <c r="B50" s="15">
        <v>14.148653510000001</v>
      </c>
      <c r="C50" s="5">
        <f t="shared" si="4"/>
        <v>0.17439890000000169</v>
      </c>
      <c r="D50" s="5">
        <f t="shared" si="5"/>
        <v>1.4334952800734269</v>
      </c>
      <c r="E50" s="5">
        <f t="shared" si="6"/>
        <v>9.0069164816686413</v>
      </c>
      <c r="F50" s="5">
        <f t="shared" si="7"/>
        <v>86.009716804405613</v>
      </c>
      <c r="G50" s="5">
        <f t="shared" si="11"/>
        <v>0.30033984823440107</v>
      </c>
      <c r="H50" s="9">
        <f t="shared" si="12"/>
        <v>1.7221430194479332</v>
      </c>
      <c r="I50" s="5">
        <f t="shared" si="8"/>
        <v>0</v>
      </c>
      <c r="J50" s="5">
        <f t="shared" si="9"/>
        <v>1.4580261177369485E-4</v>
      </c>
      <c r="K50" s="5" t="e">
        <f t="shared" si="13"/>
        <v>#N/A</v>
      </c>
      <c r="L50" s="5">
        <f t="shared" si="3"/>
        <v>-1.7359305471744753E-3</v>
      </c>
      <c r="M50" s="5">
        <f t="shared" si="10"/>
        <v>1.6224908901550844E-2</v>
      </c>
      <c r="N50" s="5">
        <f t="shared" si="14"/>
        <v>0.14613639939895054</v>
      </c>
      <c r="O50" s="5">
        <f t="shared" si="0"/>
        <v>0.14082657493662587</v>
      </c>
      <c r="P50" s="5">
        <f t="shared" si="1"/>
        <v>0.15705148383817671</v>
      </c>
      <c r="Q50" s="5">
        <f t="shared" si="2"/>
        <v>1.4145495982525902</v>
      </c>
    </row>
    <row r="51" spans="2:17" x14ac:dyDescent="0.4">
      <c r="B51" s="15">
        <v>14.32609558</v>
      </c>
      <c r="C51" s="5">
        <f t="shared" si="4"/>
        <v>0.17744206999999967</v>
      </c>
      <c r="D51" s="5">
        <f t="shared" si="5"/>
        <v>1.4089105249955687</v>
      </c>
      <c r="E51" s="5">
        <f t="shared" si="6"/>
        <v>8.8524459097828352</v>
      </c>
      <c r="F51" s="5">
        <f t="shared" si="7"/>
        <v>84.534631499734132</v>
      </c>
      <c r="G51" s="5">
        <f t="shared" si="11"/>
        <v>-0.15447057188580615</v>
      </c>
      <c r="H51" s="9">
        <f t="shared" si="12"/>
        <v>-0.87054085812798754</v>
      </c>
      <c r="I51" s="5">
        <f t="shared" si="8"/>
        <v>9.0840182239700616E-4</v>
      </c>
      <c r="J51" s="5">
        <f t="shared" si="9"/>
        <v>1.4672696367585951E-4</v>
      </c>
      <c r="K51" s="5" t="e">
        <f t="shared" si="13"/>
        <v>#N/A</v>
      </c>
      <c r="L51" s="5">
        <f t="shared" si="3"/>
        <v>9.0840182239700616E-4</v>
      </c>
      <c r="M51" s="5">
        <f t="shared" si="10"/>
        <v>1.5673159717126173E-2</v>
      </c>
      <c r="N51" s="5">
        <f t="shared" si="14"/>
        <v>0.1387457986312467</v>
      </c>
      <c r="O51" s="5">
        <f t="shared" si="0"/>
        <v>-7.1187634248783799E-2</v>
      </c>
      <c r="P51" s="5">
        <f t="shared" si="1"/>
        <v>0</v>
      </c>
      <c r="Q51" s="5">
        <f t="shared" si="2"/>
        <v>0</v>
      </c>
    </row>
    <row r="52" spans="2:17" x14ac:dyDescent="0.4">
      <c r="B52" s="15">
        <v>14.49117422</v>
      </c>
      <c r="C52" s="5">
        <f t="shared" si="4"/>
        <v>0.16507863999999906</v>
      </c>
      <c r="D52" s="5">
        <f t="shared" si="5"/>
        <v>1.5144297287644326</v>
      </c>
      <c r="E52" s="5">
        <f t="shared" si="6"/>
        <v>9.5154426205286491</v>
      </c>
      <c r="F52" s="5">
        <f t="shared" si="7"/>
        <v>90.865783725865967</v>
      </c>
      <c r="G52" s="5">
        <f t="shared" si="11"/>
        <v>0.6629967107458139</v>
      </c>
      <c r="H52" s="9">
        <f t="shared" si="12"/>
        <v>4.0162477153059761</v>
      </c>
      <c r="I52" s="5">
        <f t="shared" si="8"/>
        <v>0</v>
      </c>
      <c r="J52" s="5">
        <f t="shared" si="9"/>
        <v>1.4275959135875657E-4</v>
      </c>
      <c r="K52" s="5" t="e">
        <f t="shared" si="13"/>
        <v>#N/A</v>
      </c>
      <c r="L52" s="5">
        <f t="shared" si="3"/>
        <v>-3.6272534567989632E-3</v>
      </c>
      <c r="M52" s="5">
        <f t="shared" si="10"/>
        <v>1.8108729652914626E-2</v>
      </c>
      <c r="N52" s="5">
        <f t="shared" si="14"/>
        <v>0.1723125779429748</v>
      </c>
      <c r="O52" s="5">
        <f t="shared" si="0"/>
        <v>0.32842476115886232</v>
      </c>
      <c r="P52" s="5">
        <f t="shared" si="1"/>
        <v>0.34653349081177692</v>
      </c>
      <c r="Q52" s="5">
        <f t="shared" si="2"/>
        <v>3.2974195479109549</v>
      </c>
    </row>
    <row r="53" spans="2:17" x14ac:dyDescent="0.4">
      <c r="B53" s="15">
        <v>14.673025129999999</v>
      </c>
      <c r="C53" s="5">
        <f t="shared" si="4"/>
        <v>0.18185090999999964</v>
      </c>
      <c r="D53" s="5">
        <f t="shared" si="5"/>
        <v>1.3747525376694596</v>
      </c>
      <c r="E53" s="5">
        <f t="shared" si="6"/>
        <v>8.6378249456926</v>
      </c>
      <c r="F53" s="5">
        <f t="shared" si="7"/>
        <v>82.485152260167581</v>
      </c>
      <c r="G53" s="5">
        <f t="shared" si="11"/>
        <v>-0.87761767483604913</v>
      </c>
      <c r="H53" s="9">
        <f t="shared" si="12"/>
        <v>-4.8260285023377163</v>
      </c>
      <c r="I53" s="5">
        <f t="shared" si="8"/>
        <v>5.2892791353044526E-3</v>
      </c>
      <c r="J53" s="5">
        <f t="shared" si="9"/>
        <v>1.4801125552497548E-4</v>
      </c>
      <c r="K53" s="5" t="e">
        <f t="shared" si="13"/>
        <v>#N/A</v>
      </c>
      <c r="L53" s="5">
        <f t="shared" si="3"/>
        <v>5.2892791353044526E-3</v>
      </c>
      <c r="M53" s="5">
        <f t="shared" si="10"/>
        <v>1.4922403958485873E-2</v>
      </c>
      <c r="N53" s="5">
        <f t="shared" si="14"/>
        <v>0.12889711316231128</v>
      </c>
      <c r="O53" s="5">
        <f t="shared" si="0"/>
        <v>-0.39464379953101947</v>
      </c>
      <c r="P53" s="5">
        <f t="shared" si="1"/>
        <v>0</v>
      </c>
      <c r="Q53" s="5">
        <f t="shared" si="2"/>
        <v>0</v>
      </c>
    </row>
    <row r="54" spans="2:17" x14ac:dyDescent="0.4">
      <c r="B54" s="15">
        <v>14.84771943</v>
      </c>
      <c r="C54" s="5">
        <f t="shared" si="4"/>
        <v>0.17469430000000052</v>
      </c>
      <c r="D54" s="5">
        <f t="shared" si="5"/>
        <v>1.4310713057037308</v>
      </c>
      <c r="E54" s="5">
        <f t="shared" si="6"/>
        <v>8.9916862015239865</v>
      </c>
      <c r="F54" s="5">
        <f t="shared" si="7"/>
        <v>85.864278342223841</v>
      </c>
      <c r="G54" s="5">
        <f t="shared" si="11"/>
        <v>0.3538612558313865</v>
      </c>
      <c r="H54" s="9">
        <f t="shared" si="12"/>
        <v>2.0256027576823366</v>
      </c>
      <c r="I54" s="5">
        <f t="shared" si="8"/>
        <v>0</v>
      </c>
      <c r="J54" s="5">
        <f t="shared" si="9"/>
        <v>1.4589374977008046E-4</v>
      </c>
      <c r="K54" s="5" t="e">
        <f t="shared" si="13"/>
        <v>#N/A</v>
      </c>
      <c r="L54" s="5">
        <f t="shared" si="3"/>
        <v>-2.0487425933600522E-3</v>
      </c>
      <c r="M54" s="5">
        <f t="shared" si="10"/>
        <v>1.6170084149335372E-2</v>
      </c>
      <c r="N54" s="5">
        <f t="shared" si="14"/>
        <v>0.14539632252306059</v>
      </c>
      <c r="O54" s="5">
        <f t="shared" si="0"/>
        <v>0.16564170067479811</v>
      </c>
      <c r="P54" s="5">
        <f t="shared" si="1"/>
        <v>0.18181178482413349</v>
      </c>
      <c r="Q54" s="5">
        <f t="shared" si="2"/>
        <v>1.6347945168776092</v>
      </c>
    </row>
    <row r="55" spans="2:17" x14ac:dyDescent="0.4">
      <c r="B55" s="15">
        <v>15.02660227</v>
      </c>
      <c r="C55" s="5">
        <f t="shared" si="4"/>
        <v>0.17888283999999999</v>
      </c>
      <c r="D55" s="5">
        <f t="shared" si="5"/>
        <v>1.3975627846695637</v>
      </c>
      <c r="E55" s="5">
        <f t="shared" si="6"/>
        <v>8.7811459544967914</v>
      </c>
      <c r="F55" s="5">
        <f t="shared" si="7"/>
        <v>83.853767080173839</v>
      </c>
      <c r="G55" s="5">
        <f t="shared" si="11"/>
        <v>-0.21054024702719509</v>
      </c>
      <c r="H55" s="9">
        <f t="shared" si="12"/>
        <v>-1.1769728556813783</v>
      </c>
      <c r="I55" s="5">
        <f t="shared" si="8"/>
        <v>1.2481864296540383E-3</v>
      </c>
      <c r="J55" s="5">
        <f t="shared" si="9"/>
        <v>1.471536226082912E-4</v>
      </c>
      <c r="K55" s="5" t="e">
        <f t="shared" si="13"/>
        <v>#N/A</v>
      </c>
      <c r="L55" s="5">
        <f t="shared" si="3"/>
        <v>1.2481864296540383E-3</v>
      </c>
      <c r="M55" s="5">
        <f t="shared" si="10"/>
        <v>1.5421704854835074E-2</v>
      </c>
      <c r="N55" s="5">
        <f t="shared" si="14"/>
        <v>0.13542024119747853</v>
      </c>
      <c r="O55" s="5">
        <f t="shared" si="0"/>
        <v>-9.6245813609674699E-2</v>
      </c>
      <c r="P55" s="5">
        <f t="shared" si="1"/>
        <v>0</v>
      </c>
      <c r="Q55" s="5">
        <f t="shared" si="2"/>
        <v>0</v>
      </c>
    </row>
    <row r="56" spans="2:17" x14ac:dyDescent="0.4">
      <c r="B56" s="15">
        <v>15.18929243</v>
      </c>
      <c r="C56" s="5">
        <f t="shared" si="4"/>
        <v>0.16269016000000036</v>
      </c>
      <c r="D56" s="5">
        <f t="shared" si="5"/>
        <v>1.5366633114135448</v>
      </c>
      <c r="E56" s="5">
        <f t="shared" si="6"/>
        <v>9.6551403403555138</v>
      </c>
      <c r="F56" s="5">
        <f t="shared" si="7"/>
        <v>92.199798684812691</v>
      </c>
      <c r="G56" s="5">
        <f t="shared" si="11"/>
        <v>0.87399438585872247</v>
      </c>
      <c r="H56" s="9">
        <f t="shared" si="12"/>
        <v>5.372140428522048</v>
      </c>
      <c r="I56" s="5">
        <f t="shared" si="8"/>
        <v>0</v>
      </c>
      <c r="J56" s="5">
        <f t="shared" si="9"/>
        <v>1.4192364020331261E-4</v>
      </c>
      <c r="K56" s="5" t="e">
        <f t="shared" si="13"/>
        <v>#N/A</v>
      </c>
      <c r="L56" s="5">
        <f t="shared" si="3"/>
        <v>-4.7124372079543567E-3</v>
      </c>
      <c r="M56" s="5">
        <f t="shared" si="10"/>
        <v>1.864434699839208E-2</v>
      </c>
      <c r="N56" s="5">
        <f t="shared" si="14"/>
        <v>0.1800137868237616</v>
      </c>
      <c r="O56" s="5">
        <f t="shared" si="0"/>
        <v>0.4393015725661748</v>
      </c>
      <c r="P56" s="5">
        <f t="shared" si="1"/>
        <v>0.45794591956456687</v>
      </c>
      <c r="Q56" s="5">
        <f t="shared" si="2"/>
        <v>4.4215321216890509</v>
      </c>
    </row>
    <row r="57" spans="2:17" x14ac:dyDescent="0.4">
      <c r="B57" s="15">
        <v>15.369449619999999</v>
      </c>
      <c r="C57" s="5">
        <f t="shared" si="4"/>
        <v>0.18015718999999919</v>
      </c>
      <c r="D57" s="5">
        <f t="shared" si="5"/>
        <v>1.3876770613484875</v>
      </c>
      <c r="E57" s="5">
        <f t="shared" si="6"/>
        <v>8.7190321229749621</v>
      </c>
      <c r="F57" s="5">
        <f t="shared" si="7"/>
        <v>83.260623680909262</v>
      </c>
      <c r="G57" s="5">
        <f t="shared" si="11"/>
        <v>-0.93610821738055172</v>
      </c>
      <c r="H57" s="9">
        <f t="shared" si="12"/>
        <v>-5.1960636007952603</v>
      </c>
      <c r="I57" s="5">
        <f t="shared" si="8"/>
        <v>5.5892470221800472E-3</v>
      </c>
      <c r="J57" s="5">
        <f t="shared" si="9"/>
        <v>1.4752531177611783E-4</v>
      </c>
      <c r="K57" s="5" t="e">
        <f t="shared" si="13"/>
        <v>#N/A</v>
      </c>
      <c r="L57" s="5">
        <f t="shared" si="3"/>
        <v>5.5892470221800472E-3</v>
      </c>
      <c r="M57" s="5">
        <f t="shared" si="10"/>
        <v>1.5204304232293856E-2</v>
      </c>
      <c r="N57" s="5">
        <f t="shared" si="14"/>
        <v>0.13256681700885431</v>
      </c>
      <c r="O57" s="5">
        <f t="shared" si="0"/>
        <v>-0.42490306077333961</v>
      </c>
      <c r="P57" s="5">
        <f t="shared" si="1"/>
        <v>0</v>
      </c>
      <c r="Q57" s="5">
        <f t="shared" si="2"/>
        <v>0</v>
      </c>
    </row>
    <row r="58" spans="2:17" x14ac:dyDescent="0.4">
      <c r="B58" s="15">
        <v>15.53801346</v>
      </c>
      <c r="C58" s="5">
        <f t="shared" si="4"/>
        <v>0.16856384000000091</v>
      </c>
      <c r="D58" s="5">
        <f t="shared" si="5"/>
        <v>1.4831176128877857</v>
      </c>
      <c r="E58" s="5">
        <f t="shared" si="6"/>
        <v>9.3187027941157954</v>
      </c>
      <c r="F58" s="5">
        <f t="shared" si="7"/>
        <v>88.987056773267142</v>
      </c>
      <c r="G58" s="5">
        <f t="shared" si="11"/>
        <v>0.59967067114083328</v>
      </c>
      <c r="H58" s="9">
        <f t="shared" si="12"/>
        <v>3.5575285372048362</v>
      </c>
      <c r="I58" s="5">
        <f t="shared" si="8"/>
        <v>0</v>
      </c>
      <c r="J58" s="5">
        <f t="shared" si="9"/>
        <v>1.4393688248001108E-4</v>
      </c>
      <c r="K58" s="5" t="e">
        <f t="shared" si="13"/>
        <v>#N/A</v>
      </c>
      <c r="L58" s="5">
        <f t="shared" si="3"/>
        <v>-3.3500622124011574E-3</v>
      </c>
      <c r="M58" s="5">
        <f t="shared" si="10"/>
        <v>1.7367644353012308E-2</v>
      </c>
      <c r="N58" s="5">
        <f t="shared" si="14"/>
        <v>0.16184391595962522</v>
      </c>
      <c r="O58" s="5">
        <f t="shared" si="0"/>
        <v>0.29091344532724439</v>
      </c>
      <c r="P58" s="5">
        <f t="shared" si="1"/>
        <v>0.30828108968025669</v>
      </c>
      <c r="Q58" s="5">
        <f t="shared" si="2"/>
        <v>2.8727798517764702</v>
      </c>
    </row>
    <row r="59" spans="2:17" x14ac:dyDescent="0.4">
      <c r="B59" s="15">
        <v>15.70185661</v>
      </c>
      <c r="C59" s="5">
        <f t="shared" si="4"/>
        <v>0.16384314999999994</v>
      </c>
      <c r="D59" s="5">
        <f t="shared" si="5"/>
        <v>1.5258495701529182</v>
      </c>
      <c r="E59" s="5">
        <f t="shared" si="6"/>
        <v>9.5871956001511034</v>
      </c>
      <c r="F59" s="5">
        <f t="shared" si="7"/>
        <v>91.550974209175095</v>
      </c>
      <c r="G59" s="5">
        <f t="shared" si="11"/>
        <v>0.26849280603530801</v>
      </c>
      <c r="H59" s="9">
        <f t="shared" si="12"/>
        <v>1.6387185307125023</v>
      </c>
      <c r="I59" s="5">
        <f t="shared" si="8"/>
        <v>0</v>
      </c>
      <c r="J59" s="5">
        <f t="shared" si="9"/>
        <v>1.4233022152869581E-4</v>
      </c>
      <c r="K59" s="5" t="e">
        <f t="shared" si="13"/>
        <v>#N/A</v>
      </c>
      <c r="L59" s="5">
        <f t="shared" si="3"/>
        <v>-1.4579297225572857E-3</v>
      </c>
      <c r="M59" s="5">
        <f t="shared" si="10"/>
        <v>1.8382863895111339E-2</v>
      </c>
      <c r="N59" s="5">
        <f t="shared" si="14"/>
        <v>0.176240111853388</v>
      </c>
      <c r="O59" s="5">
        <f t="shared" si="0"/>
        <v>0.13400461829204008</v>
      </c>
      <c r="P59" s="5">
        <f t="shared" si="1"/>
        <v>0.15238748218715142</v>
      </c>
      <c r="Q59" s="5">
        <f t="shared" si="2"/>
        <v>1.4609685987427627</v>
      </c>
    </row>
    <row r="60" spans="2:17" x14ac:dyDescent="0.4">
      <c r="B60" s="15">
        <v>15.84566712</v>
      </c>
      <c r="C60" s="5">
        <f t="shared" si="4"/>
        <v>0.14381050999999978</v>
      </c>
      <c r="D60" s="5">
        <f t="shared" si="5"/>
        <v>1.7383986747561104</v>
      </c>
      <c r="E60" s="5">
        <f t="shared" si="6"/>
        <v>10.922681011248057</v>
      </c>
      <c r="F60" s="5">
        <f t="shared" si="7"/>
        <v>104.30392048536663</v>
      </c>
      <c r="G60" s="5">
        <f t="shared" si="11"/>
        <v>1.3354854110969541</v>
      </c>
      <c r="H60" s="9">
        <f t="shared" si="12"/>
        <v>9.2864242752282582</v>
      </c>
      <c r="I60" s="5">
        <f t="shared" si="8"/>
        <v>0</v>
      </c>
      <c r="J60" s="5">
        <f t="shared" si="9"/>
        <v>1.3433867682869163E-4</v>
      </c>
      <c r="K60" s="5" t="e">
        <f t="shared" si="13"/>
        <v>#N/A</v>
      </c>
      <c r="L60" s="5">
        <f t="shared" si="3"/>
        <v>-6.3651027942300308E-3</v>
      </c>
      <c r="M60" s="5">
        <f t="shared" si="10"/>
        <v>2.386099209469578E-2</v>
      </c>
      <c r="N60" s="5">
        <f t="shared" si="14"/>
        <v>0.26062600526227359</v>
      </c>
      <c r="O60" s="5">
        <f t="shared" si="0"/>
        <v>0.7593883372752438</v>
      </c>
      <c r="P60" s="5">
        <f t="shared" si="1"/>
        <v>0.78324932936993963</v>
      </c>
      <c r="Q60" s="5">
        <f t="shared" si="2"/>
        <v>8.5551825769818155</v>
      </c>
    </row>
    <row r="61" spans="2:17" x14ac:dyDescent="0.4">
      <c r="B61" s="15">
        <v>16.0009017</v>
      </c>
      <c r="C61" s="5">
        <f t="shared" si="4"/>
        <v>0.15523458000000012</v>
      </c>
      <c r="D61" s="5">
        <f t="shared" si="5"/>
        <v>1.6104659155195951</v>
      </c>
      <c r="E61" s="5">
        <f t="shared" si="6"/>
        <v>10.118855778106241</v>
      </c>
      <c r="F61" s="5">
        <f t="shared" si="7"/>
        <v>96.627954931175708</v>
      </c>
      <c r="G61" s="5">
        <f t="shared" si="11"/>
        <v>-0.80382523314181675</v>
      </c>
      <c r="H61" s="9">
        <f t="shared" si="12"/>
        <v>-5.1781325600379509</v>
      </c>
      <c r="I61" s="5">
        <f t="shared" si="8"/>
        <v>4.1354783668030434E-3</v>
      </c>
      <c r="J61" s="5">
        <f t="shared" si="9"/>
        <v>1.3914876702381227E-4</v>
      </c>
      <c r="K61" s="5" t="e">
        <f t="shared" si="13"/>
        <v>#N/A</v>
      </c>
      <c r="L61" s="5">
        <f t="shared" si="3"/>
        <v>4.1354783668030434E-3</v>
      </c>
      <c r="M61" s="5">
        <f t="shared" si="10"/>
        <v>2.047824845162281E-2</v>
      </c>
      <c r="N61" s="5">
        <f t="shared" si="14"/>
        <v>0.20721644267019865</v>
      </c>
      <c r="O61" s="5">
        <f t="shared" si="0"/>
        <v>-0.4234367673085202</v>
      </c>
      <c r="P61" s="5">
        <f t="shared" si="1"/>
        <v>0</v>
      </c>
      <c r="Q61" s="5">
        <f t="shared" si="2"/>
        <v>0</v>
      </c>
    </row>
    <row r="62" spans="2:17" x14ac:dyDescent="0.4">
      <c r="B62" s="15">
        <v>16.144950869999999</v>
      </c>
      <c r="C62" s="5">
        <f t="shared" si="4"/>
        <v>0.14404916999999884</v>
      </c>
      <c r="D62" s="5">
        <f t="shared" si="5"/>
        <v>1.7355185038553296</v>
      </c>
      <c r="E62" s="5">
        <f t="shared" si="6"/>
        <v>10.904584363762105</v>
      </c>
      <c r="F62" s="5">
        <f t="shared" si="7"/>
        <v>104.13111023131978</v>
      </c>
      <c r="G62" s="5">
        <f t="shared" si="11"/>
        <v>0.78572858565586401</v>
      </c>
      <c r="H62" s="9">
        <f t="shared" si="12"/>
        <v>5.4545859976553173</v>
      </c>
      <c r="I62" s="5">
        <f t="shared" si="8"/>
        <v>0</v>
      </c>
      <c r="J62" s="5">
        <f t="shared" si="9"/>
        <v>1.3444696716724758E-4</v>
      </c>
      <c r="K62" s="5" t="e">
        <f t="shared" si="13"/>
        <v>#N/A</v>
      </c>
      <c r="L62" s="5">
        <f t="shared" si="3"/>
        <v>-3.7511027542240002E-3</v>
      </c>
      <c r="M62" s="5">
        <f t="shared" si="10"/>
        <v>2.3781992029281E-2</v>
      </c>
      <c r="N62" s="5">
        <f t="shared" si="14"/>
        <v>0.25933273842161259</v>
      </c>
      <c r="O62" s="5">
        <f t="shared" si="0"/>
        <v>0.44604347900984581</v>
      </c>
      <c r="P62" s="5">
        <f t="shared" si="1"/>
        <v>0.46982547103912681</v>
      </c>
      <c r="Q62" s="5">
        <f t="shared" si="2"/>
        <v>5.1232514851904281</v>
      </c>
    </row>
    <row r="63" spans="2:17" x14ac:dyDescent="0.4">
      <c r="B63" s="15">
        <v>16.293116090000002</v>
      </c>
      <c r="C63" s="5">
        <f t="shared" si="4"/>
        <v>0.14816522000000276</v>
      </c>
      <c r="D63" s="5">
        <f t="shared" si="5"/>
        <v>1.6873055633433767</v>
      </c>
      <c r="E63" s="5">
        <f t="shared" si="6"/>
        <v>10.601653524321479</v>
      </c>
      <c r="F63" s="5">
        <f t="shared" si="7"/>
        <v>101.2383338006026</v>
      </c>
      <c r="G63" s="5">
        <f t="shared" si="11"/>
        <v>-0.30293083944062538</v>
      </c>
      <c r="H63" s="9">
        <f t="shared" si="12"/>
        <v>-2.0445475627857856</v>
      </c>
      <c r="I63" s="5">
        <f t="shared" si="8"/>
        <v>1.4875288783086221E-3</v>
      </c>
      <c r="J63" s="5">
        <f t="shared" si="9"/>
        <v>1.3625970531046028E-4</v>
      </c>
      <c r="K63" s="5" t="e">
        <f t="shared" si="13"/>
        <v>#N/A</v>
      </c>
      <c r="L63" s="5">
        <f t="shared" si="3"/>
        <v>1.4875288783086221E-3</v>
      </c>
      <c r="M63" s="5">
        <f t="shared" si="10"/>
        <v>2.2479011489951611E-2</v>
      </c>
      <c r="N63" s="5">
        <f t="shared" si="14"/>
        <v>0.23831469138570852</v>
      </c>
      <c r="O63" s="5">
        <f t="shared" si="0"/>
        <v>-0.16719089373567173</v>
      </c>
      <c r="P63" s="5">
        <f t="shared" si="1"/>
        <v>0</v>
      </c>
      <c r="Q63" s="5">
        <f t="shared" si="2"/>
        <v>0</v>
      </c>
    </row>
    <row r="64" spans="2:17" x14ac:dyDescent="0.4">
      <c r="B64" s="15">
        <v>16.42959166</v>
      </c>
      <c r="C64" s="5">
        <f t="shared" si="4"/>
        <v>0.13647556999999821</v>
      </c>
      <c r="D64" s="5">
        <f t="shared" si="5"/>
        <v>1.8318296820449496</v>
      </c>
      <c r="E64" s="5">
        <f t="shared" si="6"/>
        <v>11.50972534348028</v>
      </c>
      <c r="F64" s="5">
        <f t="shared" si="7"/>
        <v>109.90978092269698</v>
      </c>
      <c r="G64" s="5">
        <f t="shared" si="11"/>
        <v>0.90807181915880086</v>
      </c>
      <c r="H64" s="9">
        <f t="shared" si="12"/>
        <v>6.6537316470545811</v>
      </c>
      <c r="I64" s="5">
        <f t="shared" si="8"/>
        <v>0</v>
      </c>
      <c r="J64" s="5">
        <f t="shared" si="9"/>
        <v>1.3082580354461401E-4</v>
      </c>
      <c r="K64" s="5" t="e">
        <f t="shared" si="13"/>
        <v>#N/A</v>
      </c>
      <c r="L64" s="5">
        <f t="shared" si="3"/>
        <v>-4.1072464427208948E-3</v>
      </c>
      <c r="M64" s="5">
        <f t="shared" si="10"/>
        <v>2.6494755496470453E-2</v>
      </c>
      <c r="N64" s="5">
        <f t="shared" si="14"/>
        <v>0.30494735880703944</v>
      </c>
      <c r="O64" s="5">
        <f t="shared" si="0"/>
        <v>0.54410245131819068</v>
      </c>
      <c r="P64" s="5">
        <f t="shared" si="1"/>
        <v>0.57059720681466108</v>
      </c>
      <c r="Q64" s="5">
        <f t="shared" si="2"/>
        <v>6.5674171321937633</v>
      </c>
    </row>
    <row r="65" spans="2:17" x14ac:dyDescent="0.4">
      <c r="B65" s="15">
        <v>16.58131242</v>
      </c>
      <c r="C65" s="5">
        <f t="shared" si="4"/>
        <v>0.1517207599999999</v>
      </c>
      <c r="D65" s="5">
        <f t="shared" si="5"/>
        <v>1.6477639579448466</v>
      </c>
      <c r="E65" s="5">
        <f t="shared" si="6"/>
        <v>10.353206290259141</v>
      </c>
      <c r="F65" s="5">
        <f t="shared" si="7"/>
        <v>98.8658374766908</v>
      </c>
      <c r="G65" s="5">
        <f t="shared" si="11"/>
        <v>-1.1565190532211389</v>
      </c>
      <c r="H65" s="9">
        <f t="shared" si="12"/>
        <v>-7.6226816502971619</v>
      </c>
      <c r="I65" s="5">
        <f t="shared" si="8"/>
        <v>5.8153177373448436E-3</v>
      </c>
      <c r="J65" s="5">
        <f t="shared" si="9"/>
        <v>1.377464135590893E-4</v>
      </c>
      <c r="K65" s="5">
        <f t="shared" si="13"/>
        <v>5.8153177373448436E-3</v>
      </c>
      <c r="L65" s="5">
        <f t="shared" si="3"/>
        <v>5.8153177373448436E-3</v>
      </c>
      <c r="M65" s="5">
        <f t="shared" si="10"/>
        <v>2.1437776097732293E-2</v>
      </c>
      <c r="N65" s="5">
        <f t="shared" si="14"/>
        <v>0.22194971834420904</v>
      </c>
      <c r="O65" s="5">
        <f t="shared" si="0"/>
        <v>-0.62333739795184961</v>
      </c>
      <c r="P65" s="5">
        <f t="shared" si="1"/>
        <v>0</v>
      </c>
      <c r="Q65" s="5">
        <f t="shared" si="2"/>
        <v>0</v>
      </c>
    </row>
    <row r="66" spans="2:17" x14ac:dyDescent="0.4">
      <c r="B66" s="15">
        <v>16.72697878</v>
      </c>
      <c r="C66" s="5">
        <f t="shared" si="4"/>
        <v>0.14566635999999988</v>
      </c>
      <c r="D66" s="5">
        <f t="shared" si="5"/>
        <v>1.7162507527475814</v>
      </c>
      <c r="E66" s="5">
        <f t="shared" si="6"/>
        <v>10.783521513099508</v>
      </c>
      <c r="F66" s="5">
        <f t="shared" si="7"/>
        <v>102.97504516485489</v>
      </c>
      <c r="G66" s="5">
        <f t="shared" si="11"/>
        <v>0.43031522284036683</v>
      </c>
      <c r="H66" s="9">
        <f t="shared" si="12"/>
        <v>2.9541153004740912</v>
      </c>
      <c r="I66" s="5">
        <f t="shared" si="8"/>
        <v>0</v>
      </c>
      <c r="J66" s="5">
        <f t="shared" si="9"/>
        <v>1.3517140726561255E-4</v>
      </c>
      <c r="K66" s="5" t="e">
        <f t="shared" si="13"/>
        <v>#N/A</v>
      </c>
      <c r="L66" s="5">
        <f t="shared" si="3"/>
        <v>-2.0774071646259265E-3</v>
      </c>
      <c r="M66" s="5">
        <f t="shared" si="10"/>
        <v>2.3256867244695983E-2</v>
      </c>
      <c r="N66" s="5">
        <f t="shared" si="14"/>
        <v>0.25079092826047839</v>
      </c>
      <c r="O66" s="5">
        <f t="shared" si="0"/>
        <v>0.24156991320442733</v>
      </c>
      <c r="P66" s="5">
        <f t="shared" si="1"/>
        <v>0.26482678044912333</v>
      </c>
      <c r="Q66" s="5">
        <f t="shared" si="2"/>
        <v>2.8557652842180015</v>
      </c>
    </row>
    <row r="67" spans="2:17" x14ac:dyDescent="0.4">
      <c r="B67" s="15">
        <v>16.872939349999999</v>
      </c>
      <c r="C67" s="5">
        <f t="shared" si="4"/>
        <v>0.14596056999999973</v>
      </c>
      <c r="D67" s="5">
        <f t="shared" si="5"/>
        <v>1.7127913380990527</v>
      </c>
      <c r="E67" s="5">
        <f t="shared" si="6"/>
        <v>10.761785369808431</v>
      </c>
      <c r="F67" s="5">
        <f t="shared" si="7"/>
        <v>102.76748028594317</v>
      </c>
      <c r="G67" s="5">
        <f t="shared" si="11"/>
        <v>-2.1736143291077425E-2</v>
      </c>
      <c r="H67" s="9">
        <f t="shared" si="12"/>
        <v>-0.148917911810549</v>
      </c>
      <c r="I67" s="5">
        <f t="shared" si="8"/>
        <v>1.0514622528892226E-4</v>
      </c>
      <c r="J67" s="5">
        <f t="shared" si="9"/>
        <v>1.3530147634706634E-4</v>
      </c>
      <c r="K67" s="5" t="e">
        <f t="shared" si="13"/>
        <v>#N/A</v>
      </c>
      <c r="L67" s="5">
        <f t="shared" si="3"/>
        <v>1.0514622528892226E-4</v>
      </c>
      <c r="M67" s="5">
        <f t="shared" si="10"/>
        <v>2.3163204869164556E-2</v>
      </c>
      <c r="N67" s="5">
        <f t="shared" si="14"/>
        <v>0.24927743927885052</v>
      </c>
      <c r="O67" s="5">
        <f t="shared" si="0"/>
        <v>-1.2177617787933187E-2</v>
      </c>
      <c r="P67" s="5">
        <f t="shared" si="1"/>
        <v>0</v>
      </c>
      <c r="Q67" s="5">
        <f t="shared" si="2"/>
        <v>0</v>
      </c>
    </row>
    <row r="68" spans="2:17" x14ac:dyDescent="0.4">
      <c r="B68" s="15">
        <v>17.004140620000001</v>
      </c>
      <c r="C68" s="5">
        <f t="shared" si="4"/>
        <v>0.13120127000000181</v>
      </c>
      <c r="D68" s="5">
        <f t="shared" si="5"/>
        <v>1.9054693601669903</v>
      </c>
      <c r="E68" s="5">
        <f t="shared" si="6"/>
        <v>11.972417087082121</v>
      </c>
      <c r="F68" s="5">
        <f t="shared" si="7"/>
        <v>114.32816161001944</v>
      </c>
      <c r="G68" s="5">
        <f t="shared" si="11"/>
        <v>1.2106317172736905</v>
      </c>
      <c r="H68" s="9">
        <f t="shared" si="12"/>
        <v>9.2272865748454542</v>
      </c>
      <c r="I68" s="5">
        <f t="shared" si="8"/>
        <v>0</v>
      </c>
      <c r="J68" s="5">
        <f t="shared" si="9"/>
        <v>1.280570561509006E-4</v>
      </c>
      <c r="K68" s="5" t="e">
        <f t="shared" si="13"/>
        <v>#N/A</v>
      </c>
      <c r="L68" s="5">
        <f t="shared" si="3"/>
        <v>-5.2641194312966315E-3</v>
      </c>
      <c r="M68" s="5">
        <f t="shared" si="10"/>
        <v>2.8667754181411188E-2</v>
      </c>
      <c r="N68" s="5">
        <f t="shared" si="14"/>
        <v>0.34322231000979725</v>
      </c>
      <c r="O68" s="5">
        <f t="shared" si="0"/>
        <v>0.75455240919000943</v>
      </c>
      <c r="P68" s="5">
        <f t="shared" si="1"/>
        <v>0.78322016337142064</v>
      </c>
      <c r="Q68" s="5">
        <f t="shared" si="2"/>
        <v>9.3770384668952467</v>
      </c>
    </row>
    <row r="69" spans="2:17" x14ac:dyDescent="0.4">
      <c r="B69" s="15">
        <v>17.145570759999998</v>
      </c>
      <c r="C69" s="5">
        <f t="shared" si="4"/>
        <v>0.1414301399999971</v>
      </c>
      <c r="D69" s="5">
        <f t="shared" si="5"/>
        <v>1.767657162751908</v>
      </c>
      <c r="E69" s="5">
        <f t="shared" si="6"/>
        <v>11.106517513133543</v>
      </c>
      <c r="F69" s="5">
        <f t="shared" si="7"/>
        <v>106.05942976511449</v>
      </c>
      <c r="G69" s="5">
        <f t="shared" si="11"/>
        <v>-0.86589957394857819</v>
      </c>
      <c r="H69" s="9">
        <f t="shared" si="12"/>
        <v>-6.1224543364561184</v>
      </c>
      <c r="I69" s="5">
        <f t="shared" si="8"/>
        <v>4.0586831119513913E-3</v>
      </c>
      <c r="J69" s="5">
        <f t="shared" si="9"/>
        <v>1.3323859920140888E-4</v>
      </c>
      <c r="K69" s="5" t="e">
        <f t="shared" si="13"/>
        <v>#N/A</v>
      </c>
      <c r="L69" s="5">
        <f t="shared" si="3"/>
        <v>4.0586831119513913E-3</v>
      </c>
      <c r="M69" s="5">
        <f t="shared" si="10"/>
        <v>2.4670946253908421E-2</v>
      </c>
      <c r="N69" s="5">
        <f t="shared" si="14"/>
        <v>0.27400829663461024</v>
      </c>
      <c r="O69" s="5">
        <f t="shared" si="0"/>
        <v>-0.50065776458299271</v>
      </c>
      <c r="P69" s="5">
        <f t="shared" si="1"/>
        <v>0</v>
      </c>
      <c r="Q69" s="5">
        <f t="shared" si="2"/>
        <v>0</v>
      </c>
    </row>
    <row r="70" spans="2:17" x14ac:dyDescent="0.4">
      <c r="B70" s="15">
        <v>17.277393579999998</v>
      </c>
      <c r="C70" s="5">
        <f t="shared" si="4"/>
        <v>0.13182282000000001</v>
      </c>
      <c r="D70" s="5">
        <f t="shared" si="5"/>
        <v>1.8964849940245549</v>
      </c>
      <c r="E70" s="5">
        <f t="shared" si="6"/>
        <v>11.91596664974165</v>
      </c>
      <c r="F70" s="5">
        <f t="shared" si="7"/>
        <v>113.78909964147331</v>
      </c>
      <c r="G70" s="5">
        <f t="shared" si="11"/>
        <v>0.80944913660810691</v>
      </c>
      <c r="H70" s="9">
        <f t="shared" si="12"/>
        <v>6.1404325640136275</v>
      </c>
      <c r="I70" s="5">
        <f t="shared" si="8"/>
        <v>0</v>
      </c>
      <c r="J70" s="5">
        <f t="shared" si="9"/>
        <v>1.2839485556794596E-4</v>
      </c>
      <c r="K70" s="5" t="e">
        <f t="shared" si="13"/>
        <v>#N/A</v>
      </c>
      <c r="L70" s="5">
        <f t="shared" si="3"/>
        <v>-3.5363546236688343E-3</v>
      </c>
      <c r="M70" s="5">
        <f t="shared" si="10"/>
        <v>2.8398052239551049E-2</v>
      </c>
      <c r="N70" s="5">
        <f t="shared" si="14"/>
        <v>0.33839024340411145</v>
      </c>
      <c r="O70" s="5">
        <f t="shared" si="0"/>
        <v>0.50212791670262724</v>
      </c>
      <c r="P70" s="5">
        <f t="shared" si="1"/>
        <v>0.53052596894217829</v>
      </c>
      <c r="Q70" s="5">
        <f t="shared" si="2"/>
        <v>6.3217297527368705</v>
      </c>
    </row>
    <row r="71" spans="2:17" x14ac:dyDescent="0.4">
      <c r="B71" s="15">
        <v>17.4064877</v>
      </c>
      <c r="C71" s="5">
        <f t="shared" si="4"/>
        <v>0.12909412000000131</v>
      </c>
      <c r="D71" s="5">
        <f t="shared" si="5"/>
        <v>1.9365715495020026</v>
      </c>
      <c r="E71" s="5">
        <f t="shared" si="6"/>
        <v>12.167837906132988</v>
      </c>
      <c r="F71" s="5">
        <f t="shared" si="7"/>
        <v>116.19429297012016</v>
      </c>
      <c r="G71" s="5">
        <f t="shared" si="11"/>
        <v>0.25187125639133789</v>
      </c>
      <c r="H71" s="9">
        <f t="shared" si="12"/>
        <v>1.9510668370591575</v>
      </c>
      <c r="I71" s="5">
        <f t="shared" si="8"/>
        <v>0</v>
      </c>
      <c r="J71" s="5">
        <f t="shared" si="9"/>
        <v>1.2688765796970022E-4</v>
      </c>
      <c r="K71" s="5" t="e">
        <f t="shared" si="13"/>
        <v>#N/A</v>
      </c>
      <c r="L71" s="5">
        <f t="shared" si="3"/>
        <v>-1.07760777732163E-3</v>
      </c>
      <c r="M71" s="5">
        <f t="shared" si="10"/>
        <v>2.9611255861985365E-2</v>
      </c>
      <c r="N71" s="5">
        <f t="shared" si="14"/>
        <v>0.36030496152566815</v>
      </c>
      <c r="O71" s="5">
        <f t="shared" si="0"/>
        <v>0.15954659806568067</v>
      </c>
      <c r="P71" s="5">
        <f t="shared" si="1"/>
        <v>0.18915785392766604</v>
      </c>
      <c r="Q71" s="5">
        <f t="shared" si="2"/>
        <v>2.3016421052638214</v>
      </c>
    </row>
    <row r="72" spans="2:17" x14ac:dyDescent="0.4">
      <c r="B72" s="15">
        <v>17.527422900000001</v>
      </c>
      <c r="C72" s="5">
        <f t="shared" si="4"/>
        <v>0.12093520000000169</v>
      </c>
      <c r="D72" s="5">
        <f t="shared" si="5"/>
        <v>2.0672227771566636</v>
      </c>
      <c r="E72" s="5">
        <f t="shared" si="6"/>
        <v>12.988743780097728</v>
      </c>
      <c r="F72" s="5">
        <f t="shared" si="7"/>
        <v>124.03336662939982</v>
      </c>
      <c r="G72" s="5">
        <f t="shared" si="11"/>
        <v>0.82090587396474035</v>
      </c>
      <c r="H72" s="9">
        <f t="shared" si="12"/>
        <v>6.7879812822464336</v>
      </c>
      <c r="I72" s="5">
        <f t="shared" si="8"/>
        <v>0</v>
      </c>
      <c r="J72" s="5">
        <f t="shared" si="9"/>
        <v>1.2197535721989519E-4</v>
      </c>
      <c r="K72" s="5" t="e">
        <f t="shared" si="13"/>
        <v>#N/A</v>
      </c>
      <c r="L72" s="5">
        <f t="shared" si="3"/>
        <v>-3.2901957543083286E-3</v>
      </c>
      <c r="M72" s="5">
        <f t="shared" si="10"/>
        <v>3.374149299700549E-2</v>
      </c>
      <c r="N72" s="5">
        <f t="shared" si="14"/>
        <v>0.43825960729606611</v>
      </c>
      <c r="O72" s="5">
        <f t="shared" si="0"/>
        <v>0.55508058501385826</v>
      </c>
      <c r="P72" s="5">
        <f t="shared" si="1"/>
        <v>0.58882207801086373</v>
      </c>
      <c r="Q72" s="5">
        <f t="shared" si="2"/>
        <v>7.6480591033478253</v>
      </c>
    </row>
    <row r="73" spans="2:17" x14ac:dyDescent="0.4">
      <c r="B73" s="15">
        <v>17.6601131</v>
      </c>
      <c r="C73" s="5">
        <f t="shared" si="4"/>
        <v>0.13269019999999898</v>
      </c>
      <c r="D73" s="5">
        <f t="shared" si="5"/>
        <v>1.8840878979759013</v>
      </c>
      <c r="E73" s="5">
        <f t="shared" si="6"/>
        <v>11.838073397997054</v>
      </c>
      <c r="F73" s="5">
        <f t="shared" si="7"/>
        <v>113.04527387855408</v>
      </c>
      <c r="G73" s="5">
        <f t="shared" si="11"/>
        <v>-1.1506703821006745</v>
      </c>
      <c r="H73" s="9">
        <f t="shared" si="12"/>
        <v>-8.6718565659007467</v>
      </c>
      <c r="I73" s="5">
        <f t="shared" si="8"/>
        <v>5.060173763311129E-3</v>
      </c>
      <c r="J73" s="5">
        <f t="shared" si="9"/>
        <v>1.2886096878638565E-4</v>
      </c>
      <c r="K73" s="5">
        <f t="shared" si="13"/>
        <v>5.060173763311129E-3</v>
      </c>
      <c r="L73" s="5">
        <f t="shared" si="3"/>
        <v>5.060173763311129E-3</v>
      </c>
      <c r="M73" s="5">
        <f t="shared" si="10"/>
        <v>2.8027996355273106E-2</v>
      </c>
      <c r="N73" s="5">
        <f t="shared" si="14"/>
        <v>0.33179747805251691</v>
      </c>
      <c r="O73" s="5">
        <f t="shared" si="0"/>
        <v>-0.70913265897566458</v>
      </c>
      <c r="P73" s="5">
        <f t="shared" si="1"/>
        <v>0</v>
      </c>
      <c r="Q73" s="5">
        <f t="shared" si="2"/>
        <v>0</v>
      </c>
    </row>
    <row r="74" spans="2:17" x14ac:dyDescent="0.4">
      <c r="B74" s="15">
        <v>17.78726339</v>
      </c>
      <c r="C74" s="5">
        <f t="shared" si="4"/>
        <v>0.12715028999999944</v>
      </c>
      <c r="D74" s="5">
        <f t="shared" si="5"/>
        <v>1.9661771907873831</v>
      </c>
      <c r="E74" s="5">
        <f t="shared" si="6"/>
        <v>12.353855636466919</v>
      </c>
      <c r="F74" s="5">
        <f t="shared" si="7"/>
        <v>117.97063144724299</v>
      </c>
      <c r="G74" s="5">
        <f t="shared" si="11"/>
        <v>0.51578223846986582</v>
      </c>
      <c r="H74" s="9">
        <f t="shared" si="12"/>
        <v>4.0564770907708354</v>
      </c>
      <c r="I74" s="5">
        <f t="shared" si="8"/>
        <v>0</v>
      </c>
      <c r="J74" s="5">
        <f t="shared" si="9"/>
        <v>1.2577452787138196E-4</v>
      </c>
      <c r="K74" s="5" t="e">
        <f t="shared" si="13"/>
        <v>#N/A</v>
      </c>
      <c r="L74" s="5">
        <f t="shared" si="3"/>
        <v>-2.1734987005124795E-3</v>
      </c>
      <c r="M74" s="5">
        <f t="shared" si="10"/>
        <v>3.0523549817333094E-2</v>
      </c>
      <c r="N74" s="5">
        <f t="shared" si="14"/>
        <v>0.37708352795583927</v>
      </c>
      <c r="O74" s="5">
        <f t="shared" si="0"/>
        <v>0.33171447931500703</v>
      </c>
      <c r="P74" s="5">
        <f t="shared" si="1"/>
        <v>0.3622380291323401</v>
      </c>
      <c r="Q74" s="5">
        <f t="shared" si="2"/>
        <v>4.4750363179392281</v>
      </c>
    </row>
    <row r="75" spans="2:17" x14ac:dyDescent="0.4">
      <c r="B75" s="15">
        <v>17.914197919999999</v>
      </c>
      <c r="C75" s="5">
        <f t="shared" si="4"/>
        <v>0.12693452999999977</v>
      </c>
      <c r="D75" s="5">
        <f t="shared" si="5"/>
        <v>1.9695192474419723</v>
      </c>
      <c r="E75" s="5">
        <f t="shared" si="6"/>
        <v>12.374854397734795</v>
      </c>
      <c r="F75" s="5">
        <f t="shared" si="7"/>
        <v>118.17115484651833</v>
      </c>
      <c r="G75" s="5">
        <f t="shared" si="11"/>
        <v>2.0998761267875921E-2</v>
      </c>
      <c r="H75" s="9">
        <f t="shared" si="12"/>
        <v>0.16542985795808249</v>
      </c>
      <c r="I75" s="5">
        <f t="shared" si="8"/>
        <v>0</v>
      </c>
      <c r="J75" s="5">
        <f t="shared" si="9"/>
        <v>1.2564887128395499E-4</v>
      </c>
      <c r="K75" s="5" t="e">
        <f t="shared" si="13"/>
        <v>#N/A</v>
      </c>
      <c r="L75" s="5">
        <f t="shared" si="3"/>
        <v>-8.8338313276346549E-5</v>
      </c>
      <c r="M75" s="5">
        <f t="shared" si="10"/>
        <v>3.0627404273027244E-2</v>
      </c>
      <c r="N75" s="5">
        <f t="shared" si="14"/>
        <v>0.37900966845927264</v>
      </c>
      <c r="O75" s="5">
        <f t="shared" si="0"/>
        <v>1.3527866167559976E-2</v>
      </c>
      <c r="P75" s="5">
        <f t="shared" si="1"/>
        <v>4.4155270440587216E-2</v>
      </c>
      <c r="Q75" s="5">
        <f t="shared" si="2"/>
        <v>0.54641504259486995</v>
      </c>
    </row>
    <row r="76" spans="2:17" x14ac:dyDescent="0.4">
      <c r="B76" s="15">
        <v>18.035395860000001</v>
      </c>
      <c r="C76" s="5">
        <f t="shared" si="4"/>
        <v>0.12119794000000184</v>
      </c>
      <c r="D76" s="5">
        <f t="shared" si="5"/>
        <v>2.0627413304219213</v>
      </c>
      <c r="E76" s="5">
        <f t="shared" si="6"/>
        <v>12.960586019819088</v>
      </c>
      <c r="F76" s="5">
        <f t="shared" si="7"/>
        <v>123.76447982531528</v>
      </c>
      <c r="G76" s="5">
        <f t="shared" si="11"/>
        <v>0.58573162208429252</v>
      </c>
      <c r="H76" s="9">
        <f t="shared" si="12"/>
        <v>4.832851301633375</v>
      </c>
      <c r="I76" s="5">
        <f t="shared" si="8"/>
        <v>0</v>
      </c>
      <c r="J76" s="5">
        <f t="shared" si="9"/>
        <v>1.2214385325740257E-4</v>
      </c>
      <c r="L76" s="5">
        <f t="shared" si="3"/>
        <v>-2.3527162733560586E-3</v>
      </c>
      <c r="M76" s="5">
        <f t="shared" si="10"/>
        <v>3.3595357995425998E-2</v>
      </c>
      <c r="N76" s="5">
        <f t="shared" si="14"/>
        <v>0.43541552716633558</v>
      </c>
      <c r="O76" s="5">
        <f t="shared" si="0"/>
        <v>0.39520172732530662</v>
      </c>
      <c r="P76" s="5">
        <f t="shared" si="1"/>
        <v>0.42879708532073263</v>
      </c>
      <c r="Q76" s="5">
        <f t="shared" si="2"/>
        <v>5.5574615093470596</v>
      </c>
    </row>
    <row r="77" spans="2:17" x14ac:dyDescent="0.4">
      <c r="B77" s="15">
        <v>18.16491723</v>
      </c>
      <c r="C77" s="5">
        <f t="shared" si="4"/>
        <v>0.12952136999999908</v>
      </c>
      <c r="D77" s="5">
        <f t="shared" si="5"/>
        <v>1.9301834129765749</v>
      </c>
      <c r="E77" s="5">
        <f t="shared" si="6"/>
        <v>12.127700060576164</v>
      </c>
      <c r="F77" s="5">
        <f t="shared" si="7"/>
        <v>115.81100477859451</v>
      </c>
      <c r="G77" s="5">
        <f t="shared" si="11"/>
        <v>-0.8328859592429243</v>
      </c>
      <c r="H77" s="9">
        <f t="shared" si="12"/>
        <v>-6.4304906537271052</v>
      </c>
      <c r="I77" s="5">
        <f t="shared" si="8"/>
        <v>3.5752187352160797E-3</v>
      </c>
      <c r="J77" s="5">
        <f t="shared" si="9"/>
        <v>1.2712784283751223E-4</v>
      </c>
      <c r="K77" s="5" t="e">
        <f t="shared" si="13"/>
        <v>#N/A</v>
      </c>
      <c r="L77" s="5">
        <f t="shared" si="3"/>
        <v>3.5752187352160797E-3</v>
      </c>
      <c r="M77" s="5">
        <f t="shared" si="10"/>
        <v>2.9416221751859817E-2</v>
      </c>
      <c r="N77" s="5">
        <f t="shared" si="14"/>
        <v>0.35675111432195217</v>
      </c>
      <c r="O77" s="5">
        <f t="shared" si="0"/>
        <v>-0.52584713563259988</v>
      </c>
      <c r="P77" s="5">
        <f t="shared" si="1"/>
        <v>0</v>
      </c>
      <c r="Q77" s="5">
        <f t="shared" si="2"/>
        <v>0</v>
      </c>
    </row>
    <row r="78" spans="2:17" x14ac:dyDescent="0.4">
      <c r="B78" s="15">
        <v>18.289885760000001</v>
      </c>
      <c r="C78" s="5">
        <f t="shared" si="4"/>
        <v>0.1249685300000003</v>
      </c>
      <c r="D78" s="5">
        <f t="shared" si="5"/>
        <v>2.000503646798113</v>
      </c>
      <c r="E78" s="5">
        <f t="shared" si="6"/>
        <v>12.569535120521085</v>
      </c>
      <c r="F78" s="5">
        <f t="shared" si="7"/>
        <v>120.0302188078868</v>
      </c>
      <c r="G78" s="5">
        <f t="shared" si="11"/>
        <v>0.44183505994492123</v>
      </c>
      <c r="H78" s="9">
        <f t="shared" si="12"/>
        <v>3.5355705948123113</v>
      </c>
      <c r="I78" s="5">
        <f t="shared" si="8"/>
        <v>0</v>
      </c>
      <c r="J78" s="5">
        <f t="shared" si="9"/>
        <v>1.2448390183880182E-4</v>
      </c>
      <c r="K78" s="5" t="e">
        <f t="shared" si="13"/>
        <v>#N/A</v>
      </c>
      <c r="L78" s="5">
        <f t="shared" si="3"/>
        <v>-1.8299384519770792E-3</v>
      </c>
      <c r="M78" s="5">
        <f t="shared" si="10"/>
        <v>3.1598642629202603E-2</v>
      </c>
      <c r="N78" s="5">
        <f t="shared" si="14"/>
        <v>0.3971802482885568</v>
      </c>
      <c r="O78" s="5">
        <f t="shared" ref="O78:O141" si="17">B$6*H78</f>
        <v>0.28911785588729977</v>
      </c>
      <c r="P78" s="5">
        <f t="shared" ref="P78:P141" si="18">IF(H78&gt;0, O78 +M78, 0)</f>
        <v>0.32071649851650236</v>
      </c>
      <c r="Q78" s="5">
        <f t="shared" ref="Q78:Q141" si="19">P78*E78</f>
        <v>4.0312572918337244</v>
      </c>
    </row>
    <row r="79" spans="2:17" x14ac:dyDescent="0.4">
      <c r="B79" s="15">
        <v>18.413491960000002</v>
      </c>
      <c r="C79" s="5">
        <f t="shared" si="4"/>
        <v>0.12360620000000111</v>
      </c>
      <c r="D79" s="5">
        <f t="shared" si="5"/>
        <v>2.0225522667956604</v>
      </c>
      <c r="E79" s="5">
        <f t="shared" si="6"/>
        <v>12.70807068573326</v>
      </c>
      <c r="F79" s="5">
        <f t="shared" si="7"/>
        <v>121.35313600773964</v>
      </c>
      <c r="G79" s="5">
        <f t="shared" si="11"/>
        <v>0.13853556521217492</v>
      </c>
      <c r="H79" s="9">
        <f t="shared" si="12"/>
        <v>1.1207816858068096</v>
      </c>
      <c r="I79" s="5">
        <f t="shared" si="8"/>
        <v>0</v>
      </c>
      <c r="J79" s="5">
        <f t="shared" si="9"/>
        <v>1.2365490501657216E-4</v>
      </c>
      <c r="K79" s="5" t="e">
        <f t="shared" si="13"/>
        <v>#N/A</v>
      </c>
      <c r="L79" s="5">
        <f t="shared" ref="L79:L142" si="20">(-B$6*H79)/E79^2</f>
        <v>-5.6751478890093858E-4</v>
      </c>
      <c r="M79" s="5">
        <f t="shared" si="10"/>
        <v>3.2299012110718603E-2</v>
      </c>
      <c r="N79" s="5">
        <f t="shared" si="14"/>
        <v>0.41045812898236661</v>
      </c>
      <c r="O79" s="5">
        <f t="shared" si="17"/>
        <v>9.1650835198616623E-2</v>
      </c>
      <c r="P79" s="5">
        <f t="shared" si="18"/>
        <v>0.12394984730933523</v>
      </c>
      <c r="Q79" s="5">
        <f t="shared" si="19"/>
        <v>1.5751634210928764</v>
      </c>
    </row>
    <row r="80" spans="2:17" x14ac:dyDescent="0.4">
      <c r="B80" s="15">
        <v>18.52664614</v>
      </c>
      <c r="C80" s="5">
        <f t="shared" ref="C80:C143" si="21">B80-B79</f>
        <v>0.11315417999999866</v>
      </c>
      <c r="D80" s="5">
        <f t="shared" ref="D80:D143" si="22">(1/C80)/4</f>
        <v>2.2093748547336296</v>
      </c>
      <c r="E80" s="5">
        <f t="shared" ref="E80:E143" si="23">2*PI()*D80</f>
        <v>13.881911625314375</v>
      </c>
      <c r="F80" s="5">
        <f t="shared" ref="F80:F143" si="24">E80*(60/(2*PI()))</f>
        <v>132.5624912840178</v>
      </c>
      <c r="G80" s="5">
        <f t="shared" si="11"/>
        <v>1.1738409395811154</v>
      </c>
      <c r="H80" s="9">
        <f t="shared" si="12"/>
        <v>10.373818621469656</v>
      </c>
      <c r="I80" s="5">
        <f t="shared" ref="I80:I143" si="25">IF(H80&lt;0,(-B$6*H80)/E80^2,0)</f>
        <v>0</v>
      </c>
      <c r="J80" s="5">
        <f t="shared" ref="J80:J143" si="26">-0.000005984*E80 + 0.0001997</f>
        <v>1.1663064083411879E-4</v>
      </c>
      <c r="K80" s="5" t="e">
        <f t="shared" si="13"/>
        <v>#N/A</v>
      </c>
      <c r="L80" s="5">
        <f t="shared" si="20"/>
        <v>-4.402055371929706E-3</v>
      </c>
      <c r="M80" s="5">
        <f t="shared" ref="M80:M143" si="27">0.0002*E80^2</f>
        <v>3.8541494074607684E-2</v>
      </c>
      <c r="N80" s="5">
        <f t="shared" si="14"/>
        <v>0.53502961465128152</v>
      </c>
      <c r="O80" s="5">
        <f t="shared" si="17"/>
        <v>0.84830895516661831</v>
      </c>
      <c r="P80" s="5">
        <f t="shared" si="18"/>
        <v>0.88685044924122602</v>
      </c>
      <c r="Q80" s="5">
        <f t="shared" si="19"/>
        <v>12.311179561237052</v>
      </c>
    </row>
    <row r="81" spans="2:17" x14ac:dyDescent="0.4">
      <c r="B81" s="15">
        <v>18.649887320000001</v>
      </c>
      <c r="C81" s="5">
        <f t="shared" si="21"/>
        <v>0.12324118000000084</v>
      </c>
      <c r="D81" s="5">
        <f t="shared" si="22"/>
        <v>2.0285427322263412</v>
      </c>
      <c r="E81" s="5">
        <f t="shared" si="23"/>
        <v>12.745709890110481</v>
      </c>
      <c r="F81" s="5">
        <f t="shared" si="24"/>
        <v>121.71256393358048</v>
      </c>
      <c r="G81" s="5">
        <f t="shared" ref="G81:G144" si="28">E81-E80</f>
        <v>-1.136201735203894</v>
      </c>
      <c r="H81" s="9">
        <f t="shared" ref="H81:H144" si="29">G81/C81</f>
        <v>-9.2193350891632679</v>
      </c>
      <c r="I81" s="5">
        <f t="shared" si="25"/>
        <v>4.6407368560454519E-3</v>
      </c>
      <c r="J81" s="5">
        <f t="shared" si="26"/>
        <v>1.2342967201757889E-4</v>
      </c>
      <c r="K81" s="5">
        <f t="shared" ref="K81:K144" si="30">IF(H81&lt;-7,(-B$6*H81)/E81^2,NA())</f>
        <v>4.6407368560454519E-3</v>
      </c>
      <c r="L81" s="5">
        <f t="shared" si="20"/>
        <v>4.6407368560454519E-3</v>
      </c>
      <c r="M81" s="5">
        <f t="shared" si="27"/>
        <v>3.2490624120572027E-2</v>
      </c>
      <c r="N81" s="5">
        <f t="shared" ref="N81:N144" si="31">M81*E81</f>
        <v>0.41411606918943705</v>
      </c>
      <c r="O81" s="5">
        <f t="shared" si="17"/>
        <v>-0.75390218416128973</v>
      </c>
      <c r="P81" s="5">
        <f t="shared" si="18"/>
        <v>0</v>
      </c>
      <c r="Q81" s="5">
        <f t="shared" si="19"/>
        <v>0</v>
      </c>
    </row>
    <row r="82" spans="2:17" x14ac:dyDescent="0.4">
      <c r="B82" s="15">
        <v>18.769689799999998</v>
      </c>
      <c r="C82" s="5">
        <f t="shared" si="21"/>
        <v>0.11980247999999705</v>
      </c>
      <c r="D82" s="5">
        <f t="shared" si="22"/>
        <v>2.0867681537143987</v>
      </c>
      <c r="E82" s="5">
        <f t="shared" si="23"/>
        <v>13.111551002908582</v>
      </c>
      <c r="F82" s="5">
        <f t="shared" si="24"/>
        <v>125.20608922286392</v>
      </c>
      <c r="G82" s="5">
        <f t="shared" si="28"/>
        <v>0.36584111279810116</v>
      </c>
      <c r="H82" s="9">
        <f t="shared" si="29"/>
        <v>3.0537023340260583</v>
      </c>
      <c r="I82" s="5">
        <f t="shared" si="25"/>
        <v>0</v>
      </c>
      <c r="J82" s="5">
        <f t="shared" si="26"/>
        <v>1.2124047879859505E-4</v>
      </c>
      <c r="K82" s="5" t="e">
        <f t="shared" si="30"/>
        <v>#N/A</v>
      </c>
      <c r="L82" s="5">
        <f t="shared" si="20"/>
        <v>-1.4525596132664493E-3</v>
      </c>
      <c r="M82" s="5">
        <f t="shared" si="27"/>
        <v>3.4382553940374615E-2</v>
      </c>
      <c r="N82" s="5">
        <f t="shared" si="31"/>
        <v>0.45080860959947722</v>
      </c>
      <c r="O82" s="5">
        <f t="shared" si="17"/>
        <v>0.24971354627371689</v>
      </c>
      <c r="P82" s="5">
        <f t="shared" si="18"/>
        <v>0.28409610021409148</v>
      </c>
      <c r="Q82" s="5">
        <f t="shared" si="19"/>
        <v>3.7249405076844884</v>
      </c>
    </row>
    <row r="83" spans="2:17" x14ac:dyDescent="0.4">
      <c r="B83" s="15">
        <v>18.892932649999999</v>
      </c>
      <c r="C83" s="5">
        <f t="shared" si="21"/>
        <v>0.12324285000000046</v>
      </c>
      <c r="D83" s="5">
        <f t="shared" si="22"/>
        <v>2.0285152444949062</v>
      </c>
      <c r="E83" s="5">
        <f t="shared" si="23"/>
        <v>12.7455371796002</v>
      </c>
      <c r="F83" s="5">
        <f t="shared" si="24"/>
        <v>121.71091466969438</v>
      </c>
      <c r="G83" s="5">
        <f t="shared" si="28"/>
        <v>-0.36601382330838206</v>
      </c>
      <c r="H83" s="9">
        <f t="shared" si="29"/>
        <v>-2.9698584811076723</v>
      </c>
      <c r="I83" s="5">
        <f t="shared" si="25"/>
        <v>1.4949782277443363E-3</v>
      </c>
      <c r="J83" s="5">
        <f t="shared" si="26"/>
        <v>1.2343070551727243E-4</v>
      </c>
      <c r="K83" s="5" t="e">
        <f t="shared" si="30"/>
        <v>#N/A</v>
      </c>
      <c r="L83" s="5">
        <f t="shared" si="20"/>
        <v>1.4949782277443363E-3</v>
      </c>
      <c r="M83" s="5">
        <f t="shared" si="27"/>
        <v>3.2489743599314204E-2</v>
      </c>
      <c r="N83" s="5">
        <f t="shared" si="31"/>
        <v>0.41409923500073681</v>
      </c>
      <c r="O83" s="5">
        <f t="shared" si="17"/>
        <v>-0.24285729652985322</v>
      </c>
      <c r="P83" s="5">
        <f t="shared" si="18"/>
        <v>0</v>
      </c>
      <c r="Q83" s="5">
        <f t="shared" si="19"/>
        <v>0</v>
      </c>
    </row>
    <row r="84" spans="2:17" x14ac:dyDescent="0.4">
      <c r="B84" s="15">
        <v>19.004526380000001</v>
      </c>
      <c r="C84" s="5">
        <f t="shared" si="21"/>
        <v>0.11159373000000272</v>
      </c>
      <c r="D84" s="5">
        <f t="shared" si="22"/>
        <v>2.2402692337642436</v>
      </c>
      <c r="E84" s="5">
        <f t="shared" si="23"/>
        <v>14.076026733713965</v>
      </c>
      <c r="F84" s="5">
        <f t="shared" si="24"/>
        <v>134.41615402585461</v>
      </c>
      <c r="G84" s="5">
        <f t="shared" si="28"/>
        <v>1.3304895541137647</v>
      </c>
      <c r="H84" s="9">
        <f t="shared" si="29"/>
        <v>11.922619255703095</v>
      </c>
      <c r="I84" s="5">
        <f t="shared" si="25"/>
        <v>0</v>
      </c>
      <c r="J84" s="5">
        <f t="shared" si="26"/>
        <v>1.1546905602545564E-4</v>
      </c>
      <c r="K84" s="5" t="e">
        <f t="shared" si="30"/>
        <v>#N/A</v>
      </c>
      <c r="L84" s="5">
        <f t="shared" si="20"/>
        <v>-4.9207002512026777E-3</v>
      </c>
      <c r="M84" s="5">
        <f t="shared" si="27"/>
        <v>3.9626905721646045E-2</v>
      </c>
      <c r="N84" s="5">
        <f t="shared" si="31"/>
        <v>0.55778938431225256</v>
      </c>
      <c r="O84" s="5">
        <f t="shared" si="17"/>
        <v>0.97496062469444256</v>
      </c>
      <c r="P84" s="5">
        <f t="shared" si="18"/>
        <v>1.0145875304160885</v>
      </c>
      <c r="Q84" s="5">
        <f t="shared" si="19"/>
        <v>14.281361201829693</v>
      </c>
    </row>
    <row r="85" spans="2:17" x14ac:dyDescent="0.4">
      <c r="B85" s="15">
        <v>19.128923889999999</v>
      </c>
      <c r="C85" s="5">
        <f t="shared" si="21"/>
        <v>0.12439750999999788</v>
      </c>
      <c r="D85" s="5">
        <f t="shared" si="22"/>
        <v>2.0096865282914766</v>
      </c>
      <c r="E85" s="5">
        <f t="shared" si="23"/>
        <v>12.627232866597758</v>
      </c>
      <c r="F85" s="5">
        <f t="shared" si="24"/>
        <v>120.58119169748861</v>
      </c>
      <c r="G85" s="5">
        <f t="shared" si="28"/>
        <v>-1.4487938671162066</v>
      </c>
      <c r="H85" s="9">
        <f t="shared" si="29"/>
        <v>-11.64648606805901</v>
      </c>
      <c r="I85" s="5">
        <f t="shared" si="25"/>
        <v>5.973019512355477E-3</v>
      </c>
      <c r="J85" s="5">
        <f t="shared" si="26"/>
        <v>1.2413863852627903E-4</v>
      </c>
      <c r="K85" s="5">
        <f t="shared" si="30"/>
        <v>5.973019512355477E-3</v>
      </c>
      <c r="L85" s="5">
        <f t="shared" si="20"/>
        <v>5.973019512355477E-3</v>
      </c>
      <c r="M85" s="5">
        <f t="shared" si="27"/>
        <v>3.1889401973457333E-2</v>
      </c>
      <c r="N85" s="5">
        <f t="shared" si="31"/>
        <v>0.40267490469538786</v>
      </c>
      <c r="O85" s="5">
        <f t="shared" si="17"/>
        <v>-0.95238010112403948</v>
      </c>
      <c r="P85" s="5">
        <f t="shared" si="18"/>
        <v>0</v>
      </c>
      <c r="Q85" s="5">
        <f t="shared" si="19"/>
        <v>0</v>
      </c>
    </row>
    <row r="86" spans="2:17" x14ac:dyDescent="0.4">
      <c r="B86" s="15">
        <v>19.246769189999998</v>
      </c>
      <c r="C86" s="5">
        <f t="shared" si="21"/>
        <v>0.11784529999999904</v>
      </c>
      <c r="D86" s="5">
        <f t="shared" si="22"/>
        <v>2.1214252923112085</v>
      </c>
      <c r="E86" s="5">
        <f t="shared" si="23"/>
        <v>13.329308226928944</v>
      </c>
      <c r="F86" s="5">
        <f t="shared" si="24"/>
        <v>127.28551753867252</v>
      </c>
      <c r="G86" s="5">
        <f t="shared" si="28"/>
        <v>0.702075360331186</v>
      </c>
      <c r="H86" s="9">
        <f t="shared" si="29"/>
        <v>5.9576017060603323</v>
      </c>
      <c r="I86" s="5">
        <f t="shared" si="25"/>
        <v>0</v>
      </c>
      <c r="J86" s="5">
        <f t="shared" si="26"/>
        <v>1.1993741957005721E-4</v>
      </c>
      <c r="K86" s="5" t="e">
        <f t="shared" si="30"/>
        <v>#N/A</v>
      </c>
      <c r="L86" s="5">
        <f t="shared" si="20"/>
        <v>-2.7420264834607092E-3</v>
      </c>
      <c r="M86" s="5">
        <f t="shared" si="27"/>
        <v>3.5534091561695132E-2</v>
      </c>
      <c r="N86" s="5">
        <f t="shared" si="31"/>
        <v>0.47364485898974928</v>
      </c>
      <c r="O86" s="5">
        <f t="shared" si="17"/>
        <v>0.48717710063942876</v>
      </c>
      <c r="P86" s="5">
        <f t="shared" si="18"/>
        <v>0.52271119220112394</v>
      </c>
      <c r="Q86" s="5">
        <f t="shared" si="19"/>
        <v>6.9673785945142779</v>
      </c>
    </row>
    <row r="87" spans="2:17" x14ac:dyDescent="0.4">
      <c r="B87" s="15">
        <v>19.362266779999999</v>
      </c>
      <c r="C87" s="5">
        <f t="shared" si="21"/>
        <v>0.11549759000000037</v>
      </c>
      <c r="D87" s="5">
        <f t="shared" si="22"/>
        <v>2.1645473295156998</v>
      </c>
      <c r="E87" s="5">
        <f t="shared" si="23"/>
        <v>13.600251977507856</v>
      </c>
      <c r="F87" s="5">
        <f t="shared" si="24"/>
        <v>129.87283977094199</v>
      </c>
      <c r="G87" s="5">
        <f t="shared" si="28"/>
        <v>0.27094375057891185</v>
      </c>
      <c r="H87" s="9">
        <f t="shared" si="29"/>
        <v>2.3458822870582061</v>
      </c>
      <c r="I87" s="5">
        <f t="shared" si="25"/>
        <v>0</v>
      </c>
      <c r="J87" s="5">
        <f t="shared" si="26"/>
        <v>1.18316092166593E-4</v>
      </c>
      <c r="K87" s="5" t="e">
        <f t="shared" si="30"/>
        <v>#N/A</v>
      </c>
      <c r="L87" s="5">
        <f t="shared" si="20"/>
        <v>-1.037116891614344E-3</v>
      </c>
      <c r="M87" s="5">
        <f t="shared" si="27"/>
        <v>3.6993370770341275E-2</v>
      </c>
      <c r="N87" s="5">
        <f t="shared" si="31"/>
        <v>0.50311916397401524</v>
      </c>
      <c r="O87" s="5">
        <f t="shared" si="17"/>
        <v>0.19183224851836636</v>
      </c>
      <c r="P87" s="5">
        <f t="shared" si="18"/>
        <v>0.22882561928870765</v>
      </c>
      <c r="Q87" s="5">
        <f t="shared" si="19"/>
        <v>3.1120860812357058</v>
      </c>
    </row>
    <row r="88" spans="2:17" x14ac:dyDescent="0.4">
      <c r="B88" s="15">
        <v>19.467697619999999</v>
      </c>
      <c r="C88" s="5">
        <f t="shared" si="21"/>
        <v>0.10543084000000036</v>
      </c>
      <c r="D88" s="5">
        <f t="shared" si="22"/>
        <v>2.3712226896797857</v>
      </c>
      <c r="E88" s="5">
        <f t="shared" si="23"/>
        <v>14.898831563846889</v>
      </c>
      <c r="F88" s="5">
        <f t="shared" si="24"/>
        <v>142.27336138078715</v>
      </c>
      <c r="G88" s="5">
        <f t="shared" si="28"/>
        <v>1.2985795863390326</v>
      </c>
      <c r="H88" s="9">
        <f t="shared" si="29"/>
        <v>12.316885517928418</v>
      </c>
      <c r="I88" s="5">
        <f t="shared" si="25"/>
        <v>0</v>
      </c>
      <c r="J88" s="5">
        <f t="shared" si="26"/>
        <v>1.1054539192194022E-4</v>
      </c>
      <c r="K88" s="5" t="e">
        <f t="shared" si="30"/>
        <v>#N/A</v>
      </c>
      <c r="L88" s="5">
        <f t="shared" si="20"/>
        <v>-4.537450344315453E-3</v>
      </c>
      <c r="M88" s="5">
        <f t="shared" si="27"/>
        <v>4.4395036393576066E-2</v>
      </c>
      <c r="N88" s="5">
        <f t="shared" si="31"/>
        <v>0.66143416949874245</v>
      </c>
      <c r="O88" s="5">
        <f t="shared" si="17"/>
        <v>1.0072013658496439</v>
      </c>
      <c r="P88" s="5">
        <f t="shared" si="18"/>
        <v>1.05159640224322</v>
      </c>
      <c r="Q88" s="5">
        <f t="shared" si="19"/>
        <v>15.667557670169115</v>
      </c>
    </row>
    <row r="89" spans="2:17" x14ac:dyDescent="0.4">
      <c r="B89" s="15">
        <v>19.583265539999999</v>
      </c>
      <c r="C89" s="5">
        <f t="shared" si="21"/>
        <v>0.11556792000000016</v>
      </c>
      <c r="D89" s="5">
        <f t="shared" si="22"/>
        <v>2.1632300728437412</v>
      </c>
      <c r="E89" s="5">
        <f t="shared" si="23"/>
        <v>13.591975409740821</v>
      </c>
      <c r="F89" s="5">
        <f t="shared" si="24"/>
        <v>129.79380437062449</v>
      </c>
      <c r="G89" s="5">
        <f t="shared" si="28"/>
        <v>-1.3068561541060681</v>
      </c>
      <c r="H89" s="9">
        <f t="shared" si="29"/>
        <v>-11.308122133772645</v>
      </c>
      <c r="I89" s="5">
        <f t="shared" si="25"/>
        <v>5.00542238378094E-3</v>
      </c>
      <c r="J89" s="5">
        <f t="shared" si="26"/>
        <v>1.1836561914811094E-4</v>
      </c>
      <c r="K89" s="5">
        <f t="shared" si="30"/>
        <v>5.00542238378094E-3</v>
      </c>
      <c r="L89" s="5">
        <f t="shared" si="20"/>
        <v>5.00542238378094E-3</v>
      </c>
      <c r="M89" s="5">
        <f t="shared" si="27"/>
        <v>3.6948359107799832E-2</v>
      </c>
      <c r="N89" s="5">
        <f t="shared" si="31"/>
        <v>0.5022011884234886</v>
      </c>
      <c r="O89" s="5">
        <f t="shared" si="17"/>
        <v>-0.92471071861078824</v>
      </c>
      <c r="P89" s="5">
        <f t="shared" si="18"/>
        <v>0</v>
      </c>
      <c r="Q89" s="5">
        <f t="shared" si="19"/>
        <v>0</v>
      </c>
    </row>
    <row r="90" spans="2:17" x14ac:dyDescent="0.4">
      <c r="B90" s="15">
        <v>19.69253922</v>
      </c>
      <c r="C90" s="5">
        <f t="shared" si="21"/>
        <v>0.10927368000000115</v>
      </c>
      <c r="D90" s="5">
        <f t="shared" si="22"/>
        <v>2.2878336302026012</v>
      </c>
      <c r="E90" s="5">
        <f t="shared" si="23"/>
        <v>14.374882650560318</v>
      </c>
      <c r="F90" s="5">
        <f t="shared" si="24"/>
        <v>137.27001781215608</v>
      </c>
      <c r="G90" s="5">
        <f t="shared" si="28"/>
        <v>0.78290724081949747</v>
      </c>
      <c r="H90" s="9">
        <f t="shared" si="29"/>
        <v>7.1646460595038919</v>
      </c>
      <c r="I90" s="5">
        <f t="shared" si="25"/>
        <v>0</v>
      </c>
      <c r="J90" s="5">
        <f t="shared" si="26"/>
        <v>1.1368070221904707E-4</v>
      </c>
      <c r="K90" s="5" t="e">
        <f t="shared" si="30"/>
        <v>#N/A</v>
      </c>
      <c r="L90" s="5">
        <f t="shared" si="20"/>
        <v>-2.8353163737786652E-3</v>
      </c>
      <c r="M90" s="5">
        <f t="shared" si="27"/>
        <v>4.1327450243476005E-2</v>
      </c>
      <c r="N90" s="5">
        <f t="shared" si="31"/>
        <v>0.59407724749683799</v>
      </c>
      <c r="O90" s="5">
        <f t="shared" si="17"/>
        <v>0.58588198180925299</v>
      </c>
      <c r="P90" s="5">
        <f t="shared" si="18"/>
        <v>0.62720943205272905</v>
      </c>
      <c r="Q90" s="5">
        <f t="shared" si="19"/>
        <v>9.0160619830825652</v>
      </c>
    </row>
    <row r="91" spans="2:17" x14ac:dyDescent="0.4">
      <c r="B91" s="15">
        <v>19.80474615</v>
      </c>
      <c r="C91" s="5">
        <f t="shared" si="21"/>
        <v>0.11220692999999926</v>
      </c>
      <c r="D91" s="5">
        <f t="shared" si="22"/>
        <v>2.2280263794758635</v>
      </c>
      <c r="E91" s="5">
        <f t="shared" si="23"/>
        <v>13.999102611531274</v>
      </c>
      <c r="F91" s="5">
        <f t="shared" si="24"/>
        <v>133.68158276855181</v>
      </c>
      <c r="G91" s="5">
        <f t="shared" si="28"/>
        <v>-0.37578003902904378</v>
      </c>
      <c r="H91" s="9">
        <f t="shared" si="29"/>
        <v>-3.3489913593487164</v>
      </c>
      <c r="I91" s="5">
        <f t="shared" si="25"/>
        <v>1.3974266925130586E-3</v>
      </c>
      <c r="J91" s="5">
        <f t="shared" si="26"/>
        <v>1.1592936997259686E-4</v>
      </c>
      <c r="K91" s="5" t="e">
        <f t="shared" si="30"/>
        <v>#N/A</v>
      </c>
      <c r="L91" s="5">
        <f t="shared" si="20"/>
        <v>1.3974266925130586E-3</v>
      </c>
      <c r="M91" s="5">
        <f t="shared" si="27"/>
        <v>3.9194974785636355E-2</v>
      </c>
      <c r="N91" s="5">
        <f t="shared" si="31"/>
        <v>0.5486944738805043</v>
      </c>
      <c r="O91" s="5">
        <f t="shared" si="17"/>
        <v>-0.27386051988912269</v>
      </c>
      <c r="P91" s="5">
        <f t="shared" si="18"/>
        <v>0</v>
      </c>
      <c r="Q91" s="5">
        <f t="shared" si="19"/>
        <v>0</v>
      </c>
    </row>
    <row r="92" spans="2:17" x14ac:dyDescent="0.4">
      <c r="B92" s="15">
        <v>19.909199950000001</v>
      </c>
      <c r="C92" s="5">
        <f t="shared" si="21"/>
        <v>0.10445380000000171</v>
      </c>
      <c r="D92" s="5">
        <f t="shared" si="22"/>
        <v>2.3934026335087468</v>
      </c>
      <c r="E92" s="5">
        <f t="shared" si="23"/>
        <v>15.038192261027087</v>
      </c>
      <c r="F92" s="5">
        <f t="shared" si="24"/>
        <v>143.60415801052483</v>
      </c>
      <c r="G92" s="5">
        <f t="shared" si="28"/>
        <v>1.0390896494958124</v>
      </c>
      <c r="H92" s="9">
        <f t="shared" si="29"/>
        <v>9.9478396142198307</v>
      </c>
      <c r="I92" s="5">
        <f t="shared" si="25"/>
        <v>0</v>
      </c>
      <c r="J92" s="5">
        <f t="shared" si="26"/>
        <v>1.0971145751001392E-4</v>
      </c>
      <c r="K92" s="5" t="e">
        <f t="shared" si="30"/>
        <v>#N/A</v>
      </c>
      <c r="L92" s="5">
        <f t="shared" si="20"/>
        <v>-3.5971033017366139E-3</v>
      </c>
      <c r="M92" s="5">
        <f t="shared" si="27"/>
        <v>4.5229445295922995E-2</v>
      </c>
      <c r="N92" s="5">
        <f t="shared" si="31"/>
        <v>0.68016909421969718</v>
      </c>
      <c r="O92" s="5">
        <f t="shared" si="17"/>
        <v>0.81347493504840085</v>
      </c>
      <c r="P92" s="5">
        <f t="shared" si="18"/>
        <v>0.85870438034432384</v>
      </c>
      <c r="Q92" s="5">
        <f t="shared" si="19"/>
        <v>12.91336156700407</v>
      </c>
    </row>
    <row r="93" spans="2:17" x14ac:dyDescent="0.4">
      <c r="B93" s="15">
        <v>20.022110940000001</v>
      </c>
      <c r="C93" s="5">
        <f t="shared" si="21"/>
        <v>0.1129109899999996</v>
      </c>
      <c r="D93" s="5">
        <f t="shared" si="22"/>
        <v>2.2141334514913109</v>
      </c>
      <c r="E93" s="5">
        <f t="shared" si="23"/>
        <v>13.91181077054503</v>
      </c>
      <c r="F93" s="5">
        <f t="shared" si="24"/>
        <v>132.84800708947867</v>
      </c>
      <c r="G93" s="5">
        <f t="shared" si="28"/>
        <v>-1.126381490482057</v>
      </c>
      <c r="H93" s="9">
        <f t="shared" si="29"/>
        <v>-9.9758357488678566</v>
      </c>
      <c r="I93" s="5">
        <f t="shared" si="25"/>
        <v>4.2149979496292275E-3</v>
      </c>
      <c r="J93" s="5">
        <f t="shared" si="26"/>
        <v>1.1645172434905854E-4</v>
      </c>
      <c r="K93" s="5">
        <f t="shared" si="30"/>
        <v>4.2149979496292275E-3</v>
      </c>
      <c r="L93" s="5">
        <f t="shared" si="20"/>
        <v>4.2149979496292275E-3</v>
      </c>
      <c r="M93" s="5">
        <f t="shared" si="27"/>
        <v>3.8707695783090537E-2</v>
      </c>
      <c r="N93" s="5">
        <f t="shared" si="31"/>
        <v>0.53849413909817934</v>
      </c>
      <c r="O93" s="5">
        <f t="shared" si="17"/>
        <v>-0.81576429180299259</v>
      </c>
      <c r="P93" s="5">
        <f t="shared" si="18"/>
        <v>0</v>
      </c>
      <c r="Q93" s="5">
        <f t="shared" si="19"/>
        <v>0</v>
      </c>
    </row>
    <row r="94" spans="2:17" x14ac:dyDescent="0.4">
      <c r="B94" s="15">
        <v>20.132508519999998</v>
      </c>
      <c r="C94" s="5">
        <f t="shared" si="21"/>
        <v>0.11039757999999722</v>
      </c>
      <c r="D94" s="5">
        <f t="shared" si="22"/>
        <v>2.2645423930488904</v>
      </c>
      <c r="E94" s="5">
        <f t="shared" si="23"/>
        <v>14.228539491490087</v>
      </c>
      <c r="F94" s="5">
        <f t="shared" si="24"/>
        <v>135.87254358293342</v>
      </c>
      <c r="G94" s="5">
        <f t="shared" si="28"/>
        <v>0.31672872094505777</v>
      </c>
      <c r="H94" s="9">
        <f t="shared" si="29"/>
        <v>2.868982462704941</v>
      </c>
      <c r="I94" s="5">
        <f t="shared" si="25"/>
        <v>0</v>
      </c>
      <c r="J94" s="5">
        <f t="shared" si="26"/>
        <v>1.1455641968292332E-4</v>
      </c>
      <c r="K94" s="5" t="e">
        <f t="shared" si="30"/>
        <v>#N/A</v>
      </c>
      <c r="L94" s="5">
        <f t="shared" si="20"/>
        <v>-1.1588377856105755E-3</v>
      </c>
      <c r="M94" s="5">
        <f t="shared" si="27"/>
        <v>4.0490267212178604E-2</v>
      </c>
      <c r="N94" s="5">
        <f t="shared" si="31"/>
        <v>0.5761173660494695</v>
      </c>
      <c r="O94" s="5">
        <f t="shared" si="17"/>
        <v>0.23460825797470772</v>
      </c>
      <c r="P94" s="5">
        <f t="shared" si="18"/>
        <v>0.27509852518688632</v>
      </c>
      <c r="Q94" s="5">
        <f t="shared" si="19"/>
        <v>3.9142502296722923</v>
      </c>
    </row>
    <row r="95" spans="2:17" x14ac:dyDescent="0.4">
      <c r="B95" s="15">
        <v>20.243645430000001</v>
      </c>
      <c r="C95" s="5">
        <f t="shared" si="21"/>
        <v>0.11113691000000259</v>
      </c>
      <c r="D95" s="5">
        <f t="shared" si="22"/>
        <v>2.2494776937742302</v>
      </c>
      <c r="E95" s="5">
        <f t="shared" si="23"/>
        <v>14.133885194350464</v>
      </c>
      <c r="F95" s="5">
        <f t="shared" si="24"/>
        <v>134.96866162645381</v>
      </c>
      <c r="G95" s="5">
        <f t="shared" si="28"/>
        <v>-9.4654297139623367E-2</v>
      </c>
      <c r="H95" s="9">
        <f t="shared" si="29"/>
        <v>-0.85169092014184278</v>
      </c>
      <c r="I95" s="5">
        <f t="shared" si="25"/>
        <v>3.4863766147455173E-4</v>
      </c>
      <c r="J95" s="5">
        <f t="shared" si="26"/>
        <v>1.1512283099700683E-4</v>
      </c>
      <c r="K95" s="5" t="e">
        <f t="shared" si="30"/>
        <v>#N/A</v>
      </c>
      <c r="L95" s="5">
        <f t="shared" si="20"/>
        <v>3.4863766147455173E-4</v>
      </c>
      <c r="M95" s="5">
        <f t="shared" si="27"/>
        <v>3.9953342137415852E-2</v>
      </c>
      <c r="N95" s="5">
        <f t="shared" si="31"/>
        <v>0.56469595090084046</v>
      </c>
      <c r="O95" s="5">
        <f t="shared" si="17"/>
        <v>-6.9646198854406649E-2</v>
      </c>
      <c r="P95" s="5">
        <f t="shared" si="18"/>
        <v>0</v>
      </c>
      <c r="Q95" s="5">
        <f t="shared" si="19"/>
        <v>0</v>
      </c>
    </row>
    <row r="96" spans="2:17" x14ac:dyDescent="0.4">
      <c r="B96" s="15">
        <v>20.34456921</v>
      </c>
      <c r="C96" s="5">
        <f t="shared" si="21"/>
        <v>0.10092377999999869</v>
      </c>
      <c r="D96" s="5">
        <f t="shared" si="22"/>
        <v>2.4771168895973106</v>
      </c>
      <c r="E96" s="5">
        <f t="shared" si="23"/>
        <v>15.564184444884219</v>
      </c>
      <c r="F96" s="5">
        <f t="shared" si="24"/>
        <v>148.62701337583866</v>
      </c>
      <c r="G96" s="5">
        <f t="shared" si="28"/>
        <v>1.4302992505337553</v>
      </c>
      <c r="H96" s="9">
        <f t="shared" si="29"/>
        <v>14.17207372270216</v>
      </c>
      <c r="I96" s="5">
        <f t="shared" si="25"/>
        <v>0</v>
      </c>
      <c r="J96" s="5">
        <f t="shared" si="26"/>
        <v>1.0656392028181283E-4</v>
      </c>
      <c r="K96" s="5" t="e">
        <f t="shared" si="30"/>
        <v>#N/A</v>
      </c>
      <c r="L96" s="5">
        <f t="shared" si="20"/>
        <v>-4.7840539269710311E-3</v>
      </c>
      <c r="M96" s="5">
        <f t="shared" si="27"/>
        <v>4.8448767486875183E-2</v>
      </c>
      <c r="N96" s="5">
        <f t="shared" si="31"/>
        <v>0.75406555329303504</v>
      </c>
      <c r="O96" s="5">
        <f t="shared" si="17"/>
        <v>1.1589075817624581</v>
      </c>
      <c r="P96" s="5">
        <f t="shared" si="18"/>
        <v>1.2073563492493333</v>
      </c>
      <c r="Q96" s="5">
        <f t="shared" si="19"/>
        <v>18.791516910418672</v>
      </c>
    </row>
    <row r="97" spans="2:17" x14ac:dyDescent="0.4">
      <c r="B97" s="15">
        <v>20.455272440000002</v>
      </c>
      <c r="C97" s="5">
        <f t="shared" si="21"/>
        <v>0.11070323000000215</v>
      </c>
      <c r="D97" s="5">
        <f t="shared" si="22"/>
        <v>2.2582900245999609</v>
      </c>
      <c r="E97" s="5">
        <f t="shared" si="23"/>
        <v>14.189254701916701</v>
      </c>
      <c r="F97" s="5">
        <f t="shared" si="24"/>
        <v>135.49740147599766</v>
      </c>
      <c r="G97" s="5">
        <f t="shared" si="28"/>
        <v>-1.3749297429675185</v>
      </c>
      <c r="H97" s="9">
        <f t="shared" si="29"/>
        <v>-12.419960492277342</v>
      </c>
      <c r="I97" s="5">
        <f t="shared" si="25"/>
        <v>5.0444804886565419E-3</v>
      </c>
      <c r="J97" s="5">
        <f t="shared" si="26"/>
        <v>1.1479149986373046E-4</v>
      </c>
      <c r="K97" s="5">
        <f t="shared" si="30"/>
        <v>5.0444804886565419E-3</v>
      </c>
      <c r="L97" s="5">
        <f t="shared" si="20"/>
        <v>5.0444804886565419E-3</v>
      </c>
      <c r="M97" s="5">
        <f t="shared" si="27"/>
        <v>4.0266989799173043E-2</v>
      </c>
      <c r="N97" s="5">
        <f t="shared" si="31"/>
        <v>0.57135857433994797</v>
      </c>
      <c r="O97" s="5">
        <f t="shared" si="17"/>
        <v>-1.0156302218943021</v>
      </c>
      <c r="P97" s="5">
        <f t="shared" si="18"/>
        <v>0</v>
      </c>
      <c r="Q97" s="5">
        <f t="shared" si="19"/>
        <v>0</v>
      </c>
    </row>
    <row r="98" spans="2:17" x14ac:dyDescent="0.4">
      <c r="B98" s="15">
        <v>20.55730629</v>
      </c>
      <c r="C98" s="5">
        <f t="shared" si="21"/>
        <v>0.10203384999999798</v>
      </c>
      <c r="D98" s="5">
        <f t="shared" si="22"/>
        <v>2.4501672729197708</v>
      </c>
      <c r="E98" s="5">
        <f t="shared" si="23"/>
        <v>15.394855009341779</v>
      </c>
      <c r="F98" s="5">
        <f t="shared" si="24"/>
        <v>147.01003637518625</v>
      </c>
      <c r="G98" s="5">
        <f t="shared" si="28"/>
        <v>1.2056003074250778</v>
      </c>
      <c r="H98" s="9">
        <f t="shared" si="29"/>
        <v>11.815689669899761</v>
      </c>
      <c r="I98" s="5">
        <f t="shared" si="25"/>
        <v>0</v>
      </c>
      <c r="J98" s="5">
        <f t="shared" si="26"/>
        <v>1.075771876240988E-4</v>
      </c>
      <c r="K98" s="5" t="e">
        <f t="shared" si="30"/>
        <v>#N/A</v>
      </c>
      <c r="L98" s="5">
        <f t="shared" si="20"/>
        <v>-4.0768362809264136E-3</v>
      </c>
      <c r="M98" s="5">
        <f t="shared" si="27"/>
        <v>4.7400312151731128E-2</v>
      </c>
      <c r="N98" s="5">
        <f t="shared" si="31"/>
        <v>0.72972093297344198</v>
      </c>
      <c r="O98" s="5">
        <f t="shared" si="17"/>
        <v>0.96621656153707314</v>
      </c>
      <c r="P98" s="5">
        <f t="shared" si="18"/>
        <v>1.0136168736888043</v>
      </c>
      <c r="Q98" s="5">
        <f t="shared" si="19"/>
        <v>15.604484805461441</v>
      </c>
    </row>
    <row r="99" spans="2:17" x14ac:dyDescent="0.4">
      <c r="B99" s="15">
        <v>20.661626099999999</v>
      </c>
      <c r="C99" s="5">
        <f t="shared" si="21"/>
        <v>0.10431980999999979</v>
      </c>
      <c r="D99" s="5">
        <f t="shared" si="22"/>
        <v>2.3964767573867372</v>
      </c>
      <c r="E99" s="5">
        <f t="shared" si="23"/>
        <v>15.057507551009724</v>
      </c>
      <c r="F99" s="5">
        <f t="shared" si="24"/>
        <v>143.78860544320423</v>
      </c>
      <c r="G99" s="5">
        <f t="shared" si="28"/>
        <v>-0.33734745833205437</v>
      </c>
      <c r="H99" s="9">
        <f t="shared" si="29"/>
        <v>-3.2337813722250361</v>
      </c>
      <c r="I99" s="5">
        <f t="shared" si="25"/>
        <v>1.1663257848060896E-3</v>
      </c>
      <c r="J99" s="5">
        <f t="shared" si="26"/>
        <v>1.0959587481475782E-4</v>
      </c>
      <c r="K99" s="5" t="e">
        <f t="shared" si="30"/>
        <v>#N/A</v>
      </c>
      <c r="L99" s="5">
        <f t="shared" si="20"/>
        <v>1.1663257848060896E-3</v>
      </c>
      <c r="M99" s="5">
        <f t="shared" si="27"/>
        <v>4.5345706729742974E-2</v>
      </c>
      <c r="N99" s="5">
        <f t="shared" si="31"/>
        <v>0.68279332148897731</v>
      </c>
      <c r="O99" s="5">
        <f t="shared" si="17"/>
        <v>-0.26443933494577126</v>
      </c>
      <c r="P99" s="5">
        <f t="shared" si="18"/>
        <v>0</v>
      </c>
      <c r="Q99" s="5">
        <f t="shared" si="19"/>
        <v>0</v>
      </c>
    </row>
    <row r="100" spans="2:17" x14ac:dyDescent="0.4">
      <c r="B100" s="15">
        <v>20.757167339999999</v>
      </c>
      <c r="C100" s="5">
        <f t="shared" si="21"/>
        <v>9.5541239999999306E-2</v>
      </c>
      <c r="D100" s="5">
        <f t="shared" si="22"/>
        <v>2.6166710836074749</v>
      </c>
      <c r="E100" s="5">
        <f t="shared" si="23"/>
        <v>16.441029306244172</v>
      </c>
      <c r="F100" s="5">
        <f t="shared" si="24"/>
        <v>157.00026501644848</v>
      </c>
      <c r="G100" s="5">
        <f t="shared" si="28"/>
        <v>1.3835217552344474</v>
      </c>
      <c r="H100" s="9">
        <f t="shared" si="29"/>
        <v>14.480885481855349</v>
      </c>
      <c r="I100" s="5">
        <f t="shared" si="25"/>
        <v>0</v>
      </c>
      <c r="J100" s="5">
        <f t="shared" si="26"/>
        <v>1.0131688063143488E-4</v>
      </c>
      <c r="K100" s="5" t="e">
        <f t="shared" si="30"/>
        <v>#N/A</v>
      </c>
      <c r="L100" s="5">
        <f t="shared" si="20"/>
        <v>-4.3807907893858647E-3</v>
      </c>
      <c r="M100" s="5">
        <f t="shared" si="27"/>
        <v>5.4061488929755944E-2</v>
      </c>
      <c r="N100" s="5">
        <f t="shared" si="31"/>
        <v>0.88882652383331229</v>
      </c>
      <c r="O100" s="5">
        <f t="shared" si="17"/>
        <v>1.1841603638198037</v>
      </c>
      <c r="P100" s="5">
        <f t="shared" si="18"/>
        <v>1.2382218527495596</v>
      </c>
      <c r="Q100" s="5">
        <f t="shared" si="19"/>
        <v>20.357641768687465</v>
      </c>
    </row>
    <row r="101" spans="2:17" x14ac:dyDescent="0.4">
      <c r="B101" s="15">
        <v>20.863912110000001</v>
      </c>
      <c r="C101" s="5">
        <f t="shared" si="21"/>
        <v>0.10674477000000238</v>
      </c>
      <c r="D101" s="5">
        <f t="shared" si="22"/>
        <v>2.3420351179734094</v>
      </c>
      <c r="E101" s="5">
        <f t="shared" si="23"/>
        <v>14.715440642149135</v>
      </c>
      <c r="F101" s="5">
        <f t="shared" si="24"/>
        <v>140.52210707840456</v>
      </c>
      <c r="G101" s="5">
        <f t="shared" si="28"/>
        <v>-1.7255886640950369</v>
      </c>
      <c r="H101" s="9">
        <f t="shared" si="29"/>
        <v>-16.16555700194959</v>
      </c>
      <c r="I101" s="5">
        <f t="shared" si="25"/>
        <v>6.1046326070624832E-3</v>
      </c>
      <c r="J101" s="5">
        <f t="shared" si="26"/>
        <v>1.1164280319737958E-4</v>
      </c>
      <c r="K101" s="5">
        <f t="shared" si="30"/>
        <v>6.1046326070624832E-3</v>
      </c>
      <c r="L101" s="5">
        <f t="shared" si="20"/>
        <v>6.1046326070624832E-3</v>
      </c>
      <c r="M101" s="5">
        <f t="shared" si="27"/>
        <v>4.3308838658522912E-2</v>
      </c>
      <c r="N101" s="5">
        <f t="shared" si="31"/>
        <v>0.63730864455990766</v>
      </c>
      <c r="O101" s="5">
        <f t="shared" si="17"/>
        <v>-1.3219227432441358</v>
      </c>
      <c r="P101" s="5">
        <f t="shared" si="18"/>
        <v>0</v>
      </c>
      <c r="Q101" s="5">
        <f t="shared" si="19"/>
        <v>0</v>
      </c>
    </row>
    <row r="102" spans="2:17" x14ac:dyDescent="0.4">
      <c r="B102" s="15">
        <v>20.967149500000001</v>
      </c>
      <c r="C102" s="5">
        <f t="shared" si="21"/>
        <v>0.10323739000000032</v>
      </c>
      <c r="D102" s="5">
        <f t="shared" si="22"/>
        <v>2.4216032582768632</v>
      </c>
      <c r="E102" s="5">
        <f t="shared" si="23"/>
        <v>15.215382012223399</v>
      </c>
      <c r="F102" s="5">
        <f t="shared" si="24"/>
        <v>145.2961954966118</v>
      </c>
      <c r="G102" s="5">
        <f t="shared" si="28"/>
        <v>0.49994137007426431</v>
      </c>
      <c r="H102" s="9">
        <f t="shared" si="29"/>
        <v>4.8426386028769492</v>
      </c>
      <c r="I102" s="5">
        <f t="shared" si="25"/>
        <v>0</v>
      </c>
      <c r="J102" s="5">
        <f t="shared" si="26"/>
        <v>1.0865115403885519E-4</v>
      </c>
      <c r="K102" s="5" t="e">
        <f t="shared" si="30"/>
        <v>#N/A</v>
      </c>
      <c r="L102" s="5">
        <f t="shared" si="20"/>
        <v>-1.710534112647766E-3</v>
      </c>
      <c r="M102" s="5">
        <f t="shared" si="27"/>
        <v>4.6301569955578277E-2</v>
      </c>
      <c r="N102" s="5">
        <f t="shared" si="31"/>
        <v>0.70449607463980912</v>
      </c>
      <c r="O102" s="5">
        <f t="shared" si="17"/>
        <v>0.39600207439081775</v>
      </c>
      <c r="P102" s="5">
        <f t="shared" si="18"/>
        <v>0.44230364434639602</v>
      </c>
      <c r="Q102" s="5">
        <f t="shared" si="19"/>
        <v>6.7298189141290097</v>
      </c>
    </row>
    <row r="103" spans="2:17" x14ac:dyDescent="0.4">
      <c r="B103" s="15">
        <v>21.070213559999999</v>
      </c>
      <c r="C103" s="5">
        <f t="shared" si="21"/>
        <v>0.10306405999999768</v>
      </c>
      <c r="D103" s="5">
        <f t="shared" si="22"/>
        <v>2.4256758369503939</v>
      </c>
      <c r="E103" s="5">
        <f t="shared" si="23"/>
        <v>15.240970778707261</v>
      </c>
      <c r="F103" s="5">
        <f t="shared" si="24"/>
        <v>145.54055021702365</v>
      </c>
      <c r="G103" s="5">
        <f t="shared" si="28"/>
        <v>2.5588766483862102E-2</v>
      </c>
      <c r="H103" s="9">
        <f t="shared" si="29"/>
        <v>0.24828021022908159</v>
      </c>
      <c r="I103" s="5">
        <f t="shared" si="25"/>
        <v>0</v>
      </c>
      <c r="J103" s="5">
        <f t="shared" si="26"/>
        <v>1.0849803086021575E-4</v>
      </c>
      <c r="K103" s="5" t="e">
        <f t="shared" si="30"/>
        <v>#N/A</v>
      </c>
      <c r="L103" s="5">
        <f t="shared" si="20"/>
        <v>-8.7404188476482704E-5</v>
      </c>
      <c r="M103" s="5">
        <f t="shared" si="27"/>
        <v>4.6457438055481727E-2</v>
      </c>
      <c r="N103" s="5">
        <f t="shared" si="31"/>
        <v>0.70805645585719967</v>
      </c>
      <c r="O103" s="5">
        <f t="shared" si="17"/>
        <v>2.0302873359679223E-2</v>
      </c>
      <c r="P103" s="5">
        <f t="shared" si="18"/>
        <v>6.676031141516095E-2</v>
      </c>
      <c r="Q103" s="5">
        <f t="shared" si="19"/>
        <v>1.0174919554558648</v>
      </c>
    </row>
    <row r="104" spans="2:17" x14ac:dyDescent="0.4">
      <c r="B104" s="15">
        <v>21.167653319999999</v>
      </c>
      <c r="C104" s="5">
        <f t="shared" si="21"/>
        <v>9.7439760000000319E-2</v>
      </c>
      <c r="D104" s="5">
        <f t="shared" si="22"/>
        <v>2.5656877644197724</v>
      </c>
      <c r="E104" s="5">
        <f t="shared" si="23"/>
        <v>16.120691664212753</v>
      </c>
      <c r="F104" s="5">
        <f t="shared" si="24"/>
        <v>153.94126586518635</v>
      </c>
      <c r="G104" s="5">
        <f t="shared" si="28"/>
        <v>0.87972088550549188</v>
      </c>
      <c r="H104" s="9">
        <f t="shared" si="29"/>
        <v>9.0283564481838727</v>
      </c>
      <c r="I104" s="5">
        <f t="shared" si="25"/>
        <v>0</v>
      </c>
      <c r="J104" s="5">
        <f t="shared" si="26"/>
        <v>1.0323378108135089E-4</v>
      </c>
      <c r="K104" s="5" t="e">
        <f t="shared" si="30"/>
        <v>#N/A</v>
      </c>
      <c r="L104" s="5">
        <f t="shared" si="20"/>
        <v>-2.8409052901013708E-3</v>
      </c>
      <c r="M104" s="5">
        <f t="shared" si="27"/>
        <v>5.1975339946523709E-2</v>
      </c>
      <c r="N104" s="5">
        <f t="shared" si="31"/>
        <v>0.83787842942054891</v>
      </c>
      <c r="O104" s="5">
        <f t="shared" si="17"/>
        <v>0.73828509104448148</v>
      </c>
      <c r="P104" s="5">
        <f t="shared" si="18"/>
        <v>0.79026043099100518</v>
      </c>
      <c r="Q104" s="5">
        <f t="shared" si="19"/>
        <v>12.739544742433875</v>
      </c>
    </row>
    <row r="105" spans="2:17" x14ac:dyDescent="0.4">
      <c r="B105" s="15">
        <v>21.271352530000001</v>
      </c>
      <c r="C105" s="5">
        <f t="shared" si="21"/>
        <v>0.10369921000000204</v>
      </c>
      <c r="D105" s="5">
        <f t="shared" si="22"/>
        <v>2.4108187516567878</v>
      </c>
      <c r="E105" s="5">
        <f t="shared" si="23"/>
        <v>15.14762095868296</v>
      </c>
      <c r="F105" s="5">
        <f t="shared" si="24"/>
        <v>144.64912509940729</v>
      </c>
      <c r="G105" s="5">
        <f t="shared" si="28"/>
        <v>-0.97307070552979269</v>
      </c>
      <c r="H105" s="9">
        <f t="shared" si="29"/>
        <v>-9.3835884143164989</v>
      </c>
      <c r="I105" s="5">
        <f t="shared" si="25"/>
        <v>3.3442250318499664E-3</v>
      </c>
      <c r="J105" s="5">
        <f t="shared" si="26"/>
        <v>1.0905663618324117E-4</v>
      </c>
      <c r="K105" s="5">
        <f t="shared" si="30"/>
        <v>3.3442250318499664E-3</v>
      </c>
      <c r="L105" s="5">
        <f t="shared" si="20"/>
        <v>3.3442250318499664E-3</v>
      </c>
      <c r="M105" s="5">
        <f t="shared" si="27"/>
        <v>4.5890084141586261E-2</v>
      </c>
      <c r="N105" s="5">
        <f t="shared" si="31"/>
        <v>0.69512560033881665</v>
      </c>
      <c r="O105" s="5">
        <f t="shared" si="17"/>
        <v>-0.76733384049996978</v>
      </c>
      <c r="P105" s="5">
        <f t="shared" si="18"/>
        <v>0</v>
      </c>
      <c r="Q105" s="5">
        <f t="shared" si="19"/>
        <v>0</v>
      </c>
    </row>
    <row r="106" spans="2:17" x14ac:dyDescent="0.4">
      <c r="B106" s="15">
        <v>21.372086759999998</v>
      </c>
      <c r="C106" s="5">
        <f t="shared" si="21"/>
        <v>0.10073422999999693</v>
      </c>
      <c r="D106" s="5">
        <f t="shared" si="22"/>
        <v>2.4817780410889885</v>
      </c>
      <c r="E106" s="5">
        <f t="shared" si="23"/>
        <v>15.593471323451269</v>
      </c>
      <c r="F106" s="5">
        <f t="shared" si="24"/>
        <v>148.90668246533932</v>
      </c>
      <c r="G106" s="5">
        <f t="shared" si="28"/>
        <v>0.44585036476830808</v>
      </c>
      <c r="H106" s="9">
        <f t="shared" si="29"/>
        <v>4.4260065795740102</v>
      </c>
      <c r="I106" s="5">
        <f t="shared" si="25"/>
        <v>0</v>
      </c>
      <c r="J106" s="5">
        <f t="shared" si="26"/>
        <v>1.0638866760046761E-4</v>
      </c>
      <c r="K106" s="5" t="e">
        <f t="shared" si="30"/>
        <v>#N/A</v>
      </c>
      <c r="L106" s="5">
        <f t="shared" si="20"/>
        <v>-1.488476027548994E-3</v>
      </c>
      <c r="M106" s="5">
        <f t="shared" si="27"/>
        <v>4.8631269583059418E-2</v>
      </c>
      <c r="N106" s="5">
        <f t="shared" si="31"/>
        <v>0.75833030766646492</v>
      </c>
      <c r="O106" s="5">
        <f t="shared" si="17"/>
        <v>0.36193239481828249</v>
      </c>
      <c r="P106" s="5">
        <f t="shared" si="18"/>
        <v>0.4105636644013419</v>
      </c>
      <c r="Q106" s="5">
        <f t="shared" si="19"/>
        <v>6.4021127272933951</v>
      </c>
    </row>
    <row r="107" spans="2:17" x14ac:dyDescent="0.4">
      <c r="B107" s="15">
        <v>21.4699955</v>
      </c>
      <c r="C107" s="5">
        <f t="shared" si="21"/>
        <v>9.790874000000116E-2</v>
      </c>
      <c r="D107" s="5">
        <f t="shared" si="22"/>
        <v>2.553398195094708</v>
      </c>
      <c r="E107" s="5">
        <f t="shared" si="23"/>
        <v>16.043474022797945</v>
      </c>
      <c r="F107" s="5">
        <f t="shared" si="24"/>
        <v>153.20389170568251</v>
      </c>
      <c r="G107" s="5">
        <f t="shared" si="28"/>
        <v>0.45000269934667614</v>
      </c>
      <c r="H107" s="9">
        <f t="shared" si="29"/>
        <v>4.5961443211981976</v>
      </c>
      <c r="I107" s="5">
        <f t="shared" si="25"/>
        <v>0</v>
      </c>
      <c r="J107" s="5">
        <f t="shared" si="26"/>
        <v>1.0369585144757711E-4</v>
      </c>
      <c r="K107" s="5" t="e">
        <f t="shared" si="30"/>
        <v>#N/A</v>
      </c>
      <c r="L107" s="5">
        <f t="shared" si="20"/>
        <v>-1.4601996086249004E-3</v>
      </c>
      <c r="M107" s="5">
        <f t="shared" si="27"/>
        <v>5.1478611744038498E-2</v>
      </c>
      <c r="N107" s="5">
        <f t="shared" si="31"/>
        <v>0.82589577024518279</v>
      </c>
      <c r="O107" s="5">
        <f t="shared" si="17"/>
        <v>0.37584524360599103</v>
      </c>
      <c r="P107" s="5">
        <f t="shared" si="18"/>
        <v>0.42732385535002954</v>
      </c>
      <c r="Q107" s="5">
        <f t="shared" si="19"/>
        <v>6.8557591726300657</v>
      </c>
    </row>
    <row r="108" spans="2:17" x14ac:dyDescent="0.4">
      <c r="B108" s="15">
        <v>21.564218279999999</v>
      </c>
      <c r="C108" s="5">
        <f t="shared" si="21"/>
        <v>9.4222779999999062E-2</v>
      </c>
      <c r="D108" s="5">
        <f t="shared" si="22"/>
        <v>2.6532861798389145</v>
      </c>
      <c r="E108" s="5">
        <f t="shared" si="23"/>
        <v>16.671088740906519</v>
      </c>
      <c r="F108" s="5">
        <f t="shared" si="24"/>
        <v>159.19717079033487</v>
      </c>
      <c r="G108" s="5">
        <f t="shared" si="28"/>
        <v>0.62761471810857472</v>
      </c>
      <c r="H108" s="9">
        <f t="shared" si="29"/>
        <v>6.6609658312839102</v>
      </c>
      <c r="I108" s="5">
        <f t="shared" si="25"/>
        <v>0</v>
      </c>
      <c r="J108" s="5">
        <f t="shared" si="26"/>
        <v>9.9940204974415393E-5</v>
      </c>
      <c r="K108" s="5" t="e">
        <f t="shared" si="30"/>
        <v>#N/A</v>
      </c>
      <c r="L108" s="5">
        <f t="shared" si="20"/>
        <v>-1.959858336323173E-3</v>
      </c>
      <c r="M108" s="5">
        <f t="shared" si="27"/>
        <v>5.5585039961436024E-2</v>
      </c>
      <c r="N108" s="5">
        <f t="shared" si="31"/>
        <v>0.92666313386393506</v>
      </c>
      <c r="O108" s="5">
        <f t="shared" si="17"/>
        <v>0.54469401971638542</v>
      </c>
      <c r="P108" s="5">
        <f t="shared" si="18"/>
        <v>0.60027905967782147</v>
      </c>
      <c r="Q108" s="5">
        <f t="shared" si="19"/>
        <v>10.007305473196881</v>
      </c>
    </row>
    <row r="109" spans="2:17" x14ac:dyDescent="0.4">
      <c r="B109" s="15">
        <v>21.665110349999999</v>
      </c>
      <c r="C109" s="5">
        <f t="shared" si="21"/>
        <v>0.10089207000000044</v>
      </c>
      <c r="D109" s="5">
        <f t="shared" si="22"/>
        <v>2.4778954381647527</v>
      </c>
      <c r="E109" s="5">
        <f t="shared" si="23"/>
        <v>15.569076209804097</v>
      </c>
      <c r="F109" s="5">
        <f t="shared" si="24"/>
        <v>148.67372628988517</v>
      </c>
      <c r="G109" s="5">
        <f t="shared" si="28"/>
        <v>-1.1020125311024227</v>
      </c>
      <c r="H109" s="9">
        <f t="shared" si="29"/>
        <v>-10.922687294476344</v>
      </c>
      <c r="I109" s="5">
        <f t="shared" si="25"/>
        <v>3.6848449010361967E-3</v>
      </c>
      <c r="J109" s="5">
        <f t="shared" si="26"/>
        <v>1.065346479605323E-4</v>
      </c>
      <c r="K109" s="5">
        <f t="shared" si="30"/>
        <v>3.6848449010361967E-3</v>
      </c>
      <c r="L109" s="5">
        <f t="shared" si="20"/>
        <v>3.6848449010361967E-3</v>
      </c>
      <c r="M109" s="5">
        <f t="shared" si="27"/>
        <v>4.8479226805337582E-2</v>
      </c>
      <c r="N109" s="5">
        <f t="shared" si="31"/>
        <v>0.75477677672467836</v>
      </c>
      <c r="O109" s="5">
        <f t="shared" si="17"/>
        <v>-0.89319215849912736</v>
      </c>
      <c r="P109" s="5">
        <f t="shared" si="18"/>
        <v>0</v>
      </c>
      <c r="Q109" s="5">
        <f t="shared" si="19"/>
        <v>0</v>
      </c>
    </row>
    <row r="110" spans="2:17" x14ac:dyDescent="0.4">
      <c r="B110" s="15">
        <v>21.761178730000001</v>
      </c>
      <c r="C110" s="5">
        <f t="shared" si="21"/>
        <v>9.6068380000001952E-2</v>
      </c>
      <c r="D110" s="5">
        <f t="shared" si="22"/>
        <v>2.6023130607593772</v>
      </c>
      <c r="E110" s="5">
        <f t="shared" si="23"/>
        <v>16.350815188044855</v>
      </c>
      <c r="F110" s="5">
        <f t="shared" si="24"/>
        <v>156.13878364556263</v>
      </c>
      <c r="G110" s="5">
        <f t="shared" si="28"/>
        <v>0.78173897824075844</v>
      </c>
      <c r="H110" s="9">
        <f t="shared" si="29"/>
        <v>8.1373182127224641</v>
      </c>
      <c r="I110" s="5">
        <f t="shared" si="25"/>
        <v>0</v>
      </c>
      <c r="J110" s="5">
        <f t="shared" si="26"/>
        <v>1.018567219147396E-4</v>
      </c>
      <c r="K110" s="5" t="e">
        <f t="shared" si="30"/>
        <v>#N/A</v>
      </c>
      <c r="L110" s="5">
        <f t="shared" si="20"/>
        <v>-2.48895979449892E-3</v>
      </c>
      <c r="M110" s="5">
        <f t="shared" si="27"/>
        <v>5.3469831462719664E-2</v>
      </c>
      <c r="N110" s="5">
        <f t="shared" si="31"/>
        <v>0.87427533238283528</v>
      </c>
      <c r="O110" s="5">
        <f t="shared" si="17"/>
        <v>0.66542130364671315</v>
      </c>
      <c r="P110" s="5">
        <f t="shared" si="18"/>
        <v>0.71889113510943281</v>
      </c>
      <c r="Q110" s="5">
        <f t="shared" si="19"/>
        <v>11.75445609049812</v>
      </c>
    </row>
    <row r="111" spans="2:17" x14ac:dyDescent="0.4">
      <c r="B111" s="15">
        <v>21.862781760000001</v>
      </c>
      <c r="C111" s="5">
        <f t="shared" si="21"/>
        <v>0.10160302999999971</v>
      </c>
      <c r="D111" s="5">
        <f t="shared" si="22"/>
        <v>2.4605565404890064</v>
      </c>
      <c r="E111" s="5">
        <f t="shared" si="23"/>
        <v>15.460132702685158</v>
      </c>
      <c r="F111" s="5">
        <f t="shared" si="24"/>
        <v>147.6333924293404</v>
      </c>
      <c r="G111" s="5">
        <f t="shared" si="28"/>
        <v>-0.8906824853596973</v>
      </c>
      <c r="H111" s="9">
        <f t="shared" si="29"/>
        <v>-8.7662984594032274</v>
      </c>
      <c r="I111" s="5">
        <f t="shared" si="25"/>
        <v>2.9991985616712223E-3</v>
      </c>
      <c r="J111" s="5">
        <f t="shared" si="26"/>
        <v>1.0718656590713203E-4</v>
      </c>
      <c r="K111" s="5">
        <f t="shared" si="30"/>
        <v>2.9991985616712223E-3</v>
      </c>
      <c r="L111" s="5">
        <f t="shared" si="20"/>
        <v>2.9991985616712223E-3</v>
      </c>
      <c r="M111" s="5">
        <f t="shared" si="27"/>
        <v>4.7803140636927019E-2</v>
      </c>
      <c r="N111" s="5">
        <f t="shared" si="31"/>
        <v>0.73904289785201316</v>
      </c>
      <c r="O111" s="5">
        <f t="shared" si="17"/>
        <v>-0.71685555320819327</v>
      </c>
      <c r="P111" s="5">
        <f t="shared" si="18"/>
        <v>0</v>
      </c>
      <c r="Q111" s="5">
        <f t="shared" si="19"/>
        <v>0</v>
      </c>
    </row>
    <row r="112" spans="2:17" x14ac:dyDescent="0.4">
      <c r="B112" s="15">
        <v>21.955057620000002</v>
      </c>
      <c r="C112" s="5">
        <f t="shared" si="21"/>
        <v>9.2275860000000876E-2</v>
      </c>
      <c r="D112" s="5">
        <f t="shared" si="22"/>
        <v>2.7092676242735383</v>
      </c>
      <c r="E112" s="5">
        <f t="shared" si="23"/>
        <v>17.02283053005284</v>
      </c>
      <c r="F112" s="5">
        <f t="shared" si="24"/>
        <v>162.5560574564123</v>
      </c>
      <c r="G112" s="5">
        <f t="shared" si="28"/>
        <v>1.5626978273676819</v>
      </c>
      <c r="H112" s="9">
        <f t="shared" si="29"/>
        <v>16.935066520839438</v>
      </c>
      <c r="I112" s="5">
        <f t="shared" si="25"/>
        <v>0</v>
      </c>
      <c r="J112" s="5">
        <f t="shared" si="26"/>
        <v>9.7835382108163809E-5</v>
      </c>
      <c r="K112" s="5" t="e">
        <f t="shared" si="30"/>
        <v>#N/A</v>
      </c>
      <c r="L112" s="5">
        <f t="shared" si="20"/>
        <v>-4.7790189982384072E-3</v>
      </c>
      <c r="M112" s="5">
        <f t="shared" si="27"/>
        <v>5.795535185097981E-2</v>
      </c>
      <c r="N112" s="5">
        <f t="shared" si="31"/>
        <v>0.9865641328688135</v>
      </c>
      <c r="O112" s="5">
        <f t="shared" si="17"/>
        <v>1.3848486377271199</v>
      </c>
      <c r="P112" s="5">
        <f t="shared" si="18"/>
        <v>1.4428039895780997</v>
      </c>
      <c r="Q112" s="5">
        <f t="shared" si="19"/>
        <v>24.560607802672116</v>
      </c>
    </row>
    <row r="113" spans="2:17" x14ac:dyDescent="0.4">
      <c r="B113" s="15">
        <v>22.057957649999999</v>
      </c>
      <c r="C113" s="5">
        <f t="shared" si="21"/>
        <v>0.10290002999999714</v>
      </c>
      <c r="D113" s="5">
        <f t="shared" si="22"/>
        <v>2.4295425375484045</v>
      </c>
      <c r="E113" s="5">
        <f t="shared" si="23"/>
        <v>15.265265975091944</v>
      </c>
      <c r="F113" s="5">
        <f t="shared" si="24"/>
        <v>145.77255225290429</v>
      </c>
      <c r="G113" s="5">
        <f t="shared" si="28"/>
        <v>-1.7575645549608954</v>
      </c>
      <c r="H113" s="9">
        <f t="shared" si="29"/>
        <v>-17.080311395059304</v>
      </c>
      <c r="I113" s="5">
        <f t="shared" si="25"/>
        <v>5.9938025766304156E-3</v>
      </c>
      <c r="J113" s="5">
        <f t="shared" si="26"/>
        <v>1.0835264840504981E-4</v>
      </c>
      <c r="K113" s="5">
        <f t="shared" si="30"/>
        <v>5.9938025766304156E-3</v>
      </c>
      <c r="L113" s="5">
        <f t="shared" si="20"/>
        <v>5.9938025766304156E-3</v>
      </c>
      <c r="M113" s="5">
        <f t="shared" si="27"/>
        <v>4.6605669058059969E-2</v>
      </c>
      <c r="N113" s="5">
        <f t="shared" si="31"/>
        <v>0.71144793411839824</v>
      </c>
      <c r="O113" s="5">
        <f t="shared" si="17"/>
        <v>-1.3967258964289213</v>
      </c>
      <c r="P113" s="5">
        <f t="shared" si="18"/>
        <v>0</v>
      </c>
      <c r="Q113" s="5">
        <f t="shared" si="19"/>
        <v>0</v>
      </c>
    </row>
    <row r="114" spans="2:17" x14ac:dyDescent="0.4">
      <c r="B114" s="15">
        <v>22.15309834</v>
      </c>
      <c r="C114" s="5">
        <f t="shared" si="21"/>
        <v>9.5140690000000916E-2</v>
      </c>
      <c r="D114" s="5">
        <f t="shared" si="22"/>
        <v>2.6276874805091026</v>
      </c>
      <c r="E114" s="5">
        <f t="shared" si="23"/>
        <v>16.510247369394538</v>
      </c>
      <c r="F114" s="5">
        <f t="shared" si="24"/>
        <v>157.66124883054616</v>
      </c>
      <c r="G114" s="5">
        <f t="shared" si="28"/>
        <v>1.2449813943025934</v>
      </c>
      <c r="H114" s="9">
        <f t="shared" si="29"/>
        <v>13.085688093102766</v>
      </c>
      <c r="I114" s="5">
        <f t="shared" si="25"/>
        <v>0</v>
      </c>
      <c r="J114" s="5">
        <f t="shared" si="26"/>
        <v>1.0090267974154309E-4</v>
      </c>
      <c r="K114" s="5" t="e">
        <f t="shared" si="30"/>
        <v>#N/A</v>
      </c>
      <c r="L114" s="5">
        <f t="shared" si="20"/>
        <v>-3.9255887928251161E-3</v>
      </c>
      <c r="M114" s="5">
        <f t="shared" si="27"/>
        <v>5.451765363971986E-2</v>
      </c>
      <c r="N114" s="5">
        <f t="shared" si="31"/>
        <v>0.90009994759074741</v>
      </c>
      <c r="O114" s="5">
        <f t="shared" si="17"/>
        <v>1.0700694506960284</v>
      </c>
      <c r="P114" s="5">
        <f t="shared" si="18"/>
        <v>1.1245871043357483</v>
      </c>
      <c r="Q114" s="5">
        <f t="shared" si="19"/>
        <v>18.567211281014309</v>
      </c>
    </row>
    <row r="115" spans="2:17" x14ac:dyDescent="0.4">
      <c r="B115" s="15">
        <v>22.251981019999999</v>
      </c>
      <c r="C115" s="5">
        <f t="shared" si="21"/>
        <v>9.8882679999999112E-2</v>
      </c>
      <c r="D115" s="5">
        <f t="shared" si="22"/>
        <v>2.5282486275655378</v>
      </c>
      <c r="E115" s="5">
        <f t="shared" si="23"/>
        <v>15.88545462961674</v>
      </c>
      <c r="F115" s="5">
        <f t="shared" si="24"/>
        <v>151.69491765393227</v>
      </c>
      <c r="G115" s="5">
        <f t="shared" si="28"/>
        <v>-0.62479273977779748</v>
      </c>
      <c r="H115" s="9">
        <f t="shared" si="29"/>
        <v>-6.3185255474245148</v>
      </c>
      <c r="I115" s="5">
        <f t="shared" si="25"/>
        <v>2.0475374317867629E-3</v>
      </c>
      <c r="J115" s="5">
        <f t="shared" si="26"/>
        <v>1.0464143949637343E-4</v>
      </c>
      <c r="K115" s="5" t="e">
        <f t="shared" si="30"/>
        <v>#N/A</v>
      </c>
      <c r="L115" s="5">
        <f t="shared" si="20"/>
        <v>2.0475374317867629E-3</v>
      </c>
      <c r="M115" s="5">
        <f t="shared" si="27"/>
        <v>5.0469533757922388E-2</v>
      </c>
      <c r="N115" s="5">
        <f t="shared" si="31"/>
        <v>0.8017314886893866</v>
      </c>
      <c r="O115" s="5">
        <f t="shared" si="17"/>
        <v>-0.51669129767085864</v>
      </c>
      <c r="P115" s="5">
        <f t="shared" si="18"/>
        <v>0</v>
      </c>
      <c r="Q115" s="5">
        <f t="shared" si="19"/>
        <v>0</v>
      </c>
    </row>
    <row r="116" spans="2:17" x14ac:dyDescent="0.4">
      <c r="B116" s="15">
        <v>22.341002459999999</v>
      </c>
      <c r="C116" s="5">
        <f t="shared" si="21"/>
        <v>8.9021439999999785E-2</v>
      </c>
      <c r="D116" s="5">
        <f t="shared" si="22"/>
        <v>2.8083122447805899</v>
      </c>
      <c r="E116" s="5">
        <f t="shared" si="23"/>
        <v>17.645146234377926</v>
      </c>
      <c r="F116" s="5">
        <f t="shared" si="24"/>
        <v>168.49873468683541</v>
      </c>
      <c r="G116" s="5">
        <f t="shared" si="28"/>
        <v>1.7596916047611852</v>
      </c>
      <c r="H116" s="9">
        <f t="shared" si="29"/>
        <v>19.767053922753771</v>
      </c>
      <c r="I116" s="5">
        <f t="shared" si="25"/>
        <v>0</v>
      </c>
      <c r="J116" s="5">
        <f t="shared" si="26"/>
        <v>9.4111444933482494E-5</v>
      </c>
      <c r="K116" s="5" t="e">
        <f t="shared" si="30"/>
        <v>#N/A</v>
      </c>
      <c r="L116" s="5">
        <f t="shared" si="20"/>
        <v>-5.1916669506388178E-3</v>
      </c>
      <c r="M116" s="5">
        <f t="shared" si="27"/>
        <v>6.2270237126516297E-2</v>
      </c>
      <c r="N116" s="5">
        <f t="shared" si="31"/>
        <v>1.0987674401467695</v>
      </c>
      <c r="O116" s="5">
        <f t="shared" si="17"/>
        <v>1.6164316604908846</v>
      </c>
      <c r="P116" s="5">
        <f t="shared" si="18"/>
        <v>1.6787018976174009</v>
      </c>
      <c r="Q116" s="5">
        <f t="shared" si="19"/>
        <v>29.62094046738676</v>
      </c>
    </row>
    <row r="117" spans="2:17" x14ac:dyDescent="0.4">
      <c r="B117" s="15">
        <v>22.43698096</v>
      </c>
      <c r="C117" s="5">
        <f t="shared" si="21"/>
        <v>9.5978500000001077E-2</v>
      </c>
      <c r="D117" s="5">
        <f t="shared" si="22"/>
        <v>2.6047500221403461</v>
      </c>
      <c r="E117" s="5">
        <f t="shared" si="23"/>
        <v>16.366127067987925</v>
      </c>
      <c r="F117" s="5">
        <f t="shared" si="24"/>
        <v>156.28500132842078</v>
      </c>
      <c r="G117" s="5">
        <f t="shared" si="28"/>
        <v>-1.2790191663900004</v>
      </c>
      <c r="H117" s="9">
        <f t="shared" si="29"/>
        <v>-13.326100807889121</v>
      </c>
      <c r="I117" s="5">
        <f t="shared" si="25"/>
        <v>4.0684282193090603E-3</v>
      </c>
      <c r="J117" s="5">
        <f t="shared" si="26"/>
        <v>1.0176509562516025E-4</v>
      </c>
      <c r="L117" s="5">
        <f t="shared" si="20"/>
        <v>4.0684282193090603E-3</v>
      </c>
      <c r="M117" s="5">
        <f t="shared" si="27"/>
        <v>5.3570023041105412E-2</v>
      </c>
      <c r="N117" s="5">
        <f t="shared" si="31"/>
        <v>0.87673380412577206</v>
      </c>
      <c r="O117" s="5">
        <f t="shared" si="17"/>
        <v>-1.0897289672473491</v>
      </c>
      <c r="P117" s="5">
        <f t="shared" si="18"/>
        <v>0</v>
      </c>
      <c r="Q117" s="5">
        <f t="shared" si="19"/>
        <v>0</v>
      </c>
    </row>
    <row r="118" spans="2:17" x14ac:dyDescent="0.4">
      <c r="B118" s="15">
        <v>22.53322387</v>
      </c>
      <c r="C118" s="5">
        <f t="shared" si="21"/>
        <v>9.6242910000000848E-2</v>
      </c>
      <c r="D118" s="5">
        <f t="shared" si="22"/>
        <v>2.5975939422446577</v>
      </c>
      <c r="E118" s="5">
        <f t="shared" si="23"/>
        <v>16.321164091930331</v>
      </c>
      <c r="F118" s="5">
        <f t="shared" si="24"/>
        <v>155.85563653467946</v>
      </c>
      <c r="G118" s="5">
        <f t="shared" si="28"/>
        <v>-4.4962976057593806E-2</v>
      </c>
      <c r="H118" s="9">
        <f t="shared" si="29"/>
        <v>-0.46718221692998901</v>
      </c>
      <c r="I118" s="5">
        <f t="shared" si="25"/>
        <v>1.4341660650584774E-4</v>
      </c>
      <c r="J118" s="5">
        <f t="shared" si="26"/>
        <v>1.0203415407388891E-4</v>
      </c>
      <c r="K118" s="5" t="e">
        <f t="shared" si="30"/>
        <v>#N/A</v>
      </c>
      <c r="L118" s="5">
        <f t="shared" si="20"/>
        <v>1.4341660650584774E-4</v>
      </c>
      <c r="M118" s="5">
        <f t="shared" si="27"/>
        <v>5.3276079463143208E-2</v>
      </c>
      <c r="N118" s="5">
        <f t="shared" si="31"/>
        <v>0.86952763509267994</v>
      </c>
      <c r="O118" s="5">
        <f t="shared" si="17"/>
        <v>-3.8203372622699426E-2</v>
      </c>
      <c r="P118" s="5">
        <f t="shared" si="18"/>
        <v>0</v>
      </c>
      <c r="Q118" s="5">
        <f t="shared" si="19"/>
        <v>0</v>
      </c>
    </row>
    <row r="119" spans="2:17" x14ac:dyDescent="0.4">
      <c r="B119" s="15">
        <v>22.627282619999999</v>
      </c>
      <c r="C119" s="5">
        <f t="shared" si="21"/>
        <v>9.4058749999998525E-2</v>
      </c>
      <c r="D119" s="5">
        <f t="shared" si="22"/>
        <v>2.6579132722899668</v>
      </c>
      <c r="E119" s="5">
        <f t="shared" si="23"/>
        <v>16.700161620209933</v>
      </c>
      <c r="F119" s="5">
        <f t="shared" si="24"/>
        <v>159.474796337398</v>
      </c>
      <c r="G119" s="5">
        <f t="shared" si="28"/>
        <v>0.37899752827960143</v>
      </c>
      <c r="H119" s="9">
        <f t="shared" si="29"/>
        <v>4.0293702423177784</v>
      </c>
      <c r="I119" s="5">
        <f t="shared" si="25"/>
        <v>0</v>
      </c>
      <c r="J119" s="5">
        <f t="shared" si="26"/>
        <v>9.976623286466377E-5</v>
      </c>
      <c r="K119" s="5" t="e">
        <f t="shared" si="30"/>
        <v>#N/A</v>
      </c>
      <c r="L119" s="5">
        <f t="shared" si="20"/>
        <v>-1.1814387948762837E-3</v>
      </c>
      <c r="M119" s="5">
        <f t="shared" si="27"/>
        <v>5.577907962822657E-2</v>
      </c>
      <c r="N119" s="5">
        <f t="shared" si="31"/>
        <v>0.93151964481794314</v>
      </c>
      <c r="O119" s="5">
        <f t="shared" si="17"/>
        <v>0.32949784307640129</v>
      </c>
      <c r="P119" s="5">
        <f t="shared" si="18"/>
        <v>0.38527692270462788</v>
      </c>
      <c r="Q119" s="5">
        <f t="shared" si="19"/>
        <v>6.4341868777044153</v>
      </c>
    </row>
    <row r="120" spans="2:17" x14ac:dyDescent="0.4">
      <c r="B120" s="15">
        <v>22.716535090000001</v>
      </c>
      <c r="C120" s="5">
        <f t="shared" si="21"/>
        <v>8.9252470000001694E-2</v>
      </c>
      <c r="D120" s="5">
        <f t="shared" si="22"/>
        <v>2.8010429291200039</v>
      </c>
      <c r="E120" s="5">
        <f t="shared" si="23"/>
        <v>17.599471777026078</v>
      </c>
      <c r="F120" s="5">
        <f t="shared" si="24"/>
        <v>168.06257574720024</v>
      </c>
      <c r="G120" s="5">
        <f t="shared" si="28"/>
        <v>0.89931015681614568</v>
      </c>
      <c r="H120" s="9">
        <f t="shared" si="29"/>
        <v>10.076025423342665</v>
      </c>
      <c r="I120" s="5">
        <f t="shared" si="25"/>
        <v>0</v>
      </c>
      <c r="J120" s="5">
        <f t="shared" si="26"/>
        <v>9.4384760886275952E-5</v>
      </c>
      <c r="K120" s="5" t="e">
        <f t="shared" si="30"/>
        <v>#N/A</v>
      </c>
      <c r="L120" s="5">
        <f t="shared" si="20"/>
        <v>-2.6601454861361587E-3</v>
      </c>
      <c r="M120" s="5">
        <f t="shared" si="27"/>
        <v>6.1948281366067504E-2</v>
      </c>
      <c r="N120" s="5">
        <f t="shared" si="31"/>
        <v>1.0902570295373755</v>
      </c>
      <c r="O120" s="5">
        <f t="shared" si="17"/>
        <v>0.82395720524918581</v>
      </c>
      <c r="P120" s="5">
        <f t="shared" si="18"/>
        <v>0.88590548661525337</v>
      </c>
      <c r="Q120" s="5">
        <f t="shared" si="19"/>
        <v>15.591468608797706</v>
      </c>
    </row>
    <row r="121" spans="2:17" x14ac:dyDescent="0.4">
      <c r="B121" s="15">
        <v>22.813391209999999</v>
      </c>
      <c r="C121" s="5">
        <f t="shared" si="21"/>
        <v>9.6856119999998214E-2</v>
      </c>
      <c r="D121" s="5">
        <f t="shared" si="22"/>
        <v>2.581148202096105</v>
      </c>
      <c r="E121" s="5">
        <f t="shared" si="23"/>
        <v>16.217832459063253</v>
      </c>
      <c r="F121" s="5">
        <f t="shared" si="24"/>
        <v>154.86889212576631</v>
      </c>
      <c r="G121" s="5">
        <f t="shared" si="28"/>
        <v>-1.3816393179628257</v>
      </c>
      <c r="H121" s="9">
        <f t="shared" si="29"/>
        <v>-14.264863366020146</v>
      </c>
      <c r="I121" s="5">
        <f t="shared" si="25"/>
        <v>4.4350385416505218E-3</v>
      </c>
      <c r="J121" s="5">
        <f t="shared" si="26"/>
        <v>1.026524905649655E-4</v>
      </c>
      <c r="K121" s="5">
        <f t="shared" si="30"/>
        <v>4.4350385416505218E-3</v>
      </c>
      <c r="L121" s="5">
        <f t="shared" si="20"/>
        <v>4.4350385416505218E-3</v>
      </c>
      <c r="M121" s="5">
        <f t="shared" si="27"/>
        <v>5.2603617934049128E-2</v>
      </c>
      <c r="N121" s="5">
        <f t="shared" si="31"/>
        <v>0.85311666239498385</v>
      </c>
      <c r="O121" s="5">
        <f t="shared" si="17"/>
        <v>-1.1664953648388323</v>
      </c>
      <c r="P121" s="5">
        <f t="shared" si="18"/>
        <v>0</v>
      </c>
      <c r="Q121" s="5">
        <f t="shared" si="19"/>
        <v>0</v>
      </c>
    </row>
    <row r="122" spans="2:17" x14ac:dyDescent="0.4">
      <c r="B122" s="15">
        <v>22.909057619999999</v>
      </c>
      <c r="C122" s="5">
        <f t="shared" si="21"/>
        <v>9.5666409999999757E-2</v>
      </c>
      <c r="D122" s="5">
        <f t="shared" si="22"/>
        <v>2.6132474292701131</v>
      </c>
      <c r="E122" s="5">
        <f t="shared" si="23"/>
        <v>16.419517851614799</v>
      </c>
      <c r="F122" s="5">
        <f t="shared" si="24"/>
        <v>156.7948457562068</v>
      </c>
      <c r="G122" s="5">
        <f t="shared" si="28"/>
        <v>0.20168539255154627</v>
      </c>
      <c r="H122" s="9">
        <f t="shared" si="29"/>
        <v>2.1082153344266477</v>
      </c>
      <c r="I122" s="5">
        <f t="shared" si="25"/>
        <v>0</v>
      </c>
      <c r="J122" s="5">
        <f t="shared" si="26"/>
        <v>1.0144560517593705E-4</v>
      </c>
      <c r="K122" s="5" t="e">
        <f t="shared" si="30"/>
        <v>#N/A</v>
      </c>
      <c r="L122" s="5">
        <f t="shared" si="20"/>
        <v>-6.3945438340529386E-4</v>
      </c>
      <c r="M122" s="5">
        <f t="shared" si="27"/>
        <v>5.3920113295899415E-2</v>
      </c>
      <c r="N122" s="5">
        <f t="shared" si="31"/>
        <v>0.8853422628231129</v>
      </c>
      <c r="O122" s="5">
        <f t="shared" si="17"/>
        <v>0.17239726400386471</v>
      </c>
      <c r="P122" s="5">
        <f t="shared" si="18"/>
        <v>0.22631737729976412</v>
      </c>
      <c r="Q122" s="5">
        <f t="shared" si="19"/>
        <v>3.7160222167041188</v>
      </c>
    </row>
    <row r="123" spans="2:17" x14ac:dyDescent="0.4">
      <c r="B123" s="15">
        <v>23.002030130000001</v>
      </c>
      <c r="C123" s="5">
        <f t="shared" si="21"/>
        <v>9.2972510000002728E-2</v>
      </c>
      <c r="D123" s="5">
        <f t="shared" si="22"/>
        <v>2.6889668784890572</v>
      </c>
      <c r="E123" s="5">
        <f t="shared" si="23"/>
        <v>16.895277182415001</v>
      </c>
      <c r="F123" s="5">
        <f t="shared" si="24"/>
        <v>161.33801270934345</v>
      </c>
      <c r="G123" s="5">
        <f t="shared" si="28"/>
        <v>0.4757593308002015</v>
      </c>
      <c r="H123" s="9">
        <f t="shared" si="29"/>
        <v>5.1172043306154427</v>
      </c>
      <c r="I123" s="5">
        <f t="shared" si="25"/>
        <v>0</v>
      </c>
      <c r="J123" s="5">
        <f t="shared" si="26"/>
        <v>9.8598661340428649E-5</v>
      </c>
      <c r="K123" s="5" t="e">
        <f t="shared" si="30"/>
        <v>#N/A</v>
      </c>
      <c r="L123" s="5">
        <f t="shared" si="20"/>
        <v>-1.4659444636890796E-3</v>
      </c>
      <c r="M123" s="5">
        <f t="shared" si="27"/>
        <v>5.7090078214126601E-2</v>
      </c>
      <c r="N123" s="5">
        <f t="shared" si="31"/>
        <v>0.96455269579342084</v>
      </c>
      <c r="O123" s="5">
        <f t="shared" si="17"/>
        <v>0.41845442044787712</v>
      </c>
      <c r="P123" s="5">
        <f t="shared" si="18"/>
        <v>0.47554449866200371</v>
      </c>
      <c r="Q123" s="5">
        <f t="shared" si="19"/>
        <v>8.0344561174671316</v>
      </c>
    </row>
    <row r="124" spans="2:17" x14ac:dyDescent="0.4">
      <c r="B124" s="15">
        <v>23.091392760000002</v>
      </c>
      <c r="C124" s="5">
        <f t="shared" si="21"/>
        <v>8.9362630000000109E-2</v>
      </c>
      <c r="D124" s="5">
        <f t="shared" si="22"/>
        <v>2.7975899993095514</v>
      </c>
      <c r="E124" s="5">
        <f t="shared" si="23"/>
        <v>17.577776379174324</v>
      </c>
      <c r="F124" s="5">
        <f t="shared" si="24"/>
        <v>167.85539995857312</v>
      </c>
      <c r="G124" s="5">
        <f t="shared" si="28"/>
        <v>0.68249919675932347</v>
      </c>
      <c r="H124" s="9">
        <f t="shared" si="29"/>
        <v>7.6374117095627403</v>
      </c>
      <c r="I124" s="5">
        <f t="shared" si="25"/>
        <v>0</v>
      </c>
      <c r="J124" s="5">
        <f t="shared" si="26"/>
        <v>9.451458614702085E-5</v>
      </c>
      <c r="K124" s="5" t="e">
        <f t="shared" si="30"/>
        <v>#N/A</v>
      </c>
      <c r="L124" s="5">
        <f t="shared" si="20"/>
        <v>-2.0213137655323773E-3</v>
      </c>
      <c r="M124" s="5">
        <f t="shared" si="27"/>
        <v>6.1795644487251764E-2</v>
      </c>
      <c r="N124" s="5">
        <f t="shared" si="31"/>
        <v>1.0862300200038681</v>
      </c>
      <c r="O124" s="5">
        <f t="shared" si="17"/>
        <v>0.62454193426013482</v>
      </c>
      <c r="P124" s="5">
        <f t="shared" si="18"/>
        <v>0.68633757874738655</v>
      </c>
      <c r="Q124" s="5">
        <f t="shared" si="19"/>
        <v>12.064288479845509</v>
      </c>
    </row>
    <row r="125" spans="2:17" x14ac:dyDescent="0.4">
      <c r="B125" s="15">
        <v>23.187560560000001</v>
      </c>
      <c r="C125" s="5">
        <f t="shared" si="21"/>
        <v>9.6167799999999914E-2</v>
      </c>
      <c r="D125" s="5">
        <f t="shared" si="22"/>
        <v>2.5996227427475747</v>
      </c>
      <c r="E125" s="5">
        <f t="shared" si="23"/>
        <v>16.33391142144146</v>
      </c>
      <c r="F125" s="5">
        <f t="shared" si="24"/>
        <v>155.9773645648545</v>
      </c>
      <c r="G125" s="5">
        <f t="shared" si="28"/>
        <v>-1.243864957732864</v>
      </c>
      <c r="H125" s="9">
        <f t="shared" si="29"/>
        <v>-12.934318532116416</v>
      </c>
      <c r="I125" s="5">
        <f t="shared" si="25"/>
        <v>3.9644099834816289E-3</v>
      </c>
      <c r="J125" s="5">
        <f t="shared" si="26"/>
        <v>1.0195787405409431E-4</v>
      </c>
      <c r="K125" s="5">
        <f t="shared" si="30"/>
        <v>3.9644099834816289E-3</v>
      </c>
      <c r="L125" s="5">
        <f t="shared" si="20"/>
        <v>3.9644099834816289E-3</v>
      </c>
      <c r="M125" s="5">
        <f t="shared" si="27"/>
        <v>5.335933246469915E-2</v>
      </c>
      <c r="N125" s="5">
        <f t="shared" si="31"/>
        <v>0.8715666099856415</v>
      </c>
      <c r="O125" s="5">
        <f t="shared" si="17"/>
        <v>-1.0576913516748436</v>
      </c>
      <c r="P125" s="5">
        <f t="shared" si="18"/>
        <v>0</v>
      </c>
      <c r="Q125" s="5">
        <f t="shared" si="19"/>
        <v>0</v>
      </c>
    </row>
    <row r="126" spans="2:17" x14ac:dyDescent="0.4">
      <c r="B126" s="15">
        <v>23.276667360000001</v>
      </c>
      <c r="C126" s="5">
        <f t="shared" si="21"/>
        <v>8.9106799999999708E-2</v>
      </c>
      <c r="D126" s="5">
        <f t="shared" si="22"/>
        <v>2.8056220176238043</v>
      </c>
      <c r="E126" s="5">
        <f t="shared" si="23"/>
        <v>17.628243038633432</v>
      </c>
      <c r="F126" s="5">
        <f t="shared" si="24"/>
        <v>168.33732105742826</v>
      </c>
      <c r="G126" s="5">
        <f t="shared" si="28"/>
        <v>1.2943316171919719</v>
      </c>
      <c r="H126" s="9">
        <f t="shared" si="29"/>
        <v>14.525621133201687</v>
      </c>
      <c r="I126" s="5">
        <f t="shared" si="25"/>
        <v>0</v>
      </c>
      <c r="J126" s="5">
        <f t="shared" si="26"/>
        <v>9.4212593656817551E-5</v>
      </c>
      <c r="K126" s="5" t="e">
        <f t="shared" si="30"/>
        <v>#N/A</v>
      </c>
      <c r="L126" s="5">
        <f t="shared" si="20"/>
        <v>-3.8223641112252083E-3</v>
      </c>
      <c r="M126" s="5">
        <f t="shared" si="27"/>
        <v>6.2150990525825615E-2</v>
      </c>
      <c r="N126" s="5">
        <f t="shared" si="31"/>
        <v>1.0956127660810577</v>
      </c>
      <c r="O126" s="5">
        <f t="shared" si="17"/>
        <v>1.1878185783150688</v>
      </c>
      <c r="P126" s="5">
        <f t="shared" si="18"/>
        <v>1.2499695688408943</v>
      </c>
      <c r="Q126" s="5">
        <f t="shared" si="19"/>
        <v>22.034767350423127</v>
      </c>
    </row>
    <row r="127" spans="2:17" x14ac:dyDescent="0.4">
      <c r="B127" s="15">
        <v>23.369896650000001</v>
      </c>
      <c r="C127" s="5">
        <f t="shared" si="21"/>
        <v>9.322929000000002E-2</v>
      </c>
      <c r="D127" s="5">
        <f t="shared" si="22"/>
        <v>2.6815606983599247</v>
      </c>
      <c r="E127" s="5">
        <f t="shared" si="23"/>
        <v>16.84874278024531</v>
      </c>
      <c r="F127" s="5">
        <f t="shared" si="24"/>
        <v>160.89364190159549</v>
      </c>
      <c r="G127" s="5">
        <f t="shared" si="28"/>
        <v>-0.77950025838812209</v>
      </c>
      <c r="H127" s="9">
        <f t="shared" si="29"/>
        <v>-8.3611090290199783</v>
      </c>
      <c r="I127" s="5">
        <f t="shared" si="25"/>
        <v>2.40848689439755E-3</v>
      </c>
      <c r="J127" s="5">
        <f t="shared" si="26"/>
        <v>9.8877123203012078E-5</v>
      </c>
      <c r="K127" s="5">
        <f t="shared" si="30"/>
        <v>2.40848689439755E-3</v>
      </c>
      <c r="L127" s="5">
        <f t="shared" si="20"/>
        <v>2.40848689439755E-3</v>
      </c>
      <c r="M127" s="5">
        <f t="shared" si="27"/>
        <v>5.6776026654973694E-2</v>
      </c>
      <c r="N127" s="5">
        <f t="shared" si="31"/>
        <v>0.95660466919400333</v>
      </c>
      <c r="O127" s="5">
        <f t="shared" si="17"/>
        <v>-0.68372158057235055</v>
      </c>
      <c r="P127" s="5">
        <f t="shared" si="18"/>
        <v>0</v>
      </c>
      <c r="Q127" s="5">
        <f t="shared" si="19"/>
        <v>0</v>
      </c>
    </row>
    <row r="128" spans="2:17" x14ac:dyDescent="0.4">
      <c r="B128" s="15">
        <v>23.453423740000002</v>
      </c>
      <c r="C128" s="5">
        <f t="shared" si="21"/>
        <v>8.352709000000047E-2</v>
      </c>
      <c r="D128" s="5">
        <f t="shared" si="22"/>
        <v>2.9930409403703466</v>
      </c>
      <c r="E128" s="5">
        <f t="shared" si="23"/>
        <v>18.805830860321933</v>
      </c>
      <c r="F128" s="5">
        <f t="shared" si="24"/>
        <v>179.58245642222079</v>
      </c>
      <c r="G128" s="5">
        <f t="shared" si="28"/>
        <v>1.9570880800766233</v>
      </c>
      <c r="H128" s="9">
        <f t="shared" si="29"/>
        <v>23.430578990320534</v>
      </c>
      <c r="I128" s="5">
        <f t="shared" si="25"/>
        <v>0</v>
      </c>
      <c r="J128" s="5">
        <f t="shared" si="26"/>
        <v>8.7165908131833563E-5</v>
      </c>
      <c r="K128" s="5" t="e">
        <f t="shared" si="30"/>
        <v>#N/A</v>
      </c>
      <c r="L128" s="5">
        <f t="shared" si="20"/>
        <v>-5.417680259649311E-3</v>
      </c>
      <c r="M128" s="5">
        <f t="shared" si="27"/>
        <v>7.0731854869407362E-2</v>
      </c>
      <c r="N128" s="5">
        <f t="shared" si="31"/>
        <v>1.3301712991109131</v>
      </c>
      <c r="O128" s="5">
        <f t="shared" si="17"/>
        <v>1.916012869271841</v>
      </c>
      <c r="P128" s="5">
        <f t="shared" si="18"/>
        <v>1.9867447241412484</v>
      </c>
      <c r="Q128" s="5">
        <f t="shared" si="19"/>
        <v>37.362385244837277</v>
      </c>
    </row>
    <row r="129" spans="2:17" x14ac:dyDescent="0.4">
      <c r="B129" s="15">
        <v>23.550768380000001</v>
      </c>
      <c r="C129" s="5">
        <f t="shared" si="21"/>
        <v>9.7344639999999316E-2</v>
      </c>
      <c r="D129" s="5">
        <f t="shared" si="22"/>
        <v>2.5681948179170599</v>
      </c>
      <c r="E129" s="5">
        <f t="shared" si="23"/>
        <v>16.136443945911225</v>
      </c>
      <c r="F129" s="5">
        <f t="shared" si="24"/>
        <v>154.09168907502362</v>
      </c>
      <c r="G129" s="5">
        <f t="shared" si="28"/>
        <v>-2.6693869144107083</v>
      </c>
      <c r="H129" s="9">
        <f t="shared" si="29"/>
        <v>-27.422022562420768</v>
      </c>
      <c r="I129" s="5">
        <f t="shared" si="25"/>
        <v>8.6119047491084316E-3</v>
      </c>
      <c r="J129" s="5">
        <f t="shared" si="26"/>
        <v>1.0313951942766724E-4</v>
      </c>
      <c r="K129" s="5">
        <f t="shared" si="30"/>
        <v>8.6119047491084316E-3</v>
      </c>
      <c r="L129" s="5">
        <f t="shared" si="20"/>
        <v>8.6119047491084316E-3</v>
      </c>
      <c r="M129" s="5">
        <f t="shared" si="27"/>
        <v>5.2076964643907007E-2</v>
      </c>
      <c r="N129" s="5">
        <f t="shared" si="31"/>
        <v>0.84033702084960615</v>
      </c>
      <c r="O129" s="5">
        <f t="shared" si="17"/>
        <v>-2.2424092956800727</v>
      </c>
      <c r="P129" s="5">
        <f t="shared" si="18"/>
        <v>0</v>
      </c>
      <c r="Q129" s="5">
        <f t="shared" si="19"/>
        <v>0</v>
      </c>
    </row>
    <row r="130" spans="2:17" x14ac:dyDescent="0.4">
      <c r="B130" s="15">
        <v>23.64028716</v>
      </c>
      <c r="C130" s="5">
        <f t="shared" si="21"/>
        <v>8.9518779999998799E-2</v>
      </c>
      <c r="D130" s="5">
        <f t="shared" si="22"/>
        <v>2.7927100883189353</v>
      </c>
      <c r="E130" s="5">
        <f t="shared" si="23"/>
        <v>17.54711499413774</v>
      </c>
      <c r="F130" s="5">
        <f t="shared" si="24"/>
        <v>167.56260529913612</v>
      </c>
      <c r="G130" s="5">
        <f t="shared" si="28"/>
        <v>1.410671048226515</v>
      </c>
      <c r="H130" s="9">
        <f t="shared" si="29"/>
        <v>15.758381070726545</v>
      </c>
      <c r="I130" s="5">
        <f t="shared" si="25"/>
        <v>0</v>
      </c>
      <c r="J130" s="5">
        <f t="shared" si="26"/>
        <v>9.4698063875079766E-5</v>
      </c>
      <c r="K130" s="5" t="e">
        <f t="shared" si="30"/>
        <v>#N/A</v>
      </c>
      <c r="L130" s="5">
        <f t="shared" si="20"/>
        <v>-4.185193626059837E-3</v>
      </c>
      <c r="M130" s="5">
        <f t="shared" si="27"/>
        <v>6.1580248923498698E-2</v>
      </c>
      <c r="N130" s="5">
        <f t="shared" si="31"/>
        <v>1.0805557092282585</v>
      </c>
      <c r="O130" s="5">
        <f t="shared" si="17"/>
        <v>1.2886263264290245</v>
      </c>
      <c r="P130" s="5">
        <f t="shared" si="18"/>
        <v>1.3502065753525232</v>
      </c>
      <c r="Q130" s="5">
        <f t="shared" si="19"/>
        <v>23.692230043551628</v>
      </c>
    </row>
    <row r="131" spans="2:17" x14ac:dyDescent="0.4">
      <c r="B131" s="15">
        <v>23.734009029999999</v>
      </c>
      <c r="C131" s="5">
        <f t="shared" si="21"/>
        <v>9.3721869999999541E-2</v>
      </c>
      <c r="D131" s="5">
        <f t="shared" si="22"/>
        <v>2.6674670490463028</v>
      </c>
      <c r="E131" s="5">
        <f t="shared" si="23"/>
        <v>16.760189769953417</v>
      </c>
      <c r="F131" s="5">
        <f t="shared" si="24"/>
        <v>160.04802294277818</v>
      </c>
      <c r="G131" s="5">
        <f t="shared" si="28"/>
        <v>-0.78692522418432276</v>
      </c>
      <c r="H131" s="9">
        <f t="shared" si="29"/>
        <v>-8.3963884223002232</v>
      </c>
      <c r="I131" s="5">
        <f t="shared" si="25"/>
        <v>2.4442749614045512E-3</v>
      </c>
      <c r="J131" s="5">
        <f t="shared" si="26"/>
        <v>9.9407024416598753E-5</v>
      </c>
      <c r="K131" s="5">
        <f t="shared" si="30"/>
        <v>2.4442749614045512E-3</v>
      </c>
      <c r="L131" s="5">
        <f t="shared" si="20"/>
        <v>2.4442749614045512E-3</v>
      </c>
      <c r="M131" s="5">
        <f t="shared" si="27"/>
        <v>5.618079222497023E-2</v>
      </c>
      <c r="N131" s="5">
        <f t="shared" si="31"/>
        <v>0.94160073911682451</v>
      </c>
      <c r="O131" s="5">
        <f t="shared" si="17"/>
        <v>-0.6866065187368311</v>
      </c>
      <c r="P131" s="5">
        <f t="shared" si="18"/>
        <v>0</v>
      </c>
      <c r="Q131" s="5">
        <f t="shared" si="19"/>
        <v>0</v>
      </c>
    </row>
    <row r="132" spans="2:17" x14ac:dyDescent="0.4">
      <c r="B132" s="15">
        <v>23.82088804</v>
      </c>
      <c r="C132" s="5">
        <f t="shared" si="21"/>
        <v>8.6879010000000534E-2</v>
      </c>
      <c r="D132" s="5">
        <f t="shared" si="22"/>
        <v>2.8775650182938142</v>
      </c>
      <c r="E132" s="5">
        <f t="shared" si="23"/>
        <v>18.08027424339765</v>
      </c>
      <c r="F132" s="5">
        <f t="shared" si="24"/>
        <v>172.65390109762885</v>
      </c>
      <c r="G132" s="5">
        <f t="shared" si="28"/>
        <v>1.3200844734442327</v>
      </c>
      <c r="H132" s="9">
        <f t="shared" si="29"/>
        <v>15.194515607903735</v>
      </c>
      <c r="I132" s="5">
        <f t="shared" si="25"/>
        <v>0</v>
      </c>
      <c r="J132" s="5">
        <f t="shared" si="26"/>
        <v>9.1507638927508465E-5</v>
      </c>
      <c r="K132" s="5" t="e">
        <f t="shared" si="30"/>
        <v>#N/A</v>
      </c>
      <c r="L132" s="5">
        <f t="shared" si="20"/>
        <v>-3.8009506734022879E-3</v>
      </c>
      <c r="M132" s="5">
        <f t="shared" si="27"/>
        <v>6.5379263343293692E-2</v>
      </c>
      <c r="N132" s="5">
        <f t="shared" si="31"/>
        <v>1.1820750110780651</v>
      </c>
      <c r="O132" s="5">
        <f t="shared" si="17"/>
        <v>1.2425167751561883</v>
      </c>
      <c r="P132" s="5">
        <f t="shared" si="18"/>
        <v>1.307896038499482</v>
      </c>
      <c r="Q132" s="5">
        <f t="shared" si="19"/>
        <v>23.647119057924005</v>
      </c>
    </row>
    <row r="133" spans="2:17" x14ac:dyDescent="0.4">
      <c r="B133" s="15">
        <v>23.918355940000001</v>
      </c>
      <c r="C133" s="5">
        <f t="shared" si="21"/>
        <v>9.7467900000001606E-2</v>
      </c>
      <c r="D133" s="5">
        <f t="shared" si="22"/>
        <v>2.5649470235841325</v>
      </c>
      <c r="E133" s="5">
        <f t="shared" si="23"/>
        <v>16.116037452277833</v>
      </c>
      <c r="F133" s="5">
        <f t="shared" si="24"/>
        <v>153.89682141504795</v>
      </c>
      <c r="G133" s="5">
        <f t="shared" si="28"/>
        <v>-1.9642367911198164</v>
      </c>
      <c r="H133" s="9">
        <f t="shared" si="29"/>
        <v>-20.152653243988883</v>
      </c>
      <c r="I133" s="5">
        <f t="shared" si="25"/>
        <v>6.3449922733497064E-3</v>
      </c>
      <c r="J133" s="5">
        <f t="shared" si="26"/>
        <v>1.0326163188556945E-4</v>
      </c>
      <c r="K133" s="5">
        <f t="shared" si="30"/>
        <v>6.3449922733497064E-3</v>
      </c>
      <c r="L133" s="5">
        <f t="shared" si="20"/>
        <v>6.3449922733497064E-3</v>
      </c>
      <c r="M133" s="5">
        <f t="shared" si="27"/>
        <v>5.1945332632644364E-2</v>
      </c>
      <c r="N133" s="5">
        <f t="shared" si="31"/>
        <v>0.8371529261787265</v>
      </c>
      <c r="O133" s="5">
        <f t="shared" si="17"/>
        <v>-1.6479636709535441</v>
      </c>
      <c r="P133" s="5">
        <f t="shared" si="18"/>
        <v>0</v>
      </c>
      <c r="Q133" s="5">
        <f t="shared" si="19"/>
        <v>0</v>
      </c>
    </row>
    <row r="134" spans="2:17" x14ac:dyDescent="0.4">
      <c r="B134" s="15">
        <v>24.008637190000002</v>
      </c>
      <c r="C134" s="5">
        <f t="shared" si="21"/>
        <v>9.0281250000000313E-2</v>
      </c>
      <c r="D134" s="5">
        <f t="shared" si="22"/>
        <v>2.7691242644513578</v>
      </c>
      <c r="E134" s="5">
        <f t="shared" si="23"/>
        <v>17.39892089215525</v>
      </c>
      <c r="F134" s="5">
        <f t="shared" si="24"/>
        <v>166.14745586708148</v>
      </c>
      <c r="G134" s="5">
        <f t="shared" si="28"/>
        <v>1.2828834398774163</v>
      </c>
      <c r="H134" s="9">
        <f t="shared" si="29"/>
        <v>14.209854647309511</v>
      </c>
      <c r="I134" s="5">
        <f t="shared" si="25"/>
        <v>0</v>
      </c>
      <c r="J134" s="5">
        <f t="shared" si="26"/>
        <v>9.558485738134299E-5</v>
      </c>
      <c r="K134" s="5" t="e">
        <f t="shared" si="30"/>
        <v>#N/A</v>
      </c>
      <c r="L134" s="5">
        <f t="shared" si="20"/>
        <v>-3.8384899669316134E-3</v>
      </c>
      <c r="M134" s="5">
        <f t="shared" si="27"/>
        <v>6.0544489642295286E-2</v>
      </c>
      <c r="N134" s="5">
        <f t="shared" si="31"/>
        <v>1.0534087857422085</v>
      </c>
      <c r="O134" s="5">
        <f t="shared" si="17"/>
        <v>1.1619970802247273</v>
      </c>
      <c r="P134" s="5">
        <f t="shared" si="18"/>
        <v>1.2225415698670226</v>
      </c>
      <c r="Q134" s="5">
        <f t="shared" si="19"/>
        <v>21.270904061487617</v>
      </c>
    </row>
    <row r="135" spans="2:17" x14ac:dyDescent="0.4">
      <c r="B135" s="15">
        <v>24.099308010000001</v>
      </c>
      <c r="C135" s="5">
        <f t="shared" si="21"/>
        <v>9.0670819999999708E-2</v>
      </c>
      <c r="D135" s="5">
        <f t="shared" si="22"/>
        <v>2.7572266358680864</v>
      </c>
      <c r="E135" s="5">
        <f t="shared" si="23"/>
        <v>17.324165887050558</v>
      </c>
      <c r="F135" s="5">
        <f t="shared" si="24"/>
        <v>165.43359815208518</v>
      </c>
      <c r="G135" s="5">
        <f t="shared" si="28"/>
        <v>-7.4755005104691463E-2</v>
      </c>
      <c r="H135" s="9">
        <f t="shared" si="29"/>
        <v>-0.82446596495644031</v>
      </c>
      <c r="I135" s="5">
        <f t="shared" si="25"/>
        <v>2.2463812527321437E-4</v>
      </c>
      <c r="J135" s="5">
        <f t="shared" si="26"/>
        <v>9.6032191331889464E-5</v>
      </c>
      <c r="K135" s="5" t="e">
        <f t="shared" si="30"/>
        <v>#N/A</v>
      </c>
      <c r="L135" s="5">
        <f t="shared" si="20"/>
        <v>2.2463812527321437E-4</v>
      </c>
      <c r="M135" s="5">
        <f t="shared" si="27"/>
        <v>6.0025344736409254E-2</v>
      </c>
      <c r="N135" s="5">
        <f t="shared" si="31"/>
        <v>1.0398890296409511</v>
      </c>
      <c r="O135" s="5">
        <f t="shared" si="17"/>
        <v>-6.7419904552326895E-2</v>
      </c>
      <c r="P135" s="5">
        <f t="shared" si="18"/>
        <v>0</v>
      </c>
      <c r="Q135" s="5">
        <f t="shared" si="19"/>
        <v>0</v>
      </c>
    </row>
    <row r="136" spans="2:17" x14ac:dyDescent="0.4">
      <c r="B136" s="15">
        <v>24.18305445</v>
      </c>
      <c r="C136" s="5">
        <f t="shared" si="21"/>
        <v>8.3746439999998756E-2</v>
      </c>
      <c r="D136" s="5">
        <f t="shared" si="22"/>
        <v>2.9852015202079483</v>
      </c>
      <c r="E136" s="5">
        <f t="shared" si="23"/>
        <v>18.756574330740744</v>
      </c>
      <c r="F136" s="5">
        <f t="shared" si="24"/>
        <v>179.11209121247688</v>
      </c>
      <c r="G136" s="5">
        <f t="shared" si="28"/>
        <v>1.4324084436901856</v>
      </c>
      <c r="H136" s="9">
        <f t="shared" si="29"/>
        <v>17.104111454650571</v>
      </c>
      <c r="I136" s="5">
        <f t="shared" si="25"/>
        <v>0</v>
      </c>
      <c r="J136" s="5">
        <f t="shared" si="26"/>
        <v>8.7460659204847399E-5</v>
      </c>
      <c r="K136" s="5" t="e">
        <f t="shared" si="30"/>
        <v>#N/A</v>
      </c>
      <c r="L136" s="5">
        <f t="shared" si="20"/>
        <v>-3.9756566849631454E-3</v>
      </c>
      <c r="M136" s="5">
        <f t="shared" si="27"/>
        <v>7.0361816124920526E-2</v>
      </c>
      <c r="N136" s="5">
        <f t="shared" si="31"/>
        <v>1.3197466341929844</v>
      </c>
      <c r="O136" s="5">
        <f t="shared" si="17"/>
        <v>1.3986721232159394</v>
      </c>
      <c r="P136" s="5">
        <f t="shared" si="18"/>
        <v>1.4690339393408598</v>
      </c>
      <c r="Q136" s="5">
        <f t="shared" si="19"/>
        <v>27.554044277627725</v>
      </c>
    </row>
    <row r="137" spans="2:17" x14ac:dyDescent="0.4">
      <c r="B137" s="15">
        <v>24.277686360000001</v>
      </c>
      <c r="C137" s="5">
        <f t="shared" si="21"/>
        <v>9.4631910000000374E-2</v>
      </c>
      <c r="D137" s="5">
        <f t="shared" si="22"/>
        <v>2.6418150072211266</v>
      </c>
      <c r="E137" s="5">
        <f t="shared" si="23"/>
        <v>16.599013237658315</v>
      </c>
      <c r="F137" s="5">
        <f t="shared" si="24"/>
        <v>158.5089004332676</v>
      </c>
      <c r="G137" s="5">
        <f t="shared" si="28"/>
        <v>-2.1575610930824283</v>
      </c>
      <c r="H137" s="9">
        <f t="shared" si="29"/>
        <v>-22.799509098806308</v>
      </c>
      <c r="I137" s="5">
        <f t="shared" si="25"/>
        <v>6.7666911550800313E-3</v>
      </c>
      <c r="J137" s="5">
        <f t="shared" si="26"/>
        <v>1.0037150478585265E-4</v>
      </c>
      <c r="K137" s="5">
        <f t="shared" si="30"/>
        <v>6.7666911550800313E-3</v>
      </c>
      <c r="L137" s="5">
        <f t="shared" si="20"/>
        <v>6.7666911550800313E-3</v>
      </c>
      <c r="M137" s="5">
        <f t="shared" si="27"/>
        <v>5.51054480927912E-2</v>
      </c>
      <c r="N137" s="5">
        <f t="shared" si="31"/>
        <v>0.91469606235933432</v>
      </c>
      <c r="O137" s="5">
        <f t="shared" si="17"/>
        <v>-1.86440774103106</v>
      </c>
      <c r="P137" s="5">
        <f t="shared" si="18"/>
        <v>0</v>
      </c>
      <c r="Q137" s="5">
        <f t="shared" si="19"/>
        <v>0</v>
      </c>
    </row>
    <row r="138" spans="2:17" x14ac:dyDescent="0.4">
      <c r="B138" s="15">
        <v>24.368385079999999</v>
      </c>
      <c r="C138" s="5">
        <f t="shared" si="21"/>
        <v>9.06987199999989E-2</v>
      </c>
      <c r="D138" s="5">
        <f t="shared" si="22"/>
        <v>2.7563784803137579</v>
      </c>
      <c r="E138" s="5">
        <f t="shared" si="23"/>
        <v>17.318836768533401</v>
      </c>
      <c r="F138" s="5">
        <f t="shared" si="24"/>
        <v>165.38270881882551</v>
      </c>
      <c r="G138" s="5">
        <f t="shared" si="28"/>
        <v>0.71982353087508599</v>
      </c>
      <c r="H138" s="9">
        <f t="shared" si="29"/>
        <v>7.9364243605102116</v>
      </c>
      <c r="I138" s="5">
        <f t="shared" si="25"/>
        <v>0</v>
      </c>
      <c r="J138" s="5">
        <f t="shared" si="26"/>
        <v>9.6064080777096133E-5</v>
      </c>
      <c r="K138" s="5" t="e">
        <f t="shared" si="30"/>
        <v>#N/A</v>
      </c>
      <c r="L138" s="5">
        <f t="shared" si="20"/>
        <v>-2.1637288949110799E-3</v>
      </c>
      <c r="M138" s="5">
        <f t="shared" si="27"/>
        <v>5.9988421403020895E-2</v>
      </c>
      <c r="N138" s="5">
        <f t="shared" si="31"/>
        <v>1.0389296782809143</v>
      </c>
      <c r="O138" s="5">
        <f t="shared" si="17"/>
        <v>0.64899340374909287</v>
      </c>
      <c r="P138" s="5">
        <f t="shared" si="18"/>
        <v>0.70898182515211372</v>
      </c>
      <c r="Q138" s="5">
        <f t="shared" si="19"/>
        <v>12.278740501666347</v>
      </c>
    </row>
    <row r="139" spans="2:17" x14ac:dyDescent="0.4">
      <c r="B139" s="15">
        <v>24.45702386</v>
      </c>
      <c r="C139" s="5">
        <f t="shared" si="21"/>
        <v>8.8638780000000139E-2</v>
      </c>
      <c r="D139" s="5">
        <f t="shared" si="22"/>
        <v>2.8204359310902025</v>
      </c>
      <c r="E139" s="5">
        <f t="shared" si="23"/>
        <v>17.721321602067338</v>
      </c>
      <c r="F139" s="5">
        <f t="shared" si="24"/>
        <v>169.22615586541218</v>
      </c>
      <c r="G139" s="5">
        <f t="shared" si="28"/>
        <v>0.40248483353393638</v>
      </c>
      <c r="H139" s="9">
        <f t="shared" si="29"/>
        <v>4.5407307448718921</v>
      </c>
      <c r="I139" s="5">
        <f t="shared" si="25"/>
        <v>0</v>
      </c>
      <c r="J139" s="5">
        <f t="shared" si="26"/>
        <v>9.3655611533229055E-5</v>
      </c>
      <c r="K139" s="5" t="e">
        <f t="shared" si="30"/>
        <v>#N/A</v>
      </c>
      <c r="L139" s="5">
        <f t="shared" si="20"/>
        <v>-1.1823578442152803E-3</v>
      </c>
      <c r="M139" s="5">
        <f t="shared" si="27"/>
        <v>6.2809047864779699E-2</v>
      </c>
      <c r="N139" s="5">
        <f t="shared" si="31"/>
        <v>1.1130593367314019</v>
      </c>
      <c r="O139" s="5">
        <f t="shared" si="17"/>
        <v>0.37131385215307644</v>
      </c>
      <c r="P139" s="5">
        <f t="shared" si="18"/>
        <v>0.43412290001785614</v>
      </c>
      <c r="Q139" s="5">
        <f t="shared" si="19"/>
        <v>7.6932315260385531</v>
      </c>
    </row>
    <row r="140" spans="2:17" x14ac:dyDescent="0.4">
      <c r="B140" s="15">
        <v>24.544849159999998</v>
      </c>
      <c r="C140" s="5">
        <f t="shared" si="21"/>
        <v>8.7825299999998663E-2</v>
      </c>
      <c r="D140" s="5">
        <f t="shared" si="22"/>
        <v>2.846560159771772</v>
      </c>
      <c r="E140" s="5">
        <f t="shared" si="23"/>
        <v>17.885464971880772</v>
      </c>
      <c r="F140" s="5">
        <f t="shared" si="24"/>
        <v>170.79360958630633</v>
      </c>
      <c r="G140" s="5">
        <f t="shared" si="28"/>
        <v>0.16414336981343425</v>
      </c>
      <c r="H140" s="9">
        <f t="shared" si="29"/>
        <v>1.8689759080064259</v>
      </c>
      <c r="I140" s="5">
        <f t="shared" si="25"/>
        <v>0</v>
      </c>
      <c r="J140" s="5">
        <f t="shared" si="26"/>
        <v>9.2673377608265469E-5</v>
      </c>
      <c r="K140" s="5" t="e">
        <f t="shared" si="30"/>
        <v>#N/A</v>
      </c>
      <c r="L140" s="5">
        <f t="shared" si="20"/>
        <v>-4.7776973386872925E-4</v>
      </c>
      <c r="M140" s="5">
        <f t="shared" si="27"/>
        <v>6.3977971452074817E-2</v>
      </c>
      <c r="N140" s="5">
        <f t="shared" si="31"/>
        <v>1.1442757673780721</v>
      </c>
      <c r="O140" s="5">
        <f t="shared" si="17"/>
        <v>0.15283369197059471</v>
      </c>
      <c r="P140" s="5">
        <f t="shared" si="18"/>
        <v>0.21681166342266953</v>
      </c>
      <c r="Q140" s="5">
        <f t="shared" si="19"/>
        <v>3.8777774116413593</v>
      </c>
    </row>
    <row r="141" spans="2:17" x14ac:dyDescent="0.4">
      <c r="B141" s="15">
        <v>24.639756439999999</v>
      </c>
      <c r="C141" s="5">
        <f t="shared" si="21"/>
        <v>9.4907280000001037E-2</v>
      </c>
      <c r="D141" s="5">
        <f t="shared" si="22"/>
        <v>2.6341498776489778</v>
      </c>
      <c r="E141" s="5">
        <f t="shared" si="23"/>
        <v>16.550851808152963</v>
      </c>
      <c r="F141" s="5">
        <f t="shared" si="24"/>
        <v>158.04899265893869</v>
      </c>
      <c r="G141" s="5">
        <f t="shared" si="28"/>
        <v>-1.3346131637278091</v>
      </c>
      <c r="H141" s="9">
        <f t="shared" si="29"/>
        <v>-14.062284407769294</v>
      </c>
      <c r="I141" s="5">
        <f t="shared" si="25"/>
        <v>4.1978853980340772E-3</v>
      </c>
      <c r="J141" s="5">
        <f t="shared" si="26"/>
        <v>1.0065970278001268E-4</v>
      </c>
      <c r="K141" s="5">
        <f t="shared" si="30"/>
        <v>4.1978853980340772E-3</v>
      </c>
      <c r="L141" s="5">
        <f t="shared" si="20"/>
        <v>4.1978853980340772E-3</v>
      </c>
      <c r="M141" s="5">
        <f t="shared" si="27"/>
        <v>5.4786139115088048E-2</v>
      </c>
      <c r="N141" s="5">
        <f t="shared" si="31"/>
        <v>0.90675726963467473</v>
      </c>
      <c r="O141" s="5">
        <f t="shared" si="17"/>
        <v>-1.1499296670294585</v>
      </c>
      <c r="P141" s="5">
        <f t="shared" si="18"/>
        <v>0</v>
      </c>
      <c r="Q141" s="5">
        <f t="shared" si="19"/>
        <v>0</v>
      </c>
    </row>
    <row r="142" spans="2:17" x14ac:dyDescent="0.4">
      <c r="B142" s="15">
        <v>24.72876668</v>
      </c>
      <c r="C142" s="5">
        <f t="shared" si="21"/>
        <v>8.9010240000000351E-2</v>
      </c>
      <c r="D142" s="5">
        <f t="shared" si="22"/>
        <v>2.8086656097096134</v>
      </c>
      <c r="E142" s="5">
        <f t="shared" si="23"/>
        <v>17.647366491708038</v>
      </c>
      <c r="F142" s="5">
        <f t="shared" si="24"/>
        <v>168.51993658257683</v>
      </c>
      <c r="G142" s="5">
        <f t="shared" si="28"/>
        <v>1.0965146835550748</v>
      </c>
      <c r="H142" s="9">
        <f t="shared" si="29"/>
        <v>12.31897232897103</v>
      </c>
      <c r="I142" s="5">
        <f t="shared" si="25"/>
        <v>0</v>
      </c>
      <c r="J142" s="5">
        <f t="shared" si="26"/>
        <v>9.4098158913619113E-5</v>
      </c>
      <c r="K142" s="5" t="e">
        <f t="shared" si="30"/>
        <v>#N/A</v>
      </c>
      <c r="L142" s="5">
        <f t="shared" si="20"/>
        <v>-3.2346706724096907E-3</v>
      </c>
      <c r="M142" s="5">
        <f t="shared" si="27"/>
        <v>6.2285908818531938E-2</v>
      </c>
      <c r="N142" s="5">
        <f t="shared" si="31"/>
        <v>1.0991822601897427</v>
      </c>
      <c r="O142" s="5">
        <f t="shared" ref="O142:O204" si="32">B$6*H142</f>
        <v>1.0073720127984469</v>
      </c>
      <c r="P142" s="5">
        <f t="shared" ref="P142:P204" si="33">IF(H142&gt;0, O142 +M142, 0)</f>
        <v>1.0696579216169788</v>
      </c>
      <c r="Q142" s="5">
        <f t="shared" ref="Q142:Q204" si="34">P142*E142</f>
        <v>18.876645363533534</v>
      </c>
    </row>
    <row r="143" spans="2:17" x14ac:dyDescent="0.4">
      <c r="B143" s="15">
        <v>24.820787190000001</v>
      </c>
      <c r="C143" s="5">
        <f t="shared" si="21"/>
        <v>9.202051000000111E-2</v>
      </c>
      <c r="D143" s="5">
        <f t="shared" si="22"/>
        <v>2.7167856383321172</v>
      </c>
      <c r="E143" s="5">
        <f t="shared" si="23"/>
        <v>17.070067605524873</v>
      </c>
      <c r="F143" s="5">
        <f t="shared" si="24"/>
        <v>163.00713829992705</v>
      </c>
      <c r="G143" s="5">
        <f t="shared" si="28"/>
        <v>-0.57729888618316494</v>
      </c>
      <c r="H143" s="9">
        <f t="shared" si="29"/>
        <v>-6.2735892920302003</v>
      </c>
      <c r="I143" s="5">
        <f t="shared" si="25"/>
        <v>1.7606012370778754E-3</v>
      </c>
      <c r="J143" s="5">
        <f t="shared" si="26"/>
        <v>9.7552715448539161E-5</v>
      </c>
      <c r="K143" s="5" t="e">
        <f t="shared" si="30"/>
        <v>#N/A</v>
      </c>
      <c r="L143" s="5">
        <f t="shared" ref="L143:L205" si="35">(-B$6*H143)/E143^2</f>
        <v>1.7606012370778754E-3</v>
      </c>
      <c r="M143" s="5">
        <f t="shared" si="27"/>
        <v>5.8277441611437927E-2</v>
      </c>
      <c r="N143" s="5">
        <f t="shared" si="31"/>
        <v>0.99479986818427379</v>
      </c>
      <c r="O143" s="5">
        <f t="shared" si="32"/>
        <v>-0.51301667897415637</v>
      </c>
      <c r="P143" s="5">
        <f t="shared" si="33"/>
        <v>0</v>
      </c>
      <c r="Q143" s="5">
        <f t="shared" si="34"/>
        <v>0</v>
      </c>
    </row>
    <row r="144" spans="2:17" x14ac:dyDescent="0.4">
      <c r="B144" s="15">
        <v>24.906191830000001</v>
      </c>
      <c r="C144" s="5">
        <f t="shared" ref="C144:C206" si="36">B144-B143</f>
        <v>8.5404640000000143E-2</v>
      </c>
      <c r="D144" s="5">
        <f t="shared" ref="D144:D206" si="37">(1/C144)/4</f>
        <v>2.9272414238851612</v>
      </c>
      <c r="E144" s="5">
        <f t="shared" ref="E144:E206" si="38">2*PI()*D144</f>
        <v>18.392400305122695</v>
      </c>
      <c r="F144" s="5">
        <f t="shared" ref="F144:F206" si="39">E144*(60/(2*PI()))</f>
        <v>175.63448543310969</v>
      </c>
      <c r="G144" s="5">
        <f t="shared" si="28"/>
        <v>1.3223326995978226</v>
      </c>
      <c r="H144" s="9">
        <f t="shared" si="29"/>
        <v>15.483148217682556</v>
      </c>
      <c r="I144" s="5">
        <f t="shared" ref="I144:I206" si="40">IF(H144&lt;0,(-B$6*H144)/E144^2,0)</f>
        <v>0</v>
      </c>
      <c r="J144" s="5">
        <f t="shared" ref="J144:J206" si="41">-0.000005984*E144 + 0.0001997</f>
        <v>8.9639876574145803E-5</v>
      </c>
      <c r="K144" s="5" t="e">
        <f t="shared" si="30"/>
        <v>#N/A</v>
      </c>
      <c r="L144" s="5">
        <f t="shared" si="35"/>
        <v>-3.7428106035066774E-3</v>
      </c>
      <c r="M144" s="5">
        <f t="shared" ref="M144:M207" si="42">0.0002*E144^2</f>
        <v>6.7656077796775488E-2</v>
      </c>
      <c r="N144" s="5">
        <f t="shared" si="31"/>
        <v>1.2443576659128184</v>
      </c>
      <c r="O144" s="5">
        <f t="shared" si="32"/>
        <v>1.2661194268472198</v>
      </c>
      <c r="P144" s="5">
        <f t="shared" si="33"/>
        <v>1.3337755046439952</v>
      </c>
      <c r="Q144" s="5">
        <f t="shared" si="34"/>
        <v>24.531332998579394</v>
      </c>
    </row>
    <row r="145" spans="2:17" x14ac:dyDescent="0.4">
      <c r="B145" s="15">
        <v>24.998878479999998</v>
      </c>
      <c r="C145" s="5">
        <f t="shared" si="36"/>
        <v>9.2686649999997428E-2</v>
      </c>
      <c r="D145" s="5">
        <f t="shared" si="37"/>
        <v>2.6972600692765023</v>
      </c>
      <c r="E145" s="5">
        <f t="shared" si="38"/>
        <v>16.94738483692031</v>
      </c>
      <c r="F145" s="5">
        <f t="shared" si="39"/>
        <v>161.83560415659014</v>
      </c>
      <c r="G145" s="5">
        <f t="shared" ref="G145:G207" si="43">E145-E144</f>
        <v>-1.445015468202385</v>
      </c>
      <c r="H145" s="9">
        <f t="shared" ref="H145:H207" si="44">G145/C145</f>
        <v>-15.590330087476731</v>
      </c>
      <c r="I145" s="5">
        <f t="shared" si="40"/>
        <v>4.4387974598272383E-3</v>
      </c>
      <c r="J145" s="5">
        <f t="shared" si="41"/>
        <v>9.8286849135868865E-5</v>
      </c>
      <c r="K145" s="5">
        <f t="shared" ref="K145:K207" si="45">IF(H145&lt;-7,(-B$6*H145)/E145^2,NA())</f>
        <v>4.4387974598272383E-3</v>
      </c>
      <c r="L145" s="5">
        <f t="shared" si="35"/>
        <v>4.4387974598272383E-3</v>
      </c>
      <c r="M145" s="5">
        <f t="shared" si="42"/>
        <v>5.7442770562135287E-2</v>
      </c>
      <c r="N145" s="5">
        <f t="shared" ref="N145:N207" si="46">M145*E145</f>
        <v>0.97350473881542399</v>
      </c>
      <c r="O145" s="5">
        <f t="shared" si="32"/>
        <v>-1.2748841202832248</v>
      </c>
      <c r="P145" s="5">
        <f t="shared" si="33"/>
        <v>0</v>
      </c>
      <c r="Q145" s="5">
        <f t="shared" si="34"/>
        <v>0</v>
      </c>
    </row>
    <row r="146" spans="2:17" x14ac:dyDescent="0.4">
      <c r="B146" s="15">
        <v>25.087689640000001</v>
      </c>
      <c r="C146" s="5">
        <f t="shared" si="36"/>
        <v>8.8811160000002332E-2</v>
      </c>
      <c r="D146" s="5">
        <f t="shared" si="37"/>
        <v>2.8149615431213086</v>
      </c>
      <c r="E146" s="5">
        <f t="shared" si="38"/>
        <v>17.686925008015383</v>
      </c>
      <c r="F146" s="5">
        <f t="shared" si="39"/>
        <v>168.89769258727853</v>
      </c>
      <c r="G146" s="5">
        <f t="shared" si="43"/>
        <v>0.7395401710950722</v>
      </c>
      <c r="H146" s="9">
        <f t="shared" si="44"/>
        <v>8.3271085649039236</v>
      </c>
      <c r="I146" s="5">
        <f t="shared" si="40"/>
        <v>0</v>
      </c>
      <c r="J146" s="5">
        <f t="shared" si="41"/>
        <v>9.3861440752035958E-5</v>
      </c>
      <c r="K146" s="5" t="e">
        <f t="shared" si="45"/>
        <v>#N/A</v>
      </c>
      <c r="L146" s="5">
        <f t="shared" si="35"/>
        <v>-2.1767319867908317E-3</v>
      </c>
      <c r="M146" s="5">
        <f t="shared" si="42"/>
        <v>6.2565463247831993E-2</v>
      </c>
      <c r="N146" s="5">
        <f t="shared" si="46"/>
        <v>1.106590656556147</v>
      </c>
      <c r="O146" s="5">
        <f t="shared" si="32"/>
        <v>0.68094122559971038</v>
      </c>
      <c r="P146" s="5">
        <f t="shared" si="33"/>
        <v>0.74350668884754234</v>
      </c>
      <c r="Q146" s="5">
        <f t="shared" si="34"/>
        <v>13.150347048604308</v>
      </c>
    </row>
    <row r="147" spans="2:17" x14ac:dyDescent="0.4">
      <c r="B147" s="15">
        <v>25.177137139999999</v>
      </c>
      <c r="C147" s="5">
        <f t="shared" si="36"/>
        <v>8.944749999999857E-2</v>
      </c>
      <c r="D147" s="5">
        <f t="shared" si="37"/>
        <v>2.7949355767350008</v>
      </c>
      <c r="E147" s="5">
        <f t="shared" si="38"/>
        <v>17.56109815025486</v>
      </c>
      <c r="F147" s="5">
        <f t="shared" si="39"/>
        <v>167.69613460410005</v>
      </c>
      <c r="G147" s="5">
        <f t="shared" si="43"/>
        <v>-0.12582685776052216</v>
      </c>
      <c r="H147" s="9">
        <f t="shared" si="44"/>
        <v>-1.4067118450546316</v>
      </c>
      <c r="I147" s="5">
        <f t="shared" si="40"/>
        <v>3.7300719170097428E-4</v>
      </c>
      <c r="J147" s="5">
        <f t="shared" si="41"/>
        <v>9.4614388668874916E-5</v>
      </c>
      <c r="K147" s="5" t="e">
        <f t="shared" si="45"/>
        <v>#N/A</v>
      </c>
      <c r="L147" s="5">
        <f t="shared" si="35"/>
        <v>3.7300719170097428E-4</v>
      </c>
      <c r="M147" s="5">
        <f t="shared" si="42"/>
        <v>6.167843364857694E-2</v>
      </c>
      <c r="N147" s="5">
        <f t="shared" si="46"/>
        <v>1.0831410270566417</v>
      </c>
      <c r="O147" s="5">
        <f t="shared" si="32"/>
        <v>-0.1150324966188528</v>
      </c>
      <c r="P147" s="5">
        <f t="shared" si="33"/>
        <v>0</v>
      </c>
      <c r="Q147" s="5">
        <f t="shared" si="34"/>
        <v>0</v>
      </c>
    </row>
    <row r="148" spans="2:17" x14ac:dyDescent="0.4">
      <c r="B148" s="15">
        <v>25.262578489999999</v>
      </c>
      <c r="C148" s="5">
        <f t="shared" si="36"/>
        <v>8.5441349999999971E-2</v>
      </c>
      <c r="D148" s="5">
        <f t="shared" si="37"/>
        <v>2.9259837303600666</v>
      </c>
      <c r="E148" s="5">
        <f t="shared" si="38"/>
        <v>18.384497983644888</v>
      </c>
      <c r="F148" s="5">
        <f t="shared" si="39"/>
        <v>175.55902382160403</v>
      </c>
      <c r="G148" s="5">
        <f t="shared" si="43"/>
        <v>0.82339983339002742</v>
      </c>
      <c r="H148" s="9">
        <f t="shared" si="44"/>
        <v>9.637018064321639</v>
      </c>
      <c r="I148" s="5">
        <f t="shared" si="40"/>
        <v>0</v>
      </c>
      <c r="J148" s="5">
        <f t="shared" si="41"/>
        <v>8.9687164065869001E-5</v>
      </c>
      <c r="K148" s="5" t="e">
        <f t="shared" si="45"/>
        <v>#N/A</v>
      </c>
      <c r="L148" s="5">
        <f t="shared" si="35"/>
        <v>-2.3316025611390973E-3</v>
      </c>
      <c r="M148" s="5">
        <f t="shared" si="42"/>
        <v>6.7597953222128596E-2</v>
      </c>
      <c r="N148" s="5">
        <f t="shared" si="46"/>
        <v>1.2427544347107446</v>
      </c>
      <c r="O148" s="5">
        <f t="shared" si="32"/>
        <v>0.78805780430237959</v>
      </c>
      <c r="P148" s="5">
        <f t="shared" si="33"/>
        <v>0.85565575752450818</v>
      </c>
      <c r="Q148" s="5">
        <f t="shared" si="34"/>
        <v>15.730801548903459</v>
      </c>
    </row>
    <row r="149" spans="2:17" x14ac:dyDescent="0.4">
      <c r="B149" s="15">
        <v>25.356276510000001</v>
      </c>
      <c r="C149" s="5">
        <f t="shared" si="36"/>
        <v>9.3698020000001492E-2</v>
      </c>
      <c r="D149" s="5">
        <f t="shared" si="37"/>
        <v>2.6681460291262935</v>
      </c>
      <c r="E149" s="5">
        <f t="shared" si="38"/>
        <v>16.764455927615884</v>
      </c>
      <c r="F149" s="5">
        <f t="shared" si="39"/>
        <v>160.08876174757762</v>
      </c>
      <c r="G149" s="5">
        <f t="shared" si="43"/>
        <v>-1.6200420560290034</v>
      </c>
      <c r="H149" s="9">
        <f t="shared" si="44"/>
        <v>-17.290035115245526</v>
      </c>
      <c r="I149" s="5">
        <f t="shared" si="40"/>
        <v>5.0307455265731545E-3</v>
      </c>
      <c r="J149" s="5">
        <f t="shared" si="41"/>
        <v>9.9381495729146551E-5</v>
      </c>
      <c r="K149" s="5">
        <f t="shared" si="45"/>
        <v>5.0307455265731545E-3</v>
      </c>
      <c r="L149" s="5">
        <f t="shared" si="35"/>
        <v>5.0307455265731545E-3</v>
      </c>
      <c r="M149" s="5">
        <f t="shared" si="42"/>
        <v>5.6209396509795069E-2</v>
      </c>
      <c r="N149" s="5">
        <f t="shared" si="46"/>
        <v>0.94231995050634554</v>
      </c>
      <c r="O149" s="5">
        <f t="shared" si="32"/>
        <v>-1.4138758502151412</v>
      </c>
      <c r="P149" s="5">
        <f t="shared" si="33"/>
        <v>0</v>
      </c>
      <c r="Q149" s="5">
        <f t="shared" si="34"/>
        <v>0</v>
      </c>
    </row>
    <row r="150" spans="2:17" x14ac:dyDescent="0.4">
      <c r="B150" s="15">
        <v>25.445099590000002</v>
      </c>
      <c r="C150" s="5">
        <f t="shared" si="36"/>
        <v>8.8823080000000942E-2</v>
      </c>
      <c r="D150" s="5">
        <f t="shared" si="37"/>
        <v>2.8145837770993456</v>
      </c>
      <c r="E150" s="5">
        <f t="shared" si="38"/>
        <v>17.684551434096633</v>
      </c>
      <c r="F150" s="5">
        <f t="shared" si="39"/>
        <v>168.87502662596077</v>
      </c>
      <c r="G150" s="5">
        <f t="shared" si="43"/>
        <v>0.92009550648074878</v>
      </c>
      <c r="H150" s="9">
        <f t="shared" si="44"/>
        <v>10.358743543690885</v>
      </c>
      <c r="I150" s="5">
        <f t="shared" si="40"/>
        <v>0</v>
      </c>
      <c r="J150" s="5">
        <f t="shared" si="41"/>
        <v>9.3875644218365751E-5</v>
      </c>
      <c r="K150" s="5" t="e">
        <f t="shared" si="45"/>
        <v>#N/A</v>
      </c>
      <c r="L150" s="5">
        <f t="shared" si="35"/>
        <v>-2.7085345852296437E-3</v>
      </c>
      <c r="M150" s="5">
        <f t="shared" si="42"/>
        <v>6.2548671885041859E-2</v>
      </c>
      <c r="N150" s="5">
        <f t="shared" si="46"/>
        <v>1.1061452050854568</v>
      </c>
      <c r="O150" s="5">
        <f t="shared" si="32"/>
        <v>0.84707620530408467</v>
      </c>
      <c r="P150" s="5">
        <f t="shared" si="33"/>
        <v>0.90962487718912655</v>
      </c>
      <c r="Q150" s="5">
        <f t="shared" si="34"/>
        <v>16.08630792638494</v>
      </c>
    </row>
    <row r="151" spans="2:17" x14ac:dyDescent="0.4">
      <c r="B151" s="15">
        <v>25.53472137</v>
      </c>
      <c r="C151" s="5">
        <f t="shared" si="36"/>
        <v>8.9621779999998097E-2</v>
      </c>
      <c r="D151" s="5">
        <f t="shared" si="37"/>
        <v>2.7895004986511682</v>
      </c>
      <c r="E151" s="5">
        <f t="shared" si="38"/>
        <v>17.526948547495149</v>
      </c>
      <c r="F151" s="5">
        <f t="shared" si="39"/>
        <v>167.37002991907011</v>
      </c>
      <c r="G151" s="5">
        <f t="shared" si="43"/>
        <v>-0.15760288660148447</v>
      </c>
      <c r="H151" s="9">
        <f t="shared" si="44"/>
        <v>-1.7585333230548179</v>
      </c>
      <c r="I151" s="5">
        <f t="shared" si="40"/>
        <v>4.6811588651871208E-4</v>
      </c>
      <c r="J151" s="5">
        <f t="shared" si="41"/>
        <v>9.4818739891789031E-5</v>
      </c>
      <c r="K151" s="5" t="e">
        <f t="shared" si="45"/>
        <v>#N/A</v>
      </c>
      <c r="L151" s="5">
        <f t="shared" si="35"/>
        <v>4.6811588651871208E-4</v>
      </c>
      <c r="M151" s="5">
        <f t="shared" si="42"/>
        <v>6.1438785077308468E-2</v>
      </c>
      <c r="N151" s="5">
        <f t="shared" si="46"/>
        <v>1.0768344248705983</v>
      </c>
      <c r="O151" s="5">
        <f t="shared" si="32"/>
        <v>-0.14380235671548436</v>
      </c>
      <c r="P151" s="5">
        <f t="shared" si="33"/>
        <v>0</v>
      </c>
      <c r="Q151" s="5">
        <f t="shared" si="34"/>
        <v>0</v>
      </c>
    </row>
    <row r="152" spans="2:17" x14ac:dyDescent="0.4">
      <c r="B152" s="15">
        <v>25.620996000000002</v>
      </c>
      <c r="C152" s="5">
        <f t="shared" si="36"/>
        <v>8.6274630000001906E-2</v>
      </c>
      <c r="D152" s="5">
        <f t="shared" si="37"/>
        <v>2.8977232356718825</v>
      </c>
      <c r="E152" s="5">
        <f t="shared" si="38"/>
        <v>18.206932058646462</v>
      </c>
      <c r="F152" s="5">
        <f t="shared" si="39"/>
        <v>173.86339414031298</v>
      </c>
      <c r="G152" s="5">
        <f t="shared" si="43"/>
        <v>0.67998351115131328</v>
      </c>
      <c r="H152" s="9">
        <f t="shared" si="44"/>
        <v>7.8816160805476452</v>
      </c>
      <c r="I152" s="5">
        <f t="shared" si="40"/>
        <v>0</v>
      </c>
      <c r="J152" s="5">
        <f t="shared" si="41"/>
        <v>9.074971856105958E-5</v>
      </c>
      <c r="K152" s="5" t="e">
        <f t="shared" si="45"/>
        <v>#N/A</v>
      </c>
      <c r="L152" s="5">
        <f t="shared" si="35"/>
        <v>-1.9442725035294991E-3</v>
      </c>
      <c r="M152" s="5">
        <f t="shared" si="42"/>
        <v>6.6298474997633666E-2</v>
      </c>
      <c r="N152" s="5">
        <f t="shared" si="46"/>
        <v>1.2070918298737874</v>
      </c>
      <c r="O152" s="5">
        <f t="shared" si="32"/>
        <v>0.64451150981918548</v>
      </c>
      <c r="P152" s="5">
        <f t="shared" si="33"/>
        <v>0.71080998481681912</v>
      </c>
      <c r="Q152" s="5">
        <f t="shared" si="34"/>
        <v>12.941669100167349</v>
      </c>
    </row>
    <row r="153" spans="2:17" x14ac:dyDescent="0.4">
      <c r="B153" s="15">
        <v>25.71254802</v>
      </c>
      <c r="C153" s="5">
        <f t="shared" si="36"/>
        <v>9.155201999999818E-2</v>
      </c>
      <c r="D153" s="5">
        <f t="shared" si="37"/>
        <v>2.7306879738972989</v>
      </c>
      <c r="E153" s="5">
        <f t="shared" si="38"/>
        <v>17.157418556083503</v>
      </c>
      <c r="F153" s="5">
        <f t="shared" si="39"/>
        <v>163.84127843383794</v>
      </c>
      <c r="G153" s="5">
        <f t="shared" si="43"/>
        <v>-1.0495135025629594</v>
      </c>
      <c r="H153" s="9">
        <f t="shared" si="44"/>
        <v>-11.46357559956602</v>
      </c>
      <c r="I153" s="5">
        <f t="shared" si="40"/>
        <v>3.1844292806086556E-3</v>
      </c>
      <c r="J153" s="5">
        <f t="shared" si="41"/>
        <v>9.7030007360396321E-5</v>
      </c>
      <c r="K153" s="5">
        <f t="shared" si="45"/>
        <v>3.1844292806086556E-3</v>
      </c>
      <c r="L153" s="5">
        <f t="shared" si="35"/>
        <v>3.1844292806086556E-3</v>
      </c>
      <c r="M153" s="5">
        <f t="shared" si="42"/>
        <v>5.8875402301727713E-2</v>
      </c>
      <c r="N153" s="5">
        <f t="shared" si="46"/>
        <v>1.0101499199485444</v>
      </c>
      <c r="O153" s="5">
        <f t="shared" si="32"/>
        <v>-0.93742277498617976</v>
      </c>
      <c r="P153" s="5">
        <f t="shared" si="33"/>
        <v>0</v>
      </c>
      <c r="Q153" s="5">
        <f t="shared" si="34"/>
        <v>0</v>
      </c>
    </row>
    <row r="154" spans="2:17" x14ac:dyDescent="0.4">
      <c r="B154" s="15">
        <v>25.7993679</v>
      </c>
      <c r="C154" s="5">
        <f t="shared" si="36"/>
        <v>8.6819880000000182E-2</v>
      </c>
      <c r="D154" s="5">
        <f t="shared" si="37"/>
        <v>2.8795248277237824</v>
      </c>
      <c r="E154" s="5">
        <f t="shared" si="38"/>
        <v>18.092588089212899</v>
      </c>
      <c r="F154" s="5">
        <f t="shared" si="39"/>
        <v>172.77148966342696</v>
      </c>
      <c r="G154" s="5">
        <f t="shared" si="43"/>
        <v>0.93516953312939677</v>
      </c>
      <c r="H154" s="9">
        <f t="shared" si="44"/>
        <v>10.771375555107825</v>
      </c>
      <c r="I154" s="5">
        <f t="shared" si="40"/>
        <v>0</v>
      </c>
      <c r="J154" s="5">
        <f t="shared" si="41"/>
        <v>9.1433952874150017E-5</v>
      </c>
      <c r="K154" s="5" t="e">
        <f t="shared" si="45"/>
        <v>#N/A</v>
      </c>
      <c r="L154" s="5">
        <f t="shared" si="35"/>
        <v>-2.6908232896031099E-3</v>
      </c>
      <c r="M154" s="5">
        <f t="shared" si="42"/>
        <v>6.5468348753185704E-2</v>
      </c>
      <c r="N154" s="5">
        <f t="shared" si="46"/>
        <v>1.1844918668723239</v>
      </c>
      <c r="O154" s="5">
        <f t="shared" si="32"/>
        <v>0.88081878778465394</v>
      </c>
      <c r="P154" s="5">
        <f t="shared" si="33"/>
        <v>0.94628713653783969</v>
      </c>
      <c r="Q154" s="5">
        <f t="shared" si="34"/>
        <v>17.120783375499901</v>
      </c>
    </row>
    <row r="155" spans="2:17" x14ac:dyDescent="0.4">
      <c r="B155" s="15">
        <v>25.889326570000001</v>
      </c>
      <c r="C155" s="5">
        <f t="shared" si="36"/>
        <v>8.9958670000001462E-2</v>
      </c>
      <c r="D155" s="5">
        <f t="shared" si="37"/>
        <v>2.7790539811226194</v>
      </c>
      <c r="E155" s="5">
        <f t="shared" si="38"/>
        <v>17.461311142048576</v>
      </c>
      <c r="F155" s="5">
        <f t="shared" si="39"/>
        <v>166.74323886735715</v>
      </c>
      <c r="G155" s="5">
        <f t="shared" si="43"/>
        <v>-0.63127694716432359</v>
      </c>
      <c r="H155" s="9">
        <f t="shared" si="44"/>
        <v>-7.0174108528317873</v>
      </c>
      <c r="I155" s="5">
        <f t="shared" si="40"/>
        <v>1.8820822691382457E-3</v>
      </c>
      <c r="J155" s="5">
        <f t="shared" si="41"/>
        <v>9.5211514125981324E-5</v>
      </c>
      <c r="K155" s="5">
        <f t="shared" si="45"/>
        <v>1.8820822691382457E-3</v>
      </c>
      <c r="L155" s="5">
        <f t="shared" si="35"/>
        <v>1.8820822691382457E-3</v>
      </c>
      <c r="M155" s="5">
        <f t="shared" si="42"/>
        <v>6.0979477359885952E-2</v>
      </c>
      <c r="N155" s="5">
        <f t="shared" si="46"/>
        <v>1.0647816274604753</v>
      </c>
      <c r="O155" s="5">
        <f t="shared" si="32"/>
        <v>-0.57384196560179213</v>
      </c>
      <c r="P155" s="5">
        <f t="shared" si="33"/>
        <v>0</v>
      </c>
      <c r="Q155" s="5">
        <f t="shared" si="34"/>
        <v>0</v>
      </c>
    </row>
    <row r="156" spans="2:17" x14ac:dyDescent="0.4">
      <c r="B156" s="15">
        <v>26.061276670000002</v>
      </c>
      <c r="C156" s="5">
        <f t="shared" si="36"/>
        <v>0.17195010000000011</v>
      </c>
      <c r="D156" s="5">
        <f t="shared" si="37"/>
        <v>1.4539101751031249</v>
      </c>
      <c r="E156" s="5">
        <f t="shared" si="38"/>
        <v>9.135187050166854</v>
      </c>
      <c r="F156" s="5">
        <f t="shared" si="39"/>
        <v>87.234610506187494</v>
      </c>
      <c r="G156" s="5">
        <f t="shared" si="43"/>
        <v>-8.3261240918817219</v>
      </c>
      <c r="H156" s="9">
        <f t="shared" si="44"/>
        <v>-48.421746145432408</v>
      </c>
      <c r="I156" s="5">
        <f t="shared" si="40"/>
        <v>4.7448333023798604E-2</v>
      </c>
      <c r="J156" s="5">
        <f t="shared" si="41"/>
        <v>1.4503504069180155E-4</v>
      </c>
      <c r="K156" s="5">
        <f t="shared" si="45"/>
        <v>4.7448333023798604E-2</v>
      </c>
      <c r="L156" s="5">
        <f t="shared" si="35"/>
        <v>4.7448333023798604E-2</v>
      </c>
      <c r="M156" s="5">
        <f t="shared" si="42"/>
        <v>1.6690328488307236E-2</v>
      </c>
      <c r="N156" s="5">
        <f t="shared" si="46"/>
        <v>0.15246927266941518</v>
      </c>
      <c r="O156" s="5">
        <f t="shared" si="32"/>
        <v>-3.9596413219489741</v>
      </c>
      <c r="P156" s="5">
        <f t="shared" si="33"/>
        <v>0</v>
      </c>
      <c r="Q156" s="5">
        <f t="shared" si="34"/>
        <v>0</v>
      </c>
    </row>
    <row r="157" spans="2:17" x14ac:dyDescent="0.4">
      <c r="B157" s="15">
        <v>26.151765579999999</v>
      </c>
      <c r="C157" s="5">
        <f t="shared" si="36"/>
        <v>9.0488909999997702E-2</v>
      </c>
      <c r="D157" s="5">
        <f t="shared" si="37"/>
        <v>2.7627694929688769</v>
      </c>
      <c r="E157" s="5">
        <f t="shared" si="38"/>
        <v>17.358992685346042</v>
      </c>
      <c r="F157" s="5">
        <f t="shared" si="39"/>
        <v>165.7661695781326</v>
      </c>
      <c r="G157" s="5">
        <f t="shared" si="43"/>
        <v>8.2238056351791879</v>
      </c>
      <c r="H157" s="9">
        <f t="shared" si="44"/>
        <v>90.881917299914392</v>
      </c>
      <c r="I157" s="5">
        <f t="shared" si="40"/>
        <v>0</v>
      </c>
      <c r="J157" s="5">
        <f t="shared" si="41"/>
        <v>9.5823787770889286E-5</v>
      </c>
      <c r="K157" s="5" t="e">
        <f t="shared" si="45"/>
        <v>#N/A</v>
      </c>
      <c r="L157" s="5">
        <f t="shared" si="35"/>
        <v>-2.4662882936815969E-2</v>
      </c>
      <c r="M157" s="5">
        <f t="shared" si="42"/>
        <v>6.026692540997948E-2</v>
      </c>
      <c r="N157" s="5">
        <f t="shared" si="46"/>
        <v>1.0461731173601292</v>
      </c>
      <c r="O157" s="5">
        <f t="shared" si="32"/>
        <v>7.4317806317407182</v>
      </c>
      <c r="P157" s="5">
        <f t="shared" si="33"/>
        <v>7.4920475571506975</v>
      </c>
      <c r="Q157" s="5">
        <f t="shared" si="34"/>
        <v>130.05439874284363</v>
      </c>
    </row>
    <row r="158" spans="2:17" x14ac:dyDescent="0.4">
      <c r="B158" s="15">
        <v>26.23960757</v>
      </c>
      <c r="C158" s="5">
        <f t="shared" si="36"/>
        <v>8.7841990000001147E-2</v>
      </c>
      <c r="D158" s="5">
        <f t="shared" si="37"/>
        <v>2.8460193126316553</v>
      </c>
      <c r="E158" s="5">
        <f t="shared" si="38"/>
        <v>17.882066729076563</v>
      </c>
      <c r="F158" s="5">
        <f t="shared" si="39"/>
        <v>170.76115875789932</v>
      </c>
      <c r="G158" s="5">
        <f t="shared" si="43"/>
        <v>0.5230740437305208</v>
      </c>
      <c r="H158" s="9">
        <f t="shared" si="44"/>
        <v>5.9547153215735884</v>
      </c>
      <c r="I158" s="5">
        <f t="shared" si="40"/>
        <v>0</v>
      </c>
      <c r="J158" s="5">
        <f t="shared" si="41"/>
        <v>9.2693712693205858E-5</v>
      </c>
      <c r="L158" s="5">
        <f t="shared" si="35"/>
        <v>-1.5227933893187521E-3</v>
      </c>
      <c r="M158" s="5">
        <f t="shared" si="42"/>
        <v>6.3953662100629388E-2</v>
      </c>
      <c r="N158" s="5">
        <f t="shared" si="46"/>
        <v>1.1436236532522694</v>
      </c>
      <c r="O158" s="5">
        <f t="shared" si="32"/>
        <v>0.48694106934781828</v>
      </c>
      <c r="P158" s="5">
        <f t="shared" si="33"/>
        <v>0.55089473144844769</v>
      </c>
      <c r="Q158" s="5">
        <f t="shared" si="34"/>
        <v>9.8511363484578549</v>
      </c>
    </row>
    <row r="159" spans="2:17" x14ac:dyDescent="0.4">
      <c r="B159" s="15">
        <v>26.32294512</v>
      </c>
      <c r="C159" s="5">
        <f t="shared" si="36"/>
        <v>8.3337549999999538E-2</v>
      </c>
      <c r="D159" s="5">
        <f t="shared" si="37"/>
        <v>2.9998482076807078</v>
      </c>
      <c r="E159" s="5">
        <f t="shared" si="38"/>
        <v>18.84860218226844</v>
      </c>
      <c r="F159" s="5">
        <f t="shared" si="39"/>
        <v>179.99089246084247</v>
      </c>
      <c r="G159" s="5">
        <f t="shared" si="43"/>
        <v>0.96653545319187728</v>
      </c>
      <c r="H159" s="9">
        <f t="shared" si="44"/>
        <v>11.597838587670056</v>
      </c>
      <c r="I159" s="5">
        <f t="shared" si="40"/>
        <v>0</v>
      </c>
      <c r="J159" s="5">
        <f t="shared" si="41"/>
        <v>8.6909964541305663E-5</v>
      </c>
      <c r="K159" s="5" t="e">
        <f t="shared" si="45"/>
        <v>#N/A</v>
      </c>
      <c r="L159" s="5">
        <f t="shared" si="35"/>
        <v>-2.6695260596972621E-3</v>
      </c>
      <c r="M159" s="5">
        <f t="shared" si="42"/>
        <v>7.105396084508292E-2</v>
      </c>
      <c r="N159" s="5">
        <f t="shared" si="46"/>
        <v>1.3392678414434462</v>
      </c>
      <c r="O159" s="5">
        <f t="shared" si="32"/>
        <v>0.94840200060328872</v>
      </c>
      <c r="P159" s="5">
        <f t="shared" si="33"/>
        <v>1.0194559614483716</v>
      </c>
      <c r="Q159" s="5">
        <f t="shared" si="34"/>
        <v>19.215319859682346</v>
      </c>
    </row>
    <row r="160" spans="2:17" x14ac:dyDescent="0.4">
      <c r="B160" s="15">
        <v>26.413583039999999</v>
      </c>
      <c r="C160" s="5">
        <f t="shared" si="36"/>
        <v>9.0637919999998928E-2</v>
      </c>
      <c r="D160" s="5">
        <f t="shared" si="37"/>
        <v>2.7582274615304825</v>
      </c>
      <c r="E160" s="5">
        <f t="shared" si="38"/>
        <v>17.330454260147576</v>
      </c>
      <c r="F160" s="5">
        <f t="shared" si="39"/>
        <v>165.49364769182895</v>
      </c>
      <c r="G160" s="5">
        <f t="shared" si="43"/>
        <v>-1.518147922120864</v>
      </c>
      <c r="H160" s="9">
        <f t="shared" si="44"/>
        <v>-16.74958915783683</v>
      </c>
      <c r="I160" s="5">
        <f t="shared" si="40"/>
        <v>4.5603656656008863E-3</v>
      </c>
      <c r="J160" s="5">
        <f t="shared" si="41"/>
        <v>9.5994561707276913E-5</v>
      </c>
      <c r="K160" s="5">
        <f t="shared" si="45"/>
        <v>4.5603656656008863E-3</v>
      </c>
      <c r="L160" s="5">
        <f t="shared" si="35"/>
        <v>4.5603656656008863E-3</v>
      </c>
      <c r="M160" s="5">
        <f t="shared" si="42"/>
        <v>6.0068928972613463E-2</v>
      </c>
      <c r="N160" s="5">
        <f t="shared" si="46"/>
        <v>1.0410218260159312</v>
      </c>
      <c r="O160" s="5">
        <f t="shared" si="32"/>
        <v>-1.3696814062806237</v>
      </c>
      <c r="P160" s="5">
        <f t="shared" si="33"/>
        <v>0</v>
      </c>
      <c r="Q160" s="5">
        <f t="shared" si="34"/>
        <v>0</v>
      </c>
    </row>
    <row r="161" spans="2:17" x14ac:dyDescent="0.4">
      <c r="B161" s="15">
        <v>26.50091076</v>
      </c>
      <c r="C161" s="5">
        <f t="shared" si="36"/>
        <v>8.7327720000001108E-2</v>
      </c>
      <c r="D161" s="5">
        <f t="shared" si="37"/>
        <v>2.8627794244484663</v>
      </c>
      <c r="E161" s="5">
        <f t="shared" si="38"/>
        <v>17.987373617390634</v>
      </c>
      <c r="F161" s="5">
        <f t="shared" si="39"/>
        <v>171.76676546690797</v>
      </c>
      <c r="G161" s="5">
        <f t="shared" si="43"/>
        <v>0.6569193572430585</v>
      </c>
      <c r="H161" s="9">
        <f t="shared" si="44"/>
        <v>7.5224608777493582</v>
      </c>
      <c r="I161" s="5">
        <f t="shared" si="40"/>
        <v>0</v>
      </c>
      <c r="J161" s="5">
        <f t="shared" si="41"/>
        <v>9.2063556273534454E-5</v>
      </c>
      <c r="K161" s="5" t="e">
        <f t="shared" si="45"/>
        <v>#N/A</v>
      </c>
      <c r="L161" s="5">
        <f t="shared" si="35"/>
        <v>-1.9012526306671183E-3</v>
      </c>
      <c r="M161" s="5">
        <f t="shared" si="42"/>
        <v>6.4709121930320121E-2</v>
      </c>
      <c r="N161" s="5">
        <f t="shared" si="46"/>
        <v>1.1639471526139538</v>
      </c>
      <c r="O161" s="5">
        <f t="shared" si="32"/>
        <v>0.61514194149090229</v>
      </c>
      <c r="P161" s="5">
        <f t="shared" si="33"/>
        <v>0.67985106342122237</v>
      </c>
      <c r="Q161" s="5">
        <f t="shared" si="34"/>
        <v>12.228735081937863</v>
      </c>
    </row>
    <row r="162" spans="2:17" x14ac:dyDescent="0.4">
      <c r="B162" s="15">
        <v>26.585299020000001</v>
      </c>
      <c r="C162" s="5">
        <f t="shared" si="36"/>
        <v>8.438826000000077E-2</v>
      </c>
      <c r="D162" s="5">
        <f t="shared" si="37"/>
        <v>2.9624973900397724</v>
      </c>
      <c r="E162" s="5">
        <f t="shared" si="38"/>
        <v>18.61392007365577</v>
      </c>
      <c r="F162" s="5">
        <f t="shared" si="39"/>
        <v>177.74984340238635</v>
      </c>
      <c r="G162" s="5">
        <f t="shared" si="43"/>
        <v>0.62654645626513528</v>
      </c>
      <c r="H162" s="9">
        <f t="shared" si="44"/>
        <v>7.4245689656965261</v>
      </c>
      <c r="I162" s="5">
        <f t="shared" si="40"/>
        <v>0</v>
      </c>
      <c r="J162" s="5">
        <f t="shared" si="41"/>
        <v>8.8314302279243881E-5</v>
      </c>
      <c r="K162" s="5" t="e">
        <f t="shared" si="45"/>
        <v>#N/A</v>
      </c>
      <c r="L162" s="5">
        <f t="shared" si="35"/>
        <v>-1.7523100727918702E-3</v>
      </c>
      <c r="M162" s="5">
        <f t="shared" si="42"/>
        <v>6.9295604101689057E-2</v>
      </c>
      <c r="N162" s="5">
        <f t="shared" si="46"/>
        <v>1.289862836204533</v>
      </c>
      <c r="O162" s="5">
        <f t="shared" si="32"/>
        <v>0.60713692533793673</v>
      </c>
      <c r="P162" s="5">
        <f t="shared" si="33"/>
        <v>0.67643252943962584</v>
      </c>
      <c r="Q162" s="5">
        <f t="shared" si="34"/>
        <v>12.591061038209999</v>
      </c>
    </row>
    <row r="163" spans="2:17" x14ac:dyDescent="0.4">
      <c r="B163" s="15">
        <v>26.666114570000001</v>
      </c>
      <c r="C163" s="5">
        <f t="shared" si="36"/>
        <v>8.0815550000000513E-2</v>
      </c>
      <c r="D163" s="5">
        <f t="shared" si="37"/>
        <v>3.0934640672494145</v>
      </c>
      <c r="E163" s="5">
        <f t="shared" si="38"/>
        <v>19.436807975629524</v>
      </c>
      <c r="F163" s="5">
        <f t="shared" si="39"/>
        <v>185.60784403496487</v>
      </c>
      <c r="G163" s="5">
        <f t="shared" si="43"/>
        <v>0.82288790197375405</v>
      </c>
      <c r="H163" s="9">
        <f t="shared" si="44"/>
        <v>10.182296624520266</v>
      </c>
      <c r="I163" s="5">
        <f t="shared" si="40"/>
        <v>0</v>
      </c>
      <c r="J163" s="5">
        <f t="shared" si="41"/>
        <v>8.339014107383294E-5</v>
      </c>
      <c r="K163" s="5" t="e">
        <f t="shared" si="45"/>
        <v>#N/A</v>
      </c>
      <c r="L163" s="5">
        <f t="shared" si="35"/>
        <v>-2.2039983117741763E-3</v>
      </c>
      <c r="M163" s="5">
        <f t="shared" si="42"/>
        <v>7.5557900856299098E-2</v>
      </c>
      <c r="N163" s="5">
        <f t="shared" si="46"/>
        <v>1.4686044099855391</v>
      </c>
      <c r="O163" s="5">
        <f t="shared" si="32"/>
        <v>0.83264742964241889</v>
      </c>
      <c r="P163" s="5">
        <f t="shared" si="33"/>
        <v>0.90820533049871799</v>
      </c>
      <c r="Q163" s="5">
        <f t="shared" si="34"/>
        <v>17.652612611346729</v>
      </c>
    </row>
    <row r="164" spans="2:17" x14ac:dyDescent="0.4">
      <c r="B164" s="15">
        <v>26.75405288</v>
      </c>
      <c r="C164" s="5">
        <f t="shared" si="36"/>
        <v>8.793830999999841E-2</v>
      </c>
      <c r="D164" s="5">
        <f t="shared" si="37"/>
        <v>2.8429020298434722</v>
      </c>
      <c r="E164" s="5">
        <f t="shared" si="38"/>
        <v>17.862480263663524</v>
      </c>
      <c r="F164" s="5">
        <f t="shared" si="39"/>
        <v>170.57412179060833</v>
      </c>
      <c r="G164" s="5">
        <f t="shared" si="43"/>
        <v>-1.5743277119659993</v>
      </c>
      <c r="H164" s="9">
        <f t="shared" si="44"/>
        <v>-17.902637791947875</v>
      </c>
      <c r="I164" s="5">
        <f t="shared" si="40"/>
        <v>4.5882693245853532E-3</v>
      </c>
      <c r="J164" s="5">
        <f t="shared" si="41"/>
        <v>9.2810918102237478E-5</v>
      </c>
      <c r="K164" s="5">
        <f t="shared" si="45"/>
        <v>4.5882693245853532E-3</v>
      </c>
      <c r="L164" s="5">
        <f t="shared" si="35"/>
        <v>4.5882693245853532E-3</v>
      </c>
      <c r="M164" s="5">
        <f t="shared" si="42"/>
        <v>6.3813640233953792E-2</v>
      </c>
      <c r="N164" s="5">
        <f t="shared" si="46"/>
        <v>1.1398698892315242</v>
      </c>
      <c r="O164" s="5">
        <f t="shared" si="32"/>
        <v>-1.4639708398778792</v>
      </c>
      <c r="P164" s="5">
        <f t="shared" si="33"/>
        <v>0</v>
      </c>
      <c r="Q164" s="5">
        <f t="shared" si="34"/>
        <v>0</v>
      </c>
    </row>
    <row r="165" spans="2:17" x14ac:dyDescent="0.4">
      <c r="B165" s="15">
        <v>26.838635920000002</v>
      </c>
      <c r="C165" s="5">
        <f t="shared" si="36"/>
        <v>8.458304000000183E-2</v>
      </c>
      <c r="D165" s="5">
        <f t="shared" si="37"/>
        <v>2.9556752748540913</v>
      </c>
      <c r="E165" s="5">
        <f t="shared" si="38"/>
        <v>18.571055459757211</v>
      </c>
      <c r="F165" s="5">
        <f t="shared" si="39"/>
        <v>177.34051649124549</v>
      </c>
      <c r="G165" s="5">
        <f t="shared" si="43"/>
        <v>0.7085751960936868</v>
      </c>
      <c r="H165" s="9">
        <f t="shared" si="44"/>
        <v>8.3772727498759973</v>
      </c>
      <c r="I165" s="5">
        <f t="shared" si="40"/>
        <v>0</v>
      </c>
      <c r="J165" s="5">
        <f t="shared" si="41"/>
        <v>8.8570804128812854E-5</v>
      </c>
      <c r="K165" s="5" t="e">
        <f t="shared" si="45"/>
        <v>#N/A</v>
      </c>
      <c r="L165" s="5">
        <f t="shared" si="35"/>
        <v>-1.9863001843227054E-3</v>
      </c>
      <c r="M165" s="5">
        <f t="shared" si="42"/>
        <v>6.8976820177875639E-2</v>
      </c>
      <c r="N165" s="5">
        <f t="shared" si="46"/>
        <v>1.2809723529610288</v>
      </c>
      <c r="O165" s="5">
        <f t="shared" si="32"/>
        <v>0.6850433531665423</v>
      </c>
      <c r="P165" s="5">
        <f t="shared" si="33"/>
        <v>0.75402017334441795</v>
      </c>
      <c r="Q165" s="5">
        <f t="shared" si="34"/>
        <v>14.002950456954933</v>
      </c>
    </row>
    <row r="166" spans="2:17" x14ac:dyDescent="0.4">
      <c r="B166" s="15">
        <v>26.926193000000001</v>
      </c>
      <c r="C166" s="5">
        <f t="shared" si="36"/>
        <v>8.7557079999999843E-2</v>
      </c>
      <c r="D166" s="5">
        <f t="shared" si="37"/>
        <v>2.8552802354761084</v>
      </c>
      <c r="E166" s="5">
        <f t="shared" si="38"/>
        <v>17.940254823423754</v>
      </c>
      <c r="F166" s="5">
        <f t="shared" si="39"/>
        <v>171.31681412856651</v>
      </c>
      <c r="G166" s="5">
        <f t="shared" si="43"/>
        <v>-0.63080063633345773</v>
      </c>
      <c r="H166" s="9">
        <f t="shared" si="44"/>
        <v>-7.2044503577946966</v>
      </c>
      <c r="I166" s="5">
        <f t="shared" si="40"/>
        <v>1.8304549278145856E-3</v>
      </c>
      <c r="J166" s="5">
        <f t="shared" si="41"/>
        <v>9.2345515136632269E-5</v>
      </c>
      <c r="K166" s="5">
        <f t="shared" si="45"/>
        <v>1.8304549278145856E-3</v>
      </c>
      <c r="L166" s="5">
        <f t="shared" si="35"/>
        <v>1.8304549278145856E-3</v>
      </c>
      <c r="M166" s="5">
        <f t="shared" si="42"/>
        <v>6.4370548625875851E-2</v>
      </c>
      <c r="N166" s="5">
        <f t="shared" si="46"/>
        <v>1.1548240454718024</v>
      </c>
      <c r="O166" s="5">
        <f t="shared" si="32"/>
        <v>-0.58913693969181424</v>
      </c>
      <c r="P166" s="5">
        <f t="shared" si="33"/>
        <v>0</v>
      </c>
      <c r="Q166" s="5">
        <f t="shared" si="34"/>
        <v>0</v>
      </c>
    </row>
    <row r="167" spans="2:17" x14ac:dyDescent="0.4">
      <c r="B167" s="15">
        <v>27.00442576</v>
      </c>
      <c r="C167" s="5">
        <f t="shared" si="36"/>
        <v>7.8232759999998791E-2</v>
      </c>
      <c r="D167" s="5">
        <f t="shared" si="37"/>
        <v>3.1955922301604067</v>
      </c>
      <c r="E167" s="5">
        <f t="shared" si="38"/>
        <v>20.078498148281113</v>
      </c>
      <c r="F167" s="5">
        <f t="shared" si="39"/>
        <v>191.7355338096244</v>
      </c>
      <c r="G167" s="5">
        <f t="shared" si="43"/>
        <v>2.1382433248573598</v>
      </c>
      <c r="H167" s="9">
        <f t="shared" si="44"/>
        <v>27.331815020426134</v>
      </c>
      <c r="I167" s="5">
        <f t="shared" si="40"/>
        <v>0</v>
      </c>
      <c r="J167" s="5">
        <f t="shared" si="41"/>
        <v>7.9550267080685824E-5</v>
      </c>
      <c r="K167" s="5" t="e">
        <f t="shared" si="45"/>
        <v>#N/A</v>
      </c>
      <c r="L167" s="5">
        <f t="shared" si="35"/>
        <v>-5.5439770558847312E-3</v>
      </c>
      <c r="M167" s="5">
        <f t="shared" si="42"/>
        <v>8.0629217578105622E-2</v>
      </c>
      <c r="N167" s="5">
        <f t="shared" si="46"/>
        <v>1.6189135958393488</v>
      </c>
      <c r="O167" s="5">
        <f t="shared" si="32"/>
        <v>2.2350326614347771</v>
      </c>
      <c r="P167" s="5">
        <f t="shared" si="33"/>
        <v>2.3156618790128829</v>
      </c>
      <c r="Q167" s="5">
        <f t="shared" si="34"/>
        <v>46.495012749805333</v>
      </c>
    </row>
    <row r="168" spans="2:17" x14ac:dyDescent="0.4">
      <c r="B168" s="15">
        <v>27.089694980000001</v>
      </c>
      <c r="C168" s="5">
        <f t="shared" si="36"/>
        <v>8.5269220000000701E-2</v>
      </c>
      <c r="D168" s="5">
        <f t="shared" si="37"/>
        <v>2.9318903116505339</v>
      </c>
      <c r="E168" s="5">
        <f t="shared" si="38"/>
        <v>18.421610128424813</v>
      </c>
      <c r="F168" s="5">
        <f t="shared" si="39"/>
        <v>175.91341869903204</v>
      </c>
      <c r="G168" s="5">
        <f t="shared" si="43"/>
        <v>-1.6568880198563001</v>
      </c>
      <c r="H168" s="9">
        <f t="shared" si="44"/>
        <v>-19.431255731626095</v>
      </c>
      <c r="I168" s="5">
        <f t="shared" si="40"/>
        <v>4.6823200458488388E-3</v>
      </c>
      <c r="J168" s="5">
        <f t="shared" si="41"/>
        <v>8.9465084991505924E-5</v>
      </c>
      <c r="K168" s="5">
        <f t="shared" si="45"/>
        <v>4.6823200458488388E-3</v>
      </c>
      <c r="L168" s="5">
        <f t="shared" si="35"/>
        <v>4.6823200458488388E-3</v>
      </c>
      <c r="M168" s="5">
        <f t="shared" si="42"/>
        <v>6.7871143944736728E-2</v>
      </c>
      <c r="N168" s="5">
        <f t="shared" si="46"/>
        <v>1.2502957527201406</v>
      </c>
      <c r="O168" s="5">
        <f t="shared" si="32"/>
        <v>-1.5889720891356642</v>
      </c>
      <c r="P168" s="5">
        <f t="shared" si="33"/>
        <v>0</v>
      </c>
      <c r="Q168" s="5">
        <f t="shared" si="34"/>
        <v>0</v>
      </c>
    </row>
    <row r="169" spans="2:17" x14ac:dyDescent="0.4">
      <c r="B169" s="15">
        <v>27.17211223</v>
      </c>
      <c r="C169" s="5">
        <f t="shared" si="36"/>
        <v>8.2417249999998887E-2</v>
      </c>
      <c r="D169" s="5">
        <f t="shared" si="37"/>
        <v>3.0333455678271646</v>
      </c>
      <c r="E169" s="5">
        <f t="shared" si="38"/>
        <v>19.059072303369959</v>
      </c>
      <c r="F169" s="5">
        <f t="shared" si="39"/>
        <v>182.00073406962989</v>
      </c>
      <c r="G169" s="5">
        <f t="shared" si="43"/>
        <v>0.63746217494514568</v>
      </c>
      <c r="H169" s="9">
        <f t="shared" si="44"/>
        <v>7.734572252109289</v>
      </c>
      <c r="I169" s="5">
        <f t="shared" si="40"/>
        <v>0</v>
      </c>
      <c r="J169" s="5">
        <f t="shared" si="41"/>
        <v>8.5650511336634176E-5</v>
      </c>
      <c r="K169" s="5" t="e">
        <f t="shared" si="45"/>
        <v>#N/A</v>
      </c>
      <c r="L169" s="5">
        <f t="shared" si="35"/>
        <v>-1.7411981087407965E-3</v>
      </c>
      <c r="M169" s="5">
        <f t="shared" si="42"/>
        <v>7.2649647413016771E-2</v>
      </c>
      <c r="N169" s="5">
        <f t="shared" si="46"/>
        <v>1.3846348828590209</v>
      </c>
      <c r="O169" s="5">
        <f t="shared" si="32"/>
        <v>0.63248714338115253</v>
      </c>
      <c r="P169" s="5">
        <f t="shared" si="33"/>
        <v>0.70513679079416924</v>
      </c>
      <c r="Q169" s="5">
        <f t="shared" si="34"/>
        <v>13.439253079512328</v>
      </c>
    </row>
    <row r="170" spans="2:17" x14ac:dyDescent="0.4">
      <c r="B170" s="15">
        <v>27.253648760000001</v>
      </c>
      <c r="C170" s="5">
        <f t="shared" si="36"/>
        <v>8.1536530000001051E-2</v>
      </c>
      <c r="D170" s="5">
        <f t="shared" si="37"/>
        <v>3.066110367954054</v>
      </c>
      <c r="E170" s="5">
        <f t="shared" si="38"/>
        <v>19.264939614119907</v>
      </c>
      <c r="F170" s="5">
        <f t="shared" si="39"/>
        <v>183.96662207724324</v>
      </c>
      <c r="G170" s="5">
        <f t="shared" si="43"/>
        <v>0.20586731074994802</v>
      </c>
      <c r="H170" s="9">
        <f t="shared" si="44"/>
        <v>2.5248475836529392</v>
      </c>
      <c r="I170" s="5">
        <f t="shared" si="40"/>
        <v>0</v>
      </c>
      <c r="J170" s="5">
        <f t="shared" si="41"/>
        <v>8.4418601349106487E-5</v>
      </c>
      <c r="K170" s="5" t="e">
        <f t="shared" si="45"/>
        <v>#N/A</v>
      </c>
      <c r="L170" s="5">
        <f t="shared" si="35"/>
        <v>-5.5630794639117639E-4</v>
      </c>
      <c r="M170" s="5">
        <f t="shared" si="42"/>
        <v>7.4227579667137306E-2</v>
      </c>
      <c r="N170" s="5">
        <f t="shared" si="46"/>
        <v>1.4299898399896749</v>
      </c>
      <c r="O170" s="5">
        <f t="shared" si="32"/>
        <v>0.20646696205106296</v>
      </c>
      <c r="P170" s="5">
        <f t="shared" si="33"/>
        <v>0.2806945417182003</v>
      </c>
      <c r="Q170" s="5">
        <f t="shared" si="34"/>
        <v>5.40756339621419</v>
      </c>
    </row>
    <row r="171" spans="2:17" x14ac:dyDescent="0.4">
      <c r="B171" s="15">
        <v>27.328019380000001</v>
      </c>
      <c r="C171" s="5">
        <f t="shared" si="36"/>
        <v>7.4370619999999832E-2</v>
      </c>
      <c r="D171" s="5">
        <f t="shared" si="37"/>
        <v>3.3615425015953955</v>
      </c>
      <c r="E171" s="5">
        <f t="shared" si="38"/>
        <v>21.121194455483899</v>
      </c>
      <c r="F171" s="5">
        <f t="shared" si="39"/>
        <v>201.69255009572373</v>
      </c>
      <c r="G171" s="5">
        <f t="shared" si="43"/>
        <v>1.8562548413639917</v>
      </c>
      <c r="H171" s="9">
        <f t="shared" si="44"/>
        <v>24.959518172149107</v>
      </c>
      <c r="I171" s="5">
        <f t="shared" si="40"/>
        <v>0</v>
      </c>
      <c r="J171" s="5">
        <f t="shared" si="41"/>
        <v>7.3310772378384355E-5</v>
      </c>
      <c r="K171" s="5" t="e">
        <f t="shared" si="45"/>
        <v>#N/A</v>
      </c>
      <c r="L171" s="5">
        <f t="shared" si="35"/>
        <v>-4.5752480921984039E-3</v>
      </c>
      <c r="M171" s="5">
        <f t="shared" si="42"/>
        <v>8.9220971045272754E-2</v>
      </c>
      <c r="N171" s="5">
        <f t="shared" si="46"/>
        <v>1.8844534789543044</v>
      </c>
      <c r="O171" s="5">
        <f t="shared" si="32"/>
        <v>2.0410403877948662</v>
      </c>
      <c r="P171" s="5">
        <f t="shared" si="33"/>
        <v>2.1302613588401389</v>
      </c>
      <c r="Q171" s="5">
        <f t="shared" si="34"/>
        <v>44.993664401065935</v>
      </c>
    </row>
    <row r="172" spans="2:17" x14ac:dyDescent="0.4">
      <c r="B172" s="15">
        <v>27.408885720000001</v>
      </c>
      <c r="C172" s="5">
        <f t="shared" si="36"/>
        <v>8.0866340000000037E-2</v>
      </c>
      <c r="D172" s="5">
        <f t="shared" si="37"/>
        <v>3.0915211446443585</v>
      </c>
      <c r="E172" s="5">
        <f t="shared" si="38"/>
        <v>19.424600232864449</v>
      </c>
      <c r="F172" s="5">
        <f t="shared" si="39"/>
        <v>185.49126867866153</v>
      </c>
      <c r="G172" s="5">
        <f t="shared" si="43"/>
        <v>-1.6965942226194493</v>
      </c>
      <c r="H172" s="9">
        <f t="shared" si="44"/>
        <v>-20.980227652437943</v>
      </c>
      <c r="I172" s="5">
        <f t="shared" si="40"/>
        <v>4.5469629808074898E-3</v>
      </c>
      <c r="J172" s="5">
        <f t="shared" si="41"/>
        <v>8.3463192206539147E-5</v>
      </c>
      <c r="K172" s="5">
        <f t="shared" si="45"/>
        <v>4.5469629808074898E-3</v>
      </c>
      <c r="L172" s="5">
        <f t="shared" si="35"/>
        <v>4.5469629808074898E-3</v>
      </c>
      <c r="M172" s="5">
        <f t="shared" si="42"/>
        <v>7.5463018841319535E-2</v>
      </c>
      <c r="N172" s="5">
        <f t="shared" si="46"/>
        <v>1.4658389733577497</v>
      </c>
      <c r="O172" s="5">
        <f t="shared" si="32"/>
        <v>-1.7156377654572899</v>
      </c>
      <c r="P172" s="5">
        <f t="shared" si="33"/>
        <v>0</v>
      </c>
      <c r="Q172" s="5">
        <f t="shared" si="34"/>
        <v>0</v>
      </c>
    </row>
    <row r="173" spans="2:17" x14ac:dyDescent="0.4">
      <c r="B173" s="15">
        <v>27.563342330000001</v>
      </c>
      <c r="C173" s="5">
        <f t="shared" si="36"/>
        <v>0.15445661000000044</v>
      </c>
      <c r="D173" s="5">
        <f t="shared" si="37"/>
        <v>1.6185775409676497</v>
      </c>
      <c r="E173" s="5">
        <f t="shared" si="38"/>
        <v>10.169822623938801</v>
      </c>
      <c r="F173" s="5">
        <f t="shared" si="39"/>
        <v>97.114652458058984</v>
      </c>
      <c r="G173" s="5">
        <f t="shared" si="43"/>
        <v>-9.2547776089256484</v>
      </c>
      <c r="H173" s="9">
        <f t="shared" si="44"/>
        <v>-59.918300737829362</v>
      </c>
      <c r="I173" s="5">
        <f t="shared" si="40"/>
        <v>4.7374881112220324E-2</v>
      </c>
      <c r="J173" s="5">
        <f t="shared" si="41"/>
        <v>1.388437814183502E-4</v>
      </c>
      <c r="K173" s="5">
        <f t="shared" si="45"/>
        <v>4.7374881112220324E-2</v>
      </c>
      <c r="L173" s="5">
        <f t="shared" si="35"/>
        <v>4.7374881112220324E-2</v>
      </c>
      <c r="M173" s="5">
        <f t="shared" si="42"/>
        <v>2.0685058440475496E-2</v>
      </c>
      <c r="N173" s="5">
        <f t="shared" si="46"/>
        <v>0.21036337530544394</v>
      </c>
      <c r="O173" s="5">
        <f t="shared" si="32"/>
        <v>-4.8997609220842806</v>
      </c>
      <c r="P173" s="5">
        <f t="shared" si="33"/>
        <v>0</v>
      </c>
      <c r="Q173" s="5">
        <f t="shared" si="34"/>
        <v>0</v>
      </c>
    </row>
    <row r="174" spans="2:17" x14ac:dyDescent="0.4">
      <c r="B174" s="15">
        <v>27.638196709999999</v>
      </c>
      <c r="C174" s="5">
        <f t="shared" si="36"/>
        <v>7.4854379999997889E-2</v>
      </c>
      <c r="D174" s="5">
        <f t="shared" si="37"/>
        <v>3.3398179238143051</v>
      </c>
      <c r="E174" s="5">
        <f t="shared" si="38"/>
        <v>20.984694907565071</v>
      </c>
      <c r="F174" s="5">
        <f t="shared" si="39"/>
        <v>200.38907542885832</v>
      </c>
      <c r="G174" s="5">
        <f t="shared" si="43"/>
        <v>10.81487228362627</v>
      </c>
      <c r="H174" s="9">
        <f t="shared" si="44"/>
        <v>144.47881718647025</v>
      </c>
      <c r="I174" s="5">
        <f t="shared" si="40"/>
        <v>0</v>
      </c>
      <c r="J174" s="5">
        <f t="shared" si="41"/>
        <v>7.4127585673130629E-5</v>
      </c>
      <c r="K174" s="5" t="e">
        <f t="shared" si="45"/>
        <v>#N/A</v>
      </c>
      <c r="L174" s="5">
        <f t="shared" si="35"/>
        <v>-2.6829603827763424E-2</v>
      </c>
      <c r="M174" s="5">
        <f t="shared" si="42"/>
        <v>8.807148407271749E-2</v>
      </c>
      <c r="N174" s="5">
        <f t="shared" si="46"/>
        <v>1.8481532233224529</v>
      </c>
      <c r="O174" s="5">
        <f t="shared" si="32"/>
        <v>11.814615130970934</v>
      </c>
      <c r="P174" s="5">
        <f t="shared" si="33"/>
        <v>11.902686615043651</v>
      </c>
      <c r="Q174" s="5">
        <f t="shared" si="34"/>
        <v>249.77424719704945</v>
      </c>
    </row>
    <row r="175" spans="2:17" x14ac:dyDescent="0.4">
      <c r="B175" s="15">
        <v>27.71649313</v>
      </c>
      <c r="C175" s="5">
        <f t="shared" si="36"/>
        <v>7.8296420000000921E-2</v>
      </c>
      <c r="D175" s="5">
        <f t="shared" si="37"/>
        <v>3.1929940091768825</v>
      </c>
      <c r="E175" s="5">
        <f t="shared" si="38"/>
        <v>20.062173044372628</v>
      </c>
      <c r="F175" s="5">
        <f t="shared" si="39"/>
        <v>191.57964055061294</v>
      </c>
      <c r="G175" s="5">
        <f t="shared" si="43"/>
        <v>-0.92252186319244345</v>
      </c>
      <c r="H175" s="9">
        <f t="shared" si="44"/>
        <v>-11.782427130032671</v>
      </c>
      <c r="I175" s="5">
        <f t="shared" si="40"/>
        <v>2.3938350394491861E-3</v>
      </c>
      <c r="J175" s="5">
        <f t="shared" si="41"/>
        <v>7.9647956502474195E-5</v>
      </c>
      <c r="K175" s="5">
        <f t="shared" si="45"/>
        <v>2.3938350394491861E-3</v>
      </c>
      <c r="L175" s="5">
        <f t="shared" si="35"/>
        <v>2.3938350394491861E-3</v>
      </c>
      <c r="M175" s="5">
        <f t="shared" si="42"/>
        <v>8.049815745247034E-2</v>
      </c>
      <c r="N175" s="5">
        <f t="shared" si="46"/>
        <v>1.614967964564614</v>
      </c>
      <c r="O175" s="5">
        <f t="shared" si="32"/>
        <v>-0.96349654960410547</v>
      </c>
      <c r="P175" s="5">
        <f t="shared" si="33"/>
        <v>0</v>
      </c>
      <c r="Q175" s="5">
        <f t="shared" si="34"/>
        <v>0</v>
      </c>
    </row>
    <row r="176" spans="2:17" x14ac:dyDescent="0.4">
      <c r="B176" s="15">
        <v>27.868184800000002</v>
      </c>
      <c r="C176" s="5">
        <f t="shared" si="36"/>
        <v>0.15169167000000172</v>
      </c>
      <c r="D176" s="5">
        <f t="shared" si="37"/>
        <v>1.6480799505997736</v>
      </c>
      <c r="E176" s="5">
        <f t="shared" si="38"/>
        <v>10.355191730665757</v>
      </c>
      <c r="F176" s="5">
        <f t="shared" si="39"/>
        <v>98.884797035986438</v>
      </c>
      <c r="G176" s="5">
        <f t="shared" si="43"/>
        <v>-9.706981313706871</v>
      </c>
      <c r="H176" s="9">
        <f t="shared" si="44"/>
        <v>-63.991525135867782</v>
      </c>
      <c r="I176" s="5">
        <f t="shared" si="40"/>
        <v>4.8800196793800536E-2</v>
      </c>
      <c r="J176" s="5">
        <f t="shared" si="41"/>
        <v>1.3773453268369612E-4</v>
      </c>
      <c r="K176" s="5">
        <f t="shared" si="45"/>
        <v>4.8800196793800536E-2</v>
      </c>
      <c r="L176" s="5">
        <f t="shared" si="35"/>
        <v>4.8800196793800536E-2</v>
      </c>
      <c r="M176" s="5">
        <f t="shared" si="42"/>
        <v>2.1445999155769696E-2</v>
      </c>
      <c r="N176" s="5">
        <f t="shared" si="46"/>
        <v>0.22207743311369116</v>
      </c>
      <c r="O176" s="5">
        <f t="shared" si="32"/>
        <v>-5.2328448962062062</v>
      </c>
      <c r="P176" s="5">
        <f t="shared" si="33"/>
        <v>0</v>
      </c>
      <c r="Q176" s="5">
        <f t="shared" si="34"/>
        <v>0</v>
      </c>
    </row>
    <row r="177" spans="2:17" x14ac:dyDescent="0.4">
      <c r="B177" s="15">
        <v>27.935661079999999</v>
      </c>
      <c r="C177" s="5">
        <f t="shared" si="36"/>
        <v>6.7476279999997502E-2</v>
      </c>
      <c r="D177" s="5">
        <f t="shared" si="37"/>
        <v>3.7050056701408147</v>
      </c>
      <c r="E177" s="5">
        <f t="shared" si="38"/>
        <v>23.279237189645823</v>
      </c>
      <c r="F177" s="5">
        <f t="shared" si="39"/>
        <v>222.30034020844889</v>
      </c>
      <c r="G177" s="5">
        <f t="shared" si="43"/>
        <v>12.924045458980066</v>
      </c>
      <c r="H177" s="9">
        <f t="shared" si="44"/>
        <v>191.53464682671517</v>
      </c>
      <c r="I177" s="5">
        <f t="shared" si="40"/>
        <v>0</v>
      </c>
      <c r="J177" s="5">
        <f t="shared" si="41"/>
        <v>6.0397044657159411E-5</v>
      </c>
      <c r="K177" s="5" t="e">
        <f t="shared" si="45"/>
        <v>#N/A</v>
      </c>
      <c r="L177" s="5">
        <f t="shared" si="35"/>
        <v>-2.8901824252614998E-2</v>
      </c>
      <c r="M177" s="5">
        <f t="shared" si="42"/>
        <v>0.10838457682635784</v>
      </c>
      <c r="N177" s="5">
        <f t="shared" si="46"/>
        <v>2.5231102716401743</v>
      </c>
      <c r="O177" s="5">
        <f t="shared" si="32"/>
        <v>15.662559955647211</v>
      </c>
      <c r="P177" s="5">
        <f t="shared" si="33"/>
        <v>15.770944532473569</v>
      </c>
      <c r="Q177" s="5">
        <f t="shared" si="34"/>
        <v>367.13555847620017</v>
      </c>
    </row>
    <row r="178" spans="2:17" x14ac:dyDescent="0.4">
      <c r="B178" s="15">
        <v>28.01005125</v>
      </c>
      <c r="C178" s="5">
        <f t="shared" si="36"/>
        <v>7.4390170000000921E-2</v>
      </c>
      <c r="D178" s="5">
        <f t="shared" si="37"/>
        <v>3.360659076326844</v>
      </c>
      <c r="E178" s="5">
        <f t="shared" si="38"/>
        <v>21.115643730816547</v>
      </c>
      <c r="F178" s="5">
        <f t="shared" si="39"/>
        <v>201.63954457961066</v>
      </c>
      <c r="G178" s="5">
        <f t="shared" si="43"/>
        <v>-2.1635934588292756</v>
      </c>
      <c r="H178" s="9">
        <f t="shared" si="44"/>
        <v>-29.084399979583978</v>
      </c>
      <c r="I178" s="5">
        <f>IF(H178&lt;0,(-B$6*H178)/E178^2,0)</f>
        <v>5.3341700687715701E-3</v>
      </c>
      <c r="J178" s="5">
        <f t="shared" si="41"/>
        <v>7.33439879147938E-5</v>
      </c>
      <c r="K178" s="5">
        <f t="shared" si="45"/>
        <v>5.3341700687715701E-3</v>
      </c>
      <c r="L178" s="5">
        <f t="shared" si="35"/>
        <v>5.3341700687715701E-3</v>
      </c>
      <c r="M178" s="5">
        <f t="shared" si="42"/>
        <v>8.9174082033354432E-2</v>
      </c>
      <c r="N178" s="5">
        <f t="shared" si="46"/>
        <v>1.8829681462389209</v>
      </c>
      <c r="O178" s="5">
        <f t="shared" si="32"/>
        <v>-2.3783485964624993</v>
      </c>
      <c r="P178" s="5">
        <f t="shared" si="33"/>
        <v>0</v>
      </c>
      <c r="Q178" s="5">
        <f t="shared" si="34"/>
        <v>0</v>
      </c>
    </row>
    <row r="179" spans="2:17" x14ac:dyDescent="0.4">
      <c r="B179" s="15">
        <v>28.079263449999999</v>
      </c>
      <c r="C179" s="5">
        <f t="shared" si="36"/>
        <v>6.9212199999999058E-2</v>
      </c>
      <c r="D179" s="5">
        <f t="shared" si="37"/>
        <v>3.6120799512225217</v>
      </c>
      <c r="E179" s="5">
        <f t="shared" si="38"/>
        <v>22.695367677879304</v>
      </c>
      <c r="F179" s="5">
        <f t="shared" si="39"/>
        <v>216.72479707335131</v>
      </c>
      <c r="G179" s="5">
        <f t="shared" si="43"/>
        <v>1.5797239470627567</v>
      </c>
      <c r="H179" s="9">
        <f t="shared" si="44"/>
        <v>22.824356790605965</v>
      </c>
      <c r="I179" s="5">
        <f t="shared" si="40"/>
        <v>0</v>
      </c>
      <c r="J179" s="5">
        <f t="shared" si="41"/>
        <v>6.3890919815570241E-5</v>
      </c>
      <c r="K179" s="5" t="e">
        <f t="shared" si="45"/>
        <v>#N/A</v>
      </c>
      <c r="L179" s="5">
        <f t="shared" si="35"/>
        <v>-3.6235937585420955E-3</v>
      </c>
      <c r="M179" s="5">
        <f t="shared" si="42"/>
        <v>0.10301594280682573</v>
      </c>
      <c r="N179" s="5">
        <f t="shared" si="46"/>
        <v>2.3379846986842958</v>
      </c>
      <c r="O179" s="5">
        <f t="shared" si="32"/>
        <v>1.8664396369257159</v>
      </c>
      <c r="P179" s="5">
        <f t="shared" si="33"/>
        <v>1.9694555797325417</v>
      </c>
      <c r="Q179" s="5">
        <f t="shared" si="34"/>
        <v>44.697518507280975</v>
      </c>
    </row>
    <row r="180" spans="2:17" x14ac:dyDescent="0.4">
      <c r="B180" s="15">
        <v>28.212572340000001</v>
      </c>
      <c r="C180" s="5">
        <f t="shared" si="36"/>
        <v>0.13330889000000212</v>
      </c>
      <c r="D180" s="5">
        <f t="shared" si="37"/>
        <v>1.8753437974016287</v>
      </c>
      <c r="E180" s="5">
        <f t="shared" si="38"/>
        <v>11.783132593744284</v>
      </c>
      <c r="F180" s="5">
        <f t="shared" si="39"/>
        <v>112.52062784409773</v>
      </c>
      <c r="G180" s="5">
        <f t="shared" si="43"/>
        <v>-10.91223508413502</v>
      </c>
      <c r="H180" s="9">
        <f t="shared" si="44"/>
        <v>-81.8567695232842</v>
      </c>
      <c r="I180" s="5">
        <f t="shared" si="40"/>
        <v>4.8211259005956804E-2</v>
      </c>
      <c r="J180" s="5">
        <f t="shared" si="41"/>
        <v>1.2918973455903419E-4</v>
      </c>
      <c r="L180" s="5">
        <f t="shared" si="35"/>
        <v>4.8211259005956804E-2</v>
      </c>
      <c r="M180" s="5">
        <f t="shared" si="42"/>
        <v>2.7768442744351779E-2</v>
      </c>
      <c r="N180" s="5">
        <f t="shared" si="46"/>
        <v>0.32719924277849344</v>
      </c>
      <c r="O180" s="5">
        <f t="shared" si="32"/>
        <v>-6.6937579267001279</v>
      </c>
      <c r="P180" s="5">
        <f t="shared" si="33"/>
        <v>0</v>
      </c>
      <c r="Q180" s="5">
        <f t="shared" si="34"/>
        <v>0</v>
      </c>
    </row>
    <row r="181" spans="2:17" x14ac:dyDescent="0.4">
      <c r="B181" s="15">
        <v>28.28732252</v>
      </c>
      <c r="C181" s="5">
        <f t="shared" si="36"/>
        <v>7.4750179999998778E-2</v>
      </c>
      <c r="D181" s="5">
        <f t="shared" si="37"/>
        <v>3.3444735517694282</v>
      </c>
      <c r="E181" s="5">
        <f t="shared" si="38"/>
        <v>21.013947080728396</v>
      </c>
      <c r="F181" s="5">
        <f t="shared" si="39"/>
        <v>200.6684131061657</v>
      </c>
      <c r="G181" s="5">
        <f t="shared" si="43"/>
        <v>9.2308144869841122</v>
      </c>
      <c r="H181" s="9">
        <f t="shared" si="44"/>
        <v>123.4888596520338</v>
      </c>
      <c r="I181" s="5">
        <f t="shared" si="40"/>
        <v>0</v>
      </c>
      <c r="J181" s="5">
        <f t="shared" si="41"/>
        <v>7.3952540668921295E-5</v>
      </c>
      <c r="K181" s="5" t="e">
        <f t="shared" si="45"/>
        <v>#N/A</v>
      </c>
      <c r="L181" s="5">
        <f t="shared" si="35"/>
        <v>-2.2867985751756418E-2</v>
      </c>
      <c r="M181" s="5">
        <f t="shared" si="42"/>
        <v>8.8317194382330697E-2</v>
      </c>
      <c r="N181" s="5">
        <f t="shared" si="46"/>
        <v>1.8558928490687006</v>
      </c>
      <c r="O181" s="5">
        <f t="shared" si="32"/>
        <v>10.098181713851201</v>
      </c>
      <c r="P181" s="5">
        <f t="shared" si="33"/>
        <v>10.186498908233531</v>
      </c>
      <c r="Q181" s="5">
        <f t="shared" si="34"/>
        <v>214.05854899551701</v>
      </c>
    </row>
    <row r="182" spans="2:17" x14ac:dyDescent="0.4">
      <c r="B182" s="15">
        <v>28.426511529999999</v>
      </c>
      <c r="C182" s="5">
        <f t="shared" si="36"/>
        <v>0.13918900999999906</v>
      </c>
      <c r="D182" s="5">
        <f t="shared" si="37"/>
        <v>1.7961188171393825</v>
      </c>
      <c r="E182" s="5">
        <f t="shared" si="38"/>
        <v>11.285347361798946</v>
      </c>
      <c r="F182" s="5">
        <f t="shared" si="39"/>
        <v>107.76712902836296</v>
      </c>
      <c r="G182" s="5">
        <f t="shared" si="43"/>
        <v>-9.7285997189294502</v>
      </c>
      <c r="H182" s="9">
        <f t="shared" si="44"/>
        <v>-69.894884078344376</v>
      </c>
      <c r="I182" s="5">
        <f t="shared" si="40"/>
        <v>4.4877734804645394E-2</v>
      </c>
      <c r="J182" s="5">
        <f t="shared" si="41"/>
        <v>1.321684813869951E-4</v>
      </c>
      <c r="K182" s="5">
        <f t="shared" si="45"/>
        <v>4.4877734804645394E-2</v>
      </c>
      <c r="L182" s="5">
        <f t="shared" si="35"/>
        <v>4.4877734804645394E-2</v>
      </c>
      <c r="M182" s="5">
        <f t="shared" si="42"/>
        <v>2.5471813015292485E-2</v>
      </c>
      <c r="N182" s="5">
        <f t="shared" si="46"/>
        <v>0.28745825781236711</v>
      </c>
      <c r="O182" s="5">
        <f t="shared" si="32"/>
        <v>-5.7155863474690554</v>
      </c>
      <c r="P182" s="5">
        <f t="shared" si="33"/>
        <v>0</v>
      </c>
      <c r="Q182" s="5">
        <f t="shared" si="34"/>
        <v>0</v>
      </c>
    </row>
    <row r="183" spans="2:17" x14ac:dyDescent="0.4">
      <c r="B183" s="15">
        <v>28.627822399999999</v>
      </c>
      <c r="C183" s="5">
        <f t="shared" si="36"/>
        <v>0.20131087000000036</v>
      </c>
      <c r="D183" s="5">
        <f t="shared" si="37"/>
        <v>1.2418604122072472</v>
      </c>
      <c r="E183" s="5">
        <f t="shared" si="38"/>
        <v>7.8028390955485598</v>
      </c>
      <c r="F183" s="5">
        <f t="shared" si="39"/>
        <v>74.511624732434839</v>
      </c>
      <c r="G183" s="5">
        <f t="shared" si="43"/>
        <v>-3.4825082662503863</v>
      </c>
      <c r="H183" s="9">
        <f t="shared" si="44"/>
        <v>-17.2991566041634</v>
      </c>
      <c r="I183" s="5">
        <f t="shared" si="40"/>
        <v>2.3234590834266683E-2</v>
      </c>
      <c r="J183" s="5">
        <f t="shared" si="41"/>
        <v>1.5300781085223741E-4</v>
      </c>
      <c r="K183" s="5">
        <f t="shared" si="45"/>
        <v>2.3234590834266683E-2</v>
      </c>
      <c r="L183" s="5">
        <f t="shared" si="35"/>
        <v>2.3234590834266683E-2</v>
      </c>
      <c r="M183" s="5">
        <f t="shared" si="42"/>
        <v>1.2176859590204214E-2</v>
      </c>
      <c r="N183" s="5">
        <f t="shared" si="46"/>
        <v>9.5014076071450848E-2</v>
      </c>
      <c r="O183" s="5">
        <f t="shared" si="32"/>
        <v>-1.4146217511235559</v>
      </c>
      <c r="P183" s="5">
        <f t="shared" si="33"/>
        <v>0</v>
      </c>
      <c r="Q183" s="5">
        <f t="shared" si="34"/>
        <v>0</v>
      </c>
    </row>
    <row r="184" spans="2:17" x14ac:dyDescent="0.4">
      <c r="B184" s="15">
        <v>28.944725040000002</v>
      </c>
      <c r="C184" s="5">
        <f>B184-B183</f>
        <v>0.31690264000000212</v>
      </c>
      <c r="D184" s="5">
        <f t="shared" si="37"/>
        <v>0.78888582310326705</v>
      </c>
      <c r="E184" s="5">
        <f t="shared" si="38"/>
        <v>4.9567158127647213</v>
      </c>
      <c r="F184" s="5">
        <f t="shared" si="39"/>
        <v>47.33314938619602</v>
      </c>
      <c r="G184" s="5" t="e">
        <f>E184-#REF!</f>
        <v>#REF!</v>
      </c>
      <c r="H184" s="9" t="e">
        <f t="shared" si="44"/>
        <v>#REF!</v>
      </c>
      <c r="I184" s="5" t="e">
        <f t="shared" si="40"/>
        <v>#REF!</v>
      </c>
      <c r="J184" s="5">
        <f t="shared" si="41"/>
        <v>1.700390125764159E-4</v>
      </c>
      <c r="K184" s="5" t="e">
        <f t="shared" si="45"/>
        <v>#REF!</v>
      </c>
      <c r="L184" s="5" t="e">
        <f t="shared" si="35"/>
        <v>#REF!</v>
      </c>
      <c r="M184" s="5">
        <f t="shared" si="42"/>
        <v>4.9138063297023667E-3</v>
      </c>
      <c r="N184" s="5">
        <f t="shared" si="46"/>
        <v>2.43563415352991E-2</v>
      </c>
      <c r="O184" s="5" t="e">
        <f t="shared" si="32"/>
        <v>#REF!</v>
      </c>
      <c r="P184" s="5" t="e">
        <f t="shared" si="33"/>
        <v>#REF!</v>
      </c>
      <c r="Q184" s="5" t="e">
        <f t="shared" si="34"/>
        <v>#REF!</v>
      </c>
    </row>
    <row r="185" spans="2:17" x14ac:dyDescent="0.4">
      <c r="B185" s="15">
        <v>29.006520510000001</v>
      </c>
      <c r="C185" s="5">
        <f>B185-B184</f>
        <v>6.1795469999999852E-2</v>
      </c>
      <c r="D185" s="5">
        <f t="shared" si="37"/>
        <v>4.0456039900659482</v>
      </c>
      <c r="E185" s="5">
        <f t="shared" si="38"/>
        <v>25.419279549049474</v>
      </c>
      <c r="F185" s="5">
        <f t="shared" si="39"/>
        <v>242.73623940395689</v>
      </c>
      <c r="G185" s="5">
        <f t="shared" si="43"/>
        <v>20.462563736284753</v>
      </c>
      <c r="H185" s="9">
        <f t="shared" si="44"/>
        <v>331.13371799396953</v>
      </c>
      <c r="I185" s="5">
        <f t="shared" si="40"/>
        <v>0</v>
      </c>
      <c r="J185" s="5">
        <f t="shared" si="41"/>
        <v>4.7591031178487945E-5</v>
      </c>
      <c r="K185" s="5" t="e">
        <f t="shared" si="45"/>
        <v>#N/A</v>
      </c>
      <c r="L185" s="5">
        <f t="shared" si="35"/>
        <v>-4.1907555809812071E-2</v>
      </c>
      <c r="M185" s="5">
        <f t="shared" si="42"/>
        <v>0.12922795455854497</v>
      </c>
      <c r="N185" s="5">
        <f t="shared" si="46"/>
        <v>3.2848815024755167</v>
      </c>
      <c r="O185" s="5">
        <f t="shared" si="32"/>
        <v>27.078138589250404</v>
      </c>
      <c r="P185" s="5">
        <f t="shared" si="33"/>
        <v>27.207366543808948</v>
      </c>
      <c r="Q185" s="5">
        <f t="shared" si="34"/>
        <v>691.59165597053573</v>
      </c>
    </row>
    <row r="186" spans="2:17" x14ac:dyDescent="0.4">
      <c r="B186" s="15">
        <v>29.07128406</v>
      </c>
      <c r="C186" s="5">
        <f t="shared" si="36"/>
        <v>6.476354999999856E-2</v>
      </c>
      <c r="D186" s="5">
        <f t="shared" si="37"/>
        <v>3.8601960516371565</v>
      </c>
      <c r="E186" s="5">
        <f t="shared" si="38"/>
        <v>24.254327114479231</v>
      </c>
      <c r="F186" s="5">
        <f t="shared" si="39"/>
        <v>231.61176309822937</v>
      </c>
      <c r="G186" s="5">
        <f t="shared" si="43"/>
        <v>-1.1649524345702424</v>
      </c>
      <c r="H186" s="9">
        <f t="shared" si="44"/>
        <v>-17.987779153092571</v>
      </c>
      <c r="I186" s="5">
        <f t="shared" si="40"/>
        <v>2.500428768483642E-3</v>
      </c>
      <c r="J186" s="5">
        <f t="shared" si="41"/>
        <v>5.4562106546956286E-5</v>
      </c>
      <c r="K186" s="5">
        <f t="shared" si="45"/>
        <v>2.500428768483642E-3</v>
      </c>
      <c r="L186" s="5">
        <f t="shared" si="35"/>
        <v>2.500428768483642E-3</v>
      </c>
      <c r="M186" s="5">
        <f t="shared" si="42"/>
        <v>0.1176544767552325</v>
      </c>
      <c r="N186" s="5">
        <f t="shared" si="46"/>
        <v>2.8536301657043022</v>
      </c>
      <c r="O186" s="5">
        <f t="shared" si="32"/>
        <v>-1.4709331920983664</v>
      </c>
      <c r="P186" s="5">
        <f t="shared" si="33"/>
        <v>0</v>
      </c>
      <c r="Q186" s="5">
        <f t="shared" si="34"/>
        <v>0</v>
      </c>
    </row>
    <row r="187" spans="2:17" x14ac:dyDescent="0.4">
      <c r="B187" s="15">
        <v>29.135661840000001</v>
      </c>
      <c r="C187" s="5">
        <f t="shared" si="36"/>
        <v>6.4377780000000939E-2</v>
      </c>
      <c r="D187" s="5">
        <f t="shared" si="37"/>
        <v>3.8833274462088681</v>
      </c>
      <c r="E187" s="5">
        <f t="shared" si="38"/>
        <v>24.399665952986783</v>
      </c>
      <c r="F187" s="5">
        <f t="shared" si="39"/>
        <v>232.99964677253209</v>
      </c>
      <c r="G187" s="5">
        <f t="shared" si="43"/>
        <v>0.14533883850755203</v>
      </c>
      <c r="H187" s="9">
        <f t="shared" si="44"/>
        <v>2.2575932023059804</v>
      </c>
      <c r="I187" s="5">
        <f t="shared" si="40"/>
        <v>0</v>
      </c>
      <c r="J187" s="5">
        <f t="shared" si="41"/>
        <v>5.3692398937327089E-5</v>
      </c>
      <c r="K187" s="5" t="e">
        <f t="shared" si="45"/>
        <v>#N/A</v>
      </c>
      <c r="L187" s="5">
        <f t="shared" si="35"/>
        <v>-3.1009397543287868E-4</v>
      </c>
      <c r="M187" s="5">
        <f t="shared" si="42"/>
        <v>0.11906873972346849</v>
      </c>
      <c r="N187" s="5">
        <f t="shared" si="46"/>
        <v>2.9052374746957588</v>
      </c>
      <c r="O187" s="5">
        <f t="shared" si="32"/>
        <v>0.18461249425316531</v>
      </c>
      <c r="P187" s="5">
        <f t="shared" si="33"/>
        <v>0.30368123397663382</v>
      </c>
      <c r="Q187" s="5">
        <f t="shared" si="34"/>
        <v>7.4097206652206857</v>
      </c>
    </row>
    <row r="188" spans="2:17" ht="19.95" customHeight="1" x14ac:dyDescent="0.4">
      <c r="B188" s="15">
        <v>29.200371740000001</v>
      </c>
      <c r="C188" s="5">
        <f t="shared" si="36"/>
        <v>6.4709900000000431E-2</v>
      </c>
      <c r="D188" s="5">
        <f t="shared" si="37"/>
        <v>3.863396481836602</v>
      </c>
      <c r="E188" s="5">
        <f t="shared" si="38"/>
        <v>24.274436010485044</v>
      </c>
      <c r="F188" s="5">
        <f t="shared" si="39"/>
        <v>231.80378891019615</v>
      </c>
      <c r="G188" s="5">
        <f t="shared" si="43"/>
        <v>-0.1252299425017398</v>
      </c>
      <c r="H188" s="9">
        <f t="shared" si="44"/>
        <v>-1.9352516771272861</v>
      </c>
      <c r="I188" s="5">
        <f t="shared" si="40"/>
        <v>2.6856818058349136E-4</v>
      </c>
      <c r="J188" s="5">
        <f t="shared" si="41"/>
        <v>5.4441774913257493E-5</v>
      </c>
      <c r="K188" s="5" t="e">
        <f t="shared" si="45"/>
        <v>#N/A</v>
      </c>
      <c r="L188" s="5">
        <f t="shared" si="35"/>
        <v>2.6856818058349136E-4</v>
      </c>
      <c r="M188" s="5">
        <f t="shared" si="42"/>
        <v>0.11784964872542662</v>
      </c>
      <c r="N188" s="5">
        <f t="shared" si="46"/>
        <v>2.8607337568435089</v>
      </c>
      <c r="O188" s="5">
        <f t="shared" si="32"/>
        <v>-0.158253328702957</v>
      </c>
      <c r="P188" s="5">
        <f t="shared" si="33"/>
        <v>0</v>
      </c>
      <c r="Q188" s="5">
        <f t="shared" si="34"/>
        <v>0</v>
      </c>
    </row>
    <row r="189" spans="2:17" x14ac:dyDescent="0.4">
      <c r="B189" s="15">
        <v>29.262126680000001</v>
      </c>
      <c r="C189" s="5">
        <f t="shared" si="36"/>
        <v>6.1754940000000147E-2</v>
      </c>
      <c r="D189" s="5">
        <f t="shared" si="37"/>
        <v>4.0482591352205901</v>
      </c>
      <c r="E189" s="5">
        <f t="shared" si="38"/>
        <v>25.43596231807355</v>
      </c>
      <c r="F189" s="5">
        <f t="shared" si="39"/>
        <v>242.89554811323544</v>
      </c>
      <c r="G189" s="5">
        <f t="shared" si="43"/>
        <v>1.1615263075885061</v>
      </c>
      <c r="H189" s="9">
        <f t="shared" si="44"/>
        <v>18.808637941976841</v>
      </c>
      <c r="I189" s="5">
        <f t="shared" si="40"/>
        <v>0</v>
      </c>
      <c r="J189" s="5">
        <f t="shared" si="41"/>
        <v>4.7491201488647879E-5</v>
      </c>
      <c r="K189" s="5" t="e">
        <f t="shared" si="45"/>
        <v>#N/A</v>
      </c>
      <c r="L189" s="5">
        <f t="shared" si="35"/>
        <v>-2.3772584618055453E-3</v>
      </c>
      <c r="M189" s="5">
        <f t="shared" si="42"/>
        <v>0.12939763580929151</v>
      </c>
      <c r="N189" s="5">
        <f t="shared" si="46"/>
        <v>3.2913533884929431</v>
      </c>
      <c r="O189" s="5">
        <f t="shared" si="32"/>
        <v>1.5380581233263524</v>
      </c>
      <c r="P189" s="5">
        <f t="shared" si="33"/>
        <v>1.6674557591356438</v>
      </c>
      <c r="Q189" s="5">
        <f t="shared" si="34"/>
        <v>42.413341856428964</v>
      </c>
    </row>
    <row r="190" spans="2:17" x14ac:dyDescent="0.4">
      <c r="B190" s="15">
        <v>29.39471889</v>
      </c>
      <c r="C190" s="5">
        <f t="shared" si="36"/>
        <v>0.13259220999999854</v>
      </c>
      <c r="D190" s="5">
        <f t="shared" si="37"/>
        <v>1.885480300841224</v>
      </c>
      <c r="E190" s="5">
        <f t="shared" si="38"/>
        <v>11.846822123222125</v>
      </c>
      <c r="F190" s="5">
        <f t="shared" si="39"/>
        <v>113.12881805047346</v>
      </c>
      <c r="G190" s="5">
        <f t="shared" si="43"/>
        <v>-13.589140194851424</v>
      </c>
      <c r="H190" s="9">
        <f t="shared" si="44"/>
        <v>-102.48822457104814</v>
      </c>
      <c r="I190" s="5">
        <f t="shared" si="40"/>
        <v>5.9715302364243064E-2</v>
      </c>
      <c r="J190" s="5">
        <f t="shared" si="41"/>
        <v>1.2880861641463879E-4</v>
      </c>
      <c r="K190" s="5">
        <f t="shared" si="45"/>
        <v>5.9715302364243064E-2</v>
      </c>
      <c r="L190" s="5">
        <f t="shared" si="35"/>
        <v>5.9715302364243064E-2</v>
      </c>
      <c r="M190" s="5">
        <f t="shared" si="42"/>
        <v>2.8069438883853038E-2</v>
      </c>
      <c r="N190" s="5">
        <f t="shared" si="46"/>
        <v>0.33253364955566156</v>
      </c>
      <c r="O190" s="5">
        <f t="shared" si="32"/>
        <v>-8.3808751507196266</v>
      </c>
      <c r="P190" s="5">
        <f t="shared" si="33"/>
        <v>0</v>
      </c>
      <c r="Q190" s="5">
        <f t="shared" si="34"/>
        <v>0</v>
      </c>
    </row>
    <row r="191" spans="2:17" x14ac:dyDescent="0.4">
      <c r="B191" s="15">
        <v>29.45957422</v>
      </c>
      <c r="C191" s="5">
        <f t="shared" si="36"/>
        <v>6.4855330000000322E-2</v>
      </c>
      <c r="D191" s="5">
        <f t="shared" si="37"/>
        <v>3.8547332963998295</v>
      </c>
      <c r="E191" s="5">
        <f t="shared" si="38"/>
        <v>24.220003611035342</v>
      </c>
      <c r="F191" s="5">
        <f t="shared" si="39"/>
        <v>231.28399778398978</v>
      </c>
      <c r="G191" s="5">
        <f t="shared" si="43"/>
        <v>12.373181487813216</v>
      </c>
      <c r="H191" s="9">
        <f t="shared" si="44"/>
        <v>190.78125865388634</v>
      </c>
      <c r="I191" s="5">
        <f t="shared" si="40"/>
        <v>0</v>
      </c>
      <c r="J191" s="5">
        <f t="shared" si="41"/>
        <v>5.4767498391564536E-5</v>
      </c>
      <c r="K191" s="5" t="e">
        <f t="shared" si="45"/>
        <v>#N/A</v>
      </c>
      <c r="L191" s="5">
        <f t="shared" si="35"/>
        <v>-2.6595165900475354E-2</v>
      </c>
      <c r="M191" s="5">
        <f t="shared" si="42"/>
        <v>0.11732171498371299</v>
      </c>
      <c r="N191" s="5">
        <f t="shared" si="46"/>
        <v>2.841532360558388</v>
      </c>
      <c r="O191" s="5">
        <f t="shared" si="32"/>
        <v>15.600952368600661</v>
      </c>
      <c r="P191" s="5">
        <f t="shared" si="33"/>
        <v>15.718274083584374</v>
      </c>
      <c r="Q191" s="5">
        <f t="shared" si="34"/>
        <v>380.69665506365675</v>
      </c>
    </row>
    <row r="192" spans="2:17" x14ac:dyDescent="0.4">
      <c r="B192" s="15">
        <v>29.520901680000001</v>
      </c>
      <c r="C192" s="5">
        <f t="shared" si="36"/>
        <v>6.1327460000001111E-2</v>
      </c>
      <c r="D192" s="5">
        <f t="shared" si="37"/>
        <v>4.0764773235349301</v>
      </c>
      <c r="E192" s="5">
        <f t="shared" si="38"/>
        <v>25.613262424285438</v>
      </c>
      <c r="F192" s="5">
        <f t="shared" si="39"/>
        <v>244.58863941209583</v>
      </c>
      <c r="G192" s="5">
        <f t="shared" si="43"/>
        <v>1.393258813250096</v>
      </c>
      <c r="H192" s="9">
        <f t="shared" si="44"/>
        <v>22.718351832116817</v>
      </c>
      <c r="I192" s="5">
        <f t="shared" si="40"/>
        <v>0</v>
      </c>
      <c r="J192" s="5">
        <f t="shared" si="41"/>
        <v>4.6430237653075958E-5</v>
      </c>
      <c r="K192" s="5" t="e">
        <f t="shared" si="45"/>
        <v>#N/A</v>
      </c>
      <c r="L192" s="5">
        <f t="shared" si="35"/>
        <v>-2.83179899957979E-3</v>
      </c>
      <c r="M192" s="5">
        <f t="shared" si="42"/>
        <v>0.13120784240306249</v>
      </c>
      <c r="N192" s="5">
        <f t="shared" si="46"/>
        <v>3.3606608995939262</v>
      </c>
      <c r="O192" s="5">
        <f t="shared" si="32"/>
        <v>1.8577711842700755</v>
      </c>
      <c r="P192" s="5">
        <f t="shared" si="33"/>
        <v>1.988979026673138</v>
      </c>
      <c r="Q192" s="5">
        <f t="shared" si="34"/>
        <v>50.944241766578905</v>
      </c>
    </row>
    <row r="193" spans="2:17" x14ac:dyDescent="0.4">
      <c r="B193" s="15">
        <v>29.5899334</v>
      </c>
      <c r="C193" s="5">
        <f t="shared" si="36"/>
        <v>6.9031719999998131E-2</v>
      </c>
      <c r="D193" s="5">
        <f t="shared" si="37"/>
        <v>3.6215235546790194</v>
      </c>
      <c r="E193" s="5">
        <f t="shared" si="38"/>
        <v>22.754703588364002</v>
      </c>
      <c r="F193" s="5">
        <f t="shared" si="39"/>
        <v>217.29141328074118</v>
      </c>
      <c r="G193" s="5">
        <f t="shared" si="43"/>
        <v>-2.8585588359214356</v>
      </c>
      <c r="H193" s="9">
        <f t="shared" si="44"/>
        <v>-41.409352626901267</v>
      </c>
      <c r="I193" s="5">
        <f t="shared" si="40"/>
        <v>6.5399055625687671E-3</v>
      </c>
      <c r="J193" s="5">
        <f t="shared" si="41"/>
        <v>6.3535853727229814E-5</v>
      </c>
      <c r="K193" s="5">
        <f t="shared" si="45"/>
        <v>6.5399055625687671E-3</v>
      </c>
      <c r="L193" s="5">
        <f t="shared" si="35"/>
        <v>6.5399055625687671E-3</v>
      </c>
      <c r="M193" s="5">
        <f t="shared" si="42"/>
        <v>0.10355530707886113</v>
      </c>
      <c r="N193" s="5">
        <f t="shared" si="46"/>
        <v>2.3563703175814972</v>
      </c>
      <c r="O193" s="5">
        <f t="shared" si="32"/>
        <v>-3.3862096439928031</v>
      </c>
      <c r="P193" s="5">
        <f t="shared" si="33"/>
        <v>0</v>
      </c>
      <c r="Q193" s="5">
        <f t="shared" si="34"/>
        <v>0</v>
      </c>
    </row>
    <row r="194" spans="2:17" x14ac:dyDescent="0.4">
      <c r="B194" s="15">
        <v>29.655488729999998</v>
      </c>
      <c r="C194" s="5">
        <f t="shared" si="36"/>
        <v>6.555532999999869E-2</v>
      </c>
      <c r="D194" s="5">
        <f t="shared" si="37"/>
        <v>3.8135724433086522</v>
      </c>
      <c r="E194" s="5">
        <f t="shared" si="38"/>
        <v>23.961382343661878</v>
      </c>
      <c r="F194" s="5">
        <f t="shared" si="39"/>
        <v>228.81434659851914</v>
      </c>
      <c r="G194" s="5">
        <f t="shared" si="43"/>
        <v>1.2066787552978759</v>
      </c>
      <c r="H194" s="9">
        <f t="shared" si="44"/>
        <v>18.407027396519858</v>
      </c>
      <c r="I194" s="5">
        <f t="shared" si="40"/>
        <v>0</v>
      </c>
      <c r="J194" s="5">
        <f t="shared" si="41"/>
        <v>5.6315088055527339E-5</v>
      </c>
      <c r="K194" s="5" t="e">
        <f t="shared" si="45"/>
        <v>#N/A</v>
      </c>
      <c r="L194" s="5">
        <f t="shared" si="35"/>
        <v>-2.6216536850880517E-3</v>
      </c>
      <c r="M194" s="5">
        <f t="shared" si="42"/>
        <v>0.11482956876383024</v>
      </c>
      <c r="N194" s="5">
        <f t="shared" si="46"/>
        <v>2.7514752015079496</v>
      </c>
      <c r="O194" s="5">
        <f t="shared" si="32"/>
        <v>1.5052168105338368</v>
      </c>
      <c r="P194" s="5">
        <f t="shared" si="33"/>
        <v>1.6200463792976671</v>
      </c>
      <c r="Q194" s="5">
        <f t="shared" si="34"/>
        <v>38.818550708816474</v>
      </c>
    </row>
    <row r="195" spans="2:17" x14ac:dyDescent="0.4">
      <c r="B195" s="15">
        <v>29.784975289999998</v>
      </c>
      <c r="C195" s="5">
        <f t="shared" si="36"/>
        <v>0.12948656000000014</v>
      </c>
      <c r="D195" s="5">
        <f t="shared" si="37"/>
        <v>1.9307023060926147</v>
      </c>
      <c r="E195" s="5">
        <f t="shared" si="38"/>
        <v>12.130960362178861</v>
      </c>
      <c r="F195" s="5">
        <f t="shared" si="39"/>
        <v>115.84213836555689</v>
      </c>
      <c r="G195" s="5">
        <f t="shared" si="43"/>
        <v>-11.830421981483017</v>
      </c>
      <c r="H195" s="9">
        <f t="shared" si="44"/>
        <v>-91.364092006792092</v>
      </c>
      <c r="I195" s="5">
        <f t="shared" si="40"/>
        <v>5.0769229966935135E-2</v>
      </c>
      <c r="J195" s="5">
        <f t="shared" si="41"/>
        <v>1.2710833319272169E-4</v>
      </c>
      <c r="K195" s="5">
        <f t="shared" si="45"/>
        <v>5.0769229966935135E-2</v>
      </c>
      <c r="L195" s="5">
        <f t="shared" si="35"/>
        <v>5.0769229966935135E-2</v>
      </c>
      <c r="M195" s="5">
        <f t="shared" si="42"/>
        <v>2.9432039861750942E-2</v>
      </c>
      <c r="N195" s="5">
        <f t="shared" si="46"/>
        <v>0.3570389089409689</v>
      </c>
      <c r="O195" s="5">
        <f t="shared" si="32"/>
        <v>-7.4712100006861766</v>
      </c>
      <c r="P195" s="5">
        <f t="shared" si="33"/>
        <v>0</v>
      </c>
      <c r="Q195" s="5">
        <f t="shared" si="34"/>
        <v>0</v>
      </c>
    </row>
    <row r="196" spans="2:17" x14ac:dyDescent="0.4">
      <c r="B196" s="15">
        <v>29.98528099</v>
      </c>
      <c r="C196" s="5">
        <f t="shared" si="36"/>
        <v>0.20030570000000125</v>
      </c>
      <c r="D196" s="5">
        <f t="shared" si="37"/>
        <v>1.2480922909333005</v>
      </c>
      <c r="E196" s="5">
        <f t="shared" si="38"/>
        <v>7.8419951443962237</v>
      </c>
      <c r="F196" s="5">
        <f t="shared" si="39"/>
        <v>74.885537455998033</v>
      </c>
      <c r="G196" s="5">
        <f t="shared" si="43"/>
        <v>-4.2889652177826374</v>
      </c>
      <c r="H196" s="9">
        <f t="shared" si="44"/>
        <v>-21.412097697582297</v>
      </c>
      <c r="I196" s="5">
        <f t="shared" si="40"/>
        <v>2.8472229747719856E-2</v>
      </c>
      <c r="J196" s="5">
        <f t="shared" si="41"/>
        <v>1.52773501055933E-4</v>
      </c>
      <c r="K196" s="5">
        <f t="shared" si="45"/>
        <v>2.8472229747719856E-2</v>
      </c>
      <c r="L196" s="5">
        <f t="shared" si="35"/>
        <v>2.8472229747719856E-2</v>
      </c>
      <c r="M196" s="5">
        <f t="shared" si="42"/>
        <v>1.2299377568946791E-2</v>
      </c>
      <c r="N196" s="5">
        <f t="shared" si="46"/>
        <v>9.6451659174776563E-2</v>
      </c>
      <c r="O196" s="5">
        <f t="shared" si="32"/>
        <v>-1.7509535194850256</v>
      </c>
      <c r="P196" s="5">
        <f t="shared" si="33"/>
        <v>0</v>
      </c>
      <c r="Q196" s="5">
        <f t="shared" si="34"/>
        <v>0</v>
      </c>
    </row>
    <row r="197" spans="2:17" x14ac:dyDescent="0.4">
      <c r="B197" s="15">
        <v>30.050623890000001</v>
      </c>
      <c r="C197" s="5">
        <f t="shared" si="36"/>
        <v>6.5342900000000981E-2</v>
      </c>
      <c r="D197" s="5">
        <f t="shared" si="37"/>
        <v>3.8259703808676422</v>
      </c>
      <c r="E197" s="5">
        <f t="shared" si="38"/>
        <v>24.039280882771855</v>
      </c>
      <c r="F197" s="5">
        <f t="shared" si="39"/>
        <v>229.55822285205855</v>
      </c>
      <c r="G197" s="5">
        <f t="shared" si="43"/>
        <v>16.197285738375633</v>
      </c>
      <c r="H197" s="9">
        <f t="shared" si="44"/>
        <v>247.88134194190019</v>
      </c>
      <c r="I197" s="5">
        <f t="shared" si="40"/>
        <v>0</v>
      </c>
      <c r="J197" s="5">
        <f t="shared" si="41"/>
        <v>5.5848943197493224E-5</v>
      </c>
      <c r="K197" s="5" t="e">
        <f t="shared" si="45"/>
        <v>#N/A</v>
      </c>
      <c r="L197" s="5">
        <f t="shared" si="35"/>
        <v>-3.5076503542784312E-2</v>
      </c>
      <c r="M197" s="5">
        <f t="shared" si="42"/>
        <v>0.11557740507216009</v>
      </c>
      <c r="N197" s="5">
        <f t="shared" si="46"/>
        <v>2.7783977042315571</v>
      </c>
      <c r="O197" s="5">
        <f t="shared" si="32"/>
        <v>20.270256292397203</v>
      </c>
      <c r="P197" s="5">
        <f t="shared" si="33"/>
        <v>20.385833697469362</v>
      </c>
      <c r="Q197" s="5">
        <f t="shared" si="34"/>
        <v>490.06078228294155</v>
      </c>
    </row>
    <row r="198" spans="2:17" x14ac:dyDescent="0.4">
      <c r="B198" s="15">
        <v>30.120198970000001</v>
      </c>
      <c r="C198" s="5">
        <f t="shared" si="36"/>
        <v>6.95750799999999E-2</v>
      </c>
      <c r="D198" s="5">
        <f t="shared" si="37"/>
        <v>3.5932405683184316</v>
      </c>
      <c r="E198" s="5">
        <f t="shared" si="38"/>
        <v>22.576996344019996</v>
      </c>
      <c r="F198" s="5">
        <f t="shared" si="39"/>
        <v>215.59443409910591</v>
      </c>
      <c r="G198" s="5">
        <f t="shared" si="43"/>
        <v>-1.4622845387518595</v>
      </c>
      <c r="H198" s="9">
        <f t="shared" si="44"/>
        <v>-21.017360508271949</v>
      </c>
      <c r="I198" s="5">
        <f t="shared" si="40"/>
        <v>3.3717956779196383E-3</v>
      </c>
      <c r="J198" s="5">
        <f t="shared" si="41"/>
        <v>6.4599253877384348E-5</v>
      </c>
      <c r="K198" s="5">
        <f t="shared" si="45"/>
        <v>3.3717956779196383E-3</v>
      </c>
      <c r="L198" s="5">
        <f t="shared" si="35"/>
        <v>3.3717956779196383E-3</v>
      </c>
      <c r="M198" s="5">
        <f t="shared" si="42"/>
        <v>0.10194415278357846</v>
      </c>
      <c r="N198" s="5">
        <f t="shared" si="46"/>
        <v>2.301592764689067</v>
      </c>
      <c r="O198" s="5">
        <f t="shared" si="32"/>
        <v>-1.7186742687242456</v>
      </c>
      <c r="P198" s="5">
        <f t="shared" si="33"/>
        <v>0</v>
      </c>
      <c r="Q198" s="5">
        <f t="shared" si="34"/>
        <v>0</v>
      </c>
    </row>
    <row r="199" spans="2:17" x14ac:dyDescent="0.4">
      <c r="B199" s="15">
        <v>30.186196089999999</v>
      </c>
      <c r="C199" s="5">
        <f t="shared" si="36"/>
        <v>6.5997119999998688E-2</v>
      </c>
      <c r="D199" s="5">
        <f t="shared" si="37"/>
        <v>3.7880440843479986</v>
      </c>
      <c r="E199" s="5">
        <f t="shared" si="38"/>
        <v>23.800982933723894</v>
      </c>
      <c r="F199" s="5">
        <f t="shared" si="39"/>
        <v>227.28264506087993</v>
      </c>
      <c r="G199" s="5">
        <f t="shared" si="43"/>
        <v>1.2239865897038982</v>
      </c>
      <c r="H199" s="9">
        <f t="shared" si="44"/>
        <v>18.546060641796529</v>
      </c>
      <c r="I199" s="5">
        <f t="shared" si="40"/>
        <v>0</v>
      </c>
      <c r="J199" s="5">
        <f t="shared" si="41"/>
        <v>5.7274918124596214E-5</v>
      </c>
      <c r="K199" s="5" t="e">
        <f t="shared" si="45"/>
        <v>#N/A</v>
      </c>
      <c r="L199" s="5">
        <f t="shared" si="35"/>
        <v>-2.6771782675136615E-3</v>
      </c>
      <c r="M199" s="5">
        <f t="shared" si="42"/>
        <v>0.11329735772228322</v>
      </c>
      <c r="N199" s="5">
        <f t="shared" si="46"/>
        <v>2.6965884775840738</v>
      </c>
      <c r="O199" s="5">
        <f t="shared" si="32"/>
        <v>1.5165861193040886</v>
      </c>
      <c r="P199" s="5">
        <f t="shared" si="33"/>
        <v>1.6298834770263717</v>
      </c>
      <c r="Q199" s="5">
        <f t="shared" si="34"/>
        <v>38.792828820663232</v>
      </c>
    </row>
    <row r="200" spans="2:17" x14ac:dyDescent="0.4">
      <c r="B200" s="15">
        <v>30.31709433</v>
      </c>
      <c r="C200" s="5">
        <f t="shared" si="36"/>
        <v>0.1308982400000005</v>
      </c>
      <c r="D200" s="5">
        <f t="shared" si="37"/>
        <v>1.9098805300972652</v>
      </c>
      <c r="E200" s="5">
        <f t="shared" si="38"/>
        <v>12.000133285175496</v>
      </c>
      <c r="F200" s="5">
        <f t="shared" si="39"/>
        <v>114.59283180583591</v>
      </c>
      <c r="G200" s="5">
        <f t="shared" si="43"/>
        <v>-11.800849648548398</v>
      </c>
      <c r="H200" s="9">
        <f t="shared" si="44"/>
        <v>-90.15285192947097</v>
      </c>
      <c r="I200" s="5">
        <f t="shared" si="40"/>
        <v>5.1194432321827341E-2</v>
      </c>
      <c r="J200" s="5">
        <f t="shared" si="41"/>
        <v>1.2789120242150982E-4</v>
      </c>
      <c r="K200" s="5">
        <f t="shared" si="45"/>
        <v>5.1194432321827341E-2</v>
      </c>
      <c r="L200" s="5">
        <f t="shared" si="35"/>
        <v>5.1194432321827341E-2</v>
      </c>
      <c r="M200" s="5">
        <f t="shared" si="42"/>
        <v>2.8800639772395369E-2</v>
      </c>
      <c r="N200" s="5">
        <f t="shared" si="46"/>
        <v>0.3456115159670709</v>
      </c>
      <c r="O200" s="5">
        <f t="shared" si="32"/>
        <v>-7.3721620182661169</v>
      </c>
      <c r="P200" s="5">
        <f t="shared" si="33"/>
        <v>0</v>
      </c>
      <c r="Q200" s="5">
        <f t="shared" si="34"/>
        <v>0</v>
      </c>
    </row>
    <row r="201" spans="2:17" x14ac:dyDescent="0.4">
      <c r="B201" s="15">
        <v>30.387028690000001</v>
      </c>
      <c r="C201" s="5">
        <f t="shared" si="36"/>
        <v>6.9934360000001305E-2</v>
      </c>
      <c r="D201" s="5">
        <f t="shared" si="37"/>
        <v>3.5747806943538962</v>
      </c>
      <c r="E201" s="5">
        <f t="shared" si="38"/>
        <v>22.461009535153639</v>
      </c>
      <c r="F201" s="5">
        <f t="shared" si="39"/>
        <v>214.48684166123377</v>
      </c>
      <c r="G201" s="5">
        <f t="shared" si="43"/>
        <v>10.460876249978144</v>
      </c>
      <c r="H201" s="9">
        <f t="shared" si="44"/>
        <v>149.5813538577882</v>
      </c>
      <c r="I201" s="5">
        <f t="shared" si="40"/>
        <v>0</v>
      </c>
      <c r="J201" s="5">
        <f t="shared" si="41"/>
        <v>6.5293318941640635E-5</v>
      </c>
      <c r="K201" s="5" t="e">
        <f t="shared" si="45"/>
        <v>#N/A</v>
      </c>
      <c r="L201" s="5">
        <f t="shared" si="35"/>
        <v>-2.4245677072679342E-2</v>
      </c>
      <c r="M201" s="5">
        <f t="shared" si="42"/>
        <v>0.10089938986765255</v>
      </c>
      <c r="N201" s="5">
        <f t="shared" si="46"/>
        <v>2.2663021579085285</v>
      </c>
      <c r="O201" s="5">
        <f t="shared" si="32"/>
        <v>12.231870117807388</v>
      </c>
      <c r="P201" s="5">
        <f t="shared" si="33"/>
        <v>12.332769507675041</v>
      </c>
      <c r="Q201" s="5">
        <f t="shared" si="34"/>
        <v>277.00645350674114</v>
      </c>
    </row>
    <row r="202" spans="2:17" x14ac:dyDescent="0.4">
      <c r="B202" s="15">
        <v>30.4568212</v>
      </c>
      <c r="C202" s="5">
        <f t="shared" si="36"/>
        <v>6.9792509999999197E-2</v>
      </c>
      <c r="D202" s="5">
        <f t="shared" si="37"/>
        <v>3.5820462682887158</v>
      </c>
      <c r="E202" s="5">
        <f t="shared" si="38"/>
        <v>22.506660482549126</v>
      </c>
      <c r="F202" s="5">
        <f t="shared" si="39"/>
        <v>214.92277609732298</v>
      </c>
      <c r="G202" s="5">
        <f t="shared" si="43"/>
        <v>4.5650947395486696E-2</v>
      </c>
      <c r="H202" s="9">
        <f t="shared" si="44"/>
        <v>0.65409522304739032</v>
      </c>
      <c r="I202" s="5">
        <f t="shared" si="40"/>
        <v>0</v>
      </c>
      <c r="J202" s="5">
        <f t="shared" si="41"/>
        <v>6.5020143672426032E-5</v>
      </c>
      <c r="K202" s="5" t="e">
        <f t="shared" si="45"/>
        <v>#N/A</v>
      </c>
      <c r="L202" s="5">
        <f t="shared" si="35"/>
        <v>-1.0559278865451289E-4</v>
      </c>
      <c r="M202" s="5">
        <f t="shared" si="42"/>
        <v>0.10130995321534771</v>
      </c>
      <c r="N202" s="5">
        <f t="shared" si="46"/>
        <v>2.2801487205207671</v>
      </c>
      <c r="O202" s="5">
        <f t="shared" si="32"/>
        <v>5.3488002392333985E-2</v>
      </c>
      <c r="P202" s="5">
        <f t="shared" si="33"/>
        <v>0.1547979556076817</v>
      </c>
      <c r="Q202" s="5">
        <f t="shared" si="34"/>
        <v>3.4839850302548037</v>
      </c>
    </row>
    <row r="203" spans="2:17" x14ac:dyDescent="0.4">
      <c r="B203" s="15">
        <v>30.587528710000001</v>
      </c>
      <c r="C203" s="5">
        <f t="shared" si="36"/>
        <v>0.13070751000000058</v>
      </c>
      <c r="D203" s="5">
        <f t="shared" si="37"/>
        <v>1.91266745116634</v>
      </c>
      <c r="E203" s="5">
        <f t="shared" si="38"/>
        <v>12.017644026688975</v>
      </c>
      <c r="F203" s="5">
        <f t="shared" si="39"/>
        <v>114.7600470699804</v>
      </c>
      <c r="G203" s="5">
        <f t="shared" si="43"/>
        <v>-10.489016455860151</v>
      </c>
      <c r="H203" s="9">
        <f t="shared" si="44"/>
        <v>-80.248001479487328</v>
      </c>
      <c r="I203" s="5">
        <f t="shared" si="40"/>
        <v>4.5437136653261503E-2</v>
      </c>
      <c r="J203" s="5">
        <f t="shared" si="41"/>
        <v>1.2778641814429318E-4</v>
      </c>
      <c r="K203" s="5">
        <f t="shared" si="45"/>
        <v>4.5437136653261503E-2</v>
      </c>
      <c r="L203" s="5">
        <f t="shared" si="35"/>
        <v>4.5437136653261503E-2</v>
      </c>
      <c r="M203" s="5">
        <f t="shared" si="42"/>
        <v>2.8884753590442645E-2</v>
      </c>
      <c r="N203" s="5">
        <f t="shared" si="46"/>
        <v>0.34712668644856598</v>
      </c>
      <c r="O203" s="5">
        <f t="shared" si="32"/>
        <v>-6.5622024804236414</v>
      </c>
      <c r="P203" s="5">
        <f t="shared" si="33"/>
        <v>0</v>
      </c>
      <c r="Q203" s="5">
        <f t="shared" si="34"/>
        <v>0</v>
      </c>
    </row>
    <row r="204" spans="2:17" x14ac:dyDescent="0.4">
      <c r="B204" s="15">
        <v>30.797292949999999</v>
      </c>
      <c r="C204" s="5">
        <f t="shared" si="36"/>
        <v>0.20976423999999838</v>
      </c>
      <c r="D204" s="5">
        <f t="shared" si="37"/>
        <v>1.1918142005520194</v>
      </c>
      <c r="E204" s="5">
        <f t="shared" si="38"/>
        <v>7.4883894737964329</v>
      </c>
      <c r="F204" s="5">
        <f t="shared" si="39"/>
        <v>71.508852033121173</v>
      </c>
      <c r="G204" s="5">
        <f t="shared" si="43"/>
        <v>-4.5292545528925423</v>
      </c>
      <c r="H204" s="9">
        <f t="shared" si="44"/>
        <v>-21.592119576208876</v>
      </c>
      <c r="I204" s="5">
        <f t="shared" si="40"/>
        <v>3.1487184552887959E-2</v>
      </c>
      <c r="J204" s="5">
        <f t="shared" si="41"/>
        <v>1.5488947738880214E-4</v>
      </c>
      <c r="K204" s="5">
        <f t="shared" si="45"/>
        <v>3.1487184552887959E-2</v>
      </c>
      <c r="L204" s="5">
        <f t="shared" si="35"/>
        <v>3.1487184552887959E-2</v>
      </c>
      <c r="M204" s="5">
        <f t="shared" si="42"/>
        <v>1.1215195382253044E-2</v>
      </c>
      <c r="N204" s="5">
        <f t="shared" si="46"/>
        <v>8.3983751047034053E-2</v>
      </c>
      <c r="O204" s="5">
        <f t="shared" si="32"/>
        <v>-1.7656746339884919</v>
      </c>
      <c r="P204" s="5">
        <f t="shared" si="33"/>
        <v>0</v>
      </c>
      <c r="Q204" s="5">
        <f t="shared" si="34"/>
        <v>0</v>
      </c>
    </row>
    <row r="205" spans="2:17" x14ac:dyDescent="0.4">
      <c r="B205" s="15">
        <v>30.86352849</v>
      </c>
      <c r="C205" s="5">
        <f t="shared" si="36"/>
        <v>6.6235540000000981E-2</v>
      </c>
      <c r="D205" s="5">
        <f t="shared" si="37"/>
        <v>3.7744087237757298</v>
      </c>
      <c r="E205" s="5">
        <f t="shared" si="38"/>
        <v>23.715309436518119</v>
      </c>
      <c r="F205" s="5">
        <f t="shared" si="39"/>
        <v>226.46452342654379</v>
      </c>
      <c r="G205" s="5">
        <f t="shared" si="43"/>
        <v>16.226919962721688</v>
      </c>
      <c r="H205" s="9">
        <f t="shared" si="44"/>
        <v>244.98811306922912</v>
      </c>
      <c r="I205" s="5">
        <f t="shared" si="40"/>
        <v>0</v>
      </c>
      <c r="J205" s="5">
        <f t="shared" si="41"/>
        <v>5.7787588331875575E-5</v>
      </c>
      <c r="K205" s="5" t="e">
        <f t="shared" si="45"/>
        <v>#N/A</v>
      </c>
      <c r="L205" s="5">
        <f t="shared" si="35"/>
        <v>-3.5620730580851016E-2</v>
      </c>
      <c r="M205" s="5">
        <f t="shared" si="42"/>
        <v>0.11248318033396107</v>
      </c>
      <c r="N205" s="5">
        <f t="shared" si="46"/>
        <v>2.6675734280235561</v>
      </c>
      <c r="O205" s="5">
        <f t="shared" ref="O205:O268" si="47">B$6*H205</f>
        <v>20.033665307766533</v>
      </c>
      <c r="P205" s="5">
        <f t="shared" ref="P205:P268" si="48">IF(H205&gt;0, O205 +M205, 0)</f>
        <v>20.146148488100494</v>
      </c>
      <c r="Q205" s="5">
        <f t="shared" ref="Q205:Q268" si="49">P205*E205</f>
        <v>477.7721453493449</v>
      </c>
    </row>
    <row r="206" spans="2:17" x14ac:dyDescent="0.4">
      <c r="B206" s="15">
        <v>30.933766840000001</v>
      </c>
      <c r="C206" s="5">
        <f t="shared" si="36"/>
        <v>7.0238350000000338E-2</v>
      </c>
      <c r="D206" s="5">
        <f t="shared" si="37"/>
        <v>3.5593091238618046</v>
      </c>
      <c r="E206" s="5">
        <f t="shared" si="38"/>
        <v>22.363798790758736</v>
      </c>
      <c r="F206" s="5">
        <f t="shared" si="39"/>
        <v>213.55854743170829</v>
      </c>
      <c r="G206" s="5">
        <f t="shared" si="43"/>
        <v>-1.3515106457593831</v>
      </c>
      <c r="H206" s="9">
        <f t="shared" si="44"/>
        <v>-19.241776689790928</v>
      </c>
      <c r="I206" s="5">
        <f t="shared" si="40"/>
        <v>3.1460775158856755E-3</v>
      </c>
      <c r="J206" s="5">
        <f t="shared" si="41"/>
        <v>6.5875028036099743E-5</v>
      </c>
      <c r="K206" s="5">
        <f t="shared" si="45"/>
        <v>3.1460775158856755E-3</v>
      </c>
      <c r="L206" s="5">
        <f t="shared" ref="L206:L269" si="50">(-B$6*H206)/E206^2</f>
        <v>3.1460775158856755E-3</v>
      </c>
      <c r="M206" s="5">
        <f t="shared" si="42"/>
        <v>0.10002789927070839</v>
      </c>
      <c r="N206" s="5">
        <f t="shared" si="46"/>
        <v>2.237003812752405</v>
      </c>
      <c r="O206" s="5">
        <f t="shared" si="47"/>
        <v>-1.5734776242842641</v>
      </c>
      <c r="P206" s="5">
        <f t="shared" si="48"/>
        <v>0</v>
      </c>
      <c r="Q206" s="5">
        <f t="shared" si="49"/>
        <v>0</v>
      </c>
    </row>
    <row r="207" spans="2:17" x14ac:dyDescent="0.4">
      <c r="B207" s="15">
        <v>31.003646369999998</v>
      </c>
      <c r="C207" s="5">
        <f t="shared" ref="C207:C270" si="51">B207-B206</f>
        <v>6.9879529999997914E-2</v>
      </c>
      <c r="D207" s="5">
        <f t="shared" ref="D207:D270" si="52">(1/C207)/4</f>
        <v>3.5775855962398069</v>
      </c>
      <c r="E207" s="5">
        <f t="shared" ref="E207:E270" si="53">2*PI()*D207</f>
        <v>22.478633253471273</v>
      </c>
      <c r="F207" s="5">
        <f t="shared" ref="F207:F270" si="54">E207*(60/(2*PI()))</f>
        <v>214.65513577438841</v>
      </c>
      <c r="G207" s="5">
        <f t="shared" si="43"/>
        <v>0.11483446271253683</v>
      </c>
      <c r="H207" s="9">
        <f t="shared" si="44"/>
        <v>1.6433204790092357</v>
      </c>
      <c r="I207" s="5">
        <f t="shared" ref="I207:I270" si="55">IF(H207&lt;0,(-B$6*H207)/E207^2,0)</f>
        <v>0</v>
      </c>
      <c r="J207" s="5">
        <f t="shared" ref="J207:J270" si="56">-0.000005984*E207 + 0.0001997</f>
        <v>6.5187858611227904E-5</v>
      </c>
      <c r="K207" s="5" t="e">
        <f t="shared" si="45"/>
        <v>#N/A</v>
      </c>
      <c r="L207" s="5">
        <f t="shared" si="50"/>
        <v>-2.659486960226332E-4</v>
      </c>
      <c r="M207" s="5">
        <f t="shared" si="42"/>
        <v>0.1010577905888129</v>
      </c>
      <c r="N207" s="5">
        <f t="shared" si="46"/>
        <v>2.2716410120520258</v>
      </c>
      <c r="O207" s="5">
        <f t="shared" si="47"/>
        <v>0.13438093815011562</v>
      </c>
      <c r="P207" s="5">
        <f t="shared" si="48"/>
        <v>0.23543872873892852</v>
      </c>
      <c r="Q207" s="5">
        <f t="shared" si="49"/>
        <v>5.2923408369858809</v>
      </c>
    </row>
    <row r="208" spans="2:17" x14ac:dyDescent="0.4">
      <c r="B208" s="15">
        <v>31.074790719999999</v>
      </c>
      <c r="C208" s="5">
        <f t="shared" si="51"/>
        <v>7.1144350000000856E-2</v>
      </c>
      <c r="D208" s="5">
        <f t="shared" si="52"/>
        <v>3.5139824877168317</v>
      </c>
      <c r="E208" s="5">
        <f t="shared" si="53"/>
        <v>22.079003136508767</v>
      </c>
      <c r="F208" s="5">
        <f t="shared" si="54"/>
        <v>210.83894926300991</v>
      </c>
      <c r="G208" s="5">
        <f t="shared" ref="G208:G271" si="57">E208-E207</f>
        <v>-0.39963011696250561</v>
      </c>
      <c r="H208" s="9">
        <f t="shared" ref="H208:H271" si="58">G208/C208</f>
        <v>-5.617172930281896</v>
      </c>
      <c r="I208" s="5">
        <f t="shared" si="55"/>
        <v>9.4226763269955084E-4</v>
      </c>
      <c r="J208" s="5">
        <f t="shared" si="56"/>
        <v>6.7579245231131556E-5</v>
      </c>
      <c r="K208" s="5" t="e">
        <f t="shared" ref="K208:K271" si="59">IF(H208&lt;-7,(-B$6*H208)/E208^2,NA())</f>
        <v>#N/A</v>
      </c>
      <c r="L208" s="5">
        <f t="shared" si="50"/>
        <v>9.4226763269955084E-4</v>
      </c>
      <c r="M208" s="5">
        <f t="shared" ref="M208:M271" si="60">0.0002*E208^2</f>
        <v>9.7496475900392801E-2</v>
      </c>
      <c r="N208" s="5">
        <f t="shared" ref="N208:N271" si="61">M208*E208</f>
        <v>2.1526249972033242</v>
      </c>
      <c r="O208" s="5">
        <f t="shared" si="47"/>
        <v>-0.45933886771605964</v>
      </c>
      <c r="P208" s="5">
        <f t="shared" si="48"/>
        <v>0</v>
      </c>
      <c r="Q208" s="5">
        <f t="shared" si="49"/>
        <v>0</v>
      </c>
    </row>
    <row r="209" spans="2:17" x14ac:dyDescent="0.4">
      <c r="B209" s="15">
        <v>31.140688900000001</v>
      </c>
      <c r="C209" s="5">
        <f t="shared" si="51"/>
        <v>6.5898180000001361E-2</v>
      </c>
      <c r="D209" s="5">
        <f t="shared" si="52"/>
        <v>3.7937314808996976</v>
      </c>
      <c r="E209" s="5">
        <f t="shared" si="53"/>
        <v>23.836717900173632</v>
      </c>
      <c r="F209" s="5">
        <f t="shared" si="54"/>
        <v>227.62388885398187</v>
      </c>
      <c r="G209" s="5">
        <f t="shared" si="57"/>
        <v>1.7577147636648647</v>
      </c>
      <c r="H209" s="9">
        <f t="shared" si="58"/>
        <v>26.673191333430278</v>
      </c>
      <c r="I209" s="5">
        <f t="shared" si="55"/>
        <v>0</v>
      </c>
      <c r="J209" s="5">
        <f t="shared" si="56"/>
        <v>5.7061080085360992E-5</v>
      </c>
      <c r="K209" s="5" t="e">
        <f t="shared" si="59"/>
        <v>#N/A</v>
      </c>
      <c r="L209" s="5">
        <f t="shared" si="50"/>
        <v>-3.8388175178830021E-3</v>
      </c>
      <c r="M209" s="5">
        <f t="shared" si="60"/>
        <v>0.11363782405049161</v>
      </c>
      <c r="N209" s="5">
        <f t="shared" si="61"/>
        <v>2.708752754681135</v>
      </c>
      <c r="O209" s="5">
        <f t="shared" si="47"/>
        <v>2.1811743482956674</v>
      </c>
      <c r="P209" s="5">
        <f t="shared" si="48"/>
        <v>2.294812172346159</v>
      </c>
      <c r="Q209" s="5">
        <f t="shared" si="49"/>
        <v>54.700790386100024</v>
      </c>
    </row>
    <row r="210" spans="2:17" x14ac:dyDescent="0.4">
      <c r="B210" s="15">
        <v>31.211006399999999</v>
      </c>
      <c r="C210" s="5">
        <f t="shared" si="51"/>
        <v>7.0317499999998034E-2</v>
      </c>
      <c r="D210" s="5">
        <f t="shared" si="52"/>
        <v>3.5553027340279018</v>
      </c>
      <c r="E210" s="5">
        <f t="shared" si="53"/>
        <v>22.338625901019526</v>
      </c>
      <c r="F210" s="5">
        <f t="shared" si="54"/>
        <v>213.31816404167412</v>
      </c>
      <c r="G210" s="5">
        <f t="shared" si="57"/>
        <v>-1.4980919991541057</v>
      </c>
      <c r="H210" s="9">
        <f t="shared" si="58"/>
        <v>-21.30468232167167</v>
      </c>
      <c r="I210" s="5">
        <f t="shared" si="55"/>
        <v>3.4912227074211859E-3</v>
      </c>
      <c r="J210" s="5">
        <f t="shared" si="56"/>
        <v>6.6025662608299167E-5</v>
      </c>
      <c r="K210" s="5">
        <f t="shared" si="59"/>
        <v>3.4912227074211859E-3</v>
      </c>
      <c r="L210" s="5">
        <f t="shared" si="50"/>
        <v>3.4912227074211859E-3</v>
      </c>
      <c r="M210" s="5">
        <f t="shared" si="60"/>
        <v>9.9802841429140088E-2</v>
      </c>
      <c r="N210" s="5">
        <f t="shared" si="61"/>
        <v>2.2294583385443332</v>
      </c>
      <c r="O210" s="5">
        <f t="shared" si="47"/>
        <v>-1.7421697313128488</v>
      </c>
      <c r="P210" s="5">
        <f t="shared" si="48"/>
        <v>0</v>
      </c>
      <c r="Q210" s="5">
        <f t="shared" si="49"/>
        <v>0</v>
      </c>
    </row>
    <row r="211" spans="2:17" x14ac:dyDescent="0.4">
      <c r="B211" s="15">
        <v>31.281151529999999</v>
      </c>
      <c r="C211" s="5">
        <f t="shared" si="51"/>
        <v>7.0145130000000222E-2</v>
      </c>
      <c r="D211" s="5">
        <f t="shared" si="52"/>
        <v>3.5640392996634152</v>
      </c>
      <c r="E211" s="5">
        <f t="shared" si="53"/>
        <v>22.393519361855791</v>
      </c>
      <c r="F211" s="5">
        <f t="shared" si="54"/>
        <v>213.84235797980492</v>
      </c>
      <c r="G211" s="5">
        <f t="shared" si="57"/>
        <v>5.4893460836265007E-2</v>
      </c>
      <c r="H211" s="9">
        <f t="shared" si="58"/>
        <v>0.78256980685993216</v>
      </c>
      <c r="I211" s="5">
        <f t="shared" si="55"/>
        <v>0</v>
      </c>
      <c r="J211" s="5">
        <f t="shared" si="56"/>
        <v>6.5697180138654947E-5</v>
      </c>
      <c r="K211" s="5" t="e">
        <f t="shared" si="59"/>
        <v>#N/A</v>
      </c>
      <c r="L211" s="5">
        <f t="shared" si="50"/>
        <v>-1.2761266665253619E-4</v>
      </c>
      <c r="M211" s="5">
        <f t="shared" si="60"/>
        <v>0.10029394188196204</v>
      </c>
      <c r="N211" s="5">
        <f t="shared" si="61"/>
        <v>2.2459343294105563</v>
      </c>
      <c r="O211" s="5">
        <f t="shared" si="47"/>
        <v>6.3993886863258298E-2</v>
      </c>
      <c r="P211" s="5">
        <f t="shared" si="48"/>
        <v>0.16428782874522035</v>
      </c>
      <c r="Q211" s="5">
        <f t="shared" si="49"/>
        <v>3.6789826739233402</v>
      </c>
    </row>
    <row r="212" spans="2:17" x14ac:dyDescent="0.4">
      <c r="B212" s="15">
        <v>31.351936340000002</v>
      </c>
      <c r="C212" s="5">
        <f t="shared" si="51"/>
        <v>7.0784810000002807E-2</v>
      </c>
      <c r="D212" s="5">
        <f t="shared" si="52"/>
        <v>3.5318311937263105</v>
      </c>
      <c r="E212" s="5">
        <f t="shared" si="53"/>
        <v>22.191149863859692</v>
      </c>
      <c r="F212" s="5">
        <f t="shared" si="54"/>
        <v>211.90987162357862</v>
      </c>
      <c r="G212" s="5">
        <f t="shared" si="57"/>
        <v>-0.2023694979960986</v>
      </c>
      <c r="H212" s="9">
        <f t="shared" si="58"/>
        <v>-2.8589396227254205</v>
      </c>
      <c r="I212" s="5">
        <f t="shared" si="55"/>
        <v>4.7474540748036184E-4</v>
      </c>
      <c r="J212" s="5">
        <f t="shared" si="56"/>
        <v>6.6908159214663606E-5</v>
      </c>
      <c r="K212" s="5" t="e">
        <f t="shared" si="59"/>
        <v>#N/A</v>
      </c>
      <c r="L212" s="5">
        <f t="shared" si="50"/>
        <v>4.7474540748036184E-4</v>
      </c>
      <c r="M212" s="5">
        <f t="shared" si="60"/>
        <v>9.8489426456056017E-2</v>
      </c>
      <c r="N212" s="5">
        <f t="shared" si="61"/>
        <v>2.1855936224919268</v>
      </c>
      <c r="O212" s="5">
        <f t="shared" si="47"/>
        <v>-0.2337870144769372</v>
      </c>
      <c r="P212" s="5">
        <f t="shared" si="48"/>
        <v>0</v>
      </c>
      <c r="Q212" s="5">
        <f t="shared" si="49"/>
        <v>0</v>
      </c>
    </row>
    <row r="213" spans="2:17" x14ac:dyDescent="0.4">
      <c r="B213" s="15">
        <v>31.41855597</v>
      </c>
      <c r="C213" s="5">
        <f t="shared" si="51"/>
        <v>6.6619629999998153E-2</v>
      </c>
      <c r="D213" s="5">
        <f t="shared" si="52"/>
        <v>3.7526476805711311</v>
      </c>
      <c r="E213" s="5">
        <f t="shared" si="53"/>
        <v>23.578580769586083</v>
      </c>
      <c r="F213" s="5">
        <f t="shared" si="54"/>
        <v>225.15886083426787</v>
      </c>
      <c r="G213" s="5">
        <f t="shared" si="57"/>
        <v>1.3874309057263901</v>
      </c>
      <c r="H213" s="9">
        <f t="shared" si="58"/>
        <v>20.826157481307366</v>
      </c>
      <c r="I213" s="5">
        <f t="shared" si="55"/>
        <v>0</v>
      </c>
      <c r="J213" s="5">
        <f t="shared" si="56"/>
        <v>5.8605772674796879E-5</v>
      </c>
      <c r="K213" s="5" t="e">
        <f t="shared" si="59"/>
        <v>#N/A</v>
      </c>
      <c r="L213" s="5">
        <f t="shared" si="50"/>
        <v>-3.0632978627847989E-3</v>
      </c>
      <c r="M213" s="5">
        <f t="shared" si="60"/>
        <v>0.11118989422157893</v>
      </c>
      <c r="N213" s="5">
        <f t="shared" si="61"/>
        <v>2.6216999016652318</v>
      </c>
      <c r="O213" s="5">
        <f t="shared" si="47"/>
        <v>1.7030388266611529</v>
      </c>
      <c r="P213" s="5">
        <f t="shared" si="48"/>
        <v>1.8142287208827319</v>
      </c>
      <c r="Q213" s="5">
        <f t="shared" si="49"/>
        <v>42.776938429836342</v>
      </c>
    </row>
    <row r="214" spans="2:17" x14ac:dyDescent="0.4">
      <c r="B214" s="15">
        <v>31.493187899999999</v>
      </c>
      <c r="C214" s="5">
        <f t="shared" si="51"/>
        <v>7.4631929999998903E-2</v>
      </c>
      <c r="D214" s="5">
        <f t="shared" si="52"/>
        <v>3.3497726777265933</v>
      </c>
      <c r="E214" s="5">
        <f t="shared" si="53"/>
        <v>21.047242471083351</v>
      </c>
      <c r="F214" s="5">
        <f t="shared" si="54"/>
        <v>200.9863606635956</v>
      </c>
      <c r="G214" s="5">
        <f t="shared" si="57"/>
        <v>-2.5313382985027317</v>
      </c>
      <c r="H214" s="9">
        <f t="shared" si="58"/>
        <v>-33.917631481629499</v>
      </c>
      <c r="I214" s="5">
        <f t="shared" si="55"/>
        <v>6.2610981204063729E-3</v>
      </c>
      <c r="J214" s="5">
        <f t="shared" si="56"/>
        <v>7.3753301053037232E-5</v>
      </c>
      <c r="K214" s="5">
        <f t="shared" si="59"/>
        <v>6.2610981204063729E-3</v>
      </c>
      <c r="L214" s="5">
        <f t="shared" si="50"/>
        <v>6.2610981204063729E-3</v>
      </c>
      <c r="M214" s="5">
        <f t="shared" si="60"/>
        <v>8.8597283127314963E-2</v>
      </c>
      <c r="N214" s="5">
        <f t="shared" si="61"/>
        <v>1.8647285002598197</v>
      </c>
      <c r="O214" s="5">
        <f t="shared" si="47"/>
        <v>-2.7735814143077149</v>
      </c>
      <c r="P214" s="5">
        <f t="shared" si="48"/>
        <v>0</v>
      </c>
      <c r="Q214" s="5">
        <f t="shared" si="49"/>
        <v>0</v>
      </c>
    </row>
    <row r="215" spans="2:17" x14ac:dyDescent="0.4">
      <c r="B215" s="15">
        <v>31.563559529999999</v>
      </c>
      <c r="C215" s="5">
        <f t="shared" si="51"/>
        <v>7.0371630000000351E-2</v>
      </c>
      <c r="D215" s="5">
        <f t="shared" si="52"/>
        <v>3.5525679879803658</v>
      </c>
      <c r="E215" s="5">
        <f t="shared" si="53"/>
        <v>22.321442984834778</v>
      </c>
      <c r="F215" s="5">
        <f t="shared" si="54"/>
        <v>213.15407927882194</v>
      </c>
      <c r="G215" s="5">
        <f t="shared" si="57"/>
        <v>1.2742005137514276</v>
      </c>
      <c r="H215" s="9">
        <f t="shared" si="58"/>
        <v>18.106735821685831</v>
      </c>
      <c r="I215" s="5">
        <f t="shared" si="55"/>
        <v>0</v>
      </c>
      <c r="J215" s="5">
        <f t="shared" si="56"/>
        <v>6.61284851787487E-5</v>
      </c>
      <c r="K215" s="5" t="e">
        <f t="shared" si="59"/>
        <v>#N/A</v>
      </c>
      <c r="L215" s="5">
        <f t="shared" si="50"/>
        <v>-2.9717415304768716E-3</v>
      </c>
      <c r="M215" s="5">
        <f t="shared" si="60"/>
        <v>9.9649363385045944E-2</v>
      </c>
      <c r="N215" s="5">
        <f t="shared" si="61"/>
        <v>2.2243175832743853</v>
      </c>
      <c r="O215" s="5">
        <f t="shared" si="47"/>
        <v>1.4806607582846119</v>
      </c>
      <c r="P215" s="5">
        <f t="shared" si="48"/>
        <v>1.5803101216696578</v>
      </c>
      <c r="Q215" s="5">
        <f t="shared" si="49"/>
        <v>35.274802279206575</v>
      </c>
    </row>
    <row r="216" spans="2:17" x14ac:dyDescent="0.4">
      <c r="B216" s="15">
        <v>31.63443303</v>
      </c>
      <c r="C216" s="5">
        <f t="shared" si="51"/>
        <v>7.0873500000001144E-2</v>
      </c>
      <c r="D216" s="5">
        <f t="shared" si="52"/>
        <v>3.5274115148820924</v>
      </c>
      <c r="E216" s="5">
        <f t="shared" si="53"/>
        <v>22.16338020268325</v>
      </c>
      <c r="F216" s="5">
        <f t="shared" si="54"/>
        <v>211.64469089292555</v>
      </c>
      <c r="G216" s="5">
        <f t="shared" si="57"/>
        <v>-0.15806278215152858</v>
      </c>
      <c r="H216" s="9">
        <f t="shared" si="58"/>
        <v>-2.2302099113424063</v>
      </c>
      <c r="I216" s="5">
        <f t="shared" si="55"/>
        <v>3.712693942927229E-4</v>
      </c>
      <c r="J216" s="5">
        <f t="shared" si="56"/>
        <v>6.7074332867143437E-5</v>
      </c>
      <c r="K216" s="5" t="e">
        <f t="shared" si="59"/>
        <v>#N/A</v>
      </c>
      <c r="L216" s="5">
        <f t="shared" si="50"/>
        <v>3.712693942927229E-4</v>
      </c>
      <c r="M216" s="5">
        <f t="shared" si="60"/>
        <v>9.8243084401738359E-2</v>
      </c>
      <c r="N216" s="5">
        <f t="shared" si="61"/>
        <v>2.1773988318800277</v>
      </c>
      <c r="O216" s="5">
        <f t="shared" si="47"/>
        <v>-0.18237325219641126</v>
      </c>
      <c r="P216" s="5">
        <f t="shared" si="48"/>
        <v>0</v>
      </c>
      <c r="Q216" s="5">
        <f t="shared" si="49"/>
        <v>0</v>
      </c>
    </row>
    <row r="217" spans="2:17" x14ac:dyDescent="0.4">
      <c r="B217" s="15">
        <v>31.702277899999999</v>
      </c>
      <c r="C217" s="5">
        <f t="shared" si="51"/>
        <v>6.7844869999998281E-2</v>
      </c>
      <c r="D217" s="5">
        <f t="shared" si="52"/>
        <v>3.6848769848038079</v>
      </c>
      <c r="E217" s="5">
        <f t="shared" si="53"/>
        <v>23.152764929683499</v>
      </c>
      <c r="F217" s="5">
        <f t="shared" si="54"/>
        <v>221.09261908822847</v>
      </c>
      <c r="G217" s="5">
        <f t="shared" si="57"/>
        <v>0.9893847270002496</v>
      </c>
      <c r="H217" s="9">
        <f t="shared" si="58"/>
        <v>14.583044038558475</v>
      </c>
      <c r="I217" s="5">
        <f t="shared" si="55"/>
        <v>0</v>
      </c>
      <c r="J217" s="5">
        <f t="shared" si="56"/>
        <v>6.1153854660773944E-5</v>
      </c>
      <c r="K217" s="5" t="e">
        <f t="shared" si="59"/>
        <v>#N/A</v>
      </c>
      <c r="L217" s="5">
        <f t="shared" si="50"/>
        <v>-2.2246303800776261E-3</v>
      </c>
      <c r="M217" s="5">
        <f t="shared" si="60"/>
        <v>0.10721010477783643</v>
      </c>
      <c r="N217" s="5">
        <f t="shared" si="61"/>
        <v>2.482210354007985</v>
      </c>
      <c r="O217" s="5">
        <f t="shared" si="47"/>
        <v>1.1925142807004019</v>
      </c>
      <c r="P217" s="5">
        <f t="shared" si="48"/>
        <v>1.2997243854782383</v>
      </c>
      <c r="Q217" s="5">
        <f t="shared" si="49"/>
        <v>30.092213170354995</v>
      </c>
    </row>
    <row r="218" spans="2:17" x14ac:dyDescent="0.4">
      <c r="B218" s="15">
        <v>31.77736354</v>
      </c>
      <c r="C218" s="5">
        <f t="shared" si="51"/>
        <v>7.5085640000001064E-2</v>
      </c>
      <c r="D218" s="5">
        <f t="shared" si="52"/>
        <v>3.329531452352227</v>
      </c>
      <c r="E218" s="5">
        <f t="shared" si="53"/>
        <v>20.92006310121182</v>
      </c>
      <c r="F218" s="5">
        <f t="shared" si="54"/>
        <v>199.77188714113362</v>
      </c>
      <c r="G218" s="5">
        <f t="shared" si="57"/>
        <v>-2.2327018284716793</v>
      </c>
      <c r="H218" s="9">
        <f t="shared" si="58"/>
        <v>-29.735403846483131</v>
      </c>
      <c r="I218" s="5">
        <f t="shared" si="55"/>
        <v>5.5560131134362251E-3</v>
      </c>
      <c r="J218" s="5">
        <f t="shared" si="56"/>
        <v>7.451434240234847E-5</v>
      </c>
      <c r="K218" s="5">
        <f t="shared" si="59"/>
        <v>5.5560131134362251E-3</v>
      </c>
      <c r="L218" s="5">
        <f t="shared" si="50"/>
        <v>5.5560131134362251E-3</v>
      </c>
      <c r="M218" s="5">
        <f t="shared" si="60"/>
        <v>8.7529808031736864E-2</v>
      </c>
      <c r="N218" s="5">
        <f t="shared" si="61"/>
        <v>1.8311291072608924</v>
      </c>
      <c r="O218" s="5">
        <f t="shared" si="47"/>
        <v>-2.431583806204427</v>
      </c>
      <c r="P218" s="5">
        <f t="shared" si="48"/>
        <v>0</v>
      </c>
      <c r="Q218" s="5">
        <f t="shared" si="49"/>
        <v>0</v>
      </c>
    </row>
    <row r="219" spans="2:17" x14ac:dyDescent="0.4">
      <c r="B219" s="15">
        <v>31.848386049999998</v>
      </c>
      <c r="C219" s="5">
        <f t="shared" si="51"/>
        <v>7.1022509999998817E-2</v>
      </c>
      <c r="D219" s="5">
        <f t="shared" si="52"/>
        <v>3.5200107684170012</v>
      </c>
      <c r="E219" s="5">
        <f t="shared" si="53"/>
        <v>22.116879941231627</v>
      </c>
      <c r="F219" s="5">
        <f t="shared" si="54"/>
        <v>211.20064610502007</v>
      </c>
      <c r="G219" s="5">
        <f t="shared" si="57"/>
        <v>1.1968168400198067</v>
      </c>
      <c r="H219" s="9">
        <f t="shared" si="58"/>
        <v>16.851232658770108</v>
      </c>
      <c r="I219" s="5">
        <f t="shared" si="55"/>
        <v>0</v>
      </c>
      <c r="J219" s="5">
        <f t="shared" si="56"/>
        <v>6.7352590431669961E-5</v>
      </c>
      <c r="K219" s="5" t="e">
        <f t="shared" si="59"/>
        <v>#N/A</v>
      </c>
      <c r="L219" s="5">
        <f t="shared" si="50"/>
        <v>-2.8170811339843882E-3</v>
      </c>
      <c r="M219" s="5">
        <f t="shared" si="60"/>
        <v>9.7831275666970793E-2</v>
      </c>
      <c r="N219" s="5">
        <f t="shared" si="61"/>
        <v>2.1637225784239282</v>
      </c>
      <c r="O219" s="5">
        <f t="shared" si="47"/>
        <v>1.3779932049752466</v>
      </c>
      <c r="P219" s="5">
        <f t="shared" si="48"/>
        <v>1.4758244806422174</v>
      </c>
      <c r="Q219" s="5">
        <f t="shared" si="49"/>
        <v>32.640632852694438</v>
      </c>
    </row>
    <row r="220" spans="2:17" x14ac:dyDescent="0.4">
      <c r="B220" s="15">
        <v>31.91994047</v>
      </c>
      <c r="C220" s="5">
        <f t="shared" si="51"/>
        <v>7.1554420000001784E-2</v>
      </c>
      <c r="D220" s="5">
        <f t="shared" si="52"/>
        <v>3.4938442656651225</v>
      </c>
      <c r="E220" s="5">
        <f t="shared" si="53"/>
        <v>21.952470955600749</v>
      </c>
      <c r="F220" s="5">
        <f t="shared" si="54"/>
        <v>209.63065593990737</v>
      </c>
      <c r="G220" s="5">
        <f t="shared" si="57"/>
        <v>-0.16440898563087813</v>
      </c>
      <c r="H220" s="9">
        <f t="shared" si="58"/>
        <v>-2.2976775666810525</v>
      </c>
      <c r="I220" s="5">
        <f t="shared" si="55"/>
        <v>3.8988601972960021E-4</v>
      </c>
      <c r="J220" s="5">
        <f t="shared" si="56"/>
        <v>6.8336413801685115E-5</v>
      </c>
      <c r="K220" s="5" t="e">
        <f t="shared" si="59"/>
        <v>#N/A</v>
      </c>
      <c r="L220" s="5">
        <f t="shared" si="50"/>
        <v>3.8988601972960021E-4</v>
      </c>
      <c r="M220" s="5">
        <f t="shared" si="60"/>
        <v>9.6382196211298898E-2</v>
      </c>
      <c r="N220" s="5">
        <f t="shared" si="61"/>
        <v>2.1158273629655517</v>
      </c>
      <c r="O220" s="5">
        <f t="shared" si="47"/>
        <v>-0.18789035426810338</v>
      </c>
      <c r="P220" s="5">
        <f t="shared" si="48"/>
        <v>0</v>
      </c>
      <c r="Q220" s="5">
        <f t="shared" si="49"/>
        <v>0</v>
      </c>
    </row>
    <row r="221" spans="2:17" x14ac:dyDescent="0.4">
      <c r="B221" s="15">
        <v>31.987905980000001</v>
      </c>
      <c r="C221" s="5">
        <f t="shared" si="51"/>
        <v>6.7965510000000506E-2</v>
      </c>
      <c r="D221" s="5">
        <f t="shared" si="52"/>
        <v>3.6783362620246378</v>
      </c>
      <c r="E221" s="5">
        <f t="shared" si="53"/>
        <v>23.111668356419084</v>
      </c>
      <c r="F221" s="5">
        <f t="shared" si="54"/>
        <v>220.70017572147827</v>
      </c>
      <c r="G221" s="5">
        <f t="shared" si="57"/>
        <v>1.1591974008183357</v>
      </c>
      <c r="H221" s="9">
        <f t="shared" si="58"/>
        <v>17.05567133709917</v>
      </c>
      <c r="I221" s="5">
        <f t="shared" si="55"/>
        <v>0</v>
      </c>
      <c r="J221" s="5">
        <f t="shared" si="56"/>
        <v>6.1399776555188195E-5</v>
      </c>
      <c r="K221" s="5" t="e">
        <f t="shared" si="59"/>
        <v>#N/A</v>
      </c>
      <c r="L221" s="5">
        <f t="shared" si="50"/>
        <v>-2.6110887041822209E-3</v>
      </c>
      <c r="M221" s="5">
        <f t="shared" si="60"/>
        <v>0.10682984284342065</v>
      </c>
      <c r="N221" s="5">
        <f t="shared" si="61"/>
        <v>2.4690158983655088</v>
      </c>
      <c r="O221" s="5">
        <f t="shared" si="47"/>
        <v>1.3947109795900876</v>
      </c>
      <c r="P221" s="5">
        <f t="shared" si="48"/>
        <v>1.5015408224335083</v>
      </c>
      <c r="Q221" s="5">
        <f t="shared" si="49"/>
        <v>34.703113511708004</v>
      </c>
    </row>
    <row r="222" spans="2:17" x14ac:dyDescent="0.4">
      <c r="B222" s="15">
        <v>32.063273909999999</v>
      </c>
      <c r="C222" s="5">
        <f t="shared" si="51"/>
        <v>7.5367929999998751E-2</v>
      </c>
      <c r="D222" s="5">
        <f t="shared" si="52"/>
        <v>3.3170607180004033</v>
      </c>
      <c r="E222" s="5">
        <f t="shared" si="53"/>
        <v>20.841707166362703</v>
      </c>
      <c r="F222" s="5">
        <f t="shared" si="54"/>
        <v>199.02364308002421</v>
      </c>
      <c r="G222" s="5">
        <f t="shared" si="57"/>
        <v>-2.2699611900563816</v>
      </c>
      <c r="H222" s="9">
        <f t="shared" si="58"/>
        <v>-30.118396379685887</v>
      </c>
      <c r="I222" s="5">
        <f t="shared" si="55"/>
        <v>5.6699687678146973E-3</v>
      </c>
      <c r="J222" s="5">
        <f t="shared" si="56"/>
        <v>7.498322431648559E-5</v>
      </c>
      <c r="K222" s="5">
        <f t="shared" si="59"/>
        <v>5.6699687678146973E-3</v>
      </c>
      <c r="L222" s="5">
        <f t="shared" si="50"/>
        <v>5.6699687678146973E-3</v>
      </c>
      <c r="M222" s="5">
        <f t="shared" si="60"/>
        <v>8.6875351521682895E-2</v>
      </c>
      <c r="N222" s="5">
        <f t="shared" si="61"/>
        <v>1.8106306363897373</v>
      </c>
      <c r="O222" s="5">
        <f t="shared" si="47"/>
        <v>-2.4629026491043251</v>
      </c>
      <c r="P222" s="5">
        <f t="shared" si="48"/>
        <v>0</v>
      </c>
      <c r="Q222" s="5">
        <f t="shared" si="49"/>
        <v>0</v>
      </c>
    </row>
    <row r="223" spans="2:17" x14ac:dyDescent="0.4">
      <c r="B223" s="15">
        <v>32.134749169999999</v>
      </c>
      <c r="C223" s="5">
        <f t="shared" si="51"/>
        <v>7.1475259999999707E-2</v>
      </c>
      <c r="D223" s="5">
        <f t="shared" si="52"/>
        <v>3.4977137543816004</v>
      </c>
      <c r="E223" s="5">
        <f t="shared" si="53"/>
        <v>21.97678367025042</v>
      </c>
      <c r="F223" s="5">
        <f t="shared" si="54"/>
        <v>209.86282526289602</v>
      </c>
      <c r="G223" s="5">
        <f t="shared" si="57"/>
        <v>1.1350765038877171</v>
      </c>
      <c r="H223" s="9">
        <f t="shared" si="58"/>
        <v>15.880690799693792</v>
      </c>
      <c r="I223" s="5">
        <f t="shared" si="55"/>
        <v>0</v>
      </c>
      <c r="J223" s="5">
        <f t="shared" si="56"/>
        <v>6.8190926517221488E-5</v>
      </c>
      <c r="K223" s="5" t="e">
        <f t="shared" si="59"/>
        <v>#N/A</v>
      </c>
      <c r="L223" s="5">
        <f t="shared" si="50"/>
        <v>-2.6887877750054355E-3</v>
      </c>
      <c r="M223" s="5">
        <f t="shared" si="60"/>
        <v>9.6595804097797111E-2</v>
      </c>
      <c r="N223" s="5">
        <f t="shared" si="61"/>
        <v>2.1228650901111763</v>
      </c>
      <c r="O223" s="5">
        <f t="shared" si="47"/>
        <v>1.298628085874884</v>
      </c>
      <c r="P223" s="5">
        <f t="shared" si="48"/>
        <v>1.395223889972681</v>
      </c>
      <c r="Q223" s="5">
        <f t="shared" si="49"/>
        <v>30.662533601494882</v>
      </c>
    </row>
    <row r="224" spans="2:17" x14ac:dyDescent="0.4">
      <c r="B224" s="15">
        <v>32.210410830000001</v>
      </c>
      <c r="C224" s="5">
        <f t="shared" si="51"/>
        <v>7.5661660000001518E-2</v>
      </c>
      <c r="D224" s="5">
        <f t="shared" si="52"/>
        <v>3.3041833869359327</v>
      </c>
      <c r="E224" s="5">
        <f t="shared" si="53"/>
        <v>20.760796509022732</v>
      </c>
      <c r="F224" s="5">
        <f t="shared" si="54"/>
        <v>198.25100321615596</v>
      </c>
      <c r="G224" s="5">
        <f t="shared" si="57"/>
        <v>-1.2159871612276874</v>
      </c>
      <c r="H224" s="9">
        <f t="shared" si="58"/>
        <v>-16.07137830742364</v>
      </c>
      <c r="I224" s="5">
        <f t="shared" si="55"/>
        <v>3.0491620235351051E-3</v>
      </c>
      <c r="J224" s="5">
        <f t="shared" si="56"/>
        <v>7.5467393690007963E-5</v>
      </c>
      <c r="K224" s="5">
        <f t="shared" si="59"/>
        <v>3.0491620235351051E-3</v>
      </c>
      <c r="L224" s="5">
        <f t="shared" si="50"/>
        <v>3.0491620235351051E-3</v>
      </c>
      <c r="M224" s="5">
        <f t="shared" si="60"/>
        <v>8.6202134337810099E-2</v>
      </c>
      <c r="N224" s="5">
        <f t="shared" si="61"/>
        <v>1.7896249696307165</v>
      </c>
      <c r="O224" s="5">
        <f t="shared" si="47"/>
        <v>-1.3142213718526099</v>
      </c>
      <c r="P224" s="5">
        <f t="shared" si="48"/>
        <v>0</v>
      </c>
      <c r="Q224" s="5">
        <f t="shared" si="49"/>
        <v>0</v>
      </c>
    </row>
    <row r="225" spans="2:17" x14ac:dyDescent="0.4">
      <c r="B225" s="15">
        <v>32.278077359999997</v>
      </c>
      <c r="C225" s="5">
        <f t="shared" si="51"/>
        <v>6.7666529999996783E-2</v>
      </c>
      <c r="D225" s="5">
        <f t="shared" si="52"/>
        <v>3.6945887427656166</v>
      </c>
      <c r="E225" s="5">
        <f t="shared" si="53"/>
        <v>23.213785704616022</v>
      </c>
      <c r="F225" s="5">
        <f t="shared" si="54"/>
        <v>221.67532456593702</v>
      </c>
      <c r="G225" s="5">
        <f t="shared" si="57"/>
        <v>2.4529891955932897</v>
      </c>
      <c r="H225" s="9">
        <f t="shared" si="58"/>
        <v>36.251145072658616</v>
      </c>
      <c r="I225" s="5">
        <f t="shared" si="55"/>
        <v>0</v>
      </c>
      <c r="J225" s="5">
        <f t="shared" si="56"/>
        <v>6.0788706343577718E-5</v>
      </c>
      <c r="K225" s="5" t="e">
        <f t="shared" si="59"/>
        <v>#N/A</v>
      </c>
      <c r="L225" s="5">
        <f t="shared" si="50"/>
        <v>-5.501044885312098E-3</v>
      </c>
      <c r="M225" s="5">
        <f t="shared" si="60"/>
        <v>0.10777596934796704</v>
      </c>
      <c r="N225" s="5">
        <f t="shared" si="61"/>
        <v>2.5018882565509721</v>
      </c>
      <c r="O225" s="5">
        <f t="shared" si="47"/>
        <v>2.9644022247059376</v>
      </c>
      <c r="P225" s="5">
        <f t="shared" si="48"/>
        <v>3.0721781940539046</v>
      </c>
      <c r="Q225" s="5">
        <f t="shared" si="49"/>
        <v>71.316886243161591</v>
      </c>
    </row>
    <row r="226" spans="2:17" x14ac:dyDescent="0.4">
      <c r="B226" s="15">
        <v>32.353776449999998</v>
      </c>
      <c r="C226" s="5">
        <f t="shared" si="51"/>
        <v>7.5699090000000524E-2</v>
      </c>
      <c r="D226" s="5">
        <f t="shared" si="52"/>
        <v>3.3025496079278929</v>
      </c>
      <c r="E226" s="5">
        <f t="shared" si="53"/>
        <v>20.750531172764241</v>
      </c>
      <c r="F226" s="5">
        <f t="shared" si="54"/>
        <v>198.1529764756736</v>
      </c>
      <c r="G226" s="5">
        <f t="shared" si="57"/>
        <v>-2.4632545318517813</v>
      </c>
      <c r="H226" s="9">
        <f t="shared" si="58"/>
        <v>-32.540081153574825</v>
      </c>
      <c r="I226" s="5">
        <f t="shared" si="55"/>
        <v>6.1798167394330706E-3</v>
      </c>
      <c r="J226" s="5">
        <f t="shared" si="56"/>
        <v>7.5528821462178796E-5</v>
      </c>
      <c r="K226" s="5">
        <f t="shared" si="59"/>
        <v>6.1798167394330706E-3</v>
      </c>
      <c r="L226" s="5">
        <f t="shared" si="50"/>
        <v>6.1798167394330706E-3</v>
      </c>
      <c r="M226" s="5">
        <f t="shared" si="60"/>
        <v>8.6116908790372107E-2</v>
      </c>
      <c r="N226" s="5">
        <f t="shared" si="61"/>
        <v>1.7869716003567113</v>
      </c>
      <c r="O226" s="5">
        <f t="shared" si="47"/>
        <v>-2.6609335724548622</v>
      </c>
      <c r="P226" s="5">
        <f t="shared" si="48"/>
        <v>0</v>
      </c>
      <c r="Q226" s="5">
        <f t="shared" si="49"/>
        <v>0</v>
      </c>
    </row>
    <row r="227" spans="2:17" x14ac:dyDescent="0.4">
      <c r="B227" s="15">
        <v>32.501178029999998</v>
      </c>
      <c r="C227" s="5">
        <f t="shared" si="51"/>
        <v>0.14740158000000037</v>
      </c>
      <c r="D227" s="5">
        <f t="shared" si="52"/>
        <v>1.6960469487504772</v>
      </c>
      <c r="E227" s="5">
        <f t="shared" si="53"/>
        <v>10.656577268675766</v>
      </c>
      <c r="F227" s="5">
        <f t="shared" si="54"/>
        <v>101.76281692502863</v>
      </c>
      <c r="G227" s="5">
        <f t="shared" si="57"/>
        <v>-10.093953904088474</v>
      </c>
      <c r="H227" s="9">
        <f t="shared" si="58"/>
        <v>-68.479278879428904</v>
      </c>
      <c r="I227" s="5">
        <f t="shared" si="55"/>
        <v>4.9310465578026423E-2</v>
      </c>
      <c r="J227" s="5">
        <f t="shared" si="56"/>
        <v>1.3593104162424422E-4</v>
      </c>
      <c r="K227" s="5">
        <f t="shared" si="59"/>
        <v>4.9310465578026423E-2</v>
      </c>
      <c r="L227" s="5">
        <f t="shared" si="50"/>
        <v>4.9310465578026423E-2</v>
      </c>
      <c r="M227" s="5">
        <f t="shared" si="60"/>
        <v>2.2712527816651413E-2</v>
      </c>
      <c r="N227" s="5">
        <f t="shared" si="61"/>
        <v>0.24203780764509347</v>
      </c>
      <c r="O227" s="5">
        <f t="shared" si="47"/>
        <v>-5.5998266054647852</v>
      </c>
      <c r="P227" s="5">
        <f t="shared" si="48"/>
        <v>0</v>
      </c>
      <c r="Q227" s="5">
        <f t="shared" si="49"/>
        <v>0</v>
      </c>
    </row>
    <row r="228" spans="2:17" x14ac:dyDescent="0.4">
      <c r="B228" s="15">
        <v>32.569592</v>
      </c>
      <c r="C228" s="5">
        <f t="shared" si="51"/>
        <v>6.8413970000001711E-2</v>
      </c>
      <c r="D228" s="5">
        <f t="shared" si="52"/>
        <v>3.6542244222926068</v>
      </c>
      <c r="E228" s="5">
        <f t="shared" si="53"/>
        <v>22.960169199285719</v>
      </c>
      <c r="F228" s="5">
        <f t="shared" si="54"/>
        <v>219.25346533755643</v>
      </c>
      <c r="G228" s="5">
        <f t="shared" si="57"/>
        <v>12.303591930609953</v>
      </c>
      <c r="H228" s="9">
        <f t="shared" si="58"/>
        <v>179.84034445902853</v>
      </c>
      <c r="I228" s="5">
        <f t="shared" si="55"/>
        <v>0</v>
      </c>
      <c r="J228" s="5">
        <f t="shared" si="56"/>
        <v>6.2306347511474251E-5</v>
      </c>
      <c r="K228" s="5" t="e">
        <f t="shared" si="59"/>
        <v>#N/A</v>
      </c>
      <c r="L228" s="5">
        <f t="shared" si="50"/>
        <v>-2.7896669589305961E-2</v>
      </c>
      <c r="M228" s="5">
        <f t="shared" si="60"/>
        <v>0.10543387393196572</v>
      </c>
      <c r="N228" s="5">
        <f t="shared" si="61"/>
        <v>2.4207795848140927</v>
      </c>
      <c r="O228" s="5">
        <f t="shared" si="47"/>
        <v>14.706269723002933</v>
      </c>
      <c r="P228" s="5">
        <f t="shared" si="48"/>
        <v>14.811703596934899</v>
      </c>
      <c r="Q228" s="5">
        <f t="shared" si="49"/>
        <v>340.07922071529418</v>
      </c>
    </row>
    <row r="229" spans="2:17" x14ac:dyDescent="0.4">
      <c r="B229" s="15">
        <v>32.646336789999999</v>
      </c>
      <c r="C229" s="5">
        <f t="shared" si="51"/>
        <v>7.6744789999999341E-2</v>
      </c>
      <c r="D229" s="5">
        <f t="shared" si="52"/>
        <v>3.2575501216434648</v>
      </c>
      <c r="E229" s="5">
        <f t="shared" si="53"/>
        <v>20.467791061711292</v>
      </c>
      <c r="F229" s="5">
        <f t="shared" si="54"/>
        <v>195.4530072986079</v>
      </c>
      <c r="G229" s="5">
        <f t="shared" si="57"/>
        <v>-2.4923781375744269</v>
      </c>
      <c r="H229" s="9">
        <f t="shared" si="58"/>
        <v>-32.476186820948342</v>
      </c>
      <c r="I229" s="5">
        <f t="shared" si="55"/>
        <v>6.3392588020291961E-3</v>
      </c>
      <c r="J229" s="5">
        <f t="shared" si="56"/>
        <v>7.7220738286719624E-5</v>
      </c>
      <c r="K229" s="5">
        <f t="shared" si="59"/>
        <v>6.3392588020291961E-3</v>
      </c>
      <c r="L229" s="5">
        <f t="shared" si="50"/>
        <v>6.3392588020291961E-3</v>
      </c>
      <c r="M229" s="5">
        <f t="shared" si="60"/>
        <v>8.3786094189173738E-2</v>
      </c>
      <c r="N229" s="5">
        <f t="shared" si="61"/>
        <v>1.7149162697408706</v>
      </c>
      <c r="O229" s="5">
        <f t="shared" si="47"/>
        <v>-2.6557086753818342</v>
      </c>
      <c r="P229" s="5">
        <f t="shared" si="48"/>
        <v>0</v>
      </c>
      <c r="Q229" s="5">
        <f t="shared" si="49"/>
        <v>0</v>
      </c>
    </row>
    <row r="230" spans="2:17" x14ac:dyDescent="0.4">
      <c r="B230" s="15">
        <v>32.795240880000001</v>
      </c>
      <c r="C230" s="5">
        <f t="shared" si="51"/>
        <v>0.14890409000000204</v>
      </c>
      <c r="D230" s="5">
        <f t="shared" si="52"/>
        <v>1.6789330635578685</v>
      </c>
      <c r="E230" s="5">
        <f t="shared" si="53"/>
        <v>10.54904755668481</v>
      </c>
      <c r="F230" s="5">
        <f t="shared" si="54"/>
        <v>100.73598381347212</v>
      </c>
      <c r="G230" s="5">
        <f t="shared" si="57"/>
        <v>-9.9187435050264821</v>
      </c>
      <c r="H230" s="9">
        <f t="shared" si="58"/>
        <v>-66.611625678155292</v>
      </c>
      <c r="I230" s="5">
        <f t="shared" si="55"/>
        <v>4.8948448842512052E-2</v>
      </c>
      <c r="J230" s="5">
        <f t="shared" si="56"/>
        <v>1.365744994207981E-4</v>
      </c>
      <c r="K230" s="5">
        <f t="shared" si="59"/>
        <v>4.8948448842512052E-2</v>
      </c>
      <c r="L230" s="5">
        <f t="shared" si="50"/>
        <v>4.8948448842512052E-2</v>
      </c>
      <c r="M230" s="5">
        <f t="shared" si="60"/>
        <v>2.2256480870639552E-2</v>
      </c>
      <c r="N230" s="5">
        <f t="shared" si="61"/>
        <v>0.23478467514882237</v>
      </c>
      <c r="O230" s="5">
        <f t="shared" si="47"/>
        <v>-5.4471010765542411</v>
      </c>
      <c r="P230" s="5">
        <f t="shared" si="48"/>
        <v>0</v>
      </c>
      <c r="Q230" s="5">
        <f t="shared" si="49"/>
        <v>0</v>
      </c>
    </row>
    <row r="231" spans="2:17" x14ac:dyDescent="0.4">
      <c r="B231" s="15">
        <v>33.017983200000003</v>
      </c>
      <c r="C231" s="5">
        <f t="shared" si="51"/>
        <v>0.22274232000000183</v>
      </c>
      <c r="D231" s="5">
        <f t="shared" si="52"/>
        <v>1.1223731529778354</v>
      </c>
      <c r="E231" s="5">
        <f t="shared" si="53"/>
        <v>7.0520785039631608</v>
      </c>
      <c r="F231" s="5">
        <f t="shared" si="54"/>
        <v>67.342389178670118</v>
      </c>
      <c r="G231" s="5">
        <f t="shared" si="57"/>
        <v>-3.4969690527216493</v>
      </c>
      <c r="H231" s="9">
        <f t="shared" si="58"/>
        <v>-15.699616726276446</v>
      </c>
      <c r="I231" s="5">
        <f t="shared" si="55"/>
        <v>2.5814883824104806E-2</v>
      </c>
      <c r="J231" s="5">
        <f t="shared" si="56"/>
        <v>1.5750036223228446E-4</v>
      </c>
      <c r="K231" s="5">
        <f t="shared" si="59"/>
        <v>2.5814883824104806E-2</v>
      </c>
      <c r="L231" s="5">
        <f t="shared" si="50"/>
        <v>2.5814883824104806E-2</v>
      </c>
      <c r="M231" s="5">
        <f t="shared" si="60"/>
        <v>9.9463622452118598E-3</v>
      </c>
      <c r="N231" s="5">
        <f t="shared" si="61"/>
        <v>7.0142527382089315E-2</v>
      </c>
      <c r="O231" s="5">
        <f t="shared" si="47"/>
        <v>-1.2838209291630318</v>
      </c>
      <c r="P231" s="5">
        <f t="shared" si="48"/>
        <v>0</v>
      </c>
      <c r="Q231" s="5">
        <f t="shared" si="49"/>
        <v>0</v>
      </c>
    </row>
    <row r="232" spans="2:17" x14ac:dyDescent="0.4">
      <c r="B232" s="15">
        <v>33.094445229999998</v>
      </c>
      <c r="C232" s="5">
        <f t="shared" si="51"/>
        <v>7.6462029999994741E-2</v>
      </c>
      <c r="D232" s="5">
        <f t="shared" si="52"/>
        <v>3.2695966874018016</v>
      </c>
      <c r="E232" s="5">
        <f t="shared" si="53"/>
        <v>20.543481866686047</v>
      </c>
      <c r="F232" s="5">
        <f t="shared" si="54"/>
        <v>196.17580124410813</v>
      </c>
      <c r="G232" s="5">
        <f t="shared" si="57"/>
        <v>13.491403362722886</v>
      </c>
      <c r="H232" s="9">
        <f t="shared" si="58"/>
        <v>176.44579097264111</v>
      </c>
      <c r="I232" s="5">
        <f t="shared" si="55"/>
        <v>0</v>
      </c>
      <c r="J232" s="5">
        <f t="shared" si="56"/>
        <v>7.6767804509750694E-5</v>
      </c>
      <c r="K232" s="5" t="e">
        <f t="shared" si="59"/>
        <v>#N/A</v>
      </c>
      <c r="L232" s="5">
        <f t="shared" si="50"/>
        <v>-3.418838595329432E-2</v>
      </c>
      <c r="M232" s="5">
        <f t="shared" si="60"/>
        <v>8.4406929441371695E-2</v>
      </c>
      <c r="N232" s="5">
        <f t="shared" si="61"/>
        <v>1.734012224401468</v>
      </c>
      <c r="O232" s="5">
        <f t="shared" si="47"/>
        <v>14.428683404370483</v>
      </c>
      <c r="P232" s="5">
        <f t="shared" si="48"/>
        <v>14.513090333811855</v>
      </c>
      <c r="Q232" s="5">
        <f t="shared" si="49"/>
        <v>298.14940810224039</v>
      </c>
    </row>
    <row r="233" spans="2:17" x14ac:dyDescent="0.4">
      <c r="B233" s="15">
        <v>33.162916899999999</v>
      </c>
      <c r="C233" s="5">
        <f t="shared" si="51"/>
        <v>6.8471670000000984E-2</v>
      </c>
      <c r="D233" s="5">
        <f t="shared" si="52"/>
        <v>3.651145064812884</v>
      </c>
      <c r="E233" s="5">
        <f t="shared" si="53"/>
        <v>22.94082102561357</v>
      </c>
      <c r="F233" s="5">
        <f t="shared" si="54"/>
        <v>219.06870388877303</v>
      </c>
      <c r="G233" s="5">
        <f t="shared" si="57"/>
        <v>2.3973391589275224</v>
      </c>
      <c r="H233" s="9">
        <f t="shared" si="58"/>
        <v>35.012132155203574</v>
      </c>
      <c r="I233" s="5">
        <f t="shared" si="55"/>
        <v>0</v>
      </c>
      <c r="J233" s="5">
        <f t="shared" si="56"/>
        <v>6.2422126982728416E-5</v>
      </c>
      <c r="K233" s="5" t="e">
        <f t="shared" si="59"/>
        <v>#N/A</v>
      </c>
      <c r="L233" s="5">
        <f t="shared" si="50"/>
        <v>-5.4402147902255669E-3</v>
      </c>
      <c r="M233" s="5">
        <f t="shared" si="60"/>
        <v>0.10525625386584674</v>
      </c>
      <c r="N233" s="5">
        <f t="shared" si="61"/>
        <v>2.4146648817629361</v>
      </c>
      <c r="O233" s="5">
        <f t="shared" si="47"/>
        <v>2.8630831452235816</v>
      </c>
      <c r="P233" s="5">
        <f t="shared" si="48"/>
        <v>2.9683393990894285</v>
      </c>
      <c r="Q233" s="5">
        <f t="shared" si="49"/>
        <v>68.096142897787914</v>
      </c>
    </row>
    <row r="234" spans="2:17" x14ac:dyDescent="0.4">
      <c r="B234" s="15">
        <v>33.243897199999999</v>
      </c>
      <c r="C234" s="5">
        <f t="shared" si="51"/>
        <v>8.0980300000000227E-2</v>
      </c>
      <c r="D234" s="5">
        <f t="shared" si="52"/>
        <v>3.0871705834628829</v>
      </c>
      <c r="E234" s="5">
        <f t="shared" si="53"/>
        <v>19.397264850771016</v>
      </c>
      <c r="F234" s="5">
        <f t="shared" si="54"/>
        <v>185.23023500777299</v>
      </c>
      <c r="G234" s="5">
        <f t="shared" si="57"/>
        <v>-3.5435561748425535</v>
      </c>
      <c r="H234" s="9">
        <f t="shared" si="58"/>
        <v>-43.758249535288748</v>
      </c>
      <c r="I234" s="5">
        <f t="shared" si="55"/>
        <v>9.510302924036481E-3</v>
      </c>
      <c r="J234" s="5">
        <f t="shared" si="56"/>
        <v>8.3626767132986246E-5</v>
      </c>
      <c r="K234" s="5">
        <f t="shared" si="59"/>
        <v>9.510302924036481E-3</v>
      </c>
      <c r="L234" s="5">
        <f t="shared" si="50"/>
        <v>9.510302924036481E-3</v>
      </c>
      <c r="M234" s="5">
        <f t="shared" si="60"/>
        <v>7.5250776738191347E-2</v>
      </c>
      <c r="N234" s="5">
        <f t="shared" si="61"/>
        <v>1.4596592466169362</v>
      </c>
      <c r="O234" s="5">
        <f t="shared" si="47"/>
        <v>-3.5782884102461878</v>
      </c>
      <c r="P234" s="5">
        <f t="shared" si="48"/>
        <v>0</v>
      </c>
      <c r="Q234" s="5">
        <f t="shared" si="49"/>
        <v>0</v>
      </c>
    </row>
    <row r="235" spans="2:17" x14ac:dyDescent="0.4">
      <c r="B235" s="15">
        <v>33.39345264</v>
      </c>
      <c r="C235" s="5">
        <f t="shared" si="51"/>
        <v>0.14955544000000032</v>
      </c>
      <c r="D235" s="5">
        <f t="shared" si="52"/>
        <v>1.6716209052642919</v>
      </c>
      <c r="E235" s="5">
        <f t="shared" si="53"/>
        <v>10.503103911130838</v>
      </c>
      <c r="F235" s="5">
        <f t="shared" si="54"/>
        <v>100.29725431585751</v>
      </c>
      <c r="G235" s="5">
        <f t="shared" si="57"/>
        <v>-8.8941609396401784</v>
      </c>
      <c r="H235" s="9">
        <f t="shared" si="58"/>
        <v>-59.470661445950476</v>
      </c>
      <c r="I235" s="5">
        <f t="shared" si="55"/>
        <v>4.4084188000398025E-2</v>
      </c>
      <c r="J235" s="5">
        <f t="shared" si="56"/>
        <v>1.3684942619579307E-4</v>
      </c>
      <c r="K235" s="5">
        <f t="shared" si="59"/>
        <v>4.4084188000398025E-2</v>
      </c>
      <c r="L235" s="5">
        <f t="shared" si="50"/>
        <v>4.4084188000398025E-2</v>
      </c>
      <c r="M235" s="5">
        <f t="shared" si="60"/>
        <v>2.206303835360238E-2</v>
      </c>
      <c r="N235" s="5">
        <f t="shared" si="61"/>
        <v>0.23173038442315083</v>
      </c>
      <c r="O235" s="5">
        <f t="shared" si="47"/>
        <v>-4.8631556532009972</v>
      </c>
      <c r="P235" s="5">
        <f t="shared" si="48"/>
        <v>0</v>
      </c>
      <c r="Q235" s="5">
        <f t="shared" si="49"/>
        <v>0</v>
      </c>
    </row>
    <row r="236" spans="2:17" x14ac:dyDescent="0.4">
      <c r="B236" s="15">
        <v>33.466093299999997</v>
      </c>
      <c r="C236" s="5">
        <f t="shared" si="51"/>
        <v>7.2640659999997581E-2</v>
      </c>
      <c r="D236" s="5">
        <f t="shared" si="52"/>
        <v>3.441598685915138</v>
      </c>
      <c r="E236" s="5">
        <f t="shared" si="53"/>
        <v>21.624202296550568</v>
      </c>
      <c r="F236" s="5">
        <f t="shared" si="54"/>
        <v>206.4959211549083</v>
      </c>
      <c r="G236" s="5">
        <f t="shared" si="57"/>
        <v>11.12109838541973</v>
      </c>
      <c r="H236" s="9">
        <f t="shared" si="58"/>
        <v>153.09743035677403</v>
      </c>
      <c r="I236" s="5">
        <f t="shared" si="55"/>
        <v>0</v>
      </c>
      <c r="J236" s="5">
        <f t="shared" si="56"/>
        <v>7.0300773457441406E-5</v>
      </c>
      <c r="K236" s="5" t="e">
        <f t="shared" si="59"/>
        <v>#N/A</v>
      </c>
      <c r="L236" s="5">
        <f t="shared" si="50"/>
        <v>-2.6773374416195497E-2</v>
      </c>
      <c r="M236" s="5">
        <f t="shared" si="60"/>
        <v>9.352122499242857E-2</v>
      </c>
      <c r="N236" s="5">
        <f t="shared" si="61"/>
        <v>2.0223218882574963</v>
      </c>
      <c r="O236" s="5">
        <f t="shared" si="47"/>
        <v>12.519393862917749</v>
      </c>
      <c r="P236" s="5">
        <f t="shared" si="48"/>
        <v>12.612915087910178</v>
      </c>
      <c r="Q236" s="5">
        <f t="shared" si="49"/>
        <v>272.74422741018458</v>
      </c>
    </row>
    <row r="237" spans="2:17" x14ac:dyDescent="0.4">
      <c r="B237" s="15">
        <v>33.621784929999997</v>
      </c>
      <c r="C237" s="5">
        <f t="shared" si="51"/>
        <v>0.15569162999999975</v>
      </c>
      <c r="D237" s="5">
        <f t="shared" si="52"/>
        <v>1.6057382147004331</v>
      </c>
      <c r="E237" s="5">
        <f t="shared" si="53"/>
        <v>10.089150757782541</v>
      </c>
      <c r="F237" s="5">
        <f t="shared" si="54"/>
        <v>96.344292882025982</v>
      </c>
      <c r="G237" s="5">
        <f t="shared" si="57"/>
        <v>-11.535051538768027</v>
      </c>
      <c r="H237" s="9">
        <f t="shared" si="58"/>
        <v>-74.089092257355418</v>
      </c>
      <c r="I237" s="5">
        <f t="shared" si="55"/>
        <v>5.9519661407823402E-2</v>
      </c>
      <c r="J237" s="5">
        <f t="shared" si="56"/>
        <v>1.3932652186542929E-4</v>
      </c>
      <c r="K237" s="5">
        <f t="shared" si="59"/>
        <v>5.9519661407823402E-2</v>
      </c>
      <c r="L237" s="5">
        <f t="shared" si="50"/>
        <v>5.9519661407823402E-2</v>
      </c>
      <c r="M237" s="5">
        <f t="shared" si="60"/>
        <v>2.0358192602652803E-2</v>
      </c>
      <c r="N237" s="5">
        <f t="shared" si="61"/>
        <v>0.20539687432413745</v>
      </c>
      <c r="O237" s="5">
        <f t="shared" si="47"/>
        <v>-6.0585636529257494</v>
      </c>
      <c r="P237" s="5">
        <f t="shared" si="48"/>
        <v>0</v>
      </c>
      <c r="Q237" s="5">
        <f t="shared" si="49"/>
        <v>0</v>
      </c>
    </row>
    <row r="238" spans="2:17" x14ac:dyDescent="0.4">
      <c r="B238" s="15">
        <v>33.698706629999997</v>
      </c>
      <c r="C238" s="5">
        <f t="shared" si="51"/>
        <v>7.692169999999976E-2</v>
      </c>
      <c r="D238" s="5">
        <f t="shared" si="52"/>
        <v>3.2500581760413612</v>
      </c>
      <c r="E238" s="5">
        <f t="shared" si="53"/>
        <v>20.420717779181967</v>
      </c>
      <c r="F238" s="5">
        <f t="shared" si="54"/>
        <v>195.00349056248169</v>
      </c>
      <c r="G238" s="5">
        <f t="shared" si="57"/>
        <v>10.331567021399426</v>
      </c>
      <c r="H238" s="9">
        <f t="shared" si="58"/>
        <v>134.31277547687398</v>
      </c>
      <c r="I238" s="5">
        <f t="shared" si="55"/>
        <v>0</v>
      </c>
      <c r="J238" s="5">
        <f t="shared" si="56"/>
        <v>7.7502424809375113E-5</v>
      </c>
      <c r="K238" s="5" t="e">
        <f t="shared" si="59"/>
        <v>#N/A</v>
      </c>
      <c r="L238" s="5">
        <f t="shared" si="50"/>
        <v>-2.633848061606742E-2</v>
      </c>
      <c r="M238" s="5">
        <f t="shared" si="60"/>
        <v>8.3401142923399701E-2</v>
      </c>
      <c r="N238" s="5">
        <f t="shared" si="61"/>
        <v>1.7031112020999646</v>
      </c>
      <c r="O238" s="5">
        <f t="shared" si="47"/>
        <v>10.983296931229157</v>
      </c>
      <c r="P238" s="5">
        <f t="shared" si="48"/>
        <v>11.066698074152557</v>
      </c>
      <c r="Q238" s="5">
        <f t="shared" si="49"/>
        <v>225.98991811968594</v>
      </c>
    </row>
    <row r="239" spans="2:17" x14ac:dyDescent="0.4">
      <c r="B239" s="15">
        <v>33.771750449999999</v>
      </c>
      <c r="C239" s="5">
        <f t="shared" si="51"/>
        <v>7.3043820000002313E-2</v>
      </c>
      <c r="D239" s="5">
        <f t="shared" si="52"/>
        <v>3.4226030347261696</v>
      </c>
      <c r="E239" s="5">
        <f t="shared" si="53"/>
        <v>21.504849100099733</v>
      </c>
      <c r="F239" s="5">
        <f t="shared" si="54"/>
        <v>205.35618208357019</v>
      </c>
      <c r="G239" s="5">
        <f t="shared" si="57"/>
        <v>1.0841313209177663</v>
      </c>
      <c r="H239" s="9">
        <f t="shared" si="58"/>
        <v>14.842204596059352</v>
      </c>
      <c r="I239" s="5">
        <f t="shared" si="55"/>
        <v>0</v>
      </c>
      <c r="J239" s="5">
        <f t="shared" si="56"/>
        <v>7.1014982985003204E-5</v>
      </c>
      <c r="K239" s="5" t="e">
        <f t="shared" si="59"/>
        <v>#N/A</v>
      </c>
      <c r="L239" s="5">
        <f t="shared" si="50"/>
        <v>-2.6244663954181099E-3</v>
      </c>
      <c r="M239" s="5">
        <f t="shared" si="60"/>
        <v>9.2491706963612058E-2</v>
      </c>
      <c r="N239" s="5">
        <f t="shared" si="61"/>
        <v>1.9890202012631211</v>
      </c>
      <c r="O239" s="5">
        <f t="shared" si="47"/>
        <v>1.2137068839042953</v>
      </c>
      <c r="P239" s="5">
        <f t="shared" si="48"/>
        <v>1.3061985908679072</v>
      </c>
      <c r="Q239" s="5">
        <f t="shared" si="49"/>
        <v>28.089603591377255</v>
      </c>
    </row>
    <row r="240" spans="2:17" x14ac:dyDescent="0.4">
      <c r="B240" s="15">
        <v>34.008983139999998</v>
      </c>
      <c r="C240" s="5">
        <f t="shared" si="51"/>
        <v>0.23723268999999902</v>
      </c>
      <c r="D240" s="5">
        <f t="shared" si="52"/>
        <v>1.0538176673712254</v>
      </c>
      <c r="E240" s="5">
        <f t="shared" si="53"/>
        <v>6.621331684073148</v>
      </c>
      <c r="F240" s="5">
        <f t="shared" si="54"/>
        <v>63.229060042273531</v>
      </c>
      <c r="G240" s="5">
        <f t="shared" si="57"/>
        <v>-14.883517416026585</v>
      </c>
      <c r="H240" s="9">
        <f t="shared" si="58"/>
        <v>-62.738054422544579</v>
      </c>
      <c r="I240" s="5">
        <f t="shared" si="55"/>
        <v>0.11701883242585755</v>
      </c>
      <c r="J240" s="5">
        <f t="shared" si="56"/>
        <v>1.6007795120250628E-4</v>
      </c>
      <c r="K240" s="5">
        <f t="shared" si="59"/>
        <v>0.11701883242585755</v>
      </c>
      <c r="L240" s="5">
        <f t="shared" si="50"/>
        <v>0.11701883242585755</v>
      </c>
      <c r="M240" s="5">
        <f t="shared" si="60"/>
        <v>8.7684066541021902E-3</v>
      </c>
      <c r="N240" s="5">
        <f t="shared" si="61"/>
        <v>5.805852879764465E-2</v>
      </c>
      <c r="O240" s="5">
        <f t="shared" si="47"/>
        <v>-5.1303435444907928</v>
      </c>
      <c r="P240" s="5">
        <f t="shared" si="48"/>
        <v>0</v>
      </c>
      <c r="Q240" s="5">
        <f t="shared" si="49"/>
        <v>0</v>
      </c>
    </row>
    <row r="241" spans="2:17" x14ac:dyDescent="0.4">
      <c r="B241" s="15">
        <v>34.081882720000003</v>
      </c>
      <c r="C241" s="5">
        <f t="shared" si="51"/>
        <v>7.289958000000496E-2</v>
      </c>
      <c r="D241" s="5">
        <f t="shared" si="52"/>
        <v>3.4293750389231734</v>
      </c>
      <c r="E241" s="5">
        <f t="shared" si="53"/>
        <v>21.547398857370506</v>
      </c>
      <c r="F241" s="5">
        <f t="shared" si="54"/>
        <v>205.76250233539042</v>
      </c>
      <c r="G241" s="5">
        <f t="shared" si="57"/>
        <v>14.926067173297358</v>
      </c>
      <c r="H241" s="9">
        <f t="shared" si="58"/>
        <v>204.74832877358611</v>
      </c>
      <c r="I241" s="5">
        <f t="shared" si="55"/>
        <v>0</v>
      </c>
      <c r="J241" s="5">
        <f t="shared" si="56"/>
        <v>7.0760365237494905E-5</v>
      </c>
      <c r="K241" s="5" t="e">
        <f t="shared" si="59"/>
        <v>#N/A</v>
      </c>
      <c r="L241" s="5">
        <f t="shared" si="50"/>
        <v>-3.606168912616789E-2</v>
      </c>
      <c r="M241" s="5">
        <f t="shared" si="60"/>
        <v>9.2858079503722366E-2</v>
      </c>
      <c r="N241" s="5">
        <f t="shared" si="61"/>
        <v>2.000850076196127</v>
      </c>
      <c r="O241" s="5">
        <f t="shared" si="47"/>
        <v>16.743095979581092</v>
      </c>
      <c r="P241" s="5">
        <f t="shared" si="48"/>
        <v>16.835954059084813</v>
      </c>
      <c r="Q241" s="5">
        <f t="shared" si="49"/>
        <v>362.7710172554664</v>
      </c>
    </row>
    <row r="242" spans="2:17" x14ac:dyDescent="0.4">
      <c r="B242" s="15">
        <v>34.16303182</v>
      </c>
      <c r="C242" s="5">
        <f t="shared" si="51"/>
        <v>8.1149099999997532E-2</v>
      </c>
      <c r="D242" s="5">
        <f t="shared" si="52"/>
        <v>3.0807488930870166</v>
      </c>
      <c r="E242" s="5">
        <f t="shared" si="53"/>
        <v>19.356916180154116</v>
      </c>
      <c r="F242" s="5">
        <f t="shared" si="54"/>
        <v>184.84493358522099</v>
      </c>
      <c r="G242" s="5">
        <f t="shared" si="57"/>
        <v>-2.1904826772163908</v>
      </c>
      <c r="H242" s="9">
        <f t="shared" si="58"/>
        <v>-26.993308332642719</v>
      </c>
      <c r="I242" s="5">
        <f t="shared" si="55"/>
        <v>5.8911377500552491E-3</v>
      </c>
      <c r="J242" s="5">
        <f t="shared" si="56"/>
        <v>8.3868213577957773E-5</v>
      </c>
      <c r="K242" s="5">
        <f t="shared" si="59"/>
        <v>5.8911377500552491E-3</v>
      </c>
      <c r="L242" s="5">
        <f t="shared" si="50"/>
        <v>5.8911377500552491E-3</v>
      </c>
      <c r="M242" s="5">
        <f t="shared" si="60"/>
        <v>7.4938040801102446E-2</v>
      </c>
      <c r="N242" s="5">
        <f t="shared" si="61"/>
        <v>1.4505693744919093</v>
      </c>
      <c r="O242" s="5">
        <f t="shared" si="47"/>
        <v>-2.2073516053927755</v>
      </c>
      <c r="P242" s="5">
        <f t="shared" si="48"/>
        <v>0</v>
      </c>
      <c r="Q242" s="5">
        <f t="shared" si="49"/>
        <v>0</v>
      </c>
    </row>
    <row r="243" spans="2:17" x14ac:dyDescent="0.4">
      <c r="B243" s="15">
        <v>34.240309240000002</v>
      </c>
      <c r="C243" s="5">
        <f t="shared" si="51"/>
        <v>7.7277420000001484E-2</v>
      </c>
      <c r="D243" s="5">
        <f t="shared" si="52"/>
        <v>3.2350976520695851</v>
      </c>
      <c r="E243" s="5">
        <f t="shared" si="53"/>
        <v>20.326718034774796</v>
      </c>
      <c r="F243" s="5">
        <f t="shared" si="54"/>
        <v>194.10585912417514</v>
      </c>
      <c r="G243" s="5">
        <f t="shared" si="57"/>
        <v>0.96980185462068036</v>
      </c>
      <c r="H243" s="9">
        <f t="shared" si="58"/>
        <v>12.549614811424368</v>
      </c>
      <c r="I243" s="5">
        <f t="shared" si="55"/>
        <v>0</v>
      </c>
      <c r="J243" s="5">
        <f t="shared" si="56"/>
        <v>7.8064919279907625E-5</v>
      </c>
      <c r="K243" s="5" t="e">
        <f t="shared" si="59"/>
        <v>#N/A</v>
      </c>
      <c r="L243" s="5">
        <f t="shared" si="50"/>
        <v>-2.4837693966945802E-3</v>
      </c>
      <c r="M243" s="5">
        <f t="shared" si="60"/>
        <v>8.2635093213047794E-2</v>
      </c>
      <c r="N243" s="5">
        <f t="shared" si="61"/>
        <v>1.6797002395189549</v>
      </c>
      <c r="O243" s="5">
        <f t="shared" si="47"/>
        <v>1.0262325780778605</v>
      </c>
      <c r="P243" s="5">
        <f t="shared" si="48"/>
        <v>1.1088676712909082</v>
      </c>
      <c r="Q243" s="5">
        <f t="shared" si="49"/>
        <v>22.539640492207635</v>
      </c>
    </row>
    <row r="244" spans="2:17" x14ac:dyDescent="0.4">
      <c r="B244" s="15">
        <v>34.556403639999999</v>
      </c>
      <c r="C244" s="5">
        <f t="shared" si="51"/>
        <v>0.31609439999999722</v>
      </c>
      <c r="D244" s="5">
        <f t="shared" si="52"/>
        <v>0.79090297075810956</v>
      </c>
      <c r="E244" s="5">
        <f t="shared" si="53"/>
        <v>4.9693899252720399</v>
      </c>
      <c r="F244" s="5">
        <f t="shared" si="54"/>
        <v>47.454178245486574</v>
      </c>
      <c r="G244" s="5">
        <f t="shared" si="57"/>
        <v>-15.357328109502756</v>
      </c>
      <c r="H244" s="9">
        <f t="shared" si="58"/>
        <v>-48.584625698851013</v>
      </c>
      <c r="I244" s="5">
        <f t="shared" si="55"/>
        <v>0.16088224285154157</v>
      </c>
      <c r="J244" s="5">
        <f t="shared" si="56"/>
        <v>1.699631706871721E-4</v>
      </c>
      <c r="K244" s="5">
        <f t="shared" si="59"/>
        <v>0.16088224285154157</v>
      </c>
      <c r="L244" s="5">
        <f t="shared" si="50"/>
        <v>0.16088224285154157</v>
      </c>
      <c r="M244" s="5">
        <f t="shared" si="60"/>
        <v>4.9389672458790505E-3</v>
      </c>
      <c r="N244" s="5">
        <f t="shared" si="61"/>
        <v>2.4543654072919946E-2</v>
      </c>
      <c r="O244" s="5">
        <f t="shared" si="47"/>
        <v>-3.9729606394366135</v>
      </c>
      <c r="P244" s="5">
        <f t="shared" si="48"/>
        <v>0</v>
      </c>
      <c r="Q244" s="5">
        <f t="shared" si="49"/>
        <v>0</v>
      </c>
    </row>
    <row r="245" spans="2:17" x14ac:dyDescent="0.4">
      <c r="B245" s="15">
        <v>34.79406238</v>
      </c>
      <c r="C245" s="5">
        <f t="shared" si="51"/>
        <v>0.23765874000000053</v>
      </c>
      <c r="D245" s="5">
        <f t="shared" si="52"/>
        <v>1.0519284920891168</v>
      </c>
      <c r="E245" s="5">
        <f t="shared" si="53"/>
        <v>6.6094616456979161</v>
      </c>
      <c r="F245" s="5">
        <f t="shared" si="54"/>
        <v>63.115709525347008</v>
      </c>
      <c r="G245" s="5">
        <f t="shared" si="57"/>
        <v>1.6400717204258761</v>
      </c>
      <c r="H245" s="9">
        <f t="shared" si="58"/>
        <v>6.9009526871423805</v>
      </c>
      <c r="I245" s="5">
        <f t="shared" si="55"/>
        <v>0</v>
      </c>
      <c r="J245" s="5">
        <f t="shared" si="56"/>
        <v>1.6014898151214368E-4</v>
      </c>
      <c r="K245" s="5" t="e">
        <f t="shared" si="59"/>
        <v>#N/A</v>
      </c>
      <c r="L245" s="5">
        <f t="shared" si="50"/>
        <v>-1.2917910690036852E-2</v>
      </c>
      <c r="M245" s="5">
        <f t="shared" si="60"/>
        <v>8.7369966491903615E-3</v>
      </c>
      <c r="N245" s="5">
        <f t="shared" si="61"/>
        <v>5.7746844251414908E-2</v>
      </c>
      <c r="O245" s="5">
        <f t="shared" si="47"/>
        <v>0.5643187120669616</v>
      </c>
      <c r="P245" s="5">
        <f t="shared" si="48"/>
        <v>0.57305570871615197</v>
      </c>
      <c r="Q245" s="5">
        <f t="shared" si="49"/>
        <v>3.7875897276076436</v>
      </c>
    </row>
    <row r="246" spans="2:17" x14ac:dyDescent="0.4">
      <c r="B246" s="15">
        <v>34.954211000000001</v>
      </c>
      <c r="C246" s="5">
        <f t="shared" si="51"/>
        <v>0.16014862000000107</v>
      </c>
      <c r="D246" s="5">
        <f t="shared" si="52"/>
        <v>1.5610499797000956</v>
      </c>
      <c r="E246" s="5">
        <f t="shared" si="53"/>
        <v>9.8083662962246319</v>
      </c>
      <c r="F246" s="5">
        <f t="shared" si="54"/>
        <v>93.662998782005744</v>
      </c>
      <c r="G246" s="5">
        <f t="shared" si="57"/>
        <v>3.1989046505267158</v>
      </c>
      <c r="H246" s="9">
        <f t="shared" si="58"/>
        <v>19.974600159069084</v>
      </c>
      <c r="I246" s="5">
        <f t="shared" si="55"/>
        <v>0</v>
      </c>
      <c r="J246" s="5">
        <f t="shared" si="56"/>
        <v>1.410067360833918E-4</v>
      </c>
      <c r="K246" s="5" t="e">
        <f t="shared" si="59"/>
        <v>#N/A</v>
      </c>
      <c r="L246" s="5">
        <f t="shared" si="50"/>
        <v>-1.6978532222056128E-2</v>
      </c>
      <c r="M246" s="5">
        <f t="shared" si="60"/>
        <v>1.9240809880183063E-2</v>
      </c>
      <c r="N246" s="5">
        <f t="shared" si="61"/>
        <v>0.18872091114085346</v>
      </c>
      <c r="O246" s="5">
        <f t="shared" si="47"/>
        <v>1.63340355264572</v>
      </c>
      <c r="P246" s="5">
        <f t="shared" si="48"/>
        <v>1.6526443625259031</v>
      </c>
      <c r="Q246" s="5">
        <f t="shared" si="49"/>
        <v>16.209741265044709</v>
      </c>
    </row>
    <row r="247" spans="2:17" x14ac:dyDescent="0.4">
      <c r="B247" s="15">
        <v>35.031728739999998</v>
      </c>
      <c r="C247" s="5">
        <f t="shared" si="51"/>
        <v>7.7517739999997559E-2</v>
      </c>
      <c r="D247" s="5">
        <f t="shared" si="52"/>
        <v>3.225068223093293</v>
      </c>
      <c r="E247" s="5">
        <f t="shared" si="53"/>
        <v>20.263701273991554</v>
      </c>
      <c r="F247" s="5">
        <f t="shared" si="54"/>
        <v>193.5040933855976</v>
      </c>
      <c r="G247" s="5">
        <f t="shared" si="57"/>
        <v>10.455334977766922</v>
      </c>
      <c r="H247" s="9">
        <f t="shared" si="58"/>
        <v>134.87667439436768</v>
      </c>
      <c r="I247" s="5">
        <f t="shared" si="55"/>
        <v>0</v>
      </c>
      <c r="J247" s="5">
        <f t="shared" si="56"/>
        <v>7.8442011576434546E-5</v>
      </c>
      <c r="K247" s="5" t="e">
        <f t="shared" si="59"/>
        <v>#N/A</v>
      </c>
      <c r="L247" s="5">
        <f t="shared" si="50"/>
        <v>-2.6860537651220279E-2</v>
      </c>
      <c r="M247" s="5">
        <f t="shared" si="60"/>
        <v>8.2123517864313392E-2</v>
      </c>
      <c r="N247" s="5">
        <f t="shared" si="61"/>
        <v>1.6641264335717554</v>
      </c>
      <c r="O247" s="5">
        <f t="shared" si="47"/>
        <v>11.029409218225254</v>
      </c>
      <c r="P247" s="5">
        <f t="shared" si="48"/>
        <v>11.111532736089568</v>
      </c>
      <c r="Q247" s="5">
        <f t="shared" si="49"/>
        <v>225.16078006029704</v>
      </c>
    </row>
    <row r="248" spans="2:17" x14ac:dyDescent="0.4">
      <c r="B248" s="15">
        <v>35.115258220000001</v>
      </c>
      <c r="C248" s="5">
        <f t="shared" si="51"/>
        <v>8.352948000000282E-2</v>
      </c>
      <c r="D248" s="5">
        <f t="shared" si="52"/>
        <v>2.9929553015293711</v>
      </c>
      <c r="E248" s="5">
        <f t="shared" si="53"/>
        <v>18.805292775614593</v>
      </c>
      <c r="F248" s="5">
        <f t="shared" si="54"/>
        <v>179.57731809176227</v>
      </c>
      <c r="G248" s="5">
        <f t="shared" si="57"/>
        <v>-1.4584084983769614</v>
      </c>
      <c r="H248" s="9">
        <f t="shared" si="58"/>
        <v>-17.459805788051263</v>
      </c>
      <c r="I248" s="5">
        <f t="shared" si="55"/>
        <v>4.0373333694583673E-3</v>
      </c>
      <c r="J248" s="5">
        <f t="shared" si="56"/>
        <v>8.7169128030722287E-5</v>
      </c>
      <c r="K248" s="5">
        <f t="shared" si="59"/>
        <v>4.0373333694583673E-3</v>
      </c>
      <c r="L248" s="5">
        <f t="shared" si="50"/>
        <v>4.0373333694583673E-3</v>
      </c>
      <c r="M248" s="5">
        <f t="shared" si="60"/>
        <v>7.0727807275316482E-2</v>
      </c>
      <c r="N248" s="5">
        <f t="shared" si="61"/>
        <v>1.3300571231895704</v>
      </c>
      <c r="O248" s="5">
        <f t="shared" si="47"/>
        <v>-1.4277586823062776</v>
      </c>
      <c r="P248" s="5">
        <f t="shared" si="48"/>
        <v>0</v>
      </c>
      <c r="Q248" s="5">
        <f t="shared" si="49"/>
        <v>0</v>
      </c>
    </row>
    <row r="249" spans="2:17" x14ac:dyDescent="0.4">
      <c r="B249" s="15">
        <v>35.193766590000003</v>
      </c>
      <c r="C249" s="5">
        <f t="shared" si="51"/>
        <v>7.8508370000001548E-2</v>
      </c>
      <c r="D249" s="5">
        <f t="shared" si="52"/>
        <v>3.1843738444702785</v>
      </c>
      <c r="E249" s="5">
        <f t="shared" si="53"/>
        <v>20.008010952142627</v>
      </c>
      <c r="F249" s="5">
        <f t="shared" si="54"/>
        <v>191.06243066821671</v>
      </c>
      <c r="G249" s="5">
        <f t="shared" si="57"/>
        <v>1.2027181765280339</v>
      </c>
      <c r="H249" s="9">
        <f t="shared" si="58"/>
        <v>15.319617214419432</v>
      </c>
      <c r="I249" s="5">
        <f t="shared" si="55"/>
        <v>0</v>
      </c>
      <c r="J249" s="5">
        <f t="shared" si="56"/>
        <v>7.9972062462378531E-5</v>
      </c>
      <c r="K249" s="5" t="e">
        <f t="shared" si="59"/>
        <v>#N/A</v>
      </c>
      <c r="L249" s="5">
        <f t="shared" si="50"/>
        <v>-3.1293596770707055E-3</v>
      </c>
      <c r="M249" s="5">
        <f t="shared" si="60"/>
        <v>8.0064100452211864E-2</v>
      </c>
      <c r="N249" s="5">
        <f t="shared" si="61"/>
        <v>1.6019233987213024</v>
      </c>
      <c r="O249" s="5">
        <f t="shared" si="47"/>
        <v>1.2527468376804511</v>
      </c>
      <c r="P249" s="5">
        <f t="shared" si="48"/>
        <v>1.3328109381326629</v>
      </c>
      <c r="Q249" s="5">
        <f t="shared" si="49"/>
        <v>26.666895847293809</v>
      </c>
    </row>
    <row r="250" spans="2:17" x14ac:dyDescent="0.4">
      <c r="B250" s="15">
        <v>35.276504760000002</v>
      </c>
      <c r="C250" s="5">
        <f t="shared" si="51"/>
        <v>8.2738169999998945E-2</v>
      </c>
      <c r="D250" s="5">
        <f t="shared" si="52"/>
        <v>3.0215800035219922</v>
      </c>
      <c r="E250" s="5">
        <f t="shared" si="53"/>
        <v>18.985147082597024</v>
      </c>
      <c r="F250" s="5">
        <f t="shared" si="54"/>
        <v>181.29480021131954</v>
      </c>
      <c r="G250" s="5">
        <f t="shared" si="57"/>
        <v>-1.0228638695456027</v>
      </c>
      <c r="H250" s="9">
        <f t="shared" si="58"/>
        <v>-12.362660058176482</v>
      </c>
      <c r="I250" s="5">
        <f t="shared" si="55"/>
        <v>2.8047838398309343E-3</v>
      </c>
      <c r="J250" s="5">
        <f t="shared" si="56"/>
        <v>8.6092879857739416E-5</v>
      </c>
      <c r="K250" s="5">
        <f t="shared" si="59"/>
        <v>2.8047838398309343E-3</v>
      </c>
      <c r="L250" s="5">
        <f t="shared" si="50"/>
        <v>2.8047838398309343E-3</v>
      </c>
      <c r="M250" s="5">
        <f t="shared" si="60"/>
        <v>7.2087161949568462E-2</v>
      </c>
      <c r="N250" s="5">
        <f t="shared" si="61"/>
        <v>1.3685853723795489</v>
      </c>
      <c r="O250" s="5">
        <f t="shared" si="47"/>
        <v>-1.0109445344771253</v>
      </c>
      <c r="P250" s="5">
        <f t="shared" si="48"/>
        <v>0</v>
      </c>
      <c r="Q250" s="5">
        <f t="shared" si="49"/>
        <v>0</v>
      </c>
    </row>
    <row r="251" spans="2:17" x14ac:dyDescent="0.4">
      <c r="B251" s="15">
        <v>35.355437520000002</v>
      </c>
      <c r="C251" s="5">
        <f t="shared" si="51"/>
        <v>7.8932760000000712E-2</v>
      </c>
      <c r="D251" s="5">
        <f t="shared" si="52"/>
        <v>3.1672527351127435</v>
      </c>
      <c r="E251" s="5">
        <f t="shared" si="53"/>
        <v>19.900435849384749</v>
      </c>
      <c r="F251" s="5">
        <f t="shared" si="54"/>
        <v>190.03516410676463</v>
      </c>
      <c r="G251" s="5">
        <f t="shared" si="57"/>
        <v>0.91528876678772519</v>
      </c>
      <c r="H251" s="9">
        <f t="shared" si="58"/>
        <v>11.59580340010557</v>
      </c>
      <c r="I251" s="5">
        <f t="shared" si="55"/>
        <v>0</v>
      </c>
      <c r="J251" s="5">
        <f t="shared" si="56"/>
        <v>8.061579187728167E-5</v>
      </c>
      <c r="K251" s="5" t="e">
        <f t="shared" si="59"/>
        <v>#N/A</v>
      </c>
      <c r="L251" s="5">
        <f t="shared" si="50"/>
        <v>-2.3943689300960397E-3</v>
      </c>
      <c r="M251" s="5">
        <f t="shared" si="60"/>
        <v>7.9205469399095535E-2</v>
      </c>
      <c r="N251" s="5">
        <f t="shared" si="61"/>
        <v>1.5762233626971076</v>
      </c>
      <c r="O251" s="5">
        <f t="shared" si="47"/>
        <v>0.94823557511433487</v>
      </c>
      <c r="P251" s="5">
        <f t="shared" si="48"/>
        <v>1.0274410445134303</v>
      </c>
      <c r="Q251" s="5">
        <f t="shared" si="49"/>
        <v>20.44652459536438</v>
      </c>
    </row>
    <row r="252" spans="2:17" x14ac:dyDescent="0.4">
      <c r="B252" s="15">
        <v>35.438148259999998</v>
      </c>
      <c r="C252" s="5">
        <f t="shared" si="51"/>
        <v>8.2710739999996008E-2</v>
      </c>
      <c r="D252" s="5">
        <f t="shared" si="52"/>
        <v>3.0225820733802173</v>
      </c>
      <c r="E252" s="5">
        <f t="shared" si="53"/>
        <v>18.99144327320699</v>
      </c>
      <c r="F252" s="5">
        <f t="shared" si="54"/>
        <v>181.35492440281303</v>
      </c>
      <c r="G252" s="5">
        <f t="shared" si="57"/>
        <v>-0.9089925761777593</v>
      </c>
      <c r="H252" s="9">
        <f t="shared" si="58"/>
        <v>-10.990018662362386</v>
      </c>
      <c r="I252" s="5">
        <f t="shared" si="55"/>
        <v>2.4917122648230958E-3</v>
      </c>
      <c r="J252" s="5">
        <f t="shared" si="56"/>
        <v>8.6055203453129373E-5</v>
      </c>
      <c r="K252" s="5">
        <f t="shared" si="59"/>
        <v>2.4917122648230958E-3</v>
      </c>
      <c r="L252" s="5">
        <f t="shared" si="50"/>
        <v>2.4917122648230958E-3</v>
      </c>
      <c r="M252" s="5">
        <f t="shared" si="60"/>
        <v>7.2134983519887813E-2</v>
      </c>
      <c r="N252" s="5">
        <f t="shared" si="61"/>
        <v>1.3699474475316704</v>
      </c>
      <c r="O252" s="5">
        <f t="shared" si="47"/>
        <v>-0.89869811579658165</v>
      </c>
      <c r="P252" s="5">
        <f t="shared" si="48"/>
        <v>0</v>
      </c>
      <c r="Q252" s="5">
        <f t="shared" si="49"/>
        <v>0</v>
      </c>
    </row>
    <row r="253" spans="2:17" x14ac:dyDescent="0.4">
      <c r="B253" s="15">
        <v>35.520555020000003</v>
      </c>
      <c r="C253" s="5">
        <f t="shared" si="51"/>
        <v>8.2406760000004908E-2</v>
      </c>
      <c r="D253" s="5">
        <f t="shared" si="52"/>
        <v>3.0337316987099738</v>
      </c>
      <c r="E253" s="5">
        <f t="shared" si="53"/>
        <v>19.061498435259473</v>
      </c>
      <c r="F253" s="5">
        <f t="shared" si="54"/>
        <v>182.02390192259841</v>
      </c>
      <c r="G253" s="5">
        <f t="shared" si="57"/>
        <v>7.0055162052483411E-2</v>
      </c>
      <c r="H253" s="9">
        <f t="shared" si="58"/>
        <v>0.85011426310753191</v>
      </c>
      <c r="I253" s="5">
        <f t="shared" si="55"/>
        <v>0</v>
      </c>
      <c r="J253" s="5">
        <f t="shared" si="56"/>
        <v>8.5635993363407321E-5</v>
      </c>
      <c r="K253" s="5" t="e">
        <f t="shared" si="59"/>
        <v>#N/A</v>
      </c>
      <c r="L253" s="5">
        <f t="shared" si="50"/>
        <v>-1.913280426092288E-4</v>
      </c>
      <c r="M253" s="5">
        <f t="shared" si="60"/>
        <v>7.266814451947988E-2</v>
      </c>
      <c r="N253" s="5">
        <f t="shared" si="61"/>
        <v>1.385163723051275</v>
      </c>
      <c r="O253" s="5">
        <f t="shared" si="47"/>
        <v>6.9517269254783201E-2</v>
      </c>
      <c r="P253" s="5">
        <f t="shared" si="48"/>
        <v>0.14218541377426308</v>
      </c>
      <c r="Q253" s="5">
        <f t="shared" si="49"/>
        <v>2.7102670421748365</v>
      </c>
    </row>
    <row r="254" spans="2:17" x14ac:dyDescent="0.4">
      <c r="B254" s="15">
        <v>35.604826449999997</v>
      </c>
      <c r="C254" s="5">
        <f t="shared" si="51"/>
        <v>8.4271429999994041E-2</v>
      </c>
      <c r="D254" s="5">
        <f t="shared" si="52"/>
        <v>2.9666044589491087</v>
      </c>
      <c r="E254" s="5">
        <f t="shared" si="53"/>
        <v>18.639725548682485</v>
      </c>
      <c r="F254" s="5">
        <f t="shared" si="54"/>
        <v>177.99626753694653</v>
      </c>
      <c r="G254" s="5">
        <f t="shared" si="57"/>
        <v>-0.42177288657698853</v>
      </c>
      <c r="H254" s="9">
        <f t="shared" si="58"/>
        <v>-5.004933303932523</v>
      </c>
      <c r="I254" s="5">
        <f t="shared" si="55"/>
        <v>1.1779711892614575E-3</v>
      </c>
      <c r="J254" s="5">
        <f t="shared" si="56"/>
        <v>8.8159882316684023E-5</v>
      </c>
      <c r="K254" s="5" t="e">
        <f t="shared" si="59"/>
        <v>#N/A</v>
      </c>
      <c r="L254" s="5">
        <f t="shared" si="50"/>
        <v>1.1779711892614575E-3</v>
      </c>
      <c r="M254" s="5">
        <f t="shared" si="60"/>
        <v>6.9487873706041314E-2</v>
      </c>
      <c r="N254" s="5">
        <f t="shared" si="61"/>
        <v>1.2952348948421202</v>
      </c>
      <c r="O254" s="5">
        <f t="shared" si="47"/>
        <v>-0.40927356614377725</v>
      </c>
      <c r="P254" s="5">
        <f t="shared" si="48"/>
        <v>0</v>
      </c>
      <c r="Q254" s="5">
        <f t="shared" si="49"/>
        <v>0</v>
      </c>
    </row>
    <row r="255" spans="2:17" x14ac:dyDescent="0.4">
      <c r="B255" s="15">
        <v>35.767080780000001</v>
      </c>
      <c r="C255" s="5">
        <f t="shared" si="51"/>
        <v>0.16225433000000322</v>
      </c>
      <c r="D255" s="5">
        <f t="shared" si="52"/>
        <v>1.5407909298937972</v>
      </c>
      <c r="E255" s="5">
        <f t="shared" si="53"/>
        <v>9.6810749321442788</v>
      </c>
      <c r="F255" s="5">
        <f t="shared" si="54"/>
        <v>92.447455793627839</v>
      </c>
      <c r="G255" s="5">
        <f t="shared" si="57"/>
        <v>-8.9586506165382058</v>
      </c>
      <c r="H255" s="9">
        <f t="shared" si="58"/>
        <v>-55.213630456198167</v>
      </c>
      <c r="I255" s="5">
        <f t="shared" si="55"/>
        <v>4.8174203429515304E-2</v>
      </c>
      <c r="J255" s="5">
        <f t="shared" si="56"/>
        <v>1.4176844760604865E-4</v>
      </c>
      <c r="K255" s="5">
        <f t="shared" si="59"/>
        <v>4.8174203429515304E-2</v>
      </c>
      <c r="L255" s="5">
        <f t="shared" si="50"/>
        <v>4.8174203429515304E-2</v>
      </c>
      <c r="M255" s="5">
        <f t="shared" si="60"/>
        <v>1.8744642368358471E-2</v>
      </c>
      <c r="N255" s="5">
        <f t="shared" si="61"/>
        <v>0.18146828734432477</v>
      </c>
      <c r="O255" s="5">
        <f t="shared" si="47"/>
        <v>-4.5150410733340625</v>
      </c>
      <c r="P255" s="5">
        <f t="shared" si="48"/>
        <v>0</v>
      </c>
      <c r="Q255" s="5">
        <f t="shared" si="49"/>
        <v>0</v>
      </c>
    </row>
    <row r="256" spans="2:17" x14ac:dyDescent="0.4">
      <c r="B256" s="15">
        <v>35.849849939999999</v>
      </c>
      <c r="C256" s="5">
        <f t="shared" si="51"/>
        <v>8.276915999999801E-2</v>
      </c>
      <c r="D256" s="5">
        <f t="shared" si="52"/>
        <v>3.0204486791941108</v>
      </c>
      <c r="E256" s="5">
        <f t="shared" si="53"/>
        <v>18.978038762202424</v>
      </c>
      <c r="F256" s="5">
        <f t="shared" si="54"/>
        <v>181.22692075164665</v>
      </c>
      <c r="G256" s="5">
        <f t="shared" si="57"/>
        <v>9.2969638300581448</v>
      </c>
      <c r="H256" s="9">
        <f t="shared" si="58"/>
        <v>112.32400848405817</v>
      </c>
      <c r="I256" s="5">
        <f t="shared" si="55"/>
        <v>0</v>
      </c>
      <c r="J256" s="5">
        <f t="shared" si="56"/>
        <v>8.6135416046980709E-5</v>
      </c>
      <c r="K256" s="5" t="e">
        <f t="shared" si="59"/>
        <v>#N/A</v>
      </c>
      <c r="L256" s="5">
        <f t="shared" si="50"/>
        <v>-2.550265150095507E-2</v>
      </c>
      <c r="M256" s="5">
        <f t="shared" si="60"/>
        <v>7.2033191051931553E-2</v>
      </c>
      <c r="N256" s="5">
        <f t="shared" si="61"/>
        <v>1.3670486919486897</v>
      </c>
      <c r="O256" s="5">
        <f t="shared" si="47"/>
        <v>9.1851868394956266</v>
      </c>
      <c r="P256" s="5">
        <f t="shared" si="48"/>
        <v>9.2572200305475576</v>
      </c>
      <c r="Q256" s="5">
        <f t="shared" si="49"/>
        <v>175.68388056996824</v>
      </c>
    </row>
    <row r="257" spans="2:17" x14ac:dyDescent="0.4">
      <c r="B257" s="15">
        <v>35.932453160000001</v>
      </c>
      <c r="C257" s="5">
        <f t="shared" si="51"/>
        <v>8.2603220000002864E-2</v>
      </c>
      <c r="D257" s="5">
        <f t="shared" si="52"/>
        <v>3.0265163997237798</v>
      </c>
      <c r="E257" s="5">
        <f t="shared" si="53"/>
        <v>19.016163374682513</v>
      </c>
      <c r="F257" s="5">
        <f t="shared" si="54"/>
        <v>181.59098398342681</v>
      </c>
      <c r="G257" s="5">
        <f t="shared" si="57"/>
        <v>3.8124612480089581E-2</v>
      </c>
      <c r="H257" s="9">
        <f t="shared" si="58"/>
        <v>0.46153905961642006</v>
      </c>
      <c r="I257" s="5">
        <f t="shared" si="55"/>
        <v>0</v>
      </c>
      <c r="J257" s="5">
        <f t="shared" si="56"/>
        <v>8.5907278365899846E-5</v>
      </c>
      <c r="K257" s="5" t="e">
        <f t="shared" si="59"/>
        <v>#N/A</v>
      </c>
      <c r="L257" s="5">
        <f t="shared" si="50"/>
        <v>-1.0437057167596422E-4</v>
      </c>
      <c r="M257" s="5">
        <f t="shared" si="60"/>
        <v>7.2322893898523338E-2</v>
      </c>
      <c r="N257" s="5">
        <f t="shared" si="61"/>
        <v>1.3753039661041488</v>
      </c>
      <c r="O257" s="5">
        <f t="shared" si="47"/>
        <v>3.7741908907244923E-2</v>
      </c>
      <c r="P257" s="5">
        <f t="shared" si="48"/>
        <v>0.11006480280576826</v>
      </c>
      <c r="Q257" s="5">
        <f t="shared" si="49"/>
        <v>2.0930102719567034</v>
      </c>
    </row>
    <row r="258" spans="2:17" x14ac:dyDescent="0.4">
      <c r="B258" s="15">
        <v>36.011609790000001</v>
      </c>
      <c r="C258" s="5">
        <f t="shared" si="51"/>
        <v>7.915662999999995E-2</v>
      </c>
      <c r="D258" s="5">
        <f t="shared" si="52"/>
        <v>3.1582951421757111</v>
      </c>
      <c r="E258" s="5">
        <f t="shared" si="53"/>
        <v>19.84415363305509</v>
      </c>
      <c r="F258" s="5">
        <f t="shared" si="54"/>
        <v>189.49770853054267</v>
      </c>
      <c r="G258" s="5">
        <f t="shared" si="57"/>
        <v>0.82799025837257645</v>
      </c>
      <c r="H258" s="9">
        <f t="shared" si="58"/>
        <v>10.460150443147681</v>
      </c>
      <c r="I258" s="5">
        <f t="shared" si="55"/>
        <v>0</v>
      </c>
      <c r="J258" s="5">
        <f t="shared" si="56"/>
        <v>8.0952584659798352E-5</v>
      </c>
      <c r="K258" s="5" t="e">
        <f t="shared" si="59"/>
        <v>#N/A</v>
      </c>
      <c r="L258" s="5">
        <f t="shared" si="50"/>
        <v>-2.1721417880330063E-3</v>
      </c>
      <c r="M258" s="5">
        <f t="shared" si="60"/>
        <v>7.8758086682458706E-2</v>
      </c>
      <c r="N258" s="5">
        <f t="shared" si="61"/>
        <v>1.5628875719721806</v>
      </c>
      <c r="O258" s="5">
        <f t="shared" si="47"/>
        <v>0.85536865614247171</v>
      </c>
      <c r="P258" s="5">
        <f t="shared" si="48"/>
        <v>0.93412674282493047</v>
      </c>
      <c r="Q258" s="5">
        <f t="shared" si="49"/>
        <v>18.536954597363263</v>
      </c>
    </row>
    <row r="259" spans="2:17" x14ac:dyDescent="0.4">
      <c r="B259" s="15">
        <v>36.098925110000003</v>
      </c>
      <c r="C259" s="5">
        <f t="shared" si="51"/>
        <v>8.7315320000001861E-2</v>
      </c>
      <c r="D259" s="5">
        <f t="shared" si="52"/>
        <v>2.8631859792759697</v>
      </c>
      <c r="E259" s="5">
        <f t="shared" si="53"/>
        <v>17.989928076709369</v>
      </c>
      <c r="F259" s="5">
        <f t="shared" si="54"/>
        <v>171.79115875655819</v>
      </c>
      <c r="G259" s="5">
        <f t="shared" si="57"/>
        <v>-1.8542255563457211</v>
      </c>
      <c r="H259" s="9">
        <f t="shared" si="58"/>
        <v>-21.235970461377011</v>
      </c>
      <c r="I259" s="5">
        <f t="shared" si="55"/>
        <v>5.3657280756961162E-3</v>
      </c>
      <c r="J259" s="5">
        <f t="shared" si="56"/>
        <v>9.2048270388971138E-5</v>
      </c>
      <c r="K259" s="5">
        <f t="shared" si="59"/>
        <v>5.3657280756961162E-3</v>
      </c>
      <c r="L259" s="5">
        <f t="shared" si="50"/>
        <v>5.3657280756961162E-3</v>
      </c>
      <c r="M259" s="5">
        <f t="shared" si="60"/>
        <v>6.4727502441035215E-2</v>
      </c>
      <c r="N259" s="5">
        <f t="shared" si="61"/>
        <v>1.1644431134992537</v>
      </c>
      <c r="O259" s="5">
        <f t="shared" si="47"/>
        <v>-1.7365508855877576</v>
      </c>
      <c r="P259" s="5">
        <f t="shared" si="48"/>
        <v>0</v>
      </c>
      <c r="Q259" s="5">
        <f t="shared" si="49"/>
        <v>0</v>
      </c>
    </row>
    <row r="260" spans="2:17" x14ac:dyDescent="0.4">
      <c r="B260" s="15">
        <v>36.183785919999998</v>
      </c>
      <c r="C260" s="5">
        <f t="shared" si="51"/>
        <v>8.4860809999995013E-2</v>
      </c>
      <c r="D260" s="5">
        <f t="shared" si="52"/>
        <v>2.9460006332724693</v>
      </c>
      <c r="E260" s="5">
        <f t="shared" si="53"/>
        <v>18.510267893919334</v>
      </c>
      <c r="F260" s="5">
        <f t="shared" si="54"/>
        <v>176.76003799634816</v>
      </c>
      <c r="G260" s="5">
        <f t="shared" si="57"/>
        <v>0.52033981720996536</v>
      </c>
      <c r="H260" s="9">
        <f t="shared" si="58"/>
        <v>6.1316857240697553</v>
      </c>
      <c r="I260" s="5">
        <f t="shared" si="55"/>
        <v>0</v>
      </c>
      <c r="J260" s="5">
        <f t="shared" si="56"/>
        <v>8.8934556922786709E-5</v>
      </c>
      <c r="K260" s="5" t="e">
        <f t="shared" si="59"/>
        <v>#N/A</v>
      </c>
      <c r="L260" s="5">
        <f t="shared" si="50"/>
        <v>-1.4634230123863304E-3</v>
      </c>
      <c r="M260" s="5">
        <f t="shared" si="60"/>
        <v>6.8526003500932187E-2</v>
      </c>
      <c r="N260" s="5">
        <f t="shared" si="61"/>
        <v>1.2684346825019088</v>
      </c>
      <c r="O260" s="5">
        <f t="shared" si="47"/>
        <v>0.50141265235065191</v>
      </c>
      <c r="P260" s="5">
        <f t="shared" si="48"/>
        <v>0.5699386558515841</v>
      </c>
      <c r="Q260" s="5">
        <f t="shared" si="49"/>
        <v>10.549717202913117</v>
      </c>
    </row>
    <row r="261" spans="2:17" x14ac:dyDescent="0.4">
      <c r="B261" s="15">
        <v>36.267036439999998</v>
      </c>
      <c r="C261" s="5">
        <f t="shared" si="51"/>
        <v>8.3250519999999995E-2</v>
      </c>
      <c r="D261" s="5">
        <f t="shared" si="52"/>
        <v>3.0029842456239315</v>
      </c>
      <c r="E261" s="5">
        <f t="shared" si="53"/>
        <v>18.868306489796058</v>
      </c>
      <c r="F261" s="5">
        <f t="shared" si="54"/>
        <v>180.17905473743588</v>
      </c>
      <c r="G261" s="5">
        <f t="shared" si="57"/>
        <v>0.35803859587672449</v>
      </c>
      <c r="H261" s="9">
        <f t="shared" si="58"/>
        <v>4.3007370509724687</v>
      </c>
      <c r="I261" s="5">
        <f t="shared" si="55"/>
        <v>0</v>
      </c>
      <c r="J261" s="5">
        <f t="shared" si="56"/>
        <v>8.6792053965060399E-5</v>
      </c>
      <c r="K261" s="5" t="e">
        <f t="shared" si="59"/>
        <v>#N/A</v>
      </c>
      <c r="L261" s="5">
        <f t="shared" si="50"/>
        <v>-9.8785328263706991E-4</v>
      </c>
      <c r="M261" s="5">
        <f t="shared" si="60"/>
        <v>7.1202597958576017E-2</v>
      </c>
      <c r="N261" s="5">
        <f t="shared" si="61"/>
        <v>1.3434724411521395</v>
      </c>
      <c r="O261" s="5">
        <f t="shared" si="47"/>
        <v>0.35168860062833418</v>
      </c>
      <c r="P261" s="5">
        <f t="shared" si="48"/>
        <v>0.42289119858691021</v>
      </c>
      <c r="Q261" s="5">
        <f t="shared" si="49"/>
        <v>7.9792407467750319</v>
      </c>
    </row>
    <row r="262" spans="2:17" x14ac:dyDescent="0.4">
      <c r="B262" s="15">
        <v>36.346420289999998</v>
      </c>
      <c r="C262" s="5">
        <f t="shared" si="51"/>
        <v>7.9383849999999256E-2</v>
      </c>
      <c r="D262" s="5">
        <f t="shared" si="52"/>
        <v>3.1492551696598534</v>
      </c>
      <c r="E262" s="5">
        <f t="shared" si="53"/>
        <v>19.787353810566145</v>
      </c>
      <c r="F262" s="5">
        <f t="shared" si="54"/>
        <v>188.95531017959121</v>
      </c>
      <c r="G262" s="5">
        <f t="shared" si="57"/>
        <v>0.91904732077008688</v>
      </c>
      <c r="H262" s="9">
        <f t="shared" si="58"/>
        <v>11.577258104388934</v>
      </c>
      <c r="I262" s="5">
        <f t="shared" si="55"/>
        <v>0</v>
      </c>
      <c r="J262" s="5">
        <f t="shared" si="56"/>
        <v>8.1292474797572197E-5</v>
      </c>
      <c r="K262" s="5" t="e">
        <f t="shared" si="59"/>
        <v>#N/A</v>
      </c>
      <c r="L262" s="5">
        <f t="shared" si="50"/>
        <v>-2.4179408817876663E-3</v>
      </c>
      <c r="M262" s="5">
        <f t="shared" si="60"/>
        <v>7.8307874164905311E-2</v>
      </c>
      <c r="N262" s="5">
        <f t="shared" si="61"/>
        <v>1.5495056122542734</v>
      </c>
      <c r="O262" s="5">
        <f t="shared" si="47"/>
        <v>0.94671905154604374</v>
      </c>
      <c r="P262" s="5">
        <f t="shared" si="48"/>
        <v>1.025026925710949</v>
      </c>
      <c r="Q262" s="5">
        <f t="shared" si="49"/>
        <v>20.282570444399447</v>
      </c>
    </row>
    <row r="263" spans="2:17" x14ac:dyDescent="0.4">
      <c r="B263" s="15">
        <v>36.434510709999998</v>
      </c>
      <c r="C263" s="5">
        <f t="shared" si="51"/>
        <v>8.8090420000000336E-2</v>
      </c>
      <c r="D263" s="5">
        <f t="shared" si="52"/>
        <v>2.8379930530470743</v>
      </c>
      <c r="E263" s="5">
        <f t="shared" si="53"/>
        <v>17.831636252783113</v>
      </c>
      <c r="F263" s="5">
        <f t="shared" si="54"/>
        <v>170.27958318282447</v>
      </c>
      <c r="G263" s="5">
        <f t="shared" si="57"/>
        <v>-1.9557175577830321</v>
      </c>
      <c r="H263" s="9">
        <f t="shared" si="58"/>
        <v>-22.201251370841742</v>
      </c>
      <c r="I263" s="5">
        <f t="shared" si="55"/>
        <v>5.7096628264350626E-3</v>
      </c>
      <c r="J263" s="5">
        <f t="shared" si="56"/>
        <v>9.2995488663345858E-5</v>
      </c>
      <c r="K263" s="5">
        <f t="shared" si="59"/>
        <v>5.7096628264350626E-3</v>
      </c>
      <c r="L263" s="5">
        <f t="shared" si="50"/>
        <v>5.7096628264350626E-3</v>
      </c>
      <c r="M263" s="5">
        <f t="shared" si="60"/>
        <v>6.3593450290313797E-2</v>
      </c>
      <c r="N263" s="5">
        <f t="shared" si="61"/>
        <v>1.1339752736363202</v>
      </c>
      <c r="O263" s="5">
        <f t="shared" si="47"/>
        <v>-1.8154857956367536</v>
      </c>
      <c r="P263" s="5">
        <f t="shared" si="48"/>
        <v>0</v>
      </c>
      <c r="Q263" s="5">
        <f t="shared" si="49"/>
        <v>0</v>
      </c>
    </row>
    <row r="264" spans="2:17" x14ac:dyDescent="0.4">
      <c r="B264" s="15">
        <v>36.687821149999998</v>
      </c>
      <c r="C264" s="5">
        <f t="shared" si="51"/>
        <v>0.25331043999999991</v>
      </c>
      <c r="D264" s="5">
        <f t="shared" si="52"/>
        <v>0.98693129268576563</v>
      </c>
      <c r="E264" s="5">
        <f t="shared" si="53"/>
        <v>6.2010721973989584</v>
      </c>
      <c r="F264" s="5">
        <f t="shared" si="54"/>
        <v>59.215877561145938</v>
      </c>
      <c r="G264" s="5">
        <f t="shared" si="57"/>
        <v>-11.630564055384156</v>
      </c>
      <c r="H264" s="9">
        <f t="shared" si="58"/>
        <v>-45.914270471379545</v>
      </c>
      <c r="I264" s="5">
        <f t="shared" si="55"/>
        <v>9.7640391922629216E-2</v>
      </c>
      <c r="J264" s="5">
        <f t="shared" si="56"/>
        <v>1.6259278397076464E-4</v>
      </c>
      <c r="K264" s="5">
        <f t="shared" si="59"/>
        <v>9.7640391922629216E-2</v>
      </c>
      <c r="L264" s="5">
        <f t="shared" si="50"/>
        <v>9.7640391922629216E-2</v>
      </c>
      <c r="M264" s="5">
        <f t="shared" si="60"/>
        <v>7.6906592794708708E-3</v>
      </c>
      <c r="N264" s="5">
        <f t="shared" si="61"/>
        <v>4.7690333437595121E-2</v>
      </c>
      <c r="O264" s="5">
        <f t="shared" si="47"/>
        <v>-3.7545949309547049</v>
      </c>
      <c r="P264" s="5">
        <f t="shared" si="48"/>
        <v>0</v>
      </c>
      <c r="Q264" s="5">
        <f t="shared" si="49"/>
        <v>0</v>
      </c>
    </row>
    <row r="265" spans="2:17" x14ac:dyDescent="0.4">
      <c r="B265" s="15">
        <v>36.776478529999999</v>
      </c>
      <c r="C265" s="5">
        <f t="shared" si="51"/>
        <v>8.8657380000000785E-2</v>
      </c>
      <c r="D265" s="5">
        <f t="shared" si="52"/>
        <v>2.8198442137586039</v>
      </c>
      <c r="E265" s="5">
        <f t="shared" si="53"/>
        <v>17.717603732423434</v>
      </c>
      <c r="F265" s="5">
        <f t="shared" si="54"/>
        <v>169.19065282551625</v>
      </c>
      <c r="G265" s="5">
        <f t="shared" si="57"/>
        <v>11.516531535024477</v>
      </c>
      <c r="H265" s="9">
        <f t="shared" si="58"/>
        <v>129.89929924642905</v>
      </c>
      <c r="I265" s="5">
        <f t="shared" si="55"/>
        <v>0</v>
      </c>
      <c r="J265" s="5">
        <f t="shared" si="56"/>
        <v>9.367785926517818E-5</v>
      </c>
      <c r="K265" s="5" t="e">
        <f t="shared" si="59"/>
        <v>#N/A</v>
      </c>
      <c r="L265" s="5">
        <f t="shared" si="50"/>
        <v>-3.3838588662169281E-2</v>
      </c>
      <c r="M265" s="5">
        <f t="shared" si="60"/>
        <v>6.2782696403836963E-2</v>
      </c>
      <c r="N265" s="5">
        <f t="shared" si="61"/>
        <v>1.1123589361362292</v>
      </c>
      <c r="O265" s="5">
        <f t="shared" si="47"/>
        <v>10.622389193556467</v>
      </c>
      <c r="P265" s="5">
        <f t="shared" si="48"/>
        <v>10.685171889960303</v>
      </c>
      <c r="Q265" s="5">
        <f t="shared" si="49"/>
        <v>189.31564135914664</v>
      </c>
    </row>
    <row r="266" spans="2:17" x14ac:dyDescent="0.4">
      <c r="B266" s="15">
        <v>36.860886569999998</v>
      </c>
      <c r="C266" s="5">
        <f t="shared" si="51"/>
        <v>8.4408039999999573E-2</v>
      </c>
      <c r="D266" s="5">
        <f t="shared" si="52"/>
        <v>2.9618031647222383</v>
      </c>
      <c r="E266" s="5">
        <f t="shared" si="53"/>
        <v>18.609558127340769</v>
      </c>
      <c r="F266" s="5">
        <f t="shared" si="54"/>
        <v>177.70818988333431</v>
      </c>
      <c r="G266" s="5">
        <f t="shared" si="57"/>
        <v>0.89195439491733453</v>
      </c>
      <c r="H266" s="9">
        <f t="shared" si="58"/>
        <v>10.567173398616282</v>
      </c>
      <c r="I266" s="5">
        <f t="shared" si="55"/>
        <v>0</v>
      </c>
      <c r="J266" s="5">
        <f t="shared" si="56"/>
        <v>8.834040416599284E-5</v>
      </c>
      <c r="K266" s="5" t="e">
        <f t="shared" si="59"/>
        <v>#N/A</v>
      </c>
      <c r="L266" s="5">
        <f t="shared" si="50"/>
        <v>-2.4951813332555633E-3</v>
      </c>
      <c r="M266" s="5">
        <f t="shared" si="60"/>
        <v>6.9263130738974971E-2</v>
      </c>
      <c r="N266" s="5">
        <f t="shared" si="61"/>
        <v>1.2889562575685578</v>
      </c>
      <c r="O266" s="5">
        <f t="shared" si="47"/>
        <v>0.86412035451364977</v>
      </c>
      <c r="P266" s="5">
        <f t="shared" si="48"/>
        <v>0.93338348525262471</v>
      </c>
      <c r="Q266" s="5">
        <f t="shared" si="49"/>
        <v>17.369854223908636</v>
      </c>
    </row>
    <row r="267" spans="2:17" x14ac:dyDescent="0.4">
      <c r="B267" s="15">
        <v>36.95000744</v>
      </c>
      <c r="C267" s="5">
        <f t="shared" si="51"/>
        <v>8.9120870000002128E-2</v>
      </c>
      <c r="D267" s="5">
        <f t="shared" si="52"/>
        <v>2.8051790787050668</v>
      </c>
      <c r="E267" s="5">
        <f t="shared" si="53"/>
        <v>17.625459971327242</v>
      </c>
      <c r="F267" s="5">
        <f t="shared" si="54"/>
        <v>168.31074472230401</v>
      </c>
      <c r="G267" s="5">
        <f t="shared" si="57"/>
        <v>-0.9840981560135269</v>
      </c>
      <c r="H267" s="9">
        <f t="shared" si="58"/>
        <v>-11.042286234565521</v>
      </c>
      <c r="I267" s="5">
        <f t="shared" si="55"/>
        <v>2.9066549705996348E-3</v>
      </c>
      <c r="J267" s="5">
        <f t="shared" si="56"/>
        <v>9.422924753157779E-5</v>
      </c>
      <c r="L267" s="5">
        <f t="shared" si="50"/>
        <v>2.9066549705996348E-3</v>
      </c>
      <c r="M267" s="5">
        <f t="shared" si="60"/>
        <v>6.2131367840171779E-2</v>
      </c>
      <c r="N267" s="5">
        <f t="shared" si="61"/>
        <v>1.0950939368307564</v>
      </c>
      <c r="O267" s="5">
        <f t="shared" si="47"/>
        <v>-0.90297224581394797</v>
      </c>
      <c r="P267" s="5">
        <f t="shared" si="48"/>
        <v>0</v>
      </c>
      <c r="Q267" s="5">
        <f t="shared" si="49"/>
        <v>0</v>
      </c>
    </row>
    <row r="268" spans="2:17" x14ac:dyDescent="0.4">
      <c r="B268" s="15">
        <v>37.030701399999998</v>
      </c>
      <c r="C268" s="5">
        <f t="shared" si="51"/>
        <v>8.0693959999997844E-2</v>
      </c>
      <c r="D268" s="5">
        <f t="shared" si="52"/>
        <v>3.0981253119813017</v>
      </c>
      <c r="E268" s="5">
        <f t="shared" si="53"/>
        <v>19.466095440042086</v>
      </c>
      <c r="F268" s="5">
        <f t="shared" si="54"/>
        <v>185.88751871887811</v>
      </c>
      <c r="G268" s="5">
        <f t="shared" si="57"/>
        <v>1.8406354687148436</v>
      </c>
      <c r="H268" s="9">
        <f t="shared" si="58"/>
        <v>22.810077343024098</v>
      </c>
      <c r="I268" s="5">
        <f t="shared" si="55"/>
        <v>0</v>
      </c>
      <c r="J268" s="5">
        <f t="shared" si="56"/>
        <v>8.3214884886788172E-5</v>
      </c>
      <c r="K268" s="5" t="e">
        <f t="shared" si="59"/>
        <v>#N/A</v>
      </c>
      <c r="L268" s="5">
        <f t="shared" si="50"/>
        <v>-4.9224856915149389E-3</v>
      </c>
      <c r="M268" s="5">
        <f t="shared" si="60"/>
        <v>7.5785774336165457E-2</v>
      </c>
      <c r="N268" s="5">
        <f t="shared" si="61"/>
        <v>1.4752531162252889</v>
      </c>
      <c r="O268" s="5">
        <f t="shared" si="47"/>
        <v>1.8652719489507728</v>
      </c>
      <c r="P268" s="5">
        <f t="shared" si="48"/>
        <v>1.9410577232869382</v>
      </c>
      <c r="Q268" s="5">
        <f t="shared" si="49"/>
        <v>37.784814896134343</v>
      </c>
    </row>
    <row r="269" spans="2:17" x14ac:dyDescent="0.4">
      <c r="B269" s="15">
        <v>37.120368480000003</v>
      </c>
      <c r="C269" s="5">
        <f t="shared" si="51"/>
        <v>8.9667080000005228E-2</v>
      </c>
      <c r="D269" s="5">
        <f t="shared" si="52"/>
        <v>2.788091237051384</v>
      </c>
      <c r="E269" s="5">
        <f t="shared" si="53"/>
        <v>17.518093895717413</v>
      </c>
      <c r="F269" s="5">
        <f t="shared" si="54"/>
        <v>167.28547422308304</v>
      </c>
      <c r="G269" s="5">
        <f t="shared" si="57"/>
        <v>-1.9480015443246721</v>
      </c>
      <c r="H269" s="9">
        <f t="shared" si="58"/>
        <v>-21.724824141976725</v>
      </c>
      <c r="I269" s="5">
        <f t="shared" si="55"/>
        <v>5.7889256434546701E-3</v>
      </c>
      <c r="J269" s="5">
        <f t="shared" si="56"/>
        <v>9.4871726128027003E-5</v>
      </c>
      <c r="K269" s="5">
        <f t="shared" si="59"/>
        <v>5.7889256434546701E-3</v>
      </c>
      <c r="L269" s="5">
        <f t="shared" si="50"/>
        <v>5.7889256434546701E-3</v>
      </c>
      <c r="M269" s="5">
        <f t="shared" si="60"/>
        <v>6.1376722747834345E-2</v>
      </c>
      <c r="N269" s="5">
        <f t="shared" si="61"/>
        <v>1.075203192107977</v>
      </c>
      <c r="O269" s="5">
        <f t="shared" ref="O269:O332" si="62">B$6*H269</f>
        <v>-1.776526421130729</v>
      </c>
      <c r="P269" s="5">
        <f t="shared" ref="P269:P332" si="63">IF(H269&gt;0, O269 +M269, 0)</f>
        <v>0</v>
      </c>
      <c r="Q269" s="5">
        <f t="shared" ref="Q269:Q332" si="64">P269*E269</f>
        <v>0</v>
      </c>
    </row>
    <row r="270" spans="2:17" x14ac:dyDescent="0.4">
      <c r="B270" s="15">
        <v>37.294985769999997</v>
      </c>
      <c r="C270" s="5">
        <f t="shared" si="51"/>
        <v>0.17461728999999337</v>
      </c>
      <c r="D270" s="5">
        <f t="shared" si="52"/>
        <v>1.4317024390884172</v>
      </c>
      <c r="E270" s="5">
        <f t="shared" si="53"/>
        <v>8.9956517295335203</v>
      </c>
      <c r="F270" s="5">
        <f t="shared" si="54"/>
        <v>85.902146345305042</v>
      </c>
      <c r="G270" s="5">
        <f t="shared" si="57"/>
        <v>-8.5224421661838932</v>
      </c>
      <c r="H270" s="9">
        <f t="shared" si="58"/>
        <v>-48.806404945261818</v>
      </c>
      <c r="I270" s="5">
        <f t="shared" si="55"/>
        <v>4.9320441293713498E-2</v>
      </c>
      <c r="J270" s="5">
        <f t="shared" si="56"/>
        <v>1.4587002005047141E-4</v>
      </c>
      <c r="K270" s="5">
        <f t="shared" si="59"/>
        <v>4.9320441293713498E-2</v>
      </c>
      <c r="L270" s="5">
        <f t="shared" ref="L270:L333" si="65">(-B$6*H270)/E270^2</f>
        <v>4.9320441293713498E-2</v>
      </c>
      <c r="M270" s="5">
        <f t="shared" si="60"/>
        <v>1.6184350007811883E-2</v>
      </c>
      <c r="N270" s="5">
        <f t="shared" si="61"/>
        <v>0.14558877613914881</v>
      </c>
      <c r="O270" s="5">
        <f t="shared" si="62"/>
        <v>-3.9910964221859881</v>
      </c>
      <c r="P270" s="5">
        <f t="shared" si="63"/>
        <v>0</v>
      </c>
      <c r="Q270" s="5">
        <f t="shared" si="64"/>
        <v>0</v>
      </c>
    </row>
    <row r="271" spans="2:17" x14ac:dyDescent="0.4">
      <c r="B271" s="15">
        <v>37.556449649999998</v>
      </c>
      <c r="C271" s="5">
        <f t="shared" ref="C271:C334" si="66">B271-B270</f>
        <v>0.26146388000000087</v>
      </c>
      <c r="D271" s="5">
        <f t="shared" ref="D271:D334" si="67">(1/C271)/4</f>
        <v>0.95615501460469099</v>
      </c>
      <c r="E271" s="5">
        <f t="shared" ref="E271:E334" si="68">2*PI()*D271</f>
        <v>6.0076991391502768</v>
      </c>
      <c r="F271" s="5">
        <f t="shared" ref="F271:F334" si="69">E271*(60/(2*PI()))</f>
        <v>57.369300876281457</v>
      </c>
      <c r="G271" s="5">
        <f t="shared" si="57"/>
        <v>-2.9879525903832436</v>
      </c>
      <c r="H271" s="9">
        <f t="shared" si="58"/>
        <v>-11.427783410784057</v>
      </c>
      <c r="I271" s="5">
        <f t="shared" ref="I271:I334" si="70">IF(H271&lt;0,(-B$6*H271)/E271^2,0)</f>
        <v>2.5891728900162718E-2</v>
      </c>
      <c r="J271" s="5">
        <f t="shared" ref="J271:J334" si="71">-0.000005984*E271 + 0.0001997</f>
        <v>1.6374992835132475E-4</v>
      </c>
      <c r="K271" s="5">
        <f t="shared" si="59"/>
        <v>2.5891728900162718E-2</v>
      </c>
      <c r="L271" s="5">
        <f t="shared" si="65"/>
        <v>2.5891728900162718E-2</v>
      </c>
      <c r="M271" s="5">
        <f t="shared" si="60"/>
        <v>7.2184897893093954E-3</v>
      </c>
      <c r="N271" s="5">
        <f t="shared" si="61"/>
        <v>4.3366514893199121E-2</v>
      </c>
      <c r="O271" s="5">
        <f t="shared" si="62"/>
        <v>-0.93449590346695777</v>
      </c>
      <c r="P271" s="5">
        <f t="shared" si="63"/>
        <v>0</v>
      </c>
      <c r="Q271" s="5">
        <f t="shared" si="64"/>
        <v>0</v>
      </c>
    </row>
    <row r="272" spans="2:17" x14ac:dyDescent="0.4">
      <c r="B272" s="15">
        <v>37.646128179999998</v>
      </c>
      <c r="C272" s="5">
        <f t="shared" si="66"/>
        <v>8.9678530000000478E-2</v>
      </c>
      <c r="D272" s="5">
        <f t="shared" si="67"/>
        <v>2.7877352583723067</v>
      </c>
      <c r="E272" s="5">
        <f t="shared" si="68"/>
        <v>17.515857215711364</v>
      </c>
      <c r="F272" s="5">
        <f t="shared" si="69"/>
        <v>167.2641155023384</v>
      </c>
      <c r="G272" s="5">
        <f t="shared" ref="G272:G335" si="72">E272-E271</f>
        <v>11.508158076561088</v>
      </c>
      <c r="H272" s="9">
        <f t="shared" ref="H272:H335" si="73">G272/C272</f>
        <v>128.32679211580549</v>
      </c>
      <c r="I272" s="5">
        <f t="shared" si="70"/>
        <v>0</v>
      </c>
      <c r="J272" s="5">
        <f t="shared" si="71"/>
        <v>9.4885110421183207E-5</v>
      </c>
      <c r="K272" s="5" t="e">
        <f t="shared" ref="K272:K335" si="74">IF(H272&lt;-7,(-B$6*H272)/E272^2,NA())</f>
        <v>#N/A</v>
      </c>
      <c r="L272" s="5">
        <f t="shared" si="65"/>
        <v>-3.4203452553133305E-2</v>
      </c>
      <c r="M272" s="5">
        <f t="shared" ref="M272:M335" si="75">0.0002*E272^2</f>
        <v>6.1361050800237571E-2</v>
      </c>
      <c r="N272" s="5">
        <f t="shared" ref="N272:N335" si="76">M272*E272</f>
        <v>1.0747914044229727</v>
      </c>
      <c r="O272" s="5">
        <f t="shared" si="62"/>
        <v>10.493798948281642</v>
      </c>
      <c r="P272" s="5">
        <f t="shared" si="63"/>
        <v>10.55515999908188</v>
      </c>
      <c r="Q272" s="5">
        <f t="shared" si="64"/>
        <v>184.8826754329063</v>
      </c>
    </row>
    <row r="273" spans="2:17" x14ac:dyDescent="0.4">
      <c r="B273" s="15">
        <v>37.731349710000003</v>
      </c>
      <c r="C273" s="5">
        <f t="shared" si="66"/>
        <v>8.522153000000543E-2</v>
      </c>
      <c r="D273" s="5">
        <f t="shared" si="67"/>
        <v>2.9335309985632043</v>
      </c>
      <c r="E273" s="5">
        <f t="shared" si="68"/>
        <v>18.431918868328186</v>
      </c>
      <c r="F273" s="5">
        <f t="shared" si="69"/>
        <v>176.01185991379228</v>
      </c>
      <c r="G273" s="5">
        <f t="shared" si="72"/>
        <v>0.91606165261682193</v>
      </c>
      <c r="H273" s="9">
        <f t="shared" si="73"/>
        <v>10.74918101818594</v>
      </c>
      <c r="I273" s="5">
        <f t="shared" si="70"/>
        <v>0</v>
      </c>
      <c r="J273" s="5">
        <f t="shared" si="71"/>
        <v>8.9403397491924139E-5</v>
      </c>
      <c r="K273" s="5" t="e">
        <f t="shared" si="74"/>
        <v>#N/A</v>
      </c>
      <c r="L273" s="5">
        <f t="shared" si="65"/>
        <v>-2.58731721149857E-3</v>
      </c>
      <c r="M273" s="5">
        <f t="shared" si="75"/>
        <v>6.7947126633726526E-2</v>
      </c>
      <c r="N273" s="5">
        <f t="shared" si="76"/>
        <v>1.2523959254488686</v>
      </c>
      <c r="O273" s="5">
        <f t="shared" si="62"/>
        <v>0.87900385105656753</v>
      </c>
      <c r="P273" s="5">
        <f t="shared" si="63"/>
        <v>0.94695097769029402</v>
      </c>
      <c r="Q273" s="5">
        <f t="shared" si="64"/>
        <v>17.454123593071554</v>
      </c>
    </row>
    <row r="274" spans="2:17" x14ac:dyDescent="0.4">
      <c r="B274" s="15">
        <v>37.821240660000001</v>
      </c>
      <c r="C274" s="5">
        <f t="shared" si="66"/>
        <v>8.989094999999736E-2</v>
      </c>
      <c r="D274" s="5">
        <f t="shared" si="67"/>
        <v>2.7811476016218246</v>
      </c>
      <c r="E274" s="5">
        <f t="shared" si="68"/>
        <v>17.474465747607994</v>
      </c>
      <c r="F274" s="5">
        <f t="shared" si="69"/>
        <v>166.86885609730948</v>
      </c>
      <c r="G274" s="5">
        <f t="shared" si="72"/>
        <v>-0.95745312072019217</v>
      </c>
      <c r="H274" s="9">
        <f t="shared" si="73"/>
        <v>-10.651273801425175</v>
      </c>
      <c r="I274" s="5">
        <f t="shared" si="70"/>
        <v>2.8523915186802282E-3</v>
      </c>
      <c r="J274" s="5">
        <f t="shared" si="71"/>
        <v>9.5132796966313767E-5</v>
      </c>
      <c r="K274" s="5">
        <f t="shared" si="74"/>
        <v>2.8523915186802282E-3</v>
      </c>
      <c r="L274" s="5">
        <f t="shared" si="65"/>
        <v>2.8523915186802282E-3</v>
      </c>
      <c r="M274" s="5">
        <f t="shared" si="75"/>
        <v>6.1071390632865E-2</v>
      </c>
      <c r="N274" s="5">
        <f t="shared" si="76"/>
        <v>1.0671899237727871</v>
      </c>
      <c r="O274" s="5">
        <f t="shared" si="62"/>
        <v>-0.87099758337595623</v>
      </c>
      <c r="P274" s="5">
        <f t="shared" si="63"/>
        <v>0</v>
      </c>
      <c r="Q274" s="5">
        <f t="shared" si="64"/>
        <v>0</v>
      </c>
    </row>
    <row r="275" spans="2:17" x14ac:dyDescent="0.4">
      <c r="B275" s="15">
        <v>37.910684349999997</v>
      </c>
      <c r="C275" s="5">
        <f t="shared" si="66"/>
        <v>8.9443689999995968E-2</v>
      </c>
      <c r="D275" s="5">
        <f t="shared" si="67"/>
        <v>2.7950546315789437</v>
      </c>
      <c r="E275" s="5">
        <f t="shared" si="68"/>
        <v>17.561846193901072</v>
      </c>
      <c r="F275" s="5">
        <f t="shared" si="69"/>
        <v>167.70327789473666</v>
      </c>
      <c r="G275" s="5">
        <f t="shared" si="72"/>
        <v>8.7380446293078506E-2</v>
      </c>
      <c r="H275" s="9">
        <f t="shared" si="73"/>
        <v>0.97693248448361691</v>
      </c>
      <c r="I275" s="5">
        <f t="shared" si="70"/>
        <v>0</v>
      </c>
      <c r="J275" s="5">
        <f t="shared" si="71"/>
        <v>9.4609912375695992E-5</v>
      </c>
      <c r="K275" s="5" t="e">
        <f t="shared" si="74"/>
        <v>#N/A</v>
      </c>
      <c r="L275" s="5">
        <f t="shared" si="65"/>
        <v>-2.5902376603646976E-4</v>
      </c>
      <c r="M275" s="5">
        <f t="shared" si="75"/>
        <v>6.1683688347647515E-2</v>
      </c>
      <c r="N275" s="5">
        <f t="shared" si="76"/>
        <v>1.0832794474339134</v>
      </c>
      <c r="O275" s="5">
        <f t="shared" si="62"/>
        <v>7.9887706294137828E-2</v>
      </c>
      <c r="P275" s="5">
        <f t="shared" si="63"/>
        <v>0.14157139464178534</v>
      </c>
      <c r="Q275" s="5">
        <f t="shared" si="64"/>
        <v>2.4862550581551046</v>
      </c>
    </row>
    <row r="276" spans="2:17" x14ac:dyDescent="0.4">
      <c r="B276" s="15">
        <v>38.002078060000002</v>
      </c>
      <c r="C276" s="5">
        <f t="shared" si="66"/>
        <v>9.1393710000005512E-2</v>
      </c>
      <c r="D276" s="5">
        <f t="shared" si="67"/>
        <v>2.7354180063374702</v>
      </c>
      <c r="E276" s="5">
        <f t="shared" si="68"/>
        <v>17.187138226414071</v>
      </c>
      <c r="F276" s="5">
        <f t="shared" si="69"/>
        <v>164.12508038024825</v>
      </c>
      <c r="G276" s="5">
        <f t="shared" si="72"/>
        <v>-0.37470796748700153</v>
      </c>
      <c r="H276" s="9">
        <f t="shared" si="73"/>
        <v>-4.0999316855282375</v>
      </c>
      <c r="I276" s="5">
        <f t="shared" si="70"/>
        <v>1.1349713064156795E-3</v>
      </c>
      <c r="J276" s="5">
        <f t="shared" si="71"/>
        <v>9.6852164853138207E-5</v>
      </c>
      <c r="K276" s="5" t="e">
        <f t="shared" si="74"/>
        <v>#N/A</v>
      </c>
      <c r="L276" s="5">
        <f t="shared" si="65"/>
        <v>1.1349713064156795E-3</v>
      </c>
      <c r="M276" s="5">
        <f t="shared" si="75"/>
        <v>5.9079544082772759E-2</v>
      </c>
      <c r="N276" s="5">
        <f t="shared" si="76"/>
        <v>1.0154082905041388</v>
      </c>
      <c r="O276" s="5">
        <f t="shared" si="62"/>
        <v>-0.33526793665033666</v>
      </c>
      <c r="P276" s="5">
        <f t="shared" si="63"/>
        <v>0</v>
      </c>
      <c r="Q276" s="5">
        <f t="shared" si="64"/>
        <v>0</v>
      </c>
    </row>
    <row r="277" spans="2:17" x14ac:dyDescent="0.4">
      <c r="B277" s="15">
        <v>38.178582910000003</v>
      </c>
      <c r="C277" s="5">
        <f t="shared" si="66"/>
        <v>0.1765048500000006</v>
      </c>
      <c r="D277" s="5">
        <f t="shared" si="67"/>
        <v>1.4163916742231115</v>
      </c>
      <c r="E277" s="5">
        <f t="shared" si="68"/>
        <v>8.8994513566901485</v>
      </c>
      <c r="F277" s="5">
        <f t="shared" si="69"/>
        <v>84.983500453386682</v>
      </c>
      <c r="G277" s="5">
        <f t="shared" si="72"/>
        <v>-8.2876868697239221</v>
      </c>
      <c r="H277" s="9">
        <f t="shared" si="73"/>
        <v>-46.954442723380652</v>
      </c>
      <c r="I277" s="5">
        <f t="shared" si="70"/>
        <v>4.8480336384792704E-2</v>
      </c>
      <c r="J277" s="5">
        <f t="shared" si="71"/>
        <v>1.4644568308156615E-4</v>
      </c>
      <c r="K277" s="5">
        <f t="shared" si="74"/>
        <v>4.8480336384792704E-2</v>
      </c>
      <c r="L277" s="5">
        <f t="shared" si="65"/>
        <v>4.8480336384792704E-2</v>
      </c>
      <c r="M277" s="5">
        <f t="shared" si="75"/>
        <v>1.5840046890018826E-2</v>
      </c>
      <c r="N277" s="5">
        <f t="shared" si="76"/>
        <v>0.14096772678541361</v>
      </c>
      <c r="O277" s="5">
        <f t="shared" si="62"/>
        <v>-3.8396540078950112</v>
      </c>
      <c r="P277" s="5">
        <f t="shared" si="63"/>
        <v>0</v>
      </c>
      <c r="Q277" s="5">
        <f t="shared" si="64"/>
        <v>0</v>
      </c>
    </row>
    <row r="278" spans="2:17" x14ac:dyDescent="0.4">
      <c r="B278" s="15">
        <v>38.268987889999998</v>
      </c>
      <c r="C278" s="5">
        <f t="shared" si="66"/>
        <v>9.0404979999995305E-2</v>
      </c>
      <c r="D278" s="5">
        <f t="shared" si="67"/>
        <v>2.7653343875526879</v>
      </c>
      <c r="E278" s="5">
        <f t="shared" si="68"/>
        <v>17.375108393309507</v>
      </c>
      <c r="F278" s="5">
        <f t="shared" si="69"/>
        <v>165.92006325316126</v>
      </c>
      <c r="G278" s="5">
        <f t="shared" si="72"/>
        <v>8.4756570366193582</v>
      </c>
      <c r="H278" s="9">
        <f t="shared" si="73"/>
        <v>93.752103441865685</v>
      </c>
      <c r="I278" s="5">
        <f t="shared" si="70"/>
        <v>0</v>
      </c>
      <c r="J278" s="5">
        <f t="shared" si="71"/>
        <v>9.5727351374435922E-5</v>
      </c>
      <c r="K278" s="5" t="e">
        <f t="shared" si="74"/>
        <v>#N/A</v>
      </c>
      <c r="L278" s="5">
        <f t="shared" si="65"/>
        <v>-2.5394600001590731E-2</v>
      </c>
      <c r="M278" s="5">
        <f t="shared" si="75"/>
        <v>6.0378878335850893E-2</v>
      </c>
      <c r="N278" s="5">
        <f t="shared" si="76"/>
        <v>1.0490895557518565</v>
      </c>
      <c r="O278" s="5">
        <f t="shared" si="62"/>
        <v>7.6664873194182279</v>
      </c>
      <c r="P278" s="5">
        <f t="shared" si="63"/>
        <v>7.7268661977540791</v>
      </c>
      <c r="Q278" s="5">
        <f t="shared" si="64"/>
        <v>134.25513772657641</v>
      </c>
    </row>
    <row r="279" spans="2:17" x14ac:dyDescent="0.4">
      <c r="B279" s="15">
        <v>38.360070469999997</v>
      </c>
      <c r="C279" s="5">
        <f t="shared" si="66"/>
        <v>9.1082579999998359E-2</v>
      </c>
      <c r="D279" s="5">
        <f t="shared" si="67"/>
        <v>2.744761951187642</v>
      </c>
      <c r="E279" s="5">
        <f t="shared" si="68"/>
        <v>17.245847963407765</v>
      </c>
      <c r="F279" s="5">
        <f t="shared" si="69"/>
        <v>164.68571707125852</v>
      </c>
      <c r="G279" s="5">
        <f t="shared" si="72"/>
        <v>-0.12926042990174125</v>
      </c>
      <c r="H279" s="9">
        <f t="shared" si="73"/>
        <v>-1.4191564391538269</v>
      </c>
      <c r="I279" s="5">
        <f t="shared" si="70"/>
        <v>3.901903883318027E-4</v>
      </c>
      <c r="J279" s="5">
        <f t="shared" si="71"/>
        <v>9.6500845786967943E-5</v>
      </c>
      <c r="K279" s="5" t="e">
        <f t="shared" si="74"/>
        <v>#N/A</v>
      </c>
      <c r="L279" s="5">
        <f t="shared" si="65"/>
        <v>3.901903883318027E-4</v>
      </c>
      <c r="M279" s="5">
        <f t="shared" si="75"/>
        <v>5.9483854395395157E-2</v>
      </c>
      <c r="N279" s="5">
        <f t="shared" si="76"/>
        <v>1.0258495091804696</v>
      </c>
      <c r="O279" s="5">
        <f t="shared" si="62"/>
        <v>-0.11605014123005822</v>
      </c>
      <c r="P279" s="5">
        <f t="shared" si="63"/>
        <v>0</v>
      </c>
      <c r="Q279" s="5">
        <f t="shared" si="64"/>
        <v>0</v>
      </c>
    </row>
    <row r="280" spans="2:17" x14ac:dyDescent="0.4">
      <c r="B280" s="15">
        <v>38.446862699999997</v>
      </c>
      <c r="C280" s="5">
        <f t="shared" si="66"/>
        <v>8.6792230000000359E-2</v>
      </c>
      <c r="D280" s="5">
        <f t="shared" si="67"/>
        <v>2.8804421778308837</v>
      </c>
      <c r="E280" s="5">
        <f t="shared" si="68"/>
        <v>18.098351969927378</v>
      </c>
      <c r="F280" s="5">
        <f t="shared" si="69"/>
        <v>172.82653066985304</v>
      </c>
      <c r="G280" s="5">
        <f t="shared" si="72"/>
        <v>0.852504006519613</v>
      </c>
      <c r="H280" s="9">
        <f t="shared" si="73"/>
        <v>9.8223539885956317</v>
      </c>
      <c r="I280" s="5">
        <f t="shared" si="70"/>
        <v>0</v>
      </c>
      <c r="J280" s="5">
        <f t="shared" si="71"/>
        <v>9.1399461811954573E-5</v>
      </c>
      <c r="K280" s="5" t="e">
        <f t="shared" si="74"/>
        <v>#N/A</v>
      </c>
      <c r="L280" s="5">
        <f t="shared" si="65"/>
        <v>-2.4521832578716886E-3</v>
      </c>
      <c r="M280" s="5">
        <f t="shared" si="75"/>
        <v>6.5510068805474844E-2</v>
      </c>
      <c r="N280" s="5">
        <f t="shared" si="76"/>
        <v>1.1856242828156438</v>
      </c>
      <c r="O280" s="5">
        <f t="shared" si="62"/>
        <v>0.80321346973403884</v>
      </c>
      <c r="P280" s="5">
        <f t="shared" si="63"/>
        <v>0.86872353853951367</v>
      </c>
      <c r="Q280" s="5">
        <f t="shared" si="64"/>
        <v>15.722464365048889</v>
      </c>
    </row>
    <row r="281" spans="2:17" x14ac:dyDescent="0.4">
      <c r="B281" s="15">
        <v>38.541369680000003</v>
      </c>
      <c r="C281" s="5">
        <f t="shared" si="66"/>
        <v>9.4506980000005569E-2</v>
      </c>
      <c r="D281" s="5">
        <f t="shared" si="67"/>
        <v>2.6453072566701978</v>
      </c>
      <c r="E281" s="5">
        <f t="shared" si="68"/>
        <v>16.620955688085726</v>
      </c>
      <c r="F281" s="5">
        <f t="shared" si="69"/>
        <v>158.71843540021189</v>
      </c>
      <c r="G281" s="5">
        <f t="shared" si="72"/>
        <v>-1.4773962818416528</v>
      </c>
      <c r="H281" s="9">
        <f t="shared" si="73"/>
        <v>-15.632668421333173</v>
      </c>
      <c r="I281" s="5">
        <f t="shared" si="70"/>
        <v>4.627394587382142E-3</v>
      </c>
      <c r="J281" s="5">
        <f t="shared" si="71"/>
        <v>1.0024020116249503E-4</v>
      </c>
      <c r="K281" s="5">
        <f t="shared" si="74"/>
        <v>4.627394587382142E-3</v>
      </c>
      <c r="L281" s="5">
        <f t="shared" si="65"/>
        <v>4.627394587382142E-3</v>
      </c>
      <c r="M281" s="5">
        <f t="shared" si="75"/>
        <v>5.5251233597061848E-2</v>
      </c>
      <c r="N281" s="5">
        <f t="shared" si="76"/>
        <v>0.91832830532883825</v>
      </c>
      <c r="O281" s="5">
        <f t="shared" si="62"/>
        <v>-1.2783462964661516</v>
      </c>
      <c r="P281" s="5">
        <f t="shared" si="63"/>
        <v>0</v>
      </c>
      <c r="Q281" s="5">
        <f t="shared" si="64"/>
        <v>0</v>
      </c>
    </row>
    <row r="282" spans="2:17" x14ac:dyDescent="0.4">
      <c r="B282" s="15">
        <v>38.725693460000002</v>
      </c>
      <c r="C282" s="5">
        <f t="shared" si="66"/>
        <v>0.18432377999999972</v>
      </c>
      <c r="D282" s="5">
        <f t="shared" si="67"/>
        <v>1.3563089906250858</v>
      </c>
      <c r="E282" s="5">
        <f t="shared" si="68"/>
        <v>8.5219407218911147</v>
      </c>
      <c r="F282" s="5">
        <f t="shared" si="69"/>
        <v>81.378539437505154</v>
      </c>
      <c r="G282" s="5">
        <f t="shared" si="72"/>
        <v>-8.0990149661946109</v>
      </c>
      <c r="H282" s="9">
        <f t="shared" si="73"/>
        <v>-43.939067255427503</v>
      </c>
      <c r="I282" s="5">
        <f t="shared" si="70"/>
        <v>4.9475388913116043E-2</v>
      </c>
      <c r="J282" s="5">
        <f t="shared" si="71"/>
        <v>1.4870470672020356E-4</v>
      </c>
      <c r="K282" s="5">
        <f t="shared" si="74"/>
        <v>4.9475388913116043E-2</v>
      </c>
      <c r="L282" s="5">
        <f t="shared" si="65"/>
        <v>4.9475388913116043E-2</v>
      </c>
      <c r="M282" s="5">
        <f t="shared" si="75"/>
        <v>1.4524694733485211E-2</v>
      </c>
      <c r="N282" s="5">
        <f t="shared" si="76"/>
        <v>0.12377858752232504</v>
      </c>
      <c r="O282" s="5">
        <f t="shared" si="62"/>
        <v>-3.593074603917346</v>
      </c>
      <c r="P282" s="5">
        <f t="shared" si="63"/>
        <v>0</v>
      </c>
      <c r="Q282" s="5">
        <f t="shared" si="64"/>
        <v>0</v>
      </c>
    </row>
    <row r="283" spans="2:17" x14ac:dyDescent="0.4">
      <c r="B283" s="15">
        <v>38.8125</v>
      </c>
      <c r="C283" s="5">
        <f t="shared" si="66"/>
        <v>8.6806539999997767E-2</v>
      </c>
      <c r="D283" s="5">
        <f t="shared" si="67"/>
        <v>2.8799673388664773</v>
      </c>
      <c r="E283" s="5">
        <f t="shared" si="68"/>
        <v>18.095368468722942</v>
      </c>
      <c r="F283" s="5">
        <f t="shared" si="69"/>
        <v>172.79804033198863</v>
      </c>
      <c r="G283" s="5">
        <f t="shared" si="72"/>
        <v>9.5734277468318272</v>
      </c>
      <c r="H283" s="9">
        <f t="shared" si="73"/>
        <v>110.28463692749501</v>
      </c>
      <c r="I283" s="5">
        <f t="shared" si="70"/>
        <v>0</v>
      </c>
      <c r="J283" s="5">
        <f t="shared" si="71"/>
        <v>9.1417315083161923E-5</v>
      </c>
      <c r="K283" s="5" t="e">
        <f t="shared" si="74"/>
        <v>#N/A</v>
      </c>
      <c r="L283" s="5">
        <f t="shared" si="65"/>
        <v>-2.7542005280345679E-2</v>
      </c>
      <c r="M283" s="5">
        <f t="shared" si="75"/>
        <v>6.5488472003770504E-2</v>
      </c>
      <c r="N283" s="5">
        <f t="shared" si="76"/>
        <v>1.1850380313618738</v>
      </c>
      <c r="O283" s="5">
        <f t="shared" si="62"/>
        <v>9.0184192086480852</v>
      </c>
      <c r="P283" s="5">
        <f t="shared" si="63"/>
        <v>9.0839076806518548</v>
      </c>
      <c r="Q283" s="5">
        <f t="shared" si="64"/>
        <v>164.37665661725774</v>
      </c>
    </row>
    <row r="284" spans="2:17" x14ac:dyDescent="0.4">
      <c r="B284" s="15">
        <v>38.90879631</v>
      </c>
      <c r="C284" s="5">
        <f t="shared" si="66"/>
        <v>9.6296309999999607E-2</v>
      </c>
      <c r="D284" s="5">
        <f t="shared" si="67"/>
        <v>2.5961534767012466</v>
      </c>
      <c r="E284" s="5">
        <f t="shared" si="68"/>
        <v>16.312113379992471</v>
      </c>
      <c r="F284" s="5">
        <f t="shared" si="69"/>
        <v>155.7692086020748</v>
      </c>
      <c r="G284" s="5">
        <f t="shared" si="72"/>
        <v>-1.7832550887304706</v>
      </c>
      <c r="H284" s="9">
        <f t="shared" si="73"/>
        <v>-18.518415593811206</v>
      </c>
      <c r="I284" s="5">
        <f t="shared" si="70"/>
        <v>5.6911333898848043E-3</v>
      </c>
      <c r="J284" s="5">
        <f t="shared" si="71"/>
        <v>1.0208831353412506E-4</v>
      </c>
      <c r="K284" s="5">
        <f t="shared" si="74"/>
        <v>5.6911333898848043E-3</v>
      </c>
      <c r="L284" s="5">
        <f t="shared" si="65"/>
        <v>5.6911333898848043E-3</v>
      </c>
      <c r="M284" s="5">
        <f t="shared" si="75"/>
        <v>5.321700858434588E-2</v>
      </c>
      <c r="N284" s="5">
        <f t="shared" si="76"/>
        <v>0.86808187777188262</v>
      </c>
      <c r="O284" s="5">
        <f t="shared" si="62"/>
        <v>-1.5143254723207853</v>
      </c>
      <c r="P284" s="5">
        <f t="shared" si="63"/>
        <v>0</v>
      </c>
      <c r="Q284" s="5">
        <f t="shared" si="64"/>
        <v>0</v>
      </c>
    </row>
    <row r="285" spans="2:17" x14ac:dyDescent="0.4">
      <c r="B285" s="15">
        <v>38.999811649999998</v>
      </c>
      <c r="C285" s="5">
        <f t="shared" si="66"/>
        <v>9.1015339999998446E-2</v>
      </c>
      <c r="D285" s="5">
        <f t="shared" si="67"/>
        <v>2.7467897169862163</v>
      </c>
      <c r="E285" s="5">
        <f t="shared" si="68"/>
        <v>17.258588791679767</v>
      </c>
      <c r="F285" s="5">
        <f t="shared" si="69"/>
        <v>164.80738301917296</v>
      </c>
      <c r="G285" s="5">
        <f t="shared" si="72"/>
        <v>0.94647541168729532</v>
      </c>
      <c r="H285" s="9">
        <f t="shared" si="73"/>
        <v>10.399075712811834</v>
      </c>
      <c r="I285" s="5">
        <f t="shared" si="70"/>
        <v>0</v>
      </c>
      <c r="J285" s="5">
        <f t="shared" si="71"/>
        <v>9.6424604670588282E-5</v>
      </c>
      <c r="K285" s="5" t="e">
        <f t="shared" si="74"/>
        <v>#N/A</v>
      </c>
      <c r="L285" s="5">
        <f t="shared" si="65"/>
        <v>-2.8549570491160432E-3</v>
      </c>
      <c r="M285" s="5">
        <f t="shared" si="75"/>
        <v>5.9571777416058902E-2</v>
      </c>
      <c r="N285" s="5">
        <f t="shared" si="76"/>
        <v>1.0281248100132361</v>
      </c>
      <c r="O285" s="5">
        <f t="shared" si="62"/>
        <v>0.85037432931174628</v>
      </c>
      <c r="P285" s="5">
        <f t="shared" si="63"/>
        <v>0.90994610672780518</v>
      </c>
      <c r="Q285" s="5">
        <f t="shared" si="64"/>
        <v>15.704385678605139</v>
      </c>
    </row>
    <row r="286" spans="2:17" x14ac:dyDescent="0.4">
      <c r="B286" s="15">
        <v>39.280420300000003</v>
      </c>
      <c r="C286" s="5">
        <f t="shared" si="66"/>
        <v>0.2806086500000049</v>
      </c>
      <c r="D286" s="5">
        <f t="shared" si="67"/>
        <v>0.89092050441066462</v>
      </c>
      <c r="E286" s="5">
        <f t="shared" si="68"/>
        <v>5.5978186231781137</v>
      </c>
      <c r="F286" s="5">
        <f t="shared" si="69"/>
        <v>53.45523026463988</v>
      </c>
      <c r="G286" s="5">
        <f t="shared" si="72"/>
        <v>-11.660770168501653</v>
      </c>
      <c r="H286" s="9">
        <f t="shared" si="73"/>
        <v>-41.555276961353293</v>
      </c>
      <c r="I286" s="5">
        <f t="shared" si="70"/>
        <v>0.10844360268255207</v>
      </c>
      <c r="J286" s="5">
        <f t="shared" si="71"/>
        <v>1.6620265335890217E-4</v>
      </c>
      <c r="K286" s="5">
        <f t="shared" si="74"/>
        <v>0.10844360268255207</v>
      </c>
      <c r="L286" s="5">
        <f t="shared" si="65"/>
        <v>0.10844360268255207</v>
      </c>
      <c r="M286" s="5">
        <f t="shared" si="75"/>
        <v>6.2671146675999431E-3</v>
      </c>
      <c r="N286" s="5">
        <f t="shared" si="76"/>
        <v>3.5082171199883674E-2</v>
      </c>
      <c r="O286" s="5">
        <f t="shared" si="62"/>
        <v>-3.3981424648960128</v>
      </c>
      <c r="P286" s="5">
        <f t="shared" si="63"/>
        <v>0</v>
      </c>
      <c r="Q286" s="5">
        <f t="shared" si="64"/>
        <v>0</v>
      </c>
    </row>
    <row r="287" spans="2:17" x14ac:dyDescent="0.4">
      <c r="B287" s="15">
        <v>39.372234110000001</v>
      </c>
      <c r="C287" s="5">
        <f t="shared" si="66"/>
        <v>9.1813809999997886E-2</v>
      </c>
      <c r="D287" s="5">
        <f t="shared" si="67"/>
        <v>2.7229019251026152</v>
      </c>
      <c r="E287" s="5">
        <f t="shared" si="68"/>
        <v>17.108497368695762</v>
      </c>
      <c r="F287" s="5">
        <f t="shared" si="69"/>
        <v>163.37411550615693</v>
      </c>
      <c r="G287" s="5">
        <f t="shared" si="72"/>
        <v>11.510678745517648</v>
      </c>
      <c r="H287" s="9">
        <f t="shared" si="73"/>
        <v>125.36979726163105</v>
      </c>
      <c r="I287" s="5">
        <f t="shared" si="70"/>
        <v>0</v>
      </c>
      <c r="J287" s="5">
        <f t="shared" si="71"/>
        <v>9.7322751745724563E-5</v>
      </c>
      <c r="K287" s="5" t="e">
        <f t="shared" si="74"/>
        <v>#N/A</v>
      </c>
      <c r="L287" s="5">
        <f t="shared" si="65"/>
        <v>-3.5025519875104397E-2</v>
      </c>
      <c r="M287" s="5">
        <f t="shared" si="75"/>
        <v>5.8540136442933967E-2</v>
      </c>
      <c r="N287" s="5">
        <f t="shared" si="76"/>
        <v>1.0015337702970266</v>
      </c>
      <c r="O287" s="5">
        <f t="shared" si="62"/>
        <v>10.251993562366534</v>
      </c>
      <c r="P287" s="5">
        <f t="shared" si="63"/>
        <v>10.310533698809468</v>
      </c>
      <c r="Q287" s="5">
        <f t="shared" si="64"/>
        <v>176.39773865593077</v>
      </c>
    </row>
    <row r="288" spans="2:17" x14ac:dyDescent="0.4">
      <c r="B288" s="15">
        <v>39.468742130000003</v>
      </c>
      <c r="C288" s="5">
        <f t="shared" si="66"/>
        <v>9.6508020000001693E-2</v>
      </c>
      <c r="D288" s="5">
        <f t="shared" si="67"/>
        <v>2.5904582852284777</v>
      </c>
      <c r="E288" s="5">
        <f t="shared" si="68"/>
        <v>16.276329436609196</v>
      </c>
      <c r="F288" s="5">
        <f t="shared" si="69"/>
        <v>155.42749711370865</v>
      </c>
      <c r="G288" s="5">
        <f t="shared" si="72"/>
        <v>-0.83216793208656625</v>
      </c>
      <c r="H288" s="9">
        <f t="shared" si="73"/>
        <v>-8.6227852575003787</v>
      </c>
      <c r="I288" s="5">
        <f t="shared" si="70"/>
        <v>2.6616443768990731E-3</v>
      </c>
      <c r="J288" s="5">
        <f t="shared" si="71"/>
        <v>1.0230244465133058E-4</v>
      </c>
      <c r="K288" s="5">
        <f t="shared" si="74"/>
        <v>2.6616443768990731E-3</v>
      </c>
      <c r="L288" s="5">
        <f t="shared" si="65"/>
        <v>2.6616443768990731E-3</v>
      </c>
      <c r="M288" s="5">
        <f t="shared" si="75"/>
        <v>5.2983779985806202E-2</v>
      </c>
      <c r="N288" s="5">
        <f t="shared" si="76"/>
        <v>0.86238145784580267</v>
      </c>
      <c r="O288" s="5">
        <f t="shared" si="62"/>
        <v>-0.70511990033039362</v>
      </c>
      <c r="P288" s="5">
        <f t="shared" si="63"/>
        <v>0</v>
      </c>
      <c r="Q288" s="5">
        <f t="shared" si="64"/>
        <v>0</v>
      </c>
    </row>
    <row r="289" spans="2:17" x14ac:dyDescent="0.4">
      <c r="B289" s="15">
        <v>39.555522680000003</v>
      </c>
      <c r="C289" s="5">
        <f t="shared" si="66"/>
        <v>8.6780550000000289E-2</v>
      </c>
      <c r="D289" s="5">
        <f t="shared" si="67"/>
        <v>2.8808298633737532</v>
      </c>
      <c r="E289" s="5">
        <f t="shared" si="68"/>
        <v>18.100787870034143</v>
      </c>
      <c r="F289" s="5">
        <f t="shared" si="69"/>
        <v>172.84979180242522</v>
      </c>
      <c r="G289" s="5">
        <f t="shared" si="72"/>
        <v>1.8244584334249474</v>
      </c>
      <c r="H289" s="9">
        <f t="shared" si="73"/>
        <v>21.023817357978732</v>
      </c>
      <c r="I289" s="5">
        <f t="shared" si="70"/>
        <v>0</v>
      </c>
      <c r="J289" s="5">
        <f t="shared" si="71"/>
        <v>9.1384885385715689E-5</v>
      </c>
      <c r="K289" s="5" t="e">
        <f t="shared" si="74"/>
        <v>#N/A</v>
      </c>
      <c r="L289" s="5">
        <f t="shared" si="65"/>
        <v>-5.2472531721580477E-3</v>
      </c>
      <c r="M289" s="5">
        <f t="shared" si="75"/>
        <v>6.5527704303195045E-2</v>
      </c>
      <c r="N289" s="5">
        <f t="shared" si="76"/>
        <v>1.1861030752024571</v>
      </c>
      <c r="O289" s="5">
        <f t="shared" si="62"/>
        <v>1.7192022713458734</v>
      </c>
      <c r="P289" s="5">
        <f t="shared" si="63"/>
        <v>1.7847299756490684</v>
      </c>
      <c r="Q289" s="5">
        <f t="shared" si="64"/>
        <v>32.305018694514992</v>
      </c>
    </row>
    <row r="290" spans="2:17" x14ac:dyDescent="0.4">
      <c r="B290" s="15">
        <v>39.656252860000002</v>
      </c>
      <c r="C290" s="5">
        <f t="shared" si="66"/>
        <v>0.10073017999999934</v>
      </c>
      <c r="D290" s="5">
        <f t="shared" si="67"/>
        <v>2.4818778245010744</v>
      </c>
      <c r="E290" s="5">
        <f t="shared" si="68"/>
        <v>15.594098281119987</v>
      </c>
      <c r="F290" s="5">
        <f t="shared" si="69"/>
        <v>148.91266947006449</v>
      </c>
      <c r="G290" s="5">
        <f t="shared" si="72"/>
        <v>-2.5066895889141563</v>
      </c>
      <c r="H290" s="9">
        <f t="shared" si="73"/>
        <v>-24.885189214535036</v>
      </c>
      <c r="I290" s="5">
        <f t="shared" si="70"/>
        <v>8.3682725111034854E-3</v>
      </c>
      <c r="J290" s="5">
        <f t="shared" si="71"/>
        <v>1.06384915885778E-4</v>
      </c>
      <c r="L290" s="5">
        <f t="shared" si="65"/>
        <v>8.3682725111034854E-3</v>
      </c>
      <c r="M290" s="5">
        <f t="shared" si="75"/>
        <v>4.8635180240245865E-2</v>
      </c>
      <c r="N290" s="5">
        <f t="shared" si="76"/>
        <v>0.75842178058637877</v>
      </c>
      <c r="O290" s="5">
        <f t="shared" si="62"/>
        <v>-2.0349622093850646</v>
      </c>
      <c r="P290" s="5">
        <f t="shared" si="63"/>
        <v>0</v>
      </c>
      <c r="Q290" s="5">
        <f t="shared" si="64"/>
        <v>0</v>
      </c>
    </row>
    <row r="291" spans="2:17" x14ac:dyDescent="0.4">
      <c r="B291" s="15">
        <v>39.748327019999998</v>
      </c>
      <c r="C291" s="5">
        <f t="shared" si="66"/>
        <v>9.2074159999995686E-2</v>
      </c>
      <c r="D291" s="5">
        <f t="shared" si="67"/>
        <v>2.7152026149357398</v>
      </c>
      <c r="E291" s="5">
        <f t="shared" si="68"/>
        <v>17.06012117617983</v>
      </c>
      <c r="F291" s="5">
        <f t="shared" si="69"/>
        <v>162.91215689614438</v>
      </c>
      <c r="G291" s="5">
        <f t="shared" si="72"/>
        <v>1.4660228950598437</v>
      </c>
      <c r="H291" s="9">
        <f t="shared" si="73"/>
        <v>15.922196792888606</v>
      </c>
      <c r="I291" s="5">
        <f t="shared" si="70"/>
        <v>0</v>
      </c>
      <c r="J291" s="5">
        <f t="shared" si="71"/>
        <v>9.7612234881739899E-5</v>
      </c>
      <c r="K291" s="5" t="e">
        <f t="shared" si="74"/>
        <v>#N/A</v>
      </c>
      <c r="L291" s="5">
        <f t="shared" si="65"/>
        <v>-4.4735692591417959E-3</v>
      </c>
      <c r="M291" s="5">
        <f t="shared" si="75"/>
        <v>5.8209546909187899E-2</v>
      </c>
      <c r="N291" s="5">
        <f t="shared" si="76"/>
        <v>0.99306192388126968</v>
      </c>
      <c r="O291" s="5">
        <f t="shared" si="62"/>
        <v>1.3020221982075766</v>
      </c>
      <c r="P291" s="5">
        <f t="shared" si="63"/>
        <v>1.3602317451167645</v>
      </c>
      <c r="Q291" s="5">
        <f t="shared" si="64"/>
        <v>23.205718399378558</v>
      </c>
    </row>
    <row r="292" spans="2:17" x14ac:dyDescent="0.4">
      <c r="B292" s="15">
        <v>39.845350269999997</v>
      </c>
      <c r="C292" s="5">
        <f t="shared" si="66"/>
        <v>9.702324999999945E-2</v>
      </c>
      <c r="D292" s="5">
        <f t="shared" si="67"/>
        <v>2.5767019760727599</v>
      </c>
      <c r="E292" s="5">
        <f t="shared" si="68"/>
        <v>16.189895997040971</v>
      </c>
      <c r="F292" s="5">
        <f t="shared" si="69"/>
        <v>154.60211856436561</v>
      </c>
      <c r="G292" s="5">
        <f t="shared" si="72"/>
        <v>-0.87022517913885977</v>
      </c>
      <c r="H292" s="9">
        <f t="shared" si="73"/>
        <v>-8.9692437548614858</v>
      </c>
      <c r="I292" s="5">
        <f t="shared" si="70"/>
        <v>2.7982280799013094E-3</v>
      </c>
      <c r="J292" s="5">
        <f t="shared" si="71"/>
        <v>1.0281966235370684E-4</v>
      </c>
      <c r="K292" s="5">
        <f t="shared" si="74"/>
        <v>2.7982280799013094E-3</v>
      </c>
      <c r="L292" s="5">
        <f t="shared" si="65"/>
        <v>2.7982280799013094E-3</v>
      </c>
      <c r="M292" s="5">
        <f t="shared" si="75"/>
        <v>5.2422546479000652E-2</v>
      </c>
      <c r="N292" s="5">
        <f t="shared" si="76"/>
        <v>0.84871557539506692</v>
      </c>
      <c r="O292" s="5">
        <f t="shared" si="62"/>
        <v>-0.73345120788735574</v>
      </c>
      <c r="P292" s="5">
        <f t="shared" si="63"/>
        <v>0</v>
      </c>
      <c r="Q292" s="5">
        <f t="shared" si="64"/>
        <v>0</v>
      </c>
    </row>
    <row r="293" spans="2:17" x14ac:dyDescent="0.4">
      <c r="B293" s="15">
        <v>39.93728256</v>
      </c>
      <c r="C293" s="5">
        <f t="shared" si="66"/>
        <v>9.1932290000002581E-2</v>
      </c>
      <c r="D293" s="5">
        <f t="shared" si="67"/>
        <v>2.7193927182711644</v>
      </c>
      <c r="E293" s="5">
        <f t="shared" si="68"/>
        <v>17.086448371892537</v>
      </c>
      <c r="F293" s="5">
        <f t="shared" si="69"/>
        <v>163.16356309626988</v>
      </c>
      <c r="G293" s="5">
        <f t="shared" si="72"/>
        <v>0.89655237485156647</v>
      </c>
      <c r="H293" s="9">
        <f t="shared" si="73"/>
        <v>9.7523119988802769</v>
      </c>
      <c r="I293" s="5">
        <f t="shared" si="70"/>
        <v>0</v>
      </c>
      <c r="J293" s="5">
        <f t="shared" si="71"/>
        <v>9.7454692942595061E-5</v>
      </c>
      <c r="K293" s="5" t="e">
        <f t="shared" si="74"/>
        <v>#N/A</v>
      </c>
      <c r="L293" s="5">
        <f t="shared" si="65"/>
        <v>-2.7316143833493911E-3</v>
      </c>
      <c r="M293" s="5">
        <f t="shared" si="75"/>
        <v>5.8389343593069833E-2</v>
      </c>
      <c r="N293" s="5">
        <f t="shared" si="76"/>
        <v>0.99766650477168195</v>
      </c>
      <c r="O293" s="5">
        <f t="shared" si="62"/>
        <v>0.79748585396579574</v>
      </c>
      <c r="P293" s="5">
        <f t="shared" si="63"/>
        <v>0.85587519755886554</v>
      </c>
      <c r="Q293" s="5">
        <f t="shared" si="64"/>
        <v>14.623867375872882</v>
      </c>
    </row>
    <row r="294" spans="2:17" x14ac:dyDescent="0.4">
      <c r="B294" s="15">
        <v>40.133610490000002</v>
      </c>
      <c r="C294" s="5">
        <f t="shared" si="66"/>
        <v>0.19632793000000248</v>
      </c>
      <c r="D294" s="5">
        <f t="shared" si="67"/>
        <v>1.273379696918298</v>
      </c>
      <c r="E294" s="5">
        <f t="shared" si="68"/>
        <v>8.000880602137844</v>
      </c>
      <c r="F294" s="5">
        <f t="shared" si="69"/>
        <v>76.402781815097882</v>
      </c>
      <c r="G294" s="5">
        <f t="shared" si="72"/>
        <v>-9.085567769754693</v>
      </c>
      <c r="H294" s="9">
        <f t="shared" si="73"/>
        <v>-46.277510131923556</v>
      </c>
      <c r="I294" s="5">
        <f t="shared" si="70"/>
        <v>5.9116648813334095E-2</v>
      </c>
      <c r="J294" s="5">
        <f t="shared" si="71"/>
        <v>1.5182273047680716E-4</v>
      </c>
      <c r="K294" s="5">
        <f t="shared" si="74"/>
        <v>5.9116648813334095E-2</v>
      </c>
      <c r="L294" s="5">
        <f t="shared" si="65"/>
        <v>5.9116648813334095E-2</v>
      </c>
      <c r="M294" s="5">
        <f t="shared" si="75"/>
        <v>1.2802818081933126E-2</v>
      </c>
      <c r="N294" s="5">
        <f t="shared" si="76"/>
        <v>0.10243381884443839</v>
      </c>
      <c r="O294" s="5">
        <f t="shared" si="62"/>
        <v>-3.7842985018532209</v>
      </c>
      <c r="P294" s="5">
        <f t="shared" si="63"/>
        <v>0</v>
      </c>
      <c r="Q294" s="5">
        <f t="shared" si="64"/>
        <v>0</v>
      </c>
    </row>
    <row r="295" spans="2:17" x14ac:dyDescent="0.4">
      <c r="B295" s="15">
        <v>40.230424399999997</v>
      </c>
      <c r="C295" s="5">
        <f t="shared" si="66"/>
        <v>9.6813909999994507E-2</v>
      </c>
      <c r="D295" s="5">
        <f t="shared" si="67"/>
        <v>2.5822735596570183</v>
      </c>
      <c r="E295" s="5">
        <f t="shared" si="68"/>
        <v>16.224903289155307</v>
      </c>
      <c r="F295" s="5">
        <f t="shared" si="69"/>
        <v>154.93641357942113</v>
      </c>
      <c r="G295" s="5">
        <f t="shared" si="72"/>
        <v>8.2240226870174631</v>
      </c>
      <c r="H295" s="9">
        <f t="shared" si="73"/>
        <v>84.946705354818633</v>
      </c>
      <c r="I295" s="5">
        <f t="shared" si="70"/>
        <v>0</v>
      </c>
      <c r="J295" s="5">
        <f t="shared" si="71"/>
        <v>1.0261017871769465E-4</v>
      </c>
      <c r="K295" s="5" t="e">
        <f t="shared" si="74"/>
        <v>#N/A</v>
      </c>
      <c r="L295" s="5">
        <f t="shared" si="65"/>
        <v>-2.6387467238699166E-2</v>
      </c>
      <c r="M295" s="5">
        <f t="shared" si="75"/>
        <v>5.264949734848854E-2</v>
      </c>
      <c r="N295" s="5">
        <f t="shared" si="76"/>
        <v>0.85423300270186531</v>
      </c>
      <c r="O295" s="5">
        <f t="shared" si="62"/>
        <v>6.9464344320860993</v>
      </c>
      <c r="P295" s="5">
        <f t="shared" si="63"/>
        <v>6.9990839294345877</v>
      </c>
      <c r="Q295" s="5">
        <f t="shared" si="64"/>
        <v>113.5594598677573</v>
      </c>
    </row>
    <row r="296" spans="2:17" x14ac:dyDescent="0.4">
      <c r="B296" s="15">
        <v>40.421202899999997</v>
      </c>
      <c r="C296" s="5">
        <f t="shared" si="66"/>
        <v>0.19077850000000041</v>
      </c>
      <c r="D296" s="5">
        <f t="shared" si="67"/>
        <v>1.310420199341118</v>
      </c>
      <c r="E296" s="5">
        <f t="shared" si="68"/>
        <v>8.2336129427314564</v>
      </c>
      <c r="F296" s="5">
        <f t="shared" si="69"/>
        <v>78.625211960467084</v>
      </c>
      <c r="G296" s="5">
        <f t="shared" si="72"/>
        <v>-7.9912903464238507</v>
      </c>
      <c r="H296" s="9">
        <f t="shared" si="73"/>
        <v>-41.887793155013973</v>
      </c>
      <c r="I296" s="5">
        <f t="shared" si="70"/>
        <v>5.0526822460794617E-2</v>
      </c>
      <c r="J296" s="5">
        <f t="shared" si="71"/>
        <v>1.5043006015069498E-4</v>
      </c>
      <c r="K296" s="5">
        <f t="shared" si="74"/>
        <v>5.0526822460794617E-2</v>
      </c>
      <c r="L296" s="5">
        <f t="shared" si="65"/>
        <v>5.0526822460794617E-2</v>
      </c>
      <c r="M296" s="5">
        <f t="shared" si="75"/>
        <v>1.3558476418142991E-2</v>
      </c>
      <c r="N296" s="5">
        <f t="shared" si="76"/>
        <v>0.11163524692014136</v>
      </c>
      <c r="O296" s="5">
        <f t="shared" si="62"/>
        <v>-3.425333654091907</v>
      </c>
      <c r="P296" s="5">
        <f t="shared" si="63"/>
        <v>0</v>
      </c>
      <c r="Q296" s="5">
        <f t="shared" si="64"/>
        <v>0</v>
      </c>
    </row>
    <row r="297" spans="2:17" x14ac:dyDescent="0.4">
      <c r="B297" s="15">
        <v>40.518374440000002</v>
      </c>
      <c r="C297" s="5">
        <f t="shared" si="66"/>
        <v>9.7171540000005052E-2</v>
      </c>
      <c r="D297" s="5">
        <f t="shared" si="67"/>
        <v>2.5727697636570031</v>
      </c>
      <c r="E297" s="5">
        <f t="shared" si="68"/>
        <v>16.16518917776558</v>
      </c>
      <c r="F297" s="5">
        <f t="shared" si="69"/>
        <v>154.3661858194202</v>
      </c>
      <c r="G297" s="5">
        <f t="shared" si="72"/>
        <v>7.9315762350341235</v>
      </c>
      <c r="H297" s="9">
        <f t="shared" si="73"/>
        <v>81.624478062544966</v>
      </c>
      <c r="I297" s="5">
        <f t="shared" si="70"/>
        <v>0</v>
      </c>
      <c r="J297" s="5">
        <f t="shared" si="71"/>
        <v>1.0296750796025077E-4</v>
      </c>
      <c r="K297" s="5" t="e">
        <f t="shared" si="74"/>
        <v>#N/A</v>
      </c>
      <c r="L297" s="5">
        <f t="shared" si="65"/>
        <v>-2.5543137171531116E-2</v>
      </c>
      <c r="M297" s="5">
        <f t="shared" si="75"/>
        <v>5.2262668230589886E-2</v>
      </c>
      <c r="N297" s="5">
        <f t="shared" si="76"/>
        <v>0.8448359188822846</v>
      </c>
      <c r="O297" s="5">
        <f t="shared" si="62"/>
        <v>6.674762517820894</v>
      </c>
      <c r="P297" s="5">
        <f t="shared" si="63"/>
        <v>6.7270251860514838</v>
      </c>
      <c r="Q297" s="5">
        <f t="shared" si="64"/>
        <v>108.74363473611594</v>
      </c>
    </row>
    <row r="298" spans="2:17" x14ac:dyDescent="0.4">
      <c r="B298" s="15">
        <v>40.71029377</v>
      </c>
      <c r="C298" s="5">
        <f t="shared" si="66"/>
        <v>0.1919193299999975</v>
      </c>
      <c r="D298" s="5">
        <f t="shared" si="67"/>
        <v>1.3026306417389184</v>
      </c>
      <c r="E298" s="5">
        <f t="shared" si="68"/>
        <v>8.1846697088558873</v>
      </c>
      <c r="F298" s="5">
        <f t="shared" si="69"/>
        <v>78.157838504335103</v>
      </c>
      <c r="G298" s="5">
        <f t="shared" si="72"/>
        <v>-7.9805194689096925</v>
      </c>
      <c r="H298" s="9">
        <f t="shared" si="73"/>
        <v>-41.582676788783061</v>
      </c>
      <c r="I298" s="5">
        <f t="shared" si="70"/>
        <v>5.0760457467218703E-2</v>
      </c>
      <c r="J298" s="5">
        <f t="shared" si="71"/>
        <v>1.5072293646220639E-4</v>
      </c>
      <c r="K298" s="5">
        <f t="shared" si="74"/>
        <v>5.0760457467218703E-2</v>
      </c>
      <c r="L298" s="5">
        <f t="shared" si="65"/>
        <v>5.0760457467218703E-2</v>
      </c>
      <c r="M298" s="5">
        <f t="shared" si="75"/>
        <v>1.3397763648612625E-2</v>
      </c>
      <c r="N298" s="5">
        <f t="shared" si="76"/>
        <v>0.10965627030121029</v>
      </c>
      <c r="O298" s="5">
        <f t="shared" si="62"/>
        <v>-3.4003830592062498</v>
      </c>
      <c r="P298" s="5">
        <f t="shared" si="63"/>
        <v>0</v>
      </c>
      <c r="Q298" s="5">
        <f t="shared" si="64"/>
        <v>0</v>
      </c>
    </row>
    <row r="299" spans="2:17" x14ac:dyDescent="0.4">
      <c r="B299" s="15">
        <v>41.013067249999999</v>
      </c>
      <c r="C299" s="5">
        <f t="shared" si="66"/>
        <v>0.30277347999999904</v>
      </c>
      <c r="D299" s="5">
        <f t="shared" si="67"/>
        <v>0.82569979378643332</v>
      </c>
      <c r="E299" s="5">
        <f t="shared" si="68"/>
        <v>5.1880248124601325</v>
      </c>
      <c r="F299" s="5">
        <f t="shared" si="69"/>
        <v>49.541987627186003</v>
      </c>
      <c r="G299" s="5">
        <f t="shared" si="72"/>
        <v>-2.9966448963957548</v>
      </c>
      <c r="H299" s="9">
        <f t="shared" si="73"/>
        <v>-9.8973162920205695</v>
      </c>
      <c r="I299" s="5">
        <f t="shared" si="70"/>
        <v>3.0069676902642329E-2</v>
      </c>
      <c r="J299" s="5">
        <f t="shared" si="71"/>
        <v>1.6865485952223855E-4</v>
      </c>
      <c r="K299" s="5">
        <f t="shared" si="74"/>
        <v>3.0069676902642329E-2</v>
      </c>
      <c r="L299" s="5">
        <f t="shared" si="65"/>
        <v>3.0069676902642329E-2</v>
      </c>
      <c r="M299" s="5">
        <f t="shared" si="75"/>
        <v>5.3831202909403984E-3</v>
      </c>
      <c r="N299" s="5">
        <f t="shared" si="76"/>
        <v>2.7927761637856395E-2</v>
      </c>
      <c r="O299" s="5">
        <f t="shared" si="62"/>
        <v>-0.80934343938317876</v>
      </c>
      <c r="P299" s="5">
        <f t="shared" si="63"/>
        <v>0</v>
      </c>
      <c r="Q299" s="5">
        <f t="shared" si="64"/>
        <v>0</v>
      </c>
    </row>
    <row r="300" spans="2:17" x14ac:dyDescent="0.4">
      <c r="B300" s="15">
        <v>41.106810330000002</v>
      </c>
      <c r="C300" s="5">
        <f t="shared" si="66"/>
        <v>9.3743080000002976E-2</v>
      </c>
      <c r="D300" s="5">
        <f t="shared" si="67"/>
        <v>2.6668635167522985</v>
      </c>
      <c r="E300" s="5">
        <f t="shared" si="68"/>
        <v>16.756397664711322</v>
      </c>
      <c r="F300" s="5">
        <f t="shared" si="69"/>
        <v>160.01181100513793</v>
      </c>
      <c r="G300" s="5">
        <f t="shared" si="72"/>
        <v>11.568372852251191</v>
      </c>
      <c r="H300" s="9">
        <f t="shared" si="73"/>
        <v>123.40508603142571</v>
      </c>
      <c r="I300" s="5">
        <f t="shared" si="70"/>
        <v>0</v>
      </c>
      <c r="J300" s="5">
        <f t="shared" si="71"/>
        <v>9.942971637436746E-5</v>
      </c>
      <c r="K300" s="5" t="e">
        <f t="shared" si="74"/>
        <v>#N/A</v>
      </c>
      <c r="L300" s="5">
        <f t="shared" si="65"/>
        <v>-3.594075063849738E-2</v>
      </c>
      <c r="M300" s="5">
        <f t="shared" si="75"/>
        <v>5.6155372539588612E-2</v>
      </c>
      <c r="N300" s="5">
        <f t="shared" si="76"/>
        <v>0.94096175328335696</v>
      </c>
      <c r="O300" s="5">
        <f t="shared" si="62"/>
        <v>10.091331207286387</v>
      </c>
      <c r="P300" s="5">
        <f t="shared" si="63"/>
        <v>10.147486579825976</v>
      </c>
      <c r="Q300" s="5">
        <f t="shared" si="64"/>
        <v>170.03532042888548</v>
      </c>
    </row>
    <row r="301" spans="2:17" x14ac:dyDescent="0.4">
      <c r="B301" s="15">
        <v>41.209117409999998</v>
      </c>
      <c r="C301" s="5">
        <f t="shared" si="66"/>
        <v>0.10230707999999566</v>
      </c>
      <c r="D301" s="5">
        <f t="shared" si="67"/>
        <v>2.4436236475521596</v>
      </c>
      <c r="E301" s="5">
        <f t="shared" si="68"/>
        <v>15.353740198576316</v>
      </c>
      <c r="F301" s="5">
        <f t="shared" si="69"/>
        <v>146.61741885312958</v>
      </c>
      <c r="G301" s="5">
        <f t="shared" si="72"/>
        <v>-1.4026574661350057</v>
      </c>
      <c r="H301" s="9">
        <f t="shared" si="73"/>
        <v>-13.71026781465237</v>
      </c>
      <c r="I301" s="5">
        <f t="shared" si="70"/>
        <v>4.7559027377214484E-3</v>
      </c>
      <c r="J301" s="5">
        <f t="shared" si="71"/>
        <v>1.0782321865171933E-4</v>
      </c>
      <c r="K301" s="5">
        <f t="shared" si="74"/>
        <v>4.7559027377214484E-3</v>
      </c>
      <c r="L301" s="5">
        <f t="shared" si="65"/>
        <v>4.7559027377214484E-3</v>
      </c>
      <c r="M301" s="5">
        <f t="shared" si="75"/>
        <v>4.714746761707566E-2</v>
      </c>
      <c r="N301" s="5">
        <f t="shared" si="76"/>
        <v>0.72388996881336964</v>
      </c>
      <c r="O301" s="5">
        <f t="shared" si="62"/>
        <v>-1.1211438515834173</v>
      </c>
      <c r="P301" s="5">
        <f t="shared" si="63"/>
        <v>0</v>
      </c>
      <c r="Q301" s="5">
        <f t="shared" si="64"/>
        <v>0</v>
      </c>
    </row>
    <row r="302" spans="2:17" x14ac:dyDescent="0.4">
      <c r="B302" s="15">
        <v>41.311528680000002</v>
      </c>
      <c r="C302" s="5">
        <f t="shared" si="66"/>
        <v>0.10241127000000461</v>
      </c>
      <c r="D302" s="5">
        <f t="shared" si="67"/>
        <v>2.4411375818304837</v>
      </c>
      <c r="E302" s="5">
        <f t="shared" si="68"/>
        <v>15.338119786961199</v>
      </c>
      <c r="F302" s="5">
        <f t="shared" si="69"/>
        <v>146.46825490982903</v>
      </c>
      <c r="G302" s="5">
        <f t="shared" si="72"/>
        <v>-1.5620411615117291E-2</v>
      </c>
      <c r="H302" s="9">
        <f t="shared" si="73"/>
        <v>-0.1525262953492969</v>
      </c>
      <c r="I302" s="5">
        <f t="shared" si="70"/>
        <v>5.3017088334157498E-5</v>
      </c>
      <c r="J302" s="5">
        <f t="shared" si="71"/>
        <v>1.0791669119482418E-4</v>
      </c>
      <c r="K302" s="5" t="e">
        <f t="shared" si="74"/>
        <v>#N/A</v>
      </c>
      <c r="L302" s="5">
        <f t="shared" si="65"/>
        <v>5.3017088334157498E-5</v>
      </c>
      <c r="M302" s="5">
        <f t="shared" si="75"/>
        <v>4.7051583719834138E-2</v>
      </c>
      <c r="N302" s="5">
        <f t="shared" si="76"/>
        <v>0.72168282726104938</v>
      </c>
      <c r="O302" s="5">
        <f t="shared" si="62"/>
        <v>-1.2472689851682265E-2</v>
      </c>
      <c r="P302" s="5">
        <f t="shared" si="63"/>
        <v>0</v>
      </c>
      <c r="Q302" s="5">
        <f t="shared" si="64"/>
        <v>0</v>
      </c>
    </row>
    <row r="303" spans="2:17" x14ac:dyDescent="0.4">
      <c r="B303" s="15">
        <v>41.508444310000002</v>
      </c>
      <c r="C303" s="5">
        <f t="shared" si="66"/>
        <v>0.19691562999999945</v>
      </c>
      <c r="D303" s="5">
        <f t="shared" si="67"/>
        <v>1.2695792609251013</v>
      </c>
      <c r="E303" s="5">
        <f t="shared" si="68"/>
        <v>7.9770017585445148</v>
      </c>
      <c r="F303" s="5">
        <f t="shared" si="69"/>
        <v>76.17475565550609</v>
      </c>
      <c r="G303" s="5">
        <f t="shared" si="72"/>
        <v>-7.3611180284166844</v>
      </c>
      <c r="H303" s="9">
        <f t="shared" si="73"/>
        <v>-37.382091144398771</v>
      </c>
      <c r="I303" s="5">
        <f t="shared" si="70"/>
        <v>4.8039626005020007E-2</v>
      </c>
      <c r="J303" s="5">
        <f t="shared" si="71"/>
        <v>1.5196562147686964E-4</v>
      </c>
      <c r="K303" s="5">
        <f t="shared" si="74"/>
        <v>4.8039626005020007E-2</v>
      </c>
      <c r="L303" s="5">
        <f t="shared" si="65"/>
        <v>4.8039626005020007E-2</v>
      </c>
      <c r="M303" s="5">
        <f t="shared" si="75"/>
        <v>1.2726511411164458E-2</v>
      </c>
      <c r="N303" s="5">
        <f t="shared" si="76"/>
        <v>0.10151940390699571</v>
      </c>
      <c r="O303" s="5">
        <f t="shared" si="62"/>
        <v>-3.0568842427047995</v>
      </c>
      <c r="P303" s="5">
        <f t="shared" si="63"/>
        <v>0</v>
      </c>
      <c r="Q303" s="5">
        <f t="shared" si="64"/>
        <v>0</v>
      </c>
    </row>
    <row r="304" spans="2:17" x14ac:dyDescent="0.4">
      <c r="B304" s="15">
        <v>41.612354279999998</v>
      </c>
      <c r="C304" s="5">
        <f t="shared" si="66"/>
        <v>0.10390996999999658</v>
      </c>
      <c r="D304" s="5">
        <f t="shared" si="67"/>
        <v>2.4059289017214445</v>
      </c>
      <c r="E304" s="5">
        <f t="shared" si="68"/>
        <v>15.116897125414898</v>
      </c>
      <c r="F304" s="5">
        <f t="shared" si="69"/>
        <v>144.35573410328666</v>
      </c>
      <c r="G304" s="5">
        <f t="shared" si="72"/>
        <v>7.1398953668703831</v>
      </c>
      <c r="H304" s="9">
        <f t="shared" si="73"/>
        <v>68.712322473681965</v>
      </c>
      <c r="I304" s="5">
        <f t="shared" si="70"/>
        <v>0</v>
      </c>
      <c r="J304" s="5">
        <f t="shared" si="71"/>
        <v>1.0924048760151726E-4</v>
      </c>
      <c r="K304" s="5" t="e">
        <f t="shared" si="74"/>
        <v>#N/A</v>
      </c>
      <c r="L304" s="5">
        <f t="shared" si="65"/>
        <v>-2.4588085463846537E-2</v>
      </c>
      <c r="M304" s="5">
        <f t="shared" si="75"/>
        <v>4.5704115740075442E-2</v>
      </c>
      <c r="N304" s="5">
        <f t="shared" si="76"/>
        <v>0.69090441585077622</v>
      </c>
      <c r="O304" s="5">
        <f t="shared" si="62"/>
        <v>5.6188835193325435</v>
      </c>
      <c r="P304" s="5">
        <f t="shared" si="63"/>
        <v>5.6645876350726185</v>
      </c>
      <c r="Q304" s="5">
        <f t="shared" si="64"/>
        <v>85.630988537290037</v>
      </c>
    </row>
    <row r="305" spans="2:17" x14ac:dyDescent="0.4">
      <c r="B305" s="15">
        <v>41.714824440000001</v>
      </c>
      <c r="C305" s="5">
        <f t="shared" si="66"/>
        <v>0.10247016000000286</v>
      </c>
      <c r="D305" s="5">
        <f t="shared" si="67"/>
        <v>2.4397346505557618</v>
      </c>
      <c r="E305" s="5">
        <f t="shared" si="68"/>
        <v>15.329304909788885</v>
      </c>
      <c r="F305" s="5">
        <f t="shared" si="69"/>
        <v>146.38407903334573</v>
      </c>
      <c r="G305" s="5">
        <f t="shared" si="72"/>
        <v>0.21240778437398689</v>
      </c>
      <c r="H305" s="9">
        <f t="shared" si="73"/>
        <v>2.0728745263399699</v>
      </c>
      <c r="I305" s="5">
        <f t="shared" si="70"/>
        <v>0</v>
      </c>
      <c r="J305" s="5">
        <f t="shared" si="71"/>
        <v>1.0796943941982332E-4</v>
      </c>
      <c r="L305" s="5">
        <f t="shared" si="65"/>
        <v>-7.2134577154497035E-4</v>
      </c>
      <c r="M305" s="5">
        <f t="shared" si="75"/>
        <v>4.699751780345552E-2</v>
      </c>
      <c r="N305" s="5">
        <f t="shared" si="76"/>
        <v>0.72043928041240124</v>
      </c>
      <c r="O305" s="5">
        <f t="shared" si="62"/>
        <v>0.1695073037031605</v>
      </c>
      <c r="P305" s="5">
        <f t="shared" si="63"/>
        <v>0.21650482150661601</v>
      </c>
      <c r="Q305" s="5">
        <f t="shared" si="64"/>
        <v>3.3188684233143348</v>
      </c>
    </row>
    <row r="306" spans="2:17" x14ac:dyDescent="0.4">
      <c r="B306" s="15">
        <v>41.817378040000001</v>
      </c>
      <c r="C306" s="5">
        <f t="shared" si="66"/>
        <v>0.10255360000000024</v>
      </c>
      <c r="D306" s="5">
        <f t="shared" si="67"/>
        <v>2.4377496255616515</v>
      </c>
      <c r="E306" s="5">
        <f t="shared" si="68"/>
        <v>15.316832629911508</v>
      </c>
      <c r="F306" s="5">
        <f t="shared" si="69"/>
        <v>146.2649775336991</v>
      </c>
      <c r="G306" s="5">
        <f t="shared" si="72"/>
        <v>-1.247227987737709E-2</v>
      </c>
      <c r="H306" s="9">
        <f t="shared" si="73"/>
        <v>-0.1216171824039045</v>
      </c>
      <c r="I306" s="5">
        <f t="shared" si="70"/>
        <v>4.2390877367718657E-5</v>
      </c>
      <c r="J306" s="5">
        <f t="shared" si="71"/>
        <v>1.0804407354260954E-4</v>
      </c>
      <c r="K306" s="5" t="e">
        <f t="shared" si="74"/>
        <v>#N/A</v>
      </c>
      <c r="L306" s="5">
        <f t="shared" si="65"/>
        <v>4.2390877367718657E-5</v>
      </c>
      <c r="M306" s="5">
        <f t="shared" si="75"/>
        <v>4.6921072362544378E-2</v>
      </c>
      <c r="N306" s="5">
        <f t="shared" si="76"/>
        <v>0.71868221219305872</v>
      </c>
      <c r="O306" s="5">
        <f t="shared" si="62"/>
        <v>-9.9451271224123578E-3</v>
      </c>
      <c r="P306" s="5">
        <f t="shared" si="63"/>
        <v>0</v>
      </c>
      <c r="Q306" s="5">
        <f t="shared" si="64"/>
        <v>0</v>
      </c>
    </row>
    <row r="307" spans="2:17" x14ac:dyDescent="0.4">
      <c r="B307" s="15">
        <v>41.911850450000003</v>
      </c>
      <c r="C307" s="5">
        <f t="shared" si="66"/>
        <v>9.4472410000001616E-2</v>
      </c>
      <c r="D307" s="5">
        <f t="shared" si="67"/>
        <v>2.6462752458627414</v>
      </c>
      <c r="E307" s="5">
        <f t="shared" si="68"/>
        <v>16.627037743557825</v>
      </c>
      <c r="F307" s="5">
        <f t="shared" si="69"/>
        <v>158.77651475176449</v>
      </c>
      <c r="G307" s="5">
        <f t="shared" si="72"/>
        <v>1.3102051136463171</v>
      </c>
      <c r="H307" s="9">
        <f t="shared" si="73"/>
        <v>13.868653436980116</v>
      </c>
      <c r="I307" s="5">
        <f t="shared" si="70"/>
        <v>0</v>
      </c>
      <c r="J307" s="5">
        <f t="shared" si="71"/>
        <v>1.0020380614254999E-4</v>
      </c>
      <c r="K307" s="5" t="e">
        <f t="shared" si="74"/>
        <v>#N/A</v>
      </c>
      <c r="L307" s="5">
        <f t="shared" si="65"/>
        <v>-4.1022292950232226E-3</v>
      </c>
      <c r="M307" s="5">
        <f t="shared" si="75"/>
        <v>5.5291676825139295E-2</v>
      </c>
      <c r="N307" s="5">
        <f t="shared" si="76"/>
        <v>0.91933679747619257</v>
      </c>
      <c r="O307" s="5">
        <f t="shared" si="62"/>
        <v>1.1340956822152151</v>
      </c>
      <c r="P307" s="5">
        <f t="shared" si="63"/>
        <v>1.1893873590403543</v>
      </c>
      <c r="Q307" s="5">
        <f t="shared" si="64"/>
        <v>19.775988510474534</v>
      </c>
    </row>
    <row r="308" spans="2:17" x14ac:dyDescent="0.4">
      <c r="B308" s="15">
        <v>42.019693850000003</v>
      </c>
      <c r="C308" s="5">
        <f t="shared" si="66"/>
        <v>0.10784340000000014</v>
      </c>
      <c r="D308" s="5">
        <f t="shared" si="67"/>
        <v>2.3181761702616912</v>
      </c>
      <c r="E308" s="5">
        <f t="shared" si="68"/>
        <v>14.565530452442101</v>
      </c>
      <c r="F308" s="5">
        <f t="shared" si="69"/>
        <v>139.09057021570146</v>
      </c>
      <c r="G308" s="5">
        <f t="shared" si="72"/>
        <v>-2.0615072911157242</v>
      </c>
      <c r="H308" s="9">
        <f t="shared" si="73"/>
        <v>-19.115748308340812</v>
      </c>
      <c r="I308" s="5">
        <f t="shared" si="70"/>
        <v>7.3680759485622912E-3</v>
      </c>
      <c r="J308" s="5">
        <f t="shared" si="71"/>
        <v>1.1253986577258648E-4</v>
      </c>
      <c r="K308" s="5">
        <f t="shared" si="74"/>
        <v>7.3680759485622912E-3</v>
      </c>
      <c r="L308" s="5">
        <f t="shared" si="65"/>
        <v>7.3680759485622912E-3</v>
      </c>
      <c r="M308" s="5">
        <f t="shared" si="75"/>
        <v>4.2430935472203633E-2</v>
      </c>
      <c r="N308" s="5">
        <f t="shared" si="76"/>
        <v>0.61802908274598778</v>
      </c>
      <c r="O308" s="5">
        <f t="shared" si="62"/>
        <v>-1.5631717756387109</v>
      </c>
      <c r="P308" s="5">
        <f t="shared" si="63"/>
        <v>0</v>
      </c>
      <c r="Q308" s="5">
        <f t="shared" si="64"/>
        <v>0</v>
      </c>
    </row>
    <row r="309" spans="2:17" x14ac:dyDescent="0.4">
      <c r="B309" s="15">
        <v>42.12389898</v>
      </c>
      <c r="C309" s="5">
        <f t="shared" si="66"/>
        <v>0.10420512999999687</v>
      </c>
      <c r="D309" s="5">
        <f t="shared" si="67"/>
        <v>2.3991141319050944</v>
      </c>
      <c r="E309" s="5">
        <f t="shared" si="68"/>
        <v>15.074078663832998</v>
      </c>
      <c r="F309" s="5">
        <f t="shared" si="69"/>
        <v>143.94684791430569</v>
      </c>
      <c r="G309" s="5">
        <f t="shared" si="72"/>
        <v>0.50854821139089701</v>
      </c>
      <c r="H309" s="9">
        <f t="shared" si="73"/>
        <v>4.8802608028118408</v>
      </c>
      <c r="I309" s="5">
        <f t="shared" si="70"/>
        <v>0</v>
      </c>
      <c r="J309" s="5">
        <f t="shared" si="71"/>
        <v>1.0949671327562335E-4</v>
      </c>
      <c r="K309" s="5" t="e">
        <f t="shared" si="74"/>
        <v>#N/A</v>
      </c>
      <c r="L309" s="5">
        <f t="shared" si="65"/>
        <v>-1.756292626877814E-3</v>
      </c>
      <c r="M309" s="5">
        <f t="shared" si="75"/>
        <v>4.5445569512685045E-2</v>
      </c>
      <c r="N309" s="5">
        <f t="shared" si="76"/>
        <v>0.68505008975690496</v>
      </c>
      <c r="O309" s="5">
        <f t="shared" si="62"/>
        <v>0.39907859329695955</v>
      </c>
      <c r="P309" s="5">
        <f t="shared" si="63"/>
        <v>0.44452416280964457</v>
      </c>
      <c r="Q309" s="5">
        <f t="shared" si="64"/>
        <v>6.7007921981670888</v>
      </c>
    </row>
    <row r="310" spans="2:17" x14ac:dyDescent="0.4">
      <c r="B310" s="15">
        <v>42.227755309999999</v>
      </c>
      <c r="C310" s="5">
        <f t="shared" si="66"/>
        <v>0.10385632999999928</v>
      </c>
      <c r="D310" s="5">
        <f t="shared" si="67"/>
        <v>2.4071715224291261</v>
      </c>
      <c r="E310" s="5">
        <f t="shared" si="68"/>
        <v>15.1247047415878</v>
      </c>
      <c r="F310" s="5">
        <f t="shared" si="69"/>
        <v>144.43029134574758</v>
      </c>
      <c r="G310" s="5">
        <f t="shared" si="72"/>
        <v>5.0626077754802878E-2</v>
      </c>
      <c r="H310" s="9">
        <f t="shared" si="73"/>
        <v>0.48746261065457669</v>
      </c>
      <c r="I310" s="5">
        <f t="shared" si="70"/>
        <v>0</v>
      </c>
      <c r="J310" s="5">
        <f t="shared" si="71"/>
        <v>1.091937668263386E-4</v>
      </c>
      <c r="K310" s="5" t="e">
        <f t="shared" si="74"/>
        <v>#N/A</v>
      </c>
      <c r="L310" s="5">
        <f t="shared" si="65"/>
        <v>-1.7425405803054355E-4</v>
      </c>
      <c r="M310" s="5">
        <f t="shared" si="75"/>
        <v>4.5751338704041702E-2</v>
      </c>
      <c r="N310" s="5">
        <f t="shared" si="76"/>
        <v>0.69197548943100895</v>
      </c>
      <c r="O310" s="5">
        <f t="shared" si="62"/>
        <v>3.9861782147545675E-2</v>
      </c>
      <c r="P310" s="5">
        <f t="shared" si="63"/>
        <v>8.5613120851587371E-2</v>
      </c>
      <c r="Q310" s="5">
        <f t="shared" si="64"/>
        <v>1.2948731748861328</v>
      </c>
    </row>
    <row r="311" spans="2:17" x14ac:dyDescent="0.4">
      <c r="B311" s="15">
        <v>42.53659296</v>
      </c>
      <c r="C311" s="5">
        <f t="shared" si="66"/>
        <v>0.30883765000000096</v>
      </c>
      <c r="D311" s="5">
        <f t="shared" si="67"/>
        <v>0.80948679670370249</v>
      </c>
      <c r="E311" s="5">
        <f t="shared" si="68"/>
        <v>5.0861555474045721</v>
      </c>
      <c r="F311" s="5">
        <f t="shared" si="69"/>
        <v>48.569207802222152</v>
      </c>
      <c r="G311" s="5">
        <f t="shared" si="72"/>
        <v>-10.038549194183229</v>
      </c>
      <c r="H311" s="9">
        <f t="shared" si="73"/>
        <v>-32.504292123007666</v>
      </c>
      <c r="I311" s="5">
        <f t="shared" si="70"/>
        <v>0.10274881880769994</v>
      </c>
      <c r="J311" s="5">
        <f t="shared" si="71"/>
        <v>1.6926444520433105E-4</v>
      </c>
      <c r="K311" s="5">
        <f t="shared" si="74"/>
        <v>0.10274881880769994</v>
      </c>
      <c r="L311" s="5">
        <f t="shared" si="65"/>
        <v>0.10274881880769994</v>
      </c>
      <c r="M311" s="5">
        <f t="shared" si="75"/>
        <v>5.173795650478861E-3</v>
      </c>
      <c r="N311" s="5">
        <f t="shared" si="76"/>
        <v>2.6314729448820705E-2</v>
      </c>
      <c r="O311" s="5">
        <f t="shared" si="62"/>
        <v>-2.6580069591955926</v>
      </c>
      <c r="P311" s="5">
        <f t="shared" si="63"/>
        <v>0</v>
      </c>
      <c r="Q311" s="5">
        <f t="shared" si="64"/>
        <v>0</v>
      </c>
    </row>
    <row r="312" spans="2:17" x14ac:dyDescent="0.4">
      <c r="B312" s="15">
        <v>42.644461389999996</v>
      </c>
      <c r="C312" s="5">
        <f t="shared" si="66"/>
        <v>0.10786842999999635</v>
      </c>
      <c r="D312" s="5">
        <f t="shared" si="67"/>
        <v>2.3176382561608477</v>
      </c>
      <c r="E312" s="5">
        <f t="shared" si="68"/>
        <v>14.562150638467157</v>
      </c>
      <c r="F312" s="5">
        <f t="shared" si="69"/>
        <v>139.05829536965089</v>
      </c>
      <c r="G312" s="5">
        <f t="shared" si="72"/>
        <v>9.4759950910625861</v>
      </c>
      <c r="H312" s="9">
        <f t="shared" si="73"/>
        <v>87.847714952956181</v>
      </c>
      <c r="I312" s="5">
        <f t="shared" si="70"/>
        <v>0</v>
      </c>
      <c r="J312" s="5">
        <f t="shared" si="71"/>
        <v>1.1256009057941253E-4</v>
      </c>
      <c r="K312" s="5" t="e">
        <f t="shared" si="74"/>
        <v>#N/A</v>
      </c>
      <c r="L312" s="5">
        <f t="shared" si="65"/>
        <v>-3.3876211214135359E-2</v>
      </c>
      <c r="M312" s="5">
        <f t="shared" si="75"/>
        <v>4.2411246243481894E-2</v>
      </c>
      <c r="N312" s="5">
        <f t="shared" si="76"/>
        <v>0.61759895656270769</v>
      </c>
      <c r="O312" s="5">
        <f t="shared" si="62"/>
        <v>7.1836616779944871</v>
      </c>
      <c r="P312" s="5">
        <f t="shared" si="63"/>
        <v>7.2260729242379691</v>
      </c>
      <c r="Q312" s="5">
        <f t="shared" si="64"/>
        <v>105.22716244730218</v>
      </c>
    </row>
    <row r="313" spans="2:17" x14ac:dyDescent="0.4">
      <c r="B313" s="15">
        <v>42.851646180000003</v>
      </c>
      <c r="C313" s="5">
        <f t="shared" si="66"/>
        <v>0.20718479000000656</v>
      </c>
      <c r="D313" s="5">
        <f t="shared" si="67"/>
        <v>1.2066522836931808</v>
      </c>
      <c r="E313" s="5">
        <f t="shared" si="68"/>
        <v>7.5816198997756876</v>
      </c>
      <c r="F313" s="5">
        <f t="shared" si="69"/>
        <v>72.39913702159086</v>
      </c>
      <c r="G313" s="5">
        <f t="shared" si="72"/>
        <v>-6.9805307386914697</v>
      </c>
      <c r="H313" s="9">
        <f t="shared" si="73"/>
        <v>-33.692293428930036</v>
      </c>
      <c r="I313" s="5">
        <f t="shared" si="70"/>
        <v>4.7931603769710528E-2</v>
      </c>
      <c r="J313" s="5">
        <f t="shared" si="71"/>
        <v>1.5433158651974229E-4</v>
      </c>
      <c r="L313" s="5">
        <f t="shared" si="65"/>
        <v>4.7931603769710528E-2</v>
      </c>
      <c r="M313" s="5">
        <f t="shared" si="75"/>
        <v>1.1496192060934942E-2</v>
      </c>
      <c r="N313" s="5">
        <f t="shared" si="76"/>
        <v>8.7159758500827633E-2</v>
      </c>
      <c r="O313" s="5">
        <f t="shared" si="62"/>
        <v>-2.7551546136261273</v>
      </c>
      <c r="P313" s="5">
        <f t="shared" si="63"/>
        <v>0</v>
      </c>
      <c r="Q313" s="5">
        <f t="shared" si="64"/>
        <v>0</v>
      </c>
    </row>
    <row r="314" spans="2:17" x14ac:dyDescent="0.4">
      <c r="B314" s="15">
        <v>42.960347890000001</v>
      </c>
      <c r="C314" s="5">
        <f t="shared" si="66"/>
        <v>0.10870170999999829</v>
      </c>
      <c r="D314" s="5">
        <f t="shared" si="67"/>
        <v>2.2998718235435667</v>
      </c>
      <c r="E314" s="5">
        <f t="shared" si="68"/>
        <v>14.45052085008526</v>
      </c>
      <c r="F314" s="5">
        <f t="shared" si="69"/>
        <v>137.99230941261402</v>
      </c>
      <c r="G314" s="5">
        <f t="shared" si="72"/>
        <v>6.8689009503095724</v>
      </c>
      <c r="H314" s="9">
        <f t="shared" si="73"/>
        <v>63.19036701731445</v>
      </c>
      <c r="I314" s="5">
        <f t="shared" si="70"/>
        <v>0</v>
      </c>
      <c r="J314" s="5">
        <f t="shared" si="71"/>
        <v>1.1322808323308981E-4</v>
      </c>
      <c r="K314" s="5" t="e">
        <f t="shared" si="74"/>
        <v>#N/A</v>
      </c>
      <c r="L314" s="5">
        <f t="shared" si="65"/>
        <v>-2.4745673426099148E-2</v>
      </c>
      <c r="M314" s="5">
        <f t="shared" si="75"/>
        <v>4.1763510567749768E-2</v>
      </c>
      <c r="N314" s="5">
        <f t="shared" si="76"/>
        <v>0.60350448023202408</v>
      </c>
      <c r="O314" s="5">
        <f t="shared" si="62"/>
        <v>5.1673309681848822</v>
      </c>
      <c r="P314" s="5">
        <f t="shared" si="63"/>
        <v>5.2090944787526317</v>
      </c>
      <c r="Q314" s="5">
        <f t="shared" si="64"/>
        <v>75.27412837527892</v>
      </c>
    </row>
    <row r="315" spans="2:17" x14ac:dyDescent="0.4">
      <c r="B315" s="15">
        <v>43.06480217</v>
      </c>
      <c r="C315" s="5">
        <f t="shared" si="66"/>
        <v>0.10445427999999879</v>
      </c>
      <c r="D315" s="5">
        <f t="shared" si="67"/>
        <v>2.3933916350771161</v>
      </c>
      <c r="E315" s="5">
        <f t="shared" si="68"/>
        <v>15.038123155843062</v>
      </c>
      <c r="F315" s="5">
        <f t="shared" si="69"/>
        <v>143.60349810462696</v>
      </c>
      <c r="G315" s="5">
        <f t="shared" si="72"/>
        <v>0.5876023057578017</v>
      </c>
      <c r="H315" s="9">
        <f t="shared" si="73"/>
        <v>5.6254497734109936</v>
      </c>
      <c r="I315" s="5">
        <f t="shared" si="70"/>
        <v>0</v>
      </c>
      <c r="J315" s="5">
        <f t="shared" si="71"/>
        <v>1.0971187103543512E-4</v>
      </c>
      <c r="K315" s="5" t="e">
        <f t="shared" si="74"/>
        <v>#N/A</v>
      </c>
      <c r="L315" s="5">
        <f t="shared" si="65"/>
        <v>-2.0341612566106386E-3</v>
      </c>
      <c r="M315" s="5">
        <f t="shared" si="75"/>
        <v>4.5229029610060659E-2</v>
      </c>
      <c r="N315" s="5">
        <f t="shared" si="76"/>
        <v>0.68015971749536464</v>
      </c>
      <c r="O315" s="5">
        <f t="shared" si="62"/>
        <v>0.46001569853440377</v>
      </c>
      <c r="P315" s="5">
        <f t="shared" si="63"/>
        <v>0.50524472814446442</v>
      </c>
      <c r="Q315" s="5">
        <f t="shared" si="64"/>
        <v>7.5979324456769026</v>
      </c>
    </row>
    <row r="316" spans="2:17" x14ac:dyDescent="0.4">
      <c r="B316" s="15">
        <v>43.168656349999999</v>
      </c>
      <c r="C316" s="5">
        <f t="shared" si="66"/>
        <v>0.10385417999999902</v>
      </c>
      <c r="D316" s="5">
        <f t="shared" si="67"/>
        <v>2.4072213559435198</v>
      </c>
      <c r="E316" s="5">
        <f t="shared" si="68"/>
        <v>15.125017854793244</v>
      </c>
      <c r="F316" s="5">
        <f t="shared" si="69"/>
        <v>144.43328135661119</v>
      </c>
      <c r="G316" s="5">
        <f t="shared" si="72"/>
        <v>8.6894698950182203E-2</v>
      </c>
      <c r="H316" s="9">
        <f t="shared" si="73"/>
        <v>0.8366991001246461</v>
      </c>
      <c r="I316" s="5">
        <f t="shared" si="70"/>
        <v>0</v>
      </c>
      <c r="J316" s="5">
        <f t="shared" si="71"/>
        <v>1.0919189315691723E-4</v>
      </c>
      <c r="K316" s="5" t="e">
        <f t="shared" si="74"/>
        <v>#N/A</v>
      </c>
      <c r="L316" s="5">
        <f t="shared" si="65"/>
        <v>-2.9908381461183416E-4</v>
      </c>
      <c r="M316" s="5">
        <f t="shared" si="75"/>
        <v>4.5753233021562888E-2</v>
      </c>
      <c r="N316" s="5">
        <f t="shared" si="76"/>
        <v>0.69201846636565456</v>
      </c>
      <c r="O316" s="5">
        <f t="shared" si="62"/>
        <v>6.8420257314565816E-2</v>
      </c>
      <c r="P316" s="5">
        <f t="shared" si="63"/>
        <v>0.1141734903361287</v>
      </c>
      <c r="Q316" s="5">
        <f t="shared" si="64"/>
        <v>1.7268760798780105</v>
      </c>
    </row>
    <row r="317" spans="2:17" x14ac:dyDescent="0.4">
      <c r="B317" s="15">
        <v>43.277594569999998</v>
      </c>
      <c r="C317" s="5">
        <f t="shared" si="66"/>
        <v>0.10893821999999886</v>
      </c>
      <c r="D317" s="5">
        <f t="shared" si="67"/>
        <v>2.2948786936302299</v>
      </c>
      <c r="E317" s="5">
        <f t="shared" si="68"/>
        <v>14.419148089576943</v>
      </c>
      <c r="F317" s="5">
        <f t="shared" si="69"/>
        <v>137.69272161781379</v>
      </c>
      <c r="G317" s="5">
        <f t="shared" si="72"/>
        <v>-0.70586976521630085</v>
      </c>
      <c r="H317" s="9">
        <f t="shared" si="73"/>
        <v>-6.4795419386906472</v>
      </c>
      <c r="I317" s="5">
        <f t="shared" si="70"/>
        <v>2.5484757299711943E-3</v>
      </c>
      <c r="J317" s="5">
        <f t="shared" si="71"/>
        <v>1.1341581783197158E-4</v>
      </c>
      <c r="K317" s="5" t="e">
        <f t="shared" si="74"/>
        <v>#N/A</v>
      </c>
      <c r="L317" s="5">
        <f t="shared" si="65"/>
        <v>2.5484757299711943E-3</v>
      </c>
      <c r="M317" s="5">
        <f t="shared" si="75"/>
        <v>4.1582366325830088E-2</v>
      </c>
      <c r="N317" s="5">
        <f t="shared" si="76"/>
        <v>0.59958229796718154</v>
      </c>
      <c r="O317" s="5">
        <f t="shared" si="62"/>
        <v>-0.52985825688074717</v>
      </c>
      <c r="P317" s="5">
        <f t="shared" si="63"/>
        <v>0</v>
      </c>
      <c r="Q317" s="5">
        <f t="shared" si="64"/>
        <v>0</v>
      </c>
    </row>
    <row r="318" spans="2:17" x14ac:dyDescent="0.4">
      <c r="B318" s="15">
        <v>43.494894500000001</v>
      </c>
      <c r="C318" s="5">
        <f t="shared" si="66"/>
        <v>0.21729993000000292</v>
      </c>
      <c r="D318" s="5">
        <f t="shared" si="67"/>
        <v>1.150483573556589</v>
      </c>
      <c r="E318" s="5">
        <f t="shared" si="68"/>
        <v>7.2287014855222251</v>
      </c>
      <c r="F318" s="5">
        <f t="shared" si="69"/>
        <v>69.029014413395345</v>
      </c>
      <c r="G318" s="5">
        <f t="shared" si="72"/>
        <v>-7.1904466040547179</v>
      </c>
      <c r="H318" s="9">
        <f t="shared" si="73"/>
        <v>-33.089962818002846</v>
      </c>
      <c r="I318" s="5">
        <f t="shared" si="70"/>
        <v>5.1783464052669939E-2</v>
      </c>
      <c r="J318" s="5">
        <f t="shared" si="71"/>
        <v>1.5644345031063501E-4</v>
      </c>
      <c r="K318" s="5">
        <f t="shared" si="74"/>
        <v>5.1783464052669939E-2</v>
      </c>
      <c r="L318" s="5">
        <f t="shared" si="65"/>
        <v>5.1783464052669939E-2</v>
      </c>
      <c r="M318" s="5">
        <f t="shared" si="75"/>
        <v>1.0450825033358245E-2</v>
      </c>
      <c r="N318" s="5">
        <f t="shared" si="76"/>
        <v>7.55458944435696E-2</v>
      </c>
      <c r="O318" s="5">
        <f t="shared" si="62"/>
        <v>-2.705899612178249</v>
      </c>
      <c r="P318" s="5">
        <f t="shared" si="63"/>
        <v>0</v>
      </c>
      <c r="Q318" s="5">
        <f t="shared" si="64"/>
        <v>0</v>
      </c>
    </row>
    <row r="319" spans="2:17" x14ac:dyDescent="0.4">
      <c r="B319" s="15">
        <v>43.599307539999998</v>
      </c>
      <c r="C319" s="5">
        <f t="shared" si="66"/>
        <v>0.10441303999999718</v>
      </c>
      <c r="D319" s="5">
        <f t="shared" si="67"/>
        <v>2.3943369525492866</v>
      </c>
      <c r="E319" s="5">
        <f t="shared" si="68"/>
        <v>15.044062760694823</v>
      </c>
      <c r="F319" s="5">
        <f t="shared" si="69"/>
        <v>143.66021715295719</v>
      </c>
      <c r="G319" s="5">
        <f t="shared" si="72"/>
        <v>7.8153612751725978</v>
      </c>
      <c r="H319" s="9">
        <f t="shared" si="73"/>
        <v>74.850433194673855</v>
      </c>
      <c r="I319" s="5">
        <f t="shared" si="70"/>
        <v>0</v>
      </c>
      <c r="J319" s="5">
        <f t="shared" si="71"/>
        <v>1.0967632844000219E-4</v>
      </c>
      <c r="K319" s="5" t="e">
        <f t="shared" si="74"/>
        <v>#N/A</v>
      </c>
      <c r="L319" s="5">
        <f t="shared" si="65"/>
        <v>-2.7044530496136383E-2</v>
      </c>
      <c r="M319" s="5">
        <f t="shared" si="75"/>
        <v>4.5264764869544949E-2</v>
      </c>
      <c r="N319" s="5">
        <f t="shared" si="76"/>
        <v>0.68096596354552841</v>
      </c>
      <c r="O319" s="5">
        <f t="shared" si="62"/>
        <v>6.1208215695742556</v>
      </c>
      <c r="P319" s="5">
        <f t="shared" si="63"/>
        <v>6.1660863344438006</v>
      </c>
      <c r="Q319" s="5">
        <f t="shared" si="64"/>
        <v>92.762989803235229</v>
      </c>
    </row>
    <row r="320" spans="2:17" x14ac:dyDescent="0.4">
      <c r="B320" s="15">
        <v>43.709491010000001</v>
      </c>
      <c r="C320" s="5">
        <f t="shared" si="66"/>
        <v>0.11018347000000261</v>
      </c>
      <c r="D320" s="5">
        <f t="shared" si="67"/>
        <v>2.2689428822671318</v>
      </c>
      <c r="E320" s="5">
        <f t="shared" si="68"/>
        <v>14.256188580690544</v>
      </c>
      <c r="F320" s="5">
        <f t="shared" si="69"/>
        <v>136.1365729360279</v>
      </c>
      <c r="G320" s="5">
        <f t="shared" si="72"/>
        <v>-0.78787418000427856</v>
      </c>
      <c r="H320" s="9">
        <f t="shared" si="73"/>
        <v>-7.1505660513710438</v>
      </c>
      <c r="I320" s="5">
        <f t="shared" si="70"/>
        <v>2.877060276535242E-3</v>
      </c>
      <c r="J320" s="5">
        <f t="shared" si="71"/>
        <v>1.1439096753314779E-4</v>
      </c>
      <c r="K320" s="5">
        <f t="shared" si="74"/>
        <v>2.877060276535242E-3</v>
      </c>
      <c r="L320" s="5">
        <f t="shared" si="65"/>
        <v>2.877060276535242E-3</v>
      </c>
      <c r="M320" s="5">
        <f t="shared" si="75"/>
        <v>4.0647782569642299E-2</v>
      </c>
      <c r="N320" s="5">
        <f t="shared" si="76"/>
        <v>0.57948245369972673</v>
      </c>
      <c r="O320" s="5">
        <f t="shared" si="62"/>
        <v>-0.58473060280179723</v>
      </c>
      <c r="P320" s="5">
        <f t="shared" si="63"/>
        <v>0</v>
      </c>
      <c r="Q320" s="5">
        <f t="shared" si="64"/>
        <v>0</v>
      </c>
    </row>
    <row r="321" spans="2:17" x14ac:dyDescent="0.4">
      <c r="B321" s="15">
        <v>43.818625689999998</v>
      </c>
      <c r="C321" s="5">
        <f t="shared" si="66"/>
        <v>0.10913467999999682</v>
      </c>
      <c r="D321" s="5">
        <f t="shared" si="67"/>
        <v>2.2907475423944734</v>
      </c>
      <c r="E321" s="5">
        <f t="shared" si="68"/>
        <v>14.393191300830702</v>
      </c>
      <c r="F321" s="5">
        <f t="shared" si="69"/>
        <v>137.44485254366842</v>
      </c>
      <c r="G321" s="5">
        <f t="shared" si="72"/>
        <v>0.13700272014015802</v>
      </c>
      <c r="H321" s="9">
        <f t="shared" si="73"/>
        <v>1.2553545778496993</v>
      </c>
      <c r="I321" s="5">
        <f t="shared" si="70"/>
        <v>0</v>
      </c>
      <c r="J321" s="5">
        <f t="shared" si="71"/>
        <v>1.1357114325582909E-4</v>
      </c>
      <c r="K321" s="5" t="e">
        <f t="shared" si="74"/>
        <v>#N/A</v>
      </c>
      <c r="L321" s="5">
        <f t="shared" si="65"/>
        <v>-4.9552733486982452E-4</v>
      </c>
      <c r="M321" s="5">
        <f t="shared" si="75"/>
        <v>4.1432791164461719E-2</v>
      </c>
      <c r="N321" s="5">
        <f t="shared" si="76"/>
        <v>0.59635008935746558</v>
      </c>
      <c r="O321" s="5">
        <f t="shared" si="62"/>
        <v>0.10265540290971864</v>
      </c>
      <c r="P321" s="5">
        <f t="shared" si="63"/>
        <v>0.14408819407418036</v>
      </c>
      <c r="Q321" s="5">
        <f t="shared" si="64"/>
        <v>2.0738889415008988</v>
      </c>
    </row>
    <row r="322" spans="2:17" x14ac:dyDescent="0.4">
      <c r="B322" s="15">
        <v>43.928916450000003</v>
      </c>
      <c r="C322" s="5">
        <f t="shared" si="66"/>
        <v>0.11029076000000515</v>
      </c>
      <c r="D322" s="5">
        <f t="shared" si="67"/>
        <v>2.2667356721450496</v>
      </c>
      <c r="E322" s="5">
        <f t="shared" si="68"/>
        <v>14.242320270481619</v>
      </c>
      <c r="F322" s="5">
        <f t="shared" si="69"/>
        <v>136.00414032870299</v>
      </c>
      <c r="G322" s="5">
        <f t="shared" si="72"/>
        <v>-0.15087103034908367</v>
      </c>
      <c r="H322" s="9">
        <f t="shared" si="73"/>
        <v>-1.3679389855421853</v>
      </c>
      <c r="I322" s="5">
        <f t="shared" si="70"/>
        <v>5.5146840145200819E-4</v>
      </c>
      <c r="J322" s="5">
        <f t="shared" si="71"/>
        <v>1.1447395550143799E-4</v>
      </c>
      <c r="K322" s="5" t="e">
        <f t="shared" si="74"/>
        <v>#N/A</v>
      </c>
      <c r="L322" s="5">
        <f t="shared" si="65"/>
        <v>5.5146840145200819E-4</v>
      </c>
      <c r="M322" s="5">
        <f t="shared" si="75"/>
        <v>4.0568737337394321E-2</v>
      </c>
      <c r="N322" s="5">
        <f t="shared" si="76"/>
        <v>0.57779295012821563</v>
      </c>
      <c r="O322" s="5">
        <f t="shared" si="62"/>
        <v>-0.11186188364189623</v>
      </c>
      <c r="P322" s="5">
        <f t="shared" si="63"/>
        <v>0</v>
      </c>
      <c r="Q322" s="5">
        <f t="shared" si="64"/>
        <v>0</v>
      </c>
    </row>
    <row r="323" spans="2:17" x14ac:dyDescent="0.4">
      <c r="B323" s="15">
        <v>44.033339499999997</v>
      </c>
      <c r="C323" s="5">
        <f t="shared" si="66"/>
        <v>0.10442304999999408</v>
      </c>
      <c r="D323" s="5">
        <f t="shared" si="67"/>
        <v>2.3941074312617201</v>
      </c>
      <c r="E323" s="5">
        <f t="shared" si="68"/>
        <v>15.042620635913101</v>
      </c>
      <c r="F323" s="5">
        <f t="shared" si="69"/>
        <v>143.64644587570322</v>
      </c>
      <c r="G323" s="5">
        <f t="shared" si="72"/>
        <v>0.80030036543148242</v>
      </c>
      <c r="H323" s="9">
        <f t="shared" si="73"/>
        <v>7.6640202084839295</v>
      </c>
      <c r="I323" s="5">
        <f t="shared" si="70"/>
        <v>0</v>
      </c>
      <c r="J323" s="5">
        <f t="shared" si="71"/>
        <v>1.0968495811469601E-4</v>
      </c>
      <c r="K323" s="5" t="e">
        <f t="shared" si="74"/>
        <v>#N/A</v>
      </c>
      <c r="L323" s="5">
        <f t="shared" si="65"/>
        <v>-2.7696509280551048E-3</v>
      </c>
      <c r="M323" s="5">
        <f t="shared" si="75"/>
        <v>4.5256087119199741E-2</v>
      </c>
      <c r="N323" s="5">
        <f t="shared" si="76"/>
        <v>0.68077014999995511</v>
      </c>
      <c r="O323" s="5">
        <f t="shared" si="62"/>
        <v>0.62671781844917107</v>
      </c>
      <c r="P323" s="5">
        <f t="shared" si="63"/>
        <v>0.67197390556837078</v>
      </c>
      <c r="Q323" s="5">
        <f t="shared" si="64"/>
        <v>10.108248538697897</v>
      </c>
    </row>
    <row r="324" spans="2:17" x14ac:dyDescent="0.4">
      <c r="B324" s="15">
        <v>44.147773270000002</v>
      </c>
      <c r="C324" s="5">
        <f t="shared" si="66"/>
        <v>0.1144337700000051</v>
      </c>
      <c r="D324" s="5">
        <f t="shared" si="67"/>
        <v>2.1846697875984411</v>
      </c>
      <c r="E324" s="5">
        <f t="shared" si="68"/>
        <v>13.726685110477673</v>
      </c>
      <c r="F324" s="5">
        <f t="shared" si="69"/>
        <v>131.08018725590648</v>
      </c>
      <c r="G324" s="5">
        <f t="shared" si="72"/>
        <v>-1.3159355254354281</v>
      </c>
      <c r="H324" s="9">
        <f t="shared" si="73"/>
        <v>-11.499538339385039</v>
      </c>
      <c r="I324" s="5">
        <f t="shared" si="70"/>
        <v>4.990734476156217E-3</v>
      </c>
      <c r="J324" s="5">
        <f t="shared" si="71"/>
        <v>1.1755951629890161E-4</v>
      </c>
      <c r="K324" s="5">
        <f t="shared" si="74"/>
        <v>4.990734476156217E-3</v>
      </c>
      <c r="L324" s="5">
        <f t="shared" si="65"/>
        <v>4.990734476156217E-3</v>
      </c>
      <c r="M324" s="5">
        <f t="shared" si="75"/>
        <v>3.7684376824441888E-2</v>
      </c>
      <c r="N324" s="5">
        <f t="shared" si="76"/>
        <v>0.51728157425369636</v>
      </c>
      <c r="O324" s="5">
        <f t="shared" si="62"/>
        <v>-0.94036359315102225</v>
      </c>
      <c r="P324" s="5">
        <f t="shared" si="63"/>
        <v>0</v>
      </c>
      <c r="Q324" s="5">
        <f t="shared" si="64"/>
        <v>0</v>
      </c>
    </row>
    <row r="325" spans="2:17" x14ac:dyDescent="0.4">
      <c r="B325" s="15">
        <v>44.374180320000001</v>
      </c>
      <c r="C325" s="5">
        <f t="shared" si="66"/>
        <v>0.22640704999999883</v>
      </c>
      <c r="D325" s="5">
        <f t="shared" si="67"/>
        <v>1.1042058981820633</v>
      </c>
      <c r="E325" s="5">
        <f t="shared" si="68"/>
        <v>6.9379302755585783</v>
      </c>
      <c r="F325" s="5">
        <f t="shared" si="69"/>
        <v>66.2523538909238</v>
      </c>
      <c r="G325" s="5">
        <f t="shared" si="72"/>
        <v>-6.7887548349190947</v>
      </c>
      <c r="H325" s="9">
        <f t="shared" si="73"/>
        <v>-29.984732520118651</v>
      </c>
      <c r="I325" s="5">
        <f t="shared" si="70"/>
        <v>5.0939622047405556E-2</v>
      </c>
      <c r="J325" s="5">
        <f t="shared" si="71"/>
        <v>1.5818342523105748E-4</v>
      </c>
      <c r="K325" s="5">
        <f t="shared" si="74"/>
        <v>5.0939622047405556E-2</v>
      </c>
      <c r="L325" s="5">
        <f t="shared" si="65"/>
        <v>5.0939622047405556E-2</v>
      </c>
      <c r="M325" s="5">
        <f t="shared" si="75"/>
        <v>9.6269753017024663E-3</v>
      </c>
      <c r="N325" s="5">
        <f t="shared" si="76"/>
        <v>6.6791283407736213E-2</v>
      </c>
      <c r="O325" s="5">
        <f t="shared" si="62"/>
        <v>-2.4519724166421581</v>
      </c>
      <c r="P325" s="5">
        <f t="shared" si="63"/>
        <v>0</v>
      </c>
      <c r="Q325" s="5">
        <f t="shared" si="64"/>
        <v>0</v>
      </c>
    </row>
    <row r="326" spans="2:17" x14ac:dyDescent="0.4">
      <c r="B326" s="15">
        <v>44.47994757</v>
      </c>
      <c r="C326" s="5">
        <f t="shared" si="66"/>
        <v>0.10576724999999954</v>
      </c>
      <c r="D326" s="5">
        <f t="shared" si="67"/>
        <v>2.3636806289281522</v>
      </c>
      <c r="E326" s="5">
        <f t="shared" si="68"/>
        <v>14.851443398546369</v>
      </c>
      <c r="F326" s="5">
        <f t="shared" si="69"/>
        <v>141.82083773568914</v>
      </c>
      <c r="G326" s="5">
        <f t="shared" si="72"/>
        <v>7.9135131229877906</v>
      </c>
      <c r="H326" s="9">
        <f t="shared" si="73"/>
        <v>74.820070702299859</v>
      </c>
      <c r="I326" s="5">
        <f t="shared" si="70"/>
        <v>0</v>
      </c>
      <c r="J326" s="5">
        <f t="shared" si="71"/>
        <v>1.1082896270309853E-4</v>
      </c>
      <c r="K326" s="5" t="e">
        <f t="shared" si="74"/>
        <v>#N/A</v>
      </c>
      <c r="L326" s="5">
        <f t="shared" si="65"/>
        <v>-2.773934402264315E-2</v>
      </c>
      <c r="M326" s="5">
        <f t="shared" si="75"/>
        <v>4.4113074204045311E-2</v>
      </c>
      <c r="N326" s="5">
        <f t="shared" si="76"/>
        <v>0.65514282467725482</v>
      </c>
      <c r="O326" s="5">
        <f t="shared" si="62"/>
        <v>6.1183387062119898</v>
      </c>
      <c r="P326" s="5">
        <f t="shared" si="63"/>
        <v>6.1624517804160348</v>
      </c>
      <c r="Q326" s="5">
        <f t="shared" si="64"/>
        <v>91.521303813120042</v>
      </c>
    </row>
    <row r="327" spans="2:17" x14ac:dyDescent="0.4">
      <c r="B327" s="15">
        <v>44.595597269999999</v>
      </c>
      <c r="C327" s="5">
        <f t="shared" si="66"/>
        <v>0.11564969999999875</v>
      </c>
      <c r="D327" s="5">
        <f t="shared" si="67"/>
        <v>2.161700376222357</v>
      </c>
      <c r="E327" s="5">
        <f t="shared" si="68"/>
        <v>13.582364042404897</v>
      </c>
      <c r="F327" s="5">
        <f t="shared" si="69"/>
        <v>129.70202257334142</v>
      </c>
      <c r="G327" s="5">
        <f t="shared" si="72"/>
        <v>-1.2690793561414715</v>
      </c>
      <c r="H327" s="9">
        <f t="shared" si="73"/>
        <v>-10.973477286508182</v>
      </c>
      <c r="I327" s="5">
        <f t="shared" si="70"/>
        <v>4.8641721551874436E-3</v>
      </c>
      <c r="J327" s="5">
        <f t="shared" si="71"/>
        <v>1.184231335702491E-4</v>
      </c>
      <c r="K327" s="5">
        <f t="shared" si="74"/>
        <v>4.8641721551874436E-3</v>
      </c>
      <c r="L327" s="5">
        <f t="shared" si="65"/>
        <v>4.8641721551874436E-3</v>
      </c>
      <c r="M327" s="5">
        <f t="shared" si="75"/>
        <v>3.6896122596082701E-2</v>
      </c>
      <c r="N327" s="5">
        <f t="shared" si="76"/>
        <v>0.50113656885319646</v>
      </c>
      <c r="O327" s="5">
        <f t="shared" si="62"/>
        <v>-0.89734546083123856</v>
      </c>
      <c r="P327" s="5">
        <f t="shared" si="63"/>
        <v>0</v>
      </c>
      <c r="Q327" s="5">
        <f t="shared" si="64"/>
        <v>0</v>
      </c>
    </row>
    <row r="328" spans="2:17" x14ac:dyDescent="0.4">
      <c r="B328" s="15">
        <v>44.70763135</v>
      </c>
      <c r="C328" s="5">
        <f t="shared" si="66"/>
        <v>0.11203408000000081</v>
      </c>
      <c r="D328" s="5">
        <f t="shared" si="67"/>
        <v>2.2314638545699506</v>
      </c>
      <c r="E328" s="5">
        <f t="shared" si="68"/>
        <v>14.020700904536238</v>
      </c>
      <c r="F328" s="5">
        <f t="shared" si="69"/>
        <v>133.88783127419703</v>
      </c>
      <c r="G328" s="5">
        <f t="shared" si="72"/>
        <v>0.43833686213134015</v>
      </c>
      <c r="H328" s="9">
        <f t="shared" si="73"/>
        <v>3.9125314558867887</v>
      </c>
      <c r="I328" s="5">
        <f t="shared" si="70"/>
        <v>0</v>
      </c>
      <c r="J328" s="5">
        <f t="shared" si="71"/>
        <v>1.1580012578725516E-4</v>
      </c>
      <c r="K328" s="5" t="e">
        <f t="shared" si="74"/>
        <v>#N/A</v>
      </c>
      <c r="L328" s="5">
        <f t="shared" si="65"/>
        <v>-1.6275479550254773E-3</v>
      </c>
      <c r="M328" s="5">
        <f t="shared" si="75"/>
        <v>3.9316010770892654E-2</v>
      </c>
      <c r="N328" s="5">
        <f t="shared" si="76"/>
        <v>0.55123802777821107</v>
      </c>
      <c r="O328" s="5">
        <f t="shared" si="62"/>
        <v>0.31994346464962992</v>
      </c>
      <c r="P328" s="5">
        <f t="shared" si="63"/>
        <v>0.35925947542052256</v>
      </c>
      <c r="Q328" s="5">
        <f t="shared" si="64"/>
        <v>5.0370696519917351</v>
      </c>
    </row>
    <row r="329" spans="2:17" x14ac:dyDescent="0.4">
      <c r="B329" s="15">
        <v>44.823091269999999</v>
      </c>
      <c r="C329" s="5">
        <f t="shared" si="66"/>
        <v>0.11545991999999927</v>
      </c>
      <c r="D329" s="5">
        <f t="shared" si="67"/>
        <v>2.1652535355992071</v>
      </c>
      <c r="E329" s="5">
        <f t="shared" si="68"/>
        <v>13.604689201195589</v>
      </c>
      <c r="F329" s="5">
        <f t="shared" si="69"/>
        <v>129.91521213595243</v>
      </c>
      <c r="G329" s="5">
        <f t="shared" si="72"/>
        <v>-0.41601170334064896</v>
      </c>
      <c r="H329" s="9">
        <f t="shared" si="73"/>
        <v>-3.6030832460359541</v>
      </c>
      <c r="I329" s="5">
        <f t="shared" si="70"/>
        <v>1.5918877762668277E-3</v>
      </c>
      <c r="J329" s="5">
        <f t="shared" si="71"/>
        <v>1.182895398200456E-4</v>
      </c>
      <c r="K329" s="5" t="e">
        <f t="shared" si="74"/>
        <v>#N/A</v>
      </c>
      <c r="L329" s="5">
        <f t="shared" si="65"/>
        <v>1.5918877762668277E-3</v>
      </c>
      <c r="M329" s="5">
        <f t="shared" si="75"/>
        <v>3.7017513652225574E-2</v>
      </c>
      <c r="N329" s="5">
        <f t="shared" si="76"/>
        <v>0.50361176823954357</v>
      </c>
      <c r="O329" s="5">
        <f t="shared" si="62"/>
        <v>-0.2946386374538415</v>
      </c>
      <c r="P329" s="5">
        <f t="shared" si="63"/>
        <v>0</v>
      </c>
      <c r="Q329" s="5">
        <f t="shared" si="64"/>
        <v>0</v>
      </c>
    </row>
    <row r="330" spans="2:17" x14ac:dyDescent="0.4">
      <c r="B330" s="15">
        <v>44.929863210000001</v>
      </c>
      <c r="C330" s="5">
        <f t="shared" si="66"/>
        <v>0.10677194000000156</v>
      </c>
      <c r="D330" s="5">
        <f t="shared" si="67"/>
        <v>2.341439145902906</v>
      </c>
      <c r="E330" s="5">
        <f t="shared" si="68"/>
        <v>14.711696039192258</v>
      </c>
      <c r="F330" s="5">
        <f t="shared" si="69"/>
        <v>140.48634875417437</v>
      </c>
      <c r="G330" s="5">
        <f t="shared" si="72"/>
        <v>1.1070068379966695</v>
      </c>
      <c r="H330" s="9">
        <f t="shared" si="73"/>
        <v>10.367956581070395</v>
      </c>
      <c r="I330" s="5">
        <f t="shared" si="70"/>
        <v>0</v>
      </c>
      <c r="J330" s="5">
        <f t="shared" si="71"/>
        <v>1.1166521090147353E-4</v>
      </c>
      <c r="K330" s="5" t="e">
        <f t="shared" si="74"/>
        <v>#N/A</v>
      </c>
      <c r="L330" s="5">
        <f t="shared" si="65"/>
        <v>-3.9172661926025008E-3</v>
      </c>
      <c r="M330" s="5">
        <f t="shared" si="75"/>
        <v>4.3286800069917038E-2</v>
      </c>
      <c r="N330" s="5">
        <f t="shared" si="76"/>
        <v>0.63682224513790564</v>
      </c>
      <c r="O330" s="5">
        <f t="shared" si="62"/>
        <v>0.84782959249914791</v>
      </c>
      <c r="P330" s="5">
        <f t="shared" si="63"/>
        <v>0.89111639256906494</v>
      </c>
      <c r="Q330" s="5">
        <f t="shared" si="64"/>
        <v>13.109833503017606</v>
      </c>
    </row>
    <row r="331" spans="2:17" x14ac:dyDescent="0.4">
      <c r="B331" s="15">
        <v>45.045147659999998</v>
      </c>
      <c r="C331" s="5">
        <f t="shared" si="66"/>
        <v>0.11528444999999721</v>
      </c>
      <c r="D331" s="5">
        <f t="shared" si="67"/>
        <v>2.1685491842135347</v>
      </c>
      <c r="E331" s="5">
        <f t="shared" si="68"/>
        <v>13.62539637214676</v>
      </c>
      <c r="F331" s="5">
        <f t="shared" si="69"/>
        <v>130.11295105281209</v>
      </c>
      <c r="G331" s="5">
        <f t="shared" si="72"/>
        <v>-1.0862996670454983</v>
      </c>
      <c r="H331" s="9">
        <f t="shared" si="73"/>
        <v>-9.422777027131799</v>
      </c>
      <c r="I331" s="5">
        <f t="shared" si="70"/>
        <v>4.1504580205200961E-3</v>
      </c>
      <c r="J331" s="5">
        <f t="shared" si="71"/>
        <v>1.1816562810907379E-4</v>
      </c>
      <c r="K331" s="5">
        <f t="shared" si="74"/>
        <v>4.1504580205200961E-3</v>
      </c>
      <c r="L331" s="5">
        <f t="shared" si="65"/>
        <v>4.1504580205200961E-3</v>
      </c>
      <c r="M331" s="5">
        <f t="shared" si="75"/>
        <v>3.7130285259622024E-2</v>
      </c>
      <c r="N331" s="5">
        <f t="shared" si="76"/>
        <v>0.50591485407322823</v>
      </c>
      <c r="O331" s="5">
        <f t="shared" si="62"/>
        <v>-0.77053845129998655</v>
      </c>
      <c r="P331" s="5">
        <f t="shared" si="63"/>
        <v>0</v>
      </c>
      <c r="Q331" s="5">
        <f t="shared" si="64"/>
        <v>0</v>
      </c>
    </row>
    <row r="332" spans="2:17" x14ac:dyDescent="0.4">
      <c r="B332" s="15">
        <v>45.16113687</v>
      </c>
      <c r="C332" s="5">
        <f t="shared" si="66"/>
        <v>0.11598921000000217</v>
      </c>
      <c r="D332" s="5">
        <f t="shared" si="67"/>
        <v>2.1553729006344238</v>
      </c>
      <c r="E332" s="5">
        <f t="shared" si="68"/>
        <v>13.542607340759258</v>
      </c>
      <c r="F332" s="5">
        <f t="shared" si="69"/>
        <v>129.32237403806542</v>
      </c>
      <c r="G332" s="5">
        <f t="shared" si="72"/>
        <v>-8.2789031387502376E-2</v>
      </c>
      <c r="H332" s="9">
        <f t="shared" si="73"/>
        <v>-0.71376493888958137</v>
      </c>
      <c r="I332" s="5">
        <f t="shared" si="70"/>
        <v>3.1824826093682741E-4</v>
      </c>
      <c r="J332" s="5">
        <f t="shared" si="71"/>
        <v>1.186610376728966E-4</v>
      </c>
      <c r="K332" s="5" t="e">
        <f t="shared" si="74"/>
        <v>#N/A</v>
      </c>
      <c r="L332" s="5">
        <f t="shared" si="65"/>
        <v>3.1824826093682741E-4</v>
      </c>
      <c r="M332" s="5">
        <f t="shared" si="75"/>
        <v>3.6680442717197302E-2</v>
      </c>
      <c r="N332" s="5">
        <f t="shared" si="76"/>
        <v>0.49674883280421561</v>
      </c>
      <c r="O332" s="5">
        <f t="shared" si="62"/>
        <v>-5.8367435525704794E-2</v>
      </c>
      <c r="P332" s="5">
        <f t="shared" si="63"/>
        <v>0</v>
      </c>
      <c r="Q332" s="5">
        <f t="shared" si="64"/>
        <v>0</v>
      </c>
    </row>
    <row r="333" spans="2:17" x14ac:dyDescent="0.4">
      <c r="B333" s="15">
        <v>45.278012279999999</v>
      </c>
      <c r="C333" s="5">
        <f t="shared" si="66"/>
        <v>0.11687540999999868</v>
      </c>
      <c r="D333" s="5">
        <f t="shared" si="67"/>
        <v>2.1390299293923576</v>
      </c>
      <c r="E333" s="5">
        <f t="shared" si="68"/>
        <v>13.439921423975449</v>
      </c>
      <c r="F333" s="5">
        <f t="shared" si="69"/>
        <v>128.34179576354146</v>
      </c>
      <c r="G333" s="5">
        <f t="shared" si="72"/>
        <v>-0.10268591678380901</v>
      </c>
      <c r="H333" s="9">
        <f t="shared" si="73"/>
        <v>-0.87859299731064189</v>
      </c>
      <c r="I333" s="5">
        <f t="shared" si="70"/>
        <v>3.9774953393813885E-4</v>
      </c>
      <c r="J333" s="5">
        <f t="shared" si="71"/>
        <v>1.1927551019893093E-4</v>
      </c>
      <c r="K333" s="5" t="e">
        <f t="shared" si="74"/>
        <v>#N/A</v>
      </c>
      <c r="L333" s="5">
        <f t="shared" si="65"/>
        <v>3.9774953393813885E-4</v>
      </c>
      <c r="M333" s="5">
        <f t="shared" si="75"/>
        <v>3.6126297576526849E-2</v>
      </c>
      <c r="N333" s="5">
        <f t="shared" si="76"/>
        <v>0.48553460076767552</v>
      </c>
      <c r="O333" s="5">
        <f t="shared" ref="O333:O396" si="77">B$6*H333</f>
        <v>-7.1846090119870351E-2</v>
      </c>
      <c r="P333" s="5">
        <f t="shared" ref="P333:P396" si="78">IF(H333&gt;0, O333 +M333, 0)</f>
        <v>0</v>
      </c>
      <c r="Q333" s="5">
        <f t="shared" ref="Q333:Q396" si="79">P333*E333</f>
        <v>0</v>
      </c>
    </row>
    <row r="334" spans="2:17" x14ac:dyDescent="0.4">
      <c r="B334" s="15">
        <v>45.385097739999999</v>
      </c>
      <c r="C334" s="5">
        <f t="shared" si="66"/>
        <v>0.10708546000000041</v>
      </c>
      <c r="D334" s="5">
        <f t="shared" si="67"/>
        <v>2.3345839855382704</v>
      </c>
      <c r="E334" s="5">
        <f t="shared" si="68"/>
        <v>14.66862379631082</v>
      </c>
      <c r="F334" s="5">
        <f t="shared" si="69"/>
        <v>140.07503913229624</v>
      </c>
      <c r="G334" s="5">
        <f t="shared" si="72"/>
        <v>1.2287023723353716</v>
      </c>
      <c r="H334" s="9">
        <f t="shared" si="73"/>
        <v>11.474035525788159</v>
      </c>
      <c r="I334" s="5">
        <f t="shared" si="70"/>
        <v>0</v>
      </c>
      <c r="J334" s="5">
        <f t="shared" si="71"/>
        <v>1.1192295520287606E-4</v>
      </c>
      <c r="K334" s="5" t="e">
        <f t="shared" si="74"/>
        <v>#N/A</v>
      </c>
      <c r="L334" s="5">
        <f t="shared" ref="L334:L397" si="80">(-B$6*H334)/E334^2</f>
        <v>-4.3606662699794329E-3</v>
      </c>
      <c r="M334" s="5">
        <f t="shared" si="75"/>
        <v>4.3033704815539212E-2</v>
      </c>
      <c r="N334" s="5">
        <f t="shared" si="76"/>
        <v>0.63124522650063397</v>
      </c>
      <c r="O334" s="5">
        <f t="shared" si="77"/>
        <v>0.93827812530686661</v>
      </c>
      <c r="P334" s="5">
        <f t="shared" si="78"/>
        <v>0.98131183012240586</v>
      </c>
      <c r="Q334" s="5">
        <f t="shared" si="79"/>
        <v>14.394494062934843</v>
      </c>
    </row>
    <row r="335" spans="2:17" x14ac:dyDescent="0.4">
      <c r="B335" s="15">
        <v>45.505838390000001</v>
      </c>
      <c r="C335" s="5">
        <f t="shared" ref="C335:C398" si="81">B335-B334</f>
        <v>0.12074065000000189</v>
      </c>
      <c r="D335" s="5">
        <f t="shared" ref="D335:D398" si="82">(1/C335)/4</f>
        <v>2.0705537033302046</v>
      </c>
      <c r="E335" s="5">
        <f t="shared" ref="E335:E398" si="83">2*PI()*D335</f>
        <v>13.009672606490621</v>
      </c>
      <c r="F335" s="5">
        <f t="shared" ref="F335:F398" si="84">E335*(60/(2*PI()))</f>
        <v>124.23322219981229</v>
      </c>
      <c r="G335" s="5">
        <f t="shared" si="72"/>
        <v>-1.6589511898201987</v>
      </c>
      <c r="H335" s="9">
        <f t="shared" si="73"/>
        <v>-13.739790118905047</v>
      </c>
      <c r="I335" s="5">
        <f t="shared" ref="I335:I398" si="85">IF(H335&lt;0,(-B$6*H335)/E335^2,0)</f>
        <v>6.6383900260238724E-3</v>
      </c>
      <c r="J335" s="5">
        <f t="shared" ref="J335:J398" si="86">-0.000005984*E335 + 0.0001997</f>
        <v>1.2185011912276013E-4</v>
      </c>
      <c r="K335" s="5">
        <f t="shared" si="74"/>
        <v>6.6383900260238724E-3</v>
      </c>
      <c r="L335" s="5">
        <f t="shared" si="80"/>
        <v>6.6383900260238724E-3</v>
      </c>
      <c r="M335" s="5">
        <f t="shared" si="75"/>
        <v>3.3850316265614501E-2</v>
      </c>
      <c r="N335" s="5">
        <f t="shared" si="76"/>
        <v>0.44038153224180887</v>
      </c>
      <c r="O335" s="5">
        <f t="shared" si="77"/>
        <v>-1.1235580093770448</v>
      </c>
      <c r="P335" s="5">
        <f t="shared" si="78"/>
        <v>0</v>
      </c>
      <c r="Q335" s="5">
        <f t="shared" si="79"/>
        <v>0</v>
      </c>
    </row>
    <row r="336" spans="2:17" x14ac:dyDescent="0.4">
      <c r="B336" s="15">
        <v>45.623070480000003</v>
      </c>
      <c r="C336" s="5">
        <f t="shared" si="81"/>
        <v>0.11723209000000168</v>
      </c>
      <c r="D336" s="5">
        <f t="shared" si="82"/>
        <v>2.1325219059047433</v>
      </c>
      <c r="E336" s="5">
        <f t="shared" si="83"/>
        <v>13.399030306419291</v>
      </c>
      <c r="F336" s="5">
        <f t="shared" si="84"/>
        <v>127.95131435428461</v>
      </c>
      <c r="G336" s="5">
        <f t="shared" ref="G336:G399" si="87">E336-E335</f>
        <v>0.38935769992867009</v>
      </c>
      <c r="H336" s="9">
        <f t="shared" ref="H336:H399" si="88">G336/C336</f>
        <v>3.3212552973222991</v>
      </c>
      <c r="I336" s="5">
        <f t="shared" si="85"/>
        <v>0</v>
      </c>
      <c r="J336" s="5">
        <f t="shared" si="86"/>
        <v>1.1952020264638697E-4</v>
      </c>
      <c r="L336" s="5">
        <f t="shared" si="80"/>
        <v>-1.512763100162164E-3</v>
      </c>
      <c r="M336" s="5">
        <f t="shared" ref="M336:M399" si="89">0.0002*E336^2</f>
        <v>3.5906802630468533E-2</v>
      </c>
      <c r="N336" s="5">
        <f t="shared" ref="N336:N399" si="90">M336*E336</f>
        <v>0.48111633665226383</v>
      </c>
      <c r="O336" s="5">
        <f t="shared" si="77"/>
        <v>0.27159243032089259</v>
      </c>
      <c r="P336" s="5">
        <f t="shared" si="78"/>
        <v>0.30749923295136111</v>
      </c>
      <c r="Q336" s="5">
        <f t="shared" si="79"/>
        <v>4.1201915415159736</v>
      </c>
    </row>
    <row r="337" spans="2:17" x14ac:dyDescent="0.4">
      <c r="B337" s="15">
        <v>45.739732269999998</v>
      </c>
      <c r="C337" s="5">
        <f t="shared" si="81"/>
        <v>0.11666178999999488</v>
      </c>
      <c r="D337" s="5">
        <f t="shared" si="82"/>
        <v>2.1429467180300508</v>
      </c>
      <c r="E337" s="5">
        <f t="shared" si="83"/>
        <v>13.464531332795131</v>
      </c>
      <c r="F337" s="5">
        <f t="shared" si="84"/>
        <v>128.57680308180306</v>
      </c>
      <c r="G337" s="5">
        <f t="shared" si="87"/>
        <v>6.5501026375839544E-2</v>
      </c>
      <c r="H337" s="9">
        <f t="shared" si="88"/>
        <v>0.56146083799882052</v>
      </c>
      <c r="I337" s="5">
        <f t="shared" si="85"/>
        <v>0</v>
      </c>
      <c r="J337" s="5">
        <f t="shared" si="86"/>
        <v>1.1912824450455393E-4</v>
      </c>
      <c r="K337" s="5" t="e">
        <f t="shared" ref="K337:K397" si="91">IF(H337&lt;-7,(-B$6*H337)/E337^2,NA())</f>
        <v>#N/A</v>
      </c>
      <c r="L337" s="5">
        <f t="shared" si="80"/>
        <v>-2.5325171100546269E-4</v>
      </c>
      <c r="M337" s="5">
        <f t="shared" si="89"/>
        <v>3.6258720802364371E-2</v>
      </c>
      <c r="N337" s="5">
        <f t="shared" si="90"/>
        <v>0.48820668233050568</v>
      </c>
      <c r="O337" s="5">
        <f t="shared" si="77"/>
        <v>4.5912915410340691E-2</v>
      </c>
      <c r="P337" s="5">
        <f t="shared" si="78"/>
        <v>8.2171636212705068E-2</v>
      </c>
      <c r="Q337" s="5">
        <f t="shared" si="79"/>
        <v>1.1064025704530105</v>
      </c>
    </row>
    <row r="338" spans="2:17" x14ac:dyDescent="0.4">
      <c r="B338" s="15">
        <v>45.851759430000001</v>
      </c>
      <c r="C338" s="5">
        <f t="shared" si="81"/>
        <v>0.11202716000000379</v>
      </c>
      <c r="D338" s="5">
        <f t="shared" si="82"/>
        <v>2.2316016937320517</v>
      </c>
      <c r="E338" s="5">
        <f t="shared" si="83"/>
        <v>14.021566973534307</v>
      </c>
      <c r="F338" s="5">
        <f t="shared" si="84"/>
        <v>133.89610162392313</v>
      </c>
      <c r="G338" s="5">
        <f t="shared" si="87"/>
        <v>0.55703564073917633</v>
      </c>
      <c r="H338" s="9">
        <f t="shared" si="88"/>
        <v>4.9723267173706578</v>
      </c>
      <c r="I338" s="5">
        <f t="shared" si="85"/>
        <v>0</v>
      </c>
      <c r="J338" s="5">
        <f t="shared" si="86"/>
        <v>1.157949432303707E-4</v>
      </c>
      <c r="K338" s="5" t="e">
        <f t="shared" si="91"/>
        <v>#N/A</v>
      </c>
      <c r="L338" s="5">
        <f t="shared" si="80"/>
        <v>-2.0681496316035026E-3</v>
      </c>
      <c r="M338" s="5">
        <f t="shared" si="89"/>
        <v>3.9320868078661607E-2</v>
      </c>
      <c r="N338" s="5">
        <f t="shared" si="90"/>
        <v>0.55134018522246098</v>
      </c>
      <c r="O338" s="5">
        <f t="shared" si="77"/>
        <v>0.40660719415606966</v>
      </c>
      <c r="P338" s="5">
        <f t="shared" si="78"/>
        <v>0.44592806223473125</v>
      </c>
      <c r="Q338" s="5">
        <f t="shared" si="79"/>
        <v>6.2526101900026587</v>
      </c>
    </row>
    <row r="339" spans="2:17" x14ac:dyDescent="0.4">
      <c r="B339" s="15">
        <v>45.972938059999997</v>
      </c>
      <c r="C339" s="5">
        <f t="shared" si="81"/>
        <v>0.12117862999999574</v>
      </c>
      <c r="D339" s="5">
        <f t="shared" si="82"/>
        <v>2.0630700314074257</v>
      </c>
      <c r="E339" s="5">
        <f t="shared" si="83"/>
        <v>12.962651309021664</v>
      </c>
      <c r="F339" s="5">
        <f t="shared" si="84"/>
        <v>123.78420188444555</v>
      </c>
      <c r="G339" s="5">
        <f t="shared" si="87"/>
        <v>-1.058915664512643</v>
      </c>
      <c r="H339" s="9">
        <f t="shared" si="88"/>
        <v>-8.738468692975653</v>
      </c>
      <c r="I339" s="5">
        <f t="shared" si="85"/>
        <v>4.2526834618446564E-3</v>
      </c>
      <c r="J339" s="5">
        <f t="shared" si="86"/>
        <v>1.2213149456681435E-4</v>
      </c>
      <c r="K339" s="5">
        <f t="shared" si="91"/>
        <v>4.2526834618446564E-3</v>
      </c>
      <c r="L339" s="5">
        <f t="shared" si="80"/>
        <v>4.2526834618446564E-3</v>
      </c>
      <c r="M339" s="5">
        <f t="shared" si="89"/>
        <v>3.3606065791856217E-2</v>
      </c>
      <c r="N339" s="5">
        <f t="shared" si="90"/>
        <v>0.43562371272787315</v>
      </c>
      <c r="O339" s="5">
        <f t="shared" si="77"/>
        <v>-0.71457980105345187</v>
      </c>
      <c r="P339" s="5">
        <f t="shared" si="78"/>
        <v>0</v>
      </c>
      <c r="Q339" s="5">
        <f t="shared" si="79"/>
        <v>0</v>
      </c>
    </row>
    <row r="340" spans="2:17" x14ac:dyDescent="0.4">
      <c r="B340" s="15">
        <v>46.090445039999999</v>
      </c>
      <c r="C340" s="5">
        <f t="shared" si="81"/>
        <v>0.1175069800000017</v>
      </c>
      <c r="D340" s="5">
        <f t="shared" si="82"/>
        <v>2.127533189943239</v>
      </c>
      <c r="E340" s="5">
        <f t="shared" si="83"/>
        <v>13.367685279588276</v>
      </c>
      <c r="F340" s="5">
        <f t="shared" si="84"/>
        <v>127.65199139659435</v>
      </c>
      <c r="G340" s="5">
        <f t="shared" si="87"/>
        <v>0.4050339705666115</v>
      </c>
      <c r="H340" s="9">
        <f t="shared" si="88"/>
        <v>3.4468928617398356</v>
      </c>
      <c r="I340" s="5">
        <f t="shared" si="85"/>
        <v>0</v>
      </c>
      <c r="J340" s="5">
        <f t="shared" si="86"/>
        <v>1.1970777128694376E-4</v>
      </c>
      <c r="K340" s="5" t="e">
        <f t="shared" si="91"/>
        <v>#N/A</v>
      </c>
      <c r="L340" s="5">
        <f t="shared" si="80"/>
        <v>-1.5773597746354857E-3</v>
      </c>
      <c r="M340" s="5">
        <f t="shared" si="89"/>
        <v>3.5739001946824216E-2</v>
      </c>
      <c r="N340" s="5">
        <f t="shared" si="90"/>
        <v>0.47774773023173878</v>
      </c>
      <c r="O340" s="5">
        <f t="shared" si="77"/>
        <v>0.28186632028269915</v>
      </c>
      <c r="P340" s="5">
        <f t="shared" si="78"/>
        <v>0.31760532222952337</v>
      </c>
      <c r="Q340" s="5">
        <f t="shared" si="79"/>
        <v>4.2456479906864901</v>
      </c>
    </row>
    <row r="341" spans="2:17" x14ac:dyDescent="0.4">
      <c r="B341" s="15">
        <v>46.207885740000002</v>
      </c>
      <c r="C341" s="5">
        <f t="shared" si="81"/>
        <v>0.11744070000000306</v>
      </c>
      <c r="D341" s="5">
        <f t="shared" si="82"/>
        <v>2.1287339057072505</v>
      </c>
      <c r="E341" s="5">
        <f t="shared" si="83"/>
        <v>13.375229599234812</v>
      </c>
      <c r="F341" s="5">
        <f t="shared" si="84"/>
        <v>127.72403434243505</v>
      </c>
      <c r="G341" s="5">
        <f t="shared" si="87"/>
        <v>7.544319646536124E-3</v>
      </c>
      <c r="H341" s="9">
        <f t="shared" si="88"/>
        <v>6.4239396108299138E-2</v>
      </c>
      <c r="I341" s="5">
        <f t="shared" si="85"/>
        <v>0</v>
      </c>
      <c r="J341" s="5">
        <f t="shared" si="86"/>
        <v>1.1966262607817889E-4</v>
      </c>
      <c r="K341" s="5" t="e">
        <f t="shared" si="91"/>
        <v>#N/A</v>
      </c>
      <c r="L341" s="5">
        <f t="shared" si="80"/>
        <v>-2.9363942107840467E-5</v>
      </c>
      <c r="M341" s="5">
        <f t="shared" si="89"/>
        <v>3.5779353366449412E-2</v>
      </c>
      <c r="N341" s="5">
        <f t="shared" si="90"/>
        <v>0.47855706618841587</v>
      </c>
      <c r="O341" s="5">
        <f t="shared" si="77"/>
        <v>5.2531143045419365E-3</v>
      </c>
      <c r="P341" s="5">
        <f t="shared" si="78"/>
        <v>4.1032467670991349E-2</v>
      </c>
      <c r="Q341" s="5">
        <f t="shared" si="79"/>
        <v>0.54881867612268898</v>
      </c>
    </row>
    <row r="342" spans="2:17" x14ac:dyDescent="0.4">
      <c r="B342" s="15">
        <v>46.320379729999999</v>
      </c>
      <c r="C342" s="5">
        <f t="shared" si="81"/>
        <v>0.11249398999999727</v>
      </c>
      <c r="D342" s="5">
        <f t="shared" si="82"/>
        <v>2.2223409446140727</v>
      </c>
      <c r="E342" s="5">
        <f t="shared" si="83"/>
        <v>13.963379970742745</v>
      </c>
      <c r="F342" s="5">
        <f t="shared" si="84"/>
        <v>133.34045667684438</v>
      </c>
      <c r="G342" s="5">
        <f t="shared" si="87"/>
        <v>0.58815037150793259</v>
      </c>
      <c r="H342" s="9">
        <f t="shared" si="88"/>
        <v>5.228282608768227</v>
      </c>
      <c r="I342" s="5">
        <f t="shared" si="85"/>
        <v>0</v>
      </c>
      <c r="J342" s="5">
        <f t="shared" si="86"/>
        <v>1.1614313425507542E-4</v>
      </c>
      <c r="K342" s="5" t="e">
        <f t="shared" si="91"/>
        <v>#N/A</v>
      </c>
      <c r="L342" s="5">
        <f t="shared" si="80"/>
        <v>-2.1927713272334509E-3</v>
      </c>
      <c r="M342" s="5">
        <f t="shared" si="89"/>
        <v>3.8995196041467936E-2</v>
      </c>
      <c r="N342" s="5">
        <f t="shared" si="90"/>
        <v>0.54450473936062016</v>
      </c>
      <c r="O342" s="5">
        <f t="shared" si="77"/>
        <v>0.42753773889789126</v>
      </c>
      <c r="P342" s="5">
        <f t="shared" si="78"/>
        <v>0.46653293493935921</v>
      </c>
      <c r="Q342" s="5">
        <f t="shared" si="79"/>
        <v>6.5143766394240767</v>
      </c>
    </row>
    <row r="343" spans="2:17" x14ac:dyDescent="0.4">
      <c r="B343" s="15">
        <v>46.445731639999998</v>
      </c>
      <c r="C343" s="5">
        <f t="shared" si="81"/>
        <v>0.12535190999999912</v>
      </c>
      <c r="D343" s="5">
        <f t="shared" si="82"/>
        <v>1.994385247101554</v>
      </c>
      <c r="E343" s="5">
        <f t="shared" si="83"/>
        <v>12.531092081444212</v>
      </c>
      <c r="F343" s="5">
        <f t="shared" si="84"/>
        <v>119.66311482609325</v>
      </c>
      <c r="G343" s="5">
        <f t="shared" si="87"/>
        <v>-1.4322878892985322</v>
      </c>
      <c r="H343" s="9">
        <f t="shared" si="88"/>
        <v>-11.426135344076865</v>
      </c>
      <c r="I343" s="5">
        <f t="shared" si="85"/>
        <v>5.9502734241854748E-3</v>
      </c>
      <c r="J343" s="5">
        <f t="shared" si="86"/>
        <v>1.2471394498463783E-4</v>
      </c>
      <c r="K343" s="5">
        <f t="shared" si="91"/>
        <v>5.9502734241854748E-3</v>
      </c>
      <c r="L343" s="5">
        <f t="shared" si="80"/>
        <v>5.9502734241854748E-3</v>
      </c>
      <c r="M343" s="5">
        <f t="shared" si="89"/>
        <v>3.1405653750726771E-2</v>
      </c>
      <c r="N343" s="5">
        <f t="shared" si="90"/>
        <v>0.39354713902831095</v>
      </c>
      <c r="O343" s="5">
        <f t="shared" si="77"/>
        <v>-0.93436113441060187</v>
      </c>
      <c r="P343" s="5">
        <f t="shared" si="78"/>
        <v>0</v>
      </c>
      <c r="Q343" s="5">
        <f t="shared" si="79"/>
        <v>0</v>
      </c>
    </row>
    <row r="344" spans="2:17" x14ac:dyDescent="0.4">
      <c r="B344" s="15">
        <v>46.567915200000002</v>
      </c>
      <c r="C344" s="5">
        <f t="shared" si="81"/>
        <v>0.12218356000000341</v>
      </c>
      <c r="D344" s="5">
        <f t="shared" si="82"/>
        <v>2.0461017832513066</v>
      </c>
      <c r="E344" s="5">
        <f t="shared" si="83"/>
        <v>12.85603666151856</v>
      </c>
      <c r="F344" s="5">
        <f t="shared" si="84"/>
        <v>122.7661069950784</v>
      </c>
      <c r="G344" s="5">
        <f t="shared" si="87"/>
        <v>0.32494458007434801</v>
      </c>
      <c r="H344" s="9">
        <f t="shared" si="88"/>
        <v>2.6594787389918819</v>
      </c>
      <c r="I344" s="5">
        <f t="shared" si="85"/>
        <v>0</v>
      </c>
      <c r="J344" s="5">
        <f t="shared" si="86"/>
        <v>1.2276947661747292E-4</v>
      </c>
      <c r="K344" s="5" t="e">
        <f t="shared" si="91"/>
        <v>#N/A</v>
      </c>
      <c r="L344" s="5">
        <f t="shared" si="80"/>
        <v>-1.315823745669506E-3</v>
      </c>
      <c r="M344" s="5">
        <f t="shared" si="89"/>
        <v>3.3055535728461864E-2</v>
      </c>
      <c r="N344" s="5">
        <f t="shared" si="90"/>
        <v>0.42496317919124238</v>
      </c>
      <c r="O344" s="5">
        <f t="shared" si="77"/>
        <v>0.21747629418668432</v>
      </c>
      <c r="P344" s="5">
        <f t="shared" si="78"/>
        <v>0.25053182991514616</v>
      </c>
      <c r="Q344" s="5">
        <f t="shared" si="79"/>
        <v>3.2208463902664515</v>
      </c>
    </row>
    <row r="345" spans="2:17" x14ac:dyDescent="0.4">
      <c r="B345" s="15">
        <v>46.6878922</v>
      </c>
      <c r="C345" s="5">
        <f t="shared" si="81"/>
        <v>0.11997699999999867</v>
      </c>
      <c r="D345" s="5">
        <f t="shared" si="82"/>
        <v>2.0837327154371486</v>
      </c>
      <c r="E345" s="5">
        <f t="shared" si="83"/>
        <v>13.092478781724113</v>
      </c>
      <c r="F345" s="5">
        <f t="shared" si="84"/>
        <v>125.02396292622892</v>
      </c>
      <c r="G345" s="5">
        <f t="shared" si="87"/>
        <v>0.23644212020555244</v>
      </c>
      <c r="H345" s="9">
        <f t="shared" si="88"/>
        <v>1.9707287247185299</v>
      </c>
      <c r="I345" s="5">
        <f t="shared" si="85"/>
        <v>0</v>
      </c>
      <c r="J345" s="5">
        <f t="shared" si="86"/>
        <v>1.2135460697016291E-4</v>
      </c>
      <c r="K345" s="5" t="e">
        <f t="shared" si="91"/>
        <v>#N/A</v>
      </c>
      <c r="L345" s="5">
        <f t="shared" si="80"/>
        <v>-9.4015290115681473E-4</v>
      </c>
      <c r="M345" s="5">
        <f t="shared" si="89"/>
        <v>3.4282600129979225E-2</v>
      </c>
      <c r="N345" s="5">
        <f t="shared" si="90"/>
        <v>0.44884421478408532</v>
      </c>
      <c r="O345" s="5">
        <f t="shared" si="77"/>
        <v>0.1611544298569948</v>
      </c>
      <c r="P345" s="5">
        <f t="shared" si="78"/>
        <v>0.19543702998697401</v>
      </c>
      <c r="Q345" s="5">
        <f t="shared" si="79"/>
        <v>2.5587551682676364</v>
      </c>
    </row>
    <row r="346" spans="2:17" x14ac:dyDescent="0.4">
      <c r="B346" s="15">
        <v>46.801330800000002</v>
      </c>
      <c r="C346" s="5">
        <f t="shared" si="81"/>
        <v>0.11343860000000205</v>
      </c>
      <c r="D346" s="5">
        <f t="shared" si="82"/>
        <v>2.2038353787863696</v>
      </c>
      <c r="E346" s="5">
        <f t="shared" si="83"/>
        <v>13.847106071433075</v>
      </c>
      <c r="F346" s="5">
        <f t="shared" si="84"/>
        <v>132.23012272718216</v>
      </c>
      <c r="G346" s="5">
        <f t="shared" si="87"/>
        <v>0.75462728970896187</v>
      </c>
      <c r="H346" s="9">
        <f t="shared" si="88"/>
        <v>6.652297275433126</v>
      </c>
      <c r="I346" s="5">
        <f t="shared" si="85"/>
        <v>0</v>
      </c>
      <c r="J346" s="5">
        <f t="shared" si="86"/>
        <v>1.1683891726854448E-4</v>
      </c>
      <c r="K346" s="5" t="e">
        <f t="shared" si="91"/>
        <v>#N/A</v>
      </c>
      <c r="L346" s="5">
        <f t="shared" si="80"/>
        <v>-2.8370632087698511E-3</v>
      </c>
      <c r="M346" s="5">
        <f t="shared" si="89"/>
        <v>3.8348469310703751E-2</v>
      </c>
      <c r="N346" s="5">
        <f t="shared" si="90"/>
        <v>0.53101532222241088</v>
      </c>
      <c r="O346" s="5">
        <f t="shared" si="77"/>
        <v>0.54398515697018668</v>
      </c>
      <c r="P346" s="5">
        <f t="shared" si="78"/>
        <v>0.58233362628089047</v>
      </c>
      <c r="Q346" s="5">
        <f t="shared" si="79"/>
        <v>8.0636354920737574</v>
      </c>
    </row>
    <row r="347" spans="2:17" x14ac:dyDescent="0.4">
      <c r="B347" s="15">
        <v>46.929486990000001</v>
      </c>
      <c r="C347" s="5">
        <f t="shared" si="81"/>
        <v>0.12815618999999856</v>
      </c>
      <c r="D347" s="5">
        <f t="shared" si="82"/>
        <v>1.9507446343403529</v>
      </c>
      <c r="E347" s="5">
        <f t="shared" si="83"/>
        <v>12.25689002454672</v>
      </c>
      <c r="F347" s="5">
        <f t="shared" si="84"/>
        <v>117.04467806042119</v>
      </c>
      <c r="G347" s="5">
        <f t="shared" si="87"/>
        <v>-1.5902160468863542</v>
      </c>
      <c r="H347" s="9">
        <f t="shared" si="88"/>
        <v>-12.408421683621931</v>
      </c>
      <c r="I347" s="5">
        <f t="shared" si="85"/>
        <v>6.7541603416862717E-3</v>
      </c>
      <c r="J347" s="5">
        <f t="shared" si="86"/>
        <v>1.2635477009311242E-4</v>
      </c>
      <c r="K347" s="5">
        <f t="shared" si="91"/>
        <v>6.7541603416862717E-3</v>
      </c>
      <c r="L347" s="5">
        <f t="shared" si="80"/>
        <v>6.7541603416862717E-3</v>
      </c>
      <c r="M347" s="5">
        <f t="shared" si="89"/>
        <v>3.0046270614766581E-2</v>
      </c>
      <c r="N347" s="5">
        <f t="shared" si="90"/>
        <v>0.36827383457296375</v>
      </c>
      <c r="O347" s="5">
        <f t="shared" si="77"/>
        <v>-1.0146866470091502</v>
      </c>
      <c r="P347" s="5">
        <f t="shared" si="78"/>
        <v>0</v>
      </c>
      <c r="Q347" s="5">
        <f t="shared" si="79"/>
        <v>0</v>
      </c>
    </row>
    <row r="348" spans="2:17" x14ac:dyDescent="0.4">
      <c r="B348" s="15">
        <v>47.049199819999998</v>
      </c>
      <c r="C348" s="5">
        <f t="shared" si="81"/>
        <v>0.11971282999999744</v>
      </c>
      <c r="D348" s="5">
        <f t="shared" si="82"/>
        <v>2.0883308831643639</v>
      </c>
      <c r="E348" s="5">
        <f t="shared" si="83"/>
        <v>13.1213699216277</v>
      </c>
      <c r="F348" s="5">
        <f t="shared" si="84"/>
        <v>125.29985298986183</v>
      </c>
      <c r="G348" s="5">
        <f t="shared" si="87"/>
        <v>0.8644798970809795</v>
      </c>
      <c r="H348" s="9">
        <f t="shared" si="88"/>
        <v>7.2212802677958408</v>
      </c>
      <c r="I348" s="5">
        <f t="shared" si="85"/>
        <v>0</v>
      </c>
      <c r="J348" s="5">
        <f t="shared" si="86"/>
        <v>1.2118172238897984E-4</v>
      </c>
      <c r="K348" s="5" t="e">
        <f t="shared" si="91"/>
        <v>#N/A</v>
      </c>
      <c r="L348" s="5">
        <f t="shared" si="80"/>
        <v>-3.4298193271351494E-3</v>
      </c>
      <c r="M348" s="5">
        <f t="shared" si="89"/>
        <v>3.4434069724039222E-2</v>
      </c>
      <c r="N348" s="5">
        <f t="shared" si="90"/>
        <v>0.45182216675623926</v>
      </c>
      <c r="O348" s="5">
        <f t="shared" si="77"/>
        <v>0.59051318925714513</v>
      </c>
      <c r="P348" s="5">
        <f t="shared" si="78"/>
        <v>0.62494725898118431</v>
      </c>
      <c r="Q348" s="5">
        <f t="shared" si="79"/>
        <v>8.2001641665993876</v>
      </c>
    </row>
    <row r="349" spans="2:17" x14ac:dyDescent="0.4">
      <c r="B349" s="15">
        <v>47.171333310000001</v>
      </c>
      <c r="C349" s="5">
        <f t="shared" si="81"/>
        <v>0.12213349000000306</v>
      </c>
      <c r="D349" s="5">
        <f t="shared" si="82"/>
        <v>2.0469406057257</v>
      </c>
      <c r="E349" s="5">
        <f t="shared" si="83"/>
        <v>12.861307138565001</v>
      </c>
      <c r="F349" s="5">
        <f t="shared" si="84"/>
        <v>122.81643634354201</v>
      </c>
      <c r="G349" s="5">
        <f t="shared" si="87"/>
        <v>-0.2600627830626987</v>
      </c>
      <c r="H349" s="9">
        <f t="shared" si="88"/>
        <v>-2.1293322827562871</v>
      </c>
      <c r="I349" s="5">
        <f t="shared" si="85"/>
        <v>1.0526612116520072E-3</v>
      </c>
      <c r="J349" s="5">
        <f t="shared" si="86"/>
        <v>1.2273793808282704E-4</v>
      </c>
      <c r="K349" s="5" t="e">
        <f t="shared" si="91"/>
        <v>#N/A</v>
      </c>
      <c r="L349" s="5">
        <f t="shared" si="80"/>
        <v>1.0526612116520072E-3</v>
      </c>
      <c r="M349" s="5">
        <f t="shared" si="89"/>
        <v>3.3082644262500613E-2</v>
      </c>
      <c r="N349" s="5">
        <f t="shared" si="90"/>
        <v>0.42548604881590563</v>
      </c>
      <c r="O349" s="5">
        <f t="shared" si="77"/>
        <v>-0.17412408197008108</v>
      </c>
      <c r="P349" s="5">
        <f t="shared" si="78"/>
        <v>0</v>
      </c>
      <c r="Q349" s="5">
        <f t="shared" si="79"/>
        <v>0</v>
      </c>
    </row>
    <row r="350" spans="2:17" x14ac:dyDescent="0.4">
      <c r="B350" s="15">
        <v>47.287597179999999</v>
      </c>
      <c r="C350" s="5">
        <f t="shared" si="81"/>
        <v>0.11626386999999738</v>
      </c>
      <c r="D350" s="5">
        <f t="shared" si="82"/>
        <v>2.1502810804423218</v>
      </c>
      <c r="E350" s="5">
        <f t="shared" si="83"/>
        <v>13.510614490941443</v>
      </c>
      <c r="F350" s="5">
        <f t="shared" si="84"/>
        <v>129.01686482653932</v>
      </c>
      <c r="G350" s="5">
        <f t="shared" si="87"/>
        <v>0.64930735237644122</v>
      </c>
      <c r="H350" s="9">
        <f t="shared" si="88"/>
        <v>5.5847732608286291</v>
      </c>
      <c r="I350" s="5">
        <f t="shared" si="85"/>
        <v>0</v>
      </c>
      <c r="J350" s="5">
        <f t="shared" si="86"/>
        <v>1.1885248288620641E-4</v>
      </c>
      <c r="K350" s="5" t="e">
        <f t="shared" si="91"/>
        <v>#N/A</v>
      </c>
      <c r="L350" s="5">
        <f t="shared" si="80"/>
        <v>-2.501904583350277E-3</v>
      </c>
      <c r="M350" s="5">
        <f t="shared" si="89"/>
        <v>3.6507340784567383E-2</v>
      </c>
      <c r="N350" s="5">
        <f t="shared" si="90"/>
        <v>0.49323660742971359</v>
      </c>
      <c r="O350" s="5">
        <f t="shared" si="77"/>
        <v>0.45668941617419812</v>
      </c>
      <c r="P350" s="5">
        <f t="shared" si="78"/>
        <v>0.49319675695876553</v>
      </c>
      <c r="Q350" s="5">
        <f t="shared" si="79"/>
        <v>6.6633912514524223</v>
      </c>
    </row>
    <row r="351" spans="2:17" x14ac:dyDescent="0.4">
      <c r="B351" s="15">
        <v>47.418264870000002</v>
      </c>
      <c r="C351" s="5">
        <f t="shared" si="81"/>
        <v>0.13066769000000278</v>
      </c>
      <c r="D351" s="5">
        <f t="shared" si="82"/>
        <v>1.9132503222487112</v>
      </c>
      <c r="E351" s="5">
        <f t="shared" si="83"/>
        <v>12.02130631370971</v>
      </c>
      <c r="F351" s="5">
        <f t="shared" si="84"/>
        <v>114.79501933492267</v>
      </c>
      <c r="G351" s="5">
        <f t="shared" si="87"/>
        <v>-1.4893081772317327</v>
      </c>
      <c r="H351" s="9">
        <f t="shared" si="88"/>
        <v>-11.397677400065012</v>
      </c>
      <c r="I351" s="5">
        <f t="shared" si="85"/>
        <v>6.4495354583359241E-3</v>
      </c>
      <c r="J351" s="5">
        <f t="shared" si="86"/>
        <v>1.277645030187611E-4</v>
      </c>
      <c r="L351" s="5">
        <f t="shared" si="80"/>
        <v>6.4495354583359241E-3</v>
      </c>
      <c r="M351" s="5">
        <f t="shared" si="89"/>
        <v>2.8902361097607389E-2</v>
      </c>
      <c r="N351" s="5">
        <f t="shared" si="90"/>
        <v>0.34744413594378559</v>
      </c>
      <c r="O351" s="5">
        <f t="shared" si="77"/>
        <v>-0.93203401364323823</v>
      </c>
      <c r="P351" s="5">
        <f t="shared" si="78"/>
        <v>0</v>
      </c>
      <c r="Q351" s="5">
        <f t="shared" si="79"/>
        <v>0</v>
      </c>
    </row>
    <row r="352" spans="2:17" x14ac:dyDescent="0.4">
      <c r="B352" s="15">
        <v>47.541675570000002</v>
      </c>
      <c r="C352" s="5">
        <f t="shared" si="81"/>
        <v>0.12341070000000087</v>
      </c>
      <c r="D352" s="5">
        <f t="shared" si="82"/>
        <v>2.0257562755903518</v>
      </c>
      <c r="E352" s="5">
        <f t="shared" si="83"/>
        <v>12.72820206671614</v>
      </c>
      <c r="F352" s="5">
        <f t="shared" si="84"/>
        <v>121.54537653542113</v>
      </c>
      <c r="G352" s="5">
        <f t="shared" si="87"/>
        <v>0.70689575300642993</v>
      </c>
      <c r="H352" s="9">
        <f t="shared" si="88"/>
        <v>5.7279940313637709</v>
      </c>
      <c r="I352" s="5">
        <f t="shared" si="85"/>
        <v>0</v>
      </c>
      <c r="J352" s="5">
        <f t="shared" si="86"/>
        <v>1.2353443883277062E-4</v>
      </c>
      <c r="K352" s="5" t="e">
        <f t="shared" si="91"/>
        <v>#N/A</v>
      </c>
      <c r="L352" s="5">
        <f t="shared" si="80"/>
        <v>-2.8912379472025604E-3</v>
      </c>
      <c r="M352" s="5">
        <f t="shared" si="89"/>
        <v>3.2401425570231401E-2</v>
      </c>
      <c r="N352" s="5">
        <f t="shared" si="90"/>
        <v>0.4124118919075685</v>
      </c>
      <c r="O352" s="5">
        <f t="shared" si="77"/>
        <v>0.4684011557605619</v>
      </c>
      <c r="P352" s="5">
        <f t="shared" si="78"/>
        <v>0.50080258133079325</v>
      </c>
      <c r="Q352" s="5">
        <f t="shared" si="79"/>
        <v>6.3743164507113805</v>
      </c>
    </row>
    <row r="353" spans="2:17" x14ac:dyDescent="0.4">
      <c r="B353" s="15">
        <v>47.665042159999999</v>
      </c>
      <c r="C353" s="5">
        <f t="shared" si="81"/>
        <v>0.12336658999999628</v>
      </c>
      <c r="D353" s="5">
        <f t="shared" si="82"/>
        <v>2.0264805892746773</v>
      </c>
      <c r="E353" s="5">
        <f t="shared" si="83"/>
        <v>12.732753063815283</v>
      </c>
      <c r="F353" s="5">
        <f t="shared" si="84"/>
        <v>121.58883535648064</v>
      </c>
      <c r="G353" s="5">
        <f t="shared" si="87"/>
        <v>4.5509970991428617E-3</v>
      </c>
      <c r="H353" s="9">
        <f t="shared" si="88"/>
        <v>3.6890029133033499E-2</v>
      </c>
      <c r="I353" s="5">
        <f t="shared" si="85"/>
        <v>0</v>
      </c>
      <c r="J353" s="5">
        <f t="shared" si="86"/>
        <v>1.2350720566612936E-4</v>
      </c>
      <c r="K353" s="5" t="e">
        <f t="shared" si="91"/>
        <v>#N/A</v>
      </c>
      <c r="L353" s="5">
        <f t="shared" si="80"/>
        <v>-1.8607146044405596E-5</v>
      </c>
      <c r="M353" s="5">
        <f t="shared" si="89"/>
        <v>3.2424600116819496E-2</v>
      </c>
      <c r="N353" s="5">
        <f t="shared" si="90"/>
        <v>0.41285442648041881</v>
      </c>
      <c r="O353" s="5">
        <f t="shared" si="77"/>
        <v>3.0166463490255554E-3</v>
      </c>
      <c r="P353" s="5">
        <f t="shared" si="78"/>
        <v>3.5441246465845053E-2</v>
      </c>
      <c r="Q353" s="5">
        <f t="shared" si="79"/>
        <v>0.45126463952342116</v>
      </c>
    </row>
    <row r="354" spans="2:17" x14ac:dyDescent="0.4">
      <c r="B354" s="15">
        <v>47.785322190000002</v>
      </c>
      <c r="C354" s="5">
        <f t="shared" si="81"/>
        <v>0.12028003000000353</v>
      </c>
      <c r="D354" s="5">
        <f t="shared" si="82"/>
        <v>2.0784830199991857</v>
      </c>
      <c r="E354" s="5">
        <f t="shared" si="83"/>
        <v>13.059493972481137</v>
      </c>
      <c r="F354" s="5">
        <f t="shared" si="84"/>
        <v>124.70898119995114</v>
      </c>
      <c r="G354" s="5">
        <f t="shared" si="87"/>
        <v>0.32674090866585459</v>
      </c>
      <c r="H354" s="9">
        <f t="shared" si="88"/>
        <v>2.7165017224043342</v>
      </c>
      <c r="I354" s="5">
        <f t="shared" si="85"/>
        <v>0</v>
      </c>
      <c r="J354" s="5">
        <f t="shared" si="86"/>
        <v>1.2155198806867288E-4</v>
      </c>
      <c r="K354" s="5" t="e">
        <f t="shared" si="91"/>
        <v>#N/A</v>
      </c>
      <c r="L354" s="5">
        <f t="shared" si="80"/>
        <v>-1.3024848708838447E-3</v>
      </c>
      <c r="M354" s="5">
        <f t="shared" si="89"/>
        <v>3.4110076563454231E-2</v>
      </c>
      <c r="N354" s="5">
        <f t="shared" si="90"/>
        <v>0.44546033928130063</v>
      </c>
      <c r="O354" s="5">
        <f t="shared" si="77"/>
        <v>0.22213929334294369</v>
      </c>
      <c r="P354" s="5">
        <f t="shared" si="78"/>
        <v>0.25624936990639791</v>
      </c>
      <c r="Q354" s="5">
        <f t="shared" si="79"/>
        <v>3.3464871017446929</v>
      </c>
    </row>
    <row r="355" spans="2:17" x14ac:dyDescent="0.4">
      <c r="B355" s="15">
        <v>47.915272950000002</v>
      </c>
      <c r="C355" s="5">
        <f t="shared" si="81"/>
        <v>0.12995075999999983</v>
      </c>
      <c r="D355" s="5">
        <f t="shared" si="82"/>
        <v>1.9238056014447342</v>
      </c>
      <c r="E355" s="5">
        <f t="shared" si="83"/>
        <v>12.087627088867341</v>
      </c>
      <c r="F355" s="5">
        <f t="shared" si="84"/>
        <v>115.42833608668407</v>
      </c>
      <c r="G355" s="5">
        <f t="shared" si="87"/>
        <v>-0.97186688361379581</v>
      </c>
      <c r="H355" s="9">
        <f t="shared" si="88"/>
        <v>-7.4787318182194324</v>
      </c>
      <c r="I355" s="5">
        <f t="shared" si="85"/>
        <v>4.1856340445325518E-3</v>
      </c>
      <c r="J355" s="5">
        <f t="shared" si="86"/>
        <v>1.2736763950021784E-4</v>
      </c>
      <c r="K355" s="5">
        <f t="shared" si="91"/>
        <v>4.1856340445325518E-3</v>
      </c>
      <c r="L355" s="5">
        <f t="shared" si="80"/>
        <v>4.1856340445325518E-3</v>
      </c>
      <c r="M355" s="5">
        <f t="shared" si="89"/>
        <v>2.9222145727903912E-2</v>
      </c>
      <c r="N355" s="5">
        <f t="shared" si="90"/>
        <v>0.35322640029544039</v>
      </c>
      <c r="O355" s="5">
        <f t="shared" si="77"/>
        <v>-0.61156604006503035</v>
      </c>
      <c r="P355" s="5">
        <f t="shared" si="78"/>
        <v>0</v>
      </c>
      <c r="Q355" s="5">
        <f t="shared" si="79"/>
        <v>0</v>
      </c>
    </row>
    <row r="356" spans="2:17" x14ac:dyDescent="0.4">
      <c r="B356" s="15">
        <v>48.039995429999998</v>
      </c>
      <c r="C356" s="5">
        <f t="shared" si="81"/>
        <v>0.12472247999999553</v>
      </c>
      <c r="D356" s="5">
        <f t="shared" si="82"/>
        <v>2.0044502001564513</v>
      </c>
      <c r="E356" s="5">
        <f t="shared" si="83"/>
        <v>12.594332046596195</v>
      </c>
      <c r="F356" s="5">
        <f t="shared" si="84"/>
        <v>120.26701200938707</v>
      </c>
      <c r="G356" s="5">
        <f t="shared" si="87"/>
        <v>0.5067049577288536</v>
      </c>
      <c r="H356" s="9">
        <f t="shared" si="88"/>
        <v>4.0626594157594669</v>
      </c>
      <c r="I356" s="5">
        <f t="shared" si="85"/>
        <v>0</v>
      </c>
      <c r="J356" s="5">
        <f t="shared" si="86"/>
        <v>1.2433551703316839E-4</v>
      </c>
      <c r="K356" s="5" t="e">
        <f t="shared" si="91"/>
        <v>#N/A</v>
      </c>
      <c r="L356" s="5">
        <f t="shared" si="80"/>
        <v>-2.0944767249239547E-3</v>
      </c>
      <c r="M356" s="5">
        <f t="shared" si="89"/>
        <v>3.1723439939983979E-2</v>
      </c>
      <c r="N356" s="5">
        <f t="shared" si="90"/>
        <v>0.39953553626440991</v>
      </c>
      <c r="O356" s="5">
        <f t="shared" si="77"/>
        <v>0.33222003294409713</v>
      </c>
      <c r="P356" s="5">
        <f t="shared" si="78"/>
        <v>0.36394347288408113</v>
      </c>
      <c r="Q356" s="5">
        <f t="shared" si="79"/>
        <v>4.5836249436934962</v>
      </c>
    </row>
    <row r="357" spans="2:17" x14ac:dyDescent="0.4">
      <c r="B357" s="15">
        <v>48.169243809999998</v>
      </c>
      <c r="C357" s="5">
        <f t="shared" si="81"/>
        <v>0.12924837999999994</v>
      </c>
      <c r="D357" s="5">
        <f t="shared" si="82"/>
        <v>1.9342602205149504</v>
      </c>
      <c r="E357" s="5">
        <f t="shared" si="83"/>
        <v>12.153315397801483</v>
      </c>
      <c r="F357" s="5">
        <f t="shared" si="84"/>
        <v>116.05561323089704</v>
      </c>
      <c r="G357" s="5">
        <f t="shared" si="87"/>
        <v>-0.44101664879471159</v>
      </c>
      <c r="H357" s="9">
        <f t="shared" si="88"/>
        <v>-3.412163841393693</v>
      </c>
      <c r="I357" s="5">
        <f t="shared" si="85"/>
        <v>1.8891034464362786E-3</v>
      </c>
      <c r="J357" s="5">
        <f t="shared" si="86"/>
        <v>1.2697456065955591E-4</v>
      </c>
      <c r="K357" s="5" t="e">
        <f t="shared" si="91"/>
        <v>#N/A</v>
      </c>
      <c r="L357" s="5">
        <f t="shared" si="80"/>
        <v>1.8891034464362786E-3</v>
      </c>
      <c r="M357" s="5">
        <f t="shared" si="89"/>
        <v>2.9540615031687725E-2</v>
      </c>
      <c r="N357" s="5">
        <f t="shared" si="90"/>
        <v>0.35901641152513636</v>
      </c>
      <c r="O357" s="5">
        <f t="shared" si="77"/>
        <v>-0.2790263883310431</v>
      </c>
      <c r="P357" s="5">
        <f t="shared" si="78"/>
        <v>0</v>
      </c>
      <c r="Q357" s="5">
        <f t="shared" si="79"/>
        <v>0</v>
      </c>
    </row>
    <row r="358" spans="2:17" x14ac:dyDescent="0.4">
      <c r="B358" s="15">
        <v>48.289788010000002</v>
      </c>
      <c r="C358" s="5">
        <f t="shared" si="81"/>
        <v>0.12054420000000476</v>
      </c>
      <c r="D358" s="5">
        <f t="shared" si="82"/>
        <v>2.0739280695378968</v>
      </c>
      <c r="E358" s="5">
        <f t="shared" si="83"/>
        <v>13.030874374667837</v>
      </c>
      <c r="F358" s="5">
        <f t="shared" si="84"/>
        <v>124.43568417227382</v>
      </c>
      <c r="G358" s="5">
        <f t="shared" si="87"/>
        <v>0.87755897686635365</v>
      </c>
      <c r="H358" s="9">
        <f t="shared" si="88"/>
        <v>7.2799767791923538</v>
      </c>
      <c r="I358" s="5">
        <f t="shared" si="85"/>
        <v>0</v>
      </c>
      <c r="J358" s="5">
        <f t="shared" si="86"/>
        <v>1.2172324774198766E-4</v>
      </c>
      <c r="K358" s="5" t="e">
        <f t="shared" si="91"/>
        <v>#N/A</v>
      </c>
      <c r="L358" s="5">
        <f t="shared" si="80"/>
        <v>-3.5058899495618904E-3</v>
      </c>
      <c r="M358" s="5">
        <f t="shared" si="89"/>
        <v>3.3960737393674979E-2</v>
      </c>
      <c r="N358" s="5">
        <f t="shared" si="90"/>
        <v>0.44253810264806309</v>
      </c>
      <c r="O358" s="5">
        <f t="shared" si="77"/>
        <v>0.59531303954097892</v>
      </c>
      <c r="P358" s="5">
        <f t="shared" si="78"/>
        <v>0.62927377693465392</v>
      </c>
      <c r="Q358" s="5">
        <f t="shared" si="79"/>
        <v>8.1999875345082263</v>
      </c>
    </row>
    <row r="359" spans="2:17" x14ac:dyDescent="0.4">
      <c r="B359" s="15">
        <v>48.424163100000001</v>
      </c>
      <c r="C359" s="5">
        <f t="shared" si="81"/>
        <v>0.13437508999999892</v>
      </c>
      <c r="D359" s="5">
        <f t="shared" si="82"/>
        <v>1.8604638702009577</v>
      </c>
      <c r="E359" s="5">
        <f t="shared" si="83"/>
        <v>11.689639253785126</v>
      </c>
      <c r="F359" s="5">
        <f t="shared" si="84"/>
        <v>111.62783221205747</v>
      </c>
      <c r="G359" s="5">
        <f t="shared" si="87"/>
        <v>-1.3412351208827111</v>
      </c>
      <c r="H359" s="9">
        <f t="shared" si="88"/>
        <v>-9.9812779353875918</v>
      </c>
      <c r="I359" s="5">
        <f t="shared" si="85"/>
        <v>5.9730937667225696E-3</v>
      </c>
      <c r="J359" s="5">
        <f t="shared" si="86"/>
        <v>1.2974919870534983E-4</v>
      </c>
      <c r="L359" s="5">
        <f t="shared" si="80"/>
        <v>5.9730937667225696E-3</v>
      </c>
      <c r="M359" s="5">
        <f t="shared" si="89"/>
        <v>2.7329533176726813E-2</v>
      </c>
      <c r="N359" s="5">
        <f t="shared" si="90"/>
        <v>0.31947238381028864</v>
      </c>
      <c r="O359" s="5">
        <f t="shared" si="77"/>
        <v>-0.81620932132672297</v>
      </c>
      <c r="P359" s="5">
        <f t="shared" si="78"/>
        <v>0</v>
      </c>
      <c r="Q359" s="5">
        <f t="shared" si="79"/>
        <v>0</v>
      </c>
    </row>
    <row r="360" spans="2:17" x14ac:dyDescent="0.4">
      <c r="B360" s="15">
        <v>48.549079659999997</v>
      </c>
      <c r="C360" s="5">
        <f t="shared" si="81"/>
        <v>0.12491655999999551</v>
      </c>
      <c r="D360" s="5">
        <f t="shared" si="82"/>
        <v>2.0013359317612411</v>
      </c>
      <c r="E360" s="5">
        <f t="shared" si="83"/>
        <v>12.574764521172797</v>
      </c>
      <c r="F360" s="5">
        <f t="shared" si="84"/>
        <v>120.08015590567447</v>
      </c>
      <c r="G360" s="5">
        <f t="shared" si="87"/>
        <v>0.8851252673876715</v>
      </c>
      <c r="H360" s="9">
        <f t="shared" si="88"/>
        <v>7.0857320069308924</v>
      </c>
      <c r="I360" s="5">
        <f t="shared" si="85"/>
        <v>0</v>
      </c>
      <c r="J360" s="5">
        <f t="shared" si="86"/>
        <v>1.24452609105302E-4</v>
      </c>
      <c r="L360" s="5">
        <f t="shared" si="80"/>
        <v>-3.6643791361010954E-3</v>
      </c>
      <c r="M360" s="5">
        <f t="shared" si="89"/>
        <v>3.1624940552589229E-2</v>
      </c>
      <c r="N360" s="5">
        <f t="shared" si="90"/>
        <v>0.39767618044489789</v>
      </c>
      <c r="O360" s="5">
        <f t="shared" si="77"/>
        <v>0.57942886170672703</v>
      </c>
      <c r="P360" s="5">
        <f t="shared" si="78"/>
        <v>0.61105380225931627</v>
      </c>
      <c r="Q360" s="5">
        <f t="shared" si="79"/>
        <v>7.6838576731781885</v>
      </c>
    </row>
    <row r="361" spans="2:17" x14ac:dyDescent="0.4">
      <c r="B361" s="15">
        <v>48.678903820000002</v>
      </c>
      <c r="C361" s="5">
        <f t="shared" si="81"/>
        <v>0.12982416000000541</v>
      </c>
      <c r="D361" s="5">
        <f t="shared" si="82"/>
        <v>1.9256816296750126</v>
      </c>
      <c r="E361" s="5">
        <f t="shared" si="83"/>
        <v>12.09941452187968</v>
      </c>
      <c r="F361" s="5">
        <f t="shared" si="84"/>
        <v>115.54089778050076</v>
      </c>
      <c r="G361" s="5">
        <f t="shared" si="87"/>
        <v>-0.47534999929311716</v>
      </c>
      <c r="H361" s="9">
        <f t="shared" si="88"/>
        <v>-3.6614910452191438</v>
      </c>
      <c r="I361" s="5">
        <f t="shared" si="85"/>
        <v>2.0452418279383708E-3</v>
      </c>
      <c r="J361" s="5">
        <f t="shared" si="86"/>
        <v>1.2729710350107198E-4</v>
      </c>
      <c r="K361" s="5" t="e">
        <f t="shared" si="91"/>
        <v>#N/A</v>
      </c>
      <c r="L361" s="5">
        <f t="shared" si="80"/>
        <v>2.0452418279383708E-3</v>
      </c>
      <c r="M361" s="5">
        <f t="shared" si="89"/>
        <v>2.9279166354454579E-2</v>
      </c>
      <c r="N361" s="5">
        <f t="shared" si="90"/>
        <v>0.35426077057761868</v>
      </c>
      <c r="O361" s="5">
        <f t="shared" si="77"/>
        <v>-0.29941487857648164</v>
      </c>
      <c r="P361" s="5">
        <f t="shared" si="78"/>
        <v>0</v>
      </c>
      <c r="Q361" s="5">
        <f t="shared" si="79"/>
        <v>0</v>
      </c>
    </row>
    <row r="362" spans="2:17" x14ac:dyDescent="0.4">
      <c r="B362" s="15">
        <v>48.937084669999997</v>
      </c>
      <c r="C362" s="5">
        <f t="shared" si="81"/>
        <v>0.25818084999999513</v>
      </c>
      <c r="D362" s="5">
        <f t="shared" si="82"/>
        <v>0.9683134903305366</v>
      </c>
      <c r="E362" s="5">
        <f t="shared" si="83"/>
        <v>6.0840930951886101</v>
      </c>
      <c r="F362" s="5">
        <f t="shared" si="84"/>
        <v>58.0988094198322</v>
      </c>
      <c r="G362" s="5">
        <f t="shared" si="87"/>
        <v>-6.0153214266910702</v>
      </c>
      <c r="H362" s="9">
        <f t="shared" si="88"/>
        <v>-23.298867544557172</v>
      </c>
      <c r="I362" s="5">
        <f t="shared" si="85"/>
        <v>5.1470514814910065E-2</v>
      </c>
      <c r="J362" s="5">
        <f t="shared" si="86"/>
        <v>1.6329278691839136E-4</v>
      </c>
      <c r="K362" s="5">
        <f t="shared" si="91"/>
        <v>5.1470514814910065E-2</v>
      </c>
      <c r="L362" s="5">
        <f t="shared" si="80"/>
        <v>5.1470514814910065E-2</v>
      </c>
      <c r="M362" s="5">
        <f t="shared" si="89"/>
        <v>7.4032377581843452E-3</v>
      </c>
      <c r="N362" s="5">
        <f t="shared" si="90"/>
        <v>4.504198772660898E-2</v>
      </c>
      <c r="O362" s="5">
        <f t="shared" si="77"/>
        <v>-1.9052422935546445</v>
      </c>
      <c r="P362" s="5">
        <f t="shared" si="78"/>
        <v>0</v>
      </c>
      <c r="Q362" s="5">
        <f t="shared" si="79"/>
        <v>0</v>
      </c>
    </row>
    <row r="363" spans="2:17" x14ac:dyDescent="0.4">
      <c r="B363" s="15">
        <v>49.06722903</v>
      </c>
      <c r="C363" s="5">
        <f t="shared" si="81"/>
        <v>0.13014436000000273</v>
      </c>
      <c r="D363" s="5">
        <f t="shared" si="82"/>
        <v>1.9209437888817829</v>
      </c>
      <c r="E363" s="5">
        <f t="shared" si="83"/>
        <v>12.069645790219903</v>
      </c>
      <c r="F363" s="5">
        <f t="shared" si="84"/>
        <v>115.25662733290697</v>
      </c>
      <c r="G363" s="5">
        <f t="shared" si="87"/>
        <v>5.9855526950312932</v>
      </c>
      <c r="H363" s="9">
        <f t="shared" si="88"/>
        <v>45.991641090179918</v>
      </c>
      <c r="I363" s="5">
        <f t="shared" si="85"/>
        <v>0</v>
      </c>
      <c r="J363" s="5">
        <f t="shared" si="86"/>
        <v>1.274752395913241E-4</v>
      </c>
      <c r="K363" s="5" t="e">
        <f t="shared" si="91"/>
        <v>#N/A</v>
      </c>
      <c r="L363" s="5">
        <f t="shared" si="80"/>
        <v>-2.5816969268729222E-2</v>
      </c>
      <c r="M363" s="5">
        <f t="shared" si="89"/>
        <v>2.913526990027461E-2</v>
      </c>
      <c r="N363" s="5">
        <f t="shared" si="90"/>
        <v>0.35165238769877011</v>
      </c>
      <c r="O363" s="5">
        <f t="shared" si="77"/>
        <v>3.7609218382576053</v>
      </c>
      <c r="P363" s="5">
        <f t="shared" si="78"/>
        <v>3.79005710815788</v>
      </c>
      <c r="Q363" s="5">
        <f t="shared" si="79"/>
        <v>45.744646820170779</v>
      </c>
    </row>
    <row r="364" spans="2:17" x14ac:dyDescent="0.4">
      <c r="B364" s="15">
        <v>49.19892669</v>
      </c>
      <c r="C364" s="5">
        <f t="shared" si="81"/>
        <v>0.13169766000000038</v>
      </c>
      <c r="D364" s="5">
        <f t="shared" si="82"/>
        <v>1.898287334793946</v>
      </c>
      <c r="E364" s="5">
        <f t="shared" si="83"/>
        <v>11.927291090782417</v>
      </c>
      <c r="F364" s="5">
        <f t="shared" si="84"/>
        <v>113.89724008763676</v>
      </c>
      <c r="G364" s="5">
        <f t="shared" si="87"/>
        <v>-0.14235469943748669</v>
      </c>
      <c r="H364" s="9">
        <f t="shared" si="88"/>
        <v>-1.0809204919623194</v>
      </c>
      <c r="I364" s="5">
        <f t="shared" si="85"/>
        <v>6.2133456529931135E-4</v>
      </c>
      <c r="J364" s="5">
        <f t="shared" si="86"/>
        <v>1.2832709011275804E-4</v>
      </c>
      <c r="K364" s="5" t="e">
        <f t="shared" si="91"/>
        <v>#N/A</v>
      </c>
      <c r="L364" s="5">
        <f t="shared" si="80"/>
        <v>6.2133456529931135E-4</v>
      </c>
      <c r="M364" s="5">
        <f t="shared" si="89"/>
        <v>2.8452054552851526E-2</v>
      </c>
      <c r="N364" s="5">
        <f t="shared" si="90"/>
        <v>0.33935593678268128</v>
      </c>
      <c r="O364" s="5">
        <f t="shared" si="77"/>
        <v>-8.839122473734147E-2</v>
      </c>
      <c r="P364" s="5">
        <f t="shared" si="78"/>
        <v>0</v>
      </c>
      <c r="Q364" s="5">
        <f t="shared" si="79"/>
        <v>0</v>
      </c>
    </row>
    <row r="365" spans="2:17" x14ac:dyDescent="0.4">
      <c r="B365" s="15">
        <v>49.324006320000002</v>
      </c>
      <c r="C365" s="5">
        <f t="shared" si="81"/>
        <v>0.12507963000000188</v>
      </c>
      <c r="D365" s="5">
        <f t="shared" si="82"/>
        <v>1.9987267311231751</v>
      </c>
      <c r="E365" s="5">
        <f t="shared" si="83"/>
        <v>12.558370430060217</v>
      </c>
      <c r="F365" s="5">
        <f t="shared" si="84"/>
        <v>119.92360386739051</v>
      </c>
      <c r="G365" s="5">
        <f t="shared" si="87"/>
        <v>0.63107933927780024</v>
      </c>
      <c r="H365" s="9">
        <f t="shared" si="88"/>
        <v>5.0454205794963638</v>
      </c>
      <c r="I365" s="5">
        <f t="shared" si="85"/>
        <v>0</v>
      </c>
      <c r="J365" s="5">
        <f t="shared" si="86"/>
        <v>1.2455071134651968E-4</v>
      </c>
      <c r="K365" s="5" t="e">
        <f t="shared" si="91"/>
        <v>#N/A</v>
      </c>
      <c r="L365" s="5">
        <f t="shared" si="80"/>
        <v>-2.6160509452559273E-3</v>
      </c>
      <c r="M365" s="5">
        <f t="shared" si="89"/>
        <v>3.1542533571722167E-2</v>
      </c>
      <c r="N365" s="5">
        <f t="shared" si="90"/>
        <v>0.39612282089629736</v>
      </c>
      <c r="O365" s="5">
        <f t="shared" si="77"/>
        <v>0.41258437383035301</v>
      </c>
      <c r="P365" s="5">
        <f t="shared" si="78"/>
        <v>0.44412690740207517</v>
      </c>
      <c r="Q365" s="5">
        <f t="shared" si="79"/>
        <v>5.5775102211123126</v>
      </c>
    </row>
    <row r="366" spans="2:17" x14ac:dyDescent="0.4">
      <c r="B366" s="15">
        <v>49.596416470000001</v>
      </c>
      <c r="C366" s="5">
        <f t="shared" si="81"/>
        <v>0.27241014999999891</v>
      </c>
      <c r="D366" s="5">
        <f t="shared" si="82"/>
        <v>0.91773379222470608</v>
      </c>
      <c r="E366" s="5">
        <f t="shared" si="83"/>
        <v>5.7662914792084763</v>
      </c>
      <c r="F366" s="5">
        <f t="shared" si="84"/>
        <v>55.064027533482367</v>
      </c>
      <c r="G366" s="5">
        <f t="shared" si="87"/>
        <v>-6.7920789508517405</v>
      </c>
      <c r="H366" s="9">
        <f t="shared" si="88"/>
        <v>-24.933281490619081</v>
      </c>
      <c r="I366" s="5">
        <f t="shared" si="85"/>
        <v>6.1319931074594651E-2</v>
      </c>
      <c r="J366" s="5">
        <f t="shared" si="86"/>
        <v>1.6519451178841649E-4</v>
      </c>
      <c r="K366" s="5">
        <f t="shared" si="91"/>
        <v>6.1319931074594651E-2</v>
      </c>
      <c r="L366" s="5">
        <f t="shared" si="80"/>
        <v>6.1319931074594651E-2</v>
      </c>
      <c r="M366" s="5">
        <f t="shared" si="89"/>
        <v>6.6500234846384558E-3</v>
      </c>
      <c r="N366" s="5">
        <f t="shared" si="90"/>
        <v>3.8345973756006985E-2</v>
      </c>
      <c r="O366" s="5">
        <f t="shared" si="77"/>
        <v>-2.0388949086123294</v>
      </c>
      <c r="P366" s="5">
        <f t="shared" si="78"/>
        <v>0</v>
      </c>
      <c r="Q366" s="5">
        <f t="shared" si="79"/>
        <v>0</v>
      </c>
    </row>
    <row r="367" spans="2:17" x14ac:dyDescent="0.4">
      <c r="B367" s="15">
        <v>49.728773359999998</v>
      </c>
      <c r="C367" s="5">
        <f t="shared" si="81"/>
        <v>0.13235688999999695</v>
      </c>
      <c r="D367" s="5">
        <f t="shared" si="82"/>
        <v>1.8888325345209136</v>
      </c>
      <c r="E367" s="5">
        <f t="shared" si="83"/>
        <v>11.867884828624582</v>
      </c>
      <c r="F367" s="5">
        <f t="shared" si="84"/>
        <v>113.32995207125482</v>
      </c>
      <c r="G367" s="5">
        <f t="shared" si="87"/>
        <v>6.1015933494161061</v>
      </c>
      <c r="H367" s="9">
        <f t="shared" si="88"/>
        <v>46.099552123174298</v>
      </c>
      <c r="I367" s="5">
        <f t="shared" si="85"/>
        <v>0</v>
      </c>
      <c r="J367" s="5">
        <f t="shared" si="86"/>
        <v>1.2868257718551051E-4</v>
      </c>
      <c r="K367" s="5" t="e">
        <f t="shared" si="91"/>
        <v>#N/A</v>
      </c>
      <c r="L367" s="5">
        <f t="shared" si="80"/>
        <v>-2.6764889896456999E-2</v>
      </c>
      <c r="M367" s="5">
        <f t="shared" si="89"/>
        <v>2.8169338061099506E-2</v>
      </c>
      <c r="N367" s="5">
        <f t="shared" si="90"/>
        <v>0.33431045980771984</v>
      </c>
      <c r="O367" s="5">
        <f t="shared" si="77"/>
        <v>3.7697461583070186</v>
      </c>
      <c r="P367" s="5">
        <f t="shared" si="78"/>
        <v>3.7979154963681183</v>
      </c>
      <c r="Q367" s="5">
        <f t="shared" si="79"/>
        <v>45.073223699745391</v>
      </c>
    </row>
    <row r="368" spans="2:17" x14ac:dyDescent="0.4">
      <c r="B368" s="15">
        <v>49.855430130000002</v>
      </c>
      <c r="C368" s="5">
        <f t="shared" si="81"/>
        <v>0.12665677000000386</v>
      </c>
      <c r="D368" s="5">
        <f t="shared" si="82"/>
        <v>1.9738384296393503</v>
      </c>
      <c r="E368" s="5">
        <f t="shared" si="83"/>
        <v>12.401992619856394</v>
      </c>
      <c r="F368" s="5">
        <f t="shared" si="84"/>
        <v>118.43030577836103</v>
      </c>
      <c r="G368" s="5">
        <f t="shared" si="87"/>
        <v>0.53410779123181129</v>
      </c>
      <c r="H368" s="9">
        <f t="shared" si="88"/>
        <v>4.2169699356125614</v>
      </c>
      <c r="I368" s="5">
        <f t="shared" si="85"/>
        <v>0</v>
      </c>
      <c r="J368" s="5">
        <f t="shared" si="86"/>
        <v>1.2548647616277936E-4</v>
      </c>
      <c r="K368" s="5" t="e">
        <f t="shared" si="91"/>
        <v>#N/A</v>
      </c>
      <c r="L368" s="5">
        <f t="shared" si="80"/>
        <v>-2.2419863745000031E-3</v>
      </c>
      <c r="M368" s="5">
        <f t="shared" si="89"/>
        <v>3.076188418859449E-2</v>
      </c>
      <c r="N368" s="5">
        <f t="shared" si="90"/>
        <v>0.38150866067982597</v>
      </c>
      <c r="O368" s="5">
        <f t="shared" si="77"/>
        <v>0.34483862602387966</v>
      </c>
      <c r="P368" s="5">
        <f t="shared" si="78"/>
        <v>0.37560051021247415</v>
      </c>
      <c r="Q368" s="5">
        <f t="shared" si="79"/>
        <v>4.6581947556694008</v>
      </c>
    </row>
    <row r="369" spans="2:17" x14ac:dyDescent="0.4">
      <c r="B369" s="15">
        <v>49.996112109999999</v>
      </c>
      <c r="C369" s="5">
        <f t="shared" si="81"/>
        <v>0.14068197999999654</v>
      </c>
      <c r="D369" s="5">
        <f t="shared" si="82"/>
        <v>1.7770577297817827</v>
      </c>
      <c r="E369" s="5">
        <f t="shared" si="83"/>
        <v>11.165583017774809</v>
      </c>
      <c r="F369" s="5">
        <f t="shared" si="84"/>
        <v>106.62346378690697</v>
      </c>
      <c r="G369" s="5">
        <f t="shared" si="87"/>
        <v>-1.2364096020815847</v>
      </c>
      <c r="H369" s="9">
        <f t="shared" si="88"/>
        <v>-8.7886849622219927</v>
      </c>
      <c r="I369" s="5">
        <f t="shared" si="85"/>
        <v>5.7646970437485005E-3</v>
      </c>
      <c r="J369" s="5">
        <f t="shared" si="86"/>
        <v>1.3288515122163554E-4</v>
      </c>
      <c r="K369" s="5">
        <f t="shared" si="91"/>
        <v>5.7646970437485005E-3</v>
      </c>
      <c r="L369" s="5">
        <f t="shared" si="80"/>
        <v>5.7646970437485005E-3</v>
      </c>
      <c r="M369" s="5">
        <f t="shared" si="89"/>
        <v>2.4934048825364246E-2</v>
      </c>
      <c r="N369" s="5">
        <f t="shared" si="90"/>
        <v>0.27840319212885495</v>
      </c>
      <c r="O369" s="5">
        <f t="shared" si="77"/>
        <v>-0.71868618776129012</v>
      </c>
      <c r="P369" s="5">
        <f t="shared" si="78"/>
        <v>0</v>
      </c>
      <c r="Q369" s="5">
        <f t="shared" si="79"/>
        <v>0</v>
      </c>
    </row>
    <row r="370" spans="2:17" x14ac:dyDescent="0.4">
      <c r="B370" s="15">
        <v>50.1332922</v>
      </c>
      <c r="C370" s="5">
        <f t="shared" si="81"/>
        <v>0.13718009000000109</v>
      </c>
      <c r="D370" s="5">
        <f t="shared" si="82"/>
        <v>1.8224218981048781</v>
      </c>
      <c r="E370" s="5">
        <f t="shared" si="83"/>
        <v>11.450614493654903</v>
      </c>
      <c r="F370" s="5">
        <f t="shared" si="84"/>
        <v>109.3453138862927</v>
      </c>
      <c r="G370" s="5">
        <f t="shared" si="87"/>
        <v>0.28503147588009448</v>
      </c>
      <c r="H370" s="9">
        <f t="shared" si="88"/>
        <v>2.0777904131721465</v>
      </c>
      <c r="I370" s="5">
        <f t="shared" si="85"/>
        <v>0</v>
      </c>
      <c r="J370" s="5">
        <f t="shared" si="86"/>
        <v>1.3117952286996907E-4</v>
      </c>
      <c r="K370" s="5" t="e">
        <f t="shared" si="91"/>
        <v>#N/A</v>
      </c>
      <c r="L370" s="5">
        <f t="shared" si="80"/>
        <v>-1.2958643794823233E-3</v>
      </c>
      <c r="M370" s="5">
        <f t="shared" si="89"/>
        <v>2.6223314456459947E-2</v>
      </c>
      <c r="N370" s="5">
        <f t="shared" si="90"/>
        <v>0.30027306458681041</v>
      </c>
      <c r="O370" s="5">
        <f t="shared" si="77"/>
        <v>0.16990929558045151</v>
      </c>
      <c r="P370" s="5">
        <f t="shared" si="78"/>
        <v>0.19613261003691146</v>
      </c>
      <c r="Q370" s="5">
        <f t="shared" si="79"/>
        <v>2.2458389071670237</v>
      </c>
    </row>
    <row r="371" spans="2:17" x14ac:dyDescent="0.4">
      <c r="B371" s="15">
        <v>50.269387250000001</v>
      </c>
      <c r="C371" s="5">
        <f t="shared" si="81"/>
        <v>0.13609505000000155</v>
      </c>
      <c r="D371" s="5">
        <f t="shared" si="82"/>
        <v>1.8369514541491196</v>
      </c>
      <c r="E371" s="5">
        <f t="shared" si="83"/>
        <v>11.541906386711924</v>
      </c>
      <c r="F371" s="5">
        <f t="shared" si="84"/>
        <v>110.21708724894718</v>
      </c>
      <c r="G371" s="5">
        <f t="shared" si="87"/>
        <v>9.1291893057020346E-2</v>
      </c>
      <c r="H371" s="9">
        <f t="shared" si="88"/>
        <v>0.67079510281247778</v>
      </c>
      <c r="I371" s="5">
        <f t="shared" si="85"/>
        <v>0</v>
      </c>
      <c r="J371" s="5">
        <f t="shared" si="86"/>
        <v>1.3063323218191585E-4</v>
      </c>
      <c r="K371" s="5" t="e">
        <f t="shared" si="91"/>
        <v>#N/A</v>
      </c>
      <c r="L371" s="5">
        <f t="shared" si="80"/>
        <v>-4.1176572120403841E-4</v>
      </c>
      <c r="M371" s="5">
        <f t="shared" si="89"/>
        <v>2.66431206079243E-2</v>
      </c>
      <c r="N371" s="5">
        <f t="shared" si="90"/>
        <v>0.30751240390653756</v>
      </c>
      <c r="O371" s="5">
        <f t="shared" si="77"/>
        <v>5.4853618861240641E-2</v>
      </c>
      <c r="P371" s="5">
        <f t="shared" si="78"/>
        <v>8.1496739469164942E-2</v>
      </c>
      <c r="Q371" s="5">
        <f t="shared" si="79"/>
        <v>0.94062773777535258</v>
      </c>
    </row>
    <row r="372" spans="2:17" x14ac:dyDescent="0.4">
      <c r="B372" s="15">
        <v>50.398682119999997</v>
      </c>
      <c r="C372" s="5">
        <f t="shared" si="81"/>
        <v>0.1292948699999954</v>
      </c>
      <c r="D372" s="5">
        <f t="shared" si="82"/>
        <v>1.9335647268913987</v>
      </c>
      <c r="E372" s="5">
        <f t="shared" si="83"/>
        <v>12.148945482484745</v>
      </c>
      <c r="F372" s="5">
        <f t="shared" si="84"/>
        <v>116.01388361348393</v>
      </c>
      <c r="G372" s="5">
        <f t="shared" si="87"/>
        <v>0.60703909577282111</v>
      </c>
      <c r="H372" s="9">
        <f t="shared" si="88"/>
        <v>4.694997533721506</v>
      </c>
      <c r="I372" s="5">
        <f t="shared" si="85"/>
        <v>0</v>
      </c>
      <c r="J372" s="5">
        <f t="shared" si="86"/>
        <v>1.2700071023281131E-4</v>
      </c>
      <c r="K372" s="5" t="e">
        <f t="shared" si="91"/>
        <v>#N/A</v>
      </c>
      <c r="L372" s="5">
        <f t="shared" si="80"/>
        <v>-2.6011991493469023E-3</v>
      </c>
      <c r="M372" s="5">
        <f t="shared" si="89"/>
        <v>2.9519375267277298E-2</v>
      </c>
      <c r="N372" s="5">
        <f t="shared" si="90"/>
        <v>0.35862928079916045</v>
      </c>
      <c r="O372" s="5">
        <f t="shared" si="77"/>
        <v>0.38392886917246843</v>
      </c>
      <c r="P372" s="5">
        <f t="shared" si="78"/>
        <v>0.4134482444397457</v>
      </c>
      <c r="Q372" s="5">
        <f t="shared" si="79"/>
        <v>5.0229601815274973</v>
      </c>
    </row>
    <row r="373" spans="2:17" x14ac:dyDescent="0.4">
      <c r="B373" s="15">
        <v>50.540409089999997</v>
      </c>
      <c r="C373" s="5">
        <f t="shared" si="81"/>
        <v>0.14172697000000056</v>
      </c>
      <c r="D373" s="5">
        <f t="shared" si="82"/>
        <v>1.7639550185825534</v>
      </c>
      <c r="E373" s="5">
        <f t="shared" si="83"/>
        <v>11.083256255283594</v>
      </c>
      <c r="F373" s="5">
        <f t="shared" si="84"/>
        <v>105.83730111495321</v>
      </c>
      <c r="G373" s="5">
        <f t="shared" si="87"/>
        <v>-1.0656892272011511</v>
      </c>
      <c r="H373" s="9">
        <f t="shared" si="88"/>
        <v>-7.5193114422833345</v>
      </c>
      <c r="I373" s="5">
        <f t="shared" si="85"/>
        <v>5.0056297738047244E-3</v>
      </c>
      <c r="J373" s="5">
        <f t="shared" si="86"/>
        <v>1.3337779456838299E-4</v>
      </c>
      <c r="K373" s="5">
        <f t="shared" si="91"/>
        <v>5.0056297738047244E-3</v>
      </c>
      <c r="L373" s="5">
        <f t="shared" si="80"/>
        <v>5.0056297738047244E-3</v>
      </c>
      <c r="M373" s="5">
        <f t="shared" si="89"/>
        <v>2.4567713844056583E-2</v>
      </c>
      <c r="N373" s="5">
        <f t="shared" si="90"/>
        <v>0.27229026814015744</v>
      </c>
      <c r="O373" s="5">
        <f t="shared" si="77"/>
        <v>-0.61488439946062068</v>
      </c>
      <c r="P373" s="5">
        <f t="shared" si="78"/>
        <v>0</v>
      </c>
      <c r="Q373" s="5">
        <f t="shared" si="79"/>
        <v>0</v>
      </c>
    </row>
    <row r="374" spans="2:17" x14ac:dyDescent="0.4">
      <c r="B374" s="15">
        <v>50.678718570000001</v>
      </c>
      <c r="C374" s="5">
        <f t="shared" si="81"/>
        <v>0.13830948000000376</v>
      </c>
      <c r="D374" s="5">
        <f t="shared" si="82"/>
        <v>1.8075405966387352</v>
      </c>
      <c r="E374" s="5">
        <f t="shared" si="83"/>
        <v>11.357112518931125</v>
      </c>
      <c r="F374" s="5">
        <f t="shared" si="84"/>
        <v>108.45243579832412</v>
      </c>
      <c r="G374" s="5">
        <f t="shared" si="87"/>
        <v>0.2738562636475308</v>
      </c>
      <c r="H374" s="9">
        <f t="shared" si="88"/>
        <v>1.9800252567468504</v>
      </c>
      <c r="I374" s="5">
        <f t="shared" si="85"/>
        <v>0</v>
      </c>
      <c r="J374" s="5">
        <f t="shared" si="86"/>
        <v>1.3173903868671615E-4</v>
      </c>
      <c r="L374" s="5">
        <f t="shared" si="80"/>
        <v>-1.255307935566354E-3</v>
      </c>
      <c r="M374" s="5">
        <f t="shared" si="89"/>
        <v>2.5796800953532414E-2</v>
      </c>
      <c r="N374" s="5">
        <f t="shared" si="90"/>
        <v>0.29297717105773735</v>
      </c>
      <c r="O374" s="5">
        <f t="shared" si="77"/>
        <v>0.16191464474597464</v>
      </c>
      <c r="P374" s="5">
        <f t="shared" si="78"/>
        <v>0.18771144569950704</v>
      </c>
      <c r="Q374" s="5">
        <f t="shared" si="79"/>
        <v>2.1318600099005316</v>
      </c>
    </row>
    <row r="375" spans="2:17" x14ac:dyDescent="0.4">
      <c r="B375" s="15">
        <v>50.816241259999998</v>
      </c>
      <c r="C375" s="5">
        <f t="shared" si="81"/>
        <v>0.13752268999999728</v>
      </c>
      <c r="D375" s="5">
        <f t="shared" si="82"/>
        <v>1.8178818346267438</v>
      </c>
      <c r="E375" s="5">
        <f t="shared" si="83"/>
        <v>11.422088433515427</v>
      </c>
      <c r="F375" s="5">
        <f t="shared" si="84"/>
        <v>109.07291007760463</v>
      </c>
      <c r="G375" s="5">
        <f t="shared" si="87"/>
        <v>6.4975914584302075E-2</v>
      </c>
      <c r="H375" s="9">
        <f t="shared" si="88"/>
        <v>0.47247413924424658</v>
      </c>
      <c r="I375" s="5">
        <f t="shared" si="85"/>
        <v>0</v>
      </c>
      <c r="J375" s="5">
        <f t="shared" si="86"/>
        <v>1.3135022281384368E-4</v>
      </c>
      <c r="K375" s="5" t="e">
        <f t="shared" si="91"/>
        <v>#N/A</v>
      </c>
      <c r="L375" s="5">
        <f t="shared" si="80"/>
        <v>-2.9614363796631011E-4</v>
      </c>
      <c r="M375" s="5">
        <f t="shared" si="89"/>
        <v>2.6092820836609378E-2</v>
      </c>
      <c r="N375" s="5">
        <f t="shared" si="90"/>
        <v>0.29803450707562629</v>
      </c>
      <c r="O375" s="5">
        <f t="shared" si="77"/>
        <v>3.8636114436783199E-2</v>
      </c>
      <c r="P375" s="5">
        <f t="shared" si="78"/>
        <v>6.4728935273392574E-2</v>
      </c>
      <c r="Q375" s="5">
        <f t="shared" si="79"/>
        <v>0.739339622899986</v>
      </c>
    </row>
    <row r="376" spans="2:17" x14ac:dyDescent="0.4">
      <c r="B376" s="15">
        <v>50.949675800000001</v>
      </c>
      <c r="C376" s="5">
        <f t="shared" si="81"/>
        <v>0.13343454000000321</v>
      </c>
      <c r="D376" s="5">
        <f t="shared" si="82"/>
        <v>1.8735778607247717</v>
      </c>
      <c r="E376" s="5">
        <f t="shared" si="83"/>
        <v>11.772036886362846</v>
      </c>
      <c r="F376" s="5">
        <f t="shared" si="84"/>
        <v>112.4146716434863</v>
      </c>
      <c r="G376" s="5">
        <f t="shared" si="87"/>
        <v>0.34994845284741949</v>
      </c>
      <c r="H376" s="9">
        <f t="shared" si="88"/>
        <v>2.6226226945992477</v>
      </c>
      <c r="I376" s="5">
        <f t="shared" si="85"/>
        <v>0</v>
      </c>
      <c r="J376" s="5">
        <f t="shared" si="86"/>
        <v>1.2925613127200472E-4</v>
      </c>
      <c r="K376" s="5" t="e">
        <f t="shared" si="91"/>
        <v>#N/A</v>
      </c>
      <c r="L376" s="5">
        <f t="shared" si="80"/>
        <v>-1.5475617526469014E-3</v>
      </c>
      <c r="M376" s="5">
        <f t="shared" si="89"/>
        <v>2.771617049077749E-2</v>
      </c>
      <c r="N376" s="5">
        <f t="shared" si="90"/>
        <v>0.32627578136615404</v>
      </c>
      <c r="O376" s="5">
        <f t="shared" si="77"/>
        <v>0.2144624269068397</v>
      </c>
      <c r="P376" s="5">
        <f t="shared" si="78"/>
        <v>0.24217859739761718</v>
      </c>
      <c r="Q376" s="5">
        <f t="shared" si="79"/>
        <v>2.8509353816523668</v>
      </c>
    </row>
    <row r="377" spans="2:17" x14ac:dyDescent="0.4">
      <c r="B377" s="15">
        <v>51.096851829999999</v>
      </c>
      <c r="C377" s="5">
        <f t="shared" si="81"/>
        <v>0.14717602999999713</v>
      </c>
      <c r="D377" s="5">
        <f t="shared" si="82"/>
        <v>1.6986461722062001</v>
      </c>
      <c r="E377" s="5">
        <f t="shared" si="83"/>
        <v>10.672908671302842</v>
      </c>
      <c r="F377" s="5">
        <f t="shared" si="84"/>
        <v>101.91877033237202</v>
      </c>
      <c r="G377" s="5">
        <f t="shared" si="87"/>
        <v>-1.0991282150600039</v>
      </c>
      <c r="H377" s="9">
        <f t="shared" si="88"/>
        <v>-7.4681197411020355</v>
      </c>
      <c r="I377" s="5">
        <f t="shared" si="85"/>
        <v>5.361188626426097E-3</v>
      </c>
      <c r="J377" s="5">
        <f t="shared" si="86"/>
        <v>1.3583331451092379E-4</v>
      </c>
      <c r="K377" s="5">
        <f t="shared" si="91"/>
        <v>5.361188626426097E-3</v>
      </c>
      <c r="L377" s="5">
        <f t="shared" si="80"/>
        <v>5.361188626426097E-3</v>
      </c>
      <c r="M377" s="5">
        <f t="shared" si="89"/>
        <v>2.2782195901194281E-2</v>
      </c>
      <c r="N377" s="5">
        <f t="shared" si="90"/>
        <v>0.2431522961851765</v>
      </c>
      <c r="O377" s="5">
        <f t="shared" si="77"/>
        <v>-0.61069824775247006</v>
      </c>
      <c r="P377" s="5">
        <f t="shared" si="78"/>
        <v>0</v>
      </c>
      <c r="Q377" s="5">
        <f t="shared" si="79"/>
        <v>0</v>
      </c>
    </row>
    <row r="378" spans="2:17" x14ac:dyDescent="0.4">
      <c r="B378" s="15">
        <v>51.234292029999999</v>
      </c>
      <c r="C378" s="5">
        <f t="shared" si="81"/>
        <v>0.13744020000000035</v>
      </c>
      <c r="D378" s="5">
        <f t="shared" si="82"/>
        <v>1.8189729060347655</v>
      </c>
      <c r="E378" s="5">
        <f t="shared" si="83"/>
        <v>11.428943837355392</v>
      </c>
      <c r="F378" s="5">
        <f t="shared" si="84"/>
        <v>109.13837436208594</v>
      </c>
      <c r="G378" s="5">
        <f t="shared" si="87"/>
        <v>0.75603516605255017</v>
      </c>
      <c r="H378" s="9">
        <f t="shared" si="88"/>
        <v>5.5008299322363348</v>
      </c>
      <c r="I378" s="5">
        <f t="shared" si="85"/>
        <v>0</v>
      </c>
      <c r="J378" s="5">
        <f t="shared" si="86"/>
        <v>1.3130920007726533E-4</v>
      </c>
      <c r="K378" s="5" t="e">
        <f t="shared" si="91"/>
        <v>#N/A</v>
      </c>
      <c r="L378" s="5">
        <f t="shared" si="80"/>
        <v>-3.4437484624741843E-3</v>
      </c>
      <c r="M378" s="5">
        <f t="shared" si="89"/>
        <v>2.6124151447484766E-2</v>
      </c>
      <c r="N378" s="5">
        <f t="shared" si="90"/>
        <v>0.29857145969186999</v>
      </c>
      <c r="O378" s="5">
        <f t="shared" si="77"/>
        <v>0.44982503190359197</v>
      </c>
      <c r="P378" s="5">
        <f t="shared" si="78"/>
        <v>0.47594918335107672</v>
      </c>
      <c r="Q378" s="5">
        <f t="shared" si="79"/>
        <v>5.4395964859546204</v>
      </c>
    </row>
    <row r="379" spans="2:17" x14ac:dyDescent="0.4">
      <c r="B379" s="15">
        <v>51.376559260000001</v>
      </c>
      <c r="C379" s="5">
        <f t="shared" si="81"/>
        <v>0.14226723000000163</v>
      </c>
      <c r="D379" s="5">
        <f t="shared" si="82"/>
        <v>1.7572563969931596</v>
      </c>
      <c r="E379" s="5">
        <f t="shared" si="83"/>
        <v>11.041167574534759</v>
      </c>
      <c r="F379" s="5">
        <f t="shared" si="84"/>
        <v>105.43538381958959</v>
      </c>
      <c r="G379" s="5">
        <f t="shared" si="87"/>
        <v>-0.38777626282063338</v>
      </c>
      <c r="H379" s="9">
        <f t="shared" si="88"/>
        <v>-2.7256892737746345</v>
      </c>
      <c r="I379" s="5">
        <f t="shared" si="85"/>
        <v>1.8283601359346986E-3</v>
      </c>
      <c r="J379" s="5">
        <f t="shared" si="86"/>
        <v>1.3362965323398401E-4</v>
      </c>
      <c r="K379" s="5" t="e">
        <f t="shared" si="91"/>
        <v>#N/A</v>
      </c>
      <c r="L379" s="5">
        <f t="shared" si="80"/>
        <v>1.8283601359346986E-3</v>
      </c>
      <c r="M379" s="5">
        <f t="shared" si="89"/>
        <v>2.4381476281791555E-2</v>
      </c>
      <c r="N379" s="5">
        <f t="shared" si="90"/>
        <v>0.26919996534180524</v>
      </c>
      <c r="O379" s="5">
        <f t="shared" si="77"/>
        <v>-0.22289059644432518</v>
      </c>
      <c r="P379" s="5">
        <f t="shared" si="78"/>
        <v>0</v>
      </c>
      <c r="Q379" s="5">
        <f t="shared" si="79"/>
        <v>0</v>
      </c>
    </row>
    <row r="380" spans="2:17" x14ac:dyDescent="0.4">
      <c r="B380" s="15">
        <v>51.511850359999997</v>
      </c>
      <c r="C380" s="5">
        <f t="shared" si="81"/>
        <v>0.13529109999999633</v>
      </c>
      <c r="D380" s="5">
        <f t="shared" si="82"/>
        <v>1.8478673024316217</v>
      </c>
      <c r="E380" s="5">
        <f t="shared" si="83"/>
        <v>11.610492684255941</v>
      </c>
      <c r="F380" s="5">
        <f t="shared" si="84"/>
        <v>110.87203814589731</v>
      </c>
      <c r="G380" s="5">
        <f t="shared" si="87"/>
        <v>0.56932510972118244</v>
      </c>
      <c r="H380" s="9">
        <f t="shared" si="88"/>
        <v>4.2081490188282737</v>
      </c>
      <c r="I380" s="5">
        <f t="shared" si="85"/>
        <v>0</v>
      </c>
      <c r="J380" s="5">
        <f t="shared" si="86"/>
        <v>1.3022281177741245E-4</v>
      </c>
      <c r="K380" s="5" t="e">
        <f t="shared" si="91"/>
        <v>#N/A</v>
      </c>
      <c r="L380" s="5">
        <f t="shared" si="80"/>
        <v>-2.5527319472668144E-3</v>
      </c>
      <c r="M380" s="5">
        <f t="shared" si="89"/>
        <v>2.6960708074232152E-2</v>
      </c>
      <c r="N380" s="5">
        <f t="shared" si="90"/>
        <v>0.31302710385823251</v>
      </c>
      <c r="O380" s="5">
        <f t="shared" si="77"/>
        <v>0.3441173041101338</v>
      </c>
      <c r="P380" s="5">
        <f t="shared" si="78"/>
        <v>0.37107801218436598</v>
      </c>
      <c r="Q380" s="5">
        <f t="shared" si="79"/>
        <v>4.3083985457548186</v>
      </c>
    </row>
    <row r="381" spans="2:17" x14ac:dyDescent="0.4">
      <c r="B381" s="15">
        <v>51.659456970000001</v>
      </c>
      <c r="C381" s="5">
        <f t="shared" si="81"/>
        <v>0.14760661000000397</v>
      </c>
      <c r="D381" s="5">
        <f t="shared" si="82"/>
        <v>1.6936910887662366</v>
      </c>
      <c r="E381" s="5">
        <f t="shared" si="83"/>
        <v>10.641774963837014</v>
      </c>
      <c r="F381" s="5">
        <f t="shared" si="84"/>
        <v>101.6214653259742</v>
      </c>
      <c r="G381" s="5">
        <f t="shared" si="87"/>
        <v>-0.9687177204189279</v>
      </c>
      <c r="H381" s="9">
        <f t="shared" si="88"/>
        <v>-6.5628342824139239</v>
      </c>
      <c r="I381" s="5">
        <f t="shared" si="85"/>
        <v>4.7389125834376E-3</v>
      </c>
      <c r="J381" s="5">
        <f t="shared" si="86"/>
        <v>1.3601961861639932E-4</v>
      </c>
      <c r="K381" s="5" t="e">
        <f t="shared" si="91"/>
        <v>#N/A</v>
      </c>
      <c r="L381" s="5">
        <f t="shared" si="80"/>
        <v>4.7389125834376E-3</v>
      </c>
      <c r="M381" s="5">
        <f t="shared" si="89"/>
        <v>2.2649474876189655E-2</v>
      </c>
      <c r="N381" s="5">
        <f t="shared" si="90"/>
        <v>0.24103061468149051</v>
      </c>
      <c r="O381" s="5">
        <f t="shared" si="77"/>
        <v>-0.53666940749514469</v>
      </c>
      <c r="P381" s="5">
        <f t="shared" si="78"/>
        <v>0</v>
      </c>
      <c r="Q381" s="5">
        <f t="shared" si="79"/>
        <v>0</v>
      </c>
    </row>
    <row r="382" spans="2:17" x14ac:dyDescent="0.4">
      <c r="B382" s="15">
        <v>51.802262310000003</v>
      </c>
      <c r="C382" s="5">
        <f t="shared" si="81"/>
        <v>0.14280534000000245</v>
      </c>
      <c r="D382" s="5">
        <f t="shared" si="82"/>
        <v>1.7506348151966566</v>
      </c>
      <c r="E382" s="5">
        <f t="shared" si="83"/>
        <v>10.999562949080683</v>
      </c>
      <c r="F382" s="5">
        <f t="shared" si="84"/>
        <v>105.03808891179941</v>
      </c>
      <c r="G382" s="5">
        <f t="shared" si="87"/>
        <v>0.35778798524366984</v>
      </c>
      <c r="H382" s="9">
        <f t="shared" si="88"/>
        <v>2.5054244137065442</v>
      </c>
      <c r="I382" s="5">
        <f t="shared" si="85"/>
        <v>0</v>
      </c>
      <c r="J382" s="5">
        <f t="shared" si="86"/>
        <v>1.3387861531270119E-4</v>
      </c>
      <c r="L382" s="5">
        <f t="shared" si="80"/>
        <v>-1.6933465502180344E-3</v>
      </c>
      <c r="M382" s="5">
        <f t="shared" si="89"/>
        <v>2.4198077014157712E-2</v>
      </c>
      <c r="N382" s="5">
        <f t="shared" si="90"/>
        <v>0.26616827136393012</v>
      </c>
      <c r="O382" s="5">
        <f t="shared" si="77"/>
        <v>0.20487865116917137</v>
      </c>
      <c r="P382" s="5">
        <f t="shared" si="78"/>
        <v>0.22907672818332908</v>
      </c>
      <c r="Q382" s="5">
        <f t="shared" si="79"/>
        <v>2.5197438918219732</v>
      </c>
    </row>
    <row r="383" spans="2:17" x14ac:dyDescent="0.4">
      <c r="B383" s="15">
        <v>51.946759219999997</v>
      </c>
      <c r="C383" s="5">
        <f t="shared" si="81"/>
        <v>0.14449690999999376</v>
      </c>
      <c r="D383" s="5">
        <f t="shared" si="82"/>
        <v>1.7301408037030743</v>
      </c>
      <c r="E383" s="5">
        <f t="shared" si="83"/>
        <v>10.870795277179036</v>
      </c>
      <c r="F383" s="5">
        <f t="shared" si="84"/>
        <v>103.80844822218445</v>
      </c>
      <c r="G383" s="5">
        <f t="shared" si="87"/>
        <v>-0.12876767190164706</v>
      </c>
      <c r="H383" s="9">
        <f t="shared" si="88"/>
        <v>-0.89114481341955776</v>
      </c>
      <c r="I383" s="5">
        <f t="shared" si="85"/>
        <v>6.1665328725846386E-4</v>
      </c>
      <c r="J383" s="5">
        <f t="shared" si="86"/>
        <v>1.3464916106136065E-4</v>
      </c>
      <c r="L383" s="5">
        <f t="shared" si="80"/>
        <v>6.1665328725846386E-4</v>
      </c>
      <c r="M383" s="5">
        <f t="shared" si="89"/>
        <v>2.3634837991667611E-2</v>
      </c>
      <c r="N383" s="5">
        <f t="shared" si="90"/>
        <v>0.25692948521671194</v>
      </c>
      <c r="O383" s="5">
        <f t="shared" si="77"/>
        <v>-7.287250270691531E-2</v>
      </c>
      <c r="P383" s="5">
        <f t="shared" si="78"/>
        <v>0</v>
      </c>
      <c r="Q383" s="5">
        <f t="shared" si="79"/>
        <v>0</v>
      </c>
    </row>
    <row r="384" spans="2:17" x14ac:dyDescent="0.4">
      <c r="B384" s="15">
        <v>52.085920569999999</v>
      </c>
      <c r="C384" s="5">
        <f t="shared" si="81"/>
        <v>0.13916135000000196</v>
      </c>
      <c r="D384" s="5">
        <f t="shared" si="82"/>
        <v>1.7964758174593483</v>
      </c>
      <c r="E384" s="5">
        <f t="shared" si="83"/>
        <v>11.287590460964013</v>
      </c>
      <c r="F384" s="5">
        <f t="shared" si="84"/>
        <v>107.78854904756091</v>
      </c>
      <c r="G384" s="5">
        <f t="shared" si="87"/>
        <v>0.41679518378497704</v>
      </c>
      <c r="H384" s="9">
        <f t="shared" si="88"/>
        <v>2.9950498740129436</v>
      </c>
      <c r="I384" s="5">
        <f t="shared" si="85"/>
        <v>0</v>
      </c>
      <c r="J384" s="5">
        <f t="shared" si="86"/>
        <v>1.3215505868159134E-4</v>
      </c>
      <c r="K384" s="5" t="e">
        <f t="shared" si="91"/>
        <v>#N/A</v>
      </c>
      <c r="L384" s="5">
        <f t="shared" si="80"/>
        <v>-1.9222814377312881E-3</v>
      </c>
      <c r="M384" s="5">
        <f t="shared" si="89"/>
        <v>2.5481939682889157E-2</v>
      </c>
      <c r="N384" s="5">
        <f t="shared" si="90"/>
        <v>0.28762969929144</v>
      </c>
      <c r="O384" s="5">
        <f t="shared" si="77"/>
        <v>0.24491729824903066</v>
      </c>
      <c r="P384" s="5">
        <f t="shared" si="78"/>
        <v>0.27039923793191983</v>
      </c>
      <c r="Q384" s="5">
        <f t="shared" si="79"/>
        <v>3.0521558587322768</v>
      </c>
    </row>
    <row r="385" spans="2:17" x14ac:dyDescent="0.4">
      <c r="B385" s="15">
        <v>52.234446290000001</v>
      </c>
      <c r="C385" s="5">
        <f t="shared" si="81"/>
        <v>0.14852572000000208</v>
      </c>
      <c r="D385" s="5">
        <f t="shared" si="82"/>
        <v>1.6832101537699766</v>
      </c>
      <c r="E385" s="5">
        <f t="shared" si="83"/>
        <v>10.575921307063009</v>
      </c>
      <c r="F385" s="5">
        <f t="shared" si="84"/>
        <v>100.9926092261986</v>
      </c>
      <c r="G385" s="5">
        <f t="shared" si="87"/>
        <v>-0.71166915390100449</v>
      </c>
      <c r="H385" s="9">
        <f t="shared" si="88"/>
        <v>-4.791554983884236</v>
      </c>
      <c r="I385" s="5">
        <f t="shared" si="85"/>
        <v>3.5031235621312512E-3</v>
      </c>
      <c r="J385" s="5">
        <f t="shared" si="86"/>
        <v>1.3641368689853496E-4</v>
      </c>
      <c r="K385" s="5" t="e">
        <f t="shared" si="91"/>
        <v>#N/A</v>
      </c>
      <c r="L385" s="5">
        <f t="shared" si="80"/>
        <v>3.5031235621312512E-3</v>
      </c>
      <c r="M385" s="5">
        <f t="shared" si="89"/>
        <v>2.2370022298637871E-2</v>
      </c>
      <c r="N385" s="5">
        <f t="shared" si="90"/>
        <v>0.23658359546763888</v>
      </c>
      <c r="O385" s="5">
        <f t="shared" si="77"/>
        <v>-0.39182476099879904</v>
      </c>
      <c r="P385" s="5">
        <f t="shared" si="78"/>
        <v>0</v>
      </c>
      <c r="Q385" s="5">
        <f t="shared" si="79"/>
        <v>0</v>
      </c>
    </row>
    <row r="386" spans="2:17" x14ac:dyDescent="0.4">
      <c r="B386" s="15">
        <v>52.383036850000003</v>
      </c>
      <c r="C386" s="5">
        <f t="shared" si="81"/>
        <v>0.14859056000000237</v>
      </c>
      <c r="D386" s="5">
        <f t="shared" si="82"/>
        <v>1.6824756565961929</v>
      </c>
      <c r="E386" s="5">
        <f t="shared" si="83"/>
        <v>10.571306325212527</v>
      </c>
      <c r="F386" s="5">
        <f t="shared" si="84"/>
        <v>100.94853939577159</v>
      </c>
      <c r="G386" s="5">
        <f t="shared" si="87"/>
        <v>-4.6149818504819251E-3</v>
      </c>
      <c r="H386" s="9">
        <f t="shared" si="88"/>
        <v>-3.1058378476276363E-2</v>
      </c>
      <c r="I386" s="5">
        <f t="shared" si="85"/>
        <v>2.2726725373814656E-5</v>
      </c>
      <c r="J386" s="5">
        <f t="shared" si="86"/>
        <v>1.3644130294992825E-4</v>
      </c>
      <c r="K386" s="5" t="e">
        <f t="shared" si="91"/>
        <v>#N/A</v>
      </c>
      <c r="L386" s="5">
        <f t="shared" si="80"/>
        <v>2.2726725373814656E-5</v>
      </c>
      <c r="M386" s="5">
        <f t="shared" si="89"/>
        <v>2.2350503484295677E-2</v>
      </c>
      <c r="N386" s="5">
        <f t="shared" si="90"/>
        <v>0.23627401885521951</v>
      </c>
      <c r="O386" s="5">
        <f t="shared" si="77"/>
        <v>-2.5397687732703774E-3</v>
      </c>
      <c r="P386" s="5">
        <f t="shared" si="78"/>
        <v>0</v>
      </c>
      <c r="Q386" s="5">
        <f t="shared" si="79"/>
        <v>0</v>
      </c>
    </row>
    <row r="387" spans="2:17" x14ac:dyDescent="0.4">
      <c r="B387" s="15">
        <v>52.532801390000003</v>
      </c>
      <c r="C387" s="5">
        <f t="shared" si="81"/>
        <v>0.14976453999999961</v>
      </c>
      <c r="D387" s="5">
        <f t="shared" si="82"/>
        <v>1.6692870021167938</v>
      </c>
      <c r="E387" s="5">
        <f t="shared" si="83"/>
        <v>10.488439565166098</v>
      </c>
      <c r="F387" s="5">
        <f t="shared" si="84"/>
        <v>100.15722012700765</v>
      </c>
      <c r="G387" s="5">
        <f t="shared" si="87"/>
        <v>-8.2866760046428567E-2</v>
      </c>
      <c r="H387" s="9">
        <f t="shared" si="88"/>
        <v>-0.55331362181213783</v>
      </c>
      <c r="I387" s="5">
        <f t="shared" si="85"/>
        <v>4.1130596037941162E-4</v>
      </c>
      <c r="J387" s="5">
        <f t="shared" si="86"/>
        <v>1.3693717764204607E-4</v>
      </c>
      <c r="K387" s="5" t="e">
        <f t="shared" si="91"/>
        <v>#N/A</v>
      </c>
      <c r="L387" s="5">
        <f t="shared" si="80"/>
        <v>4.1130596037941162E-4</v>
      </c>
      <c r="M387" s="5">
        <f t="shared" si="89"/>
        <v>2.2001472902428324E-2</v>
      </c>
      <c r="N387" s="5">
        <f t="shared" si="90"/>
        <v>0.23076111888175904</v>
      </c>
      <c r="O387" s="5">
        <f t="shared" si="77"/>
        <v>-4.5246684709474412E-2</v>
      </c>
      <c r="P387" s="5">
        <f t="shared" si="78"/>
        <v>0</v>
      </c>
      <c r="Q387" s="5">
        <f t="shared" si="79"/>
        <v>0</v>
      </c>
    </row>
    <row r="388" spans="2:17" x14ac:dyDescent="0.4">
      <c r="B388" s="15">
        <v>52.672442670000002</v>
      </c>
      <c r="C388" s="5">
        <f t="shared" si="81"/>
        <v>0.13964127999999931</v>
      </c>
      <c r="D388" s="5">
        <f t="shared" si="82"/>
        <v>1.7903015497996095</v>
      </c>
      <c r="E388" s="5">
        <f t="shared" si="83"/>
        <v>11.248796393121749</v>
      </c>
      <c r="F388" s="5">
        <f t="shared" si="84"/>
        <v>107.41809298797658</v>
      </c>
      <c r="G388" s="5">
        <f t="shared" si="87"/>
        <v>0.76035682795565052</v>
      </c>
      <c r="H388" s="9">
        <f t="shared" si="88"/>
        <v>5.4450720299588653</v>
      </c>
      <c r="I388" s="5">
        <f t="shared" si="85"/>
        <v>0</v>
      </c>
      <c r="J388" s="5">
        <f t="shared" si="86"/>
        <v>1.3238720238355946E-4</v>
      </c>
      <c r="K388" s="5" t="e">
        <f t="shared" si="91"/>
        <v>#N/A</v>
      </c>
      <c r="L388" s="5">
        <f t="shared" si="80"/>
        <v>-3.5188999451361623E-3</v>
      </c>
      <c r="M388" s="5">
        <f t="shared" si="89"/>
        <v>2.5307084058781775E-2</v>
      </c>
      <c r="N388" s="5">
        <f t="shared" si="90"/>
        <v>0.28467423588085333</v>
      </c>
      <c r="O388" s="5">
        <f t="shared" si="77"/>
        <v>0.44526548353001716</v>
      </c>
      <c r="P388" s="5">
        <f t="shared" si="78"/>
        <v>0.47057256758879895</v>
      </c>
      <c r="Q388" s="5">
        <f t="shared" si="79"/>
        <v>5.2933750009949216</v>
      </c>
    </row>
    <row r="389" spans="2:17" x14ac:dyDescent="0.4">
      <c r="B389" s="15">
        <v>52.825220819999998</v>
      </c>
      <c r="C389" s="5">
        <f t="shared" si="81"/>
        <v>0.15277814999999606</v>
      </c>
      <c r="D389" s="5">
        <f t="shared" si="82"/>
        <v>1.6363596495965322</v>
      </c>
      <c r="E389" s="5">
        <f t="shared" si="83"/>
        <v>10.281550907606468</v>
      </c>
      <c r="F389" s="5">
        <f t="shared" si="84"/>
        <v>98.181578975791936</v>
      </c>
      <c r="G389" s="5">
        <f t="shared" si="87"/>
        <v>-0.96724548551528144</v>
      </c>
      <c r="H389" s="9">
        <f t="shared" si="88"/>
        <v>-6.331045935006455</v>
      </c>
      <c r="I389" s="5">
        <f t="shared" si="85"/>
        <v>4.8974905356546153E-3</v>
      </c>
      <c r="J389" s="5">
        <f t="shared" si="86"/>
        <v>1.381751993688829E-4</v>
      </c>
      <c r="K389" s="5" t="e">
        <f t="shared" si="91"/>
        <v>#N/A</v>
      </c>
      <c r="L389" s="5">
        <f t="shared" si="80"/>
        <v>4.8974905356546153E-3</v>
      </c>
      <c r="M389" s="5">
        <f t="shared" si="89"/>
        <v>2.1142057813140675E-2</v>
      </c>
      <c r="N389" s="5">
        <f t="shared" si="90"/>
        <v>0.21737314369736491</v>
      </c>
      <c r="O389" s="5">
        <f t="shared" si="77"/>
        <v>-0.51771514022059584</v>
      </c>
      <c r="P389" s="5">
        <f t="shared" si="78"/>
        <v>0</v>
      </c>
      <c r="Q389" s="5">
        <f t="shared" si="79"/>
        <v>0</v>
      </c>
    </row>
    <row r="390" spans="2:17" x14ac:dyDescent="0.4">
      <c r="B390" s="15">
        <v>52.97569275</v>
      </c>
      <c r="C390" s="5">
        <f t="shared" si="81"/>
        <v>0.15047193000000192</v>
      </c>
      <c r="D390" s="5">
        <f t="shared" si="82"/>
        <v>1.6614394458820114</v>
      </c>
      <c r="E390" s="5">
        <f t="shared" si="83"/>
        <v>10.439131915134448</v>
      </c>
      <c r="F390" s="5">
        <f t="shared" si="84"/>
        <v>99.686366752920691</v>
      </c>
      <c r="G390" s="5">
        <f t="shared" si="87"/>
        <v>0.15758100752798043</v>
      </c>
      <c r="H390" s="9">
        <f t="shared" si="88"/>
        <v>1.0472452073152676</v>
      </c>
      <c r="I390" s="5">
        <f t="shared" si="85"/>
        <v>0</v>
      </c>
      <c r="J390" s="5">
        <f t="shared" si="86"/>
        <v>1.3723223461983549E-4</v>
      </c>
      <c r="K390" s="5" t="e">
        <f t="shared" si="91"/>
        <v>#N/A</v>
      </c>
      <c r="L390" s="5">
        <f t="shared" si="80"/>
        <v>-7.8584159315751129E-4</v>
      </c>
      <c r="M390" s="5">
        <f t="shared" si="89"/>
        <v>2.1795095028315725E-2</v>
      </c>
      <c r="N390" s="5">
        <f t="shared" si="90"/>
        <v>0.22752187210347882</v>
      </c>
      <c r="O390" s="5">
        <f t="shared" si="77"/>
        <v>8.5637461000354909E-2</v>
      </c>
      <c r="P390" s="5">
        <f t="shared" si="78"/>
        <v>0.10743255602867063</v>
      </c>
      <c r="Q390" s="5">
        <f t="shared" si="79"/>
        <v>1.1215026243633655</v>
      </c>
    </row>
    <row r="391" spans="2:17" x14ac:dyDescent="0.4">
      <c r="B391" s="15">
        <v>53.125607729999999</v>
      </c>
      <c r="C391" s="5">
        <f t="shared" si="81"/>
        <v>0.14991497999999837</v>
      </c>
      <c r="D391" s="5">
        <f t="shared" si="82"/>
        <v>1.667611869074076</v>
      </c>
      <c r="E391" s="5">
        <f t="shared" si="83"/>
        <v>10.477914393844522</v>
      </c>
      <c r="F391" s="5">
        <f t="shared" si="84"/>
        <v>100.05671214444456</v>
      </c>
      <c r="G391" s="5">
        <f t="shared" si="87"/>
        <v>3.8782478710073676E-2</v>
      </c>
      <c r="H391" s="9">
        <f t="shared" si="88"/>
        <v>0.25869648723612609</v>
      </c>
      <c r="I391" s="5">
        <f t="shared" si="85"/>
        <v>0</v>
      </c>
      <c r="J391" s="5">
        <f t="shared" si="86"/>
        <v>1.370001602672344E-4</v>
      </c>
      <c r="K391" s="5" t="e">
        <f t="shared" si="91"/>
        <v>#N/A</v>
      </c>
      <c r="L391" s="5">
        <f t="shared" si="80"/>
        <v>-1.9268869750533341E-4</v>
      </c>
      <c r="M391" s="5">
        <f t="shared" si="89"/>
        <v>2.1957338008946843E-2</v>
      </c>
      <c r="N391" s="5">
        <f t="shared" si="90"/>
        <v>0.23006710797445354</v>
      </c>
      <c r="O391" s="5">
        <f t="shared" si="77"/>
        <v>2.1154654308141591E-2</v>
      </c>
      <c r="P391" s="5">
        <f t="shared" si="78"/>
        <v>4.3111992317088434E-2</v>
      </c>
      <c r="Q391" s="5">
        <f t="shared" si="79"/>
        <v>0.45172376484653531</v>
      </c>
    </row>
    <row r="392" spans="2:17" x14ac:dyDescent="0.4">
      <c r="B392" s="15">
        <v>53.270909070000002</v>
      </c>
      <c r="C392" s="5">
        <f t="shared" si="81"/>
        <v>0.14530134000000317</v>
      </c>
      <c r="D392" s="5">
        <f t="shared" si="82"/>
        <v>1.7205622467073913</v>
      </c>
      <c r="E392" s="5">
        <f t="shared" si="83"/>
        <v>10.810611428599779</v>
      </c>
      <c r="F392" s="5">
        <f t="shared" si="84"/>
        <v>103.23373480244348</v>
      </c>
      <c r="G392" s="5">
        <f t="shared" si="87"/>
        <v>0.3326970347552578</v>
      </c>
      <c r="H392" s="9">
        <f t="shared" si="88"/>
        <v>2.2897038303655739</v>
      </c>
      <c r="I392" s="5">
        <f t="shared" si="85"/>
        <v>0</v>
      </c>
      <c r="J392" s="5">
        <f t="shared" si="86"/>
        <v>1.3500930121125891E-4</v>
      </c>
      <c r="K392" s="5" t="e">
        <f t="shared" si="91"/>
        <v>#N/A</v>
      </c>
      <c r="L392" s="5">
        <f t="shared" si="80"/>
        <v>-1.6021168821748653E-3</v>
      </c>
      <c r="M392" s="5">
        <f t="shared" si="89"/>
        <v>2.3373863892034434E-2</v>
      </c>
      <c r="N392" s="5">
        <f t="shared" si="90"/>
        <v>0.25268576012176319</v>
      </c>
      <c r="O392" s="5">
        <f t="shared" si="77"/>
        <v>0.18723830971542935</v>
      </c>
      <c r="P392" s="5">
        <f t="shared" si="78"/>
        <v>0.21061217360746379</v>
      </c>
      <c r="Q392" s="5">
        <f t="shared" si="79"/>
        <v>2.2768463710030891</v>
      </c>
    </row>
    <row r="393" spans="2:17" x14ac:dyDescent="0.4">
      <c r="B393" s="15">
        <v>53.426784750000003</v>
      </c>
      <c r="C393" s="5">
        <f t="shared" si="81"/>
        <v>0.15587568000000118</v>
      </c>
      <c r="D393" s="5">
        <f t="shared" si="82"/>
        <v>1.6038422414580524</v>
      </c>
      <c r="E393" s="5">
        <f t="shared" si="83"/>
        <v>10.07723800656321</v>
      </c>
      <c r="F393" s="5">
        <f t="shared" si="84"/>
        <v>96.230534487483155</v>
      </c>
      <c r="G393" s="5">
        <f t="shared" si="87"/>
        <v>-0.73337342203656952</v>
      </c>
      <c r="H393" s="9">
        <f t="shared" si="88"/>
        <v>-4.7048610920995753</v>
      </c>
      <c r="I393" s="5">
        <f t="shared" si="85"/>
        <v>3.7886036648705664E-3</v>
      </c>
      <c r="J393" s="5">
        <f t="shared" si="86"/>
        <v>1.3939780776872575E-4</v>
      </c>
      <c r="K393" s="5" t="e">
        <f t="shared" si="91"/>
        <v>#N/A</v>
      </c>
      <c r="L393" s="5">
        <f t="shared" si="80"/>
        <v>3.7886036648705664E-3</v>
      </c>
      <c r="M393" s="5">
        <f t="shared" si="89"/>
        <v>2.0310145168184413E-2</v>
      </c>
      <c r="N393" s="5">
        <f t="shared" si="90"/>
        <v>0.2046701668076441</v>
      </c>
      <c r="O393" s="5">
        <f t="shared" si="77"/>
        <v>-0.38473545209118343</v>
      </c>
      <c r="P393" s="5">
        <f t="shared" si="78"/>
        <v>0</v>
      </c>
      <c r="Q393" s="5">
        <f t="shared" si="79"/>
        <v>0</v>
      </c>
    </row>
    <row r="394" spans="2:17" x14ac:dyDescent="0.4">
      <c r="B394" s="15">
        <v>53.57724786</v>
      </c>
      <c r="C394" s="5">
        <f t="shared" si="81"/>
        <v>0.1504631099999969</v>
      </c>
      <c r="D394" s="5">
        <f t="shared" si="82"/>
        <v>1.6615368378335735</v>
      </c>
      <c r="E394" s="5">
        <f t="shared" si="83"/>
        <v>10.43974384681354</v>
      </c>
      <c r="F394" s="5">
        <f t="shared" si="84"/>
        <v>99.692210270014414</v>
      </c>
      <c r="G394" s="5">
        <f t="shared" si="87"/>
        <v>0.36250584025033028</v>
      </c>
      <c r="H394" s="9">
        <f t="shared" si="88"/>
        <v>2.4092672300229454</v>
      </c>
      <c r="I394" s="5">
        <f t="shared" si="85"/>
        <v>0</v>
      </c>
      <c r="J394" s="5">
        <f t="shared" si="86"/>
        <v>1.3722857282066778E-4</v>
      </c>
      <c r="K394" s="5" t="e">
        <f t="shared" si="91"/>
        <v>#N/A</v>
      </c>
      <c r="L394" s="5">
        <f t="shared" si="80"/>
        <v>-1.8076764043553689E-3</v>
      </c>
      <c r="M394" s="5">
        <f t="shared" si="89"/>
        <v>2.1797650317416237E-2</v>
      </c>
      <c r="N394" s="5">
        <f t="shared" si="90"/>
        <v>0.22756188577623937</v>
      </c>
      <c r="O394" s="5">
        <f t="shared" si="77"/>
        <v>0.19701549074591324</v>
      </c>
      <c r="P394" s="5">
        <f t="shared" si="78"/>
        <v>0.21881314106332947</v>
      </c>
      <c r="Q394" s="5">
        <f t="shared" si="79"/>
        <v>2.284353143017837</v>
      </c>
    </row>
    <row r="395" spans="2:17" x14ac:dyDescent="0.4">
      <c r="B395" s="15">
        <v>53.734072210000001</v>
      </c>
      <c r="C395" s="5">
        <f t="shared" si="81"/>
        <v>0.15682435000000083</v>
      </c>
      <c r="D395" s="5">
        <f t="shared" si="82"/>
        <v>1.5941401957030186</v>
      </c>
      <c r="E395" s="5">
        <f t="shared" si="83"/>
        <v>10.016278255225597</v>
      </c>
      <c r="F395" s="5">
        <f t="shared" si="84"/>
        <v>95.648411742181125</v>
      </c>
      <c r="G395" s="5">
        <f t="shared" si="87"/>
        <v>-0.42346559158794328</v>
      </c>
      <c r="H395" s="9">
        <f t="shared" si="88"/>
        <v>-2.7002540841899938</v>
      </c>
      <c r="I395" s="5">
        <f t="shared" si="85"/>
        <v>2.2009352755782163E-3</v>
      </c>
      <c r="J395" s="5">
        <f t="shared" si="86"/>
        <v>1.3976259092073003E-4</v>
      </c>
      <c r="K395" s="5" t="e">
        <f t="shared" si="91"/>
        <v>#N/A</v>
      </c>
      <c r="L395" s="5">
        <f t="shared" si="80"/>
        <v>2.2009352755782163E-3</v>
      </c>
      <c r="M395" s="5">
        <f t="shared" si="89"/>
        <v>2.0065166017221026E-2</v>
      </c>
      <c r="N395" s="5">
        <f t="shared" si="90"/>
        <v>0.20097828606578255</v>
      </c>
      <c r="O395" s="5">
        <f t="shared" si="77"/>
        <v>-0.22081065848817508</v>
      </c>
      <c r="P395" s="5">
        <f t="shared" si="78"/>
        <v>0</v>
      </c>
      <c r="Q395" s="5">
        <f t="shared" si="79"/>
        <v>0</v>
      </c>
    </row>
    <row r="396" spans="2:17" x14ac:dyDescent="0.4">
      <c r="B396" s="15">
        <v>53.880347970000003</v>
      </c>
      <c r="C396" s="5">
        <f t="shared" si="81"/>
        <v>0.14627576000000175</v>
      </c>
      <c r="D396" s="5">
        <f t="shared" si="82"/>
        <v>1.7091006739599028</v>
      </c>
      <c r="E396" s="5">
        <f t="shared" si="83"/>
        <v>10.738596243115589</v>
      </c>
      <c r="F396" s="5">
        <f t="shared" si="84"/>
        <v>102.54604043759417</v>
      </c>
      <c r="G396" s="5">
        <f t="shared" si="87"/>
        <v>0.72231798788999235</v>
      </c>
      <c r="H396" s="9">
        <f t="shared" si="88"/>
        <v>4.9380566396645875</v>
      </c>
      <c r="I396" s="5">
        <f t="shared" si="85"/>
        <v>0</v>
      </c>
      <c r="J396" s="5">
        <f t="shared" si="86"/>
        <v>1.3544024008119631E-4</v>
      </c>
      <c r="K396" s="5" t="e">
        <f t="shared" si="91"/>
        <v>#N/A</v>
      </c>
      <c r="L396" s="5">
        <f t="shared" si="80"/>
        <v>-3.5016798788089411E-3</v>
      </c>
      <c r="M396" s="5">
        <f t="shared" si="89"/>
        <v>2.3063489854531251E-2</v>
      </c>
      <c r="N396" s="5">
        <f t="shared" si="90"/>
        <v>0.2476695055050038</v>
      </c>
      <c r="O396" s="5">
        <f t="shared" si="77"/>
        <v>0.40380479179363116</v>
      </c>
      <c r="P396" s="5">
        <f t="shared" si="78"/>
        <v>0.42686828164816243</v>
      </c>
      <c r="Q396" s="5">
        <f t="shared" si="79"/>
        <v>4.5839661256121644</v>
      </c>
    </row>
    <row r="397" spans="2:17" x14ac:dyDescent="0.4">
      <c r="B397" s="15">
        <v>54.042123320000002</v>
      </c>
      <c r="C397" s="5">
        <f t="shared" si="81"/>
        <v>0.16177534999999921</v>
      </c>
      <c r="D397" s="5">
        <f t="shared" si="82"/>
        <v>1.5453528612362837</v>
      </c>
      <c r="E397" s="5">
        <f t="shared" si="83"/>
        <v>9.7097383921277522</v>
      </c>
      <c r="F397" s="5">
        <f t="shared" si="84"/>
        <v>92.721171674177029</v>
      </c>
      <c r="G397" s="5">
        <f t="shared" si="87"/>
        <v>-1.028857850987837</v>
      </c>
      <c r="H397" s="9">
        <f t="shared" si="88"/>
        <v>-6.3597936953178715</v>
      </c>
      <c r="I397" s="5">
        <f t="shared" si="85"/>
        <v>5.516242769610314E-3</v>
      </c>
      <c r="J397" s="5">
        <f t="shared" si="86"/>
        <v>1.4159692546150752E-4</v>
      </c>
      <c r="K397" s="5" t="e">
        <f t="shared" si="91"/>
        <v>#N/A</v>
      </c>
      <c r="L397" s="5">
        <f t="shared" si="80"/>
        <v>5.516242769610314E-3</v>
      </c>
      <c r="M397" s="5">
        <f t="shared" si="89"/>
        <v>1.8855803928711924E-2</v>
      </c>
      <c r="N397" s="5">
        <f t="shared" si="90"/>
        <v>0.18308492332104748</v>
      </c>
      <c r="O397" s="5">
        <f t="shared" ref="O397:O460" si="92">B$6*H397</f>
        <v>-0.52006596043473452</v>
      </c>
      <c r="P397" s="5">
        <f t="shared" ref="P397:P460" si="93">IF(H397&gt;0, O397 +M397, 0)</f>
        <v>0</v>
      </c>
      <c r="Q397" s="5">
        <f t="shared" ref="Q397:Q460" si="94">P397*E397</f>
        <v>0</v>
      </c>
    </row>
    <row r="398" spans="2:17" x14ac:dyDescent="0.4">
      <c r="B398" s="15">
        <v>54.198258160000002</v>
      </c>
      <c r="C398" s="5">
        <f t="shared" si="81"/>
        <v>0.15613484</v>
      </c>
      <c r="D398" s="5">
        <f t="shared" si="82"/>
        <v>1.6011801081680426</v>
      </c>
      <c r="E398" s="5">
        <f t="shared" si="83"/>
        <v>10.060511329789666</v>
      </c>
      <c r="F398" s="5">
        <f t="shared" si="84"/>
        <v>96.07080649008256</v>
      </c>
      <c r="G398" s="5">
        <f t="shared" si="87"/>
        <v>0.35077293766191353</v>
      </c>
      <c r="H398" s="9">
        <f t="shared" si="88"/>
        <v>2.2466026010716988</v>
      </c>
      <c r="I398" s="5">
        <f t="shared" si="85"/>
        <v>0</v>
      </c>
      <c r="J398" s="5">
        <f t="shared" si="86"/>
        <v>1.3949790020253863E-4</v>
      </c>
      <c r="L398" s="5">
        <f t="shared" ref="L398:L461" si="95">(-B$6*H398)/E398^2</f>
        <v>-1.8151041495862003E-3</v>
      </c>
      <c r="M398" s="5">
        <f t="shared" si="89"/>
        <v>2.0242777643365246E-2</v>
      </c>
      <c r="N398" s="5">
        <f t="shared" si="90"/>
        <v>0.20365269382748902</v>
      </c>
      <c r="O398" s="5">
        <f t="shared" si="92"/>
        <v>0.18371374849811511</v>
      </c>
      <c r="P398" s="5">
        <f t="shared" si="93"/>
        <v>0.20395652614148035</v>
      </c>
      <c r="Q398" s="5">
        <f t="shared" si="94"/>
        <v>2.0519069420309051</v>
      </c>
    </row>
    <row r="399" spans="2:17" x14ac:dyDescent="0.4">
      <c r="B399" s="15">
        <v>54.354676959999999</v>
      </c>
      <c r="C399" s="5">
        <f t="shared" ref="C399:C462" si="96">B399-B398</f>
        <v>0.1564187999999973</v>
      </c>
      <c r="D399" s="5">
        <f t="shared" ref="D399:D462" si="97">(1/C399)/4</f>
        <v>1.598273353330957</v>
      </c>
      <c r="E399" s="5">
        <f t="shared" ref="E399:E462" si="98">2*PI()*D399</f>
        <v>10.042247650505717</v>
      </c>
      <c r="F399" s="5">
        <f t="shared" ref="F399:F462" si="99">E399*(60/(2*PI()))</f>
        <v>95.896401199857422</v>
      </c>
      <c r="G399" s="5">
        <f t="shared" si="87"/>
        <v>-1.826367928394923E-2</v>
      </c>
      <c r="H399" s="9">
        <f t="shared" si="88"/>
        <v>-0.11676140773327467</v>
      </c>
      <c r="I399" s="5">
        <f t="shared" ref="I399:I462" si="100">IF(H399&lt;0,(-B$6*H399)/E399^2,0)</f>
        <v>9.4678827100429111E-5</v>
      </c>
      <c r="J399" s="5">
        <f t="shared" ref="J399:J462" si="101">-0.000005984*E399 + 0.0001997</f>
        <v>1.3960719005937379E-4</v>
      </c>
      <c r="K399" s="5" t="e">
        <f t="shared" ref="K399:K462" si="102">IF(H399&lt;-7,(-B$6*H399)/E399^2,NA())</f>
        <v>#N/A</v>
      </c>
      <c r="L399" s="5">
        <f t="shared" si="95"/>
        <v>9.4678827100429111E-5</v>
      </c>
      <c r="M399" s="5">
        <f t="shared" si="89"/>
        <v>2.0169347574817517E-2</v>
      </c>
      <c r="N399" s="5">
        <f t="shared" si="90"/>
        <v>0.20254558329544439</v>
      </c>
      <c r="O399" s="5">
        <f t="shared" si="92"/>
        <v>-9.5480508588230342E-3</v>
      </c>
      <c r="P399" s="5">
        <f t="shared" si="93"/>
        <v>0</v>
      </c>
      <c r="Q399" s="5">
        <f t="shared" si="94"/>
        <v>0</v>
      </c>
    </row>
    <row r="400" spans="2:17" x14ac:dyDescent="0.4">
      <c r="B400" s="15">
        <v>54.501055719999997</v>
      </c>
      <c r="C400" s="5">
        <f t="shared" si="96"/>
        <v>0.1463787599999975</v>
      </c>
      <c r="D400" s="5">
        <f t="shared" si="97"/>
        <v>1.7078980584341901</v>
      </c>
      <c r="E400" s="5">
        <f t="shared" si="98"/>
        <v>10.731039986914245</v>
      </c>
      <c r="F400" s="5">
        <f t="shared" si="99"/>
        <v>102.47388350605141</v>
      </c>
      <c r="G400" s="5">
        <f t="shared" ref="G400:G463" si="103">E400-E399</f>
        <v>0.68879233640852888</v>
      </c>
      <c r="H400" s="9">
        <f t="shared" ref="H400:H463" si="104">G400/C400</f>
        <v>4.705548376065904</v>
      </c>
      <c r="I400" s="5">
        <f t="shared" si="100"/>
        <v>0</v>
      </c>
      <c r="J400" s="5">
        <f t="shared" si="101"/>
        <v>1.3548545671830518E-4</v>
      </c>
      <c r="K400" s="5" t="e">
        <f t="shared" si="102"/>
        <v>#N/A</v>
      </c>
      <c r="L400" s="5">
        <f t="shared" si="95"/>
        <v>-3.3415042474110464E-3</v>
      </c>
      <c r="M400" s="5">
        <f t="shared" ref="M400:M463" si="105">0.0002*E400^2</f>
        <v>2.3031043840150499E-2</v>
      </c>
      <c r="N400" s="5">
        <f t="shared" ref="N400:N463" si="106">M400*E400</f>
        <v>0.24714705238903001</v>
      </c>
      <c r="O400" s="5">
        <f t="shared" si="92"/>
        <v>0.38479165407086452</v>
      </c>
      <c r="P400" s="5">
        <f t="shared" si="93"/>
        <v>0.407822697911015</v>
      </c>
      <c r="Q400" s="5">
        <f t="shared" si="94"/>
        <v>4.3763616788543507</v>
      </c>
    </row>
    <row r="401" spans="2:17" x14ac:dyDescent="0.4">
      <c r="B401" s="15">
        <v>54.668793919999999</v>
      </c>
      <c r="C401" s="5">
        <f t="shared" si="96"/>
        <v>0.16773820000000228</v>
      </c>
      <c r="D401" s="5">
        <f t="shared" si="97"/>
        <v>1.490417805842656</v>
      </c>
      <c r="E401" s="5">
        <f t="shared" si="98"/>
        <v>9.3645712592294146</v>
      </c>
      <c r="F401" s="5">
        <f t="shared" si="99"/>
        <v>89.425068350559371</v>
      </c>
      <c r="G401" s="5">
        <f t="shared" si="103"/>
        <v>-1.3664687276848309</v>
      </c>
      <c r="H401" s="9">
        <f t="shared" si="104"/>
        <v>-8.1464372914745251</v>
      </c>
      <c r="I401" s="5">
        <f t="shared" si="100"/>
        <v>7.5963912100300819E-3</v>
      </c>
      <c r="J401" s="5">
        <f t="shared" si="101"/>
        <v>1.4366240558477119E-4</v>
      </c>
      <c r="K401" s="5">
        <f t="shared" si="102"/>
        <v>7.5963912100300819E-3</v>
      </c>
      <c r="L401" s="5">
        <f t="shared" si="95"/>
        <v>7.5963912100300819E-3</v>
      </c>
      <c r="M401" s="5">
        <f t="shared" si="105"/>
        <v>1.7539038973837118E-2</v>
      </c>
      <c r="N401" s="5">
        <f t="shared" si="106"/>
        <v>0.16424558028889966</v>
      </c>
      <c r="O401" s="5">
        <f t="shared" si="92"/>
        <v>-0.66616700746615654</v>
      </c>
      <c r="P401" s="5">
        <f t="shared" si="93"/>
        <v>0</v>
      </c>
      <c r="Q401" s="5">
        <f t="shared" si="94"/>
        <v>0</v>
      </c>
    </row>
    <row r="402" spans="2:17" x14ac:dyDescent="0.4">
      <c r="B402" s="15">
        <v>54.826255799999998</v>
      </c>
      <c r="C402" s="5">
        <f t="shared" si="96"/>
        <v>0.15746187999999961</v>
      </c>
      <c r="D402" s="5">
        <f t="shared" si="97"/>
        <v>1.587685857681876</v>
      </c>
      <c r="E402" s="5">
        <f t="shared" si="98"/>
        <v>9.9757244534035827</v>
      </c>
      <c r="F402" s="5">
        <f t="shared" si="99"/>
        <v>95.261151460912558</v>
      </c>
      <c r="G402" s="5">
        <f t="shared" si="103"/>
        <v>0.61115319417416814</v>
      </c>
      <c r="H402" s="9">
        <f t="shared" si="104"/>
        <v>3.8812771330697289</v>
      </c>
      <c r="I402" s="5">
        <f t="shared" si="100"/>
        <v>0</v>
      </c>
      <c r="J402" s="5">
        <f t="shared" si="101"/>
        <v>1.4000526487083296E-4</v>
      </c>
      <c r="K402" s="5" t="e">
        <f t="shared" si="102"/>
        <v>#N/A</v>
      </c>
      <c r="L402" s="5">
        <f t="shared" si="95"/>
        <v>-3.1893425389985051E-3</v>
      </c>
      <c r="M402" s="5">
        <f t="shared" si="105"/>
        <v>1.9903015674046842E-2</v>
      </c>
      <c r="N402" s="5">
        <f t="shared" si="106"/>
        <v>0.19854700015606389</v>
      </c>
      <c r="O402" s="5">
        <f t="shared" si="92"/>
        <v>0.31738767271795798</v>
      </c>
      <c r="P402" s="5">
        <f t="shared" si="93"/>
        <v>0.33729068839200482</v>
      </c>
      <c r="Q402" s="5">
        <f t="shared" si="94"/>
        <v>3.3647189680974505</v>
      </c>
    </row>
    <row r="403" spans="2:17" x14ac:dyDescent="0.4">
      <c r="B403" s="15">
        <v>54.988852739999999</v>
      </c>
      <c r="C403" s="5">
        <f t="shared" si="96"/>
        <v>0.16259694000000025</v>
      </c>
      <c r="D403" s="5">
        <f t="shared" si="97"/>
        <v>1.5375443104894817</v>
      </c>
      <c r="E403" s="5">
        <f t="shared" si="98"/>
        <v>9.6606758208050785</v>
      </c>
      <c r="F403" s="5">
        <f t="shared" si="99"/>
        <v>92.252658629368895</v>
      </c>
      <c r="G403" s="5">
        <f t="shared" si="103"/>
        <v>-0.31504863259850424</v>
      </c>
      <c r="H403" s="9">
        <f t="shared" si="104"/>
        <v>-1.9376049303172849</v>
      </c>
      <c r="I403" s="5">
        <f t="shared" si="100"/>
        <v>1.6977182385219816E-3</v>
      </c>
      <c r="J403" s="5">
        <f t="shared" si="101"/>
        <v>1.4189051588830241E-4</v>
      </c>
      <c r="K403" s="5" t="e">
        <f t="shared" si="102"/>
        <v>#N/A</v>
      </c>
      <c r="L403" s="5">
        <f t="shared" si="95"/>
        <v>1.6977182385219816E-3</v>
      </c>
      <c r="M403" s="5">
        <f t="shared" si="105"/>
        <v>1.8665731462937575E-2</v>
      </c>
      <c r="N403" s="5">
        <f t="shared" si="106"/>
        <v>0.18032358062164164</v>
      </c>
      <c r="O403" s="5">
        <f t="shared" si="92"/>
        <v>-0.15844576369991356</v>
      </c>
      <c r="P403" s="5">
        <f t="shared" si="93"/>
        <v>0</v>
      </c>
      <c r="Q403" s="5">
        <f t="shared" si="94"/>
        <v>0</v>
      </c>
    </row>
    <row r="404" spans="2:17" x14ac:dyDescent="0.4">
      <c r="B404" s="15">
        <v>55.14150763</v>
      </c>
      <c r="C404" s="5">
        <f t="shared" si="96"/>
        <v>0.15265489000000088</v>
      </c>
      <c r="D404" s="5">
        <f t="shared" si="97"/>
        <v>1.6376809154295586</v>
      </c>
      <c r="E404" s="5">
        <f t="shared" si="98"/>
        <v>10.289852665675417</v>
      </c>
      <c r="F404" s="5">
        <f t="shared" si="99"/>
        <v>98.260854925773515</v>
      </c>
      <c r="G404" s="5">
        <f t="shared" si="103"/>
        <v>0.62917684487033831</v>
      </c>
      <c r="H404" s="9">
        <f t="shared" si="104"/>
        <v>4.1215636450973481</v>
      </c>
      <c r="I404" s="5">
        <f t="shared" si="100"/>
        <v>0</v>
      </c>
      <c r="J404" s="5">
        <f t="shared" si="101"/>
        <v>1.381255216485983E-4</v>
      </c>
      <c r="K404" s="5" t="e">
        <f t="shared" si="102"/>
        <v>#N/A</v>
      </c>
      <c r="L404" s="5">
        <f t="shared" si="95"/>
        <v>-3.1831646195608614E-3</v>
      </c>
      <c r="M404" s="5">
        <f t="shared" si="105"/>
        <v>2.11762135762615E-2</v>
      </c>
      <c r="N404" s="5">
        <f t="shared" si="106"/>
        <v>0.21790011771660633</v>
      </c>
      <c r="O404" s="5">
        <f t="shared" si="92"/>
        <v>0.33703686916109987</v>
      </c>
      <c r="P404" s="5">
        <f t="shared" si="93"/>
        <v>0.35821308273736135</v>
      </c>
      <c r="Q404" s="5">
        <f t="shared" si="94"/>
        <v>3.6859598442848465</v>
      </c>
    </row>
    <row r="405" spans="2:17" x14ac:dyDescent="0.4">
      <c r="B405" s="15">
        <v>55.309868100000003</v>
      </c>
      <c r="C405" s="5">
        <f t="shared" si="96"/>
        <v>0.1683604700000032</v>
      </c>
      <c r="D405" s="5">
        <f t="shared" si="97"/>
        <v>1.4849091357371196</v>
      </c>
      <c r="E405" s="5">
        <f t="shared" si="98"/>
        <v>9.3299592641602072</v>
      </c>
      <c r="F405" s="5">
        <f t="shared" si="99"/>
        <v>89.094548144227176</v>
      </c>
      <c r="G405" s="5">
        <f t="shared" si="103"/>
        <v>-0.95989340151520963</v>
      </c>
      <c r="H405" s="9">
        <f t="shared" si="104"/>
        <v>-5.7014179249748551</v>
      </c>
      <c r="I405" s="5">
        <f t="shared" si="100"/>
        <v>5.3559779810452915E-3</v>
      </c>
      <c r="J405" s="5">
        <f t="shared" si="101"/>
        <v>1.4386952376326532E-4</v>
      </c>
      <c r="K405" s="5" t="e">
        <f t="shared" si="102"/>
        <v>#N/A</v>
      </c>
      <c r="L405" s="5">
        <f t="shared" si="95"/>
        <v>5.3559779810452915E-3</v>
      </c>
      <c r="M405" s="5">
        <f t="shared" si="105"/>
        <v>1.7409627974177777E-2</v>
      </c>
      <c r="N405" s="5">
        <f t="shared" si="106"/>
        <v>0.16243111980326266</v>
      </c>
      <c r="O405" s="5">
        <f t="shared" si="92"/>
        <v>-0.46622792043943156</v>
      </c>
      <c r="P405" s="5">
        <f t="shared" si="93"/>
        <v>0</v>
      </c>
      <c r="Q405" s="5">
        <f t="shared" si="94"/>
        <v>0</v>
      </c>
    </row>
    <row r="406" spans="2:17" x14ac:dyDescent="0.4">
      <c r="B406" s="15">
        <v>55.473612070000001</v>
      </c>
      <c r="C406" s="5">
        <f t="shared" si="96"/>
        <v>0.16374396999999874</v>
      </c>
      <c r="D406" s="5">
        <f t="shared" si="97"/>
        <v>1.5267737798222549</v>
      </c>
      <c r="E406" s="5">
        <f t="shared" si="98"/>
        <v>9.5930025807662336</v>
      </c>
      <c r="F406" s="5">
        <f t="shared" si="99"/>
        <v>91.606426789335302</v>
      </c>
      <c r="G406" s="5">
        <f t="shared" si="103"/>
        <v>0.26304331660602642</v>
      </c>
      <c r="H406" s="9">
        <f t="shared" si="104"/>
        <v>1.6064305550062603</v>
      </c>
      <c r="I406" s="5">
        <f t="shared" si="100"/>
        <v>0</v>
      </c>
      <c r="J406" s="5">
        <f t="shared" si="101"/>
        <v>1.4229547255669486E-4</v>
      </c>
      <c r="L406" s="5">
        <f t="shared" si="95"/>
        <v>-1.4274740916764149E-3</v>
      </c>
      <c r="M406" s="5">
        <f t="shared" si="105"/>
        <v>1.8405139702917524E-2</v>
      </c>
      <c r="N406" s="5">
        <f t="shared" si="106"/>
        <v>0.17656055266945087</v>
      </c>
      <c r="O406" s="5">
        <f t="shared" si="92"/>
        <v>0.13136430039799857</v>
      </c>
      <c r="P406" s="5">
        <f t="shared" si="93"/>
        <v>0.14976944010091608</v>
      </c>
      <c r="Q406" s="5">
        <f t="shared" si="94"/>
        <v>1.4367386254080019</v>
      </c>
    </row>
    <row r="407" spans="2:17" x14ac:dyDescent="0.4">
      <c r="B407" s="15">
        <v>55.636537789999998</v>
      </c>
      <c r="C407" s="5">
        <f t="shared" si="96"/>
        <v>0.16292571999999694</v>
      </c>
      <c r="D407" s="5">
        <f t="shared" si="97"/>
        <v>1.5344415847909385</v>
      </c>
      <c r="E407" s="5">
        <f t="shared" si="98"/>
        <v>9.6411808202837843</v>
      </c>
      <c r="F407" s="5">
        <f t="shared" si="99"/>
        <v>92.066495087456317</v>
      </c>
      <c r="G407" s="5">
        <f t="shared" si="103"/>
        <v>4.8178239517550736E-2</v>
      </c>
      <c r="H407" s="9">
        <f t="shared" si="104"/>
        <v>0.29570677679099189</v>
      </c>
      <c r="I407" s="5">
        <f t="shared" si="100"/>
        <v>0</v>
      </c>
      <c r="J407" s="5">
        <f t="shared" si="101"/>
        <v>1.4200717397142183E-4</v>
      </c>
      <c r="L407" s="5">
        <f t="shared" si="95"/>
        <v>-2.6014544285865457E-4</v>
      </c>
      <c r="M407" s="5">
        <f t="shared" si="105"/>
        <v>1.8590473521881579E-2</v>
      </c>
      <c r="N407" s="5">
        <f t="shared" si="106"/>
        <v>0.17923411675915821</v>
      </c>
      <c r="O407" s="5">
        <f t="shared" si="92"/>
        <v>2.4181134836509875E-2</v>
      </c>
      <c r="P407" s="5">
        <f t="shared" si="93"/>
        <v>4.2771608358391458E-2</v>
      </c>
      <c r="Q407" s="5">
        <f t="shared" si="94"/>
        <v>0.41236881015761334</v>
      </c>
    </row>
    <row r="408" spans="2:17" x14ac:dyDescent="0.4">
      <c r="B408" s="15">
        <v>55.794873240000001</v>
      </c>
      <c r="C408" s="5">
        <f t="shared" si="96"/>
        <v>0.15833545000000271</v>
      </c>
      <c r="D408" s="5">
        <f t="shared" si="97"/>
        <v>1.5789262606699619</v>
      </c>
      <c r="E408" s="5">
        <f t="shared" si="98"/>
        <v>9.9206862821615101</v>
      </c>
      <c r="F408" s="5">
        <f t="shared" si="99"/>
        <v>94.735575640197723</v>
      </c>
      <c r="G408" s="5">
        <f t="shared" si="103"/>
        <v>0.27950546187772574</v>
      </c>
      <c r="H408" s="9">
        <f t="shared" si="104"/>
        <v>1.7652740550377124</v>
      </c>
      <c r="I408" s="5">
        <f t="shared" si="100"/>
        <v>0</v>
      </c>
      <c r="J408" s="5">
        <f t="shared" si="101"/>
        <v>1.4033461328754552E-4</v>
      </c>
      <c r="K408" s="5" t="e">
        <f t="shared" si="102"/>
        <v>#N/A</v>
      </c>
      <c r="L408" s="5">
        <f t="shared" si="95"/>
        <v>-1.4667095063423197E-3</v>
      </c>
      <c r="M408" s="5">
        <f t="shared" si="105"/>
        <v>1.9684003261813514E-2</v>
      </c>
      <c r="N408" s="5">
        <f t="shared" si="106"/>
        <v>0.19527882113749576</v>
      </c>
      <c r="O408" s="5">
        <f t="shared" si="92"/>
        <v>0.14435357353487555</v>
      </c>
      <c r="P408" s="5">
        <f t="shared" si="93"/>
        <v>0.16403757679668907</v>
      </c>
      <c r="Q408" s="5">
        <f t="shared" si="94"/>
        <v>1.6273653378859285</v>
      </c>
    </row>
    <row r="409" spans="2:17" x14ac:dyDescent="0.4">
      <c r="B409" s="15">
        <v>55.96911764</v>
      </c>
      <c r="C409" s="5">
        <f t="shared" si="96"/>
        <v>0.17424439999999919</v>
      </c>
      <c r="D409" s="5">
        <f t="shared" si="97"/>
        <v>1.4347663396929897</v>
      </c>
      <c r="E409" s="5">
        <f t="shared" si="98"/>
        <v>9.0149027847948275</v>
      </c>
      <c r="F409" s="5">
        <f t="shared" si="99"/>
        <v>86.085980381579375</v>
      </c>
      <c r="G409" s="5">
        <f t="shared" si="103"/>
        <v>-0.90578349736668251</v>
      </c>
      <c r="H409" s="9">
        <f t="shared" si="104"/>
        <v>-5.1983506922844391</v>
      </c>
      <c r="I409" s="5">
        <f t="shared" si="100"/>
        <v>5.2306887757689151E-3</v>
      </c>
      <c r="J409" s="5">
        <f t="shared" si="101"/>
        <v>1.4575482173578776E-4</v>
      </c>
      <c r="K409" s="5" t="e">
        <f t="shared" si="102"/>
        <v>#N/A</v>
      </c>
      <c r="L409" s="5">
        <f t="shared" si="95"/>
        <v>5.2306887757689151E-3</v>
      </c>
      <c r="M409" s="5">
        <f t="shared" si="105"/>
        <v>1.6253694443860309E-2</v>
      </c>
      <c r="N409" s="5">
        <f t="shared" si="106"/>
        <v>0.14652547530516052</v>
      </c>
      <c r="O409" s="5">
        <f t="shared" si="92"/>
        <v>-0.42509008546138849</v>
      </c>
      <c r="P409" s="5">
        <f t="shared" si="93"/>
        <v>0</v>
      </c>
      <c r="Q409" s="5">
        <f t="shared" si="94"/>
        <v>0</v>
      </c>
    </row>
    <row r="410" spans="2:17" x14ac:dyDescent="0.4">
      <c r="B410" s="15">
        <v>56.134469989999999</v>
      </c>
      <c r="C410" s="5">
        <f t="shared" si="96"/>
        <v>0.16535234999999915</v>
      </c>
      <c r="D410" s="5">
        <f t="shared" si="97"/>
        <v>1.5119228725808933</v>
      </c>
      <c r="E410" s="5">
        <f t="shared" si="98"/>
        <v>9.4996915785890224</v>
      </c>
      <c r="F410" s="5">
        <f t="shared" si="99"/>
        <v>90.715372354853599</v>
      </c>
      <c r="G410" s="5">
        <f t="shared" si="103"/>
        <v>0.48478879379419482</v>
      </c>
      <c r="H410" s="9">
        <f t="shared" si="104"/>
        <v>2.9318530628333814</v>
      </c>
      <c r="I410" s="5">
        <f t="shared" si="100"/>
        <v>0</v>
      </c>
      <c r="J410" s="5">
        <f t="shared" si="101"/>
        <v>1.4285384559372329E-4</v>
      </c>
      <c r="K410" s="5" t="e">
        <f t="shared" si="102"/>
        <v>#N/A</v>
      </c>
      <c r="L410" s="5">
        <f t="shared" si="95"/>
        <v>-2.6566759911624618E-3</v>
      </c>
      <c r="M410" s="5">
        <f t="shared" si="105"/>
        <v>1.8048828017663041E-2</v>
      </c>
      <c r="N410" s="5">
        <f t="shared" si="106"/>
        <v>0.17145829952279518</v>
      </c>
      <c r="O410" s="5">
        <f t="shared" si="92"/>
        <v>0.23974944031572881</v>
      </c>
      <c r="P410" s="5">
        <f t="shared" si="93"/>
        <v>0.25779826833339187</v>
      </c>
      <c r="Q410" s="5">
        <f t="shared" si="94"/>
        <v>2.4490040386615557</v>
      </c>
    </row>
    <row r="411" spans="2:17" x14ac:dyDescent="0.4">
      <c r="B411" s="15">
        <v>56.303574089999998</v>
      </c>
      <c r="C411" s="5">
        <f t="shared" si="96"/>
        <v>0.16910409999999843</v>
      </c>
      <c r="D411" s="5">
        <f t="shared" si="97"/>
        <v>1.4783792941744307</v>
      </c>
      <c r="E411" s="5">
        <f t="shared" si="98"/>
        <v>9.2889310595953098</v>
      </c>
      <c r="F411" s="5">
        <f t="shared" si="99"/>
        <v>88.702757650465841</v>
      </c>
      <c r="G411" s="5">
        <f t="shared" si="103"/>
        <v>-0.21076051899371251</v>
      </c>
      <c r="H411" s="9">
        <f t="shared" si="104"/>
        <v>-1.2463359492390456</v>
      </c>
      <c r="I411" s="5">
        <f t="shared" si="100"/>
        <v>1.1811880481485378E-3</v>
      </c>
      <c r="J411" s="5">
        <f t="shared" si="101"/>
        <v>1.4411503653938165E-4</v>
      </c>
      <c r="K411" s="5" t="e">
        <f t="shared" si="102"/>
        <v>#N/A</v>
      </c>
      <c r="L411" s="5">
        <f t="shared" si="95"/>
        <v>1.1811880481485378E-3</v>
      </c>
      <c r="M411" s="5">
        <f t="shared" si="105"/>
        <v>1.7256848045982889E-2</v>
      </c>
      <c r="N411" s="5">
        <f t="shared" si="106"/>
        <v>0.16029767180504709</v>
      </c>
      <c r="O411" s="5">
        <f t="shared" si="92"/>
        <v>-0.10191791330315218</v>
      </c>
      <c r="P411" s="5">
        <f t="shared" si="93"/>
        <v>0</v>
      </c>
      <c r="Q411" s="5">
        <f t="shared" si="94"/>
        <v>0</v>
      </c>
    </row>
    <row r="412" spans="2:17" x14ac:dyDescent="0.4">
      <c r="B412" s="15">
        <v>56.4626503</v>
      </c>
      <c r="C412" s="5">
        <f t="shared" si="96"/>
        <v>0.15907621000000205</v>
      </c>
      <c r="D412" s="5">
        <f t="shared" si="97"/>
        <v>1.5715737758650195</v>
      </c>
      <c r="E412" s="5">
        <f t="shared" si="98"/>
        <v>9.8744892576638339</v>
      </c>
      <c r="F412" s="5">
        <f t="shared" si="99"/>
        <v>94.294426551901168</v>
      </c>
      <c r="G412" s="5">
        <f t="shared" si="103"/>
        <v>0.58555819806852405</v>
      </c>
      <c r="H412" s="9">
        <f t="shared" si="104"/>
        <v>3.6809916333090693</v>
      </c>
      <c r="I412" s="5">
        <f t="shared" si="100"/>
        <v>0</v>
      </c>
      <c r="J412" s="5">
        <f t="shared" si="101"/>
        <v>1.4061105628213961E-4</v>
      </c>
      <c r="K412" s="5" t="e">
        <f t="shared" si="102"/>
        <v>#N/A</v>
      </c>
      <c r="L412" s="5">
        <f t="shared" si="95"/>
        <v>-3.0871017802509208E-3</v>
      </c>
      <c r="M412" s="5">
        <f t="shared" si="105"/>
        <v>1.950110761994369E-2</v>
      </c>
      <c r="N412" s="5">
        <f t="shared" si="106"/>
        <v>0.1925634777056803</v>
      </c>
      <c r="O412" s="5">
        <f t="shared" si="92"/>
        <v>0.30100952025196481</v>
      </c>
      <c r="P412" s="5">
        <f t="shared" si="93"/>
        <v>0.32051062787190848</v>
      </c>
      <c r="Q412" s="5">
        <f t="shared" si="94"/>
        <v>3.1648787518882511</v>
      </c>
    </row>
    <row r="413" spans="2:17" x14ac:dyDescent="0.4">
      <c r="B413" s="15">
        <v>56.637918470000002</v>
      </c>
      <c r="C413" s="5">
        <f t="shared" si="96"/>
        <v>0.1752681700000025</v>
      </c>
      <c r="D413" s="5">
        <f t="shared" si="97"/>
        <v>1.426385635223991</v>
      </c>
      <c r="E413" s="5">
        <f t="shared" si="98"/>
        <v>8.9622452656114007</v>
      </c>
      <c r="F413" s="5">
        <f t="shared" si="99"/>
        <v>85.58313811343946</v>
      </c>
      <c r="G413" s="5">
        <f t="shared" si="103"/>
        <v>-0.91224399205243323</v>
      </c>
      <c r="H413" s="9">
        <f t="shared" si="104"/>
        <v>-5.2048469043319177</v>
      </c>
      <c r="I413" s="5">
        <f t="shared" si="100"/>
        <v>5.2989486525121263E-3</v>
      </c>
      <c r="J413" s="5">
        <f t="shared" si="101"/>
        <v>1.460699243305814E-4</v>
      </c>
      <c r="K413" s="5" t="e">
        <f t="shared" si="102"/>
        <v>#N/A</v>
      </c>
      <c r="L413" s="5">
        <f t="shared" si="95"/>
        <v>5.2989486525121263E-3</v>
      </c>
      <c r="M413" s="5">
        <f t="shared" si="105"/>
        <v>1.6064368040194794E-2</v>
      </c>
      <c r="N413" s="5">
        <f t="shared" si="106"/>
        <v>0.1439728064132749</v>
      </c>
      <c r="O413" s="5">
        <f t="shared" si="92"/>
        <v>-0.42562130690024536</v>
      </c>
      <c r="P413" s="5">
        <f t="shared" si="93"/>
        <v>0</v>
      </c>
      <c r="Q413" s="5">
        <f t="shared" si="94"/>
        <v>0</v>
      </c>
    </row>
    <row r="414" spans="2:17" x14ac:dyDescent="0.4">
      <c r="B414" s="15">
        <v>56.812237019999998</v>
      </c>
      <c r="C414" s="5">
        <f t="shared" si="96"/>
        <v>0.1743185499999953</v>
      </c>
      <c r="D414" s="5">
        <f t="shared" si="97"/>
        <v>1.434156032160701</v>
      </c>
      <c r="E414" s="5">
        <f t="shared" si="98"/>
        <v>9.0110681094750902</v>
      </c>
      <c r="F414" s="5">
        <f t="shared" si="99"/>
        <v>86.04936192964206</v>
      </c>
      <c r="G414" s="5">
        <f t="shared" si="103"/>
        <v>4.8822843863689513E-2</v>
      </c>
      <c r="H414" s="9">
        <f t="shared" si="104"/>
        <v>0.28007830413740148</v>
      </c>
      <c r="I414" s="5">
        <f t="shared" si="100"/>
        <v>0</v>
      </c>
      <c r="J414" s="5">
        <f t="shared" si="101"/>
        <v>1.4577776843290106E-4</v>
      </c>
      <c r="K414" s="5" t="e">
        <f t="shared" si="102"/>
        <v>#N/A</v>
      </c>
      <c r="L414" s="5">
        <f t="shared" si="95"/>
        <v>-2.8206053466460609E-4</v>
      </c>
      <c r="M414" s="5">
        <f t="shared" si="105"/>
        <v>1.6239869694719796E-2</v>
      </c>
      <c r="N414" s="5">
        <f t="shared" si="106"/>
        <v>0.14633857190812052</v>
      </c>
      <c r="O414" s="5">
        <f t="shared" si="92"/>
        <v>2.2903131644880993E-2</v>
      </c>
      <c r="P414" s="5">
        <f t="shared" si="93"/>
        <v>3.9143001339600789E-2</v>
      </c>
      <c r="Q414" s="5">
        <f t="shared" si="94"/>
        <v>0.35272025108041738</v>
      </c>
    </row>
    <row r="415" spans="2:17" x14ac:dyDescent="0.4">
      <c r="B415" s="15">
        <v>56.982406619999999</v>
      </c>
      <c r="C415" s="5">
        <f t="shared" si="96"/>
        <v>0.17016960000000125</v>
      </c>
      <c r="D415" s="5">
        <f t="shared" si="97"/>
        <v>1.4691225694836103</v>
      </c>
      <c r="E415" s="5">
        <f t="shared" si="98"/>
        <v>9.2307693430253419</v>
      </c>
      <c r="F415" s="5">
        <f t="shared" si="99"/>
        <v>88.147354169016637</v>
      </c>
      <c r="G415" s="5">
        <f t="shared" si="103"/>
        <v>0.21970123355025173</v>
      </c>
      <c r="H415" s="9">
        <f t="shared" si="104"/>
        <v>1.2910721630082582</v>
      </c>
      <c r="I415" s="5">
        <f t="shared" si="100"/>
        <v>0</v>
      </c>
      <c r="J415" s="5">
        <f t="shared" si="101"/>
        <v>1.4446307625133636E-4</v>
      </c>
      <c r="K415" s="5" t="e">
        <f t="shared" si="102"/>
        <v>#N/A</v>
      </c>
      <c r="L415" s="5">
        <f t="shared" si="95"/>
        <v>-1.2390536761489838E-3</v>
      </c>
      <c r="M415" s="5">
        <f t="shared" si="105"/>
        <v>1.7041420532827301E-2</v>
      </c>
      <c r="N415" s="5">
        <f t="shared" si="106"/>
        <v>0.15730542221602484</v>
      </c>
      <c r="O415" s="5">
        <f t="shared" si="92"/>
        <v>0.1055761737900022</v>
      </c>
      <c r="P415" s="5">
        <f t="shared" si="93"/>
        <v>0.1226175943228295</v>
      </c>
      <c r="Q415" s="5">
        <f t="shared" si="94"/>
        <v>1.1318547305906927</v>
      </c>
    </row>
    <row r="416" spans="2:17" x14ac:dyDescent="0.4">
      <c r="B416" s="15">
        <v>57.146948809999998</v>
      </c>
      <c r="C416" s="5">
        <f t="shared" si="96"/>
        <v>0.16454218999999881</v>
      </c>
      <c r="D416" s="5">
        <f t="shared" si="97"/>
        <v>1.5193671604832888</v>
      </c>
      <c r="E416" s="5">
        <f t="shared" si="98"/>
        <v>9.5464654189597677</v>
      </c>
      <c r="F416" s="5">
        <f t="shared" si="99"/>
        <v>91.162029628997331</v>
      </c>
      <c r="G416" s="5">
        <f t="shared" si="103"/>
        <v>0.31569607593442583</v>
      </c>
      <c r="H416" s="9">
        <f t="shared" si="104"/>
        <v>1.9186330018728213</v>
      </c>
      <c r="I416" s="5">
        <f t="shared" si="100"/>
        <v>0</v>
      </c>
      <c r="J416" s="5">
        <f t="shared" si="101"/>
        <v>1.4257395093294475E-4</v>
      </c>
      <c r="K416" s="5" t="e">
        <f t="shared" si="102"/>
        <v>#N/A</v>
      </c>
      <c r="L416" s="5">
        <f t="shared" si="95"/>
        <v>-1.7215597653914185E-3</v>
      </c>
      <c r="M416" s="5">
        <f t="shared" si="105"/>
        <v>1.822700039907894E-2</v>
      </c>
      <c r="N416" s="5">
        <f t="shared" si="106"/>
        <v>0.17400342900117299</v>
      </c>
      <c r="O416" s="5">
        <f t="shared" si="92"/>
        <v>0.15689435265413815</v>
      </c>
      <c r="P416" s="5">
        <f t="shared" si="93"/>
        <v>0.17512135305321708</v>
      </c>
      <c r="Q416" s="5">
        <f t="shared" si="94"/>
        <v>1.6717899410439814</v>
      </c>
    </row>
    <row r="417" spans="2:17" x14ac:dyDescent="0.4">
      <c r="B417" s="15">
        <v>57.3284533</v>
      </c>
      <c r="C417" s="5">
        <f t="shared" si="96"/>
        <v>0.18150449000000179</v>
      </c>
      <c r="D417" s="5">
        <f t="shared" si="97"/>
        <v>1.3773763943800923</v>
      </c>
      <c r="E417" s="5">
        <f t="shared" si="98"/>
        <v>8.654311123624991</v>
      </c>
      <c r="F417" s="5">
        <f t="shared" si="99"/>
        <v>82.642583662805535</v>
      </c>
      <c r="G417" s="5">
        <f t="shared" si="103"/>
        <v>-0.89215429533477675</v>
      </c>
      <c r="H417" s="9">
        <f t="shared" si="104"/>
        <v>-4.9153290661557074</v>
      </c>
      <c r="I417" s="5">
        <f t="shared" si="100"/>
        <v>5.3666465192586015E-3</v>
      </c>
      <c r="J417" s="5">
        <f t="shared" si="101"/>
        <v>1.4791260223622805E-4</v>
      </c>
      <c r="K417" s="5" t="e">
        <f t="shared" si="102"/>
        <v>#N/A</v>
      </c>
      <c r="L417" s="5">
        <f t="shared" si="95"/>
        <v>5.3666465192586015E-3</v>
      </c>
      <c r="M417" s="5">
        <f t="shared" si="105"/>
        <v>1.4979420204899851E-2</v>
      </c>
      <c r="N417" s="5">
        <f t="shared" si="106"/>
        <v>0.12963656290471773</v>
      </c>
      <c r="O417" s="5">
        <f t="shared" si="92"/>
        <v>-0.40194626651568877</v>
      </c>
      <c r="P417" s="5">
        <f t="shared" si="93"/>
        <v>0</v>
      </c>
      <c r="Q417" s="5">
        <f t="shared" si="94"/>
        <v>0</v>
      </c>
    </row>
    <row r="418" spans="2:17" x14ac:dyDescent="0.4">
      <c r="B418" s="15">
        <v>57.503968239999999</v>
      </c>
      <c r="C418" s="5">
        <f t="shared" si="96"/>
        <v>0.17551493999999934</v>
      </c>
      <c r="D418" s="5">
        <f t="shared" si="97"/>
        <v>1.4243801695741738</v>
      </c>
      <c r="E418" s="5">
        <f t="shared" si="98"/>
        <v>8.9496445533064168</v>
      </c>
      <c r="F418" s="5">
        <f t="shared" si="99"/>
        <v>85.462810174450439</v>
      </c>
      <c r="G418" s="5">
        <f t="shared" si="103"/>
        <v>0.29533342968142584</v>
      </c>
      <c r="H418" s="9">
        <f t="shared" si="104"/>
        <v>1.6826683226022068</v>
      </c>
      <c r="I418" s="5">
        <f t="shared" si="100"/>
        <v>0</v>
      </c>
      <c r="J418" s="5">
        <f t="shared" si="101"/>
        <v>1.461453269930144E-4</v>
      </c>
      <c r="K418" s="5" t="e">
        <f t="shared" si="102"/>
        <v>#N/A</v>
      </c>
      <c r="L418" s="5">
        <f t="shared" si="95"/>
        <v>-1.7179176669822253E-3</v>
      </c>
      <c r="M418" s="5">
        <f t="shared" si="105"/>
        <v>1.6019227526105444E-2</v>
      </c>
      <c r="N418" s="5">
        <f t="shared" si="106"/>
        <v>0.14336639237718582</v>
      </c>
      <c r="O418" s="5">
        <f t="shared" si="92"/>
        <v>0.13759856989252253</v>
      </c>
      <c r="P418" s="5">
        <f t="shared" si="93"/>
        <v>0.15361779741862797</v>
      </c>
      <c r="Q418" s="5">
        <f t="shared" si="94"/>
        <v>1.3748246839585523</v>
      </c>
    </row>
    <row r="419" spans="2:17" x14ac:dyDescent="0.4">
      <c r="B419" s="15">
        <v>57.68481517</v>
      </c>
      <c r="C419" s="5">
        <f t="shared" si="96"/>
        <v>0.18084693000000129</v>
      </c>
      <c r="D419" s="5">
        <f t="shared" si="97"/>
        <v>1.3823845392343581</v>
      </c>
      <c r="E419" s="5">
        <f t="shared" si="98"/>
        <v>8.6857782257895408</v>
      </c>
      <c r="F419" s="5">
        <f t="shared" si="99"/>
        <v>82.943072354061485</v>
      </c>
      <c r="G419" s="5">
        <f t="shared" si="103"/>
        <v>-0.263866327516876</v>
      </c>
      <c r="H419" s="9">
        <f t="shared" si="104"/>
        <v>-1.4590589263355154</v>
      </c>
      <c r="I419" s="5">
        <f t="shared" si="100"/>
        <v>1.5815056963257165E-3</v>
      </c>
      <c r="J419" s="5">
        <f t="shared" si="101"/>
        <v>1.4772430309687541E-4</v>
      </c>
      <c r="K419" s="5" t="e">
        <f t="shared" si="102"/>
        <v>#N/A</v>
      </c>
      <c r="L419" s="5">
        <f t="shared" si="95"/>
        <v>1.5815056963257165E-3</v>
      </c>
      <c r="M419" s="5">
        <f t="shared" si="105"/>
        <v>1.5088548677519941E-2</v>
      </c>
      <c r="N419" s="5">
        <f t="shared" si="106"/>
        <v>0.13105578756196828</v>
      </c>
      <c r="O419" s="5">
        <f t="shared" si="92"/>
        <v>-0.11931312841392822</v>
      </c>
      <c r="P419" s="5">
        <f t="shared" si="93"/>
        <v>0</v>
      </c>
      <c r="Q419" s="5">
        <f t="shared" si="94"/>
        <v>0</v>
      </c>
    </row>
    <row r="420" spans="2:17" x14ac:dyDescent="0.4">
      <c r="B420" s="15">
        <v>57.8510201</v>
      </c>
      <c r="C420" s="5">
        <f t="shared" si="96"/>
        <v>0.16620492999999925</v>
      </c>
      <c r="D420" s="5">
        <f t="shared" si="97"/>
        <v>1.504167174824484</v>
      </c>
      <c r="E420" s="5">
        <f t="shared" si="98"/>
        <v>9.4509610923990266</v>
      </c>
      <c r="F420" s="5">
        <f t="shared" si="99"/>
        <v>90.250030489469054</v>
      </c>
      <c r="G420" s="5">
        <f t="shared" si="103"/>
        <v>0.76518286660948576</v>
      </c>
      <c r="H420" s="9">
        <f t="shared" si="104"/>
        <v>4.6038518027683608</v>
      </c>
      <c r="I420" s="5">
        <f t="shared" si="100"/>
        <v>0</v>
      </c>
      <c r="J420" s="5">
        <f t="shared" si="101"/>
        <v>1.4314544882308423E-4</v>
      </c>
      <c r="K420" s="5" t="e">
        <f t="shared" si="102"/>
        <v>#N/A</v>
      </c>
      <c r="L420" s="5">
        <f t="shared" si="95"/>
        <v>-4.2148758412455314E-3</v>
      </c>
      <c r="M420" s="5">
        <f t="shared" si="105"/>
        <v>1.7864133114008043E-2</v>
      </c>
      <c r="N420" s="5">
        <f t="shared" si="106"/>
        <v>0.16883322700992709</v>
      </c>
      <c r="O420" s="5">
        <f t="shared" si="92"/>
        <v>0.37647551543513402</v>
      </c>
      <c r="P420" s="5">
        <f t="shared" si="93"/>
        <v>0.39433964854914205</v>
      </c>
      <c r="Q420" s="5">
        <f t="shared" si="94"/>
        <v>3.7268886756282478</v>
      </c>
    </row>
    <row r="421" spans="2:17" x14ac:dyDescent="0.4">
      <c r="B421" s="15">
        <v>58.039934870000003</v>
      </c>
      <c r="C421" s="5">
        <f t="shared" si="96"/>
        <v>0.18891477000000378</v>
      </c>
      <c r="D421" s="5">
        <f t="shared" si="97"/>
        <v>1.3233480897231857</v>
      </c>
      <c r="E421" s="5">
        <f t="shared" si="98"/>
        <v>8.3148412736328936</v>
      </c>
      <c r="F421" s="5">
        <f t="shared" si="99"/>
        <v>79.400885383391156</v>
      </c>
      <c r="G421" s="5">
        <f t="shared" si="103"/>
        <v>-1.136119818766133</v>
      </c>
      <c r="H421" s="9">
        <f t="shared" si="104"/>
        <v>-6.013927967443256</v>
      </c>
      <c r="I421" s="5">
        <f t="shared" si="100"/>
        <v>7.1132110899265483E-3</v>
      </c>
      <c r="J421" s="5">
        <f t="shared" si="101"/>
        <v>1.4994398981858076E-4</v>
      </c>
      <c r="K421" s="5" t="e">
        <f t="shared" si="102"/>
        <v>#N/A</v>
      </c>
      <c r="L421" s="5">
        <f t="shared" si="95"/>
        <v>7.1132110899265483E-3</v>
      </c>
      <c r="M421" s="5">
        <f t="shared" si="105"/>
        <v>1.3827317081141818E-2</v>
      </c>
      <c r="N421" s="5">
        <f t="shared" si="106"/>
        <v>0.11497194676988709</v>
      </c>
      <c r="O421" s="5">
        <f t="shared" si="92"/>
        <v>-0.49178312602754382</v>
      </c>
      <c r="P421" s="5">
        <f t="shared" si="93"/>
        <v>0</v>
      </c>
      <c r="Q421" s="5">
        <f t="shared" si="94"/>
        <v>0</v>
      </c>
    </row>
    <row r="422" spans="2:17" x14ac:dyDescent="0.4">
      <c r="B422" s="15">
        <v>58.217197900000002</v>
      </c>
      <c r="C422" s="5">
        <f t="shared" si="96"/>
        <v>0.17726302999999888</v>
      </c>
      <c r="D422" s="5">
        <f t="shared" si="97"/>
        <v>1.4103335591183428</v>
      </c>
      <c r="E422" s="5">
        <f t="shared" si="98"/>
        <v>8.8613870968746635</v>
      </c>
      <c r="F422" s="5">
        <f t="shared" si="99"/>
        <v>84.620013547100569</v>
      </c>
      <c r="G422" s="5">
        <f t="shared" si="103"/>
        <v>0.54654582324176992</v>
      </c>
      <c r="H422" s="9">
        <f t="shared" si="104"/>
        <v>3.0832476644553202</v>
      </c>
      <c r="I422" s="5">
        <f t="shared" si="100"/>
        <v>0</v>
      </c>
      <c r="J422" s="5">
        <f t="shared" si="101"/>
        <v>1.4667345961230202E-4</v>
      </c>
      <c r="L422" s="5">
        <f t="shared" si="95"/>
        <v>-3.2108527958980139E-3</v>
      </c>
      <c r="M422" s="5">
        <f t="shared" si="105"/>
        <v>1.5704836256131356E-2</v>
      </c>
      <c r="N422" s="5">
        <f t="shared" si="106"/>
        <v>0.13916663335861179</v>
      </c>
      <c r="O422" s="5">
        <f t="shared" si="92"/>
        <v>0.25212958701059929</v>
      </c>
      <c r="P422" s="5">
        <f t="shared" si="93"/>
        <v>0.26783442326673063</v>
      </c>
      <c r="Q422" s="5">
        <f t="shared" si="94"/>
        <v>2.373384502434674</v>
      </c>
    </row>
    <row r="423" spans="2:17" x14ac:dyDescent="0.4">
      <c r="B423" s="15">
        <v>58.399305579999996</v>
      </c>
      <c r="C423" s="5">
        <f t="shared" si="96"/>
        <v>0.18210767999999433</v>
      </c>
      <c r="D423" s="5">
        <f t="shared" si="97"/>
        <v>1.3728141503972144</v>
      </c>
      <c r="E423" s="5">
        <f t="shared" si="98"/>
        <v>8.6256456992640054</v>
      </c>
      <c r="F423" s="5">
        <f t="shared" si="99"/>
        <v>82.36884902383288</v>
      </c>
      <c r="G423" s="5">
        <f t="shared" si="103"/>
        <v>-0.23574139761065815</v>
      </c>
      <c r="H423" s="9">
        <f t="shared" si="104"/>
        <v>-1.2945165058973103</v>
      </c>
      <c r="I423" s="5">
        <f t="shared" si="100"/>
        <v>1.4227865884199656E-3</v>
      </c>
      <c r="J423" s="5">
        <f t="shared" si="101"/>
        <v>1.4808413613560419E-4</v>
      </c>
      <c r="K423" s="5" t="e">
        <f t="shared" si="102"/>
        <v>#N/A</v>
      </c>
      <c r="L423" s="5">
        <f t="shared" si="95"/>
        <v>1.4227865884199656E-3</v>
      </c>
      <c r="M423" s="5">
        <f t="shared" si="105"/>
        <v>1.4880352745846327E-2</v>
      </c>
      <c r="N423" s="5">
        <f t="shared" si="106"/>
        <v>0.1283526506657407</v>
      </c>
      <c r="O423" s="5">
        <f t="shared" si="92"/>
        <v>-0.10585783158874182</v>
      </c>
      <c r="P423" s="5">
        <f t="shared" si="93"/>
        <v>0</v>
      </c>
      <c r="Q423" s="5">
        <f t="shared" si="94"/>
        <v>0</v>
      </c>
    </row>
    <row r="424" spans="2:17" x14ac:dyDescent="0.4">
      <c r="B424" s="15">
        <v>58.576880459999998</v>
      </c>
      <c r="C424" s="5">
        <f t="shared" si="96"/>
        <v>0.17757488000000166</v>
      </c>
      <c r="D424" s="5">
        <f t="shared" si="97"/>
        <v>1.407856786950934</v>
      </c>
      <c r="E424" s="5">
        <f t="shared" si="98"/>
        <v>8.8458250783831698</v>
      </c>
      <c r="F424" s="5">
        <f t="shared" si="99"/>
        <v>84.471407217056054</v>
      </c>
      <c r="G424" s="5">
        <f t="shared" si="103"/>
        <v>0.22017937911916441</v>
      </c>
      <c r="H424" s="9">
        <f t="shared" si="104"/>
        <v>1.2399241329582336</v>
      </c>
      <c r="I424" s="5">
        <f t="shared" si="100"/>
        <v>0</v>
      </c>
      <c r="J424" s="5">
        <f t="shared" si="101"/>
        <v>1.4676658273095512E-4</v>
      </c>
      <c r="K424" s="5" t="e">
        <f t="shared" si="102"/>
        <v>#N/A</v>
      </c>
      <c r="L424" s="5">
        <f t="shared" si="95"/>
        <v>-1.2957876003339278E-3</v>
      </c>
      <c r="M424" s="5">
        <f t="shared" si="105"/>
        <v>1.5649724263470523E-2</v>
      </c>
      <c r="N424" s="5">
        <f t="shared" si="106"/>
        <v>0.13843472335958915</v>
      </c>
      <c r="O424" s="5">
        <f t="shared" si="92"/>
        <v>0.10139359324625058</v>
      </c>
      <c r="P424" s="5">
        <f t="shared" si="93"/>
        <v>0.11704331750972111</v>
      </c>
      <c r="Q424" s="5">
        <f t="shared" si="94"/>
        <v>1.0353447132846549</v>
      </c>
    </row>
    <row r="425" spans="2:17" x14ac:dyDescent="0.4">
      <c r="B425" s="15">
        <v>58.765861030000003</v>
      </c>
      <c r="C425" s="5">
        <f t="shared" si="96"/>
        <v>0.18898057000000534</v>
      </c>
      <c r="D425" s="5">
        <f t="shared" si="97"/>
        <v>1.3228873211674244</v>
      </c>
      <c r="E425" s="5">
        <f t="shared" si="98"/>
        <v>8.311946179413324</v>
      </c>
      <c r="F425" s="5">
        <f t="shared" si="99"/>
        <v>79.373239270045474</v>
      </c>
      <c r="G425" s="5">
        <f t="shared" si="103"/>
        <v>-0.53387889896984575</v>
      </c>
      <c r="H425" s="9">
        <f t="shared" si="104"/>
        <v>-2.8250465059441332</v>
      </c>
      <c r="I425" s="5">
        <f t="shared" si="100"/>
        <v>3.3437635394097842E-3</v>
      </c>
      <c r="J425" s="5">
        <f t="shared" si="101"/>
        <v>1.4996131406239067E-4</v>
      </c>
      <c r="K425" s="5" t="e">
        <f t="shared" si="102"/>
        <v>#N/A</v>
      </c>
      <c r="L425" s="5">
        <f t="shared" si="95"/>
        <v>3.3437635394097842E-3</v>
      </c>
      <c r="M425" s="5">
        <f t="shared" si="105"/>
        <v>1.3817689857892751E-2</v>
      </c>
      <c r="N425" s="5">
        <f t="shared" si="106"/>
        <v>0.11485189442262989</v>
      </c>
      <c r="O425" s="5">
        <f t="shared" si="92"/>
        <v>-0.23101543772847072</v>
      </c>
      <c r="P425" s="5">
        <f t="shared" si="93"/>
        <v>0</v>
      </c>
      <c r="Q425" s="5">
        <f t="shared" si="94"/>
        <v>0</v>
      </c>
    </row>
    <row r="426" spans="2:17" x14ac:dyDescent="0.4">
      <c r="B426" s="15">
        <v>58.94917607</v>
      </c>
      <c r="C426" s="5">
        <f t="shared" si="96"/>
        <v>0.18331503999999654</v>
      </c>
      <c r="D426" s="5">
        <f t="shared" si="97"/>
        <v>1.3637724433303711</v>
      </c>
      <c r="E426" s="5">
        <f t="shared" si="98"/>
        <v>8.568834978269793</v>
      </c>
      <c r="F426" s="5">
        <f t="shared" si="99"/>
        <v>81.826346599822273</v>
      </c>
      <c r="G426" s="5">
        <f t="shared" si="103"/>
        <v>0.25688879885646898</v>
      </c>
      <c r="H426" s="9">
        <f t="shared" si="104"/>
        <v>1.4013514595227639</v>
      </c>
      <c r="I426" s="5">
        <f t="shared" si="100"/>
        <v>0</v>
      </c>
      <c r="J426" s="5">
        <f t="shared" si="101"/>
        <v>1.4842409149003357E-4</v>
      </c>
      <c r="K426" s="5" t="e">
        <f t="shared" si="102"/>
        <v>#N/A</v>
      </c>
      <c r="L426" s="5">
        <f t="shared" si="95"/>
        <v>-1.5606981414789942E-3</v>
      </c>
      <c r="M426" s="5">
        <f t="shared" si="105"/>
        <v>1.4684986576963977E-2</v>
      </c>
      <c r="N426" s="5">
        <f t="shared" si="106"/>
        <v>0.12583322663611132</v>
      </c>
      <c r="O426" s="5">
        <f t="shared" si="92"/>
        <v>0.11459415629155828</v>
      </c>
      <c r="P426" s="5">
        <f t="shared" si="93"/>
        <v>0.12927914286852227</v>
      </c>
      <c r="Q426" s="5">
        <f t="shared" si="94"/>
        <v>1.1077716413725314</v>
      </c>
    </row>
    <row r="427" spans="2:17" x14ac:dyDescent="0.4">
      <c r="B427" s="15">
        <v>59.138580079999997</v>
      </c>
      <c r="C427" s="5">
        <f t="shared" si="96"/>
        <v>0.18940400999999696</v>
      </c>
      <c r="D427" s="5">
        <f t="shared" si="97"/>
        <v>1.3199298156359203</v>
      </c>
      <c r="E427" s="5">
        <f t="shared" si="98"/>
        <v>8.2933636241118744</v>
      </c>
      <c r="F427" s="5">
        <f t="shared" si="99"/>
        <v>79.195788938155218</v>
      </c>
      <c r="G427" s="5">
        <f t="shared" si="103"/>
        <v>-0.27547135415791857</v>
      </c>
      <c r="H427" s="9">
        <f t="shared" si="104"/>
        <v>-1.454411414826555</v>
      </c>
      <c r="I427" s="5">
        <f t="shared" si="100"/>
        <v>1.7291842079329011E-3</v>
      </c>
      <c r="J427" s="5">
        <f t="shared" si="101"/>
        <v>1.5007251207331453E-4</v>
      </c>
      <c r="K427" s="5" t="e">
        <f t="shared" si="102"/>
        <v>#N/A</v>
      </c>
      <c r="L427" s="5">
        <f t="shared" si="95"/>
        <v>1.7291842079329011E-3</v>
      </c>
      <c r="M427" s="5">
        <f t="shared" si="105"/>
        <v>1.375597604034841E-2</v>
      </c>
      <c r="N427" s="5">
        <f t="shared" si="106"/>
        <v>0.11408331130718</v>
      </c>
      <c r="O427" s="5">
        <f t="shared" si="92"/>
        <v>-0.11893308266836915</v>
      </c>
      <c r="P427" s="5">
        <f t="shared" si="93"/>
        <v>0</v>
      </c>
      <c r="Q427" s="5">
        <f t="shared" si="94"/>
        <v>0</v>
      </c>
    </row>
    <row r="428" spans="2:17" x14ac:dyDescent="0.4">
      <c r="B428" s="15">
        <v>59.317250970000003</v>
      </c>
      <c r="C428" s="5">
        <f t="shared" si="96"/>
        <v>0.17867089000000647</v>
      </c>
      <c r="D428" s="5">
        <f t="shared" si="97"/>
        <v>1.3992206564818195</v>
      </c>
      <c r="E428" s="5">
        <f t="shared" si="98"/>
        <v>8.7915626703087426</v>
      </c>
      <c r="F428" s="5">
        <f t="shared" si="99"/>
        <v>83.953239388909168</v>
      </c>
      <c r="G428" s="5">
        <f t="shared" si="103"/>
        <v>0.49819904619686817</v>
      </c>
      <c r="H428" s="9">
        <f t="shared" si="104"/>
        <v>2.7883615859127926</v>
      </c>
      <c r="I428" s="5">
        <f t="shared" si="100"/>
        <v>0</v>
      </c>
      <c r="J428" s="5">
        <f t="shared" si="101"/>
        <v>1.4709128898087248E-4</v>
      </c>
      <c r="K428" s="5" t="e">
        <f t="shared" si="102"/>
        <v>#N/A</v>
      </c>
      <c r="L428" s="5">
        <f t="shared" si="95"/>
        <v>-2.9500701257379877E-3</v>
      </c>
      <c r="M428" s="5">
        <f t="shared" si="105"/>
        <v>1.5458314837193237E-2</v>
      </c>
      <c r="N428" s="5">
        <f t="shared" si="106"/>
        <v>0.13590274366854782</v>
      </c>
      <c r="O428" s="5">
        <f t="shared" si="92"/>
        <v>0.22801556397728026</v>
      </c>
      <c r="P428" s="5">
        <f t="shared" si="93"/>
        <v>0.24347387881447349</v>
      </c>
      <c r="Q428" s="5">
        <f t="shared" si="94"/>
        <v>2.1405158641805997</v>
      </c>
    </row>
    <row r="429" spans="2:17" x14ac:dyDescent="0.4">
      <c r="B429" s="15">
        <v>59.511699440000001</v>
      </c>
      <c r="C429" s="5">
        <f t="shared" si="96"/>
        <v>0.19444846999999754</v>
      </c>
      <c r="D429" s="5">
        <f t="shared" si="97"/>
        <v>1.2856876683061746</v>
      </c>
      <c r="E429" s="5">
        <f t="shared" si="98"/>
        <v>8.0782138671233383</v>
      </c>
      <c r="F429" s="5">
        <f t="shared" si="99"/>
        <v>77.141260098370481</v>
      </c>
      <c r="G429" s="5">
        <f t="shared" si="103"/>
        <v>-0.71334880318540428</v>
      </c>
      <c r="H429" s="9">
        <f t="shared" si="104"/>
        <v>-3.6685750378257711</v>
      </c>
      <c r="I429" s="5">
        <f t="shared" si="100"/>
        <v>4.5970805595276342E-3</v>
      </c>
      <c r="J429" s="5">
        <f t="shared" si="101"/>
        <v>1.5135996821913394E-4</v>
      </c>
      <c r="K429" s="5" t="e">
        <f t="shared" si="102"/>
        <v>#N/A</v>
      </c>
      <c r="L429" s="5">
        <f t="shared" si="95"/>
        <v>4.5970805595276342E-3</v>
      </c>
      <c r="M429" s="5">
        <f t="shared" si="105"/>
        <v>1.3051507856596761E-2</v>
      </c>
      <c r="N429" s="5">
        <f t="shared" si="106"/>
        <v>0.10543287175402916</v>
      </c>
      <c r="O429" s="5">
        <f t="shared" si="92"/>
        <v>-0.29999416520041572</v>
      </c>
      <c r="P429" s="5">
        <f t="shared" si="93"/>
        <v>0</v>
      </c>
      <c r="Q429" s="5">
        <f t="shared" si="94"/>
        <v>0</v>
      </c>
    </row>
    <row r="430" spans="2:17" x14ac:dyDescent="0.4">
      <c r="B430" s="15">
        <v>59.70210814</v>
      </c>
      <c r="C430" s="5">
        <f t="shared" si="96"/>
        <v>0.19040869999999899</v>
      </c>
      <c r="D430" s="5">
        <f t="shared" si="97"/>
        <v>1.3129652164003081</v>
      </c>
      <c r="E430" s="5">
        <f t="shared" si="98"/>
        <v>8.2496037565242819</v>
      </c>
      <c r="F430" s="5">
        <f t="shared" si="99"/>
        <v>78.777912984018485</v>
      </c>
      <c r="G430" s="5">
        <f t="shared" si="103"/>
        <v>0.17138988940094357</v>
      </c>
      <c r="H430" s="9">
        <f t="shared" si="104"/>
        <v>0.90011585290453899</v>
      </c>
      <c r="I430" s="5">
        <f t="shared" si="100"/>
        <v>0</v>
      </c>
      <c r="J430" s="5">
        <f t="shared" si="101"/>
        <v>1.5033437112095869E-4</v>
      </c>
      <c r="L430" s="5">
        <f t="shared" si="95"/>
        <v>-1.0815525700429041E-3</v>
      </c>
      <c r="M430" s="5">
        <f t="shared" si="105"/>
        <v>1.361119242793191E-2</v>
      </c>
      <c r="N430" s="5">
        <f t="shared" si="106"/>
        <v>0.11228694418424194</v>
      </c>
      <c r="O430" s="5">
        <f t="shared" si="92"/>
        <v>7.360610075889136E-2</v>
      </c>
      <c r="P430" s="5">
        <f t="shared" si="93"/>
        <v>8.7217293186823266E-2</v>
      </c>
      <c r="Q430" s="5">
        <f t="shared" si="94"/>
        <v>0.7195081095078969</v>
      </c>
    </row>
    <row r="431" spans="2:17" x14ac:dyDescent="0.4">
      <c r="B431" s="15">
        <v>59.89636445</v>
      </c>
      <c r="C431" s="5">
        <f t="shared" si="96"/>
        <v>0.1942563100000001</v>
      </c>
      <c r="D431" s="5">
        <f t="shared" si="97"/>
        <v>1.2869594815221181</v>
      </c>
      <c r="E431" s="5">
        <f t="shared" si="98"/>
        <v>8.0862049052352312</v>
      </c>
      <c r="F431" s="5">
        <f t="shared" si="99"/>
        <v>77.21756889132709</v>
      </c>
      <c r="G431" s="5">
        <f t="shared" si="103"/>
        <v>-0.16339885128905074</v>
      </c>
      <c r="H431" s="9">
        <f t="shared" si="104"/>
        <v>-0.84115080374506579</v>
      </c>
      <c r="I431" s="5">
        <f t="shared" si="100"/>
        <v>1.0519613435589965E-3</v>
      </c>
      <c r="J431" s="5">
        <f t="shared" si="101"/>
        <v>1.5131214984707238E-4</v>
      </c>
      <c r="K431" s="5" t="e">
        <f t="shared" si="102"/>
        <v>#N/A</v>
      </c>
      <c r="L431" s="5">
        <f t="shared" si="95"/>
        <v>1.0519613435589965E-3</v>
      </c>
      <c r="M431" s="5">
        <f t="shared" si="105"/>
        <v>1.3077341953890065E-2</v>
      </c>
      <c r="N431" s="5">
        <f t="shared" si="106"/>
        <v>0.10574606665498433</v>
      </c>
      <c r="O431" s="5">
        <f t="shared" si="92"/>
        <v>-6.8784291059973121E-2</v>
      </c>
      <c r="P431" s="5">
        <f t="shared" si="93"/>
        <v>0</v>
      </c>
      <c r="Q431" s="5">
        <f t="shared" si="94"/>
        <v>0</v>
      </c>
    </row>
    <row r="432" spans="2:17" x14ac:dyDescent="0.4">
      <c r="B432" s="15">
        <v>60.08139396</v>
      </c>
      <c r="C432" s="5">
        <f t="shared" si="96"/>
        <v>0.18502950999999968</v>
      </c>
      <c r="D432" s="5">
        <f t="shared" si="97"/>
        <v>1.3511358269283664</v>
      </c>
      <c r="E432" s="5">
        <f t="shared" si="98"/>
        <v>8.489436775760252</v>
      </c>
      <c r="F432" s="5">
        <f t="shared" si="99"/>
        <v>81.068149615701984</v>
      </c>
      <c r="G432" s="5">
        <f t="shared" si="103"/>
        <v>0.40323187052502085</v>
      </c>
      <c r="H432" s="9">
        <f t="shared" si="104"/>
        <v>2.179284107302784</v>
      </c>
      <c r="I432" s="5">
        <f t="shared" si="100"/>
        <v>0</v>
      </c>
      <c r="J432" s="5">
        <f t="shared" si="101"/>
        <v>1.4889921033385065E-4</v>
      </c>
      <c r="K432" s="5" t="e">
        <f t="shared" si="102"/>
        <v>#N/A</v>
      </c>
      <c r="L432" s="5">
        <f t="shared" si="95"/>
        <v>-2.4727003843295291E-3</v>
      </c>
      <c r="M432" s="5">
        <f t="shared" si="105"/>
        <v>1.4414107353926125E-2</v>
      </c>
      <c r="N432" s="5">
        <f t="shared" si="106"/>
        <v>0.12236765306017675</v>
      </c>
      <c r="O432" s="5">
        <f t="shared" si="92"/>
        <v>0.17820884396910108</v>
      </c>
      <c r="P432" s="5">
        <f t="shared" si="93"/>
        <v>0.1926229513230272</v>
      </c>
      <c r="Q432" s="5">
        <f t="shared" si="94"/>
        <v>1.6352603668171841</v>
      </c>
    </row>
    <row r="433" spans="2:17" x14ac:dyDescent="0.4">
      <c r="B433" s="15">
        <v>60.284009699999999</v>
      </c>
      <c r="C433" s="5">
        <f t="shared" si="96"/>
        <v>0.20261573999999882</v>
      </c>
      <c r="D433" s="5">
        <f t="shared" si="97"/>
        <v>1.2338626801649342</v>
      </c>
      <c r="E433" s="5">
        <f t="shared" si="98"/>
        <v>7.7525878630895395</v>
      </c>
      <c r="F433" s="5">
        <f t="shared" si="99"/>
        <v>74.031760809896056</v>
      </c>
      <c r="G433" s="5">
        <f t="shared" si="103"/>
        <v>-0.73684891267071251</v>
      </c>
      <c r="H433" s="9">
        <f t="shared" si="104"/>
        <v>-3.6366814970580115</v>
      </c>
      <c r="I433" s="5">
        <f t="shared" si="100"/>
        <v>4.9479724659608404E-3</v>
      </c>
      <c r="J433" s="5">
        <f t="shared" si="101"/>
        <v>1.533085142272722E-4</v>
      </c>
      <c r="K433" s="5" t="e">
        <f t="shared" si="102"/>
        <v>#N/A</v>
      </c>
      <c r="L433" s="5">
        <f t="shared" si="95"/>
        <v>4.9479724659608404E-3</v>
      </c>
      <c r="M433" s="5">
        <f t="shared" si="105"/>
        <v>1.2020523714984648E-2</v>
      </c>
      <c r="N433" s="5">
        <f t="shared" si="106"/>
        <v>9.3190166260769966E-2</v>
      </c>
      <c r="O433" s="5">
        <f t="shared" si="92"/>
        <v>-0.29738610184086672</v>
      </c>
      <c r="P433" s="5">
        <f t="shared" si="93"/>
        <v>0</v>
      </c>
      <c r="Q433" s="5">
        <f t="shared" si="94"/>
        <v>0</v>
      </c>
    </row>
    <row r="434" spans="2:17" x14ac:dyDescent="0.4">
      <c r="B434" s="15">
        <v>60.47979522</v>
      </c>
      <c r="C434" s="5">
        <f t="shared" si="96"/>
        <v>0.19578552000000116</v>
      </c>
      <c r="D434" s="5">
        <f t="shared" si="97"/>
        <v>1.2769075057236026</v>
      </c>
      <c r="E434" s="5">
        <f t="shared" si="98"/>
        <v>8.0230464785898725</v>
      </c>
      <c r="F434" s="5">
        <f t="shared" si="99"/>
        <v>76.614450343416152</v>
      </c>
      <c r="G434" s="5">
        <f t="shared" si="103"/>
        <v>0.27045861550033301</v>
      </c>
      <c r="H434" s="9">
        <f t="shared" si="104"/>
        <v>1.3814025444799565</v>
      </c>
      <c r="I434" s="5">
        <f t="shared" si="100"/>
        <v>0</v>
      </c>
      <c r="J434" s="5">
        <f t="shared" si="101"/>
        <v>1.5169008987211822E-4</v>
      </c>
      <c r="K434" s="5" t="e">
        <f t="shared" si="102"/>
        <v>#N/A</v>
      </c>
      <c r="L434" s="5">
        <f t="shared" si="95"/>
        <v>-1.7549188408530687E-3</v>
      </c>
      <c r="M434" s="5">
        <f t="shared" si="105"/>
        <v>1.2873854959522672E-2</v>
      </c>
      <c r="N434" s="5">
        <f t="shared" si="106"/>
        <v>0.10328753669887514</v>
      </c>
      <c r="O434" s="5">
        <f t="shared" si="92"/>
        <v>0.11296285311438028</v>
      </c>
      <c r="P434" s="5">
        <f t="shared" si="93"/>
        <v>0.12583670807390296</v>
      </c>
      <c r="Q434" s="5">
        <f t="shared" si="94"/>
        <v>1.009593757589669</v>
      </c>
    </row>
    <row r="435" spans="2:17" x14ac:dyDescent="0.4">
      <c r="B435" s="15">
        <v>60.676660060000003</v>
      </c>
      <c r="C435" s="5">
        <f t="shared" si="96"/>
        <v>0.19686484000000348</v>
      </c>
      <c r="D435" s="5">
        <f t="shared" si="97"/>
        <v>1.2699068050952906</v>
      </c>
      <c r="E435" s="5">
        <f t="shared" si="98"/>
        <v>7.9790597792621005</v>
      </c>
      <c r="F435" s="5">
        <f t="shared" si="99"/>
        <v>76.194408305717445</v>
      </c>
      <c r="G435" s="5">
        <f t="shared" si="103"/>
        <v>-4.3986699327771994E-2</v>
      </c>
      <c r="H435" s="9">
        <f t="shared" si="104"/>
        <v>-0.22343603524007241</v>
      </c>
      <c r="I435" s="5">
        <f t="shared" si="100"/>
        <v>2.8698895310371288E-4</v>
      </c>
      <c r="J435" s="5">
        <f t="shared" si="101"/>
        <v>1.5195330628089558E-4</v>
      </c>
      <c r="K435" s="5" t="e">
        <f t="shared" si="102"/>
        <v>#N/A</v>
      </c>
      <c r="L435" s="5">
        <f t="shared" si="95"/>
        <v>2.8698895310371288E-4</v>
      </c>
      <c r="M435" s="5">
        <f t="shared" si="105"/>
        <v>1.2733078992207632E-2</v>
      </c>
      <c r="N435" s="5">
        <f t="shared" si="106"/>
        <v>0.10159799845289112</v>
      </c>
      <c r="O435" s="5">
        <f t="shared" si="92"/>
        <v>-1.8271265048802738E-2</v>
      </c>
      <c r="P435" s="5">
        <f t="shared" si="93"/>
        <v>0</v>
      </c>
      <c r="Q435" s="5">
        <f t="shared" si="94"/>
        <v>0</v>
      </c>
    </row>
    <row r="436" spans="2:17" x14ac:dyDescent="0.4">
      <c r="B436" s="15">
        <v>60.867144109999998</v>
      </c>
      <c r="C436" s="5">
        <f t="shared" si="96"/>
        <v>0.19048404999999491</v>
      </c>
      <c r="D436" s="5">
        <f t="shared" si="97"/>
        <v>1.3124458452033474</v>
      </c>
      <c r="E436" s="5">
        <f t="shared" si="98"/>
        <v>8.2463404510505658</v>
      </c>
      <c r="F436" s="5">
        <f t="shared" si="99"/>
        <v>78.74675071220085</v>
      </c>
      <c r="G436" s="5">
        <f t="shared" si="103"/>
        <v>0.26728067178846526</v>
      </c>
      <c r="H436" s="9">
        <f t="shared" si="104"/>
        <v>1.4031656287677232</v>
      </c>
      <c r="I436" s="5">
        <f t="shared" si="100"/>
        <v>0</v>
      </c>
      <c r="J436" s="5">
        <f t="shared" si="101"/>
        <v>1.5035389874091341E-4</v>
      </c>
      <c r="K436" s="5" t="e">
        <f t="shared" si="102"/>
        <v>#N/A</v>
      </c>
      <c r="L436" s="5">
        <f t="shared" si="95"/>
        <v>-1.6873369527324188E-3</v>
      </c>
      <c r="M436" s="5">
        <f t="shared" si="105"/>
        <v>1.360042616692657E-2</v>
      </c>
      <c r="N436" s="5">
        <f t="shared" si="106"/>
        <v>0.11215374445185317</v>
      </c>
      <c r="O436" s="5">
        <f t="shared" si="92"/>
        <v>0.11474250822182065</v>
      </c>
      <c r="P436" s="5">
        <f t="shared" si="93"/>
        <v>0.12834293438874722</v>
      </c>
      <c r="Q436" s="5">
        <f t="shared" si="94"/>
        <v>1.0583595314564549</v>
      </c>
    </row>
    <row r="437" spans="2:17" x14ac:dyDescent="0.4">
      <c r="B437" s="15">
        <v>61.074226860000003</v>
      </c>
      <c r="C437" s="5">
        <f t="shared" si="96"/>
        <v>0.20708275000000498</v>
      </c>
      <c r="D437" s="5">
        <f t="shared" si="97"/>
        <v>1.207246861459943</v>
      </c>
      <c r="E437" s="5">
        <f t="shared" si="98"/>
        <v>7.5853557420637836</v>
      </c>
      <c r="F437" s="5">
        <f t="shared" si="99"/>
        <v>72.434811687596593</v>
      </c>
      <c r="G437" s="5">
        <f t="shared" si="103"/>
        <v>-0.66098470898678219</v>
      </c>
      <c r="H437" s="9">
        <f t="shared" si="104"/>
        <v>-3.191886861589226</v>
      </c>
      <c r="I437" s="5">
        <f t="shared" si="100"/>
        <v>4.5363962588587155E-3</v>
      </c>
      <c r="J437" s="5">
        <f t="shared" si="101"/>
        <v>1.5430923123949033E-4</v>
      </c>
      <c r="K437" s="5" t="e">
        <f t="shared" si="102"/>
        <v>#N/A</v>
      </c>
      <c r="L437" s="5">
        <f t="shared" si="95"/>
        <v>4.5363962588587155E-3</v>
      </c>
      <c r="M437" s="5">
        <f t="shared" si="105"/>
        <v>1.1507524346732002E-2</v>
      </c>
      <c r="N437" s="5">
        <f t="shared" si="106"/>
        <v>8.7288665880422389E-2</v>
      </c>
      <c r="O437" s="5">
        <f t="shared" si="92"/>
        <v>-0.26101345197620318</v>
      </c>
      <c r="P437" s="5">
        <f t="shared" si="93"/>
        <v>0</v>
      </c>
      <c r="Q437" s="5">
        <f t="shared" si="94"/>
        <v>0</v>
      </c>
    </row>
    <row r="438" spans="2:17" x14ac:dyDescent="0.4">
      <c r="B438" s="15">
        <v>61.281759260000001</v>
      </c>
      <c r="C438" s="5">
        <f t="shared" si="96"/>
        <v>0.20753239999999806</v>
      </c>
      <c r="D438" s="5">
        <f t="shared" si="97"/>
        <v>1.2046311804807459</v>
      </c>
      <c r="E438" s="5">
        <f t="shared" si="98"/>
        <v>7.5689209337670231</v>
      </c>
      <c r="F438" s="5">
        <f t="shared" si="99"/>
        <v>72.277870828844755</v>
      </c>
      <c r="G438" s="5">
        <f t="shared" si="103"/>
        <v>-1.6434808296760473E-2</v>
      </c>
      <c r="H438" s="9">
        <f t="shared" si="104"/>
        <v>-7.9191530078005293E-2</v>
      </c>
      <c r="I438" s="5">
        <f t="shared" si="100"/>
        <v>1.1303845117950795E-4</v>
      </c>
      <c r="J438" s="5">
        <f t="shared" si="101"/>
        <v>1.5440757713233814E-4</v>
      </c>
      <c r="K438" s="5" t="e">
        <f t="shared" si="102"/>
        <v>#N/A</v>
      </c>
      <c r="L438" s="5">
        <f t="shared" si="95"/>
        <v>1.1303845117950795E-4</v>
      </c>
      <c r="M438" s="5">
        <f t="shared" si="105"/>
        <v>1.1457712820323334E-2</v>
      </c>
      <c r="N438" s="5">
        <f t="shared" si="106"/>
        <v>8.6722522418836073E-2</v>
      </c>
      <c r="O438" s="5">
        <f t="shared" si="92"/>
        <v>-6.4758105563447067E-3</v>
      </c>
      <c r="P438" s="5">
        <f t="shared" si="93"/>
        <v>0</v>
      </c>
      <c r="Q438" s="5">
        <f t="shared" si="94"/>
        <v>0</v>
      </c>
    </row>
    <row r="439" spans="2:17" x14ac:dyDescent="0.4">
      <c r="B439" s="15">
        <v>61.484175440000001</v>
      </c>
      <c r="C439" s="5">
        <f t="shared" si="96"/>
        <v>0.20241618000000017</v>
      </c>
      <c r="D439" s="5">
        <f t="shared" si="97"/>
        <v>1.2350791325080821</v>
      </c>
      <c r="E439" s="5">
        <f t="shared" si="98"/>
        <v>7.7602310585788903</v>
      </c>
      <c r="F439" s="5">
        <f t="shared" si="99"/>
        <v>74.104747950484921</v>
      </c>
      <c r="G439" s="5">
        <f t="shared" si="103"/>
        <v>0.19131012481186715</v>
      </c>
      <c r="H439" s="9">
        <f t="shared" si="104"/>
        <v>0.94513257197061518</v>
      </c>
      <c r="I439" s="5">
        <f t="shared" si="100"/>
        <v>0</v>
      </c>
      <c r="J439" s="5">
        <f t="shared" si="101"/>
        <v>1.5326277734546392E-4</v>
      </c>
      <c r="K439" s="5" t="e">
        <f t="shared" si="102"/>
        <v>#N/A</v>
      </c>
      <c r="L439" s="5">
        <f t="shared" si="95"/>
        <v>-1.283390519548733E-3</v>
      </c>
      <c r="M439" s="5">
        <f t="shared" si="105"/>
        <v>1.2044237216506489E-2</v>
      </c>
      <c r="N439" s="5">
        <f t="shared" si="106"/>
        <v>9.3466063724425424E-2</v>
      </c>
      <c r="O439" s="5">
        <f t="shared" si="92"/>
        <v>7.7287299294302239E-2</v>
      </c>
      <c r="P439" s="5">
        <f t="shared" si="93"/>
        <v>8.9331536510808732E-2</v>
      </c>
      <c r="Q439" s="5">
        <f t="shared" si="94"/>
        <v>0.69323336414175207</v>
      </c>
    </row>
    <row r="440" spans="2:17" x14ac:dyDescent="0.4">
      <c r="B440" s="15">
        <v>61.680471179999998</v>
      </c>
      <c r="C440" s="5">
        <f t="shared" si="96"/>
        <v>0.1962957399999965</v>
      </c>
      <c r="D440" s="5">
        <f t="shared" si="97"/>
        <v>1.2735885149621915</v>
      </c>
      <c r="E440" s="5">
        <f t="shared" si="98"/>
        <v>8.0021926446031095</v>
      </c>
      <c r="F440" s="5">
        <f t="shared" si="99"/>
        <v>76.415310897731487</v>
      </c>
      <c r="G440" s="5">
        <f t="shared" si="103"/>
        <v>0.24196158602421924</v>
      </c>
      <c r="H440" s="9">
        <f t="shared" si="104"/>
        <v>1.2326379880899279</v>
      </c>
      <c r="I440" s="5">
        <f t="shared" si="100"/>
        <v>0</v>
      </c>
      <c r="J440" s="5">
        <f t="shared" si="101"/>
        <v>1.5181487921469501E-4</v>
      </c>
      <c r="K440" s="5" t="e">
        <f t="shared" si="102"/>
        <v>#N/A</v>
      </c>
      <c r="L440" s="5">
        <f t="shared" si="95"/>
        <v>-1.574102267186795E-3</v>
      </c>
      <c r="M440" s="5">
        <f t="shared" si="105"/>
        <v>1.2807017424268022E-2</v>
      </c>
      <c r="N440" s="5">
        <f t="shared" si="106"/>
        <v>0.10248422063178143</v>
      </c>
      <c r="O440" s="5">
        <f t="shared" si="92"/>
        <v>0.10079777581720541</v>
      </c>
      <c r="P440" s="5">
        <f t="shared" si="93"/>
        <v>0.11360479324147343</v>
      </c>
      <c r="Q440" s="5">
        <f t="shared" si="94"/>
        <v>0.90908744086857574</v>
      </c>
    </row>
    <row r="441" spans="2:17" x14ac:dyDescent="0.4">
      <c r="B441" s="15">
        <v>61.894409179999997</v>
      </c>
      <c r="C441" s="5">
        <f t="shared" si="96"/>
        <v>0.21393799999999885</v>
      </c>
      <c r="D441" s="5">
        <f t="shared" si="97"/>
        <v>1.1685628546588327</v>
      </c>
      <c r="E441" s="5">
        <f t="shared" si="98"/>
        <v>7.3422969589082117</v>
      </c>
      <c r="F441" s="5">
        <f t="shared" si="99"/>
        <v>70.113771279529971</v>
      </c>
      <c r="G441" s="5">
        <f t="shared" si="103"/>
        <v>-0.65989568569489787</v>
      </c>
      <c r="H441" s="9">
        <f t="shared" si="104"/>
        <v>-3.0845183450107108</v>
      </c>
      <c r="I441" s="5">
        <f t="shared" si="100"/>
        <v>4.6788472569182183E-3</v>
      </c>
      <c r="J441" s="5">
        <f t="shared" si="101"/>
        <v>1.5576369499789328E-4</v>
      </c>
      <c r="K441" s="5" t="e">
        <f t="shared" si="102"/>
        <v>#N/A</v>
      </c>
      <c r="L441" s="5">
        <f t="shared" si="95"/>
        <v>4.6788472569182183E-3</v>
      </c>
      <c r="M441" s="5">
        <f t="shared" si="105"/>
        <v>1.0781864926558556E-2</v>
      </c>
      <c r="N441" s="5">
        <f t="shared" si="106"/>
        <v>7.9163654061629993E-2</v>
      </c>
      <c r="O441" s="5">
        <f t="shared" si="92"/>
        <v>-0.25223349568045622</v>
      </c>
      <c r="P441" s="5">
        <f t="shared" si="93"/>
        <v>0</v>
      </c>
      <c r="Q441" s="5">
        <f t="shared" si="94"/>
        <v>0</v>
      </c>
    </row>
    <row r="442" spans="2:17" x14ac:dyDescent="0.4">
      <c r="B442" s="15">
        <v>62.102592710000003</v>
      </c>
      <c r="C442" s="5">
        <f t="shared" si="96"/>
        <v>0.20818353000000656</v>
      </c>
      <c r="D442" s="5">
        <f t="shared" si="97"/>
        <v>1.2008634880962588</v>
      </c>
      <c r="E442" s="5">
        <f t="shared" si="98"/>
        <v>7.5452478243348411</v>
      </c>
      <c r="F442" s="5">
        <f t="shared" si="99"/>
        <v>72.051809285775533</v>
      </c>
      <c r="G442" s="5">
        <f t="shared" si="103"/>
        <v>0.20295086542662943</v>
      </c>
      <c r="H442" s="9">
        <f t="shared" si="104"/>
        <v>0.97486513667350649</v>
      </c>
      <c r="I442" s="5">
        <f t="shared" si="100"/>
        <v>0</v>
      </c>
      <c r="J442" s="5">
        <f t="shared" si="101"/>
        <v>1.5454923701918032E-4</v>
      </c>
      <c r="K442" s="5" t="e">
        <f t="shared" si="102"/>
        <v>#N/A</v>
      </c>
      <c r="L442" s="5">
        <f t="shared" si="95"/>
        <v>-1.4002736711773609E-3</v>
      </c>
      <c r="M442" s="5">
        <f t="shared" si="105"/>
        <v>1.1386152946125931E-2</v>
      </c>
      <c r="N442" s="5">
        <f t="shared" si="106"/>
        <v>8.5911345744300427E-2</v>
      </c>
      <c r="O442" s="5">
        <f t="shared" si="92"/>
        <v>7.9718650932293411E-2</v>
      </c>
      <c r="P442" s="5">
        <f t="shared" si="93"/>
        <v>9.1104803878419349E-2</v>
      </c>
      <c r="Q442" s="5">
        <f t="shared" si="94"/>
        <v>0.68740832325009604</v>
      </c>
    </row>
    <row r="443" spans="2:17" x14ac:dyDescent="0.4">
      <c r="B443" s="15">
        <v>62.315680980000003</v>
      </c>
      <c r="C443" s="5">
        <f t="shared" si="96"/>
        <v>0.21308827000000008</v>
      </c>
      <c r="D443" s="5">
        <f t="shared" si="97"/>
        <v>1.1732227212694528</v>
      </c>
      <c r="E443" s="5">
        <f t="shared" si="98"/>
        <v>7.371575764329477</v>
      </c>
      <c r="F443" s="5">
        <f t="shared" si="99"/>
        <v>70.393363276167179</v>
      </c>
      <c r="G443" s="5">
        <f t="shared" si="103"/>
        <v>-0.17367206000536406</v>
      </c>
      <c r="H443" s="9">
        <f t="shared" si="104"/>
        <v>-0.81502402739185975</v>
      </c>
      <c r="I443" s="5">
        <f t="shared" si="100"/>
        <v>1.2264932046988639E-3</v>
      </c>
      <c r="J443" s="5">
        <f t="shared" si="101"/>
        <v>1.5558849062625242E-4</v>
      </c>
      <c r="K443" s="5" t="e">
        <f t="shared" si="102"/>
        <v>#N/A</v>
      </c>
      <c r="L443" s="5">
        <f t="shared" si="95"/>
        <v>1.2264932046988639E-3</v>
      </c>
      <c r="M443" s="5">
        <f t="shared" si="105"/>
        <v>1.0868025849849944E-2</v>
      </c>
      <c r="N443" s="5">
        <f t="shared" si="106"/>
        <v>8.0114475960860118E-2</v>
      </c>
      <c r="O443" s="5">
        <f t="shared" si="92"/>
        <v>-6.6647799266662755E-2</v>
      </c>
      <c r="P443" s="5">
        <f t="shared" si="93"/>
        <v>0</v>
      </c>
      <c r="Q443" s="5">
        <f t="shared" si="94"/>
        <v>0</v>
      </c>
    </row>
    <row r="444" spans="2:17" x14ac:dyDescent="0.4">
      <c r="B444" s="15">
        <v>62.51906657</v>
      </c>
      <c r="C444" s="5">
        <f t="shared" si="96"/>
        <v>0.20338558999999634</v>
      </c>
      <c r="D444" s="5">
        <f t="shared" si="97"/>
        <v>1.229192294301698</v>
      </c>
      <c r="E444" s="5">
        <f t="shared" si="98"/>
        <v>7.7232429632547941</v>
      </c>
      <c r="F444" s="5">
        <f t="shared" si="99"/>
        <v>73.751537658101881</v>
      </c>
      <c r="G444" s="5">
        <f t="shared" si="103"/>
        <v>0.35166719892531706</v>
      </c>
      <c r="H444" s="9">
        <f t="shared" si="104"/>
        <v>1.7290664443106485</v>
      </c>
      <c r="I444" s="5">
        <f t="shared" si="100"/>
        <v>0</v>
      </c>
      <c r="J444" s="5">
        <f t="shared" si="101"/>
        <v>1.5348411410788331E-4</v>
      </c>
      <c r="K444" s="5" t="e">
        <f t="shared" si="102"/>
        <v>#N/A</v>
      </c>
      <c r="L444" s="5">
        <f t="shared" si="95"/>
        <v>-2.370433024573492E-3</v>
      </c>
      <c r="M444" s="5">
        <f t="shared" si="105"/>
        <v>1.1929696373892939E-2</v>
      </c>
      <c r="N444" s="5">
        <f t="shared" si="106"/>
        <v>9.2135943573434881E-2</v>
      </c>
      <c r="O444" s="5">
        <f t="shared" si="92"/>
        <v>0.1413927312890523</v>
      </c>
      <c r="P444" s="5">
        <f t="shared" si="93"/>
        <v>0.15332242766294524</v>
      </c>
      <c r="Q444" s="5">
        <f t="shared" si="94"/>
        <v>1.184146360556984</v>
      </c>
    </row>
    <row r="445" spans="2:17" x14ac:dyDescent="0.4">
      <c r="B445" s="15">
        <v>62.744364019999999</v>
      </c>
      <c r="C445" s="5">
        <f t="shared" si="96"/>
        <v>0.22529744999999934</v>
      </c>
      <c r="D445" s="5">
        <f t="shared" si="97"/>
        <v>1.1096441615295722</v>
      </c>
      <c r="E445" s="5">
        <f t="shared" si="98"/>
        <v>6.9720998919202195</v>
      </c>
      <c r="F445" s="5">
        <f t="shared" si="99"/>
        <v>66.578649691774331</v>
      </c>
      <c r="G445" s="5">
        <f t="shared" si="103"/>
        <v>-0.75114307133457459</v>
      </c>
      <c r="H445" s="9">
        <f t="shared" si="104"/>
        <v>-3.3340060943192067</v>
      </c>
      <c r="I445" s="5">
        <f t="shared" si="100"/>
        <v>5.6086015675597869E-3</v>
      </c>
      <c r="J445" s="5">
        <f t="shared" si="101"/>
        <v>1.5797895424674941E-4</v>
      </c>
      <c r="L445" s="5">
        <f t="shared" si="95"/>
        <v>5.6086015675597869E-3</v>
      </c>
      <c r="M445" s="5">
        <f t="shared" si="105"/>
        <v>9.7220353805827879E-3</v>
      </c>
      <c r="N445" s="5">
        <f t="shared" si="106"/>
        <v>6.7783001826205808E-2</v>
      </c>
      <c r="O445" s="5">
        <f t="shared" si="92"/>
        <v>-0.27263511437704163</v>
      </c>
      <c r="P445" s="5">
        <f t="shared" si="93"/>
        <v>0</v>
      </c>
      <c r="Q445" s="5">
        <f t="shared" si="94"/>
        <v>0</v>
      </c>
    </row>
    <row r="446" spans="2:17" x14ac:dyDescent="0.4">
      <c r="B446" s="15">
        <v>62.959893700000002</v>
      </c>
      <c r="C446" s="5">
        <f t="shared" si="96"/>
        <v>0.21552968000000305</v>
      </c>
      <c r="D446" s="5">
        <f t="shared" si="97"/>
        <v>1.1599330542317721</v>
      </c>
      <c r="E446" s="5">
        <f t="shared" si="98"/>
        <v>7.2880743236610126</v>
      </c>
      <c r="F446" s="5">
        <f t="shared" si="99"/>
        <v>69.595983253906326</v>
      </c>
      <c r="G446" s="5">
        <f t="shared" si="103"/>
        <v>0.31597443174079309</v>
      </c>
      <c r="H446" s="9">
        <f t="shared" si="104"/>
        <v>1.4660367506729868</v>
      </c>
      <c r="I446" s="5">
        <f t="shared" si="100"/>
        <v>0</v>
      </c>
      <c r="J446" s="5">
        <f t="shared" si="101"/>
        <v>1.5608816324721249E-4</v>
      </c>
      <c r="L446" s="5">
        <f t="shared" si="95"/>
        <v>-2.2570161817069582E-3</v>
      </c>
      <c r="M446" s="5">
        <f t="shared" si="105"/>
        <v>1.0623205469441385E-2</v>
      </c>
      <c r="N446" s="5">
        <f t="shared" si="106"/>
        <v>7.7422711016810988E-2</v>
      </c>
      <c r="O446" s="5">
        <f t="shared" si="92"/>
        <v>0.11988373323063534</v>
      </c>
      <c r="P446" s="5">
        <f t="shared" si="93"/>
        <v>0.13050693870007674</v>
      </c>
      <c r="Q446" s="5">
        <f t="shared" si="94"/>
        <v>0.951144268999631</v>
      </c>
    </row>
    <row r="447" spans="2:17" x14ac:dyDescent="0.4">
      <c r="B447" s="15">
        <v>63.181102510000002</v>
      </c>
      <c r="C447" s="5">
        <f t="shared" si="96"/>
        <v>0.22120881000000026</v>
      </c>
      <c r="D447" s="5">
        <f t="shared" si="97"/>
        <v>1.1301539030023249</v>
      </c>
      <c r="E447" s="5">
        <f t="shared" si="98"/>
        <v>7.1009663981958706</v>
      </c>
      <c r="F447" s="5">
        <f t="shared" si="99"/>
        <v>67.809234180139498</v>
      </c>
      <c r="G447" s="5">
        <f t="shared" si="103"/>
        <v>-0.18710792546514199</v>
      </c>
      <c r="H447" s="9">
        <f t="shared" si="104"/>
        <v>-0.84584300898839326</v>
      </c>
      <c r="I447" s="5">
        <f t="shared" si="100"/>
        <v>1.3717350960173842E-3</v>
      </c>
      <c r="J447" s="5">
        <f t="shared" si="101"/>
        <v>1.5720781707319591E-4</v>
      </c>
      <c r="K447" s="5" t="e">
        <f t="shared" si="102"/>
        <v>#N/A</v>
      </c>
      <c r="L447" s="5">
        <f t="shared" si="95"/>
        <v>1.3717350960173842E-3</v>
      </c>
      <c r="M447" s="5">
        <f t="shared" si="105"/>
        <v>1.0084744757661367E-2</v>
      </c>
      <c r="N447" s="5">
        <f t="shared" si="106"/>
        <v>7.1611433658535326E-2</v>
      </c>
      <c r="O447" s="5">
        <f t="shared" si="92"/>
        <v>-6.9167991592307132E-2</v>
      </c>
      <c r="P447" s="5">
        <f t="shared" si="93"/>
        <v>0</v>
      </c>
      <c r="Q447" s="5">
        <f t="shared" si="94"/>
        <v>0</v>
      </c>
    </row>
    <row r="448" spans="2:17" x14ac:dyDescent="0.4">
      <c r="B448" s="15">
        <v>63.387596129999999</v>
      </c>
      <c r="C448" s="5">
        <f t="shared" si="96"/>
        <v>0.20649361999999627</v>
      </c>
      <c r="D448" s="5">
        <f t="shared" si="97"/>
        <v>1.2106911583999762</v>
      </c>
      <c r="E448" s="5">
        <f t="shared" si="98"/>
        <v>7.6069968979909639</v>
      </c>
      <c r="F448" s="5">
        <f t="shared" si="99"/>
        <v>72.641469503998579</v>
      </c>
      <c r="G448" s="5">
        <f t="shared" si="103"/>
        <v>0.50603049979509329</v>
      </c>
      <c r="H448" s="9">
        <f t="shared" si="104"/>
        <v>2.4505866079305618</v>
      </c>
      <c r="I448" s="5">
        <f t="shared" si="100"/>
        <v>0</v>
      </c>
      <c r="J448" s="5">
        <f t="shared" si="101"/>
        <v>1.5417973056242208E-4</v>
      </c>
      <c r="K448" s="5" t="e">
        <f t="shared" si="102"/>
        <v>#N/A</v>
      </c>
      <c r="L448" s="5">
        <f t="shared" si="95"/>
        <v>-3.4630517284657018E-3</v>
      </c>
      <c r="M448" s="5">
        <f t="shared" si="105"/>
        <v>1.157328036120883E-2</v>
      </c>
      <c r="N448" s="5">
        <f t="shared" si="106"/>
        <v>8.8037907807295313E-2</v>
      </c>
      <c r="O448" s="5">
        <f t="shared" si="92"/>
        <v>0.20039434279451199</v>
      </c>
      <c r="P448" s="5">
        <f t="shared" si="93"/>
        <v>0.21196762315572082</v>
      </c>
      <c r="Q448" s="5">
        <f t="shared" si="94"/>
        <v>1.6124370518200859</v>
      </c>
    </row>
    <row r="449" spans="2:17" x14ac:dyDescent="0.4">
      <c r="B449" s="15">
        <v>63.620193479999998</v>
      </c>
      <c r="C449" s="5">
        <f t="shared" si="96"/>
        <v>0.23259734999999893</v>
      </c>
      <c r="D449" s="5">
        <f t="shared" si="97"/>
        <v>1.0748187801795728</v>
      </c>
      <c r="E449" s="5">
        <f t="shared" si="98"/>
        <v>6.7532855675049772</v>
      </c>
      <c r="F449" s="5">
        <f t="shared" si="99"/>
        <v>64.489126810774366</v>
      </c>
      <c r="G449" s="5">
        <f t="shared" si="103"/>
        <v>-0.85371133048598669</v>
      </c>
      <c r="H449" s="9">
        <f t="shared" si="104"/>
        <v>-3.6703398834337135</v>
      </c>
      <c r="I449" s="5">
        <f t="shared" si="100"/>
        <v>6.5809933974828507E-3</v>
      </c>
      <c r="J449" s="5">
        <f t="shared" si="101"/>
        <v>1.5928833916405022E-4</v>
      </c>
      <c r="K449" s="5" t="e">
        <f t="shared" si="102"/>
        <v>#N/A</v>
      </c>
      <c r="L449" s="5">
        <f t="shared" si="95"/>
        <v>6.5809933974828507E-3</v>
      </c>
      <c r="M449" s="5">
        <f t="shared" si="105"/>
        <v>9.1213731912542055E-3</v>
      </c>
      <c r="N449" s="5">
        <f t="shared" si="106"/>
        <v>6.1599237928323843E-2</v>
      </c>
      <c r="O449" s="5">
        <f t="shared" si="92"/>
        <v>-0.30013848373810498</v>
      </c>
      <c r="P449" s="5">
        <f t="shared" si="93"/>
        <v>0</v>
      </c>
      <c r="Q449" s="5">
        <f t="shared" si="94"/>
        <v>0</v>
      </c>
    </row>
    <row r="450" spans="2:17" x14ac:dyDescent="0.4">
      <c r="B450" s="15">
        <v>63.841319800000001</v>
      </c>
      <c r="C450" s="5">
        <f t="shared" si="96"/>
        <v>0.22112632000000332</v>
      </c>
      <c r="D450" s="5">
        <f t="shared" si="97"/>
        <v>1.1305755009172869</v>
      </c>
      <c r="E450" s="5">
        <f t="shared" si="98"/>
        <v>7.1036153760206977</v>
      </c>
      <c r="F450" s="5">
        <f t="shared" si="99"/>
        <v>67.83453005503722</v>
      </c>
      <c r="G450" s="5">
        <f t="shared" si="103"/>
        <v>0.35032980851572049</v>
      </c>
      <c r="H450" s="9">
        <f t="shared" si="104"/>
        <v>1.5842971949956715</v>
      </c>
      <c r="I450" s="5">
        <f t="shared" si="100"/>
        <v>0</v>
      </c>
      <c r="J450" s="5">
        <f t="shared" si="101"/>
        <v>1.5719196558989216E-4</v>
      </c>
      <c r="K450" s="5" t="e">
        <f t="shared" si="102"/>
        <v>#N/A</v>
      </c>
      <c r="L450" s="5">
        <f t="shared" si="95"/>
        <v>-2.5673978744392922E-3</v>
      </c>
      <c r="M450" s="5">
        <f t="shared" si="105"/>
        <v>1.0092270282087536E-2</v>
      </c>
      <c r="N450" s="5">
        <f t="shared" si="106"/>
        <v>7.1691606354793769E-2</v>
      </c>
      <c r="O450" s="5">
        <f t="shared" si="92"/>
        <v>0.12955436635249187</v>
      </c>
      <c r="P450" s="5">
        <f t="shared" si="93"/>
        <v>0.13964663663457941</v>
      </c>
      <c r="Q450" s="5">
        <f t="shared" si="94"/>
        <v>0.99199599520697357</v>
      </c>
    </row>
    <row r="451" spans="2:17" x14ac:dyDescent="0.4">
      <c r="B451" s="15">
        <v>64.073930500000003</v>
      </c>
      <c r="C451" s="5">
        <f t="shared" si="96"/>
        <v>0.23261070000000217</v>
      </c>
      <c r="D451" s="5">
        <f t="shared" si="97"/>
        <v>1.0747570941491413</v>
      </c>
      <c r="E451" s="5">
        <f t="shared" si="98"/>
        <v>6.752897982744912</v>
      </c>
      <c r="F451" s="5">
        <f t="shared" si="99"/>
        <v>64.485425648948478</v>
      </c>
      <c r="G451" s="5">
        <f t="shared" si="103"/>
        <v>-0.35071739327578566</v>
      </c>
      <c r="H451" s="9">
        <f t="shared" si="104"/>
        <v>-1.5077440258585799</v>
      </c>
      <c r="I451" s="5">
        <f t="shared" si="100"/>
        <v>2.7037257670847643E-3</v>
      </c>
      <c r="J451" s="5">
        <f t="shared" si="101"/>
        <v>1.5929065847125444E-4</v>
      </c>
      <c r="K451" s="5" t="e">
        <f t="shared" si="102"/>
        <v>#N/A</v>
      </c>
      <c r="L451" s="5">
        <f t="shared" si="95"/>
        <v>2.7037257670847643E-3</v>
      </c>
      <c r="M451" s="5">
        <f t="shared" si="105"/>
        <v>9.1203262330720614E-3</v>
      </c>
      <c r="N451" s="5">
        <f t="shared" si="106"/>
        <v>6.1588632621287824E-2</v>
      </c>
      <c r="O451" s="5">
        <f t="shared" si="92"/>
        <v>-0.12329430520288029</v>
      </c>
      <c r="P451" s="5">
        <f t="shared" si="93"/>
        <v>0</v>
      </c>
      <c r="Q451" s="5">
        <f t="shared" si="94"/>
        <v>0</v>
      </c>
    </row>
    <row r="452" spans="2:17" x14ac:dyDescent="0.4">
      <c r="B452" s="15">
        <v>64.285738469999998</v>
      </c>
      <c r="C452" s="5">
        <f t="shared" si="96"/>
        <v>0.21180796999999529</v>
      </c>
      <c r="D452" s="5">
        <f t="shared" si="97"/>
        <v>1.1803144140421418</v>
      </c>
      <c r="E452" s="5">
        <f t="shared" si="98"/>
        <v>7.4161341841618675</v>
      </c>
      <c r="F452" s="5">
        <f t="shared" si="99"/>
        <v>70.818864842528512</v>
      </c>
      <c r="G452" s="5">
        <f t="shared" si="103"/>
        <v>0.6632362014169555</v>
      </c>
      <c r="H452" s="9">
        <f t="shared" si="104"/>
        <v>3.1313089937879592</v>
      </c>
      <c r="I452" s="5">
        <f t="shared" si="100"/>
        <v>0</v>
      </c>
      <c r="J452" s="5">
        <f t="shared" si="101"/>
        <v>1.5532185304197539E-4</v>
      </c>
      <c r="K452" s="5" t="e">
        <f t="shared" si="102"/>
        <v>#N/A</v>
      </c>
      <c r="L452" s="5">
        <f t="shared" si="95"/>
        <v>-4.6557126552991771E-3</v>
      </c>
      <c r="M452" s="5">
        <f t="shared" si="105"/>
        <v>1.0999809247498842E-2</v>
      </c>
      <c r="N452" s="5">
        <f t="shared" si="106"/>
        <v>8.1576061379635995E-2</v>
      </c>
      <c r="O452" s="5">
        <f t="shared" si="92"/>
        <v>0.25605975559728639</v>
      </c>
      <c r="P452" s="5">
        <f t="shared" si="93"/>
        <v>0.26705956484478521</v>
      </c>
      <c r="Q452" s="5">
        <f t="shared" si="94"/>
        <v>1.9805495680528045</v>
      </c>
    </row>
    <row r="453" spans="2:17" x14ac:dyDescent="0.4">
      <c r="B453" s="15">
        <v>64.529842849999994</v>
      </c>
      <c r="C453" s="5">
        <f t="shared" si="96"/>
        <v>0.24410437999999601</v>
      </c>
      <c r="D453" s="5">
        <f t="shared" si="97"/>
        <v>1.0241520451210424</v>
      </c>
      <c r="E453" s="5">
        <f t="shared" si="98"/>
        <v>6.4349370822224587</v>
      </c>
      <c r="F453" s="5">
        <f t="shared" si="99"/>
        <v>61.449122707262553</v>
      </c>
      <c r="G453" s="5">
        <f t="shared" si="103"/>
        <v>-0.98119710193940879</v>
      </c>
      <c r="H453" s="9">
        <f t="shared" si="104"/>
        <v>-4.0195800744723416</v>
      </c>
      <c r="I453" s="5">
        <f t="shared" si="100"/>
        <v>7.9379338618892001E-3</v>
      </c>
      <c r="J453" s="5">
        <f t="shared" si="101"/>
        <v>1.6119333649998081E-4</v>
      </c>
      <c r="L453" s="5">
        <f t="shared" si="95"/>
        <v>7.9379338618892001E-3</v>
      </c>
      <c r="M453" s="5">
        <f t="shared" si="105"/>
        <v>8.2816830504323386E-3</v>
      </c>
      <c r="N453" s="5">
        <f t="shared" si="106"/>
        <v>5.3292109364440267E-2</v>
      </c>
      <c r="O453" s="5">
        <f t="shared" si="92"/>
        <v>-0.3286972615973035</v>
      </c>
      <c r="P453" s="5">
        <f t="shared" si="93"/>
        <v>0</v>
      </c>
      <c r="Q453" s="5">
        <f t="shared" si="94"/>
        <v>0</v>
      </c>
    </row>
    <row r="454" spans="2:17" x14ac:dyDescent="0.4">
      <c r="B454" s="15">
        <v>64.762628320000005</v>
      </c>
      <c r="C454" s="5">
        <f t="shared" si="96"/>
        <v>0.23278547000001026</v>
      </c>
      <c r="D454" s="5">
        <f t="shared" si="97"/>
        <v>1.0739501911351639</v>
      </c>
      <c r="E454" s="5">
        <f t="shared" si="98"/>
        <v>6.7478280615831698</v>
      </c>
      <c r="F454" s="5">
        <f t="shared" si="99"/>
        <v>64.43701146810983</v>
      </c>
      <c r="G454" s="5">
        <f t="shared" si="103"/>
        <v>0.31289097936071109</v>
      </c>
      <c r="H454" s="9">
        <f t="shared" si="104"/>
        <v>1.3441173083556173</v>
      </c>
      <c r="I454" s="5">
        <f t="shared" si="100"/>
        <v>0</v>
      </c>
      <c r="J454" s="5">
        <f t="shared" si="101"/>
        <v>1.5932099687948631E-4</v>
      </c>
      <c r="L454" s="5">
        <f t="shared" si="95"/>
        <v>-2.413929370421882E-3</v>
      </c>
      <c r="M454" s="5">
        <f t="shared" si="105"/>
        <v>9.1066367097378566E-3</v>
      </c>
      <c r="N454" s="5">
        <f t="shared" si="106"/>
        <v>6.1450018736612537E-2</v>
      </c>
      <c r="O454" s="5">
        <f t="shared" si="92"/>
        <v>0.1099138890969915</v>
      </c>
      <c r="P454" s="5">
        <f t="shared" si="93"/>
        <v>0.11902052580672935</v>
      </c>
      <c r="Q454" s="5">
        <f t="shared" si="94"/>
        <v>0.80313004394303211</v>
      </c>
    </row>
    <row r="455" spans="2:17" x14ac:dyDescent="0.4">
      <c r="B455" s="15">
        <v>65.001636270000006</v>
      </c>
      <c r="C455" s="5">
        <f t="shared" si="96"/>
        <v>0.2390079500000013</v>
      </c>
      <c r="D455" s="5">
        <f t="shared" si="97"/>
        <v>1.0459903112009397</v>
      </c>
      <c r="E455" s="5">
        <f t="shared" si="98"/>
        <v>6.5721509547899473</v>
      </c>
      <c r="F455" s="5">
        <f t="shared" si="99"/>
        <v>62.759418672056384</v>
      </c>
      <c r="G455" s="5">
        <f t="shared" si="103"/>
        <v>-0.17567710679322257</v>
      </c>
      <c r="H455" s="9">
        <f t="shared" si="104"/>
        <v>-0.73502620642209437</v>
      </c>
      <c r="I455" s="5">
        <f t="shared" si="100"/>
        <v>1.3915639347092386E-3</v>
      </c>
      <c r="J455" s="5">
        <f t="shared" si="101"/>
        <v>1.6037224868653696E-4</v>
      </c>
      <c r="L455" s="5">
        <f t="shared" si="95"/>
        <v>1.3915639347092386E-3</v>
      </c>
      <c r="M455" s="5">
        <f t="shared" si="105"/>
        <v>8.6386336345092834E-3</v>
      </c>
      <c r="N455" s="5">
        <f t="shared" si="106"/>
        <v>5.6774404289120742E-2</v>
      </c>
      <c r="O455" s="5">
        <f t="shared" si="92"/>
        <v>-6.0106055054746539E-2</v>
      </c>
      <c r="P455" s="5">
        <f t="shared" si="93"/>
        <v>0</v>
      </c>
      <c r="Q455" s="5">
        <f t="shared" si="94"/>
        <v>0</v>
      </c>
    </row>
    <row r="456" spans="2:17" x14ac:dyDescent="0.4">
      <c r="B456" s="15">
        <v>65.225253109999997</v>
      </c>
      <c r="C456" s="5">
        <f t="shared" si="96"/>
        <v>0.22361683999999116</v>
      </c>
      <c r="D456" s="5">
        <f t="shared" si="97"/>
        <v>1.1179837797547354</v>
      </c>
      <c r="E456" s="5">
        <f t="shared" si="98"/>
        <v>7.0244992586200521</v>
      </c>
      <c r="F456" s="5">
        <f t="shared" si="99"/>
        <v>67.079026785284128</v>
      </c>
      <c r="G456" s="5">
        <f t="shared" si="103"/>
        <v>0.45234830383010483</v>
      </c>
      <c r="H456" s="9">
        <f t="shared" si="104"/>
        <v>2.0228722659264959</v>
      </c>
      <c r="I456" s="5">
        <f t="shared" si="100"/>
        <v>0</v>
      </c>
      <c r="J456" s="5">
        <f t="shared" si="101"/>
        <v>1.576653964364176E-4</v>
      </c>
      <c r="L456" s="5">
        <f t="shared" si="95"/>
        <v>-3.3523790610969035E-3</v>
      </c>
      <c r="M456" s="5">
        <f t="shared" si="105"/>
        <v>9.8687179668707336E-3</v>
      </c>
      <c r="N456" s="5">
        <f t="shared" si="106"/>
        <v>6.9322802041813861E-2</v>
      </c>
      <c r="O456" s="5">
        <f t="shared" si="92"/>
        <v>0.16541841736004126</v>
      </c>
      <c r="P456" s="5">
        <f t="shared" si="93"/>
        <v>0.17528713532691198</v>
      </c>
      <c r="Q456" s="5">
        <f t="shared" si="94"/>
        <v>1.2313043521495259</v>
      </c>
    </row>
    <row r="457" spans="2:17" x14ac:dyDescent="0.4">
      <c r="B457" s="15">
        <v>65.477778670000006</v>
      </c>
      <c r="C457" s="5">
        <f t="shared" si="96"/>
        <v>0.25252556000000936</v>
      </c>
      <c r="D457" s="5">
        <f t="shared" si="97"/>
        <v>0.98999879457743101</v>
      </c>
      <c r="E457" s="5">
        <f t="shared" si="98"/>
        <v>6.220345880214416</v>
      </c>
      <c r="F457" s="5">
        <f t="shared" si="99"/>
        <v>59.399927674645866</v>
      </c>
      <c r="G457" s="5">
        <f t="shared" si="103"/>
        <v>-0.80415337840563605</v>
      </c>
      <c r="H457" s="9">
        <f t="shared" si="104"/>
        <v>-3.1844435011077938</v>
      </c>
      <c r="I457" s="5">
        <f t="shared" si="100"/>
        <v>6.7300746414941711E-3</v>
      </c>
      <c r="J457" s="5">
        <f t="shared" si="101"/>
        <v>1.6247745025279694E-4</v>
      </c>
      <c r="L457" s="5">
        <f t="shared" si="95"/>
        <v>6.7300746414941711E-3</v>
      </c>
      <c r="M457" s="5">
        <f t="shared" si="105"/>
        <v>7.7385405739000919E-3</v>
      </c>
      <c r="N457" s="5">
        <f t="shared" si="106"/>
        <v>4.8136398977731538E-2</v>
      </c>
      <c r="O457" s="5">
        <f t="shared" si="92"/>
        <v>-0.26040477839289378</v>
      </c>
      <c r="P457" s="5">
        <f t="shared" si="93"/>
        <v>0</v>
      </c>
      <c r="Q457" s="5">
        <f t="shared" si="94"/>
        <v>0</v>
      </c>
    </row>
    <row r="458" spans="2:17" x14ac:dyDescent="0.4">
      <c r="B458" s="15">
        <v>65.716953040000007</v>
      </c>
      <c r="C458" s="5">
        <f t="shared" si="96"/>
        <v>0.23917437000000064</v>
      </c>
      <c r="D458" s="5">
        <f t="shared" si="97"/>
        <v>1.0452625003255964</v>
      </c>
      <c r="E458" s="5">
        <f t="shared" si="98"/>
        <v>6.5675779841915851</v>
      </c>
      <c r="F458" s="5">
        <f t="shared" si="99"/>
        <v>62.71575001953579</v>
      </c>
      <c r="G458" s="5">
        <f t="shared" si="103"/>
        <v>0.34723210397716908</v>
      </c>
      <c r="H458" s="9">
        <f t="shared" si="104"/>
        <v>1.451794788785973</v>
      </c>
      <c r="I458" s="5">
        <f t="shared" si="100"/>
        <v>0</v>
      </c>
      <c r="J458" s="5">
        <f t="shared" si="101"/>
        <v>1.6039961334259756E-4</v>
      </c>
      <c r="K458" s="5" t="e">
        <f t="shared" si="102"/>
        <v>#N/A</v>
      </c>
      <c r="L458" s="5">
        <f t="shared" si="95"/>
        <v>-2.75239118143059E-3</v>
      </c>
      <c r="M458" s="5">
        <f t="shared" si="105"/>
        <v>8.626616115687602E-3</v>
      </c>
      <c r="N458" s="5">
        <f t="shared" si="106"/>
        <v>5.6655974079462226E-2</v>
      </c>
      <c r="O458" s="5">
        <f t="shared" si="92"/>
        <v>0.11871911061202782</v>
      </c>
      <c r="P458" s="5">
        <f t="shared" si="93"/>
        <v>0.12734572672771544</v>
      </c>
      <c r="Q458" s="5">
        <f t="shared" si="94"/>
        <v>0.83635299123782181</v>
      </c>
    </row>
    <row r="459" spans="2:17" x14ac:dyDescent="0.4">
      <c r="B459" s="15">
        <v>65.968280320000005</v>
      </c>
      <c r="C459" s="5">
        <f t="shared" si="96"/>
        <v>0.25132727999999815</v>
      </c>
      <c r="D459" s="5">
        <f t="shared" si="97"/>
        <v>0.99471891789861344</v>
      </c>
      <c r="E459" s="5">
        <f t="shared" si="98"/>
        <v>6.2500032897141455</v>
      </c>
      <c r="F459" s="5">
        <f t="shared" si="99"/>
        <v>59.683135073916816</v>
      </c>
      <c r="G459" s="5">
        <f t="shared" si="103"/>
        <v>-0.31757469447743958</v>
      </c>
      <c r="H459" s="9">
        <f t="shared" si="104"/>
        <v>-1.263590225770326</v>
      </c>
      <c r="I459" s="5">
        <f t="shared" si="100"/>
        <v>2.6452161601218057E-3</v>
      </c>
      <c r="J459" s="5">
        <f t="shared" si="101"/>
        <v>1.6229998031435056E-4</v>
      </c>
      <c r="K459" s="5" t="e">
        <f t="shared" si="102"/>
        <v>#N/A</v>
      </c>
      <c r="L459" s="5">
        <f t="shared" si="95"/>
        <v>2.6452161601218057E-3</v>
      </c>
      <c r="M459" s="5">
        <f t="shared" si="105"/>
        <v>7.8125082242875288E-3</v>
      </c>
      <c r="N459" s="5">
        <f t="shared" si="106"/>
        <v>4.8828202102715872E-2</v>
      </c>
      <c r="O459" s="5">
        <f t="shared" si="92"/>
        <v>-0.10332886502984941</v>
      </c>
      <c r="P459" s="5">
        <f t="shared" si="93"/>
        <v>0</v>
      </c>
      <c r="Q459" s="5">
        <f t="shared" si="94"/>
        <v>0</v>
      </c>
    </row>
    <row r="460" spans="2:17" x14ac:dyDescent="0.4">
      <c r="B460" s="15">
        <v>66.202805280000007</v>
      </c>
      <c r="C460" s="5">
        <f t="shared" si="96"/>
        <v>0.23452496000000167</v>
      </c>
      <c r="D460" s="5">
        <f t="shared" si="97"/>
        <v>1.0659846184388997</v>
      </c>
      <c r="E460" s="5">
        <f t="shared" si="98"/>
        <v>6.6977788922547319</v>
      </c>
      <c r="F460" s="5">
        <f t="shared" si="99"/>
        <v>63.959077106333986</v>
      </c>
      <c r="G460" s="5">
        <f t="shared" si="103"/>
        <v>0.44777560254058635</v>
      </c>
      <c r="H460" s="9">
        <f t="shared" si="104"/>
        <v>1.9092876192819015</v>
      </c>
      <c r="I460" s="5">
        <f t="shared" si="100"/>
        <v>0</v>
      </c>
      <c r="J460" s="5">
        <f t="shared" si="101"/>
        <v>1.5962049110874768E-4</v>
      </c>
      <c r="K460" s="5" t="e">
        <f t="shared" si="102"/>
        <v>#N/A</v>
      </c>
      <c r="L460" s="5">
        <f t="shared" si="95"/>
        <v>-3.4803678220500663E-3</v>
      </c>
      <c r="M460" s="5">
        <f t="shared" si="105"/>
        <v>8.972048417906605E-3</v>
      </c>
      <c r="N460" s="5">
        <f t="shared" si="106"/>
        <v>6.0092796513742323E-2</v>
      </c>
      <c r="O460" s="5">
        <f t="shared" si="92"/>
        <v>0.15613014305778677</v>
      </c>
      <c r="P460" s="5">
        <f t="shared" si="93"/>
        <v>0.16510219147569338</v>
      </c>
      <c r="Q460" s="5">
        <f t="shared" si="94"/>
        <v>1.1058179731308984</v>
      </c>
    </row>
    <row r="461" spans="2:17" x14ac:dyDescent="0.4">
      <c r="B461" s="15">
        <v>66.465605969999999</v>
      </c>
      <c r="C461" s="5">
        <f t="shared" si="96"/>
        <v>0.26280068999999173</v>
      </c>
      <c r="D461" s="5">
        <f t="shared" si="97"/>
        <v>0.95129126183043078</v>
      </c>
      <c r="E461" s="5">
        <f t="shared" si="98"/>
        <v>5.9771392791812916</v>
      </c>
      <c r="F461" s="5">
        <f t="shared" si="99"/>
        <v>57.077475709825855</v>
      </c>
      <c r="G461" s="5">
        <f t="shared" si="103"/>
        <v>-0.72063961307344027</v>
      </c>
      <c r="H461" s="9">
        <f t="shared" si="104"/>
        <v>-2.7421526673825056</v>
      </c>
      <c r="I461" s="5">
        <f t="shared" si="100"/>
        <v>6.2765396930059792E-3</v>
      </c>
      <c r="J461" s="5">
        <f t="shared" si="101"/>
        <v>1.6393279855337915E-4</v>
      </c>
      <c r="K461" s="5" t="e">
        <f t="shared" si="102"/>
        <v>#N/A</v>
      </c>
      <c r="L461" s="5">
        <f t="shared" si="95"/>
        <v>6.2765396930059792E-3</v>
      </c>
      <c r="M461" s="5">
        <f t="shared" si="105"/>
        <v>7.1452387925463696E-3</v>
      </c>
      <c r="N461" s="5">
        <f t="shared" si="106"/>
        <v>4.2708087446058814E-2</v>
      </c>
      <c r="O461" s="5">
        <f t="shared" ref="O461:O512" si="107">B$6*H461</f>
        <v>-0.22423687448711702</v>
      </c>
      <c r="P461" s="5">
        <f t="shared" ref="P461:P512" si="108">IF(H461&gt;0, O461 +M461, 0)</f>
        <v>0</v>
      </c>
      <c r="Q461" s="5">
        <f t="shared" ref="Q461:Q512" si="109">P461*E461</f>
        <v>0</v>
      </c>
    </row>
    <row r="462" spans="2:17" x14ac:dyDescent="0.4">
      <c r="B462" s="15">
        <v>66.716873410000005</v>
      </c>
      <c r="C462" s="5">
        <f t="shared" si="96"/>
        <v>0.25126744000000656</v>
      </c>
      <c r="D462" s="5">
        <f t="shared" si="97"/>
        <v>0.99495581281837975</v>
      </c>
      <c r="E462" s="5">
        <f t="shared" si="98"/>
        <v>6.2514917443933662</v>
      </c>
      <c r="F462" s="5">
        <f t="shared" si="99"/>
        <v>59.697348769102788</v>
      </c>
      <c r="G462" s="5">
        <f t="shared" si="103"/>
        <v>0.27435246521207457</v>
      </c>
      <c r="H462" s="9">
        <f t="shared" si="104"/>
        <v>1.0918743200952237</v>
      </c>
      <c r="I462" s="5">
        <f t="shared" si="100"/>
        <v>0</v>
      </c>
      <c r="J462" s="5">
        <f t="shared" si="101"/>
        <v>1.6229107340155009E-4</v>
      </c>
      <c r="K462" s="5" t="e">
        <f t="shared" si="102"/>
        <v>#N/A</v>
      </c>
      <c r="L462" s="5">
        <f t="shared" ref="L462:L512" si="110">(-B$6*H462)/E462^2</f>
        <v>-2.2846555340186583E-3</v>
      </c>
      <c r="M462" s="5">
        <f t="shared" si="105"/>
        <v>7.8162298060436824E-3</v>
      </c>
      <c r="N462" s="5">
        <f t="shared" si="106"/>
        <v>4.8863096104763443E-2</v>
      </c>
      <c r="O462" s="5">
        <f t="shared" si="107"/>
        <v>8.9286963407696415E-2</v>
      </c>
      <c r="P462" s="5">
        <f t="shared" si="108"/>
        <v>9.7103193213740099E-2</v>
      </c>
      <c r="Q462" s="5">
        <f t="shared" si="109"/>
        <v>0.60703981072993018</v>
      </c>
    </row>
    <row r="463" spans="2:17" x14ac:dyDescent="0.4">
      <c r="B463" s="15">
        <v>66.975303170000004</v>
      </c>
      <c r="C463" s="5">
        <f t="shared" ref="C463:C512" si="111">B463-B462</f>
        <v>0.25842975999999851</v>
      </c>
      <c r="D463" s="5">
        <f t="shared" ref="D463:D512" si="112">(1/C463)/4</f>
        <v>0.96738084654028023</v>
      </c>
      <c r="E463" s="5">
        <f t="shared" ref="E463:E512" si="113">2*PI()*D463</f>
        <v>6.0782331214288385</v>
      </c>
      <c r="F463" s="5">
        <f t="shared" ref="F463:F512" si="114">E463*(60/(2*PI()))</f>
        <v>58.042850792416814</v>
      </c>
      <c r="G463" s="5">
        <f t="shared" si="103"/>
        <v>-0.17325862296452765</v>
      </c>
      <c r="H463" s="9">
        <f t="shared" si="104"/>
        <v>-0.67042829341531196</v>
      </c>
      <c r="I463" s="5">
        <f t="shared" ref="I463:I512" si="115">IF(H463&lt;0,(-B$6*H463)/E463^2,0)</f>
        <v>1.4839286842912188E-3</v>
      </c>
      <c r="J463" s="5">
        <f t="shared" ref="J463:J512" si="116">-0.000005984*E463 + 0.0001997</f>
        <v>1.6332785300136985E-4</v>
      </c>
      <c r="K463" s="5" t="e">
        <f t="shared" ref="K463:K512" si="117">IF(H463&lt;-7,(-B$6*H463)/E463^2,NA())</f>
        <v>#N/A</v>
      </c>
      <c r="L463" s="5">
        <f t="shared" si="110"/>
        <v>1.4839286842912188E-3</v>
      </c>
      <c r="M463" s="5">
        <f t="shared" si="105"/>
        <v>7.3889835756869122E-3</v>
      </c>
      <c r="N463" s="5">
        <f t="shared" si="106"/>
        <v>4.4911964703433879E-2</v>
      </c>
      <c r="O463" s="5">
        <f t="shared" si="107"/>
        <v>-5.482362337859252E-2</v>
      </c>
      <c r="P463" s="5">
        <f t="shared" si="108"/>
        <v>0</v>
      </c>
      <c r="Q463" s="5">
        <f t="shared" si="109"/>
        <v>0</v>
      </c>
    </row>
    <row r="464" spans="2:17" x14ac:dyDescent="0.4">
      <c r="B464" s="15">
        <v>67.222156760000004</v>
      </c>
      <c r="C464" s="5">
        <f t="shared" si="111"/>
        <v>0.24685359000000062</v>
      </c>
      <c r="D464" s="5">
        <f t="shared" si="112"/>
        <v>1.0127460572884492</v>
      </c>
      <c r="E464" s="5">
        <f t="shared" si="113"/>
        <v>6.3632711470588399</v>
      </c>
      <c r="F464" s="5">
        <f t="shared" si="114"/>
        <v>60.764763437306961</v>
      </c>
      <c r="G464" s="5">
        <f t="shared" ref="G464:G512" si="118">E464-E463</f>
        <v>0.28503802563000136</v>
      </c>
      <c r="H464" s="9">
        <f t="shared" ref="H464:H512" si="119">G464/C464</f>
        <v>1.1546845465362714</v>
      </c>
      <c r="I464" s="5">
        <f t="shared" si="115"/>
        <v>0</v>
      </c>
      <c r="J464" s="5">
        <f t="shared" si="116"/>
        <v>1.6162218545599991E-4</v>
      </c>
      <c r="K464" s="5" t="e">
        <f t="shared" si="117"/>
        <v>#N/A</v>
      </c>
      <c r="L464" s="5">
        <f t="shared" si="110"/>
        <v>-2.3319428130242443E-3</v>
      </c>
      <c r="M464" s="5">
        <f t="shared" ref="M464:M512" si="120">0.0002*E464^2</f>
        <v>8.0982439381983053E-3</v>
      </c>
      <c r="N464" s="5">
        <f t="shared" ref="N464:N512" si="121">M464*E464</f>
        <v>5.153132199378143E-2</v>
      </c>
      <c r="O464" s="5">
        <f t="shared" si="107"/>
        <v>9.4423208748993445E-2</v>
      </c>
      <c r="P464" s="5">
        <f t="shared" si="108"/>
        <v>0.10252145268719175</v>
      </c>
      <c r="Q464" s="5">
        <f t="shared" si="109"/>
        <v>0.65237180183896526</v>
      </c>
    </row>
    <row r="465" spans="2:17" x14ac:dyDescent="0.4">
      <c r="B465" s="15">
        <v>67.496467109999998</v>
      </c>
      <c r="C465" s="5">
        <f t="shared" si="111"/>
        <v>0.27431034999999326</v>
      </c>
      <c r="D465" s="5">
        <f t="shared" si="112"/>
        <v>0.91137647558688961</v>
      </c>
      <c r="E465" s="5">
        <f t="shared" si="113"/>
        <v>5.7263472807166593</v>
      </c>
      <c r="F465" s="5">
        <f t="shared" si="114"/>
        <v>54.682588535213377</v>
      </c>
      <c r="G465" s="5">
        <f t="shared" si="118"/>
        <v>-0.63692386634218057</v>
      </c>
      <c r="H465" s="9">
        <f t="shared" si="119"/>
        <v>-2.3219097140964466</v>
      </c>
      <c r="I465" s="5">
        <f t="shared" si="115"/>
        <v>5.790357314209813E-3</v>
      </c>
      <c r="J465" s="5">
        <f t="shared" si="116"/>
        <v>1.6543353787219152E-4</v>
      </c>
      <c r="K465" s="5" t="e">
        <f t="shared" si="117"/>
        <v>#N/A</v>
      </c>
      <c r="L465" s="5">
        <f t="shared" si="110"/>
        <v>5.790357314209813E-3</v>
      </c>
      <c r="M465" s="5">
        <f t="shared" si="120"/>
        <v>6.5582106358742153E-3</v>
      </c>
      <c r="N465" s="5">
        <f t="shared" si="121"/>
        <v>3.7554591641105389E-2</v>
      </c>
      <c r="O465" s="5">
        <f t="shared" si="107"/>
        <v>-0.18987191461781425</v>
      </c>
      <c r="P465" s="5">
        <f t="shared" si="108"/>
        <v>0</v>
      </c>
      <c r="Q465" s="5">
        <f t="shared" si="109"/>
        <v>0</v>
      </c>
    </row>
    <row r="466" spans="2:17" x14ac:dyDescent="0.4">
      <c r="B466" s="15">
        <v>67.766584870000003</v>
      </c>
      <c r="C466" s="5">
        <f t="shared" si="111"/>
        <v>0.27011776000000509</v>
      </c>
      <c r="D466" s="5">
        <f t="shared" si="112"/>
        <v>0.92552226110565738</v>
      </c>
      <c r="E466" s="5">
        <f t="shared" si="113"/>
        <v>5.8152278724466955</v>
      </c>
      <c r="F466" s="5">
        <f t="shared" si="114"/>
        <v>55.531335666339452</v>
      </c>
      <c r="G466" s="5">
        <f t="shared" si="118"/>
        <v>8.8880591730036151E-2</v>
      </c>
      <c r="H466" s="9">
        <f t="shared" si="119"/>
        <v>0.32904386490556742</v>
      </c>
      <c r="I466" s="5">
        <f t="shared" si="115"/>
        <v>0</v>
      </c>
      <c r="J466" s="5">
        <f t="shared" si="116"/>
        <v>1.6490167641127897E-4</v>
      </c>
      <c r="K466" s="5" t="e">
        <f t="shared" si="117"/>
        <v>#N/A</v>
      </c>
      <c r="L466" s="5">
        <f t="shared" si="110"/>
        <v>-7.9567502065819968E-4</v>
      </c>
      <c r="M466" s="5">
        <f t="shared" si="120"/>
        <v>6.763375041696185E-3</v>
      </c>
      <c r="N466" s="5">
        <f t="shared" si="121"/>
        <v>3.9330567054281985E-2</v>
      </c>
      <c r="O466" s="5">
        <f t="shared" si="107"/>
        <v>2.6907242880103818E-2</v>
      </c>
      <c r="P466" s="5">
        <f t="shared" si="108"/>
        <v>3.3670617921800004E-2</v>
      </c>
      <c r="Q466" s="5">
        <f t="shared" si="109"/>
        <v>0.19580231582135463</v>
      </c>
    </row>
    <row r="467" spans="2:17" x14ac:dyDescent="0.4">
      <c r="B467" s="15">
        <v>68.035424710000001</v>
      </c>
      <c r="C467" s="5">
        <f t="shared" si="111"/>
        <v>0.26883983999999828</v>
      </c>
      <c r="D467" s="5">
        <f t="shared" si="112"/>
        <v>0.92992169612956777</v>
      </c>
      <c r="E467" s="5">
        <f t="shared" si="113"/>
        <v>5.8428703379488205</v>
      </c>
      <c r="F467" s="5">
        <f t="shared" si="114"/>
        <v>55.79530176777407</v>
      </c>
      <c r="G467" s="5">
        <f t="shared" si="118"/>
        <v>2.7642465502125013E-2</v>
      </c>
      <c r="H467" s="9">
        <f t="shared" si="119"/>
        <v>0.10282131361975662</v>
      </c>
      <c r="I467" s="5">
        <f t="shared" si="115"/>
        <v>0</v>
      </c>
      <c r="J467" s="5">
        <f t="shared" si="116"/>
        <v>1.6473626389771427E-4</v>
      </c>
      <c r="K467" s="5" t="e">
        <f t="shared" si="117"/>
        <v>#N/A</v>
      </c>
      <c r="L467" s="5">
        <f t="shared" si="110"/>
        <v>-2.4628958769918192E-4</v>
      </c>
      <c r="M467" s="5">
        <f t="shared" si="120"/>
        <v>6.8278267572164332E-3</v>
      </c>
      <c r="N467" s="5">
        <f t="shared" si="121"/>
        <v>3.9894106432393182E-2</v>
      </c>
      <c r="O467" s="5">
        <f t="shared" si="107"/>
        <v>8.4081131845813867E-3</v>
      </c>
      <c r="P467" s="5">
        <f t="shared" si="108"/>
        <v>1.5235939941797821E-2</v>
      </c>
      <c r="Q467" s="5">
        <f t="shared" si="109"/>
        <v>8.9021621556700167E-2</v>
      </c>
    </row>
    <row r="468" spans="2:17" x14ac:dyDescent="0.4">
      <c r="B468" s="15">
        <v>68.298741820000004</v>
      </c>
      <c r="C468" s="5">
        <f t="shared" si="111"/>
        <v>0.26331711000000269</v>
      </c>
      <c r="D468" s="5">
        <f t="shared" si="112"/>
        <v>0.94942558043416714</v>
      </c>
      <c r="E468" s="5">
        <f t="shared" si="113"/>
        <v>5.9654168572444091</v>
      </c>
      <c r="F468" s="5">
        <f t="shared" si="114"/>
        <v>56.965534826050032</v>
      </c>
      <c r="G468" s="5">
        <f t="shared" si="118"/>
        <v>0.12254651929558857</v>
      </c>
      <c r="H468" s="9">
        <f t="shared" si="119"/>
        <v>0.46539520084960423</v>
      </c>
      <c r="I468" s="5">
        <f t="shared" si="115"/>
        <v>0</v>
      </c>
      <c r="J468" s="5">
        <f t="shared" si="116"/>
        <v>1.6400294552624945E-4</v>
      </c>
      <c r="L468" s="5">
        <f t="shared" si="110"/>
        <v>-1.069438236024674E-3</v>
      </c>
      <c r="M468" s="5">
        <f t="shared" si="120"/>
        <v>7.1172396561391526E-3</v>
      </c>
      <c r="N468" s="5">
        <f t="shared" si="121"/>
        <v>4.2457301421780905E-2</v>
      </c>
      <c r="O468" s="5">
        <f t="shared" si="107"/>
        <v>3.8057241116131561E-2</v>
      </c>
      <c r="P468" s="5">
        <f t="shared" si="108"/>
        <v>4.5174480772270716E-2</v>
      </c>
      <c r="Q468" s="5">
        <f t="shared" si="109"/>
        <v>0.26948460911616717</v>
      </c>
    </row>
    <row r="469" spans="2:17" x14ac:dyDescent="0.4">
      <c r="B469" s="15">
        <v>68.584986929999999</v>
      </c>
      <c r="C469" s="5">
        <f t="shared" si="111"/>
        <v>0.28624510999999586</v>
      </c>
      <c r="D469" s="5">
        <f t="shared" si="112"/>
        <v>0.87337736529369403</v>
      </c>
      <c r="E469" s="5">
        <f t="shared" si="113"/>
        <v>5.4875918292365569</v>
      </c>
      <c r="F469" s="5">
        <f t="shared" si="114"/>
        <v>52.402641917621651</v>
      </c>
      <c r="G469" s="5">
        <f t="shared" si="118"/>
        <v>-0.4778250280078522</v>
      </c>
      <c r="H469" s="9">
        <f t="shared" si="119"/>
        <v>-1.669286256131534</v>
      </c>
      <c r="I469" s="5">
        <f t="shared" si="115"/>
        <v>4.532967625770855E-3</v>
      </c>
      <c r="J469" s="5">
        <f t="shared" si="116"/>
        <v>1.6686225049384844E-4</v>
      </c>
      <c r="L469" s="5">
        <f t="shared" si="110"/>
        <v>4.532967625770855E-3</v>
      </c>
      <c r="M469" s="5">
        <f t="shared" si="120"/>
        <v>6.0227328168607642E-3</v>
      </c>
      <c r="N469" s="5">
        <f t="shared" si="121"/>
        <v>3.3050299395480001E-2</v>
      </c>
      <c r="O469" s="5">
        <f t="shared" si="107"/>
        <v>-0.13650426438748775</v>
      </c>
      <c r="P469" s="5">
        <f t="shared" si="108"/>
        <v>0</v>
      </c>
      <c r="Q469" s="5">
        <f t="shared" si="109"/>
        <v>0</v>
      </c>
    </row>
    <row r="470" spans="2:17" x14ac:dyDescent="0.4">
      <c r="B470" s="15">
        <v>68.866202349999995</v>
      </c>
      <c r="C470" s="5">
        <f t="shared" si="111"/>
        <v>0.28121541999999522</v>
      </c>
      <c r="D470" s="5">
        <f t="shared" si="112"/>
        <v>0.88899819220441134</v>
      </c>
      <c r="E470" s="5">
        <f t="shared" si="113"/>
        <v>5.5857403793679712</v>
      </c>
      <c r="F470" s="5">
        <f t="shared" si="114"/>
        <v>53.339891532264687</v>
      </c>
      <c r="G470" s="5">
        <f t="shared" si="118"/>
        <v>9.8148550131414325E-2</v>
      </c>
      <c r="H470" s="9">
        <f t="shared" si="119"/>
        <v>0.34901553453724549</v>
      </c>
      <c r="I470" s="5">
        <f t="shared" si="115"/>
        <v>0</v>
      </c>
      <c r="J470" s="5">
        <f t="shared" si="116"/>
        <v>1.6627492956986206E-4</v>
      </c>
      <c r="K470" s="5" t="e">
        <f t="shared" si="117"/>
        <v>#N/A</v>
      </c>
      <c r="L470" s="5">
        <f t="shared" si="110"/>
        <v>-9.147420980323745E-4</v>
      </c>
      <c r="M470" s="5">
        <f t="shared" si="120"/>
        <v>6.2400991171403701E-3</v>
      </c>
      <c r="N470" s="5">
        <f t="shared" si="121"/>
        <v>3.4855573609869392E-2</v>
      </c>
      <c r="O470" s="5">
        <f t="shared" si="107"/>
        <v>2.8540406791714747E-2</v>
      </c>
      <c r="P470" s="5">
        <f t="shared" si="108"/>
        <v>3.4780505908855119E-2</v>
      </c>
      <c r="Q470" s="5">
        <f t="shared" si="109"/>
        <v>0.19427487626993836</v>
      </c>
    </row>
    <row r="471" spans="2:17" x14ac:dyDescent="0.4">
      <c r="B471" s="15">
        <v>69.15456915</v>
      </c>
      <c r="C471" s="5">
        <f t="shared" si="111"/>
        <v>0.2883668000000057</v>
      </c>
      <c r="D471" s="5">
        <f t="shared" si="112"/>
        <v>0.86695139662400478</v>
      </c>
      <c r="E471" s="5">
        <f t="shared" si="113"/>
        <v>5.4472162773067687</v>
      </c>
      <c r="F471" s="5">
        <f t="shared" si="114"/>
        <v>52.017083797440286</v>
      </c>
      <c r="G471" s="5">
        <f t="shared" si="118"/>
        <v>-0.13852410206120247</v>
      </c>
      <c r="H471" s="9">
        <f t="shared" si="119"/>
        <v>-0.48037465499218263</v>
      </c>
      <c r="I471" s="5">
        <f t="shared" si="115"/>
        <v>1.3238727683398753E-3</v>
      </c>
      <c r="J471" s="5">
        <f t="shared" si="116"/>
        <v>1.671038577965963E-4</v>
      </c>
      <c r="K471" s="5" t="e">
        <f t="shared" si="117"/>
        <v>#N/A</v>
      </c>
      <c r="L471" s="5">
        <f t="shared" si="110"/>
        <v>1.3238727683398753E-3</v>
      </c>
      <c r="M471" s="5">
        <f t="shared" si="120"/>
        <v>5.9344330343511628E-3</v>
      </c>
      <c r="N471" s="5">
        <f t="shared" si="121"/>
        <v>3.2326140221304651E-2</v>
      </c>
      <c r="O471" s="5">
        <f t="shared" si="107"/>
        <v>-3.9282171448570394E-2</v>
      </c>
      <c r="P471" s="5">
        <f t="shared" si="108"/>
        <v>0</v>
      </c>
      <c r="Q471" s="5">
        <f t="shared" si="109"/>
        <v>0</v>
      </c>
    </row>
    <row r="472" spans="2:17" x14ac:dyDescent="0.4">
      <c r="B472" s="15">
        <v>69.425503489999997</v>
      </c>
      <c r="C472" s="5">
        <f t="shared" si="111"/>
        <v>0.27093433999999661</v>
      </c>
      <c r="D472" s="5">
        <f t="shared" si="112"/>
        <v>0.92273279201153724</v>
      </c>
      <c r="E472" s="5">
        <f t="shared" si="113"/>
        <v>5.7977011212196876</v>
      </c>
      <c r="F472" s="5">
        <f t="shared" si="114"/>
        <v>55.363967520692235</v>
      </c>
      <c r="G472" s="5">
        <f t="shared" si="118"/>
        <v>0.3504848439129189</v>
      </c>
      <c r="H472" s="9">
        <f t="shared" si="119"/>
        <v>1.293615434325982</v>
      </c>
      <c r="I472" s="5">
        <f t="shared" si="115"/>
        <v>0</v>
      </c>
      <c r="J472" s="5">
        <f t="shared" si="116"/>
        <v>1.6500655649062139E-4</v>
      </c>
      <c r="K472" s="5" t="e">
        <f t="shared" si="117"/>
        <v>#N/A</v>
      </c>
      <c r="L472" s="5">
        <f t="shared" si="110"/>
        <v>-3.1470884093468565E-3</v>
      </c>
      <c r="M472" s="5">
        <f t="shared" si="120"/>
        <v>6.7226676581984054E-3</v>
      </c>
      <c r="N472" s="5">
        <f t="shared" si="121"/>
        <v>3.8976017819524228E-2</v>
      </c>
      <c r="O472" s="5">
        <f t="shared" si="107"/>
        <v>0.10578414733503588</v>
      </c>
      <c r="P472" s="5">
        <f t="shared" si="108"/>
        <v>0.11250681499323428</v>
      </c>
      <c r="Q472" s="5">
        <f t="shared" si="109"/>
        <v>0.65228088743113033</v>
      </c>
    </row>
    <row r="473" spans="2:17" x14ac:dyDescent="0.4">
      <c r="B473" s="15">
        <v>69.730741739999999</v>
      </c>
      <c r="C473" s="5">
        <f t="shared" si="111"/>
        <v>0.30523825000000215</v>
      </c>
      <c r="D473" s="5">
        <f t="shared" si="112"/>
        <v>0.81903234604443653</v>
      </c>
      <c r="E473" s="5">
        <f t="shared" si="113"/>
        <v>5.1461320027712301</v>
      </c>
      <c r="F473" s="5">
        <f t="shared" si="114"/>
        <v>49.141940762666195</v>
      </c>
      <c r="G473" s="5">
        <f t="shared" si="118"/>
        <v>-0.65156911844845755</v>
      </c>
      <c r="H473" s="9">
        <f t="shared" si="119"/>
        <v>-2.1346247347717822</v>
      </c>
      <c r="I473" s="5">
        <f t="shared" si="115"/>
        <v>6.5913609483476332E-3</v>
      </c>
      <c r="J473" s="5">
        <f t="shared" si="116"/>
        <v>1.6890554609541697E-4</v>
      </c>
      <c r="K473" s="5" t="e">
        <f t="shared" si="117"/>
        <v>#N/A</v>
      </c>
      <c r="L473" s="5">
        <f t="shared" si="110"/>
        <v>6.5913609483476332E-3</v>
      </c>
      <c r="M473" s="5">
        <f t="shared" si="120"/>
        <v>5.2965349179892466E-3</v>
      </c>
      <c r="N473" s="5">
        <f t="shared" si="121"/>
        <v>2.7256667845259753E-2</v>
      </c>
      <c r="O473" s="5">
        <f t="shared" si="107"/>
        <v>-0.17455686709996976</v>
      </c>
      <c r="P473" s="5">
        <f t="shared" si="108"/>
        <v>0</v>
      </c>
      <c r="Q473" s="5">
        <f t="shared" si="109"/>
        <v>0</v>
      </c>
    </row>
    <row r="474" spans="2:17" x14ac:dyDescent="0.4">
      <c r="B474" s="15">
        <v>70.031622650000003</v>
      </c>
      <c r="C474" s="5">
        <f t="shared" si="111"/>
        <v>0.30088091000000361</v>
      </c>
      <c r="D474" s="5">
        <f t="shared" si="112"/>
        <v>0.83089352528213567</v>
      </c>
      <c r="E474" s="5">
        <f t="shared" si="113"/>
        <v>5.2206579898833647</v>
      </c>
      <c r="F474" s="5">
        <f t="shared" si="114"/>
        <v>49.85361151692814</v>
      </c>
      <c r="G474" s="5">
        <f t="shared" si="118"/>
        <v>7.4525987112134651E-2</v>
      </c>
      <c r="H474" s="9">
        <f t="shared" si="119"/>
        <v>0.2476926406269303</v>
      </c>
      <c r="I474" s="5">
        <f t="shared" si="115"/>
        <v>0</v>
      </c>
      <c r="J474" s="5">
        <f t="shared" si="116"/>
        <v>1.6845958258853794E-4</v>
      </c>
      <c r="K474" s="5" t="e">
        <f t="shared" si="117"/>
        <v>#N/A</v>
      </c>
      <c r="L474" s="5">
        <f t="shared" si="110"/>
        <v>-7.4315262842234494E-4</v>
      </c>
      <c r="M474" s="5">
        <f t="shared" si="120"/>
        <v>5.4510539694666033E-3</v>
      </c>
      <c r="N474" s="5">
        <f t="shared" si="121"/>
        <v>2.8458088458981252E-2</v>
      </c>
      <c r="O474" s="5">
        <f t="shared" si="107"/>
        <v>2.0254825425405815E-2</v>
      </c>
      <c r="P474" s="5">
        <f t="shared" si="108"/>
        <v>2.570587939487242E-2</v>
      </c>
      <c r="Q474" s="5">
        <f t="shared" si="109"/>
        <v>0.13420160464981887</v>
      </c>
    </row>
    <row r="475" spans="2:17" x14ac:dyDescent="0.4">
      <c r="B475" s="15">
        <v>70.331335069999994</v>
      </c>
      <c r="C475" s="5">
        <f t="shared" si="111"/>
        <v>0.29971241999999165</v>
      </c>
      <c r="D475" s="5">
        <f t="shared" si="112"/>
        <v>0.83413293316308668</v>
      </c>
      <c r="E475" s="5">
        <f t="shared" si="113"/>
        <v>5.2410117898849178</v>
      </c>
      <c r="F475" s="5">
        <f t="shared" si="114"/>
        <v>50.047975989785201</v>
      </c>
      <c r="G475" s="5">
        <f t="shared" si="118"/>
        <v>2.0353800001553068E-2</v>
      </c>
      <c r="H475" s="9">
        <f t="shared" si="119"/>
        <v>6.7911099585241191E-2</v>
      </c>
      <c r="I475" s="5">
        <f t="shared" si="115"/>
        <v>0</v>
      </c>
      <c r="J475" s="5">
        <f t="shared" si="116"/>
        <v>1.6833778544932866E-4</v>
      </c>
      <c r="K475" s="5" t="e">
        <f t="shared" si="117"/>
        <v>#N/A</v>
      </c>
      <c r="L475" s="5">
        <f t="shared" si="110"/>
        <v>-2.021742731053387E-4</v>
      </c>
      <c r="M475" s="5">
        <f t="shared" si="120"/>
        <v>5.4936409163425419E-3</v>
      </c>
      <c r="N475" s="5">
        <f t="shared" si="121"/>
        <v>2.8792236811945447E-2</v>
      </c>
      <c r="O475" s="5">
        <f t="shared" si="107"/>
        <v>5.5533642948165009E-3</v>
      </c>
      <c r="P475" s="5">
        <f t="shared" si="108"/>
        <v>1.1047005211159044E-2</v>
      </c>
      <c r="Q475" s="5">
        <f t="shared" si="109"/>
        <v>5.7897484554604674E-2</v>
      </c>
    </row>
    <row r="476" spans="2:17" x14ac:dyDescent="0.4">
      <c r="B476" s="15">
        <v>70.62186217</v>
      </c>
      <c r="C476" s="5">
        <f t="shared" si="111"/>
        <v>0.29052710000000559</v>
      </c>
      <c r="D476" s="5">
        <f t="shared" si="112"/>
        <v>0.86050492363705555</v>
      </c>
      <c r="E476" s="5">
        <f t="shared" si="113"/>
        <v>5.406711892952039</v>
      </c>
      <c r="F476" s="5">
        <f t="shared" si="114"/>
        <v>51.630295418223334</v>
      </c>
      <c r="G476" s="5">
        <f t="shared" si="118"/>
        <v>0.16570010306712124</v>
      </c>
      <c r="H476" s="9">
        <f t="shared" si="119"/>
        <v>0.57034301814570154</v>
      </c>
      <c r="I476" s="5">
        <f t="shared" si="115"/>
        <v>0</v>
      </c>
      <c r="J476" s="5">
        <f t="shared" si="116"/>
        <v>1.6734623603257502E-4</v>
      </c>
      <c r="K476" s="5" t="e">
        <f t="shared" si="117"/>
        <v>#N/A</v>
      </c>
      <c r="L476" s="5">
        <f t="shared" si="110"/>
        <v>-1.5954568934876845E-3</v>
      </c>
      <c r="M476" s="5">
        <f t="shared" si="120"/>
        <v>5.8465066986778044E-3</v>
      </c>
      <c r="N476" s="5">
        <f t="shared" si="121"/>
        <v>3.1610377299965048E-2</v>
      </c>
      <c r="O476" s="5">
        <f t="shared" si="107"/>
        <v>4.663924707613714E-2</v>
      </c>
      <c r="P476" s="5">
        <f t="shared" si="108"/>
        <v>5.2485753774814944E-2</v>
      </c>
      <c r="Q476" s="5">
        <f t="shared" si="109"/>
        <v>0.28377534914484431</v>
      </c>
    </row>
    <row r="477" spans="2:17" x14ac:dyDescent="0.4">
      <c r="B477" s="15">
        <v>70.947366239999994</v>
      </c>
      <c r="C477" s="5">
        <f t="shared" si="111"/>
        <v>0.32550406999999382</v>
      </c>
      <c r="D477" s="5">
        <f t="shared" si="112"/>
        <v>0.76803955170208704</v>
      </c>
      <c r="E477" s="5">
        <f t="shared" si="113"/>
        <v>4.8257348265873494</v>
      </c>
      <c r="F477" s="5">
        <f t="shared" si="114"/>
        <v>46.082373102125224</v>
      </c>
      <c r="G477" s="5">
        <f t="shared" si="118"/>
        <v>-0.5809770663646896</v>
      </c>
      <c r="H477" s="9">
        <f t="shared" si="119"/>
        <v>-1.7848534623997194</v>
      </c>
      <c r="I477" s="5">
        <f t="shared" si="115"/>
        <v>6.2674526224794046E-3</v>
      </c>
      <c r="J477" s="5">
        <f t="shared" si="116"/>
        <v>1.7082280279770131E-4</v>
      </c>
      <c r="L477" s="5">
        <f t="shared" si="110"/>
        <v>6.2674526224794046E-3</v>
      </c>
      <c r="M477" s="5">
        <f t="shared" si="120"/>
        <v>4.6575433233076073E-3</v>
      </c>
      <c r="N477" s="5">
        <f t="shared" si="121"/>
        <v>2.2476069021624905E-2</v>
      </c>
      <c r="O477" s="5">
        <f t="shared" si="107"/>
        <v>-0.14595466057987852</v>
      </c>
      <c r="P477" s="5">
        <f t="shared" si="108"/>
        <v>0</v>
      </c>
      <c r="Q477" s="5">
        <f t="shared" si="109"/>
        <v>0</v>
      </c>
    </row>
    <row r="478" spans="2:17" x14ac:dyDescent="0.4">
      <c r="B478" s="15">
        <v>71.265780930000005</v>
      </c>
      <c r="C478" s="5">
        <f t="shared" si="111"/>
        <v>0.31841469000001155</v>
      </c>
      <c r="D478" s="5">
        <f t="shared" si="112"/>
        <v>0.785139655459963</v>
      </c>
      <c r="E478" s="5">
        <f t="shared" si="113"/>
        <v>4.9331779472700825</v>
      </c>
      <c r="F478" s="5">
        <f t="shared" si="114"/>
        <v>47.108379327597788</v>
      </c>
      <c r="G478" s="5">
        <f t="shared" si="118"/>
        <v>0.1074431206827331</v>
      </c>
      <c r="H478" s="9">
        <f t="shared" si="119"/>
        <v>0.33743141901753715</v>
      </c>
      <c r="I478" s="5">
        <f t="shared" si="115"/>
        <v>0</v>
      </c>
      <c r="J478" s="5">
        <f t="shared" si="116"/>
        <v>1.7017986316353583E-4</v>
      </c>
      <c r="L478" s="5">
        <f t="shared" si="110"/>
        <v>-1.1338284672852568E-3</v>
      </c>
      <c r="M478" s="5">
        <f t="shared" si="120"/>
        <v>4.8672489318863739E-3</v>
      </c>
      <c r="N478" s="5">
        <f t="shared" si="121"/>
        <v>2.4011005094655723E-2</v>
      </c>
      <c r="O478" s="5">
        <f t="shared" si="107"/>
        <v>2.7593126981682651E-2</v>
      </c>
      <c r="P478" s="5">
        <f t="shared" si="108"/>
        <v>3.2460375913569026E-2</v>
      </c>
      <c r="Q478" s="5">
        <f t="shared" si="109"/>
        <v>0.16013281061691567</v>
      </c>
    </row>
    <row r="479" spans="2:17" x14ac:dyDescent="0.4">
      <c r="B479" s="15">
        <v>71.591998820000001</v>
      </c>
      <c r="C479" s="5">
        <f t="shared" si="111"/>
        <v>0.32621788999999524</v>
      </c>
      <c r="D479" s="5">
        <f t="shared" si="112"/>
        <v>0.76635895106796148</v>
      </c>
      <c r="E479" s="5">
        <f t="shared" si="113"/>
        <v>4.815175301375775</v>
      </c>
      <c r="F479" s="5">
        <f t="shared" si="114"/>
        <v>45.981537064077692</v>
      </c>
      <c r="G479" s="5">
        <f t="shared" si="118"/>
        <v>-0.11800264589430753</v>
      </c>
      <c r="H479" s="9">
        <f t="shared" si="119"/>
        <v>-0.36172953572322247</v>
      </c>
      <c r="I479" s="5">
        <f t="shared" si="115"/>
        <v>1.2757781706795798E-3</v>
      </c>
      <c r="J479" s="5">
        <f t="shared" si="116"/>
        <v>1.7088599099656737E-4</v>
      </c>
      <c r="K479" s="5" t="e">
        <f t="shared" si="117"/>
        <v>#N/A</v>
      </c>
      <c r="L479" s="5">
        <f t="shared" si="110"/>
        <v>1.2757781706795798E-3</v>
      </c>
      <c r="M479" s="5">
        <f t="shared" si="120"/>
        <v>4.6371826365958569E-3</v>
      </c>
      <c r="N479" s="5">
        <f t="shared" si="121"/>
        <v>2.2328847299704965E-2</v>
      </c>
      <c r="O479" s="5">
        <f t="shared" si="107"/>
        <v>-2.9580081906116867E-2</v>
      </c>
      <c r="P479" s="5">
        <f t="shared" si="108"/>
        <v>0</v>
      </c>
      <c r="Q479" s="5">
        <f t="shared" si="109"/>
        <v>0</v>
      </c>
    </row>
    <row r="480" spans="2:17" x14ac:dyDescent="0.4">
      <c r="B480" s="15">
        <v>71.902281759999994</v>
      </c>
      <c r="C480" s="5">
        <f t="shared" si="111"/>
        <v>0.31028293999999335</v>
      </c>
      <c r="D480" s="5">
        <f t="shared" si="112"/>
        <v>0.80571622790478059</v>
      </c>
      <c r="E480" s="5">
        <f t="shared" si="113"/>
        <v>5.0624643649274761</v>
      </c>
      <c r="F480" s="5">
        <f t="shared" si="114"/>
        <v>48.342973674286839</v>
      </c>
      <c r="G480" s="5">
        <f t="shared" si="118"/>
        <v>0.2472890635517011</v>
      </c>
      <c r="H480" s="9">
        <f t="shared" si="119"/>
        <v>0.79697924594792868</v>
      </c>
      <c r="I480" s="5">
        <f t="shared" si="115"/>
        <v>0</v>
      </c>
      <c r="J480" s="5">
        <f t="shared" si="116"/>
        <v>1.69406213240274E-4</v>
      </c>
      <c r="K480" s="5" t="e">
        <f t="shared" si="117"/>
        <v>#N/A</v>
      </c>
      <c r="L480" s="5">
        <f t="shared" si="110"/>
        <v>-2.542953711689745E-3</v>
      </c>
      <c r="M480" s="5">
        <f t="shared" si="120"/>
        <v>5.1257090892321113E-3</v>
      </c>
      <c r="N480" s="5">
        <f t="shared" si="121"/>
        <v>2.5948719609222431E-2</v>
      </c>
      <c r="O480" s="5">
        <f t="shared" si="107"/>
        <v>6.5172204767523292E-2</v>
      </c>
      <c r="P480" s="5">
        <f t="shared" si="108"/>
        <v>7.0297913856755406E-2</v>
      </c>
      <c r="Q480" s="5">
        <f t="shared" si="109"/>
        <v>0.35588068382856569</v>
      </c>
    </row>
    <row r="481" spans="2:17" x14ac:dyDescent="0.4">
      <c r="B481" s="15">
        <v>72.251589300000006</v>
      </c>
      <c r="C481" s="5">
        <f t="shared" si="111"/>
        <v>0.3493075400000123</v>
      </c>
      <c r="D481" s="5">
        <f t="shared" si="112"/>
        <v>0.71570169942507167</v>
      </c>
      <c r="E481" s="5">
        <f t="shared" si="113"/>
        <v>4.4968864021510706</v>
      </c>
      <c r="F481" s="5">
        <f t="shared" si="114"/>
        <v>42.9421019655043</v>
      </c>
      <c r="G481" s="5">
        <f t="shared" si="118"/>
        <v>-0.56557796277640549</v>
      </c>
      <c r="H481" s="9">
        <f t="shared" si="119"/>
        <v>-1.6191404364657733</v>
      </c>
      <c r="I481" s="5">
        <f t="shared" si="115"/>
        <v>6.5475087374362246E-3</v>
      </c>
      <c r="J481" s="5">
        <f t="shared" si="116"/>
        <v>1.72790631769528E-4</v>
      </c>
      <c r="K481" s="5" t="e">
        <f t="shared" si="117"/>
        <v>#N/A</v>
      </c>
      <c r="L481" s="5">
        <f t="shared" si="110"/>
        <v>6.5475087374362246E-3</v>
      </c>
      <c r="M481" s="5">
        <f t="shared" si="120"/>
        <v>4.0443974627702405E-3</v>
      </c>
      <c r="N481" s="5">
        <f t="shared" si="121"/>
        <v>1.8187195955225784E-2</v>
      </c>
      <c r="O481" s="5">
        <f t="shared" si="107"/>
        <v>-0.13240363862576524</v>
      </c>
      <c r="P481" s="5">
        <f t="shared" si="108"/>
        <v>0</v>
      </c>
      <c r="Q481" s="5">
        <f t="shared" si="109"/>
        <v>0</v>
      </c>
    </row>
    <row r="482" spans="2:17" x14ac:dyDescent="0.4">
      <c r="B482" s="15">
        <v>72.591242070000007</v>
      </c>
      <c r="C482" s="5">
        <f t="shared" si="111"/>
        <v>0.33965277000000071</v>
      </c>
      <c r="D482" s="5">
        <f t="shared" si="112"/>
        <v>0.73604581526009483</v>
      </c>
      <c r="E482" s="5">
        <f t="shared" si="113"/>
        <v>4.6247122518532482</v>
      </c>
      <c r="F482" s="5">
        <f t="shared" si="114"/>
        <v>44.162748915605697</v>
      </c>
      <c r="G482" s="5">
        <f t="shared" si="118"/>
        <v>0.12782584970217759</v>
      </c>
      <c r="H482" s="9">
        <f t="shared" si="119"/>
        <v>0.37634272702141458</v>
      </c>
      <c r="I482" s="5">
        <f t="shared" si="115"/>
        <v>0</v>
      </c>
      <c r="J482" s="5">
        <f t="shared" si="116"/>
        <v>1.7202572188491016E-4</v>
      </c>
      <c r="K482" s="5" t="e">
        <f t="shared" si="117"/>
        <v>#N/A</v>
      </c>
      <c r="L482" s="5">
        <f t="shared" si="110"/>
        <v>-1.4388963014509777E-3</v>
      </c>
      <c r="M482" s="5">
        <f t="shared" si="120"/>
        <v>4.2775926824883091E-3</v>
      </c>
      <c r="N482" s="5">
        <f t="shared" si="121"/>
        <v>1.9782635287141484E-2</v>
      </c>
      <c r="O482" s="5">
        <f t="shared" si="107"/>
        <v>3.0775061449730967E-2</v>
      </c>
      <c r="P482" s="5">
        <f t="shared" si="108"/>
        <v>3.505265413221928E-2</v>
      </c>
      <c r="Q482" s="5">
        <f t="shared" si="109"/>
        <v>0.16210843902524888</v>
      </c>
    </row>
    <row r="483" spans="2:17" x14ac:dyDescent="0.4">
      <c r="B483" s="15">
        <v>72.940429690000002</v>
      </c>
      <c r="C483" s="5">
        <f t="shared" si="111"/>
        <v>0.34918761999999504</v>
      </c>
      <c r="D483" s="5">
        <f t="shared" si="112"/>
        <v>0.7159474897764232</v>
      </c>
      <c r="E483" s="5">
        <f t="shared" si="113"/>
        <v>4.4984307484753296</v>
      </c>
      <c r="F483" s="5">
        <f t="shared" si="114"/>
        <v>42.956849386585397</v>
      </c>
      <c r="G483" s="5">
        <f t="shared" si="118"/>
        <v>-0.12628150337791855</v>
      </c>
      <c r="H483" s="9">
        <f t="shared" si="119"/>
        <v>-0.36164370139445479</v>
      </c>
      <c r="I483" s="5">
        <f t="shared" si="115"/>
        <v>1.4614172478778936E-3</v>
      </c>
      <c r="J483" s="5">
        <f t="shared" si="116"/>
        <v>1.7278139040112364E-4</v>
      </c>
      <c r="K483" s="5" t="e">
        <f t="shared" si="117"/>
        <v>#N/A</v>
      </c>
      <c r="L483" s="5">
        <f t="shared" si="110"/>
        <v>1.4614172478778936E-3</v>
      </c>
      <c r="M483" s="5">
        <f t="shared" si="120"/>
        <v>4.0471758397656633E-3</v>
      </c>
      <c r="N483" s="5">
        <f t="shared" si="121"/>
        <v>1.8205940242088325E-2</v>
      </c>
      <c r="O483" s="5">
        <f t="shared" si="107"/>
        <v>-2.9573062887141188E-2</v>
      </c>
      <c r="P483" s="5">
        <f t="shared" si="108"/>
        <v>0</v>
      </c>
      <c r="Q483" s="5">
        <f t="shared" si="109"/>
        <v>0</v>
      </c>
    </row>
    <row r="484" spans="2:17" x14ac:dyDescent="0.4">
      <c r="B484" s="15">
        <v>73.2754817</v>
      </c>
      <c r="C484" s="5">
        <f t="shared" si="111"/>
        <v>0.33505200999999829</v>
      </c>
      <c r="D484" s="5">
        <f t="shared" si="112"/>
        <v>0.74615281370794129</v>
      </c>
      <c r="E484" s="5">
        <f t="shared" si="113"/>
        <v>4.6882163960004437</v>
      </c>
      <c r="F484" s="5">
        <f t="shared" si="114"/>
        <v>44.76916882247648</v>
      </c>
      <c r="G484" s="5">
        <f t="shared" si="118"/>
        <v>0.18978564752511407</v>
      </c>
      <c r="H484" s="9">
        <f t="shared" si="119"/>
        <v>0.56643637960898974</v>
      </c>
      <c r="I484" s="5">
        <f t="shared" si="115"/>
        <v>0</v>
      </c>
      <c r="J484" s="5">
        <f t="shared" si="116"/>
        <v>1.7164571308633336E-4</v>
      </c>
      <c r="K484" s="5" t="e">
        <f t="shared" si="117"/>
        <v>#N/A</v>
      </c>
      <c r="L484" s="5">
        <f t="shared" si="110"/>
        <v>-2.1074206962313942E-3</v>
      </c>
      <c r="M484" s="5">
        <f t="shared" si="120"/>
        <v>4.3958745951454782E-3</v>
      </c>
      <c r="N484" s="5">
        <f t="shared" si="121"/>
        <v>2.0608811351722843E-2</v>
      </c>
      <c r="O484" s="5">
        <f t="shared" si="107"/>
        <v>4.6319785499236911E-2</v>
      </c>
      <c r="P484" s="5">
        <f t="shared" si="108"/>
        <v>5.0715660094382387E-2</v>
      </c>
      <c r="Q484" s="5">
        <f t="shared" si="109"/>
        <v>0.23776598918846892</v>
      </c>
    </row>
    <row r="485" spans="2:17" x14ac:dyDescent="0.4">
      <c r="B485" s="15">
        <v>73.649227379999999</v>
      </c>
      <c r="C485" s="5">
        <f t="shared" si="111"/>
        <v>0.37374567999999897</v>
      </c>
      <c r="D485" s="5">
        <f t="shared" si="112"/>
        <v>0.66890405261674379</v>
      </c>
      <c r="E485" s="5">
        <f t="shared" si="113"/>
        <v>4.2028481153144055</v>
      </c>
      <c r="F485" s="5">
        <f t="shared" si="114"/>
        <v>40.134243157004633</v>
      </c>
      <c r="G485" s="5">
        <f t="shared" si="118"/>
        <v>-0.48536828068603821</v>
      </c>
      <c r="H485" s="9">
        <f t="shared" si="119"/>
        <v>-1.2986592398500487</v>
      </c>
      <c r="I485" s="5">
        <f t="shared" si="115"/>
        <v>6.0120588073755412E-3</v>
      </c>
      <c r="J485" s="5">
        <f t="shared" si="116"/>
        <v>1.7455015687795861E-4</v>
      </c>
      <c r="K485" s="5" t="e">
        <f t="shared" si="117"/>
        <v>#N/A</v>
      </c>
      <c r="L485" s="5">
        <f t="shared" si="110"/>
        <v>6.0120588073755412E-3</v>
      </c>
      <c r="M485" s="5">
        <f t="shared" si="120"/>
        <v>3.5327864560803705E-3</v>
      </c>
      <c r="N485" s="5">
        <f t="shared" si="121"/>
        <v>1.4847764898745643E-2</v>
      </c>
      <c r="O485" s="5">
        <f t="shared" si="107"/>
        <v>-0.10619659963927508</v>
      </c>
      <c r="P485" s="5">
        <f t="shared" si="108"/>
        <v>0</v>
      </c>
      <c r="Q485" s="5">
        <f t="shared" si="109"/>
        <v>0</v>
      </c>
    </row>
    <row r="486" spans="2:17" x14ac:dyDescent="0.4">
      <c r="B486" s="15">
        <v>74.017623189999995</v>
      </c>
      <c r="C486" s="5">
        <f t="shared" si="111"/>
        <v>0.36839580999999555</v>
      </c>
      <c r="D486" s="5">
        <f t="shared" si="112"/>
        <v>0.67861792456326531</v>
      </c>
      <c r="E486" s="5">
        <f t="shared" si="113"/>
        <v>4.263882172804613</v>
      </c>
      <c r="F486" s="5">
        <f t="shared" si="114"/>
        <v>40.717075473795916</v>
      </c>
      <c r="G486" s="5">
        <f t="shared" si="118"/>
        <v>6.1034057490207516E-2</v>
      </c>
      <c r="H486" s="9">
        <f t="shared" si="119"/>
        <v>0.16567522168671858</v>
      </c>
      <c r="I486" s="5">
        <f t="shared" si="115"/>
        <v>0</v>
      </c>
      <c r="J486" s="5">
        <f t="shared" si="116"/>
        <v>1.7418492907793719E-4</v>
      </c>
      <c r="K486" s="5" t="e">
        <f t="shared" si="117"/>
        <v>#N/A</v>
      </c>
      <c r="L486" s="5">
        <f t="shared" si="110"/>
        <v>-7.4518237022344006E-4</v>
      </c>
      <c r="M486" s="5">
        <f t="shared" si="120"/>
        <v>3.6361382367121977E-3</v>
      </c>
      <c r="N486" s="5">
        <f t="shared" si="121"/>
        <v>1.550406500537034E-2</v>
      </c>
      <c r="O486" s="5">
        <f t="shared" si="107"/>
        <v>1.3547930548466376E-2</v>
      </c>
      <c r="P486" s="5">
        <f t="shared" si="108"/>
        <v>1.7184068785178575E-2</v>
      </c>
      <c r="Q486" s="5">
        <f t="shared" si="109"/>
        <v>7.3270844549371147E-2</v>
      </c>
    </row>
    <row r="487" spans="2:17" x14ac:dyDescent="0.4">
      <c r="B487" s="15">
        <v>74.399588820000005</v>
      </c>
      <c r="C487" s="5">
        <f t="shared" si="111"/>
        <v>0.38196563000001049</v>
      </c>
      <c r="D487" s="5">
        <f t="shared" si="112"/>
        <v>0.65450915046988167</v>
      </c>
      <c r="E487" s="5">
        <f t="shared" si="113"/>
        <v>4.1124022776469538</v>
      </c>
      <c r="F487" s="5">
        <f t="shared" si="114"/>
        <v>39.270549028192903</v>
      </c>
      <c r="G487" s="5">
        <f t="shared" si="118"/>
        <v>-0.15147989515765925</v>
      </c>
      <c r="H487" s="9">
        <f t="shared" si="119"/>
        <v>-0.39657990997162518</v>
      </c>
      <c r="I487" s="5">
        <f t="shared" si="115"/>
        <v>1.917586347708775E-3</v>
      </c>
      <c r="J487" s="5">
        <f t="shared" si="116"/>
        <v>1.7509138477056062E-4</v>
      </c>
      <c r="K487" s="5" t="e">
        <f t="shared" si="117"/>
        <v>#N/A</v>
      </c>
      <c r="L487" s="5">
        <f t="shared" si="110"/>
        <v>1.917586347708775E-3</v>
      </c>
      <c r="M487" s="5">
        <f t="shared" si="120"/>
        <v>3.3823704986391703E-3</v>
      </c>
      <c r="N487" s="5">
        <f t="shared" si="121"/>
        <v>1.3909668142449587E-2</v>
      </c>
      <c r="O487" s="5">
        <f t="shared" si="107"/>
        <v>-3.2429937455416974E-2</v>
      </c>
      <c r="P487" s="5">
        <f t="shared" si="108"/>
        <v>0</v>
      </c>
      <c r="Q487" s="5">
        <f t="shared" si="109"/>
        <v>0</v>
      </c>
    </row>
    <row r="488" spans="2:17" x14ac:dyDescent="0.4">
      <c r="B488" s="15">
        <v>74.763913389999999</v>
      </c>
      <c r="C488" s="5">
        <f t="shared" si="111"/>
        <v>0.36432456999999374</v>
      </c>
      <c r="D488" s="5">
        <f t="shared" si="112"/>
        <v>0.68620131768769888</v>
      </c>
      <c r="E488" s="5">
        <f t="shared" si="113"/>
        <v>4.3115300370626208</v>
      </c>
      <c r="F488" s="5">
        <f t="shared" si="114"/>
        <v>41.172079061261933</v>
      </c>
      <c r="G488" s="5">
        <f t="shared" si="118"/>
        <v>0.19912775941566707</v>
      </c>
      <c r="H488" s="9">
        <f t="shared" si="119"/>
        <v>0.54656692359691939</v>
      </c>
      <c r="I488" s="5">
        <f t="shared" si="115"/>
        <v>0</v>
      </c>
      <c r="J488" s="5">
        <f t="shared" si="116"/>
        <v>1.7389980425821727E-4</v>
      </c>
      <c r="K488" s="5" t="e">
        <f t="shared" si="117"/>
        <v>#N/A</v>
      </c>
      <c r="L488" s="5">
        <f t="shared" si="110"/>
        <v>-2.4043401860193545E-3</v>
      </c>
      <c r="M488" s="5">
        <f t="shared" si="120"/>
        <v>3.7178582520986411E-3</v>
      </c>
      <c r="N488" s="5">
        <f t="shared" si="121"/>
        <v>1.6029657527464426E-2</v>
      </c>
      <c r="O488" s="5">
        <f t="shared" si="107"/>
        <v>4.469498000722219E-2</v>
      </c>
      <c r="P488" s="5">
        <f t="shared" si="108"/>
        <v>4.8412838259320828E-2</v>
      </c>
      <c r="Q488" s="5">
        <f t="shared" si="109"/>
        <v>0.2087334063345162</v>
      </c>
    </row>
    <row r="489" spans="2:17" x14ac:dyDescent="0.4">
      <c r="B489" s="15">
        <v>75.173549410000007</v>
      </c>
      <c r="C489" s="5">
        <f t="shared" si="111"/>
        <v>0.40963602000000776</v>
      </c>
      <c r="D489" s="5">
        <f t="shared" si="112"/>
        <v>0.61029789323701389</v>
      </c>
      <c r="E489" s="5">
        <f t="shared" si="113"/>
        <v>3.8346147557894614</v>
      </c>
      <c r="F489" s="5">
        <f t="shared" si="114"/>
        <v>36.617873594220832</v>
      </c>
      <c r="G489" s="5">
        <f t="shared" si="118"/>
        <v>-0.47691528127315941</v>
      </c>
      <c r="H489" s="9">
        <f t="shared" si="119"/>
        <v>-1.1642415656541882</v>
      </c>
      <c r="I489" s="5">
        <f t="shared" si="115"/>
        <v>6.4746310160747047E-3</v>
      </c>
      <c r="J489" s="5">
        <f t="shared" si="116"/>
        <v>1.7675366530135587E-4</v>
      </c>
      <c r="K489" s="5" t="e">
        <f t="shared" si="117"/>
        <v>#N/A</v>
      </c>
      <c r="L489" s="5">
        <f t="shared" si="110"/>
        <v>6.4746310160747047E-3</v>
      </c>
      <c r="M489" s="5">
        <f t="shared" si="120"/>
        <v>2.9408540650636542E-3</v>
      </c>
      <c r="N489" s="5">
        <f t="shared" si="121"/>
        <v>1.127704239251651E-2</v>
      </c>
      <c r="O489" s="5">
        <f t="shared" si="107"/>
        <v>-9.5204724717052561E-2</v>
      </c>
      <c r="P489" s="5">
        <f t="shared" si="108"/>
        <v>0</v>
      </c>
      <c r="Q489" s="5">
        <f t="shared" si="109"/>
        <v>0</v>
      </c>
    </row>
    <row r="490" spans="2:17" x14ac:dyDescent="0.4">
      <c r="B490" s="15">
        <v>75.578172210000005</v>
      </c>
      <c r="C490" s="5">
        <f t="shared" si="111"/>
        <v>0.40462279999999851</v>
      </c>
      <c r="D490" s="5">
        <f t="shared" si="112"/>
        <v>0.61785939892660746</v>
      </c>
      <c r="E490" s="5">
        <f t="shared" si="113"/>
        <v>3.8821250972384704</v>
      </c>
      <c r="F490" s="5">
        <f t="shared" si="114"/>
        <v>37.071563935596451</v>
      </c>
      <c r="G490" s="5">
        <f t="shared" si="118"/>
        <v>4.7510341449009008E-2</v>
      </c>
      <c r="H490" s="9">
        <f t="shared" si="119"/>
        <v>0.11741884404193037</v>
      </c>
      <c r="I490" s="5">
        <f t="shared" si="115"/>
        <v>0</v>
      </c>
      <c r="J490" s="5">
        <f t="shared" si="116"/>
        <v>1.76469363418125E-4</v>
      </c>
      <c r="K490" s="5" t="e">
        <f t="shared" si="117"/>
        <v>#N/A</v>
      </c>
      <c r="L490" s="5">
        <f t="shared" si="110"/>
        <v>-6.3710960117781116E-4</v>
      </c>
      <c r="M490" s="5">
        <f t="shared" si="120"/>
        <v>3.014179054121761E-3</v>
      </c>
      <c r="N490" s="5">
        <f t="shared" si="121"/>
        <v>1.1701420153576602E-2</v>
      </c>
      <c r="O490" s="5">
        <f t="shared" si="107"/>
        <v>9.6018120752501355E-3</v>
      </c>
      <c r="P490" s="5">
        <f t="shared" si="108"/>
        <v>1.2615991129371897E-2</v>
      </c>
      <c r="Q490" s="5">
        <f t="shared" si="109"/>
        <v>4.8976855789872556E-2</v>
      </c>
    </row>
    <row r="491" spans="2:17" x14ac:dyDescent="0.4">
      <c r="B491" s="15">
        <v>75.996418000000006</v>
      </c>
      <c r="C491" s="5">
        <f t="shared" si="111"/>
        <v>0.41824579000000028</v>
      </c>
      <c r="D491" s="5">
        <f t="shared" si="112"/>
        <v>0.59773464784905506</v>
      </c>
      <c r="E491" s="5">
        <f t="shared" si="113"/>
        <v>3.7556775569573468</v>
      </c>
      <c r="F491" s="5">
        <f t="shared" si="114"/>
        <v>35.864078870943302</v>
      </c>
      <c r="G491" s="5">
        <f t="shared" si="118"/>
        <v>-0.12644754028112359</v>
      </c>
      <c r="H491" s="9">
        <f t="shared" si="119"/>
        <v>-0.30232830384526643</v>
      </c>
      <c r="I491" s="5">
        <f t="shared" si="115"/>
        <v>1.7527404559102191E-3</v>
      </c>
      <c r="J491" s="5">
        <f t="shared" si="116"/>
        <v>1.7722602549916723E-4</v>
      </c>
      <c r="K491" s="5" t="e">
        <f t="shared" si="117"/>
        <v>#N/A</v>
      </c>
      <c r="L491" s="5">
        <f t="shared" si="110"/>
        <v>1.7527404559102191E-3</v>
      </c>
      <c r="M491" s="5">
        <f t="shared" si="120"/>
        <v>2.821022782366621E-3</v>
      </c>
      <c r="N491" s="5">
        <f t="shared" si="121"/>
        <v>1.0594851951399689E-2</v>
      </c>
      <c r="O491" s="5">
        <f t="shared" si="107"/>
        <v>-2.4722603788491931E-2</v>
      </c>
      <c r="P491" s="5">
        <f t="shared" si="108"/>
        <v>0</v>
      </c>
      <c r="Q491" s="5">
        <f t="shared" si="109"/>
        <v>0</v>
      </c>
    </row>
    <row r="492" spans="2:17" x14ac:dyDescent="0.4">
      <c r="B492" s="15">
        <v>76.402667050000005</v>
      </c>
      <c r="C492" s="5">
        <f t="shared" si="111"/>
        <v>0.40624904999999956</v>
      </c>
      <c r="D492" s="5">
        <f t="shared" si="112"/>
        <v>0.61538605444123562</v>
      </c>
      <c r="E492" s="5">
        <f t="shared" si="113"/>
        <v>3.8665846155083887</v>
      </c>
      <c r="F492" s="5">
        <f t="shared" si="114"/>
        <v>36.923163266474141</v>
      </c>
      <c r="G492" s="5">
        <f t="shared" si="118"/>
        <v>0.11090705855104188</v>
      </c>
      <c r="H492" s="9">
        <f t="shared" si="119"/>
        <v>0.27300262868563507</v>
      </c>
      <c r="I492" s="5">
        <f t="shared" si="115"/>
        <v>0</v>
      </c>
      <c r="J492" s="5">
        <f t="shared" si="116"/>
        <v>1.765623576607978E-4</v>
      </c>
      <c r="L492" s="5">
        <f t="shared" si="110"/>
        <v>-1.4932316716119623E-3</v>
      </c>
      <c r="M492" s="5">
        <f t="shared" si="120"/>
        <v>2.9900953177772311E-3</v>
      </c>
      <c r="N492" s="5">
        <f t="shared" si="121"/>
        <v>1.1561456554621109E-2</v>
      </c>
      <c r="O492" s="5">
        <f t="shared" si="107"/>
        <v>2.2324525148217981E-2</v>
      </c>
      <c r="P492" s="5">
        <f t="shared" si="108"/>
        <v>2.5314620465995211E-2</v>
      </c>
      <c r="Q492" s="5">
        <f t="shared" si="109"/>
        <v>9.7881122041250879E-2</v>
      </c>
    </row>
    <row r="493" spans="2:17" x14ac:dyDescent="0.4">
      <c r="B493" s="15">
        <v>76.861295459999994</v>
      </c>
      <c r="C493" s="5">
        <f t="shared" si="111"/>
        <v>0.45862840999998866</v>
      </c>
      <c r="D493" s="5">
        <f t="shared" si="112"/>
        <v>0.54510360577096861</v>
      </c>
      <c r="E493" s="5">
        <f t="shared" si="113"/>
        <v>3.4249869666707635</v>
      </c>
      <c r="F493" s="5">
        <f t="shared" si="114"/>
        <v>32.706216346258117</v>
      </c>
      <c r="G493" s="5">
        <f t="shared" si="118"/>
        <v>-0.4415976488376252</v>
      </c>
      <c r="H493" s="9">
        <f t="shared" si="119"/>
        <v>-0.96286588272548601</v>
      </c>
      <c r="I493" s="5">
        <f t="shared" si="115"/>
        <v>6.7121762762472423E-3</v>
      </c>
      <c r="J493" s="5">
        <f t="shared" si="116"/>
        <v>1.7920487799144216E-4</v>
      </c>
      <c r="L493" s="5">
        <f t="shared" si="110"/>
        <v>6.7121762762472423E-3</v>
      </c>
      <c r="M493" s="5">
        <f t="shared" si="120"/>
        <v>2.3461071443729199E-3</v>
      </c>
      <c r="N493" s="5">
        <f t="shared" si="121"/>
        <v>8.0353863918904145E-3</v>
      </c>
      <c r="O493" s="5">
        <f t="shared" si="107"/>
        <v>-7.8737423579970378E-2</v>
      </c>
      <c r="P493" s="5">
        <f t="shared" si="108"/>
        <v>0</v>
      </c>
      <c r="Q493" s="5">
        <f t="shared" si="109"/>
        <v>0</v>
      </c>
    </row>
    <row r="494" spans="2:17" x14ac:dyDescent="0.4">
      <c r="B494" s="15">
        <v>77.313807729999994</v>
      </c>
      <c r="C494" s="5">
        <f t="shared" si="111"/>
        <v>0.45251226999999972</v>
      </c>
      <c r="D494" s="5">
        <f t="shared" si="112"/>
        <v>0.55247120702384522</v>
      </c>
      <c r="E494" s="5">
        <f t="shared" si="113"/>
        <v>3.4712789706119955</v>
      </c>
      <c r="F494" s="5">
        <f t="shared" si="114"/>
        <v>33.148272421430711</v>
      </c>
      <c r="G494" s="5">
        <f t="shared" si="118"/>
        <v>4.6292003941232007E-2</v>
      </c>
      <c r="H494" s="9">
        <f t="shared" si="119"/>
        <v>0.1022999971718602</v>
      </c>
      <c r="I494" s="5">
        <f t="shared" si="115"/>
        <v>0</v>
      </c>
      <c r="J494" s="5">
        <f t="shared" si="116"/>
        <v>1.7892786663985781E-4</v>
      </c>
      <c r="K494" s="5" t="e">
        <f t="shared" si="117"/>
        <v>#N/A</v>
      </c>
      <c r="L494" s="5">
        <f t="shared" si="110"/>
        <v>-6.9424376546094559E-4</v>
      </c>
      <c r="M494" s="5">
        <f t="shared" si="120"/>
        <v>2.409955538362615E-3</v>
      </c>
      <c r="N494" s="5">
        <f t="shared" si="121"/>
        <v>8.3656279804280552E-3</v>
      </c>
      <c r="O494" s="5">
        <f t="shared" si="107"/>
        <v>8.3654830377316112E-3</v>
      </c>
      <c r="P494" s="5">
        <f t="shared" si="108"/>
        <v>1.0775438576094226E-2</v>
      </c>
      <c r="Q494" s="5">
        <f t="shared" si="109"/>
        <v>3.7404553328317151E-2</v>
      </c>
    </row>
    <row r="495" spans="2:17" x14ac:dyDescent="0.4">
      <c r="B495" s="15">
        <v>77.789371489999994</v>
      </c>
      <c r="C495" s="5">
        <f t="shared" si="111"/>
        <v>0.47556376</v>
      </c>
      <c r="D495" s="5">
        <f t="shared" si="112"/>
        <v>0.52569186516651312</v>
      </c>
      <c r="E495" s="5">
        <f t="shared" si="113"/>
        <v>3.3030194033180673</v>
      </c>
      <c r="F495" s="5">
        <f t="shared" si="114"/>
        <v>31.541511909990788</v>
      </c>
      <c r="G495" s="5">
        <f t="shared" si="118"/>
        <v>-0.16825956729392821</v>
      </c>
      <c r="H495" s="9">
        <f t="shared" si="119"/>
        <v>-0.35381074305142218</v>
      </c>
      <c r="I495" s="5">
        <f t="shared" si="115"/>
        <v>2.6519428886453383E-3</v>
      </c>
      <c r="J495" s="5">
        <f t="shared" si="116"/>
        <v>1.799347318905447E-4</v>
      </c>
      <c r="K495" s="5" t="e">
        <f t="shared" si="117"/>
        <v>#N/A</v>
      </c>
      <c r="L495" s="5">
        <f t="shared" si="110"/>
        <v>2.6519428886453383E-3</v>
      </c>
      <c r="M495" s="5">
        <f t="shared" si="120"/>
        <v>2.1819874357391282E-3</v>
      </c>
      <c r="N495" s="5">
        <f t="shared" si="121"/>
        <v>7.2071468380425748E-3</v>
      </c>
      <c r="O495" s="5">
        <f t="shared" si="107"/>
        <v>-2.8932530316609289E-2</v>
      </c>
      <c r="P495" s="5">
        <f t="shared" si="108"/>
        <v>0</v>
      </c>
      <c r="Q495" s="5">
        <f t="shared" si="109"/>
        <v>0</v>
      </c>
    </row>
    <row r="496" spans="2:17" x14ac:dyDescent="0.4">
      <c r="B496" s="15">
        <v>78.244347329999997</v>
      </c>
      <c r="C496" s="5">
        <f t="shared" si="111"/>
        <v>0.45497584000000302</v>
      </c>
      <c r="D496" s="5">
        <f t="shared" si="112"/>
        <v>0.54947972622018426</v>
      </c>
      <c r="E496" s="5">
        <f t="shared" si="113"/>
        <v>3.4524829423797234</v>
      </c>
      <c r="F496" s="5">
        <f t="shared" si="114"/>
        <v>32.968783573211056</v>
      </c>
      <c r="G496" s="5">
        <f t="shared" si="118"/>
        <v>0.1494635390616561</v>
      </c>
      <c r="H496" s="9">
        <f t="shared" si="119"/>
        <v>0.32850873809399445</v>
      </c>
      <c r="I496" s="5">
        <f t="shared" si="115"/>
        <v>0</v>
      </c>
      <c r="J496" s="5">
        <f t="shared" si="116"/>
        <v>1.7904034207279974E-4</v>
      </c>
      <c r="K496" s="5" t="e">
        <f t="shared" si="117"/>
        <v>#N/A</v>
      </c>
      <c r="L496" s="5">
        <f t="shared" si="110"/>
        <v>-2.253716291612356E-3</v>
      </c>
      <c r="M496" s="5">
        <f t="shared" si="120"/>
        <v>2.3839276934845906E-3</v>
      </c>
      <c r="N496" s="5">
        <f t="shared" si="121"/>
        <v>8.2304696976221864E-3</v>
      </c>
      <c r="O496" s="5">
        <f t="shared" si="107"/>
        <v>2.6863483404160445E-2</v>
      </c>
      <c r="P496" s="5">
        <f t="shared" si="108"/>
        <v>2.9247411097645035E-2</v>
      </c>
      <c r="Q496" s="5">
        <f t="shared" si="109"/>
        <v>0.1009761879233869</v>
      </c>
    </row>
    <row r="497" spans="2:17" x14ac:dyDescent="0.4">
      <c r="B497" s="15">
        <v>78.769623760000002</v>
      </c>
      <c r="C497" s="5">
        <f t="shared" si="111"/>
        <v>0.52527643000000523</v>
      </c>
      <c r="D497" s="5">
        <f t="shared" si="112"/>
        <v>0.47593987798005233</v>
      </c>
      <c r="E497" s="5">
        <f t="shared" si="113"/>
        <v>2.99041844842511</v>
      </c>
      <c r="F497" s="5">
        <f t="shared" si="114"/>
        <v>28.556392678803142</v>
      </c>
      <c r="G497" s="5">
        <f t="shared" si="118"/>
        <v>-0.46206449395461346</v>
      </c>
      <c r="H497" s="9">
        <f t="shared" si="119"/>
        <v>-0.87965967548669344</v>
      </c>
      <c r="I497" s="5">
        <f t="shared" si="115"/>
        <v>8.043890659317E-3</v>
      </c>
      <c r="J497" s="5">
        <f t="shared" si="116"/>
        <v>1.8180533600462413E-4</v>
      </c>
      <c r="K497" s="5" t="e">
        <f t="shared" si="117"/>
        <v>#N/A</v>
      </c>
      <c r="L497" s="5">
        <f t="shared" si="110"/>
        <v>8.043890659317E-3</v>
      </c>
      <c r="M497" s="5">
        <f t="shared" si="120"/>
        <v>1.7885204993362486E-3</v>
      </c>
      <c r="N497" s="5">
        <f t="shared" si="121"/>
        <v>5.3484246966016072E-3</v>
      </c>
      <c r="O497" s="5">
        <f t="shared" si="107"/>
        <v>-7.1933316693039137E-2</v>
      </c>
      <c r="P497" s="5">
        <f t="shared" si="108"/>
        <v>0</v>
      </c>
      <c r="Q497" s="5">
        <f t="shared" si="109"/>
        <v>0</v>
      </c>
    </row>
    <row r="498" spans="2:17" x14ac:dyDescent="0.4">
      <c r="B498" s="15">
        <v>79.2899642</v>
      </c>
      <c r="C498" s="5">
        <f t="shared" si="111"/>
        <v>0.52034043999999824</v>
      </c>
      <c r="D498" s="5">
        <f t="shared" si="112"/>
        <v>0.48045468078552733</v>
      </c>
      <c r="E498" s="5">
        <f t="shared" si="113"/>
        <v>3.0187857910772835</v>
      </c>
      <c r="F498" s="5">
        <f t="shared" si="114"/>
        <v>28.82728084713164</v>
      </c>
      <c r="G498" s="5">
        <f t="shared" si="118"/>
        <v>2.8367342652173555E-2</v>
      </c>
      <c r="H498" s="9">
        <f t="shared" si="119"/>
        <v>5.4516890234734883E-2</v>
      </c>
      <c r="I498" s="5">
        <f t="shared" si="115"/>
        <v>0</v>
      </c>
      <c r="J498" s="5">
        <f t="shared" si="116"/>
        <v>1.8163558582619355E-4</v>
      </c>
      <c r="K498" s="5" t="e">
        <f t="shared" si="117"/>
        <v>#N/A</v>
      </c>
      <c r="L498" s="5">
        <f t="shared" si="110"/>
        <v>-4.8919485595861993E-4</v>
      </c>
      <c r="M498" s="5">
        <f t="shared" si="120"/>
        <v>1.8226135304820201E-3</v>
      </c>
      <c r="N498" s="5">
        <f t="shared" si="121"/>
        <v>5.5020798284443253E-3</v>
      </c>
      <c r="O498" s="5">
        <f t="shared" si="107"/>
        <v>4.4580658175619172E-3</v>
      </c>
      <c r="P498" s="5">
        <f t="shared" si="108"/>
        <v>6.2806793480439374E-3</v>
      </c>
      <c r="Q498" s="5">
        <f t="shared" si="109"/>
        <v>1.8960025574187574E-2</v>
      </c>
    </row>
    <row r="499" spans="2:17" x14ac:dyDescent="0.4">
      <c r="B499" s="15">
        <v>79.844160560000006</v>
      </c>
      <c r="C499" s="5">
        <f t="shared" si="111"/>
        <v>0.55419636000000594</v>
      </c>
      <c r="D499" s="5">
        <f t="shared" si="112"/>
        <v>0.45110364853352214</v>
      </c>
      <c r="E499" s="5">
        <f t="shared" si="113"/>
        <v>2.8343678164809303</v>
      </c>
      <c r="F499" s="5">
        <f t="shared" si="114"/>
        <v>27.06621891201133</v>
      </c>
      <c r="G499" s="5">
        <f t="shared" si="118"/>
        <v>-0.18441797459635323</v>
      </c>
      <c r="H499" s="9">
        <f t="shared" si="119"/>
        <v>-0.33276648478230936</v>
      </c>
      <c r="I499" s="5">
        <f t="shared" si="115"/>
        <v>3.3872134420244739E-3</v>
      </c>
      <c r="J499" s="5">
        <f t="shared" si="116"/>
        <v>1.8273914298617811E-4</v>
      </c>
      <c r="K499" s="5" t="e">
        <f t="shared" si="117"/>
        <v>#N/A</v>
      </c>
      <c r="L499" s="5">
        <f t="shared" si="110"/>
        <v>3.3872134420244739E-3</v>
      </c>
      <c r="M499" s="5">
        <f t="shared" si="120"/>
        <v>1.6067281838205753E-3</v>
      </c>
      <c r="N499" s="5">
        <f t="shared" si="121"/>
        <v>4.554058654053895E-3</v>
      </c>
      <c r="O499" s="5">
        <f t="shared" si="107"/>
        <v>-2.7211656509583109E-2</v>
      </c>
      <c r="P499" s="5">
        <f t="shared" si="108"/>
        <v>0</v>
      </c>
      <c r="Q499" s="5">
        <f t="shared" si="109"/>
        <v>0</v>
      </c>
    </row>
    <row r="500" spans="2:17" x14ac:dyDescent="0.4">
      <c r="B500" s="15">
        <v>80.386856080000001</v>
      </c>
      <c r="C500" s="5">
        <f t="shared" si="111"/>
        <v>0.54269551999999521</v>
      </c>
      <c r="D500" s="5">
        <f t="shared" si="112"/>
        <v>0.46066346742645342</v>
      </c>
      <c r="E500" s="5">
        <f t="shared" si="113"/>
        <v>2.8944339300882942</v>
      </c>
      <c r="F500" s="5">
        <f t="shared" si="114"/>
        <v>27.639808045587209</v>
      </c>
      <c r="G500" s="5">
        <f t="shared" si="118"/>
        <v>6.0066113607363913E-2</v>
      </c>
      <c r="H500" s="9">
        <f t="shared" si="119"/>
        <v>0.11068105667679815</v>
      </c>
      <c r="I500" s="5">
        <f t="shared" si="115"/>
        <v>0</v>
      </c>
      <c r="J500" s="5">
        <f t="shared" si="116"/>
        <v>1.8237970736235165E-4</v>
      </c>
      <c r="K500" s="5" t="e">
        <f t="shared" si="117"/>
        <v>#N/A</v>
      </c>
      <c r="L500" s="5">
        <f t="shared" si="110"/>
        <v>-1.0803423893269326E-3</v>
      </c>
      <c r="M500" s="5">
        <f t="shared" si="120"/>
        <v>1.6755495551292736E-3</v>
      </c>
      <c r="N500" s="5">
        <f t="shared" si="121"/>
        <v>4.8497674839105163E-3</v>
      </c>
      <c r="O500" s="5">
        <f t="shared" si="107"/>
        <v>9.0508360491201919E-3</v>
      </c>
      <c r="P500" s="5">
        <f t="shared" si="108"/>
        <v>1.0726385604249466E-2</v>
      </c>
      <c r="Q500" s="5">
        <f t="shared" si="109"/>
        <v>3.1046814440150283E-2</v>
      </c>
    </row>
    <row r="501" spans="2:17" x14ac:dyDescent="0.4">
      <c r="B501" s="15">
        <v>81.014698030000005</v>
      </c>
      <c r="C501" s="5">
        <f t="shared" si="111"/>
        <v>0.62784195000000409</v>
      </c>
      <c r="D501" s="5">
        <f t="shared" si="112"/>
        <v>0.39818938508329743</v>
      </c>
      <c r="E501" s="5">
        <f t="shared" si="113"/>
        <v>2.5018976938302488</v>
      </c>
      <c r="F501" s="5">
        <f t="shared" si="114"/>
        <v>23.891363104997847</v>
      </c>
      <c r="G501" s="5">
        <f t="shared" si="118"/>
        <v>-0.39253623625804535</v>
      </c>
      <c r="H501" s="9">
        <f t="shared" si="119"/>
        <v>-0.62521505015401213</v>
      </c>
      <c r="I501" s="5">
        <f t="shared" si="115"/>
        <v>8.1678119714487917E-3</v>
      </c>
      <c r="J501" s="5">
        <f t="shared" si="116"/>
        <v>1.8472864420011979E-4</v>
      </c>
      <c r="L501" s="5">
        <f t="shared" si="110"/>
        <v>8.1678119714487917E-3</v>
      </c>
      <c r="M501" s="5">
        <f t="shared" si="120"/>
        <v>1.2518984140786236E-3</v>
      </c>
      <c r="N501" s="5">
        <f t="shared" si="121"/>
        <v>3.1321217550930544E-3</v>
      </c>
      <c r="O501" s="5">
        <f t="shared" si="107"/>
        <v>-5.1126354267745693E-2</v>
      </c>
      <c r="P501" s="5">
        <f t="shared" si="108"/>
        <v>0</v>
      </c>
      <c r="Q501" s="5">
        <f t="shared" si="109"/>
        <v>0</v>
      </c>
    </row>
    <row r="502" spans="2:17" x14ac:dyDescent="0.4">
      <c r="B502" s="15">
        <v>81.646253819999998</v>
      </c>
      <c r="C502" s="5">
        <f t="shared" si="111"/>
        <v>0.63155578999999307</v>
      </c>
      <c r="D502" s="5">
        <f t="shared" si="112"/>
        <v>0.39584784742453671</v>
      </c>
      <c r="E502" s="5">
        <f t="shared" si="113"/>
        <v>2.4871853788165157</v>
      </c>
      <c r="F502" s="5">
        <f t="shared" si="114"/>
        <v>23.750870845472203</v>
      </c>
      <c r="G502" s="5">
        <f t="shared" si="118"/>
        <v>-1.4712315013733157E-2</v>
      </c>
      <c r="H502" s="9">
        <f t="shared" si="119"/>
        <v>-2.3295352915271853E-2</v>
      </c>
      <c r="I502" s="5">
        <f t="shared" si="115"/>
        <v>3.0794161526430548E-4</v>
      </c>
      <c r="J502" s="5">
        <f t="shared" si="116"/>
        <v>1.8481668269316198E-4</v>
      </c>
      <c r="K502" s="5" t="e">
        <f t="shared" si="117"/>
        <v>#N/A</v>
      </c>
      <c r="L502" s="5">
        <f t="shared" si="110"/>
        <v>3.0794161526430548E-4</v>
      </c>
      <c r="M502" s="5">
        <f t="shared" si="120"/>
        <v>1.2372182217197311E-3</v>
      </c>
      <c r="N502" s="5">
        <f t="shared" si="121"/>
        <v>3.0771910714666854E-3</v>
      </c>
      <c r="O502" s="5">
        <f t="shared" si="107"/>
        <v>-1.9049548881540279E-3</v>
      </c>
      <c r="P502" s="5">
        <f t="shared" si="108"/>
        <v>0</v>
      </c>
      <c r="Q502" s="5">
        <f t="shared" si="109"/>
        <v>0</v>
      </c>
    </row>
    <row r="503" spans="2:17" x14ac:dyDescent="0.4">
      <c r="B503" s="15">
        <v>82.335381029999994</v>
      </c>
      <c r="C503" s="5">
        <f t="shared" si="111"/>
        <v>0.68912720999999522</v>
      </c>
      <c r="D503" s="5">
        <f t="shared" si="112"/>
        <v>0.36277772285323306</v>
      </c>
      <c r="E503" s="5">
        <f t="shared" si="113"/>
        <v>2.2793996580035021</v>
      </c>
      <c r="F503" s="5">
        <f t="shared" si="114"/>
        <v>21.766663371193985</v>
      </c>
      <c r="G503" s="5">
        <f t="shared" si="118"/>
        <v>-0.20778572081301361</v>
      </c>
      <c r="H503" s="9">
        <f t="shared" si="119"/>
        <v>-0.30152012255185084</v>
      </c>
      <c r="I503" s="5">
        <f t="shared" si="115"/>
        <v>4.7455957963355383E-3</v>
      </c>
      <c r="J503" s="5">
        <f t="shared" si="116"/>
        <v>1.8606007244650704E-4</v>
      </c>
      <c r="K503" s="5" t="e">
        <f t="shared" si="117"/>
        <v>#N/A</v>
      </c>
      <c r="L503" s="5">
        <f t="shared" si="110"/>
        <v>4.7455957963355383E-3</v>
      </c>
      <c r="M503" s="5">
        <f t="shared" si="120"/>
        <v>1.0391325601812964E-3</v>
      </c>
      <c r="N503" s="5">
        <f t="shared" si="121"/>
        <v>2.3685984022975507E-3</v>
      </c>
      <c r="O503" s="5">
        <f t="shared" si="107"/>
        <v>-2.4656515547158728E-2</v>
      </c>
      <c r="P503" s="5">
        <f t="shared" si="108"/>
        <v>0</v>
      </c>
      <c r="Q503" s="5">
        <f t="shared" si="109"/>
        <v>0</v>
      </c>
    </row>
    <row r="504" spans="2:17" x14ac:dyDescent="0.4">
      <c r="B504" s="15">
        <v>83.02641654</v>
      </c>
      <c r="C504" s="5">
        <f t="shared" si="111"/>
        <v>0.69103551000000607</v>
      </c>
      <c r="D504" s="5">
        <f t="shared" si="112"/>
        <v>0.36177590931614761</v>
      </c>
      <c r="E504" s="5">
        <f t="shared" si="113"/>
        <v>2.2731050779067532</v>
      </c>
      <c r="F504" s="5">
        <f t="shared" si="114"/>
        <v>21.706554558968858</v>
      </c>
      <c r="G504" s="5">
        <f t="shared" si="118"/>
        <v>-6.2945800967488807E-3</v>
      </c>
      <c r="H504" s="9">
        <f t="shared" si="119"/>
        <v>-9.1089097530586017E-3</v>
      </c>
      <c r="I504" s="5">
        <f t="shared" si="115"/>
        <v>1.4415933699197321E-4</v>
      </c>
      <c r="J504" s="5">
        <f t="shared" si="116"/>
        <v>1.86097739213806E-4</v>
      </c>
      <c r="K504" s="5" t="e">
        <f t="shared" si="117"/>
        <v>#N/A</v>
      </c>
      <c r="L504" s="5">
        <f t="shared" si="110"/>
        <v>1.4415933699197321E-4</v>
      </c>
      <c r="M504" s="5">
        <f t="shared" si="120"/>
        <v>1.0334013390410934E-3</v>
      </c>
      <c r="N504" s="5">
        <f t="shared" si="121"/>
        <v>2.3490298312899478E-3</v>
      </c>
      <c r="O504" s="5">
        <f t="shared" si="107"/>
        <v>-7.4487225941390664E-4</v>
      </c>
      <c r="P504" s="5">
        <f t="shared" si="108"/>
        <v>0</v>
      </c>
      <c r="Q504" s="5">
        <f t="shared" si="109"/>
        <v>0</v>
      </c>
    </row>
    <row r="505" spans="2:17" x14ac:dyDescent="0.4">
      <c r="B505" s="15">
        <v>83.843125099999995</v>
      </c>
      <c r="C505" s="5">
        <f t="shared" si="111"/>
        <v>0.81670855999999503</v>
      </c>
      <c r="D505" s="5">
        <f t="shared" si="112"/>
        <v>0.30610674632821472</v>
      </c>
      <c r="E505" s="5">
        <f t="shared" si="113"/>
        <v>1.9233254109579874</v>
      </c>
      <c r="F505" s="5">
        <f t="shared" si="114"/>
        <v>18.366404779692882</v>
      </c>
      <c r="G505" s="5">
        <f t="shared" si="118"/>
        <v>-0.34977966694876583</v>
      </c>
      <c r="H505" s="9">
        <f t="shared" si="119"/>
        <v>-0.42827966312581317</v>
      </c>
      <c r="I505" s="5">
        <f t="shared" si="115"/>
        <v>9.4675436165171257E-3</v>
      </c>
      <c r="J505" s="5">
        <f t="shared" si="116"/>
        <v>1.881908207408274E-4</v>
      </c>
      <c r="K505" s="5" t="e">
        <f t="shared" si="117"/>
        <v>#N/A</v>
      </c>
      <c r="L505" s="5">
        <f t="shared" si="110"/>
        <v>9.4675436165171257E-3</v>
      </c>
      <c r="M505" s="5">
        <f t="shared" si="120"/>
        <v>7.3983612728734224E-4</v>
      </c>
      <c r="N505" s="5">
        <f t="shared" si="121"/>
        <v>1.4229456235564934E-3</v>
      </c>
      <c r="O505" s="5">
        <f t="shared" si="107"/>
        <v>-3.5022154020840142E-2</v>
      </c>
      <c r="P505" s="5">
        <f t="shared" si="108"/>
        <v>0</v>
      </c>
      <c r="Q505" s="5">
        <f t="shared" si="109"/>
        <v>0</v>
      </c>
    </row>
    <row r="506" spans="2:17" x14ac:dyDescent="0.4">
      <c r="B506" s="15">
        <v>84.712247610000006</v>
      </c>
      <c r="C506" s="5">
        <f t="shared" si="111"/>
        <v>0.86912251000001106</v>
      </c>
      <c r="D506" s="5">
        <f t="shared" si="112"/>
        <v>0.2876464446882141</v>
      </c>
      <c r="E506" s="5">
        <f t="shared" si="113"/>
        <v>1.8073359149274324</v>
      </c>
      <c r="F506" s="5">
        <f t="shared" si="114"/>
        <v>17.258786681292847</v>
      </c>
      <c r="G506" s="5">
        <f t="shared" si="118"/>
        <v>-0.11598949603055497</v>
      </c>
      <c r="H506" s="9">
        <f t="shared" si="119"/>
        <v>-0.13345586461746745</v>
      </c>
      <c r="I506" s="5">
        <f t="shared" si="115"/>
        <v>3.3409910081470822E-3</v>
      </c>
      <c r="J506" s="5">
        <f t="shared" si="116"/>
        <v>1.8888490188507425E-4</v>
      </c>
      <c r="K506" s="5" t="e">
        <f t="shared" si="117"/>
        <v>#N/A</v>
      </c>
      <c r="L506" s="5">
        <f t="shared" si="110"/>
        <v>3.3409910081470822E-3</v>
      </c>
      <c r="M506" s="5">
        <f t="shared" si="120"/>
        <v>6.532926218773159E-4</v>
      </c>
      <c r="N506" s="5">
        <f t="shared" si="121"/>
        <v>1.1807192184759799E-3</v>
      </c>
      <c r="O506" s="5">
        <f t="shared" si="107"/>
        <v>-1.091322387690472E-2</v>
      </c>
      <c r="P506" s="5">
        <f t="shared" si="108"/>
        <v>0</v>
      </c>
      <c r="Q506" s="5">
        <f t="shared" si="109"/>
        <v>0</v>
      </c>
    </row>
    <row r="507" spans="2:17" x14ac:dyDescent="0.4">
      <c r="B507" s="15">
        <v>85.716455940000003</v>
      </c>
      <c r="C507" s="5">
        <f t="shared" si="111"/>
        <v>1.0042083299999973</v>
      </c>
      <c r="D507" s="5">
        <f t="shared" si="112"/>
        <v>0.24895232645600607</v>
      </c>
      <c r="E507" s="5">
        <f t="shared" si="113"/>
        <v>1.5642135997765532</v>
      </c>
      <c r="F507" s="5">
        <f t="shared" si="114"/>
        <v>14.937139587360365</v>
      </c>
      <c r="G507" s="5">
        <f t="shared" si="118"/>
        <v>-0.24312231515087923</v>
      </c>
      <c r="H507" s="9">
        <f t="shared" si="119"/>
        <v>-0.2421034638807267</v>
      </c>
      <c r="I507" s="5">
        <f t="shared" si="115"/>
        <v>8.0914115197467298E-3</v>
      </c>
      <c r="J507" s="5">
        <f t="shared" si="116"/>
        <v>1.9033974581893711E-4</v>
      </c>
      <c r="K507" s="5" t="e">
        <f t="shared" si="117"/>
        <v>#N/A</v>
      </c>
      <c r="L507" s="5">
        <f t="shared" si="110"/>
        <v>8.0914115197467298E-3</v>
      </c>
      <c r="M507" s="5">
        <f t="shared" si="120"/>
        <v>4.8935283714518463E-4</v>
      </c>
      <c r="N507" s="5">
        <f t="shared" si="121"/>
        <v>7.6545236295173867E-4</v>
      </c>
      <c r="O507" s="5">
        <f t="shared" si="107"/>
        <v>-1.9797775918486461E-2</v>
      </c>
      <c r="P507" s="5">
        <f t="shared" si="108"/>
        <v>0</v>
      </c>
      <c r="Q507" s="5">
        <f t="shared" si="109"/>
        <v>0</v>
      </c>
    </row>
    <row r="508" spans="2:17" x14ac:dyDescent="0.4">
      <c r="B508" s="15">
        <v>86.835176939999997</v>
      </c>
      <c r="C508" s="5">
        <f t="shared" si="111"/>
        <v>1.1187209999999936</v>
      </c>
      <c r="D508" s="5">
        <f t="shared" si="112"/>
        <v>0.22346947987925625</v>
      </c>
      <c r="E508" s="5">
        <f t="shared" si="113"/>
        <v>1.4041001525804071</v>
      </c>
      <c r="F508" s="5">
        <f t="shared" si="114"/>
        <v>13.408168792755376</v>
      </c>
      <c r="G508" s="5">
        <f t="shared" si="118"/>
        <v>-0.16011344719614606</v>
      </c>
      <c r="H508" s="9">
        <f t="shared" si="119"/>
        <v>-0.14312187506639007</v>
      </c>
      <c r="I508" s="5">
        <f t="shared" si="115"/>
        <v>5.9364285563901862E-3</v>
      </c>
      <c r="J508" s="5">
        <f t="shared" si="116"/>
        <v>1.9129786468695886E-4</v>
      </c>
      <c r="K508" s="5" t="e">
        <f t="shared" si="117"/>
        <v>#N/A</v>
      </c>
      <c r="L508" s="5">
        <f t="shared" si="110"/>
        <v>5.9364285563901862E-3</v>
      </c>
      <c r="M508" s="5">
        <f t="shared" si="120"/>
        <v>3.9429944769526451E-4</v>
      </c>
      <c r="N508" s="5">
        <f t="shared" si="121"/>
        <v>5.536359146712912E-4</v>
      </c>
      <c r="O508" s="5">
        <f t="shared" si="107"/>
        <v>-1.1703652505335234E-2</v>
      </c>
      <c r="P508" s="5">
        <f t="shared" si="108"/>
        <v>0</v>
      </c>
      <c r="Q508" s="5">
        <f t="shared" si="109"/>
        <v>0</v>
      </c>
    </row>
    <row r="509" spans="2:17" x14ac:dyDescent="0.4">
      <c r="B509" s="15">
        <v>88.337898730000006</v>
      </c>
      <c r="C509" s="5">
        <f t="shared" si="111"/>
        <v>1.5027217900000096</v>
      </c>
      <c r="D509" s="5">
        <f t="shared" si="112"/>
        <v>0.16636479331280501</v>
      </c>
      <c r="E509" s="5">
        <f t="shared" si="113"/>
        <v>1.0453008249749851</v>
      </c>
      <c r="F509" s="5">
        <f t="shared" si="114"/>
        <v>9.9818875987683011</v>
      </c>
      <c r="G509" s="5">
        <f t="shared" si="118"/>
        <v>-0.35879932760542199</v>
      </c>
      <c r="H509" s="9">
        <f t="shared" si="119"/>
        <v>-0.2387663039113978</v>
      </c>
      <c r="I509" s="5">
        <f t="shared" si="115"/>
        <v>1.7869230525240736E-2</v>
      </c>
      <c r="J509" s="5">
        <f t="shared" si="116"/>
        <v>1.9344491986334969E-4</v>
      </c>
      <c r="K509" s="5" t="e">
        <f t="shared" si="117"/>
        <v>#N/A</v>
      </c>
      <c r="L509" s="5">
        <f t="shared" si="110"/>
        <v>1.7869230525240736E-2</v>
      </c>
      <c r="M509" s="5">
        <f t="shared" si="120"/>
        <v>2.185307629386769E-4</v>
      </c>
      <c r="N509" s="5">
        <f t="shared" si="121"/>
        <v>2.2843038678221187E-4</v>
      </c>
      <c r="O509" s="5">
        <f t="shared" si="107"/>
        <v>-1.952488289903976E-2</v>
      </c>
      <c r="P509" s="5">
        <f t="shared" si="108"/>
        <v>0</v>
      </c>
      <c r="Q509" s="5">
        <f t="shared" si="109"/>
        <v>0</v>
      </c>
    </row>
    <row r="510" spans="2:17" x14ac:dyDescent="0.4">
      <c r="B510" s="15">
        <v>90.814016820000006</v>
      </c>
      <c r="C510" s="5">
        <f t="shared" si="111"/>
        <v>2.4761180899999999</v>
      </c>
      <c r="D510" s="5">
        <f t="shared" si="112"/>
        <v>0.10096448994482327</v>
      </c>
      <c r="E510" s="5">
        <f t="shared" si="113"/>
        <v>0.63437859976819466</v>
      </c>
      <c r="F510" s="5">
        <f t="shared" si="114"/>
        <v>6.0578693966893971</v>
      </c>
      <c r="G510" s="5">
        <f t="shared" si="118"/>
        <v>-0.41092222520679045</v>
      </c>
      <c r="H510" s="9">
        <f t="shared" si="119"/>
        <v>-0.1659542114999816</v>
      </c>
      <c r="I510" s="5">
        <f t="shared" si="115"/>
        <v>3.3721480337304217E-2</v>
      </c>
      <c r="J510" s="5">
        <f t="shared" si="116"/>
        <v>1.9590387845898712E-4</v>
      </c>
      <c r="K510" s="5" t="e">
        <f t="shared" si="117"/>
        <v>#N/A</v>
      </c>
      <c r="L510" s="5">
        <f t="shared" si="110"/>
        <v>3.3721480337304217E-2</v>
      </c>
      <c r="M510" s="5">
        <f t="shared" si="120"/>
        <v>8.0487241568771067E-5</v>
      </c>
      <c r="N510" s="5">
        <f t="shared" si="121"/>
        <v>5.105938360560142E-5</v>
      </c>
      <c r="O510" s="5">
        <f t="shared" si="107"/>
        <v>-1.357074466982584E-2</v>
      </c>
      <c r="P510" s="5">
        <f t="shared" si="108"/>
        <v>0</v>
      </c>
      <c r="Q510" s="5">
        <f t="shared" si="109"/>
        <v>0</v>
      </c>
    </row>
    <row r="511" spans="2:17" x14ac:dyDescent="0.4">
      <c r="B511" s="15">
        <v>91.663108589999993</v>
      </c>
      <c r="C511" s="5">
        <f t="shared" si="111"/>
        <v>0.84909176999998692</v>
      </c>
      <c r="D511" s="5">
        <f t="shared" si="112"/>
        <v>0.29443224964953302</v>
      </c>
      <c r="E511" s="5">
        <f t="shared" si="113"/>
        <v>1.8499723849577778</v>
      </c>
      <c r="F511" s="5">
        <f t="shared" si="114"/>
        <v>17.665934978971983</v>
      </c>
      <c r="G511" s="5">
        <f t="shared" si="118"/>
        <v>1.2155937851895833</v>
      </c>
      <c r="H511" s="9">
        <f t="shared" si="119"/>
        <v>1.4316400513334406</v>
      </c>
      <c r="I511" s="5">
        <f t="shared" si="115"/>
        <v>0</v>
      </c>
      <c r="J511" s="5">
        <f t="shared" si="116"/>
        <v>1.8862976524841265E-4</v>
      </c>
      <c r="K511" s="5" t="e">
        <f t="shared" si="117"/>
        <v>#N/A</v>
      </c>
      <c r="L511" s="5">
        <f t="shared" si="110"/>
        <v>-3.4207296313748602E-2</v>
      </c>
      <c r="M511" s="5">
        <f t="shared" si="120"/>
        <v>6.8447956502127379E-4</v>
      </c>
      <c r="N511" s="5">
        <f t="shared" si="121"/>
        <v>1.2662682933572682E-3</v>
      </c>
      <c r="O511" s="5">
        <f t="shared" si="107"/>
        <v>0.11707097650694231</v>
      </c>
      <c r="P511" s="5">
        <f t="shared" si="108"/>
        <v>0.11775545607196358</v>
      </c>
      <c r="Q511" s="5">
        <f t="shared" si="109"/>
        <v>0.2178443419112413</v>
      </c>
    </row>
    <row r="512" spans="2:17" x14ac:dyDescent="0.4">
      <c r="C512" s="5">
        <f t="shared" si="111"/>
        <v>-91.663108589999993</v>
      </c>
      <c r="D512" s="5">
        <f t="shared" si="112"/>
        <v>-2.7273785915141197E-3</v>
      </c>
      <c r="E512" s="5">
        <f t="shared" si="113"/>
        <v>-1.7136625093317672E-2</v>
      </c>
      <c r="F512" s="5">
        <f t="shared" si="114"/>
        <v>-0.16364271549084719</v>
      </c>
      <c r="G512" s="5">
        <f t="shared" si="118"/>
        <v>-1.8671090100510954</v>
      </c>
      <c r="H512" s="9">
        <f t="shared" si="119"/>
        <v>2.0369252568145917E-2</v>
      </c>
      <c r="I512" s="5">
        <f t="shared" si="115"/>
        <v>0</v>
      </c>
      <c r="J512" s="5">
        <f t="shared" si="116"/>
        <v>1.9980254556455841E-4</v>
      </c>
      <c r="K512" s="5" t="e">
        <f t="shared" si="117"/>
        <v>#N/A</v>
      </c>
      <c r="L512" s="5">
        <f t="shared" si="110"/>
        <v>-5.672048077669122</v>
      </c>
      <c r="M512" s="5">
        <f t="shared" si="120"/>
        <v>5.8732783917784988E-8</v>
      </c>
      <c r="N512" s="5">
        <f t="shared" si="121"/>
        <v>-1.0064816986859189E-9</v>
      </c>
      <c r="O512" s="5">
        <f t="shared" si="107"/>
        <v>1.6656758705851412E-3</v>
      </c>
      <c r="P512" s="5">
        <f t="shared" si="108"/>
        <v>1.665734603369059E-3</v>
      </c>
      <c r="Q512" s="5">
        <f t="shared" si="109"/>
        <v>-2.8545069402901776E-5</v>
      </c>
    </row>
  </sheetData>
  <mergeCells count="1">
    <mergeCell ref="F7:H11"/>
  </mergeCells>
  <conditionalFormatting sqref="H15:H529">
    <cfRule type="cellIs" dxfId="25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BE5C-B918-43D0-992C-5C6EB754F429}">
  <dimension ref="A2:U513"/>
  <sheetViews>
    <sheetView zoomScale="60" zoomScaleNormal="60" workbookViewId="0">
      <selection activeCell="X22" sqref="X2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hidden="1" customWidth="1"/>
    <col min="12" max="12" width="37.5546875" style="5" customWidth="1"/>
    <col min="13" max="15" width="25.44140625" style="5" customWidth="1"/>
    <col min="16" max="16" width="21.109375" style="5" customWidth="1"/>
    <col min="17" max="17" width="24.109375" style="5" customWidth="1"/>
    <col min="18" max="18" width="25.33203125" style="5" customWidth="1"/>
    <col min="19" max="19" width="21.5546875" style="5" customWidth="1"/>
    <col min="20" max="20" width="25.33203125" style="5" customWidth="1"/>
    <col min="21" max="22" width="14.33203125" style="5" customWidth="1"/>
    <col min="23" max="16384" width="8.88671875" style="5"/>
  </cols>
  <sheetData>
    <row r="2" spans="1:21" x14ac:dyDescent="0.4">
      <c r="A2" s="4" t="s">
        <v>51</v>
      </c>
      <c r="D2" s="6" t="s">
        <v>52</v>
      </c>
    </row>
    <row r="3" spans="1:21" x14ac:dyDescent="0.4">
      <c r="A3" s="5" t="s">
        <v>53</v>
      </c>
      <c r="B3" s="5">
        <v>0.33019999999999999</v>
      </c>
      <c r="D3" s="5" t="s">
        <v>54</v>
      </c>
    </row>
    <row r="4" spans="1:21" x14ac:dyDescent="0.4">
      <c r="A4" s="5" t="s">
        <v>55</v>
      </c>
      <c r="B4" s="5">
        <v>1.5</v>
      </c>
      <c r="D4" s="5" t="s">
        <v>56</v>
      </c>
    </row>
    <row r="5" spans="1:21" x14ac:dyDescent="0.4">
      <c r="A5" s="5" t="s">
        <v>57</v>
      </c>
      <c r="B5" s="5">
        <f>(PI()*B3^4)/4</f>
        <v>9.3368021718445229E-3</v>
      </c>
    </row>
    <row r="6" spans="1:21" x14ac:dyDescent="0.4">
      <c r="A6" s="5" t="s">
        <v>58</v>
      </c>
      <c r="B6" s="5">
        <f>0.5*B4*B3^2</f>
        <v>8.1774029999999998E-2</v>
      </c>
    </row>
    <row r="7" spans="1:21" x14ac:dyDescent="0.4">
      <c r="A7" s="5" t="s">
        <v>61</v>
      </c>
      <c r="B7" s="5">
        <f>2</f>
        <v>2</v>
      </c>
      <c r="D7" s="5" t="s">
        <v>80</v>
      </c>
      <c r="E7" s="18" t="s">
        <v>84</v>
      </c>
      <c r="F7" s="18"/>
      <c r="G7" s="18"/>
    </row>
    <row r="8" spans="1:21" x14ac:dyDescent="0.4">
      <c r="A8" s="5" t="s">
        <v>62</v>
      </c>
      <c r="E8" s="18"/>
      <c r="F8" s="18"/>
      <c r="G8" s="18"/>
    </row>
    <row r="9" spans="1:21" x14ac:dyDescent="0.4">
      <c r="E9" s="18"/>
      <c r="F9" s="18"/>
      <c r="G9" s="18"/>
    </row>
    <row r="12" spans="1:21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10" t="s">
        <v>75</v>
      </c>
      <c r="N12" s="17" t="s">
        <v>85</v>
      </c>
      <c r="O12" s="17" t="s">
        <v>86</v>
      </c>
      <c r="P12" s="10" t="s">
        <v>76</v>
      </c>
      <c r="Q12" s="5" t="s">
        <v>77</v>
      </c>
      <c r="R12" s="17" t="s">
        <v>87</v>
      </c>
      <c r="S12" s="17" t="s">
        <v>88</v>
      </c>
      <c r="T12" s="10" t="s">
        <v>78</v>
      </c>
      <c r="U12" s="10" t="s">
        <v>79</v>
      </c>
    </row>
    <row r="14" spans="1:21" x14ac:dyDescent="0.4">
      <c r="A14" s="5">
        <v>0</v>
      </c>
      <c r="B14">
        <v>4.2617759704589799</v>
      </c>
      <c r="C14" s="5">
        <f>B14-B13</f>
        <v>4.2617759704589799</v>
      </c>
      <c r="J14" s="5">
        <f>-0.000005984*E14 + 0.0001997</f>
        <v>1.997E-4</v>
      </c>
      <c r="Q14" s="5">
        <f t="shared" ref="Q14:Q77" si="0">B$6*H14</f>
        <v>0</v>
      </c>
      <c r="R14" s="5">
        <f>IF(H14&gt;0, Q14 +N14, 0)</f>
        <v>0</v>
      </c>
      <c r="S14" s="5">
        <f>R14*E14</f>
        <v>0</v>
      </c>
      <c r="T14" s="5">
        <f t="shared" ref="T14:T77" si="1">IF(H14&gt;0, Q14 +M14, 0)</f>
        <v>0</v>
      </c>
      <c r="U14" s="5">
        <f t="shared" ref="U14:U77" si="2">T14*E14</f>
        <v>0</v>
      </c>
    </row>
    <row r="15" spans="1:21" x14ac:dyDescent="0.4">
      <c r="A15" s="5">
        <v>0.1</v>
      </c>
      <c r="B15">
        <v>4.5918247699737504</v>
      </c>
      <c r="C15" s="5">
        <f>B15-B14</f>
        <v>0.33004879951477051</v>
      </c>
      <c r="D15" s="5">
        <f>(1/C15)/4</f>
        <v>0.75746374586892529</v>
      </c>
      <c r="E15" s="5">
        <f>2*PI()*D15</f>
        <v>4.7592850787648437</v>
      </c>
      <c r="F15" s="5">
        <f>E15*(60/(2*PI()))</f>
        <v>45.447824752135524</v>
      </c>
      <c r="H15" s="7"/>
      <c r="I15" s="5">
        <f>IF(H15&lt;0,(-B$6*H15)/E15^2,0)</f>
        <v>0</v>
      </c>
      <c r="J15" s="5">
        <f>-0.000005984*E15 + 0.0001997</f>
        <v>1.7122043808867117E-4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4.5301588921907365E-3</v>
      </c>
      <c r="N15" s="5">
        <f>I15*F15^2</f>
        <v>0</v>
      </c>
      <c r="O15" s="5">
        <f>N15*E15</f>
        <v>0</v>
      </c>
      <c r="P15" s="5">
        <f>M15*E15</f>
        <v>2.1560317620037246E-2</v>
      </c>
      <c r="Q15" s="5">
        <f t="shared" si="0"/>
        <v>0</v>
      </c>
      <c r="R15" s="5">
        <f t="shared" ref="R15:R78" si="4">IF(H15&gt;0, Q15 +N15, 0)</f>
        <v>0</v>
      </c>
      <c r="S15" s="5">
        <f>R15*E15</f>
        <v>0</v>
      </c>
      <c r="T15" s="5">
        <f t="shared" si="1"/>
        <v>0</v>
      </c>
      <c r="U15" s="5">
        <f>T15*E15</f>
        <v>0</v>
      </c>
    </row>
    <row r="16" spans="1:21" x14ac:dyDescent="0.4">
      <c r="A16" s="5">
        <v>0.2</v>
      </c>
      <c r="B16">
        <v>4.8935403823852504</v>
      </c>
      <c r="C16" s="5">
        <f t="shared" ref="C16:C79" si="5">B16-B15</f>
        <v>0.30171561241149991</v>
      </c>
      <c r="D16" s="5">
        <f t="shared" ref="D16:D79" si="6">(1/C16)/4</f>
        <v>0.82859484135356343</v>
      </c>
      <c r="E16" s="5">
        <f t="shared" ref="E16:E79" si="7">2*PI()*D16</f>
        <v>5.2062149327975096</v>
      </c>
      <c r="F16" s="5">
        <f t="shared" ref="F16:F79" si="8">E16*(60/(2*PI()))</f>
        <v>49.715690481213805</v>
      </c>
      <c r="G16" s="5">
        <f>E16-E15</f>
        <v>0.44692985403266583</v>
      </c>
      <c r="H16" s="7">
        <f>G16/C16</f>
        <v>1.4812950859934719</v>
      </c>
      <c r="I16" s="5">
        <f t="shared" ref="I16:I79" si="9">IF(H16&lt;0,(-B$6*H16)/E16^2,0)</f>
        <v>0</v>
      </c>
      <c r="J16" s="5">
        <f t="shared" ref="J16:J79" si="10">-0.000005984*E16 + 0.0001997</f>
        <v>1.6854600984213971E-4</v>
      </c>
      <c r="K16" s="5" t="e">
        <f>IF(H16&lt;-7,(-B$6*H16)/E16^2,NA())</f>
        <v>#N/A</v>
      </c>
      <c r="L16" s="5">
        <f t="shared" si="3"/>
        <v>-4.4690251256823306E-3</v>
      </c>
      <c r="M16" s="5">
        <f t="shared" ref="M16:M79" si="11">0.0002*E16^2</f>
        <v>5.4209347852967552E-3</v>
      </c>
      <c r="N16" s="5">
        <f t="shared" ref="N16:N79" si="12">I16*F16^2</f>
        <v>0</v>
      </c>
      <c r="O16" s="5">
        <f t="shared" ref="O16:O79" si="13">N16*E16</f>
        <v>0</v>
      </c>
      <c r="P16" s="5">
        <f>M16*E16</f>
        <v>2.8222551628933428E-2</v>
      </c>
      <c r="Q16" s="5">
        <f>B$6*H16</f>
        <v>0.12113146880088276</v>
      </c>
      <c r="R16" s="5">
        <f t="shared" si="4"/>
        <v>0.12113146880088276</v>
      </c>
      <c r="S16" s="5">
        <f t="shared" ref="S16:S79" si="14">R16*E16</f>
        <v>0.63063646170285148</v>
      </c>
      <c r="T16" s="5">
        <f>IF(H16&gt;0, Q16 +M16, 0)</f>
        <v>0.1265524035861795</v>
      </c>
      <c r="U16" s="5">
        <f>T16*E16</f>
        <v>0.65885901333178487</v>
      </c>
    </row>
    <row r="17" spans="1:21" x14ac:dyDescent="0.4">
      <c r="A17" s="5">
        <v>0.3</v>
      </c>
      <c r="B17">
        <v>5.15443634986877</v>
      </c>
      <c r="C17" s="5">
        <f t="shared" si="5"/>
        <v>0.26089596748351962</v>
      </c>
      <c r="D17" s="5">
        <f t="shared" si="6"/>
        <v>0.95823635149053077</v>
      </c>
      <c r="E17" s="5">
        <f t="shared" si="7"/>
        <v>6.0207765644906761</v>
      </c>
      <c r="F17" s="5">
        <f t="shared" si="8"/>
        <v>57.494181089431848</v>
      </c>
      <c r="G17" s="5">
        <f t="shared" ref="G17:G80" si="15">E17-E16</f>
        <v>0.81456163169316653</v>
      </c>
      <c r="H17" s="7">
        <f t="shared" ref="H17:H80" si="16">G17/C17</f>
        <v>3.1221702640713338</v>
      </c>
      <c r="I17" s="5">
        <f t="shared" si="9"/>
        <v>0</v>
      </c>
      <c r="J17" s="5">
        <f t="shared" si="10"/>
        <v>1.636716730380878E-4</v>
      </c>
      <c r="K17" s="5" t="e">
        <f t="shared" ref="K17:K80" si="17">IF(H17&lt;-7,(-B$6*H17)/E17^2,NA())</f>
        <v>#N/A</v>
      </c>
      <c r="L17" s="5">
        <f t="shared" si="3"/>
        <v>-7.0431504146558433E-3</v>
      </c>
      <c r="M17" s="5">
        <f t="shared" si="11"/>
        <v>7.2499500879040302E-3</v>
      </c>
      <c r="N17" s="5">
        <f t="shared" si="12"/>
        <v>0</v>
      </c>
      <c r="O17" s="5">
        <f t="shared" si="13"/>
        <v>0</v>
      </c>
      <c r="P17" s="5">
        <f>M17*E17</f>
        <v>4.3650329582979701E-2</v>
      </c>
      <c r="Q17" s="5">
        <f t="shared" si="0"/>
        <v>0.25531244483927718</v>
      </c>
      <c r="R17" s="5">
        <f t="shared" si="4"/>
        <v>0.25531244483927718</v>
      </c>
      <c r="S17" s="5">
        <f t="shared" si="14"/>
        <v>1.5371791845111384</v>
      </c>
      <c r="T17" s="5">
        <f t="shared" si="1"/>
        <v>0.2625623949271812</v>
      </c>
      <c r="U17" s="5">
        <f>T17*E17</f>
        <v>1.5808295140941182</v>
      </c>
    </row>
    <row r="18" spans="1:21" x14ac:dyDescent="0.4">
      <c r="A18" s="5">
        <v>0.4</v>
      </c>
      <c r="B18">
        <v>5.3976361751556396</v>
      </c>
      <c r="C18" s="5">
        <f t="shared" si="5"/>
        <v>0.24319982528686968</v>
      </c>
      <c r="D18" s="5">
        <f t="shared" si="6"/>
        <v>1.0279612647957665</v>
      </c>
      <c r="E18" s="5">
        <f t="shared" si="7"/>
        <v>6.4588711153145049</v>
      </c>
      <c r="F18" s="5">
        <f t="shared" si="8"/>
        <v>61.677675887745998</v>
      </c>
      <c r="G18" s="5">
        <f t="shared" si="15"/>
        <v>0.43809455082382875</v>
      </c>
      <c r="H18" s="7">
        <f t="shared" si="16"/>
        <v>1.8013769142599849</v>
      </c>
      <c r="I18" s="5">
        <f t="shared" si="9"/>
        <v>0</v>
      </c>
      <c r="J18" s="5">
        <f t="shared" si="10"/>
        <v>1.61050115245958E-4</v>
      </c>
      <c r="K18" s="5" t="e">
        <f t="shared" si="17"/>
        <v>#N/A</v>
      </c>
      <c r="L18" s="5">
        <f t="shared" si="3"/>
        <v>-3.5310734960173457E-3</v>
      </c>
      <c r="M18" s="5">
        <f t="shared" si="11"/>
        <v>8.3434032168488072E-3</v>
      </c>
      <c r="N18" s="5">
        <f t="shared" si="12"/>
        <v>0</v>
      </c>
      <c r="O18" s="5">
        <f t="shared" si="13"/>
        <v>0</v>
      </c>
      <c r="P18" s="5">
        <f t="shared" ref="P18:P80" si="18">M18*E18</f>
        <v>5.3888966040726884E-2</v>
      </c>
      <c r="Q18" s="5">
        <f t="shared" si="0"/>
        <v>0.14730584982800343</v>
      </c>
      <c r="R18" s="5">
        <f t="shared" si="4"/>
        <v>0.14730584982800343</v>
      </c>
      <c r="S18" s="5">
        <f t="shared" si="14"/>
        <v>0.9514294985709475</v>
      </c>
      <c r="T18" s="5">
        <f t="shared" si="1"/>
        <v>0.15564925304485225</v>
      </c>
      <c r="U18" s="5">
        <f t="shared" si="2"/>
        <v>1.0053184646116744</v>
      </c>
    </row>
    <row r="19" spans="1:21" x14ac:dyDescent="0.4">
      <c r="A19" s="5">
        <v>0.5</v>
      </c>
      <c r="B19">
        <v>5.60957503318786</v>
      </c>
      <c r="C19" s="5">
        <f t="shared" si="5"/>
        <v>0.21193885803222035</v>
      </c>
      <c r="D19" s="5">
        <f t="shared" si="6"/>
        <v>1.1795854819694902</v>
      </c>
      <c r="E19" s="5">
        <f t="shared" si="7"/>
        <v>7.4115541688730513</v>
      </c>
      <c r="F19" s="5">
        <f t="shared" si="8"/>
        <v>70.775128918169415</v>
      </c>
      <c r="G19" s="5">
        <f t="shared" si="15"/>
        <v>0.95268305355854643</v>
      </c>
      <c r="H19" s="7">
        <f t="shared" si="16"/>
        <v>4.4950843955840947</v>
      </c>
      <c r="I19" s="5">
        <f t="shared" si="9"/>
        <v>0</v>
      </c>
      <c r="J19" s="5">
        <f t="shared" si="10"/>
        <v>1.5534925985346366E-4</v>
      </c>
      <c r="K19" s="5" t="e">
        <f t="shared" si="17"/>
        <v>#N/A</v>
      </c>
      <c r="L19" s="5">
        <f t="shared" si="3"/>
        <v>-6.691672489402248E-3</v>
      </c>
      <c r="M19" s="5">
        <f t="shared" si="11"/>
        <v>1.0986227039627903E-2</v>
      </c>
      <c r="N19" s="5">
        <f t="shared" si="12"/>
        <v>0</v>
      </c>
      <c r="O19" s="5">
        <f t="shared" si="13"/>
        <v>0</v>
      </c>
      <c r="P19" s="5">
        <f t="shared" si="18"/>
        <v>8.142501681574002E-2</v>
      </c>
      <c r="Q19" s="5">
        <f t="shared" si="0"/>
        <v>0.36758116621702563</v>
      </c>
      <c r="R19" s="5">
        <f t="shared" si="4"/>
        <v>0.36758116621702563</v>
      </c>
      <c r="S19" s="5">
        <f t="shared" si="14"/>
        <v>2.7243477248750145</v>
      </c>
      <c r="T19" s="5">
        <f t="shared" si="1"/>
        <v>0.37856739325665356</v>
      </c>
      <c r="U19" s="5">
        <f t="shared" si="2"/>
        <v>2.8057727416907547</v>
      </c>
    </row>
    <row r="20" spans="1:21" x14ac:dyDescent="0.4">
      <c r="A20" s="5">
        <v>0.6</v>
      </c>
      <c r="B20">
        <v>5.8311779499053902</v>
      </c>
      <c r="C20" s="5">
        <f t="shared" si="5"/>
        <v>0.22160291671753019</v>
      </c>
      <c r="D20" s="5">
        <f t="shared" si="6"/>
        <v>1.12814399604075</v>
      </c>
      <c r="E20" s="5">
        <f t="shared" si="7"/>
        <v>7.0883377803061061</v>
      </c>
      <c r="F20" s="5">
        <f t="shared" si="8"/>
        <v>67.688639762445007</v>
      </c>
      <c r="G20" s="5">
        <f t="shared" si="15"/>
        <v>-0.32321638856694523</v>
      </c>
      <c r="H20" s="12">
        <f t="shared" si="16"/>
        <v>-1.4585385127350934</v>
      </c>
      <c r="I20" s="5">
        <f t="shared" si="9"/>
        <v>2.3738020077252648E-3</v>
      </c>
      <c r="J20" s="5">
        <f t="shared" si="10"/>
        <v>1.5728338672264827E-4</v>
      </c>
      <c r="K20" s="5" t="e">
        <f t="shared" si="17"/>
        <v>#N/A</v>
      </c>
      <c r="L20" s="5">
        <f t="shared" si="3"/>
        <v>2.3738020077252648E-3</v>
      </c>
      <c r="M20" s="5">
        <f t="shared" si="11"/>
        <v>1.0048906497542979E-2</v>
      </c>
      <c r="N20" s="5">
        <f t="shared" si="12"/>
        <v>10.876171984669556</v>
      </c>
      <c r="O20" s="5">
        <f t="shared" si="13"/>
        <v>77.093980784040056</v>
      </c>
      <c r="P20" s="5">
        <f>M20*E20</f>
        <v>7.1230043577297411E-2</v>
      </c>
      <c r="Q20" s="5">
        <f t="shared" si="0"/>
        <v>-0.11927057209655491</v>
      </c>
      <c r="R20" s="5">
        <f t="shared" si="4"/>
        <v>0</v>
      </c>
      <c r="S20" s="5">
        <f t="shared" si="14"/>
        <v>0</v>
      </c>
      <c r="T20" s="5">
        <f>IF(H20&gt;0, Q20 +M20, 0)</f>
        <v>0</v>
      </c>
      <c r="U20" s="5">
        <f>T20*E20</f>
        <v>0</v>
      </c>
    </row>
    <row r="21" spans="1:21" x14ac:dyDescent="0.4">
      <c r="A21" s="5">
        <v>0.7</v>
      </c>
      <c r="B21">
        <v>6.0336596965789697</v>
      </c>
      <c r="C21" s="5">
        <f t="shared" si="5"/>
        <v>0.20248174667357954</v>
      </c>
      <c r="D21" s="5">
        <f t="shared" si="6"/>
        <v>1.234679195073443</v>
      </c>
      <c r="E21" s="5">
        <f t="shared" si="7"/>
        <v>7.7577181775657751</v>
      </c>
      <c r="F21" s="5">
        <f t="shared" si="8"/>
        <v>74.08075170440658</v>
      </c>
      <c r="G21" s="5">
        <f t="shared" si="15"/>
        <v>0.66938039725966902</v>
      </c>
      <c r="H21" s="7">
        <f t="shared" si="16"/>
        <v>3.305880200346039</v>
      </c>
      <c r="I21" s="5">
        <f t="shared" si="9"/>
        <v>0</v>
      </c>
      <c r="J21" s="5">
        <f t="shared" si="10"/>
        <v>1.5327781442544641E-4</v>
      </c>
      <c r="K21" s="5" t="e">
        <f t="shared" si="17"/>
        <v>#N/A</v>
      </c>
      <c r="L21" s="5">
        <f t="shared" si="3"/>
        <v>-4.4919458852984541E-3</v>
      </c>
      <c r="M21" s="5">
        <f t="shared" si="11"/>
        <v>1.203643826450689E-2</v>
      </c>
      <c r="N21" s="5">
        <f t="shared" si="12"/>
        <v>0</v>
      </c>
      <c r="O21" s="5">
        <f t="shared" si="13"/>
        <v>0</v>
      </c>
      <c r="P21" s="5">
        <f t="shared" si="18"/>
        <v>9.3375295917713361E-2</v>
      </c>
      <c r="Q21" s="5">
        <f t="shared" si="0"/>
        <v>0.27033514667950298</v>
      </c>
      <c r="R21" s="5">
        <f t="shared" si="4"/>
        <v>0.27033514667950298</v>
      </c>
      <c r="S21" s="5">
        <f t="shared" si="14"/>
        <v>2.0971838814304902</v>
      </c>
      <c r="T21" s="5">
        <f t="shared" si="1"/>
        <v>0.28237158494400988</v>
      </c>
      <c r="U21" s="5">
        <f t="shared" si="2"/>
        <v>2.1905591773482036</v>
      </c>
    </row>
    <row r="22" spans="1:21" x14ac:dyDescent="0.4">
      <c r="A22" s="5">
        <v>0.8</v>
      </c>
      <c r="B22">
        <v>6.2269377708434996</v>
      </c>
      <c r="C22" s="5">
        <f t="shared" si="5"/>
        <v>0.19327807426452992</v>
      </c>
      <c r="D22" s="5">
        <f t="shared" si="6"/>
        <v>1.2934731523547656</v>
      </c>
      <c r="E22" s="5">
        <f t="shared" si="7"/>
        <v>8.1271315061067249</v>
      </c>
      <c r="F22" s="5">
        <f t="shared" si="8"/>
        <v>77.608389141285926</v>
      </c>
      <c r="G22" s="5">
        <f t="shared" si="15"/>
        <v>0.36941332854094977</v>
      </c>
      <c r="H22" s="7">
        <f t="shared" si="16"/>
        <v>1.911304890358916</v>
      </c>
      <c r="I22" s="5">
        <f t="shared" si="9"/>
        <v>0</v>
      </c>
      <c r="J22" s="5">
        <f t="shared" si="10"/>
        <v>1.5106724506745736E-4</v>
      </c>
      <c r="K22" s="5" t="e">
        <f t="shared" si="17"/>
        <v>#N/A</v>
      </c>
      <c r="L22" s="5">
        <f t="shared" si="3"/>
        <v>-2.3663054168270767E-3</v>
      </c>
      <c r="M22" s="5">
        <f t="shared" si="11"/>
        <v>1.3210053303510513E-2</v>
      </c>
      <c r="N22" s="5">
        <f t="shared" si="12"/>
        <v>0</v>
      </c>
      <c r="O22" s="5">
        <f t="shared" si="13"/>
        <v>0</v>
      </c>
      <c r="P22" s="5">
        <f t="shared" si="18"/>
        <v>0.10735984040030951</v>
      </c>
      <c r="Q22" s="5">
        <f t="shared" si="0"/>
        <v>0.1562951034433567</v>
      </c>
      <c r="R22" s="5">
        <f t="shared" si="4"/>
        <v>0.1562951034433567</v>
      </c>
      <c r="S22" s="5">
        <f t="shared" si="14"/>
        <v>1.2702308594447138</v>
      </c>
      <c r="T22" s="5">
        <f>IF(H22&gt;0, Q22 +M22, 0)</f>
        <v>0.16950515674686722</v>
      </c>
      <c r="U22" s="5">
        <f t="shared" si="2"/>
        <v>1.3775906998450236</v>
      </c>
    </row>
    <row r="23" spans="1:21" x14ac:dyDescent="0.4">
      <c r="A23" s="5">
        <v>0.9</v>
      </c>
      <c r="B23">
        <v>6.40191650390625</v>
      </c>
      <c r="C23" s="5">
        <f t="shared" si="5"/>
        <v>0.17497873306275036</v>
      </c>
      <c r="D23" s="5">
        <f t="shared" si="6"/>
        <v>1.4287450573227418</v>
      </c>
      <c r="E23" s="5">
        <f t="shared" si="7"/>
        <v>8.9770699518757073</v>
      </c>
      <c r="F23" s="5">
        <f t="shared" si="8"/>
        <v>85.724703439364518</v>
      </c>
      <c r="G23" s="5">
        <f t="shared" si="15"/>
        <v>0.84993844576898248</v>
      </c>
      <c r="H23" s="7">
        <f t="shared" si="16"/>
        <v>4.8573814136840276</v>
      </c>
      <c r="I23" s="5">
        <f t="shared" si="9"/>
        <v>0</v>
      </c>
      <c r="J23" s="5">
        <f t="shared" si="10"/>
        <v>1.4598121340797578E-4</v>
      </c>
      <c r="K23" s="5" t="e">
        <f t="shared" si="17"/>
        <v>#N/A</v>
      </c>
      <c r="L23" s="5">
        <f t="shared" si="3"/>
        <v>-4.928881639246741E-3</v>
      </c>
      <c r="M23" s="5">
        <f t="shared" si="11"/>
        <v>1.6117556984173942E-2</v>
      </c>
      <c r="N23" s="5">
        <f t="shared" si="12"/>
        <v>0</v>
      </c>
      <c r="O23" s="5">
        <f t="shared" si="13"/>
        <v>0</v>
      </c>
      <c r="P23" s="5">
        <f t="shared" si="18"/>
        <v>0.14468843650027233</v>
      </c>
      <c r="Q23" s="5">
        <f t="shared" si="0"/>
        <v>0.39720765344404008</v>
      </c>
      <c r="R23" s="5">
        <f t="shared" si="4"/>
        <v>0.39720765344404008</v>
      </c>
      <c r="S23" s="5">
        <f t="shared" si="14"/>
        <v>3.5657608903875513</v>
      </c>
      <c r="T23" s="5">
        <f t="shared" si="1"/>
        <v>0.41332521042821402</v>
      </c>
      <c r="U23" s="5">
        <f t="shared" si="2"/>
        <v>3.710449326887824</v>
      </c>
    </row>
    <row r="24" spans="1:21" x14ac:dyDescent="0.4">
      <c r="A24" s="5">
        <v>1</v>
      </c>
      <c r="B24">
        <v>6.5869891643524099</v>
      </c>
      <c r="C24" s="5">
        <f t="shared" si="5"/>
        <v>0.18507266044615989</v>
      </c>
      <c r="D24" s="5">
        <f t="shared" si="6"/>
        <v>1.3508208040956344</v>
      </c>
      <c r="E24" s="5">
        <f t="shared" si="7"/>
        <v>8.4874574289262039</v>
      </c>
      <c r="F24" s="5">
        <f t="shared" si="8"/>
        <v>81.04924824573807</v>
      </c>
      <c r="G24" s="5">
        <f t="shared" si="15"/>
        <v>-0.48961252294950341</v>
      </c>
      <c r="H24" s="8">
        <f t="shared" si="16"/>
        <v>-2.6455151277837619</v>
      </c>
      <c r="I24" s="5">
        <f t="shared" si="9"/>
        <v>3.0031044158897267E-3</v>
      </c>
      <c r="J24" s="5">
        <f t="shared" si="10"/>
        <v>1.4891105474530559E-4</v>
      </c>
      <c r="K24" s="5" t="e">
        <f>IF(H24&lt;-3,(-B$6*H24)/E24^2,NA())</f>
        <v>#N/A</v>
      </c>
      <c r="L24" s="5">
        <f t="shared" si="3"/>
        <v>3.0031044158897267E-3</v>
      </c>
      <c r="M24" s="5">
        <f t="shared" si="11"/>
        <v>1.4407386721566924E-2</v>
      </c>
      <c r="N24" s="5">
        <f t="shared" si="12"/>
        <v>19.727334771479672</v>
      </c>
      <c r="O24" s="5">
        <f t="shared" si="13"/>
        <v>167.43491405910936</v>
      </c>
      <c r="P24" s="5">
        <f t="shared" si="18"/>
        <v>0.12228208146137594</v>
      </c>
      <c r="Q24" s="5">
        <f t="shared" si="0"/>
        <v>-0.21633443342484318</v>
      </c>
      <c r="R24" s="5">
        <f t="shared" si="4"/>
        <v>0</v>
      </c>
      <c r="S24" s="5">
        <f t="shared" si="14"/>
        <v>0</v>
      </c>
      <c r="T24" s="5">
        <f t="shared" si="1"/>
        <v>0</v>
      </c>
      <c r="U24" s="5">
        <f t="shared" si="2"/>
        <v>0</v>
      </c>
    </row>
    <row r="25" spans="1:21" x14ac:dyDescent="0.4">
      <c r="A25" s="5">
        <v>1.1000000000000001</v>
      </c>
      <c r="B25">
        <v>6.7677805423736501</v>
      </c>
      <c r="C25" s="5">
        <f t="shared" si="5"/>
        <v>0.18079137802124023</v>
      </c>
      <c r="D25" s="5">
        <f t="shared" si="6"/>
        <v>1.3828093061530224</v>
      </c>
      <c r="E25" s="5">
        <f t="shared" si="7"/>
        <v>8.6884471150518685</v>
      </c>
      <c r="F25" s="5">
        <f t="shared" si="8"/>
        <v>82.968558369181352</v>
      </c>
      <c r="G25" s="5">
        <f t="shared" si="15"/>
        <v>0.20098968612566459</v>
      </c>
      <c r="H25" s="9">
        <f t="shared" si="16"/>
        <v>1.111721633661376</v>
      </c>
      <c r="I25" s="5">
        <f t="shared" si="9"/>
        <v>0</v>
      </c>
      <c r="J25" s="5">
        <f t="shared" si="10"/>
        <v>1.4770833246352961E-4</v>
      </c>
      <c r="K25" s="5" t="e">
        <f t="shared" ref="K25:K33" si="19">IF(H25&lt;-3,(-B$6*H25)/E25^2,NA())</f>
        <v>#N/A</v>
      </c>
      <c r="L25" s="5">
        <f t="shared" si="3"/>
        <v>-1.2042790580444459E-3</v>
      </c>
      <c r="M25" s="5">
        <f t="shared" si="11"/>
        <v>1.5097822654210629E-2</v>
      </c>
      <c r="N25" s="5">
        <f t="shared" si="12"/>
        <v>0</v>
      </c>
      <c r="O25" s="5">
        <f t="shared" si="13"/>
        <v>0</v>
      </c>
      <c r="P25" s="5">
        <f t="shared" si="18"/>
        <v>0.13117663368354107</v>
      </c>
      <c r="Q25" s="5">
        <f t="shared" si="0"/>
        <v>9.0909958222674364E-2</v>
      </c>
      <c r="R25" s="5">
        <f t="shared" si="4"/>
        <v>9.0909958222674364E-2</v>
      </c>
      <c r="S25" s="5">
        <f t="shared" si="14"/>
        <v>0.78986636424928092</v>
      </c>
      <c r="T25" s="5">
        <f t="shared" si="1"/>
        <v>0.10600778087688499</v>
      </c>
      <c r="U25" s="5">
        <f t="shared" si="2"/>
        <v>0.92104299793282207</v>
      </c>
    </row>
    <row r="26" spans="1:21" x14ac:dyDescent="0.4">
      <c r="A26" s="5">
        <v>1.2</v>
      </c>
      <c r="B26">
        <v>6.9467685222625697</v>
      </c>
      <c r="C26" s="5">
        <f t="shared" si="5"/>
        <v>0.17898797988891957</v>
      </c>
      <c r="D26" s="5">
        <f t="shared" si="6"/>
        <v>1.396741837944373</v>
      </c>
      <c r="E26" s="5">
        <f t="shared" si="7"/>
        <v>8.7759877940950943</v>
      </c>
      <c r="F26" s="5">
        <f t="shared" si="8"/>
        <v>83.804510276662384</v>
      </c>
      <c r="G26" s="5">
        <f t="shared" si="15"/>
        <v>8.7540679043225822E-2</v>
      </c>
      <c r="H26" s="9">
        <f t="shared" si="16"/>
        <v>0.4890869157669348</v>
      </c>
      <c r="I26" s="5">
        <f t="shared" si="9"/>
        <v>0</v>
      </c>
      <c r="J26" s="5">
        <f t="shared" si="10"/>
        <v>1.4718448904013496E-4</v>
      </c>
      <c r="K26" s="5" t="e">
        <f t="shared" si="19"/>
        <v>#N/A</v>
      </c>
      <c r="L26" s="5">
        <f t="shared" si="3"/>
        <v>-5.1928936065678518E-4</v>
      </c>
      <c r="M26" s="5">
        <f t="shared" si="11"/>
        <v>1.5403592352421218E-2</v>
      </c>
      <c r="N26" s="5">
        <f t="shared" si="12"/>
        <v>0</v>
      </c>
      <c r="O26" s="5">
        <f t="shared" si="13"/>
        <v>0</v>
      </c>
      <c r="P26" s="5">
        <f t="shared" si="18"/>
        <v>0.13518173847006515</v>
      </c>
      <c r="Q26" s="5">
        <f t="shared" si="0"/>
        <v>3.9994608122532797E-2</v>
      </c>
      <c r="R26" s="5">
        <f t="shared" si="4"/>
        <v>3.9994608122532797E-2</v>
      </c>
      <c r="S26" s="5">
        <f t="shared" si="14"/>
        <v>0.35099219271296433</v>
      </c>
      <c r="T26" s="5">
        <f t="shared" si="1"/>
        <v>5.5398200474954015E-2</v>
      </c>
      <c r="U26" s="5">
        <f t="shared" si="2"/>
        <v>0.48617393118302948</v>
      </c>
    </row>
    <row r="27" spans="1:21" x14ac:dyDescent="0.4">
      <c r="A27" s="5">
        <v>1.3</v>
      </c>
      <c r="B27">
        <v>7.1143500804901096</v>
      </c>
      <c r="C27" s="5">
        <f t="shared" si="5"/>
        <v>0.16758155822753995</v>
      </c>
      <c r="D27" s="5">
        <f t="shared" si="6"/>
        <v>1.4918109286258898</v>
      </c>
      <c r="E27" s="5">
        <f t="shared" si="7"/>
        <v>9.373324507832125</v>
      </c>
      <c r="F27" s="5">
        <f t="shared" si="8"/>
        <v>89.508655717553395</v>
      </c>
      <c r="G27" s="5">
        <f t="shared" si="15"/>
        <v>0.59733671373703068</v>
      </c>
      <c r="H27" s="9">
        <f t="shared" si="16"/>
        <v>3.5644537504895082</v>
      </c>
      <c r="I27" s="5">
        <f t="shared" si="9"/>
        <v>0</v>
      </c>
      <c r="J27" s="5">
        <f t="shared" si="10"/>
        <v>1.4361002614513257E-4</v>
      </c>
      <c r="K27" s="5" t="e">
        <f t="shared" si="19"/>
        <v>#N/A</v>
      </c>
      <c r="L27" s="5">
        <f t="shared" si="3"/>
        <v>-3.317577522027393E-3</v>
      </c>
      <c r="M27" s="5">
        <f t="shared" si="11"/>
        <v>1.7571842465825271E-2</v>
      </c>
      <c r="N27" s="5">
        <f t="shared" si="12"/>
        <v>0</v>
      </c>
      <c r="O27" s="5">
        <f t="shared" si="13"/>
        <v>0</v>
      </c>
      <c r="P27" s="5">
        <f t="shared" si="18"/>
        <v>0.16470658163268528</v>
      </c>
      <c r="Q27" s="5">
        <f t="shared" si="0"/>
        <v>0.29147974792614156</v>
      </c>
      <c r="R27" s="5">
        <f t="shared" si="4"/>
        <v>0.29147974792614156</v>
      </c>
      <c r="S27" s="5">
        <f t="shared" si="14"/>
        <v>2.7321342647728328</v>
      </c>
      <c r="T27" s="5">
        <f t="shared" si="1"/>
        <v>0.30905159039196684</v>
      </c>
      <c r="U27" s="5">
        <f t="shared" si="2"/>
        <v>2.8968408464055182</v>
      </c>
    </row>
    <row r="28" spans="1:21" x14ac:dyDescent="0.4">
      <c r="A28" s="5">
        <v>1.4</v>
      </c>
      <c r="B28">
        <v>7.2989554405212402</v>
      </c>
      <c r="C28" s="5">
        <f t="shared" si="5"/>
        <v>0.18460536003113059</v>
      </c>
      <c r="D28" s="5">
        <f t="shared" si="6"/>
        <v>1.3542402016812605</v>
      </c>
      <c r="E28" s="5">
        <f t="shared" si="7"/>
        <v>8.508942137595616</v>
      </c>
      <c r="F28" s="5">
        <f t="shared" si="8"/>
        <v>81.254412100875641</v>
      </c>
      <c r="G28" s="5">
        <f t="shared" si="15"/>
        <v>-0.86438237023650899</v>
      </c>
      <c r="H28" s="9">
        <f t="shared" si="16"/>
        <v>-4.6823254215952632</v>
      </c>
      <c r="I28" s="5">
        <f t="shared" si="9"/>
        <v>5.2884189693036326E-3</v>
      </c>
      <c r="J28" s="5">
        <f t="shared" si="10"/>
        <v>1.4878249024862785E-4</v>
      </c>
      <c r="K28" s="5" t="e">
        <f>IF(H28&lt;-7,(-B$6*H28)/E28^2,NA())</f>
        <v>#N/A</v>
      </c>
      <c r="L28" s="5">
        <f t="shared" si="3"/>
        <v>5.2884189693036326E-3</v>
      </c>
      <c r="M28" s="5">
        <f t="shared" si="11"/>
        <v>1.448041926019005E-2</v>
      </c>
      <c r="N28" s="5">
        <f t="shared" si="12"/>
        <v>34.915620073660577</v>
      </c>
      <c r="O28" s="5">
        <f t="shared" si="13"/>
        <v>297.09499090504983</v>
      </c>
      <c r="P28" s="5">
        <f t="shared" si="18"/>
        <v>0.12321304961308224</v>
      </c>
      <c r="Q28" s="5">
        <f t="shared" si="0"/>
        <v>-0.38289261949529368</v>
      </c>
      <c r="R28" s="5">
        <f t="shared" si="4"/>
        <v>0</v>
      </c>
      <c r="S28" s="5">
        <f t="shared" si="14"/>
        <v>0</v>
      </c>
      <c r="T28" s="5">
        <f t="shared" si="1"/>
        <v>0</v>
      </c>
      <c r="U28" s="5">
        <f t="shared" si="2"/>
        <v>0</v>
      </c>
    </row>
    <row r="29" spans="1:21" x14ac:dyDescent="0.4">
      <c r="A29" s="5">
        <v>1.5</v>
      </c>
      <c r="B29">
        <v>7.4732573032379097</v>
      </c>
      <c r="C29" s="5">
        <f t="shared" si="5"/>
        <v>0.17430186271666948</v>
      </c>
      <c r="D29" s="5">
        <f t="shared" si="6"/>
        <v>1.4342933351571754</v>
      </c>
      <c r="E29" s="5">
        <f t="shared" si="7"/>
        <v>9.01193080964517</v>
      </c>
      <c r="F29" s="5">
        <f t="shared" si="8"/>
        <v>86.057600109430524</v>
      </c>
      <c r="G29" s="5">
        <f t="shared" si="15"/>
        <v>0.502988672049554</v>
      </c>
      <c r="H29" s="9">
        <f t="shared" si="16"/>
        <v>2.8857331999209341</v>
      </c>
      <c r="I29" s="5">
        <f t="shared" si="9"/>
        <v>0</v>
      </c>
      <c r="J29" s="5">
        <f t="shared" si="10"/>
        <v>1.457726060350833E-4</v>
      </c>
      <c r="K29" s="5" t="e">
        <f t="shared" ref="K29:K30" si="20">IF(H29&lt;-7,(-B$6*H29)/E29^2,NA())</f>
        <v>#N/A</v>
      </c>
      <c r="L29" s="5">
        <f t="shared" si="3"/>
        <v>-2.9056003543423601E-3</v>
      </c>
      <c r="M29" s="5">
        <f t="shared" si="11"/>
        <v>1.6242979383566371E-2</v>
      </c>
      <c r="N29" s="5">
        <f t="shared" si="12"/>
        <v>0</v>
      </c>
      <c r="O29" s="5">
        <f t="shared" si="13"/>
        <v>0</v>
      </c>
      <c r="P29" s="5">
        <f t="shared" si="18"/>
        <v>0.14638060634719308</v>
      </c>
      <c r="Q29" s="5">
        <f t="shared" si="0"/>
        <v>0.23597803326233047</v>
      </c>
      <c r="R29" s="5">
        <f t="shared" si="4"/>
        <v>0.23597803326233047</v>
      </c>
      <c r="S29" s="5">
        <f t="shared" si="14"/>
        <v>2.1266177083562687</v>
      </c>
      <c r="T29" s="5">
        <f t="shared" si="1"/>
        <v>0.25222101264589686</v>
      </c>
      <c r="U29" s="5">
        <f t="shared" si="2"/>
        <v>2.2729983147034618</v>
      </c>
    </row>
    <row r="30" spans="1:21" x14ac:dyDescent="0.4">
      <c r="A30" s="5">
        <v>1.6</v>
      </c>
      <c r="B30">
        <v>7.64581298828125</v>
      </c>
      <c r="C30" s="5">
        <f t="shared" si="5"/>
        <v>0.17255568504334029</v>
      </c>
      <c r="D30" s="5">
        <f t="shared" si="6"/>
        <v>1.4488076700411712</v>
      </c>
      <c r="E30" s="5">
        <f t="shared" si="7"/>
        <v>9.1031270653317762</v>
      </c>
      <c r="F30" s="5">
        <f t="shared" si="8"/>
        <v>86.928460202470276</v>
      </c>
      <c r="G30" s="5">
        <f t="shared" si="15"/>
        <v>9.1196255686606165E-2</v>
      </c>
      <c r="H30" s="9">
        <f t="shared" si="16"/>
        <v>0.52850333887116308</v>
      </c>
      <c r="I30" s="5">
        <f t="shared" si="9"/>
        <v>0</v>
      </c>
      <c r="J30" s="5">
        <f t="shared" si="10"/>
        <v>1.4522688764105466E-4</v>
      </c>
      <c r="K30" s="5" t="e">
        <f t="shared" si="20"/>
        <v>#N/A</v>
      </c>
      <c r="L30" s="5">
        <f t="shared" si="3"/>
        <v>-5.2153316007378227E-4</v>
      </c>
      <c r="M30" s="5">
        <f t="shared" si="11"/>
        <v>1.6573384473515182E-2</v>
      </c>
      <c r="N30" s="5">
        <f t="shared" si="12"/>
        <v>0</v>
      </c>
      <c r="O30" s="5">
        <f t="shared" si="13"/>
        <v>0</v>
      </c>
      <c r="P30" s="5">
        <f t="shared" si="18"/>
        <v>0.15086962476500548</v>
      </c>
      <c r="Q30" s="5">
        <f t="shared" si="0"/>
        <v>4.3217847887950654E-2</v>
      </c>
      <c r="R30" s="5">
        <f t="shared" si="4"/>
        <v>4.3217847887950654E-2</v>
      </c>
      <c r="S30" s="5">
        <f t="shared" si="14"/>
        <v>0.39341756081419532</v>
      </c>
      <c r="T30" s="5">
        <f t="shared" si="1"/>
        <v>5.9791232361465836E-2</v>
      </c>
      <c r="U30" s="5">
        <f t="shared" si="2"/>
        <v>0.54428718557920086</v>
      </c>
    </row>
    <row r="31" spans="1:21" x14ac:dyDescent="0.4">
      <c r="A31" s="5">
        <v>1.7</v>
      </c>
      <c r="B31">
        <v>7.7957899570464999</v>
      </c>
      <c r="C31" s="5">
        <f t="shared" si="5"/>
        <v>0.14997696876524991</v>
      </c>
      <c r="D31" s="5">
        <f t="shared" si="6"/>
        <v>1.6669226085727218</v>
      </c>
      <c r="E31" s="5">
        <f t="shared" si="7"/>
        <v>10.473583642389594</v>
      </c>
      <c r="F31" s="5">
        <f t="shared" si="8"/>
        <v>100.0153565143633</v>
      </c>
      <c r="G31" s="5">
        <f t="shared" si="15"/>
        <v>1.3704565770578174</v>
      </c>
      <c r="H31" s="9">
        <f t="shared" si="16"/>
        <v>9.1377802094594411</v>
      </c>
      <c r="I31" s="5">
        <f t="shared" si="9"/>
        <v>0</v>
      </c>
      <c r="J31" s="5">
        <f t="shared" si="10"/>
        <v>1.3702607548394066E-4</v>
      </c>
      <c r="K31" s="5" t="e">
        <f t="shared" si="19"/>
        <v>#N/A</v>
      </c>
      <c r="L31" s="5">
        <f t="shared" si="3"/>
        <v>-6.8118566236447346E-3</v>
      </c>
      <c r="M31" s="5">
        <f t="shared" si="11"/>
        <v>2.1939190862826176E-2</v>
      </c>
      <c r="N31" s="5">
        <f t="shared" si="12"/>
        <v>0</v>
      </c>
      <c r="O31" s="5">
        <f t="shared" si="13"/>
        <v>0</v>
      </c>
      <c r="P31" s="5">
        <f t="shared" si="18"/>
        <v>0.22978195054815947</v>
      </c>
      <c r="Q31" s="5">
        <f t="shared" si="0"/>
        <v>0.74723311298174255</v>
      </c>
      <c r="R31" s="5">
        <f t="shared" si="4"/>
        <v>0.74723311298174255</v>
      </c>
      <c r="S31" s="5">
        <f t="shared" si="14"/>
        <v>7.8262085091774338</v>
      </c>
      <c r="T31" s="5">
        <f t="shared" si="1"/>
        <v>0.76917230384456869</v>
      </c>
      <c r="U31" s="5">
        <f t="shared" si="2"/>
        <v>8.0559904597255922</v>
      </c>
    </row>
    <row r="32" spans="1:21" x14ac:dyDescent="0.4">
      <c r="A32" s="5">
        <v>1.8</v>
      </c>
      <c r="B32">
        <v>7.9540748596191397</v>
      </c>
      <c r="C32" s="5">
        <f t="shared" si="5"/>
        <v>0.15828490257263983</v>
      </c>
      <c r="D32" s="5">
        <f t="shared" si="6"/>
        <v>1.5794304822297909</v>
      </c>
      <c r="E32" s="5">
        <f t="shared" si="7"/>
        <v>9.9238543996577899</v>
      </c>
      <c r="F32" s="5">
        <f t="shared" si="8"/>
        <v>94.765828933787446</v>
      </c>
      <c r="G32" s="5">
        <f t="shared" si="15"/>
        <v>-0.54972924273180368</v>
      </c>
      <c r="H32" s="9">
        <f t="shared" si="16"/>
        <v>-3.4730364917748417</v>
      </c>
      <c r="I32" s="5">
        <f t="shared" si="9"/>
        <v>2.8837923154444267E-3</v>
      </c>
      <c r="J32" s="5">
        <f t="shared" si="10"/>
        <v>1.4031565527244778E-4</v>
      </c>
      <c r="K32" s="5">
        <f t="shared" si="19"/>
        <v>2.8837923154444267E-3</v>
      </c>
      <c r="L32" s="5">
        <f t="shared" si="3"/>
        <v>2.8837923154444267E-3</v>
      </c>
      <c r="M32" s="5">
        <f t="shared" si="11"/>
        <v>1.9696577229121454E-2</v>
      </c>
      <c r="N32" s="5">
        <f t="shared" si="12"/>
        <v>25.89807664573965</v>
      </c>
      <c r="O32" s="5">
        <f t="shared" si="13"/>
        <v>257.00874186349807</v>
      </c>
      <c r="P32" s="5">
        <f t="shared" si="18"/>
        <v>0.19546596459341639</v>
      </c>
      <c r="Q32" s="5">
        <f t="shared" si="0"/>
        <v>-0.28400419026949064</v>
      </c>
      <c r="R32" s="5">
        <f t="shared" si="4"/>
        <v>0</v>
      </c>
      <c r="S32" s="5">
        <f t="shared" si="14"/>
        <v>0</v>
      </c>
      <c r="T32" s="5">
        <f t="shared" si="1"/>
        <v>0</v>
      </c>
      <c r="U32" s="5">
        <f t="shared" si="2"/>
        <v>0</v>
      </c>
    </row>
    <row r="33" spans="1:21" x14ac:dyDescent="0.4">
      <c r="A33" s="5">
        <v>1.9</v>
      </c>
      <c r="B33">
        <v>8.1056458950042707</v>
      </c>
      <c r="C33" s="5">
        <f t="shared" si="5"/>
        <v>0.15157103538513095</v>
      </c>
      <c r="D33" s="5">
        <f t="shared" si="6"/>
        <v>1.6493916490361646</v>
      </c>
      <c r="E33" s="5">
        <f t="shared" si="7"/>
        <v>10.363433375008739</v>
      </c>
      <c r="F33" s="5">
        <f t="shared" si="8"/>
        <v>98.963498942169892</v>
      </c>
      <c r="G33" s="5">
        <f t="shared" si="15"/>
        <v>0.43957897535094936</v>
      </c>
      <c r="H33" s="9">
        <f t="shared" si="16"/>
        <v>2.9001515641429196</v>
      </c>
      <c r="I33" s="5">
        <f t="shared" si="9"/>
        <v>0</v>
      </c>
      <c r="J33" s="5">
        <f t="shared" si="10"/>
        <v>1.3768521468394772E-4</v>
      </c>
      <c r="K33" s="5" t="e">
        <f t="shared" si="19"/>
        <v>#N/A</v>
      </c>
      <c r="L33" s="5">
        <f t="shared" si="3"/>
        <v>-2.2081510427058087E-3</v>
      </c>
      <c r="M33" s="5">
        <f t="shared" si="11"/>
        <v>2.1480150263649005E-2</v>
      </c>
      <c r="N33" s="5">
        <f t="shared" si="12"/>
        <v>0</v>
      </c>
      <c r="O33" s="5">
        <f t="shared" si="13"/>
        <v>0</v>
      </c>
      <c r="P33" s="5">
        <f t="shared" si="18"/>
        <v>0.22260810614250287</v>
      </c>
      <c r="Q33" s="5">
        <f t="shared" si="0"/>
        <v>0.23715708101077002</v>
      </c>
      <c r="R33" s="5">
        <f t="shared" si="4"/>
        <v>0.23715708101077002</v>
      </c>
      <c r="S33" s="5">
        <f t="shared" si="14"/>
        <v>2.4577616084666651</v>
      </c>
      <c r="T33" s="5">
        <f t="shared" si="1"/>
        <v>0.25863723127441901</v>
      </c>
      <c r="U33" s="5">
        <f t="shared" si="2"/>
        <v>2.6803697146091681</v>
      </c>
    </row>
    <row r="34" spans="1:21" x14ac:dyDescent="0.4">
      <c r="A34" s="5">
        <v>2</v>
      </c>
      <c r="B34">
        <v>8.2569866180419904</v>
      </c>
      <c r="C34" s="5">
        <f t="shared" si="5"/>
        <v>0.15134072303771973</v>
      </c>
      <c r="D34" s="5">
        <f t="shared" si="6"/>
        <v>1.6519017154271869</v>
      </c>
      <c r="E34" s="5">
        <f t="shared" si="7"/>
        <v>10.379204587276854</v>
      </c>
      <c r="F34" s="5">
        <f t="shared" si="8"/>
        <v>99.114102925631215</v>
      </c>
      <c r="G34" s="5">
        <f t="shared" si="15"/>
        <v>1.5771212268115065E-2</v>
      </c>
      <c r="H34" s="9">
        <f t="shared" si="16"/>
        <v>0.10420997040026228</v>
      </c>
      <c r="I34" s="5">
        <f t="shared" si="9"/>
        <v>0</v>
      </c>
      <c r="J34" s="5">
        <f t="shared" si="10"/>
        <v>1.3759083974973531E-4</v>
      </c>
      <c r="K34" s="5" t="e">
        <f t="shared" si="17"/>
        <v>#N/A</v>
      </c>
      <c r="L34" s="5">
        <f t="shared" si="3"/>
        <v>-7.9103651011192536E-5</v>
      </c>
      <c r="M34" s="5">
        <f t="shared" si="11"/>
        <v>2.1545577572909778E-2</v>
      </c>
      <c r="N34" s="5">
        <f t="shared" si="12"/>
        <v>0</v>
      </c>
      <c r="O34" s="5">
        <f t="shared" si="13"/>
        <v>0</v>
      </c>
      <c r="P34" s="5">
        <f t="shared" si="18"/>
        <v>0.22362595758027448</v>
      </c>
      <c r="Q34" s="5">
        <f t="shared" si="0"/>
        <v>8.5216692458101595E-3</v>
      </c>
      <c r="R34" s="5">
        <f t="shared" si="4"/>
        <v>8.5216692458101595E-3</v>
      </c>
      <c r="S34" s="5">
        <f t="shared" si="14"/>
        <v>8.8448148527368903E-2</v>
      </c>
      <c r="T34" s="5">
        <f t="shared" si="1"/>
        <v>3.0067246818719938E-2</v>
      </c>
      <c r="U34" s="5">
        <f t="shared" si="2"/>
        <v>0.31207410610764341</v>
      </c>
    </row>
    <row r="35" spans="1:21" x14ac:dyDescent="0.4">
      <c r="B35">
        <v>8.3953545093536306</v>
      </c>
      <c r="C35" s="5">
        <f t="shared" si="5"/>
        <v>0.13836789131164018</v>
      </c>
      <c r="D35" s="5">
        <f t="shared" si="6"/>
        <v>1.8067775524376211</v>
      </c>
      <c r="E35" s="5">
        <f t="shared" si="7"/>
        <v>11.352318170817956</v>
      </c>
      <c r="F35" s="5">
        <f t="shared" si="8"/>
        <v>108.40665314625727</v>
      </c>
      <c r="G35" s="5">
        <f t="shared" si="15"/>
        <v>0.97311358354110133</v>
      </c>
      <c r="H35" s="9">
        <f t="shared" si="16"/>
        <v>7.0327991148567737</v>
      </c>
      <c r="I35" s="5">
        <f t="shared" si="9"/>
        <v>0</v>
      </c>
      <c r="J35" s="5">
        <f t="shared" si="10"/>
        <v>1.3176772806582538E-4</v>
      </c>
      <c r="K35" s="5" t="e">
        <f t="shared" si="17"/>
        <v>#N/A</v>
      </c>
      <c r="L35" s="5">
        <f t="shared" si="3"/>
        <v>-4.4624617285735713E-3</v>
      </c>
      <c r="M35" s="5">
        <f t="shared" si="11"/>
        <v>2.5775025570296709E-2</v>
      </c>
      <c r="N35" s="5">
        <f t="shared" si="12"/>
        <v>0</v>
      </c>
      <c r="O35" s="5">
        <f t="shared" si="13"/>
        <v>0</v>
      </c>
      <c r="P35" s="5">
        <f t="shared" si="18"/>
        <v>0.29260629113497677</v>
      </c>
      <c r="Q35" s="5">
        <f t="shared" si="0"/>
        <v>0.57510032580227122</v>
      </c>
      <c r="R35" s="5">
        <f t="shared" si="4"/>
        <v>0.57510032580227122</v>
      </c>
      <c r="S35" s="5">
        <f t="shared" si="14"/>
        <v>6.52872187864845</v>
      </c>
      <c r="T35" s="5">
        <f t="shared" si="1"/>
        <v>0.60087535137256798</v>
      </c>
      <c r="U35" s="5">
        <f t="shared" si="2"/>
        <v>6.8213281697834276</v>
      </c>
    </row>
    <row r="36" spans="1:21" x14ac:dyDescent="0.4">
      <c r="B36">
        <v>8.5369582176208496</v>
      </c>
      <c r="C36" s="5">
        <f t="shared" si="5"/>
        <v>0.14160370826721902</v>
      </c>
      <c r="D36" s="5">
        <f t="shared" si="6"/>
        <v>1.7654904879201847</v>
      </c>
      <c r="E36" s="5">
        <f t="shared" si="7"/>
        <v>11.092903893665424</v>
      </c>
      <c r="F36" s="5">
        <f t="shared" si="8"/>
        <v>105.92942927521109</v>
      </c>
      <c r="G36" s="5">
        <f t="shared" si="15"/>
        <v>-0.25941427715253162</v>
      </c>
      <c r="H36" s="9">
        <f t="shared" si="16"/>
        <v>-1.8319737549739403</v>
      </c>
      <c r="I36" s="5">
        <f t="shared" si="9"/>
        <v>1.2174304167148697E-3</v>
      </c>
      <c r="J36" s="5">
        <f t="shared" si="10"/>
        <v>1.333200631003061E-4</v>
      </c>
      <c r="K36" s="5" t="e">
        <f t="shared" si="17"/>
        <v>#N/A</v>
      </c>
      <c r="L36" s="5">
        <f t="shared" si="3"/>
        <v>1.2174304167148697E-3</v>
      </c>
      <c r="M36" s="5">
        <f t="shared" si="11"/>
        <v>2.4610503358819508E-2</v>
      </c>
      <c r="N36" s="5">
        <f t="shared" si="12"/>
        <v>13.66084025654817</v>
      </c>
      <c r="O36" s="5">
        <f t="shared" si="13"/>
        <v>151.53838807260456</v>
      </c>
      <c r="P36" s="5">
        <f t="shared" si="18"/>
        <v>0.27300194853411491</v>
      </c>
      <c r="Q36" s="5">
        <f t="shared" si="0"/>
        <v>-0.14980787679845164</v>
      </c>
      <c r="R36" s="5">
        <f t="shared" si="4"/>
        <v>0</v>
      </c>
      <c r="S36" s="5">
        <f t="shared" si="14"/>
        <v>0</v>
      </c>
      <c r="T36" s="5">
        <f t="shared" si="1"/>
        <v>0</v>
      </c>
      <c r="U36" s="5">
        <f t="shared" si="2"/>
        <v>0</v>
      </c>
    </row>
    <row r="37" spans="1:21" x14ac:dyDescent="0.4">
      <c r="B37">
        <v>8.6674909591674805</v>
      </c>
      <c r="C37" s="5">
        <f t="shared" si="5"/>
        <v>0.13053274154663086</v>
      </c>
      <c r="D37" s="5">
        <f t="shared" si="6"/>
        <v>1.9152282947393031</v>
      </c>
      <c r="E37" s="5">
        <f t="shared" si="7"/>
        <v>12.033734281400603</v>
      </c>
      <c r="F37" s="5">
        <f t="shared" si="8"/>
        <v>114.9136976843582</v>
      </c>
      <c r="G37" s="5">
        <f t="shared" si="15"/>
        <v>0.94083038773517913</v>
      </c>
      <c r="H37" s="9">
        <f t="shared" si="16"/>
        <v>7.2076199165638579</v>
      </c>
      <c r="I37" s="5">
        <f t="shared" si="9"/>
        <v>0</v>
      </c>
      <c r="J37" s="5">
        <f t="shared" si="10"/>
        <v>1.2769013406009879E-4</v>
      </c>
      <c r="K37" s="5" t="e">
        <f t="shared" si="17"/>
        <v>#N/A</v>
      </c>
      <c r="L37" s="5">
        <f t="shared" si="3"/>
        <v>-4.0701127748470206E-3</v>
      </c>
      <c r="M37" s="5">
        <f t="shared" si="11"/>
        <v>2.8962152151071219E-2</v>
      </c>
      <c r="N37" s="5">
        <f t="shared" si="12"/>
        <v>0</v>
      </c>
      <c r="O37" s="5">
        <f t="shared" si="13"/>
        <v>0</v>
      </c>
      <c r="P37" s="5">
        <f t="shared" si="18"/>
        <v>0.34852284320348598</v>
      </c>
      <c r="Q37" s="5">
        <f t="shared" si="0"/>
        <v>0.58939612728569035</v>
      </c>
      <c r="R37" s="5">
        <f t="shared" si="4"/>
        <v>0.58939612728569035</v>
      </c>
      <c r="S37" s="5">
        <f t="shared" si="14"/>
        <v>7.0926363822425653</v>
      </c>
      <c r="T37" s="5">
        <f t="shared" si="1"/>
        <v>0.61835827943676158</v>
      </c>
      <c r="U37" s="5">
        <f t="shared" si="2"/>
        <v>7.4411592254460519</v>
      </c>
    </row>
    <row r="38" spans="1:21" x14ac:dyDescent="0.4">
      <c r="B38">
        <v>8.7984073162078804</v>
      </c>
      <c r="C38" s="5">
        <f t="shared" si="5"/>
        <v>0.13091635704039994</v>
      </c>
      <c r="D38" s="5">
        <f t="shared" si="6"/>
        <v>1.9096162286493474</v>
      </c>
      <c r="E38" s="5">
        <f t="shared" si="7"/>
        <v>11.998472630201274</v>
      </c>
      <c r="F38" s="5">
        <f t="shared" si="8"/>
        <v>114.57697371896086</v>
      </c>
      <c r="G38" s="5">
        <f t="shared" si="15"/>
        <v>-3.5261651199329336E-2</v>
      </c>
      <c r="H38" s="9">
        <f t="shared" si="16"/>
        <v>-0.2693448855168481</v>
      </c>
      <c r="I38" s="5">
        <f t="shared" si="9"/>
        <v>1.529932267034916E-4</v>
      </c>
      <c r="J38" s="5">
        <f t="shared" si="10"/>
        <v>1.2790113978087558E-4</v>
      </c>
      <c r="K38" s="5" t="e">
        <f t="shared" si="17"/>
        <v>#N/A</v>
      </c>
      <c r="L38" s="5">
        <f t="shared" si="3"/>
        <v>1.529932267034916E-4</v>
      </c>
      <c r="M38" s="5">
        <f t="shared" si="11"/>
        <v>2.8792669091537819E-2</v>
      </c>
      <c r="N38" s="5">
        <f t="shared" si="12"/>
        <v>2.0084771656656493</v>
      </c>
      <c r="O38" s="5">
        <f t="shared" si="13"/>
        <v>24.098658300623523</v>
      </c>
      <c r="P38" s="5">
        <f t="shared" si="18"/>
        <v>0.34546805204525871</v>
      </c>
      <c r="Q38" s="5">
        <f t="shared" si="0"/>
        <v>-2.2025416748601302E-2</v>
      </c>
      <c r="R38" s="5">
        <f t="shared" si="4"/>
        <v>0</v>
      </c>
      <c r="S38" s="5">
        <f t="shared" si="14"/>
        <v>0</v>
      </c>
      <c r="T38" s="5">
        <f t="shared" si="1"/>
        <v>0</v>
      </c>
      <c r="U38" s="5">
        <f t="shared" si="2"/>
        <v>0</v>
      </c>
    </row>
    <row r="39" spans="1:21" x14ac:dyDescent="0.4">
      <c r="B39">
        <v>8.9220983982086093</v>
      </c>
      <c r="C39" s="5">
        <f t="shared" si="5"/>
        <v>0.12369108200072887</v>
      </c>
      <c r="D39" s="5">
        <f t="shared" si="6"/>
        <v>2.0211643067244478</v>
      </c>
      <c r="E39" s="5">
        <f t="shared" si="7"/>
        <v>12.699349875406865</v>
      </c>
      <c r="F39" s="5">
        <f t="shared" si="8"/>
        <v>121.26985840346687</v>
      </c>
      <c r="G39" s="5">
        <f t="shared" si="15"/>
        <v>0.70087724520559114</v>
      </c>
      <c r="H39" s="9">
        <f t="shared" si="16"/>
        <v>5.666352285619598</v>
      </c>
      <c r="I39" s="5">
        <f t="shared" si="9"/>
        <v>0</v>
      </c>
      <c r="J39" s="5">
        <f t="shared" si="10"/>
        <v>1.2370709034556531E-4</v>
      </c>
      <c r="K39" s="5" t="e">
        <f t="shared" si="17"/>
        <v>#N/A</v>
      </c>
      <c r="L39" s="5">
        <f t="shared" si="3"/>
        <v>-2.8731347580620444E-3</v>
      </c>
      <c r="M39" s="5">
        <f t="shared" si="11"/>
        <v>3.2254697451599271E-2</v>
      </c>
      <c r="N39" s="5">
        <f t="shared" si="12"/>
        <v>0</v>
      </c>
      <c r="O39" s="5">
        <f t="shared" si="13"/>
        <v>0</v>
      </c>
      <c r="P39" s="5">
        <f t="shared" si="18"/>
        <v>0.40961368806325332</v>
      </c>
      <c r="Q39" s="5">
        <f t="shared" si="0"/>
        <v>0.46336046179482554</v>
      </c>
      <c r="R39" s="5">
        <f t="shared" si="4"/>
        <v>0.46336046179482554</v>
      </c>
      <c r="S39" s="5">
        <f t="shared" si="14"/>
        <v>5.8843766227625851</v>
      </c>
      <c r="T39" s="5">
        <f t="shared" si="1"/>
        <v>0.4956151592464248</v>
      </c>
      <c r="U39" s="5">
        <f t="shared" si="2"/>
        <v>6.2939903108258379</v>
      </c>
    </row>
    <row r="40" spans="1:21" x14ac:dyDescent="0.4">
      <c r="B40">
        <v>9.0596549510955793</v>
      </c>
      <c r="C40" s="5">
        <f t="shared" si="5"/>
        <v>0.13755655288697</v>
      </c>
      <c r="D40" s="5">
        <f t="shared" si="6"/>
        <v>1.817434318853749</v>
      </c>
      <c r="E40" s="5">
        <f t="shared" si="7"/>
        <v>11.419276608985815</v>
      </c>
      <c r="F40" s="5">
        <f t="shared" si="8"/>
        <v>109.04605913122494</v>
      </c>
      <c r="G40" s="5">
        <f t="shared" si="15"/>
        <v>-1.2800732664210503</v>
      </c>
      <c r="H40" s="9">
        <f t="shared" si="16"/>
        <v>-9.3057963401633401</v>
      </c>
      <c r="I40" s="5">
        <f t="shared" si="9"/>
        <v>5.8356838915447828E-3</v>
      </c>
      <c r="J40" s="5">
        <f t="shared" si="10"/>
        <v>1.3136704877182888E-4</v>
      </c>
      <c r="K40" s="5">
        <f t="shared" si="17"/>
        <v>5.8356838915447828E-3</v>
      </c>
      <c r="L40" s="5">
        <f t="shared" si="3"/>
        <v>5.8356838915447828E-3</v>
      </c>
      <c r="M40" s="5">
        <f t="shared" si="11"/>
        <v>2.6079975654506114E-2</v>
      </c>
      <c r="N40" s="5">
        <f t="shared" si="12"/>
        <v>69.392368159089884</v>
      </c>
      <c r="O40" s="5">
        <f t="shared" si="13"/>
        <v>792.41064656122717</v>
      </c>
      <c r="P40" s="5">
        <f t="shared" si="18"/>
        <v>0.29781445595442119</v>
      </c>
      <c r="Q40" s="5">
        <f t="shared" si="0"/>
        <v>-0.76097246909440719</v>
      </c>
      <c r="R40" s="5">
        <f t="shared" si="4"/>
        <v>0</v>
      </c>
      <c r="S40" s="5">
        <f t="shared" si="14"/>
        <v>0</v>
      </c>
      <c r="T40" s="5">
        <f t="shared" si="1"/>
        <v>0</v>
      </c>
      <c r="U40" s="5">
        <f t="shared" si="2"/>
        <v>0</v>
      </c>
    </row>
    <row r="41" spans="1:21" x14ac:dyDescent="0.4">
      <c r="B41">
        <v>9.1887936592101997</v>
      </c>
      <c r="C41" s="5">
        <f t="shared" si="5"/>
        <v>0.12913870811462047</v>
      </c>
      <c r="D41" s="5">
        <f t="shared" si="6"/>
        <v>1.9359029035516284</v>
      </c>
      <c r="E41" s="5">
        <f t="shared" si="7"/>
        <v>12.163636679721892</v>
      </c>
      <c r="F41" s="5">
        <f t="shared" si="8"/>
        <v>116.15417421309772</v>
      </c>
      <c r="G41" s="5">
        <f t="shared" si="15"/>
        <v>0.74436007073607691</v>
      </c>
      <c r="H41" s="9">
        <f t="shared" si="16"/>
        <v>5.7640352889034672</v>
      </c>
      <c r="I41" s="5">
        <f t="shared" si="9"/>
        <v>0</v>
      </c>
      <c r="J41" s="5">
        <f t="shared" si="10"/>
        <v>1.269127981085442E-4</v>
      </c>
      <c r="K41" s="5" t="e">
        <f t="shared" si="17"/>
        <v>#N/A</v>
      </c>
      <c r="L41" s="5">
        <f t="shared" si="3"/>
        <v>-3.1857753907734896E-3</v>
      </c>
      <c r="M41" s="5">
        <f t="shared" si="11"/>
        <v>2.9590811455255158E-2</v>
      </c>
      <c r="N41" s="5">
        <f t="shared" si="12"/>
        <v>0</v>
      </c>
      <c r="O41" s="5">
        <f t="shared" si="13"/>
        <v>0</v>
      </c>
      <c r="P41" s="5">
        <f t="shared" si="18"/>
        <v>0.35993187959987638</v>
      </c>
      <c r="Q41" s="5">
        <f t="shared" si="0"/>
        <v>0.47134839463585076</v>
      </c>
      <c r="R41" s="5">
        <f t="shared" si="4"/>
        <v>0.47134839463585076</v>
      </c>
      <c r="S41" s="5">
        <f t="shared" si="14"/>
        <v>5.7333106219206638</v>
      </c>
      <c r="T41" s="5">
        <f t="shared" si="1"/>
        <v>0.50093920609110587</v>
      </c>
      <c r="U41" s="5">
        <f t="shared" si="2"/>
        <v>6.0932425015205398</v>
      </c>
    </row>
    <row r="42" spans="1:21" x14ac:dyDescent="0.4">
      <c r="B42">
        <v>9.3042187690734792</v>
      </c>
      <c r="C42" s="5">
        <f t="shared" si="5"/>
        <v>0.11542510986327947</v>
      </c>
      <c r="D42" s="5">
        <f t="shared" si="6"/>
        <v>2.1659065371141848</v>
      </c>
      <c r="E42" s="5">
        <f t="shared" si="7"/>
        <v>13.608792130720063</v>
      </c>
      <c r="F42" s="5">
        <f t="shared" si="8"/>
        <v>129.9543922268511</v>
      </c>
      <c r="G42" s="5">
        <f t="shared" si="15"/>
        <v>1.4451554509981719</v>
      </c>
      <c r="H42" s="9">
        <f t="shared" si="16"/>
        <v>12.520286553852555</v>
      </c>
      <c r="I42" s="5">
        <f t="shared" si="9"/>
        <v>0</v>
      </c>
      <c r="J42" s="5">
        <f t="shared" si="10"/>
        <v>1.1826498788977114E-4</v>
      </c>
      <c r="K42" s="5" t="e">
        <f>IF(H42&lt;-5,(-B$6*H42)/E42^2,NA())</f>
        <v>#N/A</v>
      </c>
      <c r="L42" s="5">
        <f t="shared" si="3"/>
        <v>-5.5282860816416382E-3</v>
      </c>
      <c r="M42" s="5">
        <f t="shared" si="11"/>
        <v>3.7039844651429669E-2</v>
      </c>
      <c r="N42" s="5">
        <f t="shared" si="12"/>
        <v>0</v>
      </c>
      <c r="O42" s="5">
        <f t="shared" si="13"/>
        <v>0</v>
      </c>
      <c r="P42" s="5">
        <f t="shared" si="18"/>
        <v>0.50406754641546969</v>
      </c>
      <c r="Q42" s="5">
        <f t="shared" si="0"/>
        <v>1.0238342882633356</v>
      </c>
      <c r="R42" s="5">
        <f t="shared" si="4"/>
        <v>1.0238342882633356</v>
      </c>
      <c r="S42" s="5">
        <f t="shared" si="14"/>
        <v>13.933148005279458</v>
      </c>
      <c r="T42" s="5">
        <f t="shared" si="1"/>
        <v>1.0608741329147653</v>
      </c>
      <c r="U42" s="5">
        <f t="shared" si="2"/>
        <v>14.437215551694928</v>
      </c>
    </row>
    <row r="43" spans="1:21" x14ac:dyDescent="0.4">
      <c r="B43">
        <v>9.4005815982818604</v>
      </c>
      <c r="C43" s="5">
        <f t="shared" si="5"/>
        <v>9.6362829208381129E-2</v>
      </c>
      <c r="D43" s="5">
        <f t="shared" si="6"/>
        <v>2.5943613533739658</v>
      </c>
      <c r="E43" s="5">
        <f t="shared" si="7"/>
        <v>16.300853137033847</v>
      </c>
      <c r="F43" s="5">
        <f t="shared" si="8"/>
        <v>155.66168120243796</v>
      </c>
      <c r="G43" s="5">
        <f t="shared" si="15"/>
        <v>2.692061006313784</v>
      </c>
      <c r="H43" s="9">
        <f t="shared" si="16"/>
        <v>27.936716142822036</v>
      </c>
      <c r="I43" s="5">
        <f t="shared" si="9"/>
        <v>0</v>
      </c>
      <c r="J43" s="5">
        <f t="shared" si="10"/>
        <v>1.0215569482798946E-4</v>
      </c>
      <c r="K43" s="5" t="e">
        <f>IF(H43&lt;-5,(-B$6*H43)/E43^2,NA())</f>
        <v>#N/A</v>
      </c>
      <c r="L43" s="5">
        <f t="shared" si="3"/>
        <v>-8.597458477525341E-3</v>
      </c>
      <c r="M43" s="5">
        <f t="shared" si="11"/>
        <v>5.3143562599029248E-2</v>
      </c>
      <c r="N43" s="5">
        <f t="shared" si="12"/>
        <v>0</v>
      </c>
      <c r="O43" s="5">
        <f t="shared" si="13"/>
        <v>0</v>
      </c>
      <c r="P43" s="5">
        <f t="shared" si="18"/>
        <v>0.86628540910554053</v>
      </c>
      <c r="Q43" s="5">
        <f t="shared" si="0"/>
        <v>2.2844978639646132</v>
      </c>
      <c r="R43" s="5">
        <f t="shared" si="4"/>
        <v>2.2844978639646132</v>
      </c>
      <c r="S43" s="5">
        <f t="shared" si="14"/>
        <v>37.239264172354687</v>
      </c>
      <c r="T43" s="5">
        <f t="shared" si="1"/>
        <v>2.3376414265636423</v>
      </c>
      <c r="U43" s="5">
        <f t="shared" si="2"/>
        <v>38.105549581460224</v>
      </c>
    </row>
    <row r="44" spans="1:21" x14ac:dyDescent="0.4">
      <c r="B44">
        <v>9.50599861145019</v>
      </c>
      <c r="C44" s="5">
        <f t="shared" si="5"/>
        <v>0.10541701316832963</v>
      </c>
      <c r="D44" s="5">
        <f t="shared" si="6"/>
        <v>2.371533706810689</v>
      </c>
      <c r="E44" s="5">
        <f t="shared" si="7"/>
        <v>14.900785742114062</v>
      </c>
      <c r="F44" s="5">
        <f t="shared" si="8"/>
        <v>142.29202240864134</v>
      </c>
      <c r="G44" s="5">
        <f t="shared" si="15"/>
        <v>-1.4000673949197857</v>
      </c>
      <c r="H44" s="9">
        <f t="shared" si="16"/>
        <v>-13.281228075435617</v>
      </c>
      <c r="I44" s="5">
        <f t="shared" si="9"/>
        <v>4.8914238403939608E-3</v>
      </c>
      <c r="J44" s="5">
        <f t="shared" si="10"/>
        <v>1.1053369811918946E-4</v>
      </c>
      <c r="L44" s="5">
        <f t="shared" si="3"/>
        <v>4.8914238403939608E-3</v>
      </c>
      <c r="M44" s="5">
        <f t="shared" si="11"/>
        <v>4.4406683146477943E-2</v>
      </c>
      <c r="N44" s="5">
        <f t="shared" si="12"/>
        <v>99.036754569603289</v>
      </c>
      <c r="O44" s="5">
        <f t="shared" si="13"/>
        <v>1475.7254604359944</v>
      </c>
      <c r="P44" s="5">
        <f t="shared" si="18"/>
        <v>0.66169447108361534</v>
      </c>
      <c r="Q44" s="5">
        <f t="shared" si="0"/>
        <v>-1.0860595430775144</v>
      </c>
      <c r="R44" s="5">
        <f t="shared" si="4"/>
        <v>0</v>
      </c>
      <c r="S44" s="5">
        <f t="shared" si="14"/>
        <v>0</v>
      </c>
      <c r="T44" s="5">
        <f t="shared" si="1"/>
        <v>0</v>
      </c>
      <c r="U44" s="5">
        <f t="shared" si="2"/>
        <v>0</v>
      </c>
    </row>
    <row r="45" spans="1:21" x14ac:dyDescent="0.4">
      <c r="B45">
        <v>9.6077439785003609</v>
      </c>
      <c r="C45" s="5">
        <f t="shared" si="5"/>
        <v>0.1017453670501709</v>
      </c>
      <c r="D45" s="5">
        <f t="shared" si="6"/>
        <v>2.4571143359945262</v>
      </c>
      <c r="E45" s="5">
        <f t="shared" si="7"/>
        <v>15.438504693981132</v>
      </c>
      <c r="F45" s="5">
        <f t="shared" si="8"/>
        <v>147.42686015967158</v>
      </c>
      <c r="G45" s="5">
        <f t="shared" si="15"/>
        <v>0.53771895186707042</v>
      </c>
      <c r="H45" s="9">
        <f t="shared" si="16"/>
        <v>5.2849477814741173</v>
      </c>
      <c r="I45" s="5">
        <f t="shared" si="9"/>
        <v>0</v>
      </c>
      <c r="J45" s="5">
        <f t="shared" si="10"/>
        <v>1.0731598791121691E-4</v>
      </c>
      <c r="K45" s="5" t="e">
        <f>IF(H45&lt;-5,(-B$6*H45)/E45^2,NA())</f>
        <v>#N/A</v>
      </c>
      <c r="L45" s="5">
        <f t="shared" si="3"/>
        <v>-1.8131996788591401E-3</v>
      </c>
      <c r="M45" s="5">
        <f t="shared" si="11"/>
        <v>4.7669485437215491E-2</v>
      </c>
      <c r="N45" s="5">
        <f t="shared" si="12"/>
        <v>0</v>
      </c>
      <c r="O45" s="5">
        <f t="shared" si="13"/>
        <v>0</v>
      </c>
      <c r="P45" s="5">
        <f t="shared" si="18"/>
        <v>0.73594557468211652</v>
      </c>
      <c r="Q45" s="5">
        <f t="shared" si="0"/>
        <v>0.43217147843069792</v>
      </c>
      <c r="R45" s="5">
        <f t="shared" si="4"/>
        <v>0.43217147843069792</v>
      </c>
      <c r="S45" s="5">
        <f t="shared" si="14"/>
        <v>6.6720813983570952</v>
      </c>
      <c r="T45" s="5">
        <f t="shared" si="1"/>
        <v>0.47984096386791342</v>
      </c>
      <c r="U45" s="5">
        <f t="shared" si="2"/>
        <v>7.4080269730392123</v>
      </c>
    </row>
    <row r="46" spans="1:21" x14ac:dyDescent="0.4">
      <c r="B46">
        <v>9.7108225822448695</v>
      </c>
      <c r="C46" s="5">
        <f t="shared" si="5"/>
        <v>0.10307860374450861</v>
      </c>
      <c r="D46" s="5">
        <f t="shared" si="6"/>
        <v>2.425333589302896</v>
      </c>
      <c r="E46" s="5">
        <f t="shared" si="7"/>
        <v>15.238820373317084</v>
      </c>
      <c r="F46" s="5">
        <f t="shared" si="8"/>
        <v>145.52001535817377</v>
      </c>
      <c r="G46" s="5">
        <f t="shared" si="15"/>
        <v>-0.19968432066404773</v>
      </c>
      <c r="H46" s="9">
        <f t="shared" si="16"/>
        <v>-1.9372043606545812</v>
      </c>
      <c r="I46" s="5">
        <f t="shared" si="9"/>
        <v>6.8216296792481413E-4</v>
      </c>
      <c r="J46" s="5">
        <f t="shared" si="10"/>
        <v>1.0851089888607057E-4</v>
      </c>
      <c r="K46" s="5" t="e">
        <f>IF(H46&lt;-5,(-B$6*H46)/E46^2,NA())</f>
        <v>#N/A</v>
      </c>
      <c r="L46" s="5">
        <f t="shared" si="3"/>
        <v>6.8216296792481413E-4</v>
      </c>
      <c r="M46" s="5">
        <f t="shared" si="11"/>
        <v>4.6444329274044772E-2</v>
      </c>
      <c r="N46" s="5">
        <f t="shared" si="12"/>
        <v>14.44553408221026</v>
      </c>
      <c r="O46" s="5">
        <f t="shared" si="13"/>
        <v>220.13289907543202</v>
      </c>
      <c r="P46" s="5">
        <f t="shared" si="18"/>
        <v>0.70775679116636059</v>
      </c>
      <c r="Q46" s="5">
        <f t="shared" si="0"/>
        <v>-0.15841300750429854</v>
      </c>
      <c r="R46" s="5">
        <f t="shared" si="4"/>
        <v>0</v>
      </c>
      <c r="S46" s="5">
        <f t="shared" si="14"/>
        <v>0</v>
      </c>
      <c r="T46" s="5">
        <f t="shared" si="1"/>
        <v>0</v>
      </c>
      <c r="U46" s="5">
        <f t="shared" si="2"/>
        <v>0</v>
      </c>
    </row>
    <row r="47" spans="1:21" x14ac:dyDescent="0.4">
      <c r="B47">
        <v>9.8073704242706299</v>
      </c>
      <c r="C47" s="5">
        <f t="shared" si="5"/>
        <v>9.6547842025760389E-2</v>
      </c>
      <c r="D47" s="5">
        <f t="shared" si="6"/>
        <v>2.5893898274111224</v>
      </c>
      <c r="E47" s="5">
        <f t="shared" si="7"/>
        <v>16.269616118149848</v>
      </c>
      <c r="F47" s="5">
        <f t="shared" si="8"/>
        <v>155.36338964466734</v>
      </c>
      <c r="G47" s="5">
        <f t="shared" si="15"/>
        <v>1.0307957448327638</v>
      </c>
      <c r="H47" s="9">
        <f t="shared" si="16"/>
        <v>10.676528063234519</v>
      </c>
      <c r="I47" s="5">
        <f t="shared" si="9"/>
        <v>0</v>
      </c>
      <c r="J47" s="5">
        <f t="shared" si="10"/>
        <v>1.0234261714899131E-4</v>
      </c>
      <c r="K47" s="5" t="e">
        <f>IF(H47&lt;-5,(-B$6*H47)/E47^2,NA())</f>
        <v>#N/A</v>
      </c>
      <c r="L47" s="5">
        <f t="shared" si="3"/>
        <v>-3.2983051694214995E-3</v>
      </c>
      <c r="M47" s="5">
        <f t="shared" si="11"/>
        <v>5.2940081726392273E-2</v>
      </c>
      <c r="N47" s="5">
        <f t="shared" si="12"/>
        <v>0</v>
      </c>
      <c r="O47" s="5">
        <f t="shared" si="13"/>
        <v>0</v>
      </c>
      <c r="P47" s="5">
        <f t="shared" si="18"/>
        <v>0.86131480695188201</v>
      </c>
      <c r="Q47" s="5">
        <f t="shared" si="0"/>
        <v>0.87306272613878144</v>
      </c>
      <c r="R47" s="5">
        <f t="shared" si="4"/>
        <v>0.87306272613878144</v>
      </c>
      <c r="S47" s="5">
        <f t="shared" si="14"/>
        <v>14.204395401343366</v>
      </c>
      <c r="T47" s="5">
        <f t="shared" si="1"/>
        <v>0.92600280786517375</v>
      </c>
      <c r="U47" s="5">
        <f t="shared" si="2"/>
        <v>15.065710208295247</v>
      </c>
    </row>
    <row r="48" spans="1:21" x14ac:dyDescent="0.4">
      <c r="B48">
        <v>9.9146888256072998</v>
      </c>
      <c r="C48" s="5">
        <f t="shared" si="5"/>
        <v>0.10731840133666992</v>
      </c>
      <c r="D48" s="5">
        <f t="shared" si="6"/>
        <v>2.3295166242341034</v>
      </c>
      <c r="E48" s="5">
        <f t="shared" si="7"/>
        <v>14.636784626218308</v>
      </c>
      <c r="F48" s="5">
        <f t="shared" si="8"/>
        <v>139.77099745404621</v>
      </c>
      <c r="G48" s="5">
        <f t="shared" si="15"/>
        <v>-1.6328314919315403</v>
      </c>
      <c r="H48" s="9">
        <f t="shared" si="16"/>
        <v>-15.214832420109985</v>
      </c>
      <c r="I48" s="5">
        <f t="shared" si="9"/>
        <v>5.8075266270510677E-3</v>
      </c>
      <c r="J48" s="5">
        <f t="shared" si="10"/>
        <v>1.1211348079670964E-4</v>
      </c>
      <c r="K48" s="5">
        <f>IF(H48&lt;-5,(-B$6*H48)/E48^2,NA())</f>
        <v>5.8075266270510677E-3</v>
      </c>
      <c r="L48" s="5">
        <f t="shared" si="3"/>
        <v>5.8075266270510677E-3</v>
      </c>
      <c r="M48" s="5">
        <f t="shared" si="11"/>
        <v>4.2847092838860124E-2</v>
      </c>
      <c r="N48" s="5">
        <f t="shared" si="12"/>
        <v>113.4554437021557</v>
      </c>
      <c r="O48" s="5">
        <f t="shared" si="13"/>
        <v>1660.6228941404893</v>
      </c>
      <c r="P48" s="5">
        <f t="shared" si="18"/>
        <v>0.62714366974197644</v>
      </c>
      <c r="Q48" s="5">
        <f t="shared" si="0"/>
        <v>-1.2441781627670465</v>
      </c>
      <c r="R48" s="5">
        <f t="shared" si="4"/>
        <v>0</v>
      </c>
      <c r="S48" s="5">
        <f t="shared" si="14"/>
        <v>0</v>
      </c>
      <c r="T48" s="5">
        <f t="shared" si="1"/>
        <v>0</v>
      </c>
      <c r="U48" s="5">
        <f t="shared" si="2"/>
        <v>0</v>
      </c>
    </row>
    <row r="49" spans="2:21" x14ac:dyDescent="0.4">
      <c r="B49">
        <v>10.0174376964569</v>
      </c>
      <c r="C49" s="5">
        <f t="shared" si="5"/>
        <v>0.10274887084960049</v>
      </c>
      <c r="D49" s="5">
        <f t="shared" si="6"/>
        <v>2.4331167625767836</v>
      </c>
      <c r="E49" s="5">
        <f t="shared" si="7"/>
        <v>15.287723493274807</v>
      </c>
      <c r="F49" s="5">
        <f t="shared" si="8"/>
        <v>145.98700575460703</v>
      </c>
      <c r="G49" s="5">
        <f t="shared" si="15"/>
        <v>0.6509388670564995</v>
      </c>
      <c r="H49" s="9">
        <f t="shared" si="16"/>
        <v>6.3352410753916377</v>
      </c>
      <c r="I49" s="5">
        <f t="shared" si="9"/>
        <v>0</v>
      </c>
      <c r="J49" s="5">
        <f t="shared" si="10"/>
        <v>1.0821826261624356E-4</v>
      </c>
      <c r="K49" s="5" t="e">
        <f>IF(H49&lt;-5,(-B$6*H49)/E49^2,NA())</f>
        <v>#N/A</v>
      </c>
      <c r="L49" s="5">
        <f t="shared" si="3"/>
        <v>-2.2166284795941734E-3</v>
      </c>
      <c r="M49" s="5">
        <f t="shared" si="11"/>
        <v>4.6742897921365295E-2</v>
      </c>
      <c r="N49" s="5">
        <f t="shared" si="12"/>
        <v>0</v>
      </c>
      <c r="O49" s="5">
        <f t="shared" si="13"/>
        <v>0</v>
      </c>
      <c r="P49" s="5">
        <f t="shared" si="18"/>
        <v>0.71459249869620234</v>
      </c>
      <c r="Q49" s="5">
        <f t="shared" si="0"/>
        <v>0.51805819375630802</v>
      </c>
      <c r="R49" s="5">
        <f t="shared" si="4"/>
        <v>0.51805819375630802</v>
      </c>
      <c r="S49" s="5">
        <f t="shared" si="14"/>
        <v>7.9199304195718225</v>
      </c>
      <c r="T49" s="5">
        <f t="shared" si="1"/>
        <v>0.56480109167767334</v>
      </c>
      <c r="U49" s="5">
        <f t="shared" si="2"/>
        <v>8.6345229182680256</v>
      </c>
    </row>
    <row r="50" spans="2:21" x14ac:dyDescent="0.4">
      <c r="B50">
        <v>10.111914396286</v>
      </c>
      <c r="C50" s="5">
        <f t="shared" si="5"/>
        <v>9.4476699829099786E-2</v>
      </c>
      <c r="D50" s="5">
        <f t="shared" si="6"/>
        <v>2.6461550885268905</v>
      </c>
      <c r="E50" s="5">
        <f t="shared" si="7"/>
        <v>16.626282772750656</v>
      </c>
      <c r="F50" s="5">
        <f t="shared" si="8"/>
        <v>158.76930531161344</v>
      </c>
      <c r="G50" s="5">
        <f t="shared" si="15"/>
        <v>1.3385592794758487</v>
      </c>
      <c r="H50" s="9">
        <f t="shared" si="16"/>
        <v>14.16814179471962</v>
      </c>
      <c r="I50" s="5">
        <f t="shared" si="9"/>
        <v>0</v>
      </c>
      <c r="J50" s="5">
        <f t="shared" si="10"/>
        <v>1.0020832388786008E-4</v>
      </c>
      <c r="K50" s="5" t="e">
        <f t="shared" si="17"/>
        <v>#N/A</v>
      </c>
      <c r="L50" s="5">
        <f t="shared" si="3"/>
        <v>-4.1911959986499631E-3</v>
      </c>
      <c r="M50" s="5">
        <f t="shared" si="11"/>
        <v>5.5286655767893052E-2</v>
      </c>
      <c r="N50" s="5">
        <f t="shared" si="12"/>
        <v>0</v>
      </c>
      <c r="O50" s="5">
        <f t="shared" si="13"/>
        <v>0</v>
      </c>
      <c r="P50" s="5">
        <f t="shared" si="18"/>
        <v>0.91921157235671591</v>
      </c>
      <c r="Q50" s="5">
        <f t="shared" si="0"/>
        <v>1.1585860521656561</v>
      </c>
      <c r="R50" s="5">
        <f t="shared" si="4"/>
        <v>1.1585860521656561</v>
      </c>
      <c r="S50" s="5">
        <f t="shared" si="14"/>
        <v>19.262979319871043</v>
      </c>
      <c r="T50" s="5">
        <f t="shared" si="1"/>
        <v>1.2138727079335492</v>
      </c>
      <c r="U50" s="5">
        <f t="shared" si="2"/>
        <v>20.182190892227759</v>
      </c>
    </row>
    <row r="51" spans="2:21" x14ac:dyDescent="0.4">
      <c r="B51">
        <v>10.196173667907701</v>
      </c>
      <c r="C51" s="5">
        <f t="shared" si="5"/>
        <v>8.4259271621700549E-2</v>
      </c>
      <c r="D51" s="5">
        <f t="shared" si="6"/>
        <v>2.9670325317126736</v>
      </c>
      <c r="E51" s="5">
        <f t="shared" si="7"/>
        <v>18.642415209180921</v>
      </c>
      <c r="F51" s="5">
        <f t="shared" si="8"/>
        <v>178.02195190276043</v>
      </c>
      <c r="G51" s="5">
        <f t="shared" si="15"/>
        <v>2.0161324364302651</v>
      </c>
      <c r="H51" s="9">
        <f t="shared" si="16"/>
        <v>23.927722108518921</v>
      </c>
      <c r="I51" s="5">
        <f t="shared" si="9"/>
        <v>0</v>
      </c>
      <c r="J51" s="5">
        <f t="shared" si="10"/>
        <v>8.8143787388261376E-5</v>
      </c>
      <c r="K51" s="5" t="e">
        <f t="shared" si="17"/>
        <v>#N/A</v>
      </c>
      <c r="L51" s="5">
        <f t="shared" si="3"/>
        <v>-5.6300519800621665E-3</v>
      </c>
      <c r="M51" s="5">
        <f t="shared" si="11"/>
        <v>6.9507928966300037E-2</v>
      </c>
      <c r="N51" s="5">
        <f t="shared" si="12"/>
        <v>0</v>
      </c>
      <c r="O51" s="5">
        <f t="shared" si="13"/>
        <v>0</v>
      </c>
      <c r="P51" s="5">
        <f t="shared" si="18"/>
        <v>1.295795672120019</v>
      </c>
      <c r="Q51" s="5">
        <f t="shared" si="0"/>
        <v>1.9566662655336895</v>
      </c>
      <c r="R51" s="5">
        <f t="shared" si="4"/>
        <v>1.9566662655336895</v>
      </c>
      <c r="S51" s="5">
        <f t="shared" si="14"/>
        <v>36.476984947876488</v>
      </c>
      <c r="T51" s="5">
        <f t="shared" si="1"/>
        <v>2.0261741944999896</v>
      </c>
      <c r="U51" s="5">
        <f t="shared" si="2"/>
        <v>37.77278061999651</v>
      </c>
    </row>
    <row r="52" spans="2:21" x14ac:dyDescent="0.4">
      <c r="B52">
        <v>10.287629127502401</v>
      </c>
      <c r="C52" s="5">
        <f t="shared" si="5"/>
        <v>9.1455459594699917E-2</v>
      </c>
      <c r="D52" s="5">
        <f t="shared" si="6"/>
        <v>2.7335710859462803</v>
      </c>
      <c r="E52" s="5">
        <f t="shared" si="7"/>
        <v>17.175533683348615</v>
      </c>
      <c r="F52" s="5">
        <f t="shared" si="8"/>
        <v>164.01426515677684</v>
      </c>
      <c r="G52" s="5">
        <f t="shared" si="15"/>
        <v>-1.4668815258323065</v>
      </c>
      <c r="H52" s="9">
        <f t="shared" si="16"/>
        <v>-16.039299702095818</v>
      </c>
      <c r="I52" s="5">
        <f t="shared" si="9"/>
        <v>4.4461112235372104E-3</v>
      </c>
      <c r="J52" s="5">
        <f t="shared" si="10"/>
        <v>9.6921606438841895E-5</v>
      </c>
      <c r="K52" s="5">
        <f t="shared" si="17"/>
        <v>4.4461112235372104E-3</v>
      </c>
      <c r="L52" s="5">
        <f t="shared" si="3"/>
        <v>4.4461112235372104E-3</v>
      </c>
      <c r="M52" s="5">
        <f t="shared" si="11"/>
        <v>5.8999791461568571E-2</v>
      </c>
      <c r="N52" s="5">
        <f t="shared" si="12"/>
        <v>119.60341160037441</v>
      </c>
      <c r="O52" s="5">
        <f t="shared" si="13"/>
        <v>2054.2524245856393</v>
      </c>
      <c r="P52" s="5">
        <f t="shared" si="18"/>
        <v>1.0133529055587149</v>
      </c>
      <c r="Q52" s="5">
        <f t="shared" si="0"/>
        <v>-1.3115981750181744</v>
      </c>
      <c r="R52" s="5">
        <f t="shared" si="4"/>
        <v>0</v>
      </c>
      <c r="S52" s="5">
        <f t="shared" si="14"/>
        <v>0</v>
      </c>
      <c r="T52" s="5">
        <f t="shared" si="1"/>
        <v>0</v>
      </c>
      <c r="U52" s="5">
        <f t="shared" si="2"/>
        <v>0</v>
      </c>
    </row>
    <row r="53" spans="2:21" x14ac:dyDescent="0.4">
      <c r="B53">
        <v>10.3756473064422</v>
      </c>
      <c r="C53" s="5">
        <f t="shared" si="5"/>
        <v>8.8018178939799796E-2</v>
      </c>
      <c r="D53" s="5">
        <f t="shared" si="6"/>
        <v>2.8403223403541213</v>
      </c>
      <c r="E53" s="5">
        <f t="shared" si="7"/>
        <v>17.84627159656695</v>
      </c>
      <c r="F53" s="5">
        <f t="shared" si="8"/>
        <v>170.41934042124728</v>
      </c>
      <c r="G53" s="5">
        <f t="shared" si="15"/>
        <v>0.67073791321833554</v>
      </c>
      <c r="H53" s="9">
        <f t="shared" si="16"/>
        <v>7.6204475177461699</v>
      </c>
      <c r="I53" s="5">
        <f t="shared" si="9"/>
        <v>0</v>
      </c>
      <c r="J53" s="5">
        <f t="shared" si="10"/>
        <v>9.290791076614338E-5</v>
      </c>
      <c r="K53" s="5" t="e">
        <f t="shared" si="17"/>
        <v>#N/A</v>
      </c>
      <c r="L53" s="5">
        <f t="shared" si="3"/>
        <v>-1.9565947392986404E-3</v>
      </c>
      <c r="M53" s="5">
        <f t="shared" si="11"/>
        <v>6.3697881979686455E-2</v>
      </c>
      <c r="N53" s="5">
        <f t="shared" si="12"/>
        <v>0</v>
      </c>
      <c r="O53" s="5">
        <f t="shared" si="13"/>
        <v>0</v>
      </c>
      <c r="P53" s="5">
        <f t="shared" si="18"/>
        <v>1.1367697019355523</v>
      </c>
      <c r="Q53" s="5">
        <f t="shared" si="0"/>
        <v>0.62315470392960082</v>
      </c>
      <c r="R53" s="5">
        <f t="shared" si="4"/>
        <v>0.62315470392960082</v>
      </c>
      <c r="S53" s="5">
        <f t="shared" si="14"/>
        <v>11.120988093005922</v>
      </c>
      <c r="T53" s="5">
        <f t="shared" si="1"/>
        <v>0.68685258590928733</v>
      </c>
      <c r="U53" s="5">
        <f t="shared" si="2"/>
        <v>12.257757794941476</v>
      </c>
    </row>
    <row r="54" spans="2:21" x14ac:dyDescent="0.4">
      <c r="B54">
        <v>10.4633154869079</v>
      </c>
      <c r="C54" s="5">
        <f t="shared" si="5"/>
        <v>8.7668180465700019E-2</v>
      </c>
      <c r="D54" s="5">
        <f t="shared" si="6"/>
        <v>2.8516617850625057</v>
      </c>
      <c r="E54" s="5">
        <f t="shared" si="7"/>
        <v>17.917519428950246</v>
      </c>
      <c r="F54" s="5">
        <f t="shared" si="8"/>
        <v>171.09970710375035</v>
      </c>
      <c r="G54" s="5">
        <f t="shared" si="15"/>
        <v>7.1247832383296128E-2</v>
      </c>
      <c r="H54" s="9">
        <f t="shared" si="16"/>
        <v>0.81269888350393771</v>
      </c>
      <c r="I54" s="5">
        <f t="shared" si="9"/>
        <v>0</v>
      </c>
      <c r="J54" s="5">
        <f t="shared" si="10"/>
        <v>9.2481563737161726E-5</v>
      </c>
      <c r="K54" s="5" t="e">
        <f t="shared" si="17"/>
        <v>#N/A</v>
      </c>
      <c r="L54" s="5">
        <f t="shared" si="3"/>
        <v>-2.0700903279469054E-4</v>
      </c>
      <c r="M54" s="5">
        <f t="shared" si="11"/>
        <v>6.4207500497361916E-2</v>
      </c>
      <c r="N54" s="5">
        <f t="shared" si="12"/>
        <v>0</v>
      </c>
      <c r="O54" s="5">
        <f t="shared" si="13"/>
        <v>0</v>
      </c>
      <c r="P54" s="5">
        <f t="shared" si="18"/>
        <v>1.1504391376458147</v>
      </c>
      <c r="Q54" s="5">
        <f t="shared" si="0"/>
        <v>6.645766288061751E-2</v>
      </c>
      <c r="R54" s="5">
        <f t="shared" si="4"/>
        <v>6.645766288061751E-2</v>
      </c>
      <c r="S54" s="5">
        <f t="shared" si="14"/>
        <v>1.1907564658660899</v>
      </c>
      <c r="T54" s="5">
        <f t="shared" si="1"/>
        <v>0.13066516337797943</v>
      </c>
      <c r="U54" s="5">
        <f t="shared" si="2"/>
        <v>2.3411956035119044</v>
      </c>
    </row>
    <row r="55" spans="2:21" x14ac:dyDescent="0.4">
      <c r="B55">
        <v>10.547235012054401</v>
      </c>
      <c r="C55" s="5">
        <f t="shared" si="5"/>
        <v>8.3919525146500362E-2</v>
      </c>
      <c r="D55" s="5">
        <f t="shared" si="6"/>
        <v>2.9790445020222518</v>
      </c>
      <c r="E55" s="5">
        <f t="shared" si="7"/>
        <v>18.717888644540341</v>
      </c>
      <c r="F55" s="5">
        <f t="shared" si="8"/>
        <v>178.74267012133512</v>
      </c>
      <c r="G55" s="5">
        <f t="shared" si="15"/>
        <v>0.800369215590095</v>
      </c>
      <c r="H55" s="9">
        <f t="shared" si="16"/>
        <v>9.5373420451661381</v>
      </c>
      <c r="I55" s="5">
        <f t="shared" si="9"/>
        <v>0</v>
      </c>
      <c r="J55" s="5">
        <f t="shared" si="10"/>
        <v>8.7692154351070608E-5</v>
      </c>
      <c r="K55" s="5" t="e">
        <f t="shared" si="17"/>
        <v>#N/A</v>
      </c>
      <c r="L55" s="5">
        <f t="shared" si="3"/>
        <v>-2.2260198927267672E-3</v>
      </c>
      <c r="M55" s="5">
        <f t="shared" si="11"/>
        <v>7.0071871061882451E-2</v>
      </c>
      <c r="N55" s="5">
        <f t="shared" si="12"/>
        <v>0</v>
      </c>
      <c r="O55" s="5">
        <f t="shared" si="13"/>
        <v>0</v>
      </c>
      <c r="P55" s="5">
        <f t="shared" si="18"/>
        <v>1.3115974796509045</v>
      </c>
      <c r="Q55" s="5">
        <f t="shared" si="0"/>
        <v>0.77990689452167716</v>
      </c>
      <c r="R55" s="5">
        <f t="shared" si="4"/>
        <v>0.77990689452167716</v>
      </c>
      <c r="S55" s="5">
        <f t="shared" si="14"/>
        <v>14.598210404766023</v>
      </c>
      <c r="T55" s="5">
        <f t="shared" si="1"/>
        <v>0.84997876558355956</v>
      </c>
      <c r="U55" s="5">
        <f t="shared" si="2"/>
        <v>15.909807884416926</v>
      </c>
    </row>
    <row r="56" spans="2:21" x14ac:dyDescent="0.4">
      <c r="B56">
        <v>10.640463113784699</v>
      </c>
      <c r="C56" s="5">
        <f t="shared" si="5"/>
        <v>9.3228101730298718E-2</v>
      </c>
      <c r="D56" s="5">
        <f t="shared" si="6"/>
        <v>2.681594877081479</v>
      </c>
      <c r="E56" s="5">
        <f t="shared" si="7"/>
        <v>16.848957531486398</v>
      </c>
      <c r="F56" s="5">
        <f t="shared" si="8"/>
        <v>160.89569262488877</v>
      </c>
      <c r="G56" s="5">
        <f t="shared" si="15"/>
        <v>-1.868931113053943</v>
      </c>
      <c r="H56" s="9">
        <f t="shared" si="16"/>
        <v>-20.046864393534559</v>
      </c>
      <c r="I56" s="5">
        <f t="shared" si="9"/>
        <v>5.7745185737315347E-3</v>
      </c>
      <c r="J56" s="5">
        <f t="shared" si="10"/>
        <v>9.8875838131585393E-5</v>
      </c>
      <c r="K56" s="5">
        <f t="shared" si="17"/>
        <v>5.7745185737315347E-3</v>
      </c>
      <c r="L56" s="5">
        <f t="shared" si="3"/>
        <v>5.7745185737315347E-3</v>
      </c>
      <c r="M56" s="5">
        <f t="shared" si="11"/>
        <v>5.6777473979566451E-2</v>
      </c>
      <c r="N56" s="5">
        <f t="shared" si="12"/>
        <v>149.48741016688564</v>
      </c>
      <c r="O56" s="5">
        <f t="shared" si="13"/>
        <v>2518.7070253937441</v>
      </c>
      <c r="P56" s="5">
        <f t="shared" si="18"/>
        <v>0.95664124782678917</v>
      </c>
      <c r="Q56" s="5">
        <f t="shared" si="0"/>
        <v>-1.6393128903228267</v>
      </c>
      <c r="R56" s="5">
        <f t="shared" si="4"/>
        <v>0</v>
      </c>
      <c r="S56" s="5">
        <f t="shared" si="14"/>
        <v>0</v>
      </c>
      <c r="T56" s="5">
        <f t="shared" si="1"/>
        <v>0</v>
      </c>
      <c r="U56" s="5">
        <f t="shared" si="2"/>
        <v>0</v>
      </c>
    </row>
    <row r="57" spans="2:21" x14ac:dyDescent="0.4">
      <c r="B57">
        <v>10.7303199768066</v>
      </c>
      <c r="C57" s="5">
        <f t="shared" si="5"/>
        <v>8.9856863021900324E-2</v>
      </c>
      <c r="D57" s="5">
        <f t="shared" si="6"/>
        <v>2.7822026230658516</v>
      </c>
      <c r="E57" s="5">
        <f t="shared" si="7"/>
        <v>17.481094642843864</v>
      </c>
      <c r="F57" s="5">
        <f t="shared" si="8"/>
        <v>166.93215738395111</v>
      </c>
      <c r="G57" s="5">
        <f t="shared" si="15"/>
        <v>0.63213711135746564</v>
      </c>
      <c r="H57" s="9">
        <f t="shared" si="16"/>
        <v>7.0349341174240445</v>
      </c>
      <c r="I57" s="5">
        <f t="shared" si="9"/>
        <v>0</v>
      </c>
      <c r="J57" s="5">
        <f t="shared" si="10"/>
        <v>9.5093129657222329E-5</v>
      </c>
      <c r="K57" s="5" t="e">
        <f t="shared" si="17"/>
        <v>#N/A</v>
      </c>
      <c r="L57" s="5">
        <f t="shared" si="3"/>
        <v>-1.8825138828995108E-3</v>
      </c>
      <c r="M57" s="5">
        <f t="shared" si="11"/>
        <v>6.1117733982412895E-2</v>
      </c>
      <c r="N57" s="5">
        <f t="shared" si="12"/>
        <v>0</v>
      </c>
      <c r="O57" s="5">
        <f t="shared" si="13"/>
        <v>0</v>
      </c>
      <c r="P57" s="5">
        <f t="shared" si="18"/>
        <v>1.0684048921027145</v>
      </c>
      <c r="Q57" s="5">
        <f t="shared" si="0"/>
        <v>0.57527491356625737</v>
      </c>
      <c r="R57" s="5">
        <f t="shared" si="4"/>
        <v>0.57527491356625737</v>
      </c>
      <c r="S57" s="5">
        <f t="shared" si="14"/>
        <v>10.056435209705569</v>
      </c>
      <c r="T57" s="5">
        <f t="shared" si="1"/>
        <v>0.63639264754867031</v>
      </c>
      <c r="U57" s="5">
        <f t="shared" si="2"/>
        <v>11.124840101808283</v>
      </c>
    </row>
    <row r="58" spans="2:21" x14ac:dyDescent="0.4">
      <c r="B58">
        <v>10.8980340957641</v>
      </c>
      <c r="C58" s="5">
        <f t="shared" si="5"/>
        <v>0.16771411895749999</v>
      </c>
      <c r="D58" s="5">
        <f t="shared" si="6"/>
        <v>1.4906318058013461</v>
      </c>
      <c r="E58" s="5">
        <f t="shared" si="7"/>
        <v>9.3659158606255914</v>
      </c>
      <c r="F58" s="5">
        <f t="shared" si="8"/>
        <v>89.437908348080768</v>
      </c>
      <c r="G58" s="5">
        <f t="shared" si="15"/>
        <v>-8.1151787822182726</v>
      </c>
      <c r="H58" s="9">
        <f t="shared" si="16"/>
        <v>-48.386974410155176</v>
      </c>
      <c r="I58" s="5">
        <f t="shared" si="9"/>
        <v>4.5106939814450825E-2</v>
      </c>
      <c r="J58" s="5">
        <f t="shared" si="10"/>
        <v>1.4365435949001648E-4</v>
      </c>
      <c r="K58" s="5">
        <f t="shared" si="17"/>
        <v>4.5106939814450825E-2</v>
      </c>
      <c r="L58" s="5">
        <f t="shared" si="3"/>
        <v>4.5106939814450825E-2</v>
      </c>
      <c r="M58" s="5">
        <f t="shared" si="11"/>
        <v>1.7544075981663604E-2</v>
      </c>
      <c r="N58" s="5">
        <f t="shared" si="12"/>
        <v>360.81670172410134</v>
      </c>
      <c r="O58" s="5">
        <f t="shared" si="13"/>
        <v>3379.3788694563741</v>
      </c>
      <c r="P58" s="5">
        <f t="shared" si="18"/>
        <v>0.16431633949668364</v>
      </c>
      <c r="Q58" s="5">
        <f t="shared" si="0"/>
        <v>-3.9567978970252615</v>
      </c>
      <c r="R58" s="5">
        <f t="shared" si="4"/>
        <v>0</v>
      </c>
      <c r="S58" s="5">
        <f t="shared" si="14"/>
        <v>0</v>
      </c>
      <c r="T58" s="5">
        <f t="shared" si="1"/>
        <v>0</v>
      </c>
      <c r="U58" s="5">
        <f t="shared" si="2"/>
        <v>0</v>
      </c>
    </row>
    <row r="59" spans="2:21" x14ac:dyDescent="0.4">
      <c r="B59">
        <v>10.9855074882507</v>
      </c>
      <c r="C59" s="5">
        <f t="shared" si="5"/>
        <v>8.7473392486600687E-2</v>
      </c>
      <c r="D59" s="5">
        <f t="shared" si="6"/>
        <v>2.858011938182178</v>
      </c>
      <c r="E59" s="5">
        <f t="shared" si="7"/>
        <v>17.957418617730113</v>
      </c>
      <c r="F59" s="5">
        <f t="shared" si="8"/>
        <v>171.4807162909307</v>
      </c>
      <c r="G59" s="5">
        <f t="shared" si="15"/>
        <v>8.5915027571045215</v>
      </c>
      <c r="H59" s="9">
        <f t="shared" si="16"/>
        <v>98.218469786919286</v>
      </c>
      <c r="I59" s="5">
        <f t="shared" si="9"/>
        <v>0</v>
      </c>
      <c r="J59" s="5">
        <f t="shared" si="10"/>
        <v>9.2242806991503016E-5</v>
      </c>
      <c r="K59" s="5" t="e">
        <f t="shared" si="17"/>
        <v>#N/A</v>
      </c>
      <c r="L59" s="5">
        <f t="shared" si="3"/>
        <v>-2.4906961595540979E-2</v>
      </c>
      <c r="M59" s="5">
        <f t="shared" si="11"/>
        <v>6.449377668248002E-2</v>
      </c>
      <c r="N59" s="5">
        <f t="shared" si="12"/>
        <v>0</v>
      </c>
      <c r="O59" s="5">
        <f t="shared" si="13"/>
        <v>0</v>
      </c>
      <c r="P59" s="5">
        <f t="shared" si="18"/>
        <v>1.1581417461256949</v>
      </c>
      <c r="Q59" s="5">
        <f t="shared" si="0"/>
        <v>8.0317200949096303</v>
      </c>
      <c r="R59" s="5">
        <f t="shared" si="4"/>
        <v>8.0317200949096303</v>
      </c>
      <c r="S59" s="5">
        <f t="shared" si="14"/>
        <v>144.22895996472727</v>
      </c>
      <c r="T59" s="5">
        <f t="shared" si="1"/>
        <v>8.096213871592111</v>
      </c>
      <c r="U59" s="5">
        <f t="shared" si="2"/>
        <v>145.38710171085296</v>
      </c>
    </row>
    <row r="60" spans="2:21" x14ac:dyDescent="0.4">
      <c r="B60">
        <v>11.0675354003906</v>
      </c>
      <c r="C60" s="5">
        <f t="shared" si="5"/>
        <v>8.2027912139899684E-2</v>
      </c>
      <c r="D60" s="5">
        <f t="shared" si="6"/>
        <v>3.0477430606013929</v>
      </c>
      <c r="E60" s="5">
        <f t="shared" si="7"/>
        <v>19.149534418429216</v>
      </c>
      <c r="F60" s="5">
        <f t="shared" si="8"/>
        <v>182.86458363608358</v>
      </c>
      <c r="G60" s="5">
        <f t="shared" si="15"/>
        <v>1.1921158006991028</v>
      </c>
      <c r="H60" s="9">
        <f t="shared" si="16"/>
        <v>14.533050636055854</v>
      </c>
      <c r="I60" s="5">
        <f t="shared" si="9"/>
        <v>0</v>
      </c>
      <c r="J60" s="5">
        <f t="shared" si="10"/>
        <v>8.5109186040119577E-5</v>
      </c>
      <c r="K60" s="5" t="e">
        <f t="shared" si="17"/>
        <v>#N/A</v>
      </c>
      <c r="L60" s="5">
        <f t="shared" si="3"/>
        <v>-3.2408262587754789E-3</v>
      </c>
      <c r="M60" s="5">
        <f t="shared" si="11"/>
        <v>7.3340933688521043E-2</v>
      </c>
      <c r="N60" s="5">
        <f t="shared" si="12"/>
        <v>0</v>
      </c>
      <c r="O60" s="5">
        <f t="shared" si="13"/>
        <v>0</v>
      </c>
      <c r="P60" s="5">
        <f t="shared" si="18"/>
        <v>1.4044447339480686</v>
      </c>
      <c r="Q60" s="5">
        <f t="shared" si="0"/>
        <v>1.1884261187043506</v>
      </c>
      <c r="R60" s="5">
        <f t="shared" si="4"/>
        <v>1.1884261187043506</v>
      </c>
      <c r="S60" s="5">
        <f t="shared" si="14"/>
        <v>22.757806863889204</v>
      </c>
      <c r="T60" s="5">
        <f t="shared" si="1"/>
        <v>1.2617670523928717</v>
      </c>
      <c r="U60" s="5">
        <f t="shared" si="2"/>
        <v>24.162251597837276</v>
      </c>
    </row>
    <row r="61" spans="2:21" x14ac:dyDescent="0.4">
      <c r="B61">
        <v>11.1524817943573</v>
      </c>
      <c r="C61" s="5">
        <f t="shared" si="5"/>
        <v>8.4946393966699674E-2</v>
      </c>
      <c r="D61" s="5">
        <f t="shared" si="6"/>
        <v>2.9430325211686319</v>
      </c>
      <c r="E61" s="5">
        <f t="shared" si="7"/>
        <v>18.491618695558444</v>
      </c>
      <c r="F61" s="5">
        <f t="shared" si="8"/>
        <v>176.58195127011794</v>
      </c>
      <c r="G61" s="5">
        <f t="shared" si="15"/>
        <v>-0.65791572287077216</v>
      </c>
      <c r="H61" s="9">
        <f t="shared" si="16"/>
        <v>-7.7450694743874058</v>
      </c>
      <c r="I61" s="5">
        <f t="shared" si="9"/>
        <v>1.8522127097391318E-3</v>
      </c>
      <c r="J61" s="5">
        <f t="shared" si="10"/>
        <v>8.9046153725778283E-5</v>
      </c>
      <c r="K61" s="5">
        <f t="shared" si="17"/>
        <v>1.8522127097391318E-3</v>
      </c>
      <c r="L61" s="5">
        <f t="shared" si="3"/>
        <v>1.8522127097391318E-3</v>
      </c>
      <c r="M61" s="5">
        <f t="shared" si="11"/>
        <v>6.8387992396385308E-2</v>
      </c>
      <c r="N61" s="5">
        <f t="shared" si="12"/>
        <v>57.754188114435571</v>
      </c>
      <c r="O61" s="5">
        <f t="shared" si="13"/>
        <v>1067.968424683696</v>
      </c>
      <c r="P61" s="5">
        <f t="shared" si="18"/>
        <v>1.2646046787487073</v>
      </c>
      <c r="Q61" s="5">
        <f t="shared" si="0"/>
        <v>-0.63334554355063988</v>
      </c>
      <c r="R61" s="5">
        <f t="shared" si="4"/>
        <v>0</v>
      </c>
      <c r="S61" s="5">
        <f t="shared" si="14"/>
        <v>0</v>
      </c>
      <c r="T61" s="5">
        <f t="shared" si="1"/>
        <v>0</v>
      </c>
      <c r="U61" s="5">
        <f t="shared" si="2"/>
        <v>0</v>
      </c>
    </row>
    <row r="62" spans="2:21" x14ac:dyDescent="0.4">
      <c r="B62">
        <v>11.2299757003784</v>
      </c>
      <c r="C62" s="5">
        <f t="shared" si="5"/>
        <v>7.74939060211004E-2</v>
      </c>
      <c r="D62" s="5">
        <f t="shared" si="6"/>
        <v>3.226060123126699</v>
      </c>
      <c r="E62" s="5">
        <f t="shared" si="7"/>
        <v>20.269933565707642</v>
      </c>
      <c r="F62" s="5">
        <f t="shared" si="8"/>
        <v>193.56360738760196</v>
      </c>
      <c r="G62" s="5">
        <f t="shared" si="15"/>
        <v>1.7783148701491989</v>
      </c>
      <c r="H62" s="9">
        <f t="shared" si="16"/>
        <v>22.947802755806258</v>
      </c>
      <c r="I62" s="5">
        <f t="shared" si="9"/>
        <v>0</v>
      </c>
      <c r="J62" s="5">
        <f t="shared" si="10"/>
        <v>7.8404717542805477E-5</v>
      </c>
      <c r="K62" s="5" t="e">
        <f t="shared" si="17"/>
        <v>#N/A</v>
      </c>
      <c r="L62" s="5">
        <f t="shared" si="3"/>
        <v>-4.5672192340091749E-3</v>
      </c>
      <c r="M62" s="5">
        <f t="shared" si="11"/>
        <v>8.2174041351640276E-2</v>
      </c>
      <c r="N62" s="5">
        <f t="shared" si="12"/>
        <v>0</v>
      </c>
      <c r="O62" s="5">
        <f t="shared" si="13"/>
        <v>0</v>
      </c>
      <c r="P62" s="5">
        <f t="shared" si="18"/>
        <v>1.6656623590234609</v>
      </c>
      <c r="Q62" s="5">
        <f t="shared" si="0"/>
        <v>1.8765343109873835</v>
      </c>
      <c r="R62" s="5">
        <f t="shared" si="4"/>
        <v>1.8765343109873835</v>
      </c>
      <c r="S62" s="5">
        <f t="shared" si="14"/>
        <v>38.037225817485229</v>
      </c>
      <c r="T62" s="5">
        <f t="shared" si="1"/>
        <v>1.9587083523390239</v>
      </c>
      <c r="U62" s="5">
        <f t="shared" si="2"/>
        <v>39.702888176508694</v>
      </c>
    </row>
    <row r="63" spans="2:21" x14ac:dyDescent="0.4">
      <c r="B63">
        <v>11.3184309005737</v>
      </c>
      <c r="C63" s="5">
        <f t="shared" si="5"/>
        <v>8.8455200195300066E-2</v>
      </c>
      <c r="D63" s="5">
        <f t="shared" si="6"/>
        <v>2.8262894600659485</v>
      </c>
      <c r="E63" s="5">
        <f t="shared" si="7"/>
        <v>17.758100409322893</v>
      </c>
      <c r="F63" s="5">
        <f t="shared" si="8"/>
        <v>169.5773676039569</v>
      </c>
      <c r="G63" s="5">
        <f t="shared" si="15"/>
        <v>-2.5118331563847498</v>
      </c>
      <c r="H63" s="9">
        <f t="shared" si="16"/>
        <v>-28.396670301337608</v>
      </c>
      <c r="I63" s="5">
        <f t="shared" si="9"/>
        <v>7.3635935017209875E-3</v>
      </c>
      <c r="J63" s="5">
        <f t="shared" si="10"/>
        <v>9.343552715061182E-5</v>
      </c>
      <c r="K63" s="5">
        <f t="shared" si="17"/>
        <v>7.3635935017209875E-3</v>
      </c>
      <c r="L63" s="5">
        <f t="shared" si="3"/>
        <v>7.3635935017209875E-3</v>
      </c>
      <c r="M63" s="5">
        <f t="shared" si="11"/>
        <v>6.3070026029518791E-2</v>
      </c>
      <c r="N63" s="5">
        <f t="shared" si="12"/>
        <v>211.75105579498691</v>
      </c>
      <c r="O63" s="5">
        <f t="shared" si="13"/>
        <v>3760.2965105875119</v>
      </c>
      <c r="P63" s="5">
        <f t="shared" si="18"/>
        <v>1.1200038550508031</v>
      </c>
      <c r="Q63" s="5">
        <f t="shared" si="0"/>
        <v>-2.3221101691216903</v>
      </c>
      <c r="R63" s="5">
        <f t="shared" si="4"/>
        <v>0</v>
      </c>
      <c r="S63" s="5">
        <f t="shared" si="14"/>
        <v>0</v>
      </c>
      <c r="T63" s="5">
        <f t="shared" si="1"/>
        <v>0</v>
      </c>
      <c r="U63" s="5">
        <f t="shared" si="2"/>
        <v>0</v>
      </c>
    </row>
    <row r="64" spans="2:21" x14ac:dyDescent="0.4">
      <c r="B64">
        <v>11.4011373519897</v>
      </c>
      <c r="C64" s="5">
        <f t="shared" si="5"/>
        <v>8.2706451415999638E-2</v>
      </c>
      <c r="D64" s="5">
        <f t="shared" si="6"/>
        <v>3.0227388035613059</v>
      </c>
      <c r="E64" s="5">
        <f t="shared" si="7"/>
        <v>18.992428037977998</v>
      </c>
      <c r="F64" s="5">
        <f t="shared" si="8"/>
        <v>181.36432821367836</v>
      </c>
      <c r="G64" s="5">
        <f t="shared" si="15"/>
        <v>1.2343276286551053</v>
      </c>
      <c r="H64" s="9">
        <f t="shared" si="16"/>
        <v>14.924200077774385</v>
      </c>
      <c r="I64" s="5">
        <f t="shared" si="9"/>
        <v>0</v>
      </c>
      <c r="J64" s="5">
        <f t="shared" si="10"/>
        <v>8.6049310620739663E-5</v>
      </c>
      <c r="K64" s="5" t="e">
        <f t="shared" si="17"/>
        <v>#N/A</v>
      </c>
      <c r="L64" s="5">
        <f t="shared" si="3"/>
        <v>-3.3833387656062833E-3</v>
      </c>
      <c r="M64" s="5">
        <f t="shared" si="11"/>
        <v>7.2142464555554564E-2</v>
      </c>
      <c r="N64" s="5">
        <f t="shared" si="12"/>
        <v>0</v>
      </c>
      <c r="O64" s="5">
        <f t="shared" si="13"/>
        <v>0</v>
      </c>
      <c r="P64" s="5">
        <f t="shared" si="18"/>
        <v>1.3701605665537484</v>
      </c>
      <c r="Q64" s="5">
        <f t="shared" si="0"/>
        <v>1.2204119848859249</v>
      </c>
      <c r="R64" s="5">
        <f t="shared" si="4"/>
        <v>1.2204119848859249</v>
      </c>
      <c r="S64" s="5">
        <f t="shared" si="14"/>
        <v>23.178586799631823</v>
      </c>
      <c r="T64" s="5">
        <f t="shared" si="1"/>
        <v>1.2925544494414796</v>
      </c>
      <c r="U64" s="5">
        <f t="shared" si="2"/>
        <v>24.54874736618557</v>
      </c>
    </row>
    <row r="65" spans="2:21" x14ac:dyDescent="0.4">
      <c r="B65">
        <v>11.487211942672699</v>
      </c>
      <c r="C65" s="5">
        <f t="shared" si="5"/>
        <v>8.6074590682999386E-2</v>
      </c>
      <c r="D65" s="5">
        <f t="shared" si="6"/>
        <v>2.9044576107334028</v>
      </c>
      <c r="E65" s="5">
        <f t="shared" si="7"/>
        <v>18.249245385086041</v>
      </c>
      <c r="F65" s="5">
        <f t="shared" si="8"/>
        <v>174.26745664400417</v>
      </c>
      <c r="G65" s="5">
        <f t="shared" si="15"/>
        <v>-0.74318265289195651</v>
      </c>
      <c r="H65" s="9">
        <f t="shared" si="16"/>
        <v>-8.6341700494283344</v>
      </c>
      <c r="I65" s="5">
        <f t="shared" si="9"/>
        <v>2.1200503597040396E-3</v>
      </c>
      <c r="J65" s="5">
        <f t="shared" si="10"/>
        <v>9.0496515615645133E-5</v>
      </c>
      <c r="K65" s="5">
        <f t="shared" si="17"/>
        <v>2.1200503597040396E-3</v>
      </c>
      <c r="L65" s="5">
        <f t="shared" si="3"/>
        <v>2.1200503597040396E-3</v>
      </c>
      <c r="M65" s="5">
        <f t="shared" si="11"/>
        <v>6.6606991425016845E-2</v>
      </c>
      <c r="N65" s="5">
        <f t="shared" si="12"/>
        <v>64.38411984498704</v>
      </c>
      <c r="O65" s="5">
        <f t="shared" si="13"/>
        <v>1174.9616019539565</v>
      </c>
      <c r="P65" s="5">
        <f t="shared" si="18"/>
        <v>1.2155273308774541</v>
      </c>
      <c r="Q65" s="5">
        <f t="shared" si="0"/>
        <v>-0.70605088064705412</v>
      </c>
      <c r="R65" s="5">
        <f t="shared" si="4"/>
        <v>0</v>
      </c>
      <c r="S65" s="5">
        <f t="shared" si="14"/>
        <v>0</v>
      </c>
      <c r="T65" s="5">
        <f t="shared" si="1"/>
        <v>0</v>
      </c>
      <c r="U65" s="5">
        <f t="shared" si="2"/>
        <v>0</v>
      </c>
    </row>
    <row r="66" spans="2:21" x14ac:dyDescent="0.4">
      <c r="B66">
        <v>11.564270257949801</v>
      </c>
      <c r="C66" s="5">
        <f t="shared" si="5"/>
        <v>7.7058315277101386E-2</v>
      </c>
      <c r="D66" s="5">
        <f t="shared" si="6"/>
        <v>3.2442962073723129</v>
      </c>
      <c r="E66" s="5">
        <f t="shared" si="7"/>
        <v>20.384514262300172</v>
      </c>
      <c r="F66" s="5">
        <f t="shared" si="8"/>
        <v>194.65777244233877</v>
      </c>
      <c r="G66" s="5">
        <f t="shared" si="15"/>
        <v>2.1352688772141306</v>
      </c>
      <c r="H66" s="9">
        <f t="shared" si="16"/>
        <v>27.709778880263766</v>
      </c>
      <c r="I66" s="5">
        <f t="shared" si="9"/>
        <v>0</v>
      </c>
      <c r="J66" s="5">
        <f t="shared" si="10"/>
        <v>7.7719066654395781E-5</v>
      </c>
      <c r="K66" s="5" t="e">
        <f t="shared" si="17"/>
        <v>#N/A</v>
      </c>
      <c r="L66" s="5">
        <f t="shared" si="3"/>
        <v>-5.4531535535490058E-3</v>
      </c>
      <c r="M66" s="5">
        <f t="shared" si="11"/>
        <v>8.3105684341983829E-2</v>
      </c>
      <c r="N66" s="5">
        <f t="shared" si="12"/>
        <v>0</v>
      </c>
      <c r="O66" s="5">
        <f t="shared" si="13"/>
        <v>0</v>
      </c>
      <c r="P66" s="5">
        <f t="shared" si="18"/>
        <v>1.6940690077473854</v>
      </c>
      <c r="Q66" s="5">
        <f t="shared" si="0"/>
        <v>2.2659402894480554</v>
      </c>
      <c r="R66" s="5">
        <f t="shared" si="4"/>
        <v>2.2659402894480554</v>
      </c>
      <c r="S66" s="5">
        <f t="shared" si="14"/>
        <v>46.190092147774465</v>
      </c>
      <c r="T66" s="5">
        <f t="shared" si="1"/>
        <v>2.3490459737900391</v>
      </c>
      <c r="U66" s="5">
        <f t="shared" si="2"/>
        <v>47.884161155521845</v>
      </c>
    </row>
    <row r="67" spans="2:21" x14ac:dyDescent="0.4">
      <c r="B67">
        <v>11.6471869945526</v>
      </c>
      <c r="C67" s="5">
        <f t="shared" si="5"/>
        <v>8.291673660279919E-2</v>
      </c>
      <c r="D67" s="5">
        <f t="shared" si="6"/>
        <v>3.0150728338186941</v>
      </c>
      <c r="E67" s="5">
        <f t="shared" si="7"/>
        <v>18.944261329525936</v>
      </c>
      <c r="F67" s="5">
        <f t="shared" si="8"/>
        <v>180.90437002912165</v>
      </c>
      <c r="G67" s="5">
        <f t="shared" si="15"/>
        <v>-1.4402529327742357</v>
      </c>
      <c r="H67" s="9">
        <f t="shared" si="16"/>
        <v>-17.369869965741202</v>
      </c>
      <c r="I67" s="5">
        <f t="shared" si="9"/>
        <v>3.9578252642577761E-3</v>
      </c>
      <c r="J67" s="5">
        <f t="shared" si="10"/>
        <v>8.6337540204116801E-5</v>
      </c>
      <c r="K67" s="5">
        <f t="shared" si="17"/>
        <v>3.9578252642577761E-3</v>
      </c>
      <c r="L67" s="5">
        <f t="shared" si="3"/>
        <v>3.9578252642577761E-3</v>
      </c>
      <c r="M67" s="5">
        <f t="shared" si="11"/>
        <v>7.1777007464274359E-2</v>
      </c>
      <c r="N67" s="5">
        <f t="shared" si="12"/>
        <v>129.52533748627846</v>
      </c>
      <c r="O67" s="5">
        <f t="shared" si="13"/>
        <v>2453.7618421351012</v>
      </c>
      <c r="P67" s="5">
        <f t="shared" si="18"/>
        <v>1.3597623868545472</v>
      </c>
      <c r="Q67" s="5">
        <f t="shared" si="0"/>
        <v>-1.42040426767462</v>
      </c>
      <c r="R67" s="5">
        <f t="shared" si="4"/>
        <v>0</v>
      </c>
      <c r="S67" s="5">
        <f t="shared" si="14"/>
        <v>0</v>
      </c>
      <c r="T67" s="5">
        <f t="shared" si="1"/>
        <v>0</v>
      </c>
      <c r="U67" s="5">
        <f t="shared" si="2"/>
        <v>0</v>
      </c>
    </row>
    <row r="68" spans="2:21" x14ac:dyDescent="0.4">
      <c r="B68">
        <v>11.728380918502801</v>
      </c>
      <c r="C68" s="5">
        <f t="shared" si="5"/>
        <v>8.1193923950200642E-2</v>
      </c>
      <c r="D68" s="5">
        <f t="shared" si="6"/>
        <v>3.0790481336181585</v>
      </c>
      <c r="E68" s="5">
        <f t="shared" si="7"/>
        <v>19.34622999324834</v>
      </c>
      <c r="F68" s="5">
        <f t="shared" si="8"/>
        <v>184.74288801708951</v>
      </c>
      <c r="G68" s="5">
        <f t="shared" si="15"/>
        <v>0.40196866372240336</v>
      </c>
      <c r="H68" s="9">
        <f t="shared" si="16"/>
        <v>4.9507234552298049</v>
      </c>
      <c r="I68" s="5">
        <f t="shared" si="9"/>
        <v>0</v>
      </c>
      <c r="J68" s="5">
        <f t="shared" si="10"/>
        <v>8.3932159720401939E-5</v>
      </c>
      <c r="K68" s="5" t="e">
        <f t="shared" si="17"/>
        <v>#N/A</v>
      </c>
      <c r="L68" s="5">
        <f t="shared" si="3"/>
        <v>-1.08166150963493E-3</v>
      </c>
      <c r="M68" s="5">
        <f t="shared" si="11"/>
        <v>7.4855322990332332E-2</v>
      </c>
      <c r="N68" s="5">
        <f t="shared" si="12"/>
        <v>0</v>
      </c>
      <c r="O68" s="5">
        <f t="shared" si="13"/>
        <v>0</v>
      </c>
      <c r="P68" s="5">
        <f t="shared" si="18"/>
        <v>1.4481682947898593</v>
      </c>
      <c r="Q68" s="5">
        <f t="shared" si="0"/>
        <v>0.40484060834966573</v>
      </c>
      <c r="R68" s="5">
        <f t="shared" si="4"/>
        <v>0.40484060834966573</v>
      </c>
      <c r="S68" s="5">
        <f t="shared" si="14"/>
        <v>7.832139519739207</v>
      </c>
      <c r="T68" s="5">
        <f t="shared" si="1"/>
        <v>0.47969593133999805</v>
      </c>
      <c r="U68" s="5">
        <f t="shared" si="2"/>
        <v>9.2803078145290669</v>
      </c>
    </row>
    <row r="69" spans="2:21" x14ac:dyDescent="0.4">
      <c r="B69">
        <v>11.8057444095611</v>
      </c>
      <c r="C69" s="5">
        <f t="shared" si="5"/>
        <v>7.7363491058299871E-2</v>
      </c>
      <c r="D69" s="5">
        <f t="shared" si="6"/>
        <v>3.2314984313673754</v>
      </c>
      <c r="E69" s="5">
        <f t="shared" si="7"/>
        <v>20.304103464141374</v>
      </c>
      <c r="F69" s="5">
        <f t="shared" si="8"/>
        <v>193.88990588204254</v>
      </c>
      <c r="G69" s="5">
        <f t="shared" si="15"/>
        <v>0.9578734708930341</v>
      </c>
      <c r="H69" s="9">
        <f t="shared" si="16"/>
        <v>12.381466474557051</v>
      </c>
      <c r="I69" s="5">
        <f t="shared" si="9"/>
        <v>0</v>
      </c>
      <c r="J69" s="5">
        <f t="shared" si="10"/>
        <v>7.8200244870578028E-5</v>
      </c>
      <c r="K69" s="5" t="e">
        <f t="shared" si="17"/>
        <v>#N/A</v>
      </c>
      <c r="L69" s="5">
        <f t="shared" si="3"/>
        <v>-2.4559518707477387E-3</v>
      </c>
      <c r="M69" s="5">
        <f t="shared" si="11"/>
        <v>8.2451323496511547E-2</v>
      </c>
      <c r="N69" s="5">
        <f t="shared" si="12"/>
        <v>0</v>
      </c>
      <c r="O69" s="5">
        <f t="shared" si="13"/>
        <v>0</v>
      </c>
      <c r="P69" s="5">
        <f t="shared" si="18"/>
        <v>1.6741002030285612</v>
      </c>
      <c r="Q69" s="5">
        <f t="shared" si="0"/>
        <v>1.0124824109344226</v>
      </c>
      <c r="R69" s="5">
        <f t="shared" si="4"/>
        <v>1.0124824109344226</v>
      </c>
      <c r="S69" s="5">
        <f t="shared" si="14"/>
        <v>20.55754762723582</v>
      </c>
      <c r="T69" s="5">
        <f t="shared" si="1"/>
        <v>1.0949337344309342</v>
      </c>
      <c r="U69" s="5">
        <f t="shared" si="2"/>
        <v>22.231647830264382</v>
      </c>
    </row>
    <row r="70" spans="2:21" x14ac:dyDescent="0.4">
      <c r="B70">
        <v>11.880482673645</v>
      </c>
      <c r="C70" s="5">
        <f t="shared" si="5"/>
        <v>7.4738264083899608E-2</v>
      </c>
      <c r="D70" s="5">
        <f t="shared" si="6"/>
        <v>3.3450067788483184</v>
      </c>
      <c r="E70" s="5">
        <f t="shared" si="7"/>
        <v>21.017297445275869</v>
      </c>
      <c r="F70" s="5">
        <f t="shared" si="8"/>
        <v>200.70040673089912</v>
      </c>
      <c r="G70" s="5">
        <f t="shared" si="15"/>
        <v>0.71319398113449495</v>
      </c>
      <c r="H70" s="9">
        <f t="shared" si="16"/>
        <v>9.542554806114822</v>
      </c>
      <c r="I70" s="5">
        <f t="shared" si="9"/>
        <v>0</v>
      </c>
      <c r="J70" s="5">
        <f t="shared" si="10"/>
        <v>7.3932492087469212E-5</v>
      </c>
      <c r="K70" s="5" t="e">
        <f t="shared" si="17"/>
        <v>#N/A</v>
      </c>
      <c r="L70" s="5">
        <f t="shared" si="3"/>
        <v>-1.766551581872083E-3</v>
      </c>
      <c r="M70" s="5">
        <f t="shared" si="11"/>
        <v>8.8345358380639921E-2</v>
      </c>
      <c r="N70" s="5">
        <f t="shared" si="12"/>
        <v>0</v>
      </c>
      <c r="O70" s="5">
        <f t="shared" si="13"/>
        <v>0</v>
      </c>
      <c r="P70" s="5">
        <f t="shared" si="18"/>
        <v>1.8567806749954046</v>
      </c>
      <c r="Q70" s="5">
        <f t="shared" si="0"/>
        <v>0.7803331629918776</v>
      </c>
      <c r="R70" s="5">
        <f t="shared" si="4"/>
        <v>0.7803331629918776</v>
      </c>
      <c r="S70" s="5">
        <f t="shared" si="14"/>
        <v>16.400494193013227</v>
      </c>
      <c r="T70" s="5">
        <f t="shared" si="1"/>
        <v>0.86867852137251755</v>
      </c>
      <c r="U70" s="5">
        <f t="shared" si="2"/>
        <v>18.257274868008633</v>
      </c>
    </row>
    <row r="71" spans="2:21" x14ac:dyDescent="0.4">
      <c r="B71">
        <v>11.963927030563299</v>
      </c>
      <c r="C71" s="5">
        <f t="shared" si="5"/>
        <v>8.3444356918299434E-2</v>
      </c>
      <c r="D71" s="5">
        <f t="shared" si="6"/>
        <v>2.9960084687904729</v>
      </c>
      <c r="E71" s="5">
        <f t="shared" si="7"/>
        <v>18.82447639128991</v>
      </c>
      <c r="F71" s="5">
        <f t="shared" si="8"/>
        <v>179.76050812742838</v>
      </c>
      <c r="G71" s="5">
        <f t="shared" si="15"/>
        <v>-2.1928210539859592</v>
      </c>
      <c r="H71" s="9">
        <f t="shared" si="16"/>
        <v>-26.278841793135939</v>
      </c>
      <c r="I71" s="5">
        <f t="shared" si="9"/>
        <v>6.0642320526534373E-3</v>
      </c>
      <c r="J71" s="5">
        <f t="shared" si="10"/>
        <v>8.7054333274521191E-5</v>
      </c>
      <c r="K71" s="5">
        <f t="shared" si="17"/>
        <v>6.0642320526534373E-3</v>
      </c>
      <c r="L71" s="5">
        <f t="shared" si="3"/>
        <v>6.0642320526534373E-3</v>
      </c>
      <c r="M71" s="5">
        <f t="shared" si="11"/>
        <v>7.087218228124624E-2</v>
      </c>
      <c r="N71" s="5">
        <f t="shared" si="12"/>
        <v>195.9586259838305</v>
      </c>
      <c r="O71" s="5">
        <f t="shared" si="13"/>
        <v>3688.8185285022269</v>
      </c>
      <c r="P71" s="5">
        <f t="shared" si="18"/>
        <v>1.3341317221525149</v>
      </c>
      <c r="Q71" s="5">
        <f t="shared" si="0"/>
        <v>-2.1489267971571522</v>
      </c>
      <c r="R71" s="5">
        <f t="shared" si="4"/>
        <v>0</v>
      </c>
      <c r="S71" s="5">
        <f t="shared" si="14"/>
        <v>0</v>
      </c>
      <c r="T71" s="5">
        <f t="shared" si="1"/>
        <v>0</v>
      </c>
      <c r="U71" s="5">
        <f t="shared" si="2"/>
        <v>0</v>
      </c>
    </row>
    <row r="72" spans="2:21" x14ac:dyDescent="0.4">
      <c r="B72">
        <v>12.0450990200042</v>
      </c>
      <c r="C72" s="5">
        <f t="shared" si="5"/>
        <v>8.1171989440900205E-2</v>
      </c>
      <c r="D72" s="5">
        <f t="shared" si="6"/>
        <v>3.0798801621342582</v>
      </c>
      <c r="E72" s="5">
        <f t="shared" si="7"/>
        <v>19.351457782595851</v>
      </c>
      <c r="F72" s="5">
        <f t="shared" si="8"/>
        <v>184.79280972805549</v>
      </c>
      <c r="G72" s="5">
        <f t="shared" si="15"/>
        <v>0.52698139130594157</v>
      </c>
      <c r="H72" s="9">
        <f t="shared" si="16"/>
        <v>6.4921581315883206</v>
      </c>
      <c r="I72" s="5">
        <f t="shared" si="9"/>
        <v>0</v>
      </c>
      <c r="J72" s="5">
        <f t="shared" si="10"/>
        <v>8.3900876628946428E-5</v>
      </c>
      <c r="K72" s="5" t="e">
        <f t="shared" si="17"/>
        <v>#N/A</v>
      </c>
      <c r="L72" s="5">
        <f t="shared" si="3"/>
        <v>-1.4176764241118484E-3</v>
      </c>
      <c r="M72" s="5">
        <f t="shared" si="11"/>
        <v>7.4895783662317916E-2</v>
      </c>
      <c r="N72" s="5">
        <f t="shared" si="12"/>
        <v>0</v>
      </c>
      <c r="O72" s="5">
        <f t="shared" si="13"/>
        <v>0</v>
      </c>
      <c r="P72" s="5">
        <f t="shared" si="18"/>
        <v>1.4493425956357773</v>
      </c>
      <c r="Q72" s="5">
        <f t="shared" si="0"/>
        <v>0.53088993381724725</v>
      </c>
      <c r="R72" s="5">
        <f t="shared" si="4"/>
        <v>0.53088993381724725</v>
      </c>
      <c r="S72" s="5">
        <f t="shared" si="14"/>
        <v>10.273494141469566</v>
      </c>
      <c r="T72" s="5">
        <f t="shared" si="1"/>
        <v>0.60578571747956511</v>
      </c>
      <c r="U72" s="5">
        <f t="shared" si="2"/>
        <v>11.722836737105341</v>
      </c>
    </row>
    <row r="73" spans="2:21" x14ac:dyDescent="0.4">
      <c r="B73">
        <v>12.1261699199676</v>
      </c>
      <c r="C73" s="5">
        <f t="shared" si="5"/>
        <v>8.1070899963400223E-2</v>
      </c>
      <c r="D73" s="5">
        <f t="shared" si="6"/>
        <v>3.0837205472353642</v>
      </c>
      <c r="E73" s="5">
        <f t="shared" si="7"/>
        <v>19.375587633837032</v>
      </c>
      <c r="F73" s="5">
        <f t="shared" si="8"/>
        <v>185.02323283412184</v>
      </c>
      <c r="G73" s="5">
        <f t="shared" si="15"/>
        <v>2.4129851241180944E-2</v>
      </c>
      <c r="H73" s="9">
        <f t="shared" si="16"/>
        <v>0.2976388722966497</v>
      </c>
      <c r="I73" s="5">
        <f t="shared" si="9"/>
        <v>0</v>
      </c>
      <c r="J73" s="5">
        <f t="shared" si="10"/>
        <v>8.3756483599119208E-5</v>
      </c>
      <c r="K73" s="5" t="e">
        <f t="shared" si="17"/>
        <v>#N/A</v>
      </c>
      <c r="L73" s="5">
        <f t="shared" si="3"/>
        <v>-6.4832875761860551E-5</v>
      </c>
      <c r="M73" s="5">
        <f t="shared" si="11"/>
        <v>7.5082679231299701E-2</v>
      </c>
      <c r="N73" s="5">
        <f t="shared" si="12"/>
        <v>0</v>
      </c>
      <c r="O73" s="5">
        <f t="shared" si="13"/>
        <v>0</v>
      </c>
      <c r="P73" s="5">
        <f t="shared" si="18"/>
        <v>1.4547710312293229</v>
      </c>
      <c r="Q73" s="5">
        <f t="shared" si="0"/>
        <v>2.4339130072352402E-2</v>
      </c>
      <c r="R73" s="5">
        <f t="shared" si="4"/>
        <v>2.4339130072352402E-2</v>
      </c>
      <c r="S73" s="5">
        <f t="shared" si="14"/>
        <v>0.47158494764822223</v>
      </c>
      <c r="T73" s="5">
        <f t="shared" si="1"/>
        <v>9.9421809303652103E-2</v>
      </c>
      <c r="U73" s="5">
        <f t="shared" si="2"/>
        <v>1.9263559788775453</v>
      </c>
    </row>
    <row r="74" spans="2:21" x14ac:dyDescent="0.4">
      <c r="B74">
        <v>12.2840156555175</v>
      </c>
      <c r="C74" s="5">
        <f t="shared" si="5"/>
        <v>0.15784573554990011</v>
      </c>
      <c r="D74" s="5">
        <f t="shared" si="6"/>
        <v>1.5838248599435045</v>
      </c>
      <c r="E74" s="5">
        <f t="shared" si="7"/>
        <v>9.9514650891427934</v>
      </c>
      <c r="F74" s="5">
        <f t="shared" si="8"/>
        <v>95.029491596610271</v>
      </c>
      <c r="G74" s="5">
        <f t="shared" si="15"/>
        <v>-9.4241225446942387</v>
      </c>
      <c r="H74" s="9">
        <f t="shared" si="16"/>
        <v>-59.704638277763102</v>
      </c>
      <c r="I74" s="5">
        <f t="shared" si="9"/>
        <v>4.9300284462954494E-2</v>
      </c>
      <c r="J74" s="5">
        <f t="shared" si="10"/>
        <v>1.4015043290656952E-4</v>
      </c>
      <c r="K74" s="5">
        <f t="shared" si="17"/>
        <v>4.9300284462954494E-2</v>
      </c>
      <c r="L74" s="5">
        <f t="shared" si="3"/>
        <v>4.9300284462954494E-2</v>
      </c>
      <c r="M74" s="5">
        <f t="shared" si="11"/>
        <v>1.980633148408556E-2</v>
      </c>
      <c r="N74" s="5">
        <f t="shared" si="12"/>
        <v>445.21135953670637</v>
      </c>
      <c r="O74" s="5">
        <f t="shared" si="13"/>
        <v>4430.5053017193341</v>
      </c>
      <c r="P74" s="5">
        <f t="shared" si="18"/>
        <v>0.19710201630786722</v>
      </c>
      <c r="Q74" s="5">
        <f t="shared" si="0"/>
        <v>-4.8822888816649481</v>
      </c>
      <c r="R74" s="5">
        <f t="shared" si="4"/>
        <v>0</v>
      </c>
      <c r="S74" s="5">
        <f t="shared" si="14"/>
        <v>0</v>
      </c>
      <c r="T74" s="5">
        <f t="shared" si="1"/>
        <v>0</v>
      </c>
      <c r="U74" s="5">
        <f t="shared" si="2"/>
        <v>0</v>
      </c>
    </row>
    <row r="75" spans="2:21" x14ac:dyDescent="0.4">
      <c r="B75">
        <v>12.359335184097199</v>
      </c>
      <c r="C75" s="5">
        <f t="shared" si="5"/>
        <v>7.531952857969948E-2</v>
      </c>
      <c r="D75" s="5">
        <f t="shared" si="6"/>
        <v>3.3191923092755697</v>
      </c>
      <c r="E75" s="5">
        <f t="shared" si="7"/>
        <v>20.85510034934374</v>
      </c>
      <c r="F75" s="5">
        <f t="shared" si="8"/>
        <v>199.15153855653418</v>
      </c>
      <c r="G75" s="5">
        <f t="shared" si="15"/>
        <v>10.903635260200947</v>
      </c>
      <c r="H75" s="9">
        <f t="shared" si="16"/>
        <v>144.76504919521963</v>
      </c>
      <c r="I75" s="5">
        <f t="shared" si="9"/>
        <v>0</v>
      </c>
      <c r="J75" s="5">
        <f t="shared" si="10"/>
        <v>7.4903079509527079E-5</v>
      </c>
      <c r="K75" s="5" t="e">
        <f t="shared" si="17"/>
        <v>#N/A</v>
      </c>
      <c r="L75" s="5">
        <f t="shared" si="3"/>
        <v>-2.7217896339140707E-2</v>
      </c>
      <c r="M75" s="5">
        <f t="shared" si="11"/>
        <v>8.6987042116239477E-2</v>
      </c>
      <c r="N75" s="5">
        <f t="shared" si="12"/>
        <v>0</v>
      </c>
      <c r="O75" s="5">
        <f t="shared" si="13"/>
        <v>0</v>
      </c>
      <c r="P75" s="5">
        <f t="shared" si="18"/>
        <v>1.8141234924267646</v>
      </c>
      <c r="Q75" s="5">
        <f t="shared" si="0"/>
        <v>11.838021475841366</v>
      </c>
      <c r="R75" s="5">
        <f t="shared" si="4"/>
        <v>11.838021475841366</v>
      </c>
      <c r="S75" s="5">
        <f t="shared" si="14"/>
        <v>246.88312581635796</v>
      </c>
      <c r="T75" s="5">
        <f t="shared" si="1"/>
        <v>11.925008517957606</v>
      </c>
      <c r="U75" s="5">
        <f t="shared" si="2"/>
        <v>248.69724930878473</v>
      </c>
    </row>
    <row r="76" spans="2:21" x14ac:dyDescent="0.4">
      <c r="B76">
        <v>12.4382140636444</v>
      </c>
      <c r="C76" s="5">
        <f t="shared" si="5"/>
        <v>7.8878879547200853E-2</v>
      </c>
      <c r="D76" s="5">
        <f t="shared" si="6"/>
        <v>3.1694162168011126</v>
      </c>
      <c r="E76" s="5">
        <f t="shared" si="7"/>
        <v>19.914029405741459</v>
      </c>
      <c r="F76" s="5">
        <f t="shared" si="8"/>
        <v>190.16497300806677</v>
      </c>
      <c r="G76" s="5">
        <f t="shared" si="15"/>
        <v>-0.94107094360228061</v>
      </c>
      <c r="H76" s="9">
        <f t="shared" si="16"/>
        <v>-11.930582039253574</v>
      </c>
      <c r="I76" s="5">
        <f t="shared" si="9"/>
        <v>2.4601338945010997E-3</v>
      </c>
      <c r="J76" s="5">
        <f t="shared" si="10"/>
        <v>8.0534448036043119E-5</v>
      </c>
      <c r="L76" s="5">
        <f t="shared" si="3"/>
        <v>2.4601338945010997E-3</v>
      </c>
      <c r="M76" s="5">
        <f t="shared" si="11"/>
        <v>7.9313713434547115E-2</v>
      </c>
      <c r="N76" s="5">
        <f t="shared" si="12"/>
        <v>88.965125708476208</v>
      </c>
      <c r="O76" s="5">
        <f t="shared" si="13"/>
        <v>1771.6541294440806</v>
      </c>
      <c r="P76" s="5">
        <f t="shared" si="18"/>
        <v>1.5794556216141227</v>
      </c>
      <c r="Q76" s="5">
        <f t="shared" si="0"/>
        <v>-0.97561177359538287</v>
      </c>
      <c r="R76" s="5">
        <f t="shared" si="4"/>
        <v>0</v>
      </c>
      <c r="S76" s="5">
        <f t="shared" si="14"/>
        <v>0</v>
      </c>
      <c r="T76" s="5">
        <f t="shared" si="1"/>
        <v>0</v>
      </c>
      <c r="U76" s="5">
        <f t="shared" si="2"/>
        <v>0</v>
      </c>
    </row>
    <row r="77" spans="2:21" x14ac:dyDescent="0.4">
      <c r="B77">
        <v>12.587885141372601</v>
      </c>
      <c r="C77" s="5">
        <f t="shared" si="5"/>
        <v>0.14967107772820043</v>
      </c>
      <c r="D77" s="5">
        <f t="shared" si="6"/>
        <v>1.6703293902513003</v>
      </c>
      <c r="E77" s="5">
        <f t="shared" si="7"/>
        <v>10.494989082977208</v>
      </c>
      <c r="F77" s="5">
        <f t="shared" si="8"/>
        <v>100.21976341507803</v>
      </c>
      <c r="G77" s="5">
        <f t="shared" si="15"/>
        <v>-9.4190403227642516</v>
      </c>
      <c r="H77" s="9">
        <f t="shared" si="16"/>
        <v>-62.931599516300892</v>
      </c>
      <c r="I77" s="5">
        <f t="shared" si="9"/>
        <v>4.6721867038708322E-2</v>
      </c>
      <c r="J77" s="5">
        <f t="shared" si="10"/>
        <v>1.368979853274644E-4</v>
      </c>
      <c r="K77" s="5">
        <f t="shared" si="17"/>
        <v>4.6721867038708322E-2</v>
      </c>
      <c r="L77" s="5">
        <f t="shared" si="3"/>
        <v>4.6721867038708322E-2</v>
      </c>
      <c r="M77" s="5">
        <f t="shared" si="11"/>
        <v>2.2028959170362156E-2</v>
      </c>
      <c r="N77" s="5">
        <f t="shared" si="12"/>
        <v>469.27447827628947</v>
      </c>
      <c r="O77" s="5">
        <f t="shared" si="13"/>
        <v>4925.030526429483</v>
      </c>
      <c r="P77" s="5">
        <f t="shared" si="18"/>
        <v>0.23119368600230147</v>
      </c>
      <c r="Q77" s="5">
        <f t="shared" si="0"/>
        <v>-5.1461705067939745</v>
      </c>
      <c r="R77" s="5">
        <f t="shared" si="4"/>
        <v>0</v>
      </c>
      <c r="S77" s="5">
        <f t="shared" si="14"/>
        <v>0</v>
      </c>
      <c r="T77" s="5">
        <f t="shared" si="1"/>
        <v>0</v>
      </c>
      <c r="U77" s="5">
        <f t="shared" si="2"/>
        <v>0</v>
      </c>
    </row>
    <row r="78" spans="2:21" x14ac:dyDescent="0.4">
      <c r="B78">
        <v>12.6672739982604</v>
      </c>
      <c r="C78" s="5">
        <f t="shared" si="5"/>
        <v>7.9388856887799619E-2</v>
      </c>
      <c r="D78" s="5">
        <f t="shared" si="6"/>
        <v>3.1490565527769889</v>
      </c>
      <c r="E78" s="5">
        <f t="shared" si="7"/>
        <v>19.786105863885975</v>
      </c>
      <c r="F78" s="5">
        <f t="shared" si="8"/>
        <v>188.94339316661936</v>
      </c>
      <c r="G78" s="5">
        <f t="shared" si="15"/>
        <v>9.2911167809087676</v>
      </c>
      <c r="H78" s="9">
        <f t="shared" si="16"/>
        <v>117.033008726148</v>
      </c>
      <c r="I78" s="5">
        <f t="shared" si="9"/>
        <v>0</v>
      </c>
      <c r="J78" s="5">
        <f t="shared" si="10"/>
        <v>8.1299942510506336E-5</v>
      </c>
      <c r="K78" s="5" t="e">
        <f t="shared" si="17"/>
        <v>#N/A</v>
      </c>
      <c r="L78" s="5">
        <f t="shared" si="3"/>
        <v>-2.4445735847577574E-2</v>
      </c>
      <c r="M78" s="5">
        <f t="shared" si="11"/>
        <v>7.8297997051380602E-2</v>
      </c>
      <c r="N78" s="5">
        <f t="shared" si="12"/>
        <v>0</v>
      </c>
      <c r="O78" s="5">
        <f t="shared" si="13"/>
        <v>0</v>
      </c>
      <c r="P78" s="5">
        <f t="shared" si="18"/>
        <v>1.5492124585888485</v>
      </c>
      <c r="Q78" s="5">
        <f t="shared" ref="Q78:Q141" si="21">B$6*H78</f>
        <v>9.5702607665622885</v>
      </c>
      <c r="R78" s="5">
        <f t="shared" si="4"/>
        <v>9.5702607665622885</v>
      </c>
      <c r="S78" s="5">
        <f t="shared" si="14"/>
        <v>189.358192672196</v>
      </c>
      <c r="T78" s="5">
        <f t="shared" ref="T78:T141" si="22">IF(H78&gt;0, Q78 +M78, 0)</f>
        <v>9.6485587636136696</v>
      </c>
      <c r="U78" s="5">
        <f t="shared" ref="U78:U141" si="23">T78*E78</f>
        <v>190.90740513078484</v>
      </c>
    </row>
    <row r="79" spans="2:21" x14ac:dyDescent="0.4">
      <c r="B79">
        <v>12.7428948879241</v>
      </c>
      <c r="C79" s="5">
        <f t="shared" si="5"/>
        <v>7.5620889663699842E-2</v>
      </c>
      <c r="D79" s="5">
        <f t="shared" si="6"/>
        <v>3.3059648082930058</v>
      </c>
      <c r="E79" s="5">
        <f t="shared" si="7"/>
        <v>20.77198950951939</v>
      </c>
      <c r="F79" s="5">
        <f t="shared" si="8"/>
        <v>198.35788849758035</v>
      </c>
      <c r="G79" s="5">
        <f t="shared" si="15"/>
        <v>0.98588364563341457</v>
      </c>
      <c r="H79" s="9">
        <f t="shared" si="16"/>
        <v>13.037186550142724</v>
      </c>
      <c r="I79" s="5">
        <f t="shared" si="9"/>
        <v>0</v>
      </c>
      <c r="J79" s="5">
        <f t="shared" si="10"/>
        <v>7.5400414775035976E-5</v>
      </c>
      <c r="K79" s="5" t="e">
        <f t="shared" si="17"/>
        <v>#N/A</v>
      </c>
      <c r="L79" s="5">
        <f t="shared" ref="L79:L142" si="24">(-B$6*H79)/E79^2</f>
        <v>-2.4708312870915308E-3</v>
      </c>
      <c r="M79" s="5">
        <f t="shared" si="11"/>
        <v>8.6295109636716716E-2</v>
      </c>
      <c r="N79" s="5">
        <f t="shared" si="12"/>
        <v>0</v>
      </c>
      <c r="O79" s="5">
        <f t="shared" si="13"/>
        <v>0</v>
      </c>
      <c r="P79" s="5">
        <f t="shared" si="18"/>
        <v>1.7925211120967053</v>
      </c>
      <c r="Q79" s="5">
        <f t="shared" si="21"/>
        <v>1.0661032840669675</v>
      </c>
      <c r="R79" s="5">
        <f t="shared" ref="R79:R142" si="25">IF(H79&gt;0, Q79 +N79, 0)</f>
        <v>1.0661032840669675</v>
      </c>
      <c r="S79" s="5">
        <f t="shared" si="14"/>
        <v>22.145086232703221</v>
      </c>
      <c r="T79" s="5">
        <f t="shared" si="22"/>
        <v>1.1523983937036841</v>
      </c>
      <c r="U79" s="5">
        <f t="shared" si="23"/>
        <v>23.937607344799922</v>
      </c>
    </row>
    <row r="80" spans="2:21" x14ac:dyDescent="0.4">
      <c r="B80">
        <v>12.897199630737299</v>
      </c>
      <c r="C80" s="5">
        <f t="shared" ref="C80:C143" si="26">B80-B79</f>
        <v>0.15430474281319917</v>
      </c>
      <c r="D80" s="5">
        <f t="shared" ref="D80:D143" si="27">(1/C80)/4</f>
        <v>1.6201705497973526</v>
      </c>
      <c r="E80" s="5">
        <f t="shared" ref="E80:E143" si="28">2*PI()*D80</f>
        <v>10.179831793611799</v>
      </c>
      <c r="F80" s="5">
        <f t="shared" ref="F80:F143" si="29">E80*(60/(2*PI()))</f>
        <v>97.210232987841167</v>
      </c>
      <c r="G80" s="5">
        <f t="shared" si="15"/>
        <v>-10.592157715907591</v>
      </c>
      <c r="H80" s="9">
        <f t="shared" si="16"/>
        <v>-68.64440796048909</v>
      </c>
      <c r="I80" s="5">
        <f t="shared" ref="I80:I143" si="30">IF(H80&lt;0,(-B$6*H80)/E80^2,0)</f>
        <v>5.4167570963032846E-2</v>
      </c>
      <c r="J80" s="5">
        <f t="shared" ref="J80:J143" si="31">-0.000005984*E80 + 0.0001997</f>
        <v>1.38783886547027E-4</v>
      </c>
      <c r="K80" s="5">
        <f t="shared" si="17"/>
        <v>5.4167570963032846E-2</v>
      </c>
      <c r="L80" s="5">
        <f t="shared" si="24"/>
        <v>5.4167570963032846E-2</v>
      </c>
      <c r="M80" s="5">
        <f t="shared" ref="M80:M143" si="32">0.0002*E80^2</f>
        <v>2.0725795069245923E-2</v>
      </c>
      <c r="N80" s="5">
        <f t="shared" ref="N80:N143" si="33">I80*F80^2</f>
        <v>511.87430448036315</v>
      </c>
      <c r="O80" s="5">
        <f t="shared" ref="O80:O143" si="34">N80*E80</f>
        <v>5210.794319082127</v>
      </c>
      <c r="P80" s="5">
        <f t="shared" si="18"/>
        <v>0.2109851075937923</v>
      </c>
      <c r="Q80" s="5">
        <f t="shared" si="21"/>
        <v>-5.6133298758932737</v>
      </c>
      <c r="R80" s="5">
        <f t="shared" si="25"/>
        <v>0</v>
      </c>
      <c r="S80" s="5">
        <f t="shared" ref="S80:S143" si="35">R80*E80</f>
        <v>0</v>
      </c>
      <c r="T80" s="5">
        <f t="shared" si="22"/>
        <v>0</v>
      </c>
      <c r="U80" s="5">
        <f t="shared" si="23"/>
        <v>0</v>
      </c>
    </row>
    <row r="81" spans="2:21" x14ac:dyDescent="0.4">
      <c r="B81">
        <v>12.976605892181301</v>
      </c>
      <c r="C81" s="5">
        <f t="shared" si="26"/>
        <v>7.9406261444001203E-2</v>
      </c>
      <c r="D81" s="5">
        <f t="shared" si="27"/>
        <v>3.1483663309889578</v>
      </c>
      <c r="E81" s="5">
        <f t="shared" si="28"/>
        <v>19.781769072488721</v>
      </c>
      <c r="F81" s="5">
        <f t="shared" si="29"/>
        <v>188.90197985933747</v>
      </c>
      <c r="G81" s="5">
        <f t="shared" ref="G81:G144" si="36">E81-E80</f>
        <v>9.6019372788769228</v>
      </c>
      <c r="H81" s="9">
        <f t="shared" ref="H81:H144" si="37">G81/C81</f>
        <v>120.92166416433534</v>
      </c>
      <c r="I81" s="5">
        <f t="shared" si="30"/>
        <v>0</v>
      </c>
      <c r="J81" s="5">
        <f t="shared" si="31"/>
        <v>8.1325893870227495E-5</v>
      </c>
      <c r="K81" s="5" t="e">
        <f t="shared" ref="K81:K144" si="38">IF(H81&lt;-7,(-B$6*H81)/E81^2,NA())</f>
        <v>#N/A</v>
      </c>
      <c r="L81" s="5">
        <f t="shared" si="24"/>
        <v>-2.5269070162351019E-2</v>
      </c>
      <c r="M81" s="5">
        <f t="shared" si="32"/>
        <v>7.8263677527454265E-2</v>
      </c>
      <c r="N81" s="5">
        <f t="shared" si="33"/>
        <v>0</v>
      </c>
      <c r="O81" s="5">
        <f t="shared" si="34"/>
        <v>0</v>
      </c>
      <c r="P81" s="5">
        <f t="shared" ref="P81:P144" si="39">M81*E81</f>
        <v>1.5481939956118254</v>
      </c>
      <c r="Q81" s="5">
        <f t="shared" si="21"/>
        <v>9.888251793024283</v>
      </c>
      <c r="R81" s="5">
        <f t="shared" si="25"/>
        <v>9.888251793024283</v>
      </c>
      <c r="S81" s="5">
        <f t="shared" si="35"/>
        <v>195.60711350022891</v>
      </c>
      <c r="T81" s="5">
        <f t="shared" si="22"/>
        <v>9.9665154705517374</v>
      </c>
      <c r="U81" s="5">
        <f t="shared" si="23"/>
        <v>197.15530749584073</v>
      </c>
    </row>
    <row r="82" spans="2:21" x14ac:dyDescent="0.4">
      <c r="B82">
        <v>13.0560829639434</v>
      </c>
      <c r="C82" s="5">
        <f t="shared" si="26"/>
        <v>7.9477071762099172E-2</v>
      </c>
      <c r="D82" s="5">
        <f t="shared" si="27"/>
        <v>3.1455612852513193</v>
      </c>
      <c r="E82" s="5">
        <f t="shared" si="28"/>
        <v>19.764144450324025</v>
      </c>
      <c r="F82" s="5">
        <f t="shared" si="29"/>
        <v>188.73367711507916</v>
      </c>
      <c r="G82" s="5">
        <f t="shared" si="36"/>
        <v>-1.7624622164696291E-2</v>
      </c>
      <c r="H82" s="9">
        <f t="shared" si="37"/>
        <v>-0.22175731659380382</v>
      </c>
      <c r="I82" s="5">
        <f t="shared" si="30"/>
        <v>4.6423440160042684E-5</v>
      </c>
      <c r="J82" s="5">
        <f t="shared" si="31"/>
        <v>8.1431359609261043E-5</v>
      </c>
      <c r="K82" s="5" t="e">
        <f t="shared" si="38"/>
        <v>#N/A</v>
      </c>
      <c r="L82" s="5">
        <f t="shared" si="24"/>
        <v>4.6423440160042684E-5</v>
      </c>
      <c r="M82" s="5">
        <f t="shared" si="32"/>
        <v>7.81242811706548E-2</v>
      </c>
      <c r="N82" s="5">
        <f t="shared" si="33"/>
        <v>1.6536215486077337</v>
      </c>
      <c r="O82" s="5">
        <f t="shared" si="34"/>
        <v>32.68241515285176</v>
      </c>
      <c r="P82" s="5">
        <f t="shared" si="39"/>
        <v>1.5440595781345507</v>
      </c>
      <c r="Q82" s="5">
        <f t="shared" si="21"/>
        <v>-1.8133989459861211E-2</v>
      </c>
      <c r="R82" s="5">
        <f t="shared" si="25"/>
        <v>0</v>
      </c>
      <c r="S82" s="5">
        <f t="shared" si="35"/>
        <v>0</v>
      </c>
      <c r="T82" s="5">
        <f t="shared" si="22"/>
        <v>0</v>
      </c>
      <c r="U82" s="5">
        <f t="shared" si="23"/>
        <v>0</v>
      </c>
    </row>
    <row r="83" spans="2:21" x14ac:dyDescent="0.4">
      <c r="B83">
        <v>13.129281520843501</v>
      </c>
      <c r="C83" s="5">
        <f t="shared" si="26"/>
        <v>7.3198556900100797E-2</v>
      </c>
      <c r="D83" s="5">
        <f t="shared" si="27"/>
        <v>3.415367878648107</v>
      </c>
      <c r="E83" s="5">
        <f t="shared" si="28"/>
        <v>21.459389273734899</v>
      </c>
      <c r="F83" s="5">
        <f t="shared" si="29"/>
        <v>204.92207271888645</v>
      </c>
      <c r="G83" s="5">
        <f t="shared" si="36"/>
        <v>1.6952448234108743</v>
      </c>
      <c r="H83" s="9">
        <f t="shared" si="37"/>
        <v>23.159538865287928</v>
      </c>
      <c r="I83" s="5">
        <f t="shared" si="30"/>
        <v>0</v>
      </c>
      <c r="J83" s="5">
        <f t="shared" si="31"/>
        <v>7.1287014585970381E-5</v>
      </c>
      <c r="K83" s="5" t="e">
        <f t="shared" si="38"/>
        <v>#N/A</v>
      </c>
      <c r="L83" s="5">
        <f t="shared" si="24"/>
        <v>-4.1125443378075676E-3</v>
      </c>
      <c r="M83" s="5">
        <f t="shared" si="32"/>
        <v>9.21010776003377E-2</v>
      </c>
      <c r="N83" s="5">
        <f t="shared" si="33"/>
        <v>0</v>
      </c>
      <c r="O83" s="5">
        <f t="shared" si="34"/>
        <v>0</v>
      </c>
      <c r="P83" s="5">
        <f t="shared" si="39"/>
        <v>1.9764328767561123</v>
      </c>
      <c r="Q83" s="5">
        <f t="shared" si="21"/>
        <v>1.8938488259562209</v>
      </c>
      <c r="R83" s="5">
        <f t="shared" si="25"/>
        <v>1.8938488259562209</v>
      </c>
      <c r="S83" s="5">
        <f t="shared" si="35"/>
        <v>40.640839181800359</v>
      </c>
      <c r="T83" s="5">
        <f t="shared" si="22"/>
        <v>1.9859499035565586</v>
      </c>
      <c r="U83" s="5">
        <f t="shared" si="23"/>
        <v>42.617272058556473</v>
      </c>
    </row>
    <row r="84" spans="2:21" x14ac:dyDescent="0.4">
      <c r="B84">
        <v>13.368957996368399</v>
      </c>
      <c r="C84" s="5">
        <f t="shared" si="26"/>
        <v>0.23967647552489879</v>
      </c>
      <c r="D84" s="5">
        <f t="shared" si="27"/>
        <v>1.0430727481806146</v>
      </c>
      <c r="E84" s="5">
        <f t="shared" si="28"/>
        <v>6.55381936568787</v>
      </c>
      <c r="F84" s="5">
        <f t="shared" si="29"/>
        <v>62.584364890836881</v>
      </c>
      <c r="G84" s="5">
        <f t="shared" si="36"/>
        <v>-14.905569908047029</v>
      </c>
      <c r="H84" s="9">
        <f t="shared" si="37"/>
        <v>-62.190375068739542</v>
      </c>
      <c r="I84" s="5">
        <f t="shared" si="30"/>
        <v>0.11839943846077716</v>
      </c>
      <c r="J84" s="5">
        <f t="shared" si="31"/>
        <v>1.6048194491572379E-4</v>
      </c>
      <c r="K84" s="5">
        <f t="shared" si="38"/>
        <v>0.11839943846077716</v>
      </c>
      <c r="L84" s="5">
        <f t="shared" si="24"/>
        <v>0.11839943846077716</v>
      </c>
      <c r="M84" s="5">
        <f t="shared" si="32"/>
        <v>8.5905096556130722E-3</v>
      </c>
      <c r="N84" s="5">
        <f t="shared" si="33"/>
        <v>463.74724365030653</v>
      </c>
      <c r="O84" s="5">
        <f t="shared" si="34"/>
        <v>3039.3156662197503</v>
      </c>
      <c r="P84" s="5">
        <f t="shared" si="39"/>
        <v>5.6300648542085587E-2</v>
      </c>
      <c r="Q84" s="5">
        <f t="shared" si="21"/>
        <v>-5.0855575965823592</v>
      </c>
      <c r="R84" s="5">
        <f t="shared" si="25"/>
        <v>0</v>
      </c>
      <c r="S84" s="5">
        <f t="shared" si="35"/>
        <v>0</v>
      </c>
      <c r="T84" s="5">
        <f t="shared" si="22"/>
        <v>0</v>
      </c>
      <c r="U84" s="5">
        <f t="shared" si="23"/>
        <v>0</v>
      </c>
    </row>
    <row r="85" spans="2:21" x14ac:dyDescent="0.4">
      <c r="B85">
        <v>13.4431030750274</v>
      </c>
      <c r="C85" s="5">
        <f t="shared" si="26"/>
        <v>7.4145078659000774E-2</v>
      </c>
      <c r="D85" s="5">
        <f t="shared" si="27"/>
        <v>3.3717679517176085</v>
      </c>
      <c r="E85" s="5">
        <f t="shared" si="28"/>
        <v>21.185442853451086</v>
      </c>
      <c r="F85" s="5">
        <f t="shared" si="29"/>
        <v>202.30607710305651</v>
      </c>
      <c r="G85" s="5">
        <f t="shared" si="36"/>
        <v>14.631623487763216</v>
      </c>
      <c r="H85" s="9">
        <f t="shared" si="37"/>
        <v>197.33775663055451</v>
      </c>
      <c r="I85" s="5">
        <f t="shared" si="30"/>
        <v>0</v>
      </c>
      <c r="J85" s="5">
        <f t="shared" si="31"/>
        <v>7.2926309964948714E-5</v>
      </c>
      <c r="K85" s="5" t="e">
        <f t="shared" si="38"/>
        <v>#N/A</v>
      </c>
      <c r="L85" s="5">
        <f t="shared" si="24"/>
        <v>-3.5954271572636941E-2</v>
      </c>
      <c r="M85" s="5">
        <f t="shared" si="32"/>
        <v>8.9764597779368349E-2</v>
      </c>
      <c r="N85" s="5">
        <f t="shared" si="33"/>
        <v>0</v>
      </c>
      <c r="O85" s="5">
        <f t="shared" si="34"/>
        <v>0</v>
      </c>
      <c r="P85" s="5">
        <f t="shared" si="39"/>
        <v>1.9017027565178304</v>
      </c>
      <c r="Q85" s="5">
        <f t="shared" si="21"/>
        <v>16.137103630839661</v>
      </c>
      <c r="R85" s="5">
        <f t="shared" si="25"/>
        <v>16.137103630839661</v>
      </c>
      <c r="S85" s="5">
        <f t="shared" si="35"/>
        <v>341.87168679137164</v>
      </c>
      <c r="T85" s="5">
        <f t="shared" si="22"/>
        <v>16.226868228619029</v>
      </c>
      <c r="U85" s="5">
        <f t="shared" si="23"/>
        <v>343.77338954788951</v>
      </c>
    </row>
    <row r="86" spans="2:21" x14ac:dyDescent="0.4">
      <c r="B86">
        <v>13.526112794875999</v>
      </c>
      <c r="C86" s="5">
        <f t="shared" si="26"/>
        <v>8.3009719848599062E-2</v>
      </c>
      <c r="D86" s="5">
        <f t="shared" si="27"/>
        <v>3.0116955033214605</v>
      </c>
      <c r="E86" s="5">
        <f t="shared" si="28"/>
        <v>18.923040936168231</v>
      </c>
      <c r="F86" s="5">
        <f t="shared" si="29"/>
        <v>180.70173019928765</v>
      </c>
      <c r="G86" s="5">
        <f t="shared" si="36"/>
        <v>-2.2624019172828547</v>
      </c>
      <c r="H86" s="9">
        <f t="shared" si="37"/>
        <v>-27.254662723946499</v>
      </c>
      <c r="I86" s="5">
        <f t="shared" si="30"/>
        <v>6.224068382379629E-3</v>
      </c>
      <c r="J86" s="5">
        <f t="shared" si="31"/>
        <v>8.6464523037969304E-5</v>
      </c>
      <c r="K86" s="5">
        <f t="shared" si="38"/>
        <v>6.224068382379629E-3</v>
      </c>
      <c r="L86" s="5">
        <f t="shared" si="24"/>
        <v>6.224068382379629E-3</v>
      </c>
      <c r="M86" s="5">
        <f t="shared" si="32"/>
        <v>7.1616295654379741E-2</v>
      </c>
      <c r="N86" s="5">
        <f t="shared" si="33"/>
        <v>203.2352225063548</v>
      </c>
      <c r="O86" s="5">
        <f t="shared" si="34"/>
        <v>3845.828435159011</v>
      </c>
      <c r="P86" s="5">
        <f t="shared" si="39"/>
        <v>1.355198094364555</v>
      </c>
      <c r="Q86" s="5">
        <f t="shared" si="21"/>
        <v>-2.2287236072278827</v>
      </c>
      <c r="R86" s="5">
        <f t="shared" si="25"/>
        <v>0</v>
      </c>
      <c r="S86" s="5">
        <f t="shared" si="35"/>
        <v>0</v>
      </c>
      <c r="T86" s="5">
        <f t="shared" si="22"/>
        <v>0</v>
      </c>
      <c r="U86" s="5">
        <f t="shared" si="23"/>
        <v>0</v>
      </c>
    </row>
    <row r="87" spans="2:21" x14ac:dyDescent="0.4">
      <c r="B87">
        <v>13.6057953834533</v>
      </c>
      <c r="C87" s="5">
        <f t="shared" si="26"/>
        <v>7.9682588577300706E-2</v>
      </c>
      <c r="D87" s="5">
        <f t="shared" si="27"/>
        <v>3.1374482740037122</v>
      </c>
      <c r="E87" s="5">
        <f t="shared" si="28"/>
        <v>19.713168897256075</v>
      </c>
      <c r="F87" s="5">
        <f t="shared" si="29"/>
        <v>188.24689644022271</v>
      </c>
      <c r="G87" s="5">
        <f t="shared" si="36"/>
        <v>0.790127961087844</v>
      </c>
      <c r="H87" s="9">
        <f t="shared" si="37"/>
        <v>9.9159424310285136</v>
      </c>
      <c r="I87" s="5">
        <f t="shared" si="30"/>
        <v>0</v>
      </c>
      <c r="J87" s="5">
        <f t="shared" si="31"/>
        <v>8.1736397318819655E-5</v>
      </c>
      <c r="K87" s="5" t="e">
        <f t="shared" si="38"/>
        <v>#N/A</v>
      </c>
      <c r="L87" s="5">
        <f t="shared" si="24"/>
        <v>-2.0865870720125335E-3</v>
      </c>
      <c r="M87" s="5">
        <f t="shared" si="32"/>
        <v>7.7721805594348867E-2</v>
      </c>
      <c r="N87" s="5">
        <f t="shared" si="33"/>
        <v>0</v>
      </c>
      <c r="O87" s="5">
        <f t="shared" si="34"/>
        <v>0</v>
      </c>
      <c r="P87" s="5">
        <f t="shared" si="39"/>
        <v>1.5321430806811014</v>
      </c>
      <c r="Q87" s="5">
        <f t="shared" si="21"/>
        <v>0.8108665738331986</v>
      </c>
      <c r="R87" s="5">
        <f t="shared" si="25"/>
        <v>0.8108665738331986</v>
      </c>
      <c r="S87" s="5">
        <f t="shared" si="35"/>
        <v>15.984749723113207</v>
      </c>
      <c r="T87" s="5">
        <f t="shared" si="22"/>
        <v>0.88858837942754743</v>
      </c>
      <c r="U87" s="5">
        <f t="shared" si="23"/>
        <v>17.51689280379431</v>
      </c>
    </row>
    <row r="88" spans="2:21" x14ac:dyDescent="0.4">
      <c r="B88">
        <v>13.686325311660701</v>
      </c>
      <c r="C88" s="5">
        <f t="shared" si="26"/>
        <v>8.0529928207401014E-2</v>
      </c>
      <c r="D88" s="5">
        <f t="shared" si="27"/>
        <v>3.1044358981189806</v>
      </c>
      <c r="E88" s="5">
        <f t="shared" si="28"/>
        <v>19.505746022142041</v>
      </c>
      <c r="F88" s="5">
        <f t="shared" si="29"/>
        <v>186.26615388713884</v>
      </c>
      <c r="G88" s="5">
        <f t="shared" si="36"/>
        <v>-0.2074228751140339</v>
      </c>
      <c r="H88" s="9">
        <f t="shared" si="37"/>
        <v>-2.5757240783802278</v>
      </c>
      <c r="I88" s="5">
        <f t="shared" si="30"/>
        <v>5.5359174940653637E-4</v>
      </c>
      <c r="J88" s="5">
        <f t="shared" si="31"/>
        <v>8.2977615803502024E-5</v>
      </c>
      <c r="K88" s="5" t="e">
        <f t="shared" si="38"/>
        <v>#N/A</v>
      </c>
      <c r="L88" s="5">
        <f t="shared" si="24"/>
        <v>5.5359174940653637E-4</v>
      </c>
      <c r="M88" s="5">
        <f t="shared" si="32"/>
        <v>7.6094825576062008E-2</v>
      </c>
      <c r="N88" s="5">
        <f t="shared" si="33"/>
        <v>19.206910079450115</v>
      </c>
      <c r="O88" s="5">
        <f t="shared" si="34"/>
        <v>374.64510987987393</v>
      </c>
      <c r="P88" s="5">
        <f t="shared" si="39"/>
        <v>1.484286341285864</v>
      </c>
      <c r="Q88" s="5">
        <f t="shared" si="21"/>
        <v>-0.21062733805718709</v>
      </c>
      <c r="R88" s="5">
        <f t="shared" si="25"/>
        <v>0</v>
      </c>
      <c r="S88" s="5">
        <f t="shared" si="35"/>
        <v>0</v>
      </c>
      <c r="T88" s="5">
        <f t="shared" si="22"/>
        <v>0</v>
      </c>
      <c r="U88" s="5">
        <f t="shared" si="23"/>
        <v>0</v>
      </c>
    </row>
    <row r="89" spans="2:21" x14ac:dyDescent="0.4">
      <c r="B89">
        <v>13.763366937637301</v>
      </c>
      <c r="C89" s="5">
        <f t="shared" si="26"/>
        <v>7.7041625976599803E-2</v>
      </c>
      <c r="D89" s="5">
        <f t="shared" si="27"/>
        <v>3.2449990097033208</v>
      </c>
      <c r="E89" s="5">
        <f t="shared" si="28"/>
        <v>20.388930099580211</v>
      </c>
      <c r="F89" s="5">
        <f t="shared" si="29"/>
        <v>194.69994058219925</v>
      </c>
      <c r="G89" s="5">
        <f t="shared" si="36"/>
        <v>0.88318407743816962</v>
      </c>
      <c r="H89" s="9">
        <f t="shared" si="37"/>
        <v>11.463725826690405</v>
      </c>
      <c r="I89" s="5">
        <f t="shared" si="30"/>
        <v>0</v>
      </c>
      <c r="J89" s="5">
        <f t="shared" si="31"/>
        <v>7.7692642284112019E-5</v>
      </c>
      <c r="K89" s="5" t="e">
        <f t="shared" si="38"/>
        <v>#N/A</v>
      </c>
      <c r="L89" s="5">
        <f t="shared" si="24"/>
        <v>-2.2550299691944747E-3</v>
      </c>
      <c r="M89" s="5">
        <f t="shared" si="32"/>
        <v>8.3141694121113593E-2</v>
      </c>
      <c r="N89" s="5">
        <f t="shared" si="33"/>
        <v>0</v>
      </c>
      <c r="O89" s="5">
        <f t="shared" si="34"/>
        <v>0</v>
      </c>
      <c r="P89" s="5">
        <f t="shared" si="39"/>
        <v>1.695170189796064</v>
      </c>
      <c r="Q89" s="5">
        <f t="shared" si="21"/>
        <v>0.937435059663556</v>
      </c>
      <c r="R89" s="5">
        <f t="shared" si="25"/>
        <v>0.937435059663556</v>
      </c>
      <c r="S89" s="5">
        <f t="shared" si="35"/>
        <v>19.113297904376047</v>
      </c>
      <c r="T89" s="5">
        <f t="shared" si="22"/>
        <v>1.0205767537846695</v>
      </c>
      <c r="U89" s="5">
        <f t="shared" si="23"/>
        <v>20.80846809417211</v>
      </c>
    </row>
    <row r="90" spans="2:21" x14ac:dyDescent="0.4">
      <c r="B90">
        <v>13.8467381000518</v>
      </c>
      <c r="C90" s="5">
        <f t="shared" si="26"/>
        <v>8.3371162414499267E-2</v>
      </c>
      <c r="D90" s="5">
        <f t="shared" si="27"/>
        <v>2.9986387710065312</v>
      </c>
      <c r="E90" s="5">
        <f t="shared" si="28"/>
        <v>18.841003067527289</v>
      </c>
      <c r="F90" s="5">
        <f t="shared" si="29"/>
        <v>179.91832626039189</v>
      </c>
      <c r="G90" s="5">
        <f t="shared" si="36"/>
        <v>-1.5479270320529217</v>
      </c>
      <c r="H90" s="9">
        <f t="shared" si="37"/>
        <v>-18.566696052011842</v>
      </c>
      <c r="I90" s="5">
        <f t="shared" si="30"/>
        <v>4.2770269667266421E-3</v>
      </c>
      <c r="J90" s="5">
        <f t="shared" si="31"/>
        <v>8.6955437643916709E-5</v>
      </c>
      <c r="K90" s="5">
        <f t="shared" si="38"/>
        <v>4.2770269667266421E-3</v>
      </c>
      <c r="L90" s="5">
        <f t="shared" si="24"/>
        <v>4.2770269667266421E-3</v>
      </c>
      <c r="M90" s="5">
        <f t="shared" si="32"/>
        <v>7.0996679318114556E-2</v>
      </c>
      <c r="N90" s="5">
        <f t="shared" si="33"/>
        <v>138.44994676903835</v>
      </c>
      <c r="O90" s="5">
        <f t="shared" si="34"/>
        <v>2608.5358717744416</v>
      </c>
      <c r="P90" s="5">
        <f t="shared" si="39"/>
        <v>1.3376486528168476</v>
      </c>
      <c r="Q90" s="5">
        <f t="shared" si="21"/>
        <v>-1.5182735599580979</v>
      </c>
      <c r="R90" s="5">
        <f t="shared" si="25"/>
        <v>0</v>
      </c>
      <c r="S90" s="5">
        <f t="shared" si="35"/>
        <v>0</v>
      </c>
      <c r="T90" s="5">
        <f t="shared" si="22"/>
        <v>0</v>
      </c>
      <c r="U90" s="5">
        <f t="shared" si="23"/>
        <v>0</v>
      </c>
    </row>
    <row r="91" spans="2:21" x14ac:dyDescent="0.4">
      <c r="B91">
        <v>13.927480936050401</v>
      </c>
      <c r="C91" s="5">
        <f t="shared" si="26"/>
        <v>8.0742835998600881E-2</v>
      </c>
      <c r="D91" s="5">
        <f t="shared" si="27"/>
        <v>3.096249926177129</v>
      </c>
      <c r="E91" s="5">
        <f t="shared" si="28"/>
        <v>19.454312043512015</v>
      </c>
      <c r="F91" s="5">
        <f t="shared" si="29"/>
        <v>185.77499557062774</v>
      </c>
      <c r="G91" s="5">
        <f t="shared" si="36"/>
        <v>0.61330897598472589</v>
      </c>
      <c r="H91" s="9">
        <f t="shared" si="37"/>
        <v>7.5958314864659124</v>
      </c>
      <c r="I91" s="5">
        <f t="shared" si="30"/>
        <v>0</v>
      </c>
      <c r="J91" s="5">
        <f t="shared" si="31"/>
        <v>8.3285396731624101E-5</v>
      </c>
      <c r="K91" s="5" t="e">
        <f t="shared" si="38"/>
        <v>#N/A</v>
      </c>
      <c r="L91" s="5">
        <f t="shared" si="24"/>
        <v>-1.6411903979749543E-3</v>
      </c>
      <c r="M91" s="5">
        <f t="shared" si="32"/>
        <v>7.569405141726733E-2</v>
      </c>
      <c r="N91" s="5">
        <f t="shared" si="33"/>
        <v>0</v>
      </c>
      <c r="O91" s="5">
        <f t="shared" si="34"/>
        <v>0</v>
      </c>
      <c r="P91" s="5">
        <f t="shared" si="39"/>
        <v>1.4725756961091616</v>
      </c>
      <c r="Q91" s="5">
        <f t="shared" si="21"/>
        <v>0.62114175184920806</v>
      </c>
      <c r="R91" s="5">
        <f t="shared" si="25"/>
        <v>0.62114175184920806</v>
      </c>
      <c r="S91" s="5">
        <f t="shared" si="35"/>
        <v>12.083885463728199</v>
      </c>
      <c r="T91" s="5">
        <f t="shared" si="22"/>
        <v>0.69683580326647543</v>
      </c>
      <c r="U91" s="5">
        <f t="shared" si="23"/>
        <v>13.556461159837362</v>
      </c>
    </row>
    <row r="92" spans="2:21" x14ac:dyDescent="0.4">
      <c r="B92">
        <v>14.0082442760467</v>
      </c>
      <c r="C92" s="5">
        <f t="shared" si="26"/>
        <v>8.0763339996298811E-2</v>
      </c>
      <c r="D92" s="5">
        <f t="shared" si="27"/>
        <v>3.0954638578773106</v>
      </c>
      <c r="E92" s="5">
        <f t="shared" si="28"/>
        <v>19.449373030720157</v>
      </c>
      <c r="F92" s="5">
        <f t="shared" si="29"/>
        <v>185.72783147263866</v>
      </c>
      <c r="G92" s="5">
        <f t="shared" si="36"/>
        <v>-4.9390127918584881E-3</v>
      </c>
      <c r="H92" s="9">
        <f t="shared" si="37"/>
        <v>-6.1154142363166644E-2</v>
      </c>
      <c r="I92" s="5">
        <f t="shared" si="30"/>
        <v>1.3219957811466203E-5</v>
      </c>
      <c r="J92" s="5">
        <f t="shared" si="31"/>
        <v>8.3314951784170584E-5</v>
      </c>
      <c r="K92" s="5" t="e">
        <f t="shared" si="38"/>
        <v>#N/A</v>
      </c>
      <c r="L92" s="5">
        <f t="shared" si="24"/>
        <v>1.3219957811466203E-5</v>
      </c>
      <c r="M92" s="5">
        <f t="shared" si="32"/>
        <v>7.5655622257620916E-2</v>
      </c>
      <c r="N92" s="5">
        <f t="shared" si="33"/>
        <v>0.45602016272406065</v>
      </c>
      <c r="O92" s="5">
        <f t="shared" si="34"/>
        <v>8.8693062543499632</v>
      </c>
      <c r="P92" s="5">
        <f t="shared" si="39"/>
        <v>1.4714544191597239</v>
      </c>
      <c r="Q92" s="5">
        <f t="shared" si="21"/>
        <v>-5.0008206722298599E-3</v>
      </c>
      <c r="R92" s="5">
        <f t="shared" si="25"/>
        <v>0</v>
      </c>
      <c r="S92" s="5">
        <f t="shared" si="35"/>
        <v>0</v>
      </c>
      <c r="T92" s="5">
        <f t="shared" si="22"/>
        <v>0</v>
      </c>
      <c r="U92" s="5">
        <f t="shared" si="23"/>
        <v>0</v>
      </c>
    </row>
    <row r="93" spans="2:21" x14ac:dyDescent="0.4">
      <c r="B93">
        <v>14.0859904289245</v>
      </c>
      <c r="C93" s="5">
        <f t="shared" si="26"/>
        <v>7.7746152877800512E-2</v>
      </c>
      <c r="D93" s="5">
        <f t="shared" si="27"/>
        <v>3.2155931933113635</v>
      </c>
      <c r="E93" s="5">
        <f t="shared" si="28"/>
        <v>20.204167906080645</v>
      </c>
      <c r="F93" s="5">
        <f t="shared" si="29"/>
        <v>192.93559159868181</v>
      </c>
      <c r="G93" s="5">
        <f t="shared" si="36"/>
        <v>0.7547948753604885</v>
      </c>
      <c r="H93" s="9">
        <f t="shared" si="37"/>
        <v>9.7084530542219429</v>
      </c>
      <c r="I93" s="5">
        <f t="shared" si="30"/>
        <v>0</v>
      </c>
      <c r="J93" s="5">
        <f t="shared" si="31"/>
        <v>7.8798259250013425E-5</v>
      </c>
      <c r="K93" s="5" t="e">
        <f t="shared" si="38"/>
        <v>#N/A</v>
      </c>
      <c r="L93" s="5">
        <f t="shared" si="24"/>
        <v>-1.9448382977866319E-3</v>
      </c>
      <c r="M93" s="5">
        <f t="shared" si="32"/>
        <v>8.1641680155419838E-2</v>
      </c>
      <c r="N93" s="5">
        <f t="shared" si="33"/>
        <v>0</v>
      </c>
      <c r="O93" s="5">
        <f t="shared" si="34"/>
        <v>0</v>
      </c>
      <c r="P93" s="5">
        <f t="shared" si="39"/>
        <v>1.6495022139946345</v>
      </c>
      <c r="Q93" s="5">
        <f t="shared" si="21"/>
        <v>0.79389933130953672</v>
      </c>
      <c r="R93" s="5">
        <f t="shared" si="25"/>
        <v>0.79389933130953672</v>
      </c>
      <c r="S93" s="5">
        <f t="shared" si="35"/>
        <v>16.040075390303027</v>
      </c>
      <c r="T93" s="5">
        <f t="shared" si="22"/>
        <v>0.87554101146495655</v>
      </c>
      <c r="U93" s="5">
        <f t="shared" si="23"/>
        <v>17.689577604297661</v>
      </c>
    </row>
    <row r="94" spans="2:21" x14ac:dyDescent="0.4">
      <c r="B94">
        <v>14.1707639694213</v>
      </c>
      <c r="C94" s="5">
        <f t="shared" si="26"/>
        <v>8.4773540496799527E-2</v>
      </c>
      <c r="D94" s="5">
        <f t="shared" si="27"/>
        <v>2.9490333721456201</v>
      </c>
      <c r="E94" s="5">
        <f t="shared" si="28"/>
        <v>18.529323154247628</v>
      </c>
      <c r="F94" s="5">
        <f t="shared" si="29"/>
        <v>176.9420023287372</v>
      </c>
      <c r="G94" s="5">
        <f t="shared" si="36"/>
        <v>-1.6748447518330174</v>
      </c>
      <c r="H94" s="9">
        <f t="shared" si="37"/>
        <v>-19.756692265274072</v>
      </c>
      <c r="I94" s="5">
        <f t="shared" si="30"/>
        <v>4.7055514400277032E-3</v>
      </c>
      <c r="J94" s="5">
        <f t="shared" si="31"/>
        <v>8.8820530244982206E-5</v>
      </c>
      <c r="K94" s="5">
        <f t="shared" si="38"/>
        <v>4.7055514400277032E-3</v>
      </c>
      <c r="L94" s="5">
        <f t="shared" si="24"/>
        <v>4.7055514400277032E-3</v>
      </c>
      <c r="M94" s="5">
        <f t="shared" si="32"/>
        <v>6.8667163310907456E-2</v>
      </c>
      <c r="N94" s="5">
        <f t="shared" si="33"/>
        <v>147.32362638979461</v>
      </c>
      <c r="O94" s="5">
        <f t="shared" si="34"/>
        <v>2729.8070816321483</v>
      </c>
      <c r="P94" s="5">
        <f t="shared" si="39"/>
        <v>1.2723560590733007</v>
      </c>
      <c r="Q94" s="5">
        <f t="shared" si="21"/>
        <v>-1.61558434600129</v>
      </c>
      <c r="R94" s="5">
        <f t="shared" si="25"/>
        <v>0</v>
      </c>
      <c r="S94" s="5">
        <f t="shared" si="35"/>
        <v>0</v>
      </c>
      <c r="T94" s="5">
        <f t="shared" si="22"/>
        <v>0</v>
      </c>
      <c r="U94" s="5">
        <f t="shared" si="23"/>
        <v>0</v>
      </c>
    </row>
    <row r="95" spans="2:21" x14ac:dyDescent="0.4">
      <c r="B95">
        <v>14.252402544021599</v>
      </c>
      <c r="C95" s="5">
        <f t="shared" si="26"/>
        <v>8.1638574600299663E-2</v>
      </c>
      <c r="D95" s="5">
        <f t="shared" si="27"/>
        <v>3.062277865873988</v>
      </c>
      <c r="E95" s="5">
        <f t="shared" si="28"/>
        <v>19.2408592933607</v>
      </c>
      <c r="F95" s="5">
        <f t="shared" si="29"/>
        <v>183.73667195243928</v>
      </c>
      <c r="G95" s="5">
        <f t="shared" si="36"/>
        <v>0.7115361391130719</v>
      </c>
      <c r="H95" s="9">
        <f t="shared" si="37"/>
        <v>8.7156854783015785</v>
      </c>
      <c r="I95" s="5">
        <f t="shared" si="30"/>
        <v>0</v>
      </c>
      <c r="J95" s="5">
        <f t="shared" si="31"/>
        <v>8.4562697988529585E-5</v>
      </c>
      <c r="K95" s="5" t="e">
        <f t="shared" si="38"/>
        <v>#N/A</v>
      </c>
      <c r="L95" s="5">
        <f t="shared" si="24"/>
        <v>-1.9251652925238746E-3</v>
      </c>
      <c r="M95" s="5">
        <f t="shared" si="32"/>
        <v>7.4042133269380972E-2</v>
      </c>
      <c r="N95" s="5">
        <f t="shared" si="33"/>
        <v>0</v>
      </c>
      <c r="O95" s="5">
        <f t="shared" si="34"/>
        <v>0</v>
      </c>
      <c r="P95" s="5">
        <f t="shared" si="39"/>
        <v>1.4246342680164203</v>
      </c>
      <c r="Q95" s="5">
        <f t="shared" si="21"/>
        <v>0.71271672577319756</v>
      </c>
      <c r="R95" s="5">
        <f t="shared" si="25"/>
        <v>0.71271672577319756</v>
      </c>
      <c r="S95" s="5">
        <f t="shared" si="35"/>
        <v>13.713282236626837</v>
      </c>
      <c r="T95" s="5">
        <f t="shared" si="22"/>
        <v>0.78675885904257847</v>
      </c>
      <c r="U95" s="5">
        <f t="shared" si="23"/>
        <v>15.137916504643258</v>
      </c>
    </row>
    <row r="96" spans="2:21" x14ac:dyDescent="0.4">
      <c r="B96">
        <v>14.333474636077799</v>
      </c>
      <c r="C96" s="5">
        <f t="shared" si="26"/>
        <v>8.1072092056199807E-2</v>
      </c>
      <c r="D96" s="5">
        <f t="shared" si="27"/>
        <v>3.0836752038753121</v>
      </c>
      <c r="E96" s="5">
        <f t="shared" si="28"/>
        <v>19.375302733103375</v>
      </c>
      <c r="F96" s="5">
        <f t="shared" si="29"/>
        <v>185.02051223251871</v>
      </c>
      <c r="G96" s="5">
        <f t="shared" si="36"/>
        <v>0.13444343974267525</v>
      </c>
      <c r="H96" s="9">
        <f t="shared" si="37"/>
        <v>1.6583196058327694</v>
      </c>
      <c r="I96" s="5">
        <f t="shared" si="30"/>
        <v>0</v>
      </c>
      <c r="J96" s="5">
        <f t="shared" si="31"/>
        <v>8.3758188445109404E-5</v>
      </c>
      <c r="K96" s="5" t="e">
        <f t="shared" si="38"/>
        <v>#N/A</v>
      </c>
      <c r="L96" s="5">
        <f t="shared" si="24"/>
        <v>-3.6123235517779409E-4</v>
      </c>
      <c r="M96" s="5">
        <f t="shared" si="32"/>
        <v>7.5080471199880622E-2</v>
      </c>
      <c r="N96" s="5">
        <f t="shared" si="33"/>
        <v>0</v>
      </c>
      <c r="O96" s="5">
        <f t="shared" si="34"/>
        <v>0</v>
      </c>
      <c r="P96" s="5">
        <f t="shared" si="39"/>
        <v>1.4547068588417362</v>
      </c>
      <c r="Q96" s="5">
        <f t="shared" si="21"/>
        <v>0.13560747719695707</v>
      </c>
      <c r="R96" s="5">
        <f t="shared" si="25"/>
        <v>0.13560747719695707</v>
      </c>
      <c r="S96" s="5">
        <f t="shared" si="35"/>
        <v>2.6274359235634557</v>
      </c>
      <c r="T96" s="5">
        <f t="shared" si="22"/>
        <v>0.21068794839683769</v>
      </c>
      <c r="U96" s="5">
        <f t="shared" si="23"/>
        <v>4.0821427824051923</v>
      </c>
    </row>
    <row r="97" spans="2:21" x14ac:dyDescent="0.4">
      <c r="B97">
        <v>14.4114508628845</v>
      </c>
      <c r="C97" s="5">
        <f t="shared" si="26"/>
        <v>7.7976226806701021E-2</v>
      </c>
      <c r="D97" s="5">
        <f t="shared" si="27"/>
        <v>3.2061053764468097</v>
      </c>
      <c r="E97" s="5">
        <f t="shared" si="28"/>
        <v>20.144554194560072</v>
      </c>
      <c r="F97" s="5">
        <f t="shared" si="29"/>
        <v>192.36632258680859</v>
      </c>
      <c r="G97" s="5">
        <f t="shared" si="36"/>
        <v>0.76925146145669743</v>
      </c>
      <c r="H97" s="9">
        <f t="shared" si="37"/>
        <v>9.8652049856635333</v>
      </c>
      <c r="I97" s="5">
        <f t="shared" si="30"/>
        <v>0</v>
      </c>
      <c r="J97" s="5">
        <f t="shared" si="31"/>
        <v>7.9154987699752533E-5</v>
      </c>
      <c r="K97" s="5" t="e">
        <f t="shared" si="38"/>
        <v>#N/A</v>
      </c>
      <c r="L97" s="5">
        <f t="shared" si="24"/>
        <v>-1.9879533710347253E-3</v>
      </c>
      <c r="M97" s="5">
        <f t="shared" si="32"/>
        <v>8.1160612739513555E-2</v>
      </c>
      <c r="N97" s="5">
        <f t="shared" si="33"/>
        <v>0</v>
      </c>
      <c r="O97" s="5">
        <f t="shared" si="34"/>
        <v>0</v>
      </c>
      <c r="P97" s="5">
        <f t="shared" si="39"/>
        <v>1.6349443617948334</v>
      </c>
      <c r="Q97" s="5">
        <f t="shared" si="21"/>
        <v>0.80671756845379927</v>
      </c>
      <c r="R97" s="5">
        <f t="shared" si="25"/>
        <v>0.80671756845379927</v>
      </c>
      <c r="S97" s="5">
        <f t="shared" si="35"/>
        <v>16.250965777421285</v>
      </c>
      <c r="T97" s="5">
        <f t="shared" si="22"/>
        <v>0.88787818119331285</v>
      </c>
      <c r="U97" s="5">
        <f t="shared" si="23"/>
        <v>17.885910139216119</v>
      </c>
    </row>
    <row r="98" spans="2:21" x14ac:dyDescent="0.4">
      <c r="B98">
        <v>14.4963321685791</v>
      </c>
      <c r="C98" s="5">
        <f t="shared" si="26"/>
        <v>8.4881305694599618E-2</v>
      </c>
      <c r="D98" s="5">
        <f t="shared" si="27"/>
        <v>2.9452892831254562</v>
      </c>
      <c r="E98" s="5">
        <f t="shared" si="28"/>
        <v>18.505798349127364</v>
      </c>
      <c r="F98" s="5">
        <f t="shared" si="29"/>
        <v>176.71735698752738</v>
      </c>
      <c r="G98" s="5">
        <f t="shared" si="36"/>
        <v>-1.6387558454327085</v>
      </c>
      <c r="H98" s="9">
        <f t="shared" si="37"/>
        <v>-19.306440116848609</v>
      </c>
      <c r="I98" s="5">
        <f t="shared" si="30"/>
        <v>4.6100109030419384E-3</v>
      </c>
      <c r="J98" s="5">
        <f t="shared" si="31"/>
        <v>8.8961302678821857E-5</v>
      </c>
      <c r="K98" s="5">
        <f t="shared" si="38"/>
        <v>4.6100109030419384E-3</v>
      </c>
      <c r="L98" s="5">
        <f t="shared" si="24"/>
        <v>4.6100109030419384E-3</v>
      </c>
      <c r="M98" s="5">
        <f t="shared" si="32"/>
        <v>6.8492914507713012E-2</v>
      </c>
      <c r="N98" s="5">
        <f t="shared" si="33"/>
        <v>143.96614233299087</v>
      </c>
      <c r="O98" s="5">
        <f t="shared" si="34"/>
        <v>2664.2083991160976</v>
      </c>
      <c r="P98" s="5">
        <f t="shared" si="39"/>
        <v>1.2675160642237571</v>
      </c>
      <c r="Q98" s="5">
        <f t="shared" si="21"/>
        <v>-1.5787654133083817</v>
      </c>
      <c r="R98" s="5">
        <f t="shared" si="25"/>
        <v>0</v>
      </c>
      <c r="S98" s="5">
        <f t="shared" si="35"/>
        <v>0</v>
      </c>
      <c r="T98" s="5">
        <f t="shared" si="22"/>
        <v>0</v>
      </c>
      <c r="U98" s="5">
        <f t="shared" si="23"/>
        <v>0</v>
      </c>
    </row>
    <row r="99" spans="2:21" x14ac:dyDescent="0.4">
      <c r="B99">
        <v>14.580820560455299</v>
      </c>
      <c r="C99" s="5">
        <f t="shared" si="26"/>
        <v>8.4488391876199387E-2</v>
      </c>
      <c r="D99" s="5">
        <f t="shared" si="27"/>
        <v>2.9589863701788088</v>
      </c>
      <c r="E99" s="5">
        <f t="shared" si="28"/>
        <v>18.59185968525215</v>
      </c>
      <c r="F99" s="5">
        <f t="shared" si="29"/>
        <v>177.53918221072857</v>
      </c>
      <c r="G99" s="5">
        <f t="shared" si="36"/>
        <v>8.6061336124785726E-2</v>
      </c>
      <c r="H99" s="9">
        <f t="shared" si="37"/>
        <v>1.0186172823704724</v>
      </c>
      <c r="I99" s="5">
        <f t="shared" si="30"/>
        <v>0</v>
      </c>
      <c r="J99" s="5">
        <f t="shared" si="31"/>
        <v>8.8446311643451144E-5</v>
      </c>
      <c r="K99" s="5" t="e">
        <f t="shared" si="38"/>
        <v>#N/A</v>
      </c>
      <c r="L99" s="5">
        <f t="shared" si="24"/>
        <v>-2.4097987540255865E-4</v>
      </c>
      <c r="M99" s="5">
        <f t="shared" si="32"/>
        <v>6.9131449311220838E-2</v>
      </c>
      <c r="N99" s="5">
        <f t="shared" si="33"/>
        <v>0</v>
      </c>
      <c r="O99" s="5">
        <f t="shared" si="34"/>
        <v>0</v>
      </c>
      <c r="P99" s="5">
        <f t="shared" si="39"/>
        <v>1.2852822054323392</v>
      </c>
      <c r="Q99" s="5">
        <f t="shared" si="21"/>
        <v>8.3296440207081476E-2</v>
      </c>
      <c r="R99" s="5">
        <f t="shared" si="25"/>
        <v>8.3296440207081476E-2</v>
      </c>
      <c r="S99" s="5">
        <f t="shared" si="35"/>
        <v>1.5486357286110544</v>
      </c>
      <c r="T99" s="5">
        <f t="shared" si="22"/>
        <v>0.15242788951830233</v>
      </c>
      <c r="U99" s="5">
        <f t="shared" si="23"/>
        <v>2.8339179340433938</v>
      </c>
    </row>
    <row r="100" spans="2:21" x14ac:dyDescent="0.4">
      <c r="B100">
        <v>14.6626121997833</v>
      </c>
      <c r="C100" s="5">
        <f t="shared" si="26"/>
        <v>8.1791639328001153E-2</v>
      </c>
      <c r="D100" s="5">
        <f t="shared" si="27"/>
        <v>3.0565471245471558</v>
      </c>
      <c r="E100" s="5">
        <f t="shared" si="28"/>
        <v>19.204851983656702</v>
      </c>
      <c r="F100" s="5">
        <f t="shared" si="29"/>
        <v>183.39282747282937</v>
      </c>
      <c r="G100" s="5">
        <f t="shared" si="36"/>
        <v>0.61299229840455283</v>
      </c>
      <c r="H100" s="9">
        <f t="shared" si="37"/>
        <v>7.4945593882319521</v>
      </c>
      <c r="I100" s="5">
        <f t="shared" si="30"/>
        <v>0</v>
      </c>
      <c r="J100" s="5">
        <f t="shared" si="31"/>
        <v>8.47781657297983E-5</v>
      </c>
      <c r="K100" s="5" t="e">
        <f t="shared" si="38"/>
        <v>#N/A</v>
      </c>
      <c r="L100" s="5">
        <f t="shared" si="24"/>
        <v>-1.6616500999495393E-3</v>
      </c>
      <c r="M100" s="5">
        <f t="shared" si="32"/>
        <v>7.3765267942832558E-2</v>
      </c>
      <c r="N100" s="5">
        <f t="shared" si="33"/>
        <v>0</v>
      </c>
      <c r="O100" s="5">
        <f t="shared" si="34"/>
        <v>0</v>
      </c>
      <c r="P100" s="5">
        <f t="shared" si="39"/>
        <v>1.4166510523768761</v>
      </c>
      <c r="Q100" s="5">
        <f t="shared" si="21"/>
        <v>0.61286032425006132</v>
      </c>
      <c r="R100" s="5">
        <f t="shared" si="25"/>
        <v>0.61286032425006132</v>
      </c>
      <c r="S100" s="5">
        <f t="shared" si="35"/>
        <v>11.76989181387828</v>
      </c>
      <c r="T100" s="5">
        <f t="shared" si="22"/>
        <v>0.68662559219289387</v>
      </c>
      <c r="U100" s="5">
        <f t="shared" si="23"/>
        <v>13.186542866255156</v>
      </c>
    </row>
    <row r="101" spans="2:21" x14ac:dyDescent="0.4">
      <c r="B101">
        <v>14.741734743118201</v>
      </c>
      <c r="C101" s="5">
        <f t="shared" si="26"/>
        <v>7.9122543334900541E-2</v>
      </c>
      <c r="D101" s="5">
        <f t="shared" si="27"/>
        <v>3.1596557626039594</v>
      </c>
      <c r="E101" s="5">
        <f t="shared" si="28"/>
        <v>19.852702663338508</v>
      </c>
      <c r="F101" s="5">
        <f t="shared" si="29"/>
        <v>189.57934575623759</v>
      </c>
      <c r="G101" s="5">
        <f t="shared" si="36"/>
        <v>0.64785067968180599</v>
      </c>
      <c r="H101" s="9">
        <f t="shared" si="37"/>
        <v>8.1879405334540412</v>
      </c>
      <c r="I101" s="5">
        <f t="shared" si="30"/>
        <v>0</v>
      </c>
      <c r="J101" s="5">
        <f t="shared" si="31"/>
        <v>8.0901427262582373E-5</v>
      </c>
      <c r="K101" s="5" t="e">
        <f t="shared" si="38"/>
        <v>#N/A</v>
      </c>
      <c r="L101" s="5">
        <f t="shared" si="24"/>
        <v>-1.6988334545072572E-3</v>
      </c>
      <c r="M101" s="5">
        <f t="shared" si="32"/>
        <v>7.8825960607785586E-2</v>
      </c>
      <c r="N101" s="5">
        <f t="shared" si="33"/>
        <v>0</v>
      </c>
      <c r="O101" s="5">
        <f t="shared" si="34"/>
        <v>0</v>
      </c>
      <c r="P101" s="5">
        <f t="shared" si="39"/>
        <v>1.5649083580984013</v>
      </c>
      <c r="Q101" s="5">
        <f t="shared" si="21"/>
        <v>0.66956089482088677</v>
      </c>
      <c r="R101" s="5">
        <f t="shared" si="25"/>
        <v>0.66956089482088677</v>
      </c>
      <c r="S101" s="5">
        <f t="shared" si="35"/>
        <v>13.292593359877934</v>
      </c>
      <c r="T101" s="5">
        <f t="shared" si="22"/>
        <v>0.74838685542867234</v>
      </c>
      <c r="U101" s="5">
        <f t="shared" si="23"/>
        <v>14.857501717976335</v>
      </c>
    </row>
    <row r="102" spans="2:21" x14ac:dyDescent="0.4">
      <c r="B102">
        <v>14.8272743225097</v>
      </c>
      <c r="C102" s="5">
        <f t="shared" si="26"/>
        <v>8.5539579391499032E-2</v>
      </c>
      <c r="D102" s="5">
        <f t="shared" si="27"/>
        <v>2.9226236764129463</v>
      </c>
      <c r="E102" s="5">
        <f t="shared" si="28"/>
        <v>18.36338614205301</v>
      </c>
      <c r="F102" s="5">
        <f t="shared" si="29"/>
        <v>175.35742058477678</v>
      </c>
      <c r="G102" s="5">
        <f t="shared" si="36"/>
        <v>-1.4893165212854989</v>
      </c>
      <c r="H102" s="9">
        <f t="shared" si="37"/>
        <v>-17.410846907127858</v>
      </c>
      <c r="I102" s="5">
        <f t="shared" si="30"/>
        <v>4.2221121479896042E-3</v>
      </c>
      <c r="J102" s="5">
        <f t="shared" si="31"/>
        <v>8.9813497325954794E-5</v>
      </c>
      <c r="K102" s="5">
        <f t="shared" si="38"/>
        <v>4.2221121479896042E-3</v>
      </c>
      <c r="L102" s="5">
        <f t="shared" si="24"/>
        <v>4.2221121479896042E-3</v>
      </c>
      <c r="M102" s="5">
        <f t="shared" si="32"/>
        <v>6.7442790120428905E-2</v>
      </c>
      <c r="N102" s="5">
        <f t="shared" si="33"/>
        <v>129.83089833231415</v>
      </c>
      <c r="O102" s="5">
        <f t="shared" si="34"/>
        <v>2384.1349192459106</v>
      </c>
      <c r="P102" s="5">
        <f t="shared" si="39"/>
        <v>1.2384779974788738</v>
      </c>
      <c r="Q102" s="5">
        <f t="shared" si="21"/>
        <v>-1.4237551173088807</v>
      </c>
      <c r="R102" s="5">
        <f t="shared" si="25"/>
        <v>0</v>
      </c>
      <c r="S102" s="5">
        <f t="shared" si="35"/>
        <v>0</v>
      </c>
      <c r="T102" s="5">
        <f t="shared" si="22"/>
        <v>0</v>
      </c>
      <c r="U102" s="5">
        <f t="shared" si="23"/>
        <v>0</v>
      </c>
    </row>
    <row r="103" spans="2:21" x14ac:dyDescent="0.4">
      <c r="B103">
        <v>14.9120330810546</v>
      </c>
      <c r="C103" s="5">
        <f t="shared" si="26"/>
        <v>8.4758758544900559E-2</v>
      </c>
      <c r="D103" s="5">
        <f t="shared" si="27"/>
        <v>2.9495476844149819</v>
      </c>
      <c r="E103" s="5">
        <f t="shared" si="28"/>
        <v>18.532554673541785</v>
      </c>
      <c r="F103" s="5">
        <f t="shared" si="29"/>
        <v>176.97286106489892</v>
      </c>
      <c r="G103" s="5">
        <f t="shared" si="36"/>
        <v>0.16916853148877564</v>
      </c>
      <c r="H103" s="9">
        <f t="shared" si="37"/>
        <v>1.9958826013144046</v>
      </c>
      <c r="I103" s="5">
        <f t="shared" si="30"/>
        <v>0</v>
      </c>
      <c r="J103" s="5">
        <f t="shared" si="31"/>
        <v>8.8801192833525968E-5</v>
      </c>
      <c r="K103" s="5" t="e">
        <f t="shared" si="38"/>
        <v>#N/A</v>
      </c>
      <c r="L103" s="5">
        <f t="shared" si="24"/>
        <v>-4.752037000537134E-4</v>
      </c>
      <c r="M103" s="5">
        <f t="shared" si="32"/>
        <v>6.8691116545563091E-2</v>
      </c>
      <c r="N103" s="5">
        <f t="shared" si="33"/>
        <v>0</v>
      </c>
      <c r="O103" s="5">
        <f t="shared" si="34"/>
        <v>0</v>
      </c>
      <c r="P103" s="5">
        <f t="shared" si="39"/>
        <v>1.2730218729672786</v>
      </c>
      <c r="Q103" s="5">
        <f t="shared" si="21"/>
        <v>0.16321136371636216</v>
      </c>
      <c r="R103" s="5">
        <f t="shared" si="25"/>
        <v>0.16321136371636216</v>
      </c>
      <c r="S103" s="5">
        <f t="shared" si="35"/>
        <v>3.0247235214167958</v>
      </c>
      <c r="T103" s="5">
        <f t="shared" si="22"/>
        <v>0.23190248026192525</v>
      </c>
      <c r="U103" s="5">
        <f t="shared" si="23"/>
        <v>4.2977453943840747</v>
      </c>
    </row>
    <row r="104" spans="2:21" x14ac:dyDescent="0.4">
      <c r="B104">
        <v>14.9951863288879</v>
      </c>
      <c r="C104" s="5">
        <f t="shared" si="26"/>
        <v>8.3153247833299915E-2</v>
      </c>
      <c r="D104" s="5">
        <f t="shared" si="27"/>
        <v>3.0064971184430864</v>
      </c>
      <c r="E104" s="5">
        <f t="shared" si="28"/>
        <v>18.890378520679366</v>
      </c>
      <c r="F104" s="5">
        <f t="shared" si="29"/>
        <v>180.38982710658522</v>
      </c>
      <c r="G104" s="5">
        <f t="shared" si="36"/>
        <v>0.3578238471375812</v>
      </c>
      <c r="H104" s="9">
        <f t="shared" si="37"/>
        <v>4.3031854613174287</v>
      </c>
      <c r="I104" s="5">
        <f t="shared" si="30"/>
        <v>0</v>
      </c>
      <c r="J104" s="5">
        <f t="shared" si="31"/>
        <v>8.6659974932254676E-5</v>
      </c>
      <c r="K104" s="5" t="e">
        <f t="shared" si="38"/>
        <v>#N/A</v>
      </c>
      <c r="L104" s="5">
        <f t="shared" si="24"/>
        <v>-9.8610723371143514E-4</v>
      </c>
      <c r="M104" s="5">
        <f t="shared" si="32"/>
        <v>7.1369280130908874E-2</v>
      </c>
      <c r="N104" s="5">
        <f t="shared" si="33"/>
        <v>0</v>
      </c>
      <c r="O104" s="5">
        <f t="shared" si="34"/>
        <v>0</v>
      </c>
      <c r="P104" s="5">
        <f t="shared" si="39"/>
        <v>1.3481927164212697</v>
      </c>
      <c r="Q104" s="5">
        <f t="shared" si="21"/>
        <v>0.35188881700933522</v>
      </c>
      <c r="R104" s="5">
        <f t="shared" si="25"/>
        <v>0.35188881700933522</v>
      </c>
      <c r="S104" s="5">
        <f t="shared" si="35"/>
        <v>6.6473129505004183</v>
      </c>
      <c r="T104" s="5">
        <f t="shared" si="22"/>
        <v>0.42325809714024409</v>
      </c>
      <c r="U104" s="5">
        <f t="shared" si="23"/>
        <v>7.9955056669216882</v>
      </c>
    </row>
    <row r="105" spans="2:21" x14ac:dyDescent="0.4">
      <c r="B105">
        <v>15.0745863914489</v>
      </c>
      <c r="C105" s="5">
        <f t="shared" si="26"/>
        <v>7.9400062560999629E-2</v>
      </c>
      <c r="D105" s="5">
        <f t="shared" si="27"/>
        <v>3.1486121287113069</v>
      </c>
      <c r="E105" s="5">
        <f t="shared" si="28"/>
        <v>19.783313465126323</v>
      </c>
      <c r="F105" s="5">
        <f t="shared" si="29"/>
        <v>188.91672772267842</v>
      </c>
      <c r="G105" s="5">
        <f t="shared" si="36"/>
        <v>0.89293494444695654</v>
      </c>
      <c r="H105" s="9">
        <f t="shared" si="37"/>
        <v>11.246023184943379</v>
      </c>
      <c r="I105" s="5">
        <f t="shared" si="30"/>
        <v>0</v>
      </c>
      <c r="J105" s="5">
        <f t="shared" si="31"/>
        <v>8.1316652224684084E-5</v>
      </c>
      <c r="K105" s="5" t="e">
        <f t="shared" si="38"/>
        <v>#N/A</v>
      </c>
      <c r="L105" s="5">
        <f t="shared" si="24"/>
        <v>-2.3497210684367094E-3</v>
      </c>
      <c r="M105" s="5">
        <f t="shared" si="32"/>
        <v>7.8275898331889707E-2</v>
      </c>
      <c r="N105" s="5">
        <f t="shared" si="33"/>
        <v>0</v>
      </c>
      <c r="O105" s="5">
        <f t="shared" si="34"/>
        <v>0</v>
      </c>
      <c r="P105" s="5">
        <f t="shared" si="39"/>
        <v>1.5485566334641327</v>
      </c>
      <c r="Q105" s="5">
        <f t="shared" si="21"/>
        <v>0.91963263730625544</v>
      </c>
      <c r="R105" s="5">
        <f t="shared" si="25"/>
        <v>0.91963263730625544</v>
      </c>
      <c r="S105" s="5">
        <f t="shared" si="35"/>
        <v>18.193380736590477</v>
      </c>
      <c r="T105" s="5">
        <f t="shared" si="22"/>
        <v>0.99790853563814519</v>
      </c>
      <c r="U105" s="5">
        <f t="shared" si="23"/>
        <v>19.741937370054607</v>
      </c>
    </row>
    <row r="106" spans="2:21" x14ac:dyDescent="0.4">
      <c r="B106">
        <v>15.163481235504101</v>
      </c>
      <c r="C106" s="5">
        <f t="shared" si="26"/>
        <v>8.889484405520065E-2</v>
      </c>
      <c r="D106" s="5">
        <f t="shared" si="27"/>
        <v>2.8123115874387334</v>
      </c>
      <c r="E106" s="5">
        <f t="shared" si="28"/>
        <v>17.670274845405949</v>
      </c>
      <c r="F106" s="5">
        <f t="shared" si="29"/>
        <v>168.73869524632403</v>
      </c>
      <c r="G106" s="5">
        <f t="shared" si="36"/>
        <v>-2.1130386197203741</v>
      </c>
      <c r="H106" s="9">
        <f t="shared" si="37"/>
        <v>-23.770091979780624</v>
      </c>
      <c r="I106" s="5">
        <f t="shared" si="30"/>
        <v>6.2252909570763059E-3</v>
      </c>
      <c r="J106" s="5">
        <f t="shared" si="31"/>
        <v>9.3961075325090814E-5</v>
      </c>
      <c r="K106" s="5">
        <f t="shared" si="38"/>
        <v>6.2252909570763059E-3</v>
      </c>
      <c r="L106" s="5">
        <f t="shared" si="24"/>
        <v>6.2252909570763059E-3</v>
      </c>
      <c r="M106" s="5">
        <f t="shared" si="32"/>
        <v>6.2447722622437245E-2</v>
      </c>
      <c r="N106" s="5">
        <f t="shared" si="33"/>
        <v>177.25113612441413</v>
      </c>
      <c r="O106" s="5">
        <f t="shared" si="34"/>
        <v>3132.0762919788608</v>
      </c>
      <c r="P106" s="5">
        <f t="shared" si="39"/>
        <v>1.1034684222081408</v>
      </c>
      <c r="Q106" s="5">
        <f t="shared" si="21"/>
        <v>-1.9437762146573401</v>
      </c>
      <c r="R106" s="5">
        <f t="shared" si="25"/>
        <v>0</v>
      </c>
      <c r="S106" s="5">
        <f t="shared" si="35"/>
        <v>0</v>
      </c>
      <c r="T106" s="5">
        <f t="shared" si="22"/>
        <v>0</v>
      </c>
      <c r="U106" s="5">
        <f t="shared" si="23"/>
        <v>0</v>
      </c>
    </row>
    <row r="107" spans="2:21" x14ac:dyDescent="0.4">
      <c r="B107">
        <v>15.332006454467701</v>
      </c>
      <c r="C107" s="5">
        <f t="shared" si="26"/>
        <v>0.16852521896359995</v>
      </c>
      <c r="D107" s="5">
        <f t="shared" si="27"/>
        <v>1.4834574999365402</v>
      </c>
      <c r="E107" s="5">
        <f t="shared" si="28"/>
        <v>9.3208383674266315</v>
      </c>
      <c r="F107" s="5">
        <f t="shared" si="29"/>
        <v>89.00744999619242</v>
      </c>
      <c r="G107" s="5">
        <f t="shared" si="36"/>
        <v>-8.3494364779793173</v>
      </c>
      <c r="H107" s="9">
        <f t="shared" si="37"/>
        <v>-49.544136654008597</v>
      </c>
      <c r="I107" s="5">
        <f t="shared" si="30"/>
        <v>4.6633467820568271E-2</v>
      </c>
      <c r="J107" s="5">
        <f t="shared" si="31"/>
        <v>1.4392410320931905E-4</v>
      </c>
      <c r="K107" s="5">
        <f t="shared" si="38"/>
        <v>4.6633467820568271E-2</v>
      </c>
      <c r="L107" s="5">
        <f t="shared" si="24"/>
        <v>4.6633467820568271E-2</v>
      </c>
      <c r="M107" s="5">
        <f t="shared" si="32"/>
        <v>1.7375605574338471E-2</v>
      </c>
      <c r="N107" s="5">
        <f t="shared" si="33"/>
        <v>369.44554180506373</v>
      </c>
      <c r="O107" s="5">
        <f t="shared" si="34"/>
        <v>3443.5421807313573</v>
      </c>
      <c r="P107" s="5">
        <f t="shared" si="39"/>
        <v>0.16195521109456607</v>
      </c>
      <c r="Q107" s="5">
        <f t="shared" si="21"/>
        <v>-4.0514237170689986</v>
      </c>
      <c r="R107" s="5">
        <f t="shared" si="25"/>
        <v>0</v>
      </c>
      <c r="S107" s="5">
        <f t="shared" si="35"/>
        <v>0</v>
      </c>
      <c r="T107" s="5">
        <f t="shared" si="22"/>
        <v>0</v>
      </c>
      <c r="U107" s="5">
        <f t="shared" si="23"/>
        <v>0</v>
      </c>
    </row>
    <row r="108" spans="2:21" x14ac:dyDescent="0.4">
      <c r="B108">
        <v>15.414976119995099</v>
      </c>
      <c r="C108" s="5">
        <f t="shared" si="26"/>
        <v>8.2969665527398817E-2</v>
      </c>
      <c r="D108" s="5">
        <f t="shared" si="27"/>
        <v>3.0131494252853566</v>
      </c>
      <c r="E108" s="5">
        <f t="shared" si="28"/>
        <v>18.932176197289568</v>
      </c>
      <c r="F108" s="5">
        <f t="shared" si="29"/>
        <v>180.78896551712143</v>
      </c>
      <c r="G108" s="5">
        <f t="shared" si="36"/>
        <v>9.6113378298629364</v>
      </c>
      <c r="H108" s="9">
        <f t="shared" si="37"/>
        <v>115.84158823309964</v>
      </c>
      <c r="I108" s="5">
        <f t="shared" si="30"/>
        <v>0</v>
      </c>
      <c r="J108" s="5">
        <f t="shared" si="31"/>
        <v>8.6409857635419231E-5</v>
      </c>
      <c r="K108" s="5" t="e">
        <f t="shared" si="38"/>
        <v>#N/A</v>
      </c>
      <c r="L108" s="5">
        <f t="shared" si="24"/>
        <v>-2.6428884263635849E-2</v>
      </c>
      <c r="M108" s="5">
        <f t="shared" si="32"/>
        <v>7.168545911304354E-2</v>
      </c>
      <c r="N108" s="5">
        <f t="shared" si="33"/>
        <v>0</v>
      </c>
      <c r="O108" s="5">
        <f t="shared" si="34"/>
        <v>0</v>
      </c>
      <c r="P108" s="5">
        <f t="shared" si="39"/>
        <v>1.3571617427117375</v>
      </c>
      <c r="Q108" s="5">
        <f t="shared" si="21"/>
        <v>9.4728335114211362</v>
      </c>
      <c r="R108" s="5">
        <f t="shared" si="25"/>
        <v>9.4728335114211362</v>
      </c>
      <c r="S108" s="5">
        <f t="shared" si="35"/>
        <v>179.34135312581418</v>
      </c>
      <c r="T108" s="5">
        <f t="shared" si="22"/>
        <v>9.5445189705341793</v>
      </c>
      <c r="U108" s="5">
        <f t="shared" si="23"/>
        <v>180.69851486852593</v>
      </c>
    </row>
    <row r="109" spans="2:21" x14ac:dyDescent="0.4">
      <c r="B109">
        <v>15.5013597011566</v>
      </c>
      <c r="C109" s="5">
        <f t="shared" si="26"/>
        <v>8.63835811615008E-2</v>
      </c>
      <c r="D109" s="5">
        <f t="shared" si="27"/>
        <v>2.8940684866098065</v>
      </c>
      <c r="E109" s="5">
        <f t="shared" si="28"/>
        <v>18.183968593038198</v>
      </c>
      <c r="F109" s="5">
        <f t="shared" si="29"/>
        <v>173.6441091965884</v>
      </c>
      <c r="G109" s="5">
        <f t="shared" si="36"/>
        <v>-0.74820760425136967</v>
      </c>
      <c r="H109" s="9">
        <f t="shared" si="37"/>
        <v>-8.6614561956228417</v>
      </c>
      <c r="I109" s="5">
        <f t="shared" si="30"/>
        <v>2.1420468698809167E-3</v>
      </c>
      <c r="J109" s="5">
        <f t="shared" si="31"/>
        <v>9.088713193925943E-5</v>
      </c>
      <c r="K109" s="5">
        <f t="shared" si="38"/>
        <v>2.1420468698809167E-3</v>
      </c>
      <c r="L109" s="5">
        <f t="shared" si="24"/>
        <v>2.1420468698809167E-3</v>
      </c>
      <c r="M109" s="5">
        <f t="shared" si="32"/>
        <v>6.6131342758519923E-2</v>
      </c>
      <c r="N109" s="5">
        <f t="shared" si="33"/>
        <v>64.587589836501891</v>
      </c>
      <c r="O109" s="5">
        <f t="shared" si="34"/>
        <v>1174.4587050869836</v>
      </c>
      <c r="P109" s="5">
        <f t="shared" si="39"/>
        <v>1.2025302597363703</v>
      </c>
      <c r="Q109" s="5">
        <f t="shared" si="21"/>
        <v>-0.70828217878454813</v>
      </c>
      <c r="R109" s="5">
        <f t="shared" si="25"/>
        <v>0</v>
      </c>
      <c r="S109" s="5">
        <f t="shared" si="35"/>
        <v>0</v>
      </c>
      <c r="T109" s="5">
        <f t="shared" si="22"/>
        <v>0</v>
      </c>
      <c r="U109" s="5">
        <f t="shared" si="23"/>
        <v>0</v>
      </c>
    </row>
    <row r="110" spans="2:21" x14ac:dyDescent="0.4">
      <c r="B110">
        <v>15.587741374969401</v>
      </c>
      <c r="C110" s="5">
        <f t="shared" si="26"/>
        <v>8.6381673812800486E-2</v>
      </c>
      <c r="D110" s="5">
        <f t="shared" si="27"/>
        <v>2.8941323890271007</v>
      </c>
      <c r="E110" s="5">
        <f t="shared" si="28"/>
        <v>18.184370103767634</v>
      </c>
      <c r="F110" s="5">
        <f t="shared" si="29"/>
        <v>173.64794334162605</v>
      </c>
      <c r="G110" s="5">
        <f t="shared" si="36"/>
        <v>4.0151072943572785E-4</v>
      </c>
      <c r="H110" s="9">
        <f t="shared" si="37"/>
        <v>4.6481008264073476E-3</v>
      </c>
      <c r="I110" s="5">
        <f t="shared" si="30"/>
        <v>0</v>
      </c>
      <c r="J110" s="5">
        <f t="shared" si="31"/>
        <v>9.0884729299054489E-5</v>
      </c>
      <c r="K110" s="5" t="e">
        <f t="shared" si="38"/>
        <v>#N/A</v>
      </c>
      <c r="L110" s="5">
        <f t="shared" si="24"/>
        <v>-1.149461468076897E-6</v>
      </c>
      <c r="M110" s="5">
        <f t="shared" si="32"/>
        <v>6.6134263214159633E-2</v>
      </c>
      <c r="N110" s="5">
        <f t="shared" si="33"/>
        <v>0</v>
      </c>
      <c r="O110" s="5">
        <f t="shared" si="34"/>
        <v>0</v>
      </c>
      <c r="P110" s="5">
        <f t="shared" si="39"/>
        <v>1.202609918826264</v>
      </c>
      <c r="Q110" s="5">
        <f t="shared" si="21"/>
        <v>3.800939364216592E-4</v>
      </c>
      <c r="R110" s="5">
        <f t="shared" si="25"/>
        <v>3.800939364216592E-4</v>
      </c>
      <c r="S110" s="5">
        <f t="shared" si="35"/>
        <v>6.9117688140893753E-3</v>
      </c>
      <c r="T110" s="5">
        <f t="shared" si="22"/>
        <v>6.6514357150581294E-2</v>
      </c>
      <c r="U110" s="5">
        <f t="shared" si="23"/>
        <v>1.2095216876403534</v>
      </c>
    </row>
    <row r="111" spans="2:21" x14ac:dyDescent="0.4">
      <c r="B111">
        <v>15.674323797225901</v>
      </c>
      <c r="C111" s="5">
        <f t="shared" si="26"/>
        <v>8.6582422256499925E-2</v>
      </c>
      <c r="D111" s="5">
        <f t="shared" si="27"/>
        <v>2.8874221058331728</v>
      </c>
      <c r="E111" s="5">
        <f t="shared" si="28"/>
        <v>18.142208150996531</v>
      </c>
      <c r="F111" s="5">
        <f t="shared" si="29"/>
        <v>173.24532634999036</v>
      </c>
      <c r="G111" s="5">
        <f t="shared" si="36"/>
        <v>-4.2161952771103017E-2</v>
      </c>
      <c r="H111" s="9">
        <f t="shared" si="37"/>
        <v>-0.48695741782550822</v>
      </c>
      <c r="I111" s="5">
        <f t="shared" si="30"/>
        <v>1.2098348660576461E-4</v>
      </c>
      <c r="J111" s="5">
        <f t="shared" si="31"/>
        <v>9.1137026424436768E-5</v>
      </c>
      <c r="K111" s="5" t="e">
        <f t="shared" si="38"/>
        <v>#N/A</v>
      </c>
      <c r="L111" s="5">
        <f t="shared" si="24"/>
        <v>1.2098348660576461E-4</v>
      </c>
      <c r="M111" s="5">
        <f t="shared" si="32"/>
        <v>6.5827943318817E-2</v>
      </c>
      <c r="N111" s="5">
        <f t="shared" si="33"/>
        <v>3.6311914832808707</v>
      </c>
      <c r="O111" s="5">
        <f t="shared" si="34"/>
        <v>65.877831725807397</v>
      </c>
      <c r="P111" s="5">
        <f t="shared" si="39"/>
        <v>1.1942642498419793</v>
      </c>
      <c r="Q111" s="5">
        <f t="shared" si="21"/>
        <v>-3.9820470493985641E-2</v>
      </c>
      <c r="R111" s="5">
        <f t="shared" si="25"/>
        <v>0</v>
      </c>
      <c r="S111" s="5">
        <f t="shared" si="35"/>
        <v>0</v>
      </c>
      <c r="T111" s="5">
        <f t="shared" si="22"/>
        <v>0</v>
      </c>
      <c r="U111" s="5">
        <f t="shared" si="23"/>
        <v>0</v>
      </c>
    </row>
    <row r="112" spans="2:21" x14ac:dyDescent="0.4">
      <c r="B112">
        <v>15.7543768882751</v>
      </c>
      <c r="C112" s="5">
        <f t="shared" si="26"/>
        <v>8.0053091049199665E-2</v>
      </c>
      <c r="D112" s="5">
        <f t="shared" si="27"/>
        <v>3.1229275062764663</v>
      </c>
      <c r="E112" s="5">
        <f t="shared" si="28"/>
        <v>19.621932222823279</v>
      </c>
      <c r="F112" s="5">
        <f t="shared" si="29"/>
        <v>187.375650376588</v>
      </c>
      <c r="G112" s="5">
        <f t="shared" si="36"/>
        <v>1.4797240718267481</v>
      </c>
      <c r="H112" s="9">
        <f t="shared" si="37"/>
        <v>18.48428402242866</v>
      </c>
      <c r="I112" s="5">
        <f t="shared" si="30"/>
        <v>0</v>
      </c>
      <c r="J112" s="5">
        <f t="shared" si="31"/>
        <v>8.2282357578625505E-5</v>
      </c>
      <c r="K112" s="5" t="e">
        <f t="shared" si="38"/>
        <v>#N/A</v>
      </c>
      <c r="L112" s="5">
        <f t="shared" si="24"/>
        <v>-3.9258571403302843E-3</v>
      </c>
      <c r="M112" s="5">
        <f t="shared" si="32"/>
        <v>7.7004044831414112E-2</v>
      </c>
      <c r="N112" s="5">
        <f t="shared" si="33"/>
        <v>0</v>
      </c>
      <c r="O112" s="5">
        <f t="shared" si="34"/>
        <v>0</v>
      </c>
      <c r="P112" s="5">
        <f t="shared" si="39"/>
        <v>1.5109681485652529</v>
      </c>
      <c r="Q112" s="5">
        <f t="shared" si="21"/>
        <v>1.5115343961786019</v>
      </c>
      <c r="R112" s="5">
        <f t="shared" si="25"/>
        <v>1.5115343961786019</v>
      </c>
      <c r="S112" s="5">
        <f t="shared" si="35"/>
        <v>29.659225474282636</v>
      </c>
      <c r="T112" s="5">
        <f t="shared" si="22"/>
        <v>1.5885384410100161</v>
      </c>
      <c r="U112" s="5">
        <f t="shared" si="23"/>
        <v>31.17019362284789</v>
      </c>
    </row>
    <row r="113" spans="2:21" x14ac:dyDescent="0.4">
      <c r="B113">
        <v>16.020649909973098</v>
      </c>
      <c r="C113" s="5">
        <f t="shared" si="26"/>
        <v>0.26627302169799805</v>
      </c>
      <c r="D113" s="5">
        <f t="shared" si="27"/>
        <v>0.9388859539947888</v>
      </c>
      <c r="E113" s="5">
        <f t="shared" si="28"/>
        <v>5.8991944312573459</v>
      </c>
      <c r="F113" s="5">
        <f t="shared" si="29"/>
        <v>56.333157239687331</v>
      </c>
      <c r="G113" s="5">
        <f t="shared" si="36"/>
        <v>-13.722737791565933</v>
      </c>
      <c r="H113" s="9">
        <f t="shared" si="37"/>
        <v>-51.536343051418889</v>
      </c>
      <c r="I113" s="5">
        <f t="shared" si="30"/>
        <v>0.12109984269798843</v>
      </c>
      <c r="J113" s="5">
        <f t="shared" si="31"/>
        <v>1.6439922052335606E-4</v>
      </c>
      <c r="K113" s="5">
        <f t="shared" si="38"/>
        <v>0.12109984269798843</v>
      </c>
      <c r="L113" s="5">
        <f t="shared" si="24"/>
        <v>0.12109984269798843</v>
      </c>
      <c r="M113" s="5">
        <f t="shared" si="32"/>
        <v>6.9600989875555361E-3</v>
      </c>
      <c r="N113" s="5">
        <f t="shared" si="33"/>
        <v>384.30122042993708</v>
      </c>
      <c r="O113" s="5">
        <f t="shared" si="34"/>
        <v>2267.0676194856865</v>
      </c>
      <c r="P113" s="5">
        <f t="shared" si="39"/>
        <v>4.105897718838751E-2</v>
      </c>
      <c r="Q113" s="5">
        <f t="shared" si="21"/>
        <v>-4.2143344627770194</v>
      </c>
      <c r="R113" s="5">
        <f t="shared" si="25"/>
        <v>0</v>
      </c>
      <c r="S113" s="5">
        <f t="shared" si="35"/>
        <v>0</v>
      </c>
      <c r="T113" s="5">
        <f t="shared" si="22"/>
        <v>0</v>
      </c>
      <c r="U113" s="5">
        <f t="shared" si="23"/>
        <v>0</v>
      </c>
    </row>
    <row r="114" spans="2:21" x14ac:dyDescent="0.4">
      <c r="B114">
        <v>16.100972414016699</v>
      </c>
      <c r="C114" s="5">
        <f t="shared" si="26"/>
        <v>8.0322504043600418E-2</v>
      </c>
      <c r="D114" s="5">
        <f t="shared" si="27"/>
        <v>3.1124527674622264</v>
      </c>
      <c r="E114" s="5">
        <f t="shared" si="28"/>
        <v>19.556117497809101</v>
      </c>
      <c r="F114" s="5">
        <f t="shared" si="29"/>
        <v>186.74716604773357</v>
      </c>
      <c r="G114" s="5">
        <f t="shared" si="36"/>
        <v>13.656923066551755</v>
      </c>
      <c r="H114" s="9">
        <f t="shared" si="37"/>
        <v>170.0261119740309</v>
      </c>
      <c r="I114" s="5">
        <f t="shared" si="30"/>
        <v>0</v>
      </c>
      <c r="J114" s="5">
        <f t="shared" si="31"/>
        <v>8.2676192893110345E-5</v>
      </c>
      <c r="K114" s="5" t="e">
        <f t="shared" si="38"/>
        <v>#N/A</v>
      </c>
      <c r="L114" s="5">
        <f t="shared" si="24"/>
        <v>-3.6355133953639464E-2</v>
      </c>
      <c r="M114" s="5">
        <f t="shared" si="32"/>
        <v>7.6488346317623065E-2</v>
      </c>
      <c r="N114" s="5">
        <f t="shared" si="33"/>
        <v>0</v>
      </c>
      <c r="O114" s="5">
        <f t="shared" si="34"/>
        <v>0</v>
      </c>
      <c r="P114" s="5">
        <f t="shared" si="39"/>
        <v>1.4958150878005507</v>
      </c>
      <c r="Q114" s="5">
        <f t="shared" si="21"/>
        <v>13.903720381347762</v>
      </c>
      <c r="R114" s="5">
        <f t="shared" si="25"/>
        <v>13.903720381347762</v>
      </c>
      <c r="S114" s="5">
        <f t="shared" si="35"/>
        <v>271.90278943431997</v>
      </c>
      <c r="T114" s="5">
        <f t="shared" si="22"/>
        <v>13.980208727665385</v>
      </c>
      <c r="U114" s="5">
        <f t="shared" si="23"/>
        <v>273.39860452212054</v>
      </c>
    </row>
    <row r="115" spans="2:21" x14ac:dyDescent="0.4">
      <c r="B115">
        <v>16.194437742233202</v>
      </c>
      <c r="C115" s="5">
        <f t="shared" si="26"/>
        <v>9.3465328216502996E-2</v>
      </c>
      <c r="D115" s="5">
        <f t="shared" si="27"/>
        <v>2.6747886598215356</v>
      </c>
      <c r="E115" s="5">
        <f t="shared" si="28"/>
        <v>16.806192807201249</v>
      </c>
      <c r="F115" s="5">
        <f t="shared" si="29"/>
        <v>160.48731958929216</v>
      </c>
      <c r="G115" s="5">
        <f t="shared" si="36"/>
        <v>-2.7499246906078518</v>
      </c>
      <c r="H115" s="9">
        <f t="shared" si="37"/>
        <v>-29.421869511204505</v>
      </c>
      <c r="I115" s="5">
        <f t="shared" si="30"/>
        <v>8.5181833336572619E-3</v>
      </c>
      <c r="J115" s="5">
        <f t="shared" si="31"/>
        <v>9.9131742241707736E-5</v>
      </c>
      <c r="K115" s="5">
        <f t="shared" si="38"/>
        <v>8.5181833336572619E-3</v>
      </c>
      <c r="L115" s="5">
        <f t="shared" si="24"/>
        <v>8.5181833336572619E-3</v>
      </c>
      <c r="M115" s="5">
        <f t="shared" si="32"/>
        <v>5.6489623334564601E-2</v>
      </c>
      <c r="N115" s="5">
        <f t="shared" si="33"/>
        <v>219.39586107623424</v>
      </c>
      <c r="O115" s="5">
        <f t="shared" si="34"/>
        <v>3687.2091423491324</v>
      </c>
      <c r="P115" s="5">
        <f t="shared" si="39"/>
        <v>0.94937550136686744</v>
      </c>
      <c r="Q115" s="5">
        <f t="shared" si="21"/>
        <v>-2.4059448400653225</v>
      </c>
      <c r="R115" s="5">
        <f t="shared" si="25"/>
        <v>0</v>
      </c>
      <c r="S115" s="5">
        <f t="shared" si="35"/>
        <v>0</v>
      </c>
      <c r="T115" s="5">
        <f t="shared" si="22"/>
        <v>0</v>
      </c>
      <c r="U115" s="5">
        <f t="shared" si="23"/>
        <v>0</v>
      </c>
    </row>
    <row r="116" spans="2:21" x14ac:dyDescent="0.4">
      <c r="B116">
        <v>16.280220985412502</v>
      </c>
      <c r="C116" s="5">
        <f t="shared" si="26"/>
        <v>8.5783243179299973E-2</v>
      </c>
      <c r="D116" s="5">
        <f t="shared" si="27"/>
        <v>2.9143220835969341</v>
      </c>
      <c r="E116" s="5">
        <f t="shared" si="28"/>
        <v>18.311225696045256</v>
      </c>
      <c r="F116" s="5">
        <f t="shared" si="29"/>
        <v>174.85932501581607</v>
      </c>
      <c r="G116" s="5">
        <f t="shared" si="36"/>
        <v>1.5050328888440063</v>
      </c>
      <c r="H116" s="9">
        <f t="shared" si="37"/>
        <v>17.544602337991112</v>
      </c>
      <c r="I116" s="5">
        <f t="shared" si="30"/>
        <v>0</v>
      </c>
      <c r="J116" s="5">
        <f t="shared" si="31"/>
        <v>9.0125625434865202E-5</v>
      </c>
      <c r="K116" s="5" t="e">
        <f t="shared" si="38"/>
        <v>#N/A</v>
      </c>
      <c r="L116" s="5">
        <f t="shared" si="24"/>
        <v>-4.278820807946805E-3</v>
      </c>
      <c r="M116" s="5">
        <f t="shared" si="32"/>
        <v>6.7060197298301621E-2</v>
      </c>
      <c r="N116" s="5">
        <f t="shared" si="33"/>
        <v>0</v>
      </c>
      <c r="O116" s="5">
        <f t="shared" si="34"/>
        <v>0</v>
      </c>
      <c r="P116" s="5">
        <f t="shared" si="39"/>
        <v>1.2279544079505254</v>
      </c>
      <c r="Q116" s="5">
        <f t="shared" si="21"/>
        <v>1.4346928379249553</v>
      </c>
      <c r="R116" s="5">
        <f t="shared" si="25"/>
        <v>1.4346928379249553</v>
      </c>
      <c r="S116" s="5">
        <f t="shared" si="35"/>
        <v>26.270984359743533</v>
      </c>
      <c r="T116" s="5">
        <f t="shared" si="22"/>
        <v>1.5017530352232569</v>
      </c>
      <c r="U116" s="5">
        <f t="shared" si="23"/>
        <v>27.498938767694057</v>
      </c>
    </row>
    <row r="117" spans="2:21" x14ac:dyDescent="0.4">
      <c r="B117">
        <v>16.370136976242001</v>
      </c>
      <c r="C117" s="5">
        <f t="shared" si="26"/>
        <v>8.9915990829499748E-2</v>
      </c>
      <c r="D117" s="5">
        <f t="shared" si="27"/>
        <v>2.780373075953245</v>
      </c>
      <c r="E117" s="5">
        <f t="shared" si="28"/>
        <v>17.469599259307142</v>
      </c>
      <c r="F117" s="5">
        <f t="shared" si="29"/>
        <v>166.82238455719471</v>
      </c>
      <c r="G117" s="5">
        <f t="shared" si="36"/>
        <v>-0.84162643673811388</v>
      </c>
      <c r="H117" s="9">
        <f t="shared" si="37"/>
        <v>-9.3601419388684768</v>
      </c>
      <c r="I117" s="5">
        <f t="shared" si="30"/>
        <v>2.5080255149389601E-3</v>
      </c>
      <c r="J117" s="5">
        <f t="shared" si="31"/>
        <v>9.5161918032306064E-5</v>
      </c>
      <c r="L117" s="5">
        <f t="shared" si="24"/>
        <v>2.5080255149389601E-3</v>
      </c>
      <c r="M117" s="5">
        <f t="shared" si="32"/>
        <v>6.103737965615693E-2</v>
      </c>
      <c r="N117" s="5">
        <f t="shared" si="33"/>
        <v>69.797617710586806</v>
      </c>
      <c r="O117" s="5">
        <f t="shared" si="34"/>
        <v>1219.3364106582703</v>
      </c>
      <c r="P117" s="5">
        <f t="shared" si="39"/>
        <v>1.066298562431248</v>
      </c>
      <c r="Q117" s="5">
        <f t="shared" si="21"/>
        <v>-0.76541652771328894</v>
      </c>
      <c r="R117" s="5">
        <f t="shared" si="25"/>
        <v>0</v>
      </c>
      <c r="S117" s="5">
        <f t="shared" si="35"/>
        <v>0</v>
      </c>
      <c r="T117" s="5">
        <f t="shared" si="22"/>
        <v>0</v>
      </c>
      <c r="U117" s="5">
        <f t="shared" si="23"/>
        <v>0</v>
      </c>
    </row>
    <row r="118" spans="2:21" x14ac:dyDescent="0.4">
      <c r="B118">
        <v>16.451509952545099</v>
      </c>
      <c r="C118" s="5">
        <f t="shared" si="26"/>
        <v>8.1372976303097033E-2</v>
      </c>
      <c r="D118" s="5">
        <f t="shared" si="27"/>
        <v>3.0722730242630325</v>
      </c>
      <c r="E118" s="5">
        <f t="shared" si="28"/>
        <v>19.303660725693678</v>
      </c>
      <c r="F118" s="5">
        <f t="shared" si="29"/>
        <v>184.33638145578198</v>
      </c>
      <c r="G118" s="5">
        <f t="shared" si="36"/>
        <v>1.8340614663865367</v>
      </c>
      <c r="H118" s="9">
        <f t="shared" si="37"/>
        <v>22.53895027207863</v>
      </c>
      <c r="I118" s="5">
        <f t="shared" si="30"/>
        <v>0</v>
      </c>
      <c r="J118" s="5">
        <f t="shared" si="31"/>
        <v>8.418689421744904E-5</v>
      </c>
      <c r="K118" s="5" t="e">
        <f t="shared" si="38"/>
        <v>#N/A</v>
      </c>
      <c r="L118" s="5">
        <f t="shared" si="24"/>
        <v>-4.9461779233016924E-3</v>
      </c>
      <c r="M118" s="5">
        <f t="shared" si="32"/>
        <v>7.4526263482537727E-2</v>
      </c>
      <c r="N118" s="5">
        <f t="shared" si="33"/>
        <v>0</v>
      </c>
      <c r="O118" s="5">
        <f t="shared" si="34"/>
        <v>0</v>
      </c>
      <c r="P118" s="5">
        <f t="shared" si="39"/>
        <v>1.4386297054205626</v>
      </c>
      <c r="Q118" s="5">
        <f t="shared" si="21"/>
        <v>1.8431007957174659</v>
      </c>
      <c r="R118" s="5">
        <f t="shared" si="25"/>
        <v>1.8431007957174659</v>
      </c>
      <c r="S118" s="5">
        <f t="shared" si="35"/>
        <v>35.578592443786015</v>
      </c>
      <c r="T118" s="5">
        <f t="shared" si="22"/>
        <v>1.9176270592000035</v>
      </c>
      <c r="U118" s="5">
        <f t="shared" si="23"/>
        <v>37.017222149206574</v>
      </c>
    </row>
    <row r="119" spans="2:21" x14ac:dyDescent="0.4">
      <c r="B119">
        <v>16.545452117919901</v>
      </c>
      <c r="C119" s="5">
        <f t="shared" si="26"/>
        <v>9.3942165374802045E-2</v>
      </c>
      <c r="D119" s="5">
        <f t="shared" si="27"/>
        <v>2.6612118105067344</v>
      </c>
      <c r="E119" s="5">
        <f t="shared" si="28"/>
        <v>16.720886947068699</v>
      </c>
      <c r="F119" s="5">
        <f t="shared" si="29"/>
        <v>159.67270863040409</v>
      </c>
      <c r="G119" s="5">
        <f t="shared" si="36"/>
        <v>-2.5827737786249791</v>
      </c>
      <c r="H119" s="9">
        <f t="shared" si="37"/>
        <v>-27.493232334175602</v>
      </c>
      <c r="I119" s="5">
        <f t="shared" si="30"/>
        <v>8.0412318155016881E-3</v>
      </c>
      <c r="J119" s="5">
        <f t="shared" si="31"/>
        <v>9.9642212508740916E-5</v>
      </c>
      <c r="K119" s="5">
        <f t="shared" si="38"/>
        <v>8.0412318155016881E-3</v>
      </c>
      <c r="L119" s="5">
        <f t="shared" si="24"/>
        <v>8.0412318155016881E-3</v>
      </c>
      <c r="M119" s="5">
        <f t="shared" si="32"/>
        <v>5.591761205933049E-2</v>
      </c>
      <c r="N119" s="5">
        <f t="shared" si="33"/>
        <v>205.01421160298256</v>
      </c>
      <c r="O119" s="5">
        <f t="shared" si="34"/>
        <v>3428.0194547558913</v>
      </c>
      <c r="P119" s="5">
        <f t="shared" si="39"/>
        <v>0.93499206959411052</v>
      </c>
      <c r="Q119" s="5">
        <f t="shared" si="21"/>
        <v>-2.2482324056918457</v>
      </c>
      <c r="R119" s="5">
        <f t="shared" si="25"/>
        <v>0</v>
      </c>
      <c r="S119" s="5">
        <f t="shared" si="35"/>
        <v>0</v>
      </c>
      <c r="T119" s="5">
        <f t="shared" si="22"/>
        <v>0</v>
      </c>
      <c r="U119" s="5">
        <f t="shared" si="23"/>
        <v>0</v>
      </c>
    </row>
    <row r="120" spans="2:21" x14ac:dyDescent="0.4">
      <c r="B120">
        <v>16.633171081542901</v>
      </c>
      <c r="C120" s="5">
        <f t="shared" si="26"/>
        <v>8.771896362300069E-2</v>
      </c>
      <c r="D120" s="5">
        <f t="shared" si="27"/>
        <v>2.8500108719301807</v>
      </c>
      <c r="E120" s="5">
        <f t="shared" si="28"/>
        <v>17.907146435813793</v>
      </c>
      <c r="F120" s="5">
        <f t="shared" si="29"/>
        <v>171.00065231581087</v>
      </c>
      <c r="G120" s="5">
        <f t="shared" si="36"/>
        <v>1.1862594887450939</v>
      </c>
      <c r="H120" s="9">
        <f t="shared" si="37"/>
        <v>13.523409759415422</v>
      </c>
      <c r="I120" s="5">
        <f t="shared" si="30"/>
        <v>0</v>
      </c>
      <c r="J120" s="5">
        <f t="shared" si="31"/>
        <v>9.2543635728090272E-5</v>
      </c>
      <c r="K120" s="5" t="e">
        <f t="shared" si="38"/>
        <v>#N/A</v>
      </c>
      <c r="L120" s="5">
        <f t="shared" si="24"/>
        <v>-3.4486477604126695E-3</v>
      </c>
      <c r="M120" s="5">
        <f t="shared" si="32"/>
        <v>6.4133178694735726E-2</v>
      </c>
      <c r="N120" s="5">
        <f t="shared" si="33"/>
        <v>0</v>
      </c>
      <c r="O120" s="5">
        <f t="shared" si="34"/>
        <v>0</v>
      </c>
      <c r="P120" s="5">
        <f t="shared" si="39"/>
        <v>1.1484422222808459</v>
      </c>
      <c r="Q120" s="5">
        <f t="shared" si="21"/>
        <v>1.1058637153687294</v>
      </c>
      <c r="R120" s="5">
        <f t="shared" si="25"/>
        <v>1.1058637153687294</v>
      </c>
      <c r="S120" s="5">
        <f t="shared" si="35"/>
        <v>19.802863489160941</v>
      </c>
      <c r="T120" s="5">
        <f t="shared" si="22"/>
        <v>1.1699968940634651</v>
      </c>
      <c r="U120" s="5">
        <f t="shared" si="23"/>
        <v>20.951305711441787</v>
      </c>
    </row>
    <row r="121" spans="2:21" x14ac:dyDescent="0.4">
      <c r="B121">
        <v>16.724200963973999</v>
      </c>
      <c r="C121" s="5">
        <f t="shared" si="26"/>
        <v>9.1029882431097775E-2</v>
      </c>
      <c r="D121" s="5">
        <f t="shared" si="27"/>
        <v>2.746350905036373</v>
      </c>
      <c r="E121" s="5">
        <f t="shared" si="28"/>
        <v>17.255831654883899</v>
      </c>
      <c r="F121" s="5">
        <f t="shared" si="29"/>
        <v>164.78105430218241</v>
      </c>
      <c r="G121" s="5">
        <f t="shared" si="36"/>
        <v>-0.65131478092989425</v>
      </c>
      <c r="H121" s="9">
        <f t="shared" si="37"/>
        <v>-7.1549557522815279</v>
      </c>
      <c r="I121" s="5">
        <f t="shared" si="30"/>
        <v>1.9649457440491613E-3</v>
      </c>
      <c r="J121" s="5">
        <f t="shared" si="31"/>
        <v>9.6441103377174761E-5</v>
      </c>
      <c r="K121" s="5">
        <f t="shared" si="38"/>
        <v>1.9649457440491613E-3</v>
      </c>
      <c r="L121" s="5">
        <f t="shared" si="24"/>
        <v>1.9649457440491613E-3</v>
      </c>
      <c r="M121" s="5">
        <f t="shared" si="32"/>
        <v>5.955274522033864E-2</v>
      </c>
      <c r="N121" s="5">
        <f t="shared" si="33"/>
        <v>53.353770658127573</v>
      </c>
      <c r="O121" s="5">
        <f t="shared" si="34"/>
        <v>920.66368462993353</v>
      </c>
      <c r="P121" s="5">
        <f t="shared" si="39"/>
        <v>1.0276321461083553</v>
      </c>
      <c r="Q121" s="5">
        <f t="shared" si="21"/>
        <v>-0.58508956633574216</v>
      </c>
      <c r="R121" s="5">
        <f t="shared" si="25"/>
        <v>0</v>
      </c>
      <c r="S121" s="5">
        <f t="shared" si="35"/>
        <v>0</v>
      </c>
      <c r="T121" s="5">
        <f t="shared" si="22"/>
        <v>0</v>
      </c>
      <c r="U121" s="5">
        <f t="shared" si="23"/>
        <v>0</v>
      </c>
    </row>
    <row r="122" spans="2:21" x14ac:dyDescent="0.4">
      <c r="B122">
        <v>16.808582067489599</v>
      </c>
      <c r="C122" s="5">
        <f t="shared" si="26"/>
        <v>8.4381103515600131E-2</v>
      </c>
      <c r="D122" s="5">
        <f t="shared" si="27"/>
        <v>2.9627486437621751</v>
      </c>
      <c r="E122" s="5">
        <f t="shared" si="28"/>
        <v>18.615498747352746</v>
      </c>
      <c r="F122" s="5">
        <f t="shared" si="29"/>
        <v>177.76491862573053</v>
      </c>
      <c r="G122" s="5">
        <f t="shared" si="36"/>
        <v>1.3596670924688468</v>
      </c>
      <c r="H122" s="9">
        <f t="shared" si="37"/>
        <v>16.113407336720542</v>
      </c>
      <c r="I122" s="5">
        <f t="shared" si="30"/>
        <v>0</v>
      </c>
      <c r="J122" s="5">
        <f t="shared" si="31"/>
        <v>8.8304855495841174E-5</v>
      </c>
      <c r="K122" s="5" t="e">
        <f t="shared" si="38"/>
        <v>#N/A</v>
      </c>
      <c r="L122" s="5">
        <f t="shared" si="24"/>
        <v>-3.8023617671833487E-3</v>
      </c>
      <c r="M122" s="5">
        <f t="shared" si="32"/>
        <v>6.9307358722538334E-2</v>
      </c>
      <c r="N122" s="5">
        <f t="shared" si="33"/>
        <v>0</v>
      </c>
      <c r="O122" s="5">
        <f t="shared" si="34"/>
        <v>0</v>
      </c>
      <c r="P122" s="5">
        <f t="shared" si="39"/>
        <v>1.2901910494817397</v>
      </c>
      <c r="Q122" s="5">
        <f t="shared" si="21"/>
        <v>1.3176582549552056</v>
      </c>
      <c r="R122" s="5">
        <f t="shared" si="25"/>
        <v>1.3176582549552056</v>
      </c>
      <c r="S122" s="5">
        <f t="shared" si="35"/>
        <v>24.528865594557633</v>
      </c>
      <c r="T122" s="5">
        <f t="shared" si="22"/>
        <v>1.386965613677744</v>
      </c>
      <c r="U122" s="5">
        <f t="shared" si="23"/>
        <v>25.819056644039375</v>
      </c>
    </row>
    <row r="123" spans="2:21" x14ac:dyDescent="0.4">
      <c r="B123">
        <v>16.902919054031301</v>
      </c>
      <c r="C123" s="5">
        <f t="shared" si="26"/>
        <v>9.4336986541701862E-2</v>
      </c>
      <c r="D123" s="5">
        <f t="shared" si="27"/>
        <v>2.6500740501127518</v>
      </c>
      <c r="E123" s="5">
        <f t="shared" si="28"/>
        <v>16.65090633460634</v>
      </c>
      <c r="F123" s="5">
        <f t="shared" si="29"/>
        <v>159.00444300676511</v>
      </c>
      <c r="G123" s="5">
        <f t="shared" si="36"/>
        <v>-1.9645924127464056</v>
      </c>
      <c r="H123" s="9">
        <f t="shared" si="37"/>
        <v>-20.825261488270598</v>
      </c>
      <c r="I123" s="5">
        <f t="shared" si="30"/>
        <v>6.1422870533324059E-3</v>
      </c>
      <c r="J123" s="5">
        <f t="shared" si="31"/>
        <v>1.0006097649371567E-4</v>
      </c>
      <c r="K123" s="5">
        <f t="shared" si="38"/>
        <v>6.1422870533324059E-3</v>
      </c>
      <c r="L123" s="5">
        <f t="shared" si="24"/>
        <v>6.1422870533324059E-3</v>
      </c>
      <c r="M123" s="5">
        <f t="shared" si="32"/>
        <v>5.5450536352766713E-2</v>
      </c>
      <c r="N123" s="5">
        <f t="shared" si="33"/>
        <v>155.29183740743932</v>
      </c>
      <c r="O123" s="5">
        <f t="shared" si="34"/>
        <v>2585.7498392001889</v>
      </c>
      <c r="P123" s="5">
        <f t="shared" si="39"/>
        <v>0.92330168701360238</v>
      </c>
      <c r="Q123" s="5">
        <f t="shared" si="21"/>
        <v>-1.7029655576996845</v>
      </c>
      <c r="R123" s="5">
        <f t="shared" si="25"/>
        <v>0</v>
      </c>
      <c r="S123" s="5">
        <f t="shared" si="35"/>
        <v>0</v>
      </c>
      <c r="T123" s="5">
        <f t="shared" si="22"/>
        <v>0</v>
      </c>
      <c r="U123" s="5">
        <f t="shared" si="23"/>
        <v>0</v>
      </c>
    </row>
    <row r="124" spans="2:21" x14ac:dyDescent="0.4">
      <c r="B124">
        <v>16.991636037826499</v>
      </c>
      <c r="C124" s="5">
        <f t="shared" si="26"/>
        <v>8.871698379519799E-2</v>
      </c>
      <c r="D124" s="5">
        <f t="shared" si="27"/>
        <v>2.8179497240023599</v>
      </c>
      <c r="E124" s="5">
        <f t="shared" si="28"/>
        <v>17.705700302222397</v>
      </c>
      <c r="F124" s="5">
        <f t="shared" si="29"/>
        <v>169.07698344014159</v>
      </c>
      <c r="G124" s="5">
        <f t="shared" si="36"/>
        <v>1.0547939676160567</v>
      </c>
      <c r="H124" s="9">
        <f t="shared" si="37"/>
        <v>11.889425479692084</v>
      </c>
      <c r="I124" s="5">
        <f t="shared" si="30"/>
        <v>0</v>
      </c>
      <c r="J124" s="5">
        <f t="shared" si="31"/>
        <v>9.3749089391501186E-5</v>
      </c>
      <c r="K124" s="5" t="e">
        <f t="shared" si="38"/>
        <v>#N/A</v>
      </c>
      <c r="L124" s="5">
        <f t="shared" si="24"/>
        <v>-3.1013448005094532E-3</v>
      </c>
      <c r="M124" s="5">
        <f t="shared" si="32"/>
        <v>6.2698364638423654E-2</v>
      </c>
      <c r="N124" s="5">
        <f t="shared" si="33"/>
        <v>0</v>
      </c>
      <c r="O124" s="5">
        <f t="shared" si="34"/>
        <v>0</v>
      </c>
      <c r="P124" s="5">
        <f t="shared" si="39"/>
        <v>1.1101184537273878</v>
      </c>
      <c r="Q124" s="5">
        <f t="shared" si="21"/>
        <v>0.97224623585910486</v>
      </c>
      <c r="R124" s="5">
        <f t="shared" si="25"/>
        <v>0.97224623585910486</v>
      </c>
      <c r="S124" s="5">
        <f t="shared" si="35"/>
        <v>17.214300472085139</v>
      </c>
      <c r="T124" s="5">
        <f t="shared" si="22"/>
        <v>1.0349446004975285</v>
      </c>
      <c r="U124" s="5">
        <f t="shared" si="23"/>
        <v>18.324418925812527</v>
      </c>
    </row>
    <row r="125" spans="2:21" x14ac:dyDescent="0.4">
      <c r="B125">
        <v>17.082708358764599</v>
      </c>
      <c r="C125" s="5">
        <f t="shared" si="26"/>
        <v>9.1072320938099693E-2</v>
      </c>
      <c r="D125" s="5">
        <f t="shared" si="27"/>
        <v>2.7450711415372928</v>
      </c>
      <c r="E125" s="5">
        <f t="shared" si="28"/>
        <v>17.247790663669811</v>
      </c>
      <c r="F125" s="5">
        <f t="shared" si="29"/>
        <v>164.70426849223756</v>
      </c>
      <c r="G125" s="5">
        <f t="shared" si="36"/>
        <v>-0.45790963855258582</v>
      </c>
      <c r="H125" s="9">
        <f t="shared" si="37"/>
        <v>-5.027978136889903</v>
      </c>
      <c r="I125" s="5">
        <f t="shared" si="30"/>
        <v>1.3821075417871189E-3</v>
      </c>
      <c r="J125" s="5">
        <f t="shared" si="31"/>
        <v>9.6489220668599852E-5</v>
      </c>
      <c r="K125" s="5" t="e">
        <f t="shared" si="38"/>
        <v>#N/A</v>
      </c>
      <c r="L125" s="5">
        <f t="shared" si="24"/>
        <v>1.3821075417871189E-3</v>
      </c>
      <c r="M125" s="5">
        <f t="shared" si="32"/>
        <v>5.94972565555551E-2</v>
      </c>
      <c r="N125" s="5">
        <f t="shared" si="33"/>
        <v>37.49311689372248</v>
      </c>
      <c r="O125" s="5">
        <f t="shared" si="34"/>
        <v>646.67343151142745</v>
      </c>
      <c r="P125" s="5">
        <f t="shared" si="39"/>
        <v>1.0261962261328708</v>
      </c>
      <c r="Q125" s="5">
        <f t="shared" si="21"/>
        <v>-0.41115803500537901</v>
      </c>
      <c r="R125" s="5">
        <f t="shared" si="25"/>
        <v>0</v>
      </c>
      <c r="S125" s="5">
        <f t="shared" si="35"/>
        <v>0</v>
      </c>
      <c r="T125" s="5">
        <f t="shared" si="22"/>
        <v>0</v>
      </c>
      <c r="U125" s="5">
        <f t="shared" si="23"/>
        <v>0</v>
      </c>
    </row>
    <row r="126" spans="2:21" x14ac:dyDescent="0.4">
      <c r="B126">
        <v>17.168233871459901</v>
      </c>
      <c r="C126" s="5">
        <f t="shared" si="26"/>
        <v>8.5525512695301842E-2</v>
      </c>
      <c r="D126" s="5">
        <f t="shared" si="27"/>
        <v>2.9231043710975988</v>
      </c>
      <c r="E126" s="5">
        <f t="shared" si="28"/>
        <v>18.366406435832857</v>
      </c>
      <c r="F126" s="5">
        <f t="shared" si="29"/>
        <v>175.38626226585595</v>
      </c>
      <c r="G126" s="5">
        <f t="shared" si="36"/>
        <v>1.1186157721630465</v>
      </c>
      <c r="H126" s="9">
        <f t="shared" si="37"/>
        <v>13.079322612754069</v>
      </c>
      <c r="I126" s="5">
        <f t="shared" si="30"/>
        <v>0</v>
      </c>
      <c r="J126" s="5">
        <f t="shared" si="31"/>
        <v>8.9795423887976183E-5</v>
      </c>
      <c r="K126" s="5" t="e">
        <f t="shared" si="38"/>
        <v>#N/A</v>
      </c>
      <c r="L126" s="5">
        <f t="shared" si="24"/>
        <v>-3.1706789688935011E-3</v>
      </c>
      <c r="M126" s="5">
        <f t="shared" si="32"/>
        <v>6.746497707324052E-2</v>
      </c>
      <c r="N126" s="5">
        <f t="shared" si="33"/>
        <v>0</v>
      </c>
      <c r="O126" s="5">
        <f t="shared" si="34"/>
        <v>0</v>
      </c>
      <c r="P126" s="5">
        <f t="shared" si="39"/>
        <v>1.239089189111281</v>
      </c>
      <c r="Q126" s="5">
        <f t="shared" si="21"/>
        <v>1.0695489197150296</v>
      </c>
      <c r="R126" s="5">
        <f t="shared" si="25"/>
        <v>1.0695489197150296</v>
      </c>
      <c r="S126" s="5">
        <f t="shared" si="35"/>
        <v>19.643770162492199</v>
      </c>
      <c r="T126" s="5">
        <f t="shared" si="22"/>
        <v>1.1370138967882701</v>
      </c>
      <c r="U126" s="5">
        <f t="shared" si="23"/>
        <v>20.882859351603482</v>
      </c>
    </row>
    <row r="127" spans="2:21" x14ac:dyDescent="0.4">
      <c r="B127">
        <v>17.263901948928801</v>
      </c>
      <c r="C127" s="5">
        <f t="shared" si="26"/>
        <v>9.5668077468900492E-2</v>
      </c>
      <c r="D127" s="5">
        <f t="shared" si="27"/>
        <v>2.6132018810691506</v>
      </c>
      <c r="E127" s="5">
        <f t="shared" si="28"/>
        <v>16.419231663827745</v>
      </c>
      <c r="F127" s="5">
        <f t="shared" si="29"/>
        <v>156.79211286414906</v>
      </c>
      <c r="G127" s="5">
        <f t="shared" si="36"/>
        <v>-1.9471747720051127</v>
      </c>
      <c r="H127" s="9">
        <f t="shared" si="37"/>
        <v>-20.35344310789662</v>
      </c>
      <c r="I127" s="5">
        <f t="shared" si="30"/>
        <v>6.173729937068966E-3</v>
      </c>
      <c r="J127" s="5">
        <f t="shared" si="31"/>
        <v>1.0144731772365478E-4</v>
      </c>
      <c r="K127" s="5">
        <f t="shared" si="38"/>
        <v>6.173729937068966E-3</v>
      </c>
      <c r="L127" s="5">
        <f t="shared" si="24"/>
        <v>6.173729937068966E-3</v>
      </c>
      <c r="M127" s="5">
        <f t="shared" si="32"/>
        <v>5.3918233686088723E-2</v>
      </c>
      <c r="N127" s="5">
        <f t="shared" si="33"/>
        <v>151.77353617255957</v>
      </c>
      <c r="O127" s="5">
        <f t="shared" si="34"/>
        <v>2492.0048508555956</v>
      </c>
      <c r="P127" s="5">
        <f t="shared" si="39"/>
        <v>0.88529596979629166</v>
      </c>
      <c r="Q127" s="5">
        <f t="shared" si="21"/>
        <v>-1.6643830673084314</v>
      </c>
      <c r="R127" s="5">
        <f t="shared" si="25"/>
        <v>0</v>
      </c>
      <c r="S127" s="5">
        <f t="shared" si="35"/>
        <v>0</v>
      </c>
      <c r="T127" s="5">
        <f t="shared" si="22"/>
        <v>0</v>
      </c>
      <c r="U127" s="5">
        <f t="shared" si="23"/>
        <v>0</v>
      </c>
    </row>
    <row r="128" spans="2:21" x14ac:dyDescent="0.4">
      <c r="B128">
        <v>17.444801330566399</v>
      </c>
      <c r="C128" s="5">
        <f t="shared" si="26"/>
        <v>0.18089938163759811</v>
      </c>
      <c r="D128" s="5">
        <f t="shared" si="27"/>
        <v>1.3819837178925991</v>
      </c>
      <c r="E128" s="5">
        <f t="shared" si="28"/>
        <v>8.6832597910241969</v>
      </c>
      <c r="F128" s="5">
        <f t="shared" si="29"/>
        <v>82.919023073555948</v>
      </c>
      <c r="G128" s="5">
        <f t="shared" si="36"/>
        <v>-7.7359718728035478</v>
      </c>
      <c r="H128" s="9">
        <f t="shared" si="37"/>
        <v>-42.763948681158475</v>
      </c>
      <c r="I128" s="5">
        <f t="shared" si="30"/>
        <v>4.6379665441413108E-2</v>
      </c>
      <c r="J128" s="5">
        <f t="shared" si="31"/>
        <v>1.477393734105112E-4</v>
      </c>
      <c r="K128" s="5">
        <f t="shared" si="38"/>
        <v>4.6379665441413108E-2</v>
      </c>
      <c r="L128" s="5">
        <f t="shared" si="24"/>
        <v>4.6379665441413108E-2</v>
      </c>
      <c r="M128" s="5">
        <f t="shared" si="32"/>
        <v>1.5079800119683516E-2</v>
      </c>
      <c r="N128" s="5">
        <f t="shared" si="33"/>
        <v>318.88637601188771</v>
      </c>
      <c r="O128" s="5">
        <f t="shared" si="34"/>
        <v>2768.9732467294475</v>
      </c>
      <c r="P128" s="5">
        <f t="shared" si="39"/>
        <v>0.13094182203592974</v>
      </c>
      <c r="Q128" s="5">
        <f t="shared" si="21"/>
        <v>-3.4969804223715135</v>
      </c>
      <c r="R128" s="5">
        <f t="shared" si="25"/>
        <v>0</v>
      </c>
      <c r="S128" s="5">
        <f t="shared" si="35"/>
        <v>0</v>
      </c>
      <c r="T128" s="5">
        <f t="shared" si="22"/>
        <v>0</v>
      </c>
      <c r="U128" s="5">
        <f t="shared" si="23"/>
        <v>0</v>
      </c>
    </row>
    <row r="129" spans="2:21" x14ac:dyDescent="0.4">
      <c r="B129">
        <v>17.5330374240875</v>
      </c>
      <c r="C129" s="5">
        <f t="shared" si="26"/>
        <v>8.82360935211004E-2</v>
      </c>
      <c r="D129" s="5">
        <f t="shared" si="27"/>
        <v>2.8333076638327839</v>
      </c>
      <c r="E129" s="5">
        <f t="shared" si="28"/>
        <v>17.802197084113466</v>
      </c>
      <c r="F129" s="5">
        <f t="shared" si="29"/>
        <v>169.99845982996703</v>
      </c>
      <c r="G129" s="5">
        <f t="shared" si="36"/>
        <v>9.1189372930892691</v>
      </c>
      <c r="H129" s="9">
        <f t="shared" si="37"/>
        <v>103.34701967408162</v>
      </c>
      <c r="I129" s="5">
        <f t="shared" si="30"/>
        <v>0</v>
      </c>
      <c r="J129" s="5">
        <f t="shared" si="31"/>
        <v>9.3171652648665031E-5</v>
      </c>
      <c r="K129" s="5" t="e">
        <f t="shared" si="38"/>
        <v>#N/A</v>
      </c>
      <c r="L129" s="5">
        <f t="shared" si="24"/>
        <v>-2.6666508034772999E-2</v>
      </c>
      <c r="M129" s="5">
        <f t="shared" si="32"/>
        <v>6.3383644204323603E-2</v>
      </c>
      <c r="N129" s="5">
        <f t="shared" si="33"/>
        <v>0</v>
      </c>
      <c r="O129" s="5">
        <f t="shared" si="34"/>
        <v>0</v>
      </c>
      <c r="P129" s="5">
        <f t="shared" si="39"/>
        <v>1.1283681260346949</v>
      </c>
      <c r="Q129" s="5">
        <f t="shared" si="21"/>
        <v>8.4511022872389407</v>
      </c>
      <c r="R129" s="5">
        <f t="shared" si="25"/>
        <v>8.4511022872389407</v>
      </c>
      <c r="S129" s="5">
        <f t="shared" si="35"/>
        <v>150.44818849542972</v>
      </c>
      <c r="T129" s="5">
        <f t="shared" si="22"/>
        <v>8.5144859314432644</v>
      </c>
      <c r="U129" s="5">
        <f t="shared" si="23"/>
        <v>151.57655662146442</v>
      </c>
    </row>
    <row r="130" spans="2:21" x14ac:dyDescent="0.4">
      <c r="B130">
        <v>17.628666639327999</v>
      </c>
      <c r="C130" s="5">
        <f t="shared" si="26"/>
        <v>9.5629215240499832E-2</v>
      </c>
      <c r="D130" s="5">
        <f t="shared" si="27"/>
        <v>2.6142638457428515</v>
      </c>
      <c r="E130" s="5">
        <f t="shared" si="28"/>
        <v>16.425904184662286</v>
      </c>
      <c r="F130" s="5">
        <f t="shared" si="29"/>
        <v>156.85583074457111</v>
      </c>
      <c r="G130" s="5">
        <f t="shared" si="36"/>
        <v>-1.3762928994511796</v>
      </c>
      <c r="H130" s="9">
        <f t="shared" si="37"/>
        <v>-14.391971072751282</v>
      </c>
      <c r="I130" s="5">
        <f t="shared" si="30"/>
        <v>4.3619140962787547E-3</v>
      </c>
      <c r="J130" s="5">
        <f t="shared" si="31"/>
        <v>1.0140738935898089E-4</v>
      </c>
      <c r="K130" s="5">
        <f t="shared" si="38"/>
        <v>4.3619140962787547E-3</v>
      </c>
      <c r="L130" s="5">
        <f t="shared" si="24"/>
        <v>4.3619140962787547E-3</v>
      </c>
      <c r="M130" s="5">
        <f t="shared" si="32"/>
        <v>5.39620656567412E-2</v>
      </c>
      <c r="N130" s="5">
        <f t="shared" si="33"/>
        <v>107.31945109361797</v>
      </c>
      <c r="O130" s="5">
        <f t="shared" si="34"/>
        <v>1762.8190208143189</v>
      </c>
      <c r="P130" s="5">
        <f t="shared" si="39"/>
        <v>0.88637572008408627</v>
      </c>
      <c r="Q130" s="5">
        <f t="shared" si="21"/>
        <v>-1.1768894742622955</v>
      </c>
      <c r="R130" s="5">
        <f t="shared" si="25"/>
        <v>0</v>
      </c>
      <c r="S130" s="5">
        <f t="shared" si="35"/>
        <v>0</v>
      </c>
      <c r="T130" s="5">
        <f t="shared" si="22"/>
        <v>0</v>
      </c>
      <c r="U130" s="5">
        <f t="shared" si="23"/>
        <v>0</v>
      </c>
    </row>
    <row r="131" spans="2:21" x14ac:dyDescent="0.4">
      <c r="B131">
        <v>17.721807718276899</v>
      </c>
      <c r="C131" s="5">
        <f t="shared" si="26"/>
        <v>9.3141078948900002E-2</v>
      </c>
      <c r="D131" s="5">
        <f t="shared" si="27"/>
        <v>2.6841003220196487</v>
      </c>
      <c r="E131" s="5">
        <f t="shared" si="28"/>
        <v>16.864699706309853</v>
      </c>
      <c r="F131" s="5">
        <f t="shared" si="29"/>
        <v>161.04601932117893</v>
      </c>
      <c r="G131" s="5">
        <f t="shared" si="36"/>
        <v>0.43879552164756674</v>
      </c>
      <c r="H131" s="9">
        <f t="shared" si="37"/>
        <v>4.7110848038200546</v>
      </c>
      <c r="I131" s="5">
        <f t="shared" si="30"/>
        <v>0</v>
      </c>
      <c r="J131" s="5">
        <f t="shared" si="31"/>
        <v>9.8781636957441844E-5</v>
      </c>
      <c r="K131" s="5" t="e">
        <f t="shared" si="38"/>
        <v>#N/A</v>
      </c>
      <c r="L131" s="5">
        <f t="shared" si="24"/>
        <v>-1.3545002770530001E-3</v>
      </c>
      <c r="M131" s="5">
        <f t="shared" si="32"/>
        <v>5.6883619236801533E-2</v>
      </c>
      <c r="N131" s="5">
        <f t="shared" si="33"/>
        <v>0</v>
      </c>
      <c r="O131" s="5">
        <f t="shared" si="34"/>
        <v>0</v>
      </c>
      <c r="P131" s="5">
        <f t="shared" si="39"/>
        <v>0.95932515663672835</v>
      </c>
      <c r="Q131" s="5">
        <f t="shared" si="21"/>
        <v>0.38524439008012523</v>
      </c>
      <c r="R131" s="5">
        <f t="shared" si="25"/>
        <v>0.38524439008012523</v>
      </c>
      <c r="S131" s="5">
        <f t="shared" si="35"/>
        <v>6.4970309522418068</v>
      </c>
      <c r="T131" s="5">
        <f t="shared" si="22"/>
        <v>0.44212800931692675</v>
      </c>
      <c r="U131" s="5">
        <f t="shared" si="23"/>
        <v>7.4563561088785342</v>
      </c>
    </row>
    <row r="132" spans="2:21" x14ac:dyDescent="0.4">
      <c r="B132">
        <v>17.813154458999598</v>
      </c>
      <c r="C132" s="5">
        <f t="shared" si="26"/>
        <v>9.1346740722698883E-2</v>
      </c>
      <c r="D132" s="5">
        <f t="shared" si="27"/>
        <v>2.7368245218395311</v>
      </c>
      <c r="E132" s="5">
        <f t="shared" si="28"/>
        <v>17.19597562395094</v>
      </c>
      <c r="F132" s="5">
        <f t="shared" si="29"/>
        <v>164.2094713103719</v>
      </c>
      <c r="G132" s="5">
        <f t="shared" si="36"/>
        <v>0.33127591764108644</v>
      </c>
      <c r="H132" s="9">
        <f t="shared" si="37"/>
        <v>3.6265762195800733</v>
      </c>
      <c r="I132" s="5">
        <f t="shared" si="30"/>
        <v>0</v>
      </c>
      <c r="J132" s="5">
        <f t="shared" si="31"/>
        <v>9.6799281866277585E-5</v>
      </c>
      <c r="K132" s="5" t="e">
        <f t="shared" si="38"/>
        <v>#N/A</v>
      </c>
      <c r="L132" s="5">
        <f t="shared" si="24"/>
        <v>-1.0029021655024808E-3</v>
      </c>
      <c r="M132" s="5">
        <f t="shared" si="32"/>
        <v>5.9140315531902979E-2</v>
      </c>
      <c r="N132" s="5">
        <f t="shared" si="33"/>
        <v>0</v>
      </c>
      <c r="O132" s="5">
        <f t="shared" si="34"/>
        <v>0</v>
      </c>
      <c r="P132" s="5">
        <f t="shared" si="39"/>
        <v>1.0169754242793707</v>
      </c>
      <c r="Q132" s="5">
        <f t="shared" si="21"/>
        <v>0.2965597525772275</v>
      </c>
      <c r="R132" s="5">
        <f t="shared" si="25"/>
        <v>0.2965597525772275</v>
      </c>
      <c r="S132" s="5">
        <f t="shared" si="35"/>
        <v>5.0996342763629263</v>
      </c>
      <c r="T132" s="5">
        <f t="shared" si="22"/>
        <v>0.35570006810913046</v>
      </c>
      <c r="U132" s="5">
        <f t="shared" si="23"/>
        <v>6.1166097006422966</v>
      </c>
    </row>
    <row r="133" spans="2:21" x14ac:dyDescent="0.4">
      <c r="B133">
        <v>17.902335882186801</v>
      </c>
      <c r="C133" s="5">
        <f t="shared" si="26"/>
        <v>8.9181423187202569E-2</v>
      </c>
      <c r="D133" s="5">
        <f t="shared" si="27"/>
        <v>2.803274393538437</v>
      </c>
      <c r="E133" s="5">
        <f t="shared" si="28"/>
        <v>17.613492481473472</v>
      </c>
      <c r="F133" s="5">
        <f t="shared" si="29"/>
        <v>168.19646361230622</v>
      </c>
      <c r="G133" s="5">
        <f t="shared" si="36"/>
        <v>0.41751685752253209</v>
      </c>
      <c r="H133" s="9">
        <f t="shared" si="37"/>
        <v>4.681657262254201</v>
      </c>
      <c r="I133" s="5">
        <f t="shared" si="30"/>
        <v>0</v>
      </c>
      <c r="J133" s="5">
        <f t="shared" si="31"/>
        <v>9.4300860990862754E-5</v>
      </c>
      <c r="K133" s="5" t="e">
        <f t="shared" si="38"/>
        <v>#N/A</v>
      </c>
      <c r="L133" s="5">
        <f t="shared" si="24"/>
        <v>-1.2340252922622829E-3</v>
      </c>
      <c r="M133" s="5">
        <f t="shared" si="32"/>
        <v>6.2047023478984505E-2</v>
      </c>
      <c r="N133" s="5">
        <f t="shared" si="33"/>
        <v>0</v>
      </c>
      <c r="O133" s="5">
        <f t="shared" si="34"/>
        <v>0</v>
      </c>
      <c r="P133" s="5">
        <f t="shared" si="39"/>
        <v>1.0928647815449015</v>
      </c>
      <c r="Q133" s="5">
        <f t="shared" si="21"/>
        <v>0.38283798141329289</v>
      </c>
      <c r="R133" s="5">
        <f t="shared" si="25"/>
        <v>0.38283798141329289</v>
      </c>
      <c r="S133" s="5">
        <f t="shared" si="35"/>
        <v>6.7431139072455153</v>
      </c>
      <c r="T133" s="5">
        <f t="shared" si="22"/>
        <v>0.44488500489227739</v>
      </c>
      <c r="U133" s="5">
        <f t="shared" si="23"/>
        <v>7.8359786887904166</v>
      </c>
    </row>
    <row r="134" spans="2:21" x14ac:dyDescent="0.4">
      <c r="B134">
        <v>17.998474836349398</v>
      </c>
      <c r="C134" s="5">
        <f t="shared" si="26"/>
        <v>9.6138954162597656E-2</v>
      </c>
      <c r="D134" s="5">
        <f t="shared" si="27"/>
        <v>2.6004027418186868</v>
      </c>
      <c r="E134" s="5">
        <f t="shared" si="28"/>
        <v>16.338812300144685</v>
      </c>
      <c r="F134" s="5">
        <f t="shared" si="29"/>
        <v>156.02416450912122</v>
      </c>
      <c r="G134" s="5">
        <f t="shared" si="36"/>
        <v>-1.2746801813287867</v>
      </c>
      <c r="H134" s="9">
        <f t="shared" si="37"/>
        <v>-13.258727353877271</v>
      </c>
      <c r="I134" s="5">
        <f t="shared" si="30"/>
        <v>4.0614047653227446E-3</v>
      </c>
      <c r="J134" s="5">
        <f t="shared" si="31"/>
        <v>1.0192854719593421E-4</v>
      </c>
      <c r="K134" s="5">
        <f t="shared" si="38"/>
        <v>4.0614047653227446E-3</v>
      </c>
      <c r="L134" s="5">
        <f t="shared" si="24"/>
        <v>4.0614047653227446E-3</v>
      </c>
      <c r="M134" s="5">
        <f t="shared" si="32"/>
        <v>5.3391357475871849E-2</v>
      </c>
      <c r="N134" s="5">
        <f t="shared" si="33"/>
        <v>98.868968998422943</v>
      </c>
      <c r="O134" s="5">
        <f t="shared" si="34"/>
        <v>1615.4015267740563</v>
      </c>
      <c r="P134" s="5">
        <f t="shared" si="39"/>
        <v>0.87235136824819681</v>
      </c>
      <c r="Q134" s="5">
        <f t="shared" si="21"/>
        <v>-1.0842195683977804</v>
      </c>
      <c r="R134" s="5">
        <f t="shared" si="25"/>
        <v>0</v>
      </c>
      <c r="S134" s="5">
        <f t="shared" si="35"/>
        <v>0</v>
      </c>
      <c r="T134" s="5">
        <f t="shared" si="22"/>
        <v>0</v>
      </c>
      <c r="U134" s="5">
        <f t="shared" si="23"/>
        <v>0</v>
      </c>
    </row>
    <row r="135" spans="2:21" x14ac:dyDescent="0.4">
      <c r="B135">
        <v>18.094372749328599</v>
      </c>
      <c r="C135" s="5">
        <f t="shared" si="26"/>
        <v>9.5897912979200584E-2</v>
      </c>
      <c r="D135" s="5">
        <f t="shared" si="27"/>
        <v>2.6069389023536185</v>
      </c>
      <c r="E135" s="5">
        <f t="shared" si="28"/>
        <v>16.379880207983135</v>
      </c>
      <c r="F135" s="5">
        <f t="shared" si="29"/>
        <v>156.41633414121713</v>
      </c>
      <c r="G135" s="5">
        <f t="shared" si="36"/>
        <v>4.1067907838449713E-2</v>
      </c>
      <c r="H135" s="9">
        <f t="shared" si="37"/>
        <v>0.42824610632931065</v>
      </c>
      <c r="I135" s="5">
        <f t="shared" si="30"/>
        <v>0</v>
      </c>
      <c r="J135" s="5">
        <f t="shared" si="31"/>
        <v>1.0168279683542893E-4</v>
      </c>
      <c r="K135" s="5" t="e">
        <f t="shared" si="38"/>
        <v>#N/A</v>
      </c>
      <c r="L135" s="5">
        <f t="shared" si="24"/>
        <v>-1.3052310050663796E-4</v>
      </c>
      <c r="M135" s="5">
        <f t="shared" si="32"/>
        <v>5.3660095125575527E-2</v>
      </c>
      <c r="N135" s="5">
        <f t="shared" si="33"/>
        <v>0</v>
      </c>
      <c r="O135" s="5">
        <f t="shared" si="34"/>
        <v>0</v>
      </c>
      <c r="P135" s="5">
        <f t="shared" si="39"/>
        <v>0.87894593010590683</v>
      </c>
      <c r="Q135" s="5">
        <f t="shared" si="21"/>
        <v>3.5019409946356238E-2</v>
      </c>
      <c r="R135" s="5">
        <f t="shared" si="25"/>
        <v>3.5019409946356238E-2</v>
      </c>
      <c r="S135" s="5">
        <f t="shared" si="35"/>
        <v>0.5736137398755683</v>
      </c>
      <c r="T135" s="5">
        <f t="shared" si="22"/>
        <v>8.8679505071931758E-2</v>
      </c>
      <c r="U135" s="5">
        <f t="shared" si="23"/>
        <v>1.4525596699814751</v>
      </c>
    </row>
    <row r="136" spans="2:21" x14ac:dyDescent="0.4">
      <c r="B136">
        <v>18.187671184539699</v>
      </c>
      <c r="C136" s="5">
        <f t="shared" si="26"/>
        <v>9.3298435211099928E-2</v>
      </c>
      <c r="D136" s="5">
        <f t="shared" si="27"/>
        <v>2.6795733436937312</v>
      </c>
      <c r="E136" s="5">
        <f t="shared" si="28"/>
        <v>16.836255862606528</v>
      </c>
      <c r="F136" s="5">
        <f t="shared" si="29"/>
        <v>160.7744006216239</v>
      </c>
      <c r="G136" s="5">
        <f t="shared" si="36"/>
        <v>0.45637565462339325</v>
      </c>
      <c r="H136" s="9">
        <f t="shared" si="37"/>
        <v>4.8915681553584855</v>
      </c>
      <c r="I136" s="5">
        <f t="shared" si="30"/>
        <v>0</v>
      </c>
      <c r="J136" s="5">
        <f t="shared" si="31"/>
        <v>9.8951844918162543E-5</v>
      </c>
      <c r="K136" s="5" t="e">
        <f t="shared" si="38"/>
        <v>#N/A</v>
      </c>
      <c r="L136" s="5">
        <f t="shared" si="24"/>
        <v>-1.4111477120923399E-3</v>
      </c>
      <c r="M136" s="5">
        <f t="shared" si="32"/>
        <v>5.6691902294230538E-2</v>
      </c>
      <c r="N136" s="5">
        <f t="shared" si="33"/>
        <v>0</v>
      </c>
      <c r="O136" s="5">
        <f t="shared" si="34"/>
        <v>0</v>
      </c>
      <c r="P136" s="5">
        <f t="shared" si="39"/>
        <v>0.9544793723635554</v>
      </c>
      <c r="Q136" s="5">
        <f t="shared" si="21"/>
        <v>0.40000324108332946</v>
      </c>
      <c r="R136" s="5">
        <f t="shared" si="25"/>
        <v>0.40000324108332946</v>
      </c>
      <c r="S136" s="5">
        <f t="shared" si="35"/>
        <v>6.7345569127508185</v>
      </c>
      <c r="T136" s="5">
        <f t="shared" si="22"/>
        <v>0.45669514337756001</v>
      </c>
      <c r="U136" s="5">
        <f t="shared" si="23"/>
        <v>7.6890362851143736</v>
      </c>
    </row>
    <row r="137" spans="2:21" x14ac:dyDescent="0.4">
      <c r="B137">
        <v>18.278087615966701</v>
      </c>
      <c r="C137" s="5">
        <f t="shared" si="26"/>
        <v>9.0416431427001953E-2</v>
      </c>
      <c r="D137" s="5">
        <f t="shared" si="27"/>
        <v>2.7649841522648284</v>
      </c>
      <c r="E137" s="5">
        <f t="shared" si="28"/>
        <v>17.372907800094772</v>
      </c>
      <c r="F137" s="5">
        <f t="shared" si="29"/>
        <v>165.8990491358897</v>
      </c>
      <c r="G137" s="5">
        <f t="shared" si="36"/>
        <v>0.53665193748824436</v>
      </c>
      <c r="H137" s="9">
        <f t="shared" si="37"/>
        <v>5.9353364097488441</v>
      </c>
      <c r="I137" s="5">
        <f t="shared" si="30"/>
        <v>0</v>
      </c>
      <c r="J137" s="5">
        <f t="shared" si="31"/>
        <v>9.574051972423289E-5</v>
      </c>
      <c r="K137" s="5" t="e">
        <f t="shared" si="38"/>
        <v>#N/A</v>
      </c>
      <c r="L137" s="5">
        <f t="shared" si="24"/>
        <v>-1.6081098461546051E-3</v>
      </c>
      <c r="M137" s="5">
        <f t="shared" si="32"/>
        <v>6.0363585086118762E-2</v>
      </c>
      <c r="N137" s="5">
        <f t="shared" si="33"/>
        <v>0</v>
      </c>
      <c r="O137" s="5">
        <f t="shared" si="34"/>
        <v>0</v>
      </c>
      <c r="P137" s="5">
        <f t="shared" si="39"/>
        <v>1.0486909981843171</v>
      </c>
      <c r="Q137" s="5">
        <f t="shared" si="21"/>
        <v>0.48535637763089423</v>
      </c>
      <c r="R137" s="5">
        <f t="shared" si="25"/>
        <v>0.48535637763089423</v>
      </c>
      <c r="S137" s="5">
        <f t="shared" si="35"/>
        <v>8.4320515987695064</v>
      </c>
      <c r="T137" s="5">
        <f t="shared" si="22"/>
        <v>0.54571996271701295</v>
      </c>
      <c r="U137" s="5">
        <f t="shared" si="23"/>
        <v>9.4807425969538226</v>
      </c>
    </row>
    <row r="138" spans="2:21" x14ac:dyDescent="0.4">
      <c r="B138">
        <v>18.3745584487915</v>
      </c>
      <c r="C138" s="5">
        <f t="shared" si="26"/>
        <v>9.6470832824799402E-2</v>
      </c>
      <c r="D138" s="5">
        <f t="shared" si="27"/>
        <v>2.5914568443088366</v>
      </c>
      <c r="E138" s="5">
        <f t="shared" si="28"/>
        <v>16.282603568351259</v>
      </c>
      <c r="F138" s="5">
        <f t="shared" si="29"/>
        <v>155.48741065853022</v>
      </c>
      <c r="G138" s="5">
        <f t="shared" si="36"/>
        <v>-1.090304231743513</v>
      </c>
      <c r="H138" s="9">
        <f t="shared" si="37"/>
        <v>-11.301905454922458</v>
      </c>
      <c r="I138" s="5">
        <f t="shared" si="30"/>
        <v>3.4859357048264324E-3</v>
      </c>
      <c r="J138" s="5">
        <f t="shared" si="31"/>
        <v>1.0226490024698607E-4</v>
      </c>
      <c r="K138" s="5">
        <f t="shared" si="38"/>
        <v>3.4859357048264324E-3</v>
      </c>
      <c r="L138" s="5">
        <f t="shared" si="24"/>
        <v>3.4859357048264324E-3</v>
      </c>
      <c r="M138" s="5">
        <f t="shared" si="32"/>
        <v>5.3024635792817042E-2</v>
      </c>
      <c r="N138" s="5">
        <f t="shared" si="33"/>
        <v>84.277148946657434</v>
      </c>
      <c r="O138" s="5">
        <f t="shared" si="34"/>
        <v>1372.2514061693148</v>
      </c>
      <c r="P138" s="5">
        <f t="shared" si="39"/>
        <v>0.86337912397064864</v>
      </c>
      <c r="Q138" s="5">
        <f t="shared" si="21"/>
        <v>-0.9242023557279927</v>
      </c>
      <c r="R138" s="5">
        <f t="shared" si="25"/>
        <v>0</v>
      </c>
      <c r="S138" s="5">
        <f t="shared" si="35"/>
        <v>0</v>
      </c>
      <c r="T138" s="5">
        <f t="shared" si="22"/>
        <v>0</v>
      </c>
      <c r="U138" s="5">
        <f t="shared" si="23"/>
        <v>0</v>
      </c>
    </row>
    <row r="139" spans="2:21" x14ac:dyDescent="0.4">
      <c r="B139">
        <v>18.565905570983801</v>
      </c>
      <c r="C139" s="5">
        <f t="shared" si="26"/>
        <v>0.1913471221923011</v>
      </c>
      <c r="D139" s="5">
        <f t="shared" si="27"/>
        <v>1.3065260513756438</v>
      </c>
      <c r="E139" s="5">
        <f t="shared" si="28"/>
        <v>8.2091452894508059</v>
      </c>
      <c r="F139" s="5">
        <f t="shared" si="29"/>
        <v>78.391563082538624</v>
      </c>
      <c r="G139" s="5">
        <f t="shared" si="36"/>
        <v>-8.0734582789004534</v>
      </c>
      <c r="H139" s="9">
        <f t="shared" si="37"/>
        <v>-42.192734264311248</v>
      </c>
      <c r="I139" s="5">
        <f t="shared" si="30"/>
        <v>5.1198494120584484E-2</v>
      </c>
      <c r="J139" s="5">
        <f t="shared" si="31"/>
        <v>1.5057647458792639E-4</v>
      </c>
      <c r="K139" s="5">
        <f t="shared" si="38"/>
        <v>5.1198494120584484E-2</v>
      </c>
      <c r="L139" s="5">
        <f t="shared" si="24"/>
        <v>5.1198494120584484E-2</v>
      </c>
      <c r="M139" s="5">
        <f t="shared" si="32"/>
        <v>1.3478013276662473E-2</v>
      </c>
      <c r="N139" s="5">
        <f t="shared" si="33"/>
        <v>314.62688873506352</v>
      </c>
      <c r="O139" s="5">
        <f t="shared" si="34"/>
        <v>2582.8178415940097</v>
      </c>
      <c r="P139" s="5">
        <f t="shared" si="39"/>
        <v>0.11064296920126916</v>
      </c>
      <c r="Q139" s="5">
        <f t="shared" si="21"/>
        <v>-3.4502699175118159</v>
      </c>
      <c r="R139" s="5">
        <f t="shared" si="25"/>
        <v>0</v>
      </c>
      <c r="S139" s="5">
        <f t="shared" si="35"/>
        <v>0</v>
      </c>
      <c r="T139" s="5">
        <f t="shared" si="22"/>
        <v>0</v>
      </c>
      <c r="U139" s="5">
        <f t="shared" si="23"/>
        <v>0</v>
      </c>
    </row>
    <row r="140" spans="2:21" x14ac:dyDescent="0.4">
      <c r="B140">
        <v>18.6564633846282</v>
      </c>
      <c r="C140" s="5">
        <f t="shared" si="26"/>
        <v>9.0557813644398522E-2</v>
      </c>
      <c r="D140" s="5">
        <f t="shared" si="27"/>
        <v>2.7606673564547108</v>
      </c>
      <c r="E140" s="5">
        <f t="shared" si="28"/>
        <v>17.345784572086547</v>
      </c>
      <c r="F140" s="5">
        <f t="shared" si="29"/>
        <v>165.64004138728265</v>
      </c>
      <c r="G140" s="5">
        <f t="shared" si="36"/>
        <v>9.1366392826357412</v>
      </c>
      <c r="H140" s="9">
        <f t="shared" si="37"/>
        <v>100.8928872610971</v>
      </c>
      <c r="I140" s="5">
        <f t="shared" si="30"/>
        <v>0</v>
      </c>
      <c r="J140" s="5">
        <f t="shared" si="31"/>
        <v>9.5902825120634108E-5</v>
      </c>
      <c r="K140" s="5" t="e">
        <f t="shared" si="38"/>
        <v>#N/A</v>
      </c>
      <c r="L140" s="5">
        <f t="shared" si="24"/>
        <v>-2.7421300941816273E-2</v>
      </c>
      <c r="M140" s="5">
        <f t="shared" si="32"/>
        <v>6.0175248484247143E-2</v>
      </c>
      <c r="N140" s="5">
        <f t="shared" si="33"/>
        <v>0</v>
      </c>
      <c r="O140" s="5">
        <f t="shared" si="34"/>
        <v>0</v>
      </c>
      <c r="P140" s="5">
        <f t="shared" si="39"/>
        <v>1.0437868967795285</v>
      </c>
      <c r="Q140" s="5">
        <f t="shared" si="21"/>
        <v>8.2504179896755723</v>
      </c>
      <c r="R140" s="5">
        <f t="shared" si="25"/>
        <v>8.2504179896755723</v>
      </c>
      <c r="S140" s="5">
        <f t="shared" si="35"/>
        <v>143.10997307857986</v>
      </c>
      <c r="T140" s="5">
        <f t="shared" si="22"/>
        <v>8.3105932381598198</v>
      </c>
      <c r="U140" s="5">
        <f t="shared" si="23"/>
        <v>144.15375997535938</v>
      </c>
    </row>
    <row r="141" spans="2:21" x14ac:dyDescent="0.4">
      <c r="B141">
        <v>18.756445169448799</v>
      </c>
      <c r="C141" s="5">
        <f t="shared" si="26"/>
        <v>9.9981784820599273E-2</v>
      </c>
      <c r="D141" s="5">
        <f t="shared" si="27"/>
        <v>2.5004554624483202</v>
      </c>
      <c r="E141" s="5">
        <f t="shared" si="28"/>
        <v>15.710825022912223</v>
      </c>
      <c r="F141" s="5">
        <f t="shared" si="29"/>
        <v>150.02732774689923</v>
      </c>
      <c r="G141" s="5">
        <f t="shared" si="36"/>
        <v>-1.6349595491743241</v>
      </c>
      <c r="H141" s="9">
        <f t="shared" si="37"/>
        <v>-16.352574142459925</v>
      </c>
      <c r="I141" s="5">
        <f t="shared" si="30"/>
        <v>5.4175576892501352E-3</v>
      </c>
      <c r="J141" s="5">
        <f t="shared" si="31"/>
        <v>1.0568642306289326E-4</v>
      </c>
      <c r="K141" s="5">
        <f t="shared" si="38"/>
        <v>5.4175576892501352E-3</v>
      </c>
      <c r="L141" s="5">
        <f t="shared" si="24"/>
        <v>5.4175576892501352E-3</v>
      </c>
      <c r="M141" s="5">
        <f t="shared" si="32"/>
        <v>4.936600458011297E-2</v>
      </c>
      <c r="N141" s="5">
        <f t="shared" si="33"/>
        <v>121.93946694759441</v>
      </c>
      <c r="O141" s="5">
        <f t="shared" si="34"/>
        <v>1915.7696286008443</v>
      </c>
      <c r="P141" s="5">
        <f t="shared" si="39"/>
        <v>0.77558066003843829</v>
      </c>
      <c r="Q141" s="5">
        <f t="shared" si="21"/>
        <v>-1.3372158885027421</v>
      </c>
      <c r="R141" s="5">
        <f t="shared" si="25"/>
        <v>0</v>
      </c>
      <c r="S141" s="5">
        <f t="shared" si="35"/>
        <v>0</v>
      </c>
      <c r="T141" s="5">
        <f t="shared" si="22"/>
        <v>0</v>
      </c>
      <c r="U141" s="5">
        <f t="shared" si="23"/>
        <v>0</v>
      </c>
    </row>
    <row r="142" spans="2:21" x14ac:dyDescent="0.4">
      <c r="B142">
        <v>18.948729515075598</v>
      </c>
      <c r="C142" s="5">
        <f t="shared" si="26"/>
        <v>0.19228434562679908</v>
      </c>
      <c r="D142" s="5">
        <f t="shared" si="27"/>
        <v>1.3001578427253777</v>
      </c>
      <c r="E142" s="5">
        <f t="shared" si="28"/>
        <v>8.1691326544264005</v>
      </c>
      <c r="F142" s="5">
        <f t="shared" si="29"/>
        <v>78.009470563522669</v>
      </c>
      <c r="G142" s="5">
        <f t="shared" si="36"/>
        <v>-7.5416923684858226</v>
      </c>
      <c r="H142" s="9">
        <f t="shared" si="37"/>
        <v>-39.221561921235882</v>
      </c>
      <c r="I142" s="5">
        <f t="shared" si="30"/>
        <v>4.8060511545723869E-2</v>
      </c>
      <c r="J142" s="5">
        <f t="shared" si="31"/>
        <v>1.5081591019591243E-4</v>
      </c>
      <c r="K142" s="5">
        <f t="shared" si="38"/>
        <v>4.8060511545723869E-2</v>
      </c>
      <c r="L142" s="5">
        <f t="shared" si="24"/>
        <v>4.8060511545723869E-2</v>
      </c>
      <c r="M142" s="5">
        <f t="shared" si="32"/>
        <v>1.3346945665123148E-2</v>
      </c>
      <c r="N142" s="5">
        <f t="shared" si="33"/>
        <v>292.47116153470091</v>
      </c>
      <c r="O142" s="5">
        <f t="shared" si="34"/>
        <v>2389.2357161711438</v>
      </c>
      <c r="P142" s="5">
        <f t="shared" si="39"/>
        <v>0.10903296966981241</v>
      </c>
      <c r="Q142" s="5">
        <f t="shared" ref="Q142:Q205" si="40">B$6*H142</f>
        <v>-3.2073051811940005</v>
      </c>
      <c r="R142" s="5">
        <f t="shared" si="25"/>
        <v>0</v>
      </c>
      <c r="S142" s="5">
        <f t="shared" si="35"/>
        <v>0</v>
      </c>
      <c r="T142" s="5">
        <f t="shared" ref="T142:T205" si="41">IF(H142&gt;0, Q142 +M142, 0)</f>
        <v>0</v>
      </c>
      <c r="U142" s="5">
        <f t="shared" ref="U142:U205" si="42">T142*E142</f>
        <v>0</v>
      </c>
    </row>
    <row r="143" spans="2:21" x14ac:dyDescent="0.4">
      <c r="B143">
        <v>19.042633295059201</v>
      </c>
      <c r="C143" s="5">
        <f t="shared" si="26"/>
        <v>9.390377998360222E-2</v>
      </c>
      <c r="D143" s="5">
        <f t="shared" si="27"/>
        <v>2.6622996437806421</v>
      </c>
      <c r="E143" s="5">
        <f t="shared" si="28"/>
        <v>16.727722005111978</v>
      </c>
      <c r="F143" s="5">
        <f t="shared" si="29"/>
        <v>159.73797862683855</v>
      </c>
      <c r="G143" s="5">
        <f t="shared" si="36"/>
        <v>8.5585893506855779</v>
      </c>
      <c r="H143" s="9">
        <f t="shared" si="37"/>
        <v>91.142117518380047</v>
      </c>
      <c r="I143" s="5">
        <f t="shared" si="30"/>
        <v>0</v>
      </c>
      <c r="J143" s="5">
        <f t="shared" si="31"/>
        <v>9.9601311521409929E-5</v>
      </c>
      <c r="K143" s="5" t="e">
        <f t="shared" si="38"/>
        <v>#N/A</v>
      </c>
      <c r="L143" s="5">
        <f t="shared" ref="L143:L206" si="43">(-B$6*H143)/E143^2</f>
        <v>-2.6635503500047935E-2</v>
      </c>
      <c r="M143" s="5">
        <f t="shared" si="32"/>
        <v>5.5963336696061509E-2</v>
      </c>
      <c r="N143" s="5">
        <f t="shared" si="33"/>
        <v>0</v>
      </c>
      <c r="O143" s="5">
        <f t="shared" si="34"/>
        <v>0</v>
      </c>
      <c r="P143" s="5">
        <f t="shared" si="39"/>
        <v>0.93613913873019883</v>
      </c>
      <c r="Q143" s="5">
        <f t="shared" si="40"/>
        <v>7.4530582522115356</v>
      </c>
      <c r="R143" s="5">
        <f t="shared" ref="R143:R206" si="44">IF(H143&gt;0, Q143 +N143, 0)</f>
        <v>7.4530582522115356</v>
      </c>
      <c r="S143" s="5">
        <f t="shared" si="35"/>
        <v>124.67268653090032</v>
      </c>
      <c r="T143" s="5">
        <f t="shared" si="41"/>
        <v>7.5090215889075971</v>
      </c>
      <c r="U143" s="5">
        <f t="shared" si="42"/>
        <v>125.60882566963052</v>
      </c>
    </row>
    <row r="144" spans="2:21" x14ac:dyDescent="0.4">
      <c r="B144">
        <v>19.1445651054382</v>
      </c>
      <c r="C144" s="5">
        <f t="shared" ref="C144:C207" si="45">B144-B143</f>
        <v>0.1019318103789999</v>
      </c>
      <c r="D144" s="5">
        <f t="shared" ref="D144:D207" si="46">(1/C144)/4</f>
        <v>2.4526200316707536</v>
      </c>
      <c r="E144" s="5">
        <f t="shared" ref="E144:E207" si="47">2*PI()*D144</f>
        <v>15.410266147088011</v>
      </c>
      <c r="F144" s="5">
        <f t="shared" ref="F144:F207" si="48">E144*(60/(2*PI()))</f>
        <v>147.15720190024524</v>
      </c>
      <c r="G144" s="5">
        <f t="shared" si="36"/>
        <v>-1.3174558580239673</v>
      </c>
      <c r="H144" s="9">
        <f t="shared" si="37"/>
        <v>-12.92487451292625</v>
      </c>
      <c r="I144" s="5">
        <f t="shared" ref="I144:I207" si="49">IF(H144&lt;0,(-B$6*H144)/E144^2,0)</f>
        <v>4.4506296588011736E-3</v>
      </c>
      <c r="J144" s="5">
        <f t="shared" ref="J144:J207" si="50">-0.000005984*E144 + 0.0001997</f>
        <v>1.0748496737582535E-4</v>
      </c>
      <c r="K144" s="5">
        <f t="shared" si="38"/>
        <v>4.4506296588011736E-3</v>
      </c>
      <c r="L144" s="5">
        <f t="shared" si="43"/>
        <v>4.4506296588011736E-3</v>
      </c>
      <c r="M144" s="5">
        <f t="shared" ref="M144:M207" si="51">0.0002*E144^2</f>
        <v>4.7495260544817355E-2</v>
      </c>
      <c r="N144" s="5">
        <f t="shared" ref="N144:N207" si="52">I144*F144^2</f>
        <v>96.379462630199072</v>
      </c>
      <c r="O144" s="5">
        <f t="shared" ref="O144:O207" si="53">N144*E144</f>
        <v>1485.2331702446909</v>
      </c>
      <c r="P144" s="5">
        <f t="shared" si="39"/>
        <v>0.73191460572092382</v>
      </c>
      <c r="Q144" s="5">
        <f t="shared" si="40"/>
        <v>-1.0569190761662666</v>
      </c>
      <c r="R144" s="5">
        <f t="shared" si="44"/>
        <v>0</v>
      </c>
      <c r="S144" s="5">
        <f t="shared" ref="S144:S207" si="54">R144*E144</f>
        <v>0</v>
      </c>
      <c r="T144" s="5">
        <f t="shared" si="41"/>
        <v>0</v>
      </c>
      <c r="U144" s="5">
        <f t="shared" si="42"/>
        <v>0</v>
      </c>
    </row>
    <row r="145" spans="2:21" x14ac:dyDescent="0.4">
      <c r="B145">
        <v>19.243333578109699</v>
      </c>
      <c r="C145" s="5">
        <f t="shared" si="45"/>
        <v>9.8768472671498131E-2</v>
      </c>
      <c r="D145" s="5">
        <f t="shared" si="46"/>
        <v>2.5311720758454448</v>
      </c>
      <c r="E145" s="5">
        <f t="shared" si="47"/>
        <v>15.903823196895353</v>
      </c>
      <c r="F145" s="5">
        <f t="shared" si="48"/>
        <v>151.87032455072671</v>
      </c>
      <c r="G145" s="5">
        <f t="shared" ref="G145:G208" si="55">E145-E144</f>
        <v>0.49355704980734139</v>
      </c>
      <c r="H145" s="9">
        <f t="shared" ref="H145:H208" si="56">G145/C145</f>
        <v>4.997111289236007</v>
      </c>
      <c r="I145" s="5">
        <f t="shared" si="49"/>
        <v>0</v>
      </c>
      <c r="J145" s="5">
        <f t="shared" si="50"/>
        <v>1.0453152198977822E-4</v>
      </c>
      <c r="K145" s="5" t="e">
        <f t="shared" ref="K145:K208" si="57">IF(H145&lt;-7,(-B$6*H145)/E145^2,NA())</f>
        <v>#N/A</v>
      </c>
      <c r="L145" s="5">
        <f t="shared" si="43"/>
        <v>-1.6155907010225014E-3</v>
      </c>
      <c r="M145" s="5">
        <f t="shared" si="51"/>
        <v>5.0586318455621344E-2</v>
      </c>
      <c r="N145" s="5">
        <f t="shared" si="52"/>
        <v>0</v>
      </c>
      <c r="O145" s="5">
        <f t="shared" si="53"/>
        <v>0</v>
      </c>
      <c r="P145" s="5">
        <f t="shared" ref="P145:P208" si="58">M145*E145</f>
        <v>0.80451586490004623</v>
      </c>
      <c r="Q145" s="5">
        <f t="shared" si="40"/>
        <v>0.40863392847932389</v>
      </c>
      <c r="R145" s="5">
        <f t="shared" si="44"/>
        <v>0.40863392847932389</v>
      </c>
      <c r="S145" s="5">
        <f t="shared" si="54"/>
        <v>6.4988417507879479</v>
      </c>
      <c r="T145" s="5">
        <f t="shared" si="41"/>
        <v>0.45922024693494523</v>
      </c>
      <c r="U145" s="5">
        <f t="shared" si="42"/>
        <v>7.303357615687994</v>
      </c>
    </row>
    <row r="146" spans="2:21" x14ac:dyDescent="0.4">
      <c r="B146">
        <v>19.342215299606298</v>
      </c>
      <c r="C146" s="5">
        <f t="shared" si="45"/>
        <v>9.8881721496599795E-2</v>
      </c>
      <c r="D146" s="5">
        <f t="shared" si="46"/>
        <v>2.5282731349756755</v>
      </c>
      <c r="E146" s="5">
        <f t="shared" si="47"/>
        <v>15.885608614216036</v>
      </c>
      <c r="F146" s="5">
        <f t="shared" si="48"/>
        <v>151.69638809854055</v>
      </c>
      <c r="G146" s="5">
        <f t="shared" si="55"/>
        <v>-1.8214582679316749E-2</v>
      </c>
      <c r="H146" s="9">
        <f t="shared" si="56"/>
        <v>-0.18420576021163917</v>
      </c>
      <c r="I146" s="5">
        <f t="shared" si="49"/>
        <v>5.9691279927568099E-5</v>
      </c>
      <c r="J146" s="5">
        <f t="shared" si="50"/>
        <v>1.0464051805253125E-4</v>
      </c>
      <c r="K146" s="5" t="e">
        <f t="shared" si="57"/>
        <v>#N/A</v>
      </c>
      <c r="L146" s="5">
        <f t="shared" si="43"/>
        <v>5.9691279927568099E-5</v>
      </c>
      <c r="M146" s="5">
        <f t="shared" si="51"/>
        <v>5.0470512208810943E-2</v>
      </c>
      <c r="N146" s="5">
        <f t="shared" si="52"/>
        <v>1.3736034469680574</v>
      </c>
      <c r="O146" s="5">
        <f t="shared" si="53"/>
        <v>21.820526749672613</v>
      </c>
      <c r="P146" s="5">
        <f t="shared" si="58"/>
        <v>0.80175480350818273</v>
      </c>
      <c r="Q146" s="5">
        <f t="shared" si="40"/>
        <v>-1.5063247361719387E-2</v>
      </c>
      <c r="R146" s="5">
        <f t="shared" si="44"/>
        <v>0</v>
      </c>
      <c r="S146" s="5">
        <f t="shared" si="54"/>
        <v>0</v>
      </c>
      <c r="T146" s="5">
        <f t="shared" si="41"/>
        <v>0</v>
      </c>
      <c r="U146" s="5">
        <f t="shared" si="42"/>
        <v>0</v>
      </c>
    </row>
    <row r="147" spans="2:21" x14ac:dyDescent="0.4">
      <c r="B147">
        <v>19.437010765075598</v>
      </c>
      <c r="C147" s="5">
        <f t="shared" si="45"/>
        <v>9.4795465469299955E-2</v>
      </c>
      <c r="D147" s="5">
        <f t="shared" si="46"/>
        <v>2.6372569485506023</v>
      </c>
      <c r="E147" s="5">
        <f t="shared" si="47"/>
        <v>16.570374110390414</v>
      </c>
      <c r="F147" s="5">
        <f t="shared" si="48"/>
        <v>158.23541691303615</v>
      </c>
      <c r="G147" s="5">
        <f t="shared" si="55"/>
        <v>0.68476549617437854</v>
      </c>
      <c r="H147" s="9">
        <f t="shared" si="56"/>
        <v>7.223610251654323</v>
      </c>
      <c r="I147" s="5">
        <f t="shared" si="49"/>
        <v>0</v>
      </c>
      <c r="J147" s="5">
        <f t="shared" si="50"/>
        <v>1.0054288132342376E-4</v>
      </c>
      <c r="K147" s="5" t="e">
        <f t="shared" si="57"/>
        <v>#N/A</v>
      </c>
      <c r="L147" s="5">
        <f t="shared" si="43"/>
        <v>-2.1513203217788995E-3</v>
      </c>
      <c r="M147" s="5">
        <f t="shared" si="51"/>
        <v>5.4915459631659384E-2</v>
      </c>
      <c r="N147" s="5">
        <f t="shared" si="52"/>
        <v>0</v>
      </c>
      <c r="O147" s="5">
        <f t="shared" si="53"/>
        <v>0</v>
      </c>
      <c r="P147" s="5">
        <f t="shared" si="58"/>
        <v>0.90996971054063858</v>
      </c>
      <c r="Q147" s="5">
        <f t="shared" si="40"/>
        <v>0.59070372142708816</v>
      </c>
      <c r="R147" s="5">
        <f t="shared" si="44"/>
        <v>0.59070372142708816</v>
      </c>
      <c r="S147" s="5">
        <f t="shared" si="54"/>
        <v>9.7881816524466938</v>
      </c>
      <c r="T147" s="5">
        <f t="shared" si="41"/>
        <v>0.64561918105874749</v>
      </c>
      <c r="U147" s="5">
        <f t="shared" si="42"/>
        <v>10.69815136298733</v>
      </c>
    </row>
    <row r="148" spans="2:21" x14ac:dyDescent="0.4">
      <c r="B148">
        <v>19.543125629424999</v>
      </c>
      <c r="C148" s="5">
        <f t="shared" si="45"/>
        <v>0.10611486434940076</v>
      </c>
      <c r="D148" s="5">
        <f t="shared" si="46"/>
        <v>2.3559376109348227</v>
      </c>
      <c r="E148" s="5">
        <f t="shared" si="47"/>
        <v>14.802792581657455</v>
      </c>
      <c r="F148" s="5">
        <f t="shared" si="48"/>
        <v>141.35625665608939</v>
      </c>
      <c r="G148" s="5">
        <f t="shared" si="55"/>
        <v>-1.7675815287329595</v>
      </c>
      <c r="H148" s="9">
        <f t="shared" si="56"/>
        <v>-16.657247215742601</v>
      </c>
      <c r="I148" s="5">
        <f t="shared" si="49"/>
        <v>6.2162908321173205E-3</v>
      </c>
      <c r="J148" s="5">
        <f t="shared" si="50"/>
        <v>1.111200891913618E-4</v>
      </c>
      <c r="K148" s="5">
        <f t="shared" si="57"/>
        <v>6.2162908321173205E-3</v>
      </c>
      <c r="L148" s="5">
        <f t="shared" si="43"/>
        <v>6.2162908321173205E-3</v>
      </c>
      <c r="M148" s="5">
        <f t="shared" si="51"/>
        <v>4.3824533643114602E-2</v>
      </c>
      <c r="N148" s="5">
        <f t="shared" si="52"/>
        <v>124.21138278333488</v>
      </c>
      <c r="O148" s="5">
        <f t="shared" si="53"/>
        <v>1838.675335622564</v>
      </c>
      <c r="P148" s="5">
        <f t="shared" si="58"/>
        <v>0.64872548150689435</v>
      </c>
      <c r="Q148" s="5">
        <f t="shared" si="40"/>
        <v>-1.3621302335375518</v>
      </c>
      <c r="R148" s="5">
        <f t="shared" si="44"/>
        <v>0</v>
      </c>
      <c r="S148" s="5">
        <f t="shared" si="54"/>
        <v>0</v>
      </c>
      <c r="T148" s="5">
        <f t="shared" si="41"/>
        <v>0</v>
      </c>
      <c r="U148" s="5">
        <f t="shared" si="42"/>
        <v>0</v>
      </c>
    </row>
    <row r="149" spans="2:21" x14ac:dyDescent="0.4">
      <c r="B149">
        <v>19.645061492919901</v>
      </c>
      <c r="C149" s="5">
        <f t="shared" si="45"/>
        <v>0.10193586349490147</v>
      </c>
      <c r="D149" s="5">
        <f t="shared" si="46"/>
        <v>2.4525225119862184</v>
      </c>
      <c r="E149" s="5">
        <f t="shared" si="47"/>
        <v>15.409653412838978</v>
      </c>
      <c r="F149" s="5">
        <f t="shared" si="48"/>
        <v>147.15135071917311</v>
      </c>
      <c r="G149" s="5">
        <f t="shared" si="55"/>
        <v>0.6068608311815229</v>
      </c>
      <c r="H149" s="9">
        <f t="shared" si="56"/>
        <v>5.9533594004614114</v>
      </c>
      <c r="I149" s="5">
        <f t="shared" si="49"/>
        <v>0</v>
      </c>
      <c r="J149" s="5">
        <f t="shared" si="50"/>
        <v>1.0748863397757156E-4</v>
      </c>
      <c r="K149" s="5" t="e">
        <f t="shared" si="57"/>
        <v>#N/A</v>
      </c>
      <c r="L149" s="5">
        <f t="shared" si="43"/>
        <v>-2.0501789065660108E-3</v>
      </c>
      <c r="M149" s="5">
        <f t="shared" si="51"/>
        <v>4.7491483660763993E-2</v>
      </c>
      <c r="N149" s="5">
        <f t="shared" si="52"/>
        <v>0</v>
      </c>
      <c r="O149" s="5">
        <f t="shared" si="53"/>
        <v>0</v>
      </c>
      <c r="P149" s="5">
        <f t="shared" si="58"/>
        <v>0.73182730327387846</v>
      </c>
      <c r="Q149" s="5">
        <f t="shared" si="40"/>
        <v>0.48683019021411345</v>
      </c>
      <c r="R149" s="5">
        <f t="shared" si="44"/>
        <v>0.48683019021411345</v>
      </c>
      <c r="S149" s="5">
        <f t="shared" si="54"/>
        <v>7.5018845021059617</v>
      </c>
      <c r="T149" s="5">
        <f t="shared" si="41"/>
        <v>0.53432167387487739</v>
      </c>
      <c r="U149" s="5">
        <f t="shared" si="42"/>
        <v>8.2337118053798388</v>
      </c>
    </row>
    <row r="150" spans="2:21" x14ac:dyDescent="0.4">
      <c r="B150">
        <v>19.751245021820001</v>
      </c>
      <c r="C150" s="5">
        <f t="shared" si="45"/>
        <v>0.1061835289001003</v>
      </c>
      <c r="D150" s="5">
        <f t="shared" si="46"/>
        <v>2.3544141223183992</v>
      </c>
      <c r="E150" s="5">
        <f t="shared" si="47"/>
        <v>14.793220220367086</v>
      </c>
      <c r="F150" s="5">
        <f t="shared" si="48"/>
        <v>141.26484733910397</v>
      </c>
      <c r="G150" s="5">
        <f t="shared" si="55"/>
        <v>-0.61643319247189154</v>
      </c>
      <c r="H150" s="9">
        <f t="shared" si="56"/>
        <v>-5.8053560552865493</v>
      </c>
      <c r="I150" s="5">
        <f t="shared" si="49"/>
        <v>2.1692960100471925E-3</v>
      </c>
      <c r="J150" s="5">
        <f t="shared" si="50"/>
        <v>1.1117737020132336E-4</v>
      </c>
      <c r="K150" s="5" t="e">
        <f t="shared" si="57"/>
        <v>#N/A</v>
      </c>
      <c r="L150" s="5">
        <f t="shared" si="43"/>
        <v>2.1692960100471925E-3</v>
      </c>
      <c r="M150" s="5">
        <f t="shared" si="51"/>
        <v>4.3767872897655526E-2</v>
      </c>
      <c r="N150" s="5">
        <f t="shared" si="52"/>
        <v>43.289944240921891</v>
      </c>
      <c r="O150" s="5">
        <f t="shared" si="53"/>
        <v>640.39767848336942</v>
      </c>
      <c r="P150" s="5">
        <f t="shared" si="58"/>
        <v>0.64746778235205427</v>
      </c>
      <c r="Q150" s="5">
        <f t="shared" si="40"/>
        <v>-0.4747273602256839</v>
      </c>
      <c r="R150" s="5">
        <f t="shared" si="44"/>
        <v>0</v>
      </c>
      <c r="S150" s="5">
        <f t="shared" si="54"/>
        <v>0</v>
      </c>
      <c r="T150" s="5">
        <f t="shared" si="41"/>
        <v>0</v>
      </c>
      <c r="U150" s="5">
        <f t="shared" si="42"/>
        <v>0</v>
      </c>
    </row>
    <row r="151" spans="2:21" x14ac:dyDescent="0.4">
      <c r="B151">
        <v>19.850600004196099</v>
      </c>
      <c r="C151" s="5">
        <f t="shared" si="45"/>
        <v>9.9354982376098633E-2</v>
      </c>
      <c r="D151" s="5">
        <f t="shared" si="46"/>
        <v>2.5162301277821104</v>
      </c>
      <c r="E151" s="5">
        <f t="shared" si="47"/>
        <v>15.80994016836317</v>
      </c>
      <c r="F151" s="5">
        <f t="shared" si="48"/>
        <v>150.97380766692663</v>
      </c>
      <c r="G151" s="5">
        <f t="shared" si="55"/>
        <v>1.0167199479960836</v>
      </c>
      <c r="H151" s="9">
        <f t="shared" si="56"/>
        <v>10.233205458659224</v>
      </c>
      <c r="I151" s="5">
        <f t="shared" si="49"/>
        <v>0</v>
      </c>
      <c r="J151" s="5">
        <f t="shared" si="50"/>
        <v>1.050933180325148E-4</v>
      </c>
      <c r="K151" s="5" t="e">
        <f t="shared" si="57"/>
        <v>#N/A</v>
      </c>
      <c r="L151" s="5">
        <f t="shared" si="43"/>
        <v>-3.3478550188946539E-3</v>
      </c>
      <c r="M151" s="5">
        <f t="shared" si="51"/>
        <v>4.9990841625444649E-2</v>
      </c>
      <c r="N151" s="5">
        <f t="shared" si="52"/>
        <v>0</v>
      </c>
      <c r="O151" s="5">
        <f t="shared" si="53"/>
        <v>0</v>
      </c>
      <c r="P151" s="5">
        <f t="shared" si="58"/>
        <v>0.7903522150643989</v>
      </c>
      <c r="Q151" s="5">
        <f t="shared" si="40"/>
        <v>0.83681045017256317</v>
      </c>
      <c r="R151" s="5">
        <f t="shared" si="44"/>
        <v>0.83681045017256317</v>
      </c>
      <c r="S151" s="5">
        <f t="shared" si="54"/>
        <v>13.229923149489274</v>
      </c>
      <c r="T151" s="5">
        <f t="shared" si="41"/>
        <v>0.88680129179800782</v>
      </c>
      <c r="U151" s="5">
        <f t="shared" si="42"/>
        <v>14.020275364553672</v>
      </c>
    </row>
    <row r="152" spans="2:21" x14ac:dyDescent="0.4">
      <c r="B152">
        <v>19.9645240306854</v>
      </c>
      <c r="C152" s="5">
        <f t="shared" si="45"/>
        <v>0.11392402648930045</v>
      </c>
      <c r="D152" s="5">
        <f t="shared" si="46"/>
        <v>2.1944449095071232</v>
      </c>
      <c r="E152" s="5">
        <f t="shared" si="47"/>
        <v>13.788104012830193</v>
      </c>
      <c r="F152" s="5">
        <f t="shared" si="48"/>
        <v>131.66669457042738</v>
      </c>
      <c r="G152" s="5">
        <f t="shared" si="55"/>
        <v>-2.0218361555329771</v>
      </c>
      <c r="H152" s="9">
        <f t="shared" si="56"/>
        <v>-17.747232237467173</v>
      </c>
      <c r="I152" s="5">
        <f t="shared" si="49"/>
        <v>7.633732402450636E-3</v>
      </c>
      <c r="J152" s="5">
        <f t="shared" si="50"/>
        <v>1.1719198558722414E-4</v>
      </c>
      <c r="K152" s="5">
        <f t="shared" si="57"/>
        <v>7.633732402450636E-3</v>
      </c>
      <c r="L152" s="5">
        <f t="shared" si="43"/>
        <v>7.633732402450636E-3</v>
      </c>
      <c r="M152" s="5">
        <f t="shared" si="51"/>
        <v>3.8022362453724812E-2</v>
      </c>
      <c r="N152" s="5">
        <f t="shared" si="52"/>
        <v>132.33928921397114</v>
      </c>
      <c r="O152" s="5">
        <f t="shared" si="53"/>
        <v>1824.7078846662509</v>
      </c>
      <c r="P152" s="5">
        <f t="shared" si="58"/>
        <v>0.5242562883254871</v>
      </c>
      <c r="Q152" s="5">
        <f t="shared" si="40"/>
        <v>-1.4512627014036077</v>
      </c>
      <c r="R152" s="5">
        <f t="shared" si="44"/>
        <v>0</v>
      </c>
      <c r="S152" s="5">
        <f t="shared" si="54"/>
        <v>0</v>
      </c>
      <c r="T152" s="5">
        <f t="shared" si="41"/>
        <v>0</v>
      </c>
      <c r="U152" s="5">
        <f t="shared" si="42"/>
        <v>0</v>
      </c>
    </row>
    <row r="153" spans="2:21" x14ac:dyDescent="0.4">
      <c r="B153">
        <v>20.0738072395324</v>
      </c>
      <c r="C153" s="5">
        <f t="shared" si="45"/>
        <v>0.10928320884699971</v>
      </c>
      <c r="D153" s="5">
        <f t="shared" si="46"/>
        <v>2.2876341446928841</v>
      </c>
      <c r="E153" s="5">
        <f t="shared" si="47"/>
        <v>14.373629246136669</v>
      </c>
      <c r="F153" s="5">
        <f t="shared" si="48"/>
        <v>137.25804868157306</v>
      </c>
      <c r="G153" s="5">
        <f t="shared" si="55"/>
        <v>0.58552523330647688</v>
      </c>
      <c r="H153" s="9">
        <f t="shared" si="56"/>
        <v>5.3578700651646542</v>
      </c>
      <c r="I153" s="5">
        <f t="shared" si="49"/>
        <v>0</v>
      </c>
      <c r="J153" s="5">
        <f t="shared" si="50"/>
        <v>1.1368820259111817E-4</v>
      </c>
      <c r="K153" s="5" t="e">
        <f t="shared" si="57"/>
        <v>#N/A</v>
      </c>
      <c r="L153" s="5">
        <f t="shared" si="43"/>
        <v>-2.1206778561665487E-3</v>
      </c>
      <c r="M153" s="5">
        <f t="shared" si="51"/>
        <v>4.1320243541079084E-2</v>
      </c>
      <c r="N153" s="5">
        <f t="shared" si="52"/>
        <v>0</v>
      </c>
      <c r="O153" s="5">
        <f t="shared" si="53"/>
        <v>0</v>
      </c>
      <c r="P153" s="5">
        <f t="shared" si="58"/>
        <v>0.59392186101954414</v>
      </c>
      <c r="Q153" s="5">
        <f t="shared" si="40"/>
        <v>0.43813462744487636</v>
      </c>
      <c r="R153" s="5">
        <f t="shared" si="44"/>
        <v>0.43813462744487636</v>
      </c>
      <c r="S153" s="5">
        <f t="shared" si="54"/>
        <v>6.2975846947868686</v>
      </c>
      <c r="T153" s="5">
        <f t="shared" si="41"/>
        <v>0.47945487098595546</v>
      </c>
      <c r="U153" s="5">
        <f t="shared" si="42"/>
        <v>6.891506555806413</v>
      </c>
    </row>
    <row r="154" spans="2:21" x14ac:dyDescent="0.4">
      <c r="B154">
        <v>20.187764644622799</v>
      </c>
      <c r="C154" s="5">
        <f t="shared" si="45"/>
        <v>0.11395740509039953</v>
      </c>
      <c r="D154" s="5">
        <f t="shared" si="46"/>
        <v>2.1938021474048246</v>
      </c>
      <c r="E154" s="5">
        <f t="shared" si="47"/>
        <v>13.784065419433018</v>
      </c>
      <c r="F154" s="5">
        <f t="shared" si="48"/>
        <v>131.62812884428948</v>
      </c>
      <c r="G154" s="5">
        <f t="shared" si="55"/>
        <v>-0.58956382670365137</v>
      </c>
      <c r="H154" s="9">
        <f t="shared" si="56"/>
        <v>-5.1735455562187056</v>
      </c>
      <c r="I154" s="5">
        <f t="shared" si="49"/>
        <v>2.2266349811068515E-3</v>
      </c>
      <c r="J154" s="5">
        <f t="shared" si="50"/>
        <v>1.1721615253011282E-4</v>
      </c>
      <c r="K154" s="5" t="e">
        <f t="shared" si="57"/>
        <v>#N/A</v>
      </c>
      <c r="L154" s="5">
        <f t="shared" si="43"/>
        <v>2.2266349811068515E-3</v>
      </c>
      <c r="M154" s="5">
        <f t="shared" si="51"/>
        <v>3.8000091897441836E-2</v>
      </c>
      <c r="N154" s="5">
        <f t="shared" si="52"/>
        <v>38.578598198577211</v>
      </c>
      <c r="O154" s="5">
        <f t="shared" si="53"/>
        <v>531.76992135920909</v>
      </c>
      <c r="P154" s="5">
        <f t="shared" si="58"/>
        <v>0.52379575265880485</v>
      </c>
      <c r="Q154" s="5">
        <f t="shared" si="40"/>
        <v>-0.4230616695205951</v>
      </c>
      <c r="R154" s="5">
        <f t="shared" si="44"/>
        <v>0</v>
      </c>
      <c r="S154" s="5">
        <f t="shared" si="54"/>
        <v>0</v>
      </c>
      <c r="T154" s="5">
        <f t="shared" si="41"/>
        <v>0</v>
      </c>
      <c r="U154" s="5">
        <f t="shared" si="42"/>
        <v>0</v>
      </c>
    </row>
    <row r="155" spans="2:21" x14ac:dyDescent="0.4">
      <c r="B155">
        <v>20.2929639816284</v>
      </c>
      <c r="C155" s="5">
        <f t="shared" si="45"/>
        <v>0.10519933700560102</v>
      </c>
      <c r="D155" s="5">
        <f t="shared" si="46"/>
        <v>2.3764408323855641</v>
      </c>
      <c r="E155" s="5">
        <f t="shared" si="47"/>
        <v>14.931618121426602</v>
      </c>
      <c r="F155" s="5">
        <f t="shared" si="48"/>
        <v>142.58644994313386</v>
      </c>
      <c r="G155" s="5">
        <f t="shared" si="55"/>
        <v>1.1475527019935843</v>
      </c>
      <c r="H155" s="9">
        <f t="shared" si="56"/>
        <v>10.908364393327748</v>
      </c>
      <c r="I155" s="5">
        <f t="shared" si="49"/>
        <v>0</v>
      </c>
      <c r="J155" s="5">
        <f t="shared" si="50"/>
        <v>1.1034919716138322E-4</v>
      </c>
      <c r="K155" s="5" t="e">
        <f t="shared" si="57"/>
        <v>#N/A</v>
      </c>
      <c r="L155" s="5">
        <f t="shared" si="43"/>
        <v>-4.0009331027141539E-3</v>
      </c>
      <c r="M155" s="5">
        <f t="shared" si="51"/>
        <v>4.4590643944823059E-2</v>
      </c>
      <c r="N155" s="5">
        <f t="shared" si="52"/>
        <v>0</v>
      </c>
      <c r="O155" s="5">
        <f t="shared" si="53"/>
        <v>0</v>
      </c>
      <c r="P155" s="5">
        <f t="shared" si="58"/>
        <v>0.66581046717260139</v>
      </c>
      <c r="Q155" s="5">
        <f t="shared" si="40"/>
        <v>0.89202091715091503</v>
      </c>
      <c r="R155" s="5">
        <f t="shared" si="44"/>
        <v>0.89202091715091503</v>
      </c>
      <c r="S155" s="5">
        <f t="shared" si="54"/>
        <v>13.319315691222181</v>
      </c>
      <c r="T155" s="5">
        <f t="shared" si="41"/>
        <v>0.93661156109573807</v>
      </c>
      <c r="U155" s="5">
        <f t="shared" si="42"/>
        <v>13.985126158394781</v>
      </c>
    </row>
    <row r="156" spans="2:21" x14ac:dyDescent="0.4">
      <c r="B156">
        <v>20.410606861114498</v>
      </c>
      <c r="C156" s="5">
        <f t="shared" si="45"/>
        <v>0.1176428794860982</v>
      </c>
      <c r="D156" s="5">
        <f t="shared" si="46"/>
        <v>2.1250754919641555</v>
      </c>
      <c r="E156" s="5">
        <f t="shared" si="47"/>
        <v>13.352243107756612</v>
      </c>
      <c r="F156" s="5">
        <f t="shared" si="48"/>
        <v>127.50452951784933</v>
      </c>
      <c r="G156" s="5">
        <f t="shared" si="55"/>
        <v>-1.5793750136699902</v>
      </c>
      <c r="H156" s="9">
        <f t="shared" si="56"/>
        <v>-13.425164536682598</v>
      </c>
      <c r="I156" s="5">
        <f t="shared" si="49"/>
        <v>6.1578138512590579E-3</v>
      </c>
      <c r="J156" s="5">
        <f t="shared" si="50"/>
        <v>1.1980017724318444E-4</v>
      </c>
      <c r="K156" s="5">
        <f t="shared" si="57"/>
        <v>6.1578138512590579E-3</v>
      </c>
      <c r="L156" s="5">
        <f t="shared" si="43"/>
        <v>6.1578138512590579E-3</v>
      </c>
      <c r="M156" s="5">
        <f t="shared" si="51"/>
        <v>3.5656479201726793E-2</v>
      </c>
      <c r="N156" s="5">
        <f t="shared" si="52"/>
        <v>100.11007398744384</v>
      </c>
      <c r="O156" s="5">
        <f t="shared" si="53"/>
        <v>1336.6940454158516</v>
      </c>
      <c r="P156" s="5">
        <f t="shared" si="58"/>
        <v>0.47609397866812359</v>
      </c>
      <c r="Q156" s="5">
        <f t="shared" si="40"/>
        <v>-1.0978298075776187</v>
      </c>
      <c r="R156" s="5">
        <f t="shared" si="44"/>
        <v>0</v>
      </c>
      <c r="S156" s="5">
        <f t="shared" si="54"/>
        <v>0</v>
      </c>
      <c r="T156" s="5">
        <f t="shared" si="41"/>
        <v>0</v>
      </c>
      <c r="U156" s="5">
        <f t="shared" si="42"/>
        <v>0</v>
      </c>
    </row>
    <row r="157" spans="2:21" x14ac:dyDescent="0.4">
      <c r="B157">
        <v>20.5247318744659</v>
      </c>
      <c r="C157" s="5">
        <f t="shared" si="45"/>
        <v>0.11412501335140135</v>
      </c>
      <c r="D157" s="5">
        <f t="shared" si="46"/>
        <v>2.1905802475591143</v>
      </c>
      <c r="E157" s="5">
        <f t="shared" si="47"/>
        <v>13.763821625661247</v>
      </c>
      <c r="F157" s="5">
        <f t="shared" si="48"/>
        <v>131.43481485354687</v>
      </c>
      <c r="G157" s="5">
        <f t="shared" si="55"/>
        <v>0.41157851790463518</v>
      </c>
      <c r="H157" s="9">
        <f t="shared" si="56"/>
        <v>3.6063830865661965</v>
      </c>
      <c r="I157" s="5">
        <f t="shared" si="49"/>
        <v>0</v>
      </c>
      <c r="J157" s="5">
        <f t="shared" si="50"/>
        <v>1.173372913920431E-4</v>
      </c>
      <c r="K157" s="5" t="e">
        <f t="shared" si="57"/>
        <v>#N/A</v>
      </c>
      <c r="L157" s="5">
        <f t="shared" si="43"/>
        <v>-1.5567152771518106E-3</v>
      </c>
      <c r="M157" s="5">
        <f t="shared" si="51"/>
        <v>3.7888557148604042E-2</v>
      </c>
      <c r="N157" s="5">
        <f t="shared" si="52"/>
        <v>0</v>
      </c>
      <c r="O157" s="5">
        <f t="shared" si="53"/>
        <v>0</v>
      </c>
      <c r="P157" s="5">
        <f t="shared" si="58"/>
        <v>0.5214913422470584</v>
      </c>
      <c r="Q157" s="5">
        <f t="shared" si="40"/>
        <v>0.29490847871235676</v>
      </c>
      <c r="R157" s="5">
        <f t="shared" si="44"/>
        <v>0.29490847871235676</v>
      </c>
      <c r="S157" s="5">
        <f t="shared" si="54"/>
        <v>4.0590676968919954</v>
      </c>
      <c r="T157" s="5">
        <f t="shared" si="41"/>
        <v>0.33279703586096082</v>
      </c>
      <c r="U157" s="5">
        <f t="shared" si="42"/>
        <v>4.5805590391390538</v>
      </c>
    </row>
    <row r="158" spans="2:21" x14ac:dyDescent="0.4">
      <c r="B158">
        <v>20.6427114009857</v>
      </c>
      <c r="C158" s="5">
        <f t="shared" si="45"/>
        <v>0.11797952651980026</v>
      </c>
      <c r="D158" s="5">
        <f t="shared" si="46"/>
        <v>2.1190117249541851</v>
      </c>
      <c r="E158" s="5">
        <f t="shared" si="47"/>
        <v>13.314143335973407</v>
      </c>
      <c r="F158" s="5">
        <f t="shared" si="48"/>
        <v>127.14070349725112</v>
      </c>
      <c r="G158" s="5">
        <f t="shared" si="55"/>
        <v>-0.4496782896878404</v>
      </c>
      <c r="H158" s="9">
        <f t="shared" si="56"/>
        <v>-3.8114942732235142</v>
      </c>
      <c r="I158" s="5">
        <f t="shared" si="49"/>
        <v>1.7582645362509974E-3</v>
      </c>
      <c r="J158" s="5">
        <f t="shared" si="50"/>
        <v>1.2002816627753514E-4</v>
      </c>
      <c r="L158" s="5">
        <f t="shared" si="43"/>
        <v>1.7582645362509974E-3</v>
      </c>
      <c r="M158" s="5">
        <f t="shared" si="51"/>
        <v>3.5453282554169019E-2</v>
      </c>
      <c r="N158" s="5">
        <f t="shared" si="52"/>
        <v>28.421921582602181</v>
      </c>
      <c r="O158" s="5">
        <f t="shared" si="53"/>
        <v>378.41353783456157</v>
      </c>
      <c r="P158" s="5">
        <f t="shared" si="58"/>
        <v>0.47203008565697169</v>
      </c>
      <c r="Q158" s="5">
        <f t="shared" si="40"/>
        <v>-0.31168124704340783</v>
      </c>
      <c r="R158" s="5">
        <f t="shared" si="44"/>
        <v>0</v>
      </c>
      <c r="S158" s="5">
        <f t="shared" si="54"/>
        <v>0</v>
      </c>
      <c r="T158" s="5">
        <f t="shared" si="41"/>
        <v>0</v>
      </c>
      <c r="U158" s="5">
        <f t="shared" si="42"/>
        <v>0</v>
      </c>
    </row>
    <row r="159" spans="2:21" x14ac:dyDescent="0.4">
      <c r="B159">
        <v>20.7498857975006</v>
      </c>
      <c r="C159" s="5">
        <f t="shared" si="45"/>
        <v>0.10717439651489968</v>
      </c>
      <c r="D159" s="5">
        <f t="shared" si="46"/>
        <v>2.3326466780267272</v>
      </c>
      <c r="E159" s="5">
        <f t="shared" si="47"/>
        <v>14.656451334218803</v>
      </c>
      <c r="F159" s="5">
        <f t="shared" si="48"/>
        <v>139.95880068160363</v>
      </c>
      <c r="G159" s="5">
        <f t="shared" si="55"/>
        <v>1.3423079982453956</v>
      </c>
      <c r="H159" s="9">
        <f t="shared" si="56"/>
        <v>12.524521171983313</v>
      </c>
      <c r="I159" s="5">
        <f t="shared" si="49"/>
        <v>0</v>
      </c>
      <c r="J159" s="5">
        <f t="shared" si="50"/>
        <v>1.1199579521603469E-4</v>
      </c>
      <c r="K159" s="5" t="e">
        <f t="shared" si="57"/>
        <v>#N/A</v>
      </c>
      <c r="L159" s="5">
        <f t="shared" si="43"/>
        <v>-4.7678092502010912E-3</v>
      </c>
      <c r="M159" s="5">
        <f t="shared" si="51"/>
        <v>4.2962313142464827E-2</v>
      </c>
      <c r="N159" s="5">
        <f t="shared" si="52"/>
        <v>0</v>
      </c>
      <c r="O159" s="5">
        <f t="shared" si="53"/>
        <v>0</v>
      </c>
      <c r="P159" s="5">
        <f t="shared" si="58"/>
        <v>0.62967505177800465</v>
      </c>
      <c r="Q159" s="5">
        <f t="shared" si="40"/>
        <v>1.0241805700533986</v>
      </c>
      <c r="R159" s="5">
        <f t="shared" si="44"/>
        <v>1.0241805700533986</v>
      </c>
      <c r="S159" s="5">
        <f t="shared" si="54"/>
        <v>15.010852682440108</v>
      </c>
      <c r="T159" s="5">
        <f t="shared" si="41"/>
        <v>1.0671428831958634</v>
      </c>
      <c r="U159" s="5">
        <f t="shared" si="42"/>
        <v>15.640527734218111</v>
      </c>
    </row>
    <row r="160" spans="2:21" x14ac:dyDescent="0.4">
      <c r="B160">
        <v>20.8719494342803</v>
      </c>
      <c r="C160" s="5">
        <f t="shared" si="45"/>
        <v>0.12206363677969989</v>
      </c>
      <c r="D160" s="5">
        <f t="shared" si="46"/>
        <v>2.0481120061267655</v>
      </c>
      <c r="E160" s="5">
        <f t="shared" si="47"/>
        <v>12.8686672643538</v>
      </c>
      <c r="F160" s="5">
        <f t="shared" si="48"/>
        <v>122.88672036760593</v>
      </c>
      <c r="G160" s="5">
        <f t="shared" si="55"/>
        <v>-1.7877840698650029</v>
      </c>
      <c r="H160" s="9">
        <f t="shared" si="56"/>
        <v>-14.646328071410739</v>
      </c>
      <c r="I160" s="5">
        <f t="shared" si="49"/>
        <v>7.2323097079178373E-3</v>
      </c>
      <c r="J160" s="5">
        <f t="shared" si="50"/>
        <v>1.2269389509010685E-4</v>
      </c>
      <c r="K160" s="5">
        <f t="shared" si="57"/>
        <v>7.2323097079178373E-3</v>
      </c>
      <c r="L160" s="5">
        <f t="shared" si="43"/>
        <v>7.2323097079178373E-3</v>
      </c>
      <c r="M160" s="5">
        <f t="shared" si="51"/>
        <v>3.3120519432130222E-2</v>
      </c>
      <c r="N160" s="5">
        <f t="shared" si="52"/>
        <v>109.21616512534889</v>
      </c>
      <c r="O160" s="5">
        <f t="shared" si="53"/>
        <v>1405.4664888868365</v>
      </c>
      <c r="P160" s="5">
        <f t="shared" si="58"/>
        <v>0.42621694419464806</v>
      </c>
      <c r="Q160" s="5">
        <f t="shared" si="40"/>
        <v>-1.1976892711013838</v>
      </c>
      <c r="R160" s="5">
        <f t="shared" si="44"/>
        <v>0</v>
      </c>
      <c r="S160" s="5">
        <f t="shared" si="54"/>
        <v>0</v>
      </c>
      <c r="T160" s="5">
        <f t="shared" si="41"/>
        <v>0</v>
      </c>
      <c r="U160" s="5">
        <f t="shared" si="42"/>
        <v>0</v>
      </c>
    </row>
    <row r="161" spans="2:21" x14ac:dyDescent="0.4">
      <c r="B161">
        <v>20.993489503860399</v>
      </c>
      <c r="C161" s="5">
        <f t="shared" si="45"/>
        <v>0.12154006958009944</v>
      </c>
      <c r="D161" s="5">
        <f t="shared" si="46"/>
        <v>2.0569348105831113</v>
      </c>
      <c r="E161" s="5">
        <f t="shared" si="47"/>
        <v>12.92410257968203</v>
      </c>
      <c r="F161" s="5">
        <f t="shared" si="48"/>
        <v>123.41608863498668</v>
      </c>
      <c r="G161" s="5">
        <f t="shared" si="55"/>
        <v>5.5435315328230317E-2</v>
      </c>
      <c r="H161" s="9">
        <f t="shared" si="56"/>
        <v>0.45610731933715387</v>
      </c>
      <c r="I161" s="5">
        <f t="shared" si="49"/>
        <v>0</v>
      </c>
      <c r="J161" s="5">
        <f t="shared" si="50"/>
        <v>1.2236217016318274E-4</v>
      </c>
      <c r="K161" s="5" t="e">
        <f t="shared" si="57"/>
        <v>#N/A</v>
      </c>
      <c r="L161" s="5">
        <f t="shared" si="43"/>
        <v>-2.2329636331781669E-4</v>
      </c>
      <c r="M161" s="5">
        <f t="shared" si="51"/>
        <v>3.3406485498028743E-2</v>
      </c>
      <c r="N161" s="5">
        <f t="shared" si="52"/>
        <v>0</v>
      </c>
      <c r="O161" s="5">
        <f t="shared" si="53"/>
        <v>0</v>
      </c>
      <c r="P161" s="5">
        <f t="shared" si="58"/>
        <v>0.43174884540318359</v>
      </c>
      <c r="Q161" s="5">
        <f t="shared" si="40"/>
        <v>3.7297733614696002E-2</v>
      </c>
      <c r="R161" s="5">
        <f t="shared" si="44"/>
        <v>3.7297733614696002E-2</v>
      </c>
      <c r="S161" s="5">
        <f t="shared" si="54"/>
        <v>0.48203973522598575</v>
      </c>
      <c r="T161" s="5">
        <f t="shared" si="41"/>
        <v>7.0704219112724745E-2</v>
      </c>
      <c r="U161" s="5">
        <f t="shared" si="42"/>
        <v>0.91378858062916934</v>
      </c>
    </row>
    <row r="162" spans="2:21" x14ac:dyDescent="0.4">
      <c r="B162">
        <v>21.1182780265808</v>
      </c>
      <c r="C162" s="5">
        <f t="shared" si="45"/>
        <v>0.12478852272040086</v>
      </c>
      <c r="D162" s="5">
        <f t="shared" si="46"/>
        <v>2.0033893706727017</v>
      </c>
      <c r="E162" s="5">
        <f t="shared" si="47"/>
        <v>12.587666658370477</v>
      </c>
      <c r="F162" s="5">
        <f t="shared" si="48"/>
        <v>120.20336224036211</v>
      </c>
      <c r="G162" s="5">
        <f t="shared" si="55"/>
        <v>-0.33643592131155309</v>
      </c>
      <c r="H162" s="9">
        <f t="shared" si="56"/>
        <v>-2.6960485946721713</v>
      </c>
      <c r="I162" s="5">
        <f t="shared" si="49"/>
        <v>1.3914020853691281E-3</v>
      </c>
      <c r="J162" s="5">
        <f t="shared" si="50"/>
        <v>1.2437540271631106E-4</v>
      </c>
      <c r="K162" s="5" t="e">
        <f t="shared" si="57"/>
        <v>#N/A</v>
      </c>
      <c r="L162" s="5">
        <f t="shared" si="43"/>
        <v>1.3914020853691281E-3</v>
      </c>
      <c r="M162" s="5">
        <f t="shared" si="51"/>
        <v>3.1689870380450354E-2</v>
      </c>
      <c r="N162" s="5">
        <f t="shared" si="52"/>
        <v>20.10415764729753</v>
      </c>
      <c r="O162" s="5">
        <f t="shared" si="53"/>
        <v>253.06443491151097</v>
      </c>
      <c r="P162" s="5">
        <f t="shared" si="58"/>
        <v>0.39890152479607704</v>
      </c>
      <c r="Q162" s="5">
        <f t="shared" si="40"/>
        <v>-0.22046675866217996</v>
      </c>
      <c r="R162" s="5">
        <f t="shared" si="44"/>
        <v>0</v>
      </c>
      <c r="S162" s="5">
        <f t="shared" si="54"/>
        <v>0</v>
      </c>
      <c r="T162" s="5">
        <f t="shared" si="41"/>
        <v>0</v>
      </c>
      <c r="U162" s="5">
        <f t="shared" si="42"/>
        <v>0</v>
      </c>
    </row>
    <row r="163" spans="2:21" x14ac:dyDescent="0.4">
      <c r="B163">
        <v>21.233485698699901</v>
      </c>
      <c r="C163" s="5">
        <f t="shared" si="45"/>
        <v>0.11520767211910155</v>
      </c>
      <c r="D163" s="5">
        <f t="shared" si="46"/>
        <v>2.1699943710480523</v>
      </c>
      <c r="E163" s="5">
        <f t="shared" si="47"/>
        <v>13.634476748831529</v>
      </c>
      <c r="F163" s="5">
        <f t="shared" si="48"/>
        <v>130.19966226288315</v>
      </c>
      <c r="G163" s="5">
        <f t="shared" si="55"/>
        <v>1.0468100904610527</v>
      </c>
      <c r="H163" s="9">
        <f t="shared" si="56"/>
        <v>9.0862880154271473</v>
      </c>
      <c r="I163" s="5">
        <f t="shared" si="49"/>
        <v>0</v>
      </c>
      <c r="J163" s="5">
        <f t="shared" si="50"/>
        <v>1.1811129113499213E-4</v>
      </c>
      <c r="K163" s="5" t="e">
        <f t="shared" si="57"/>
        <v>#N/A</v>
      </c>
      <c r="L163" s="5">
        <f t="shared" si="43"/>
        <v>-3.9969153345064028E-3</v>
      </c>
      <c r="M163" s="5">
        <f t="shared" si="51"/>
        <v>3.7179791242885521E-2</v>
      </c>
      <c r="N163" s="5">
        <f t="shared" si="52"/>
        <v>0</v>
      </c>
      <c r="O163" s="5">
        <f t="shared" si="53"/>
        <v>0</v>
      </c>
      <c r="P163" s="5">
        <f t="shared" si="58"/>
        <v>0.5069269992275327</v>
      </c>
      <c r="Q163" s="5">
        <f t="shared" si="40"/>
        <v>0.74302238876217996</v>
      </c>
      <c r="R163" s="5">
        <f t="shared" si="44"/>
        <v>0.74302238876217996</v>
      </c>
      <c r="S163" s="5">
        <f t="shared" si="54"/>
        <v>10.130721483439205</v>
      </c>
      <c r="T163" s="5">
        <f t="shared" si="41"/>
        <v>0.78020218000506547</v>
      </c>
      <c r="U163" s="5">
        <f t="shared" si="42"/>
        <v>10.637648482666737</v>
      </c>
    </row>
    <row r="164" spans="2:21" x14ac:dyDescent="0.4">
      <c r="B164">
        <v>21.366947174072202</v>
      </c>
      <c r="C164" s="5">
        <f t="shared" si="45"/>
        <v>0.13346147537230024</v>
      </c>
      <c r="D164" s="5">
        <f t="shared" si="46"/>
        <v>1.8731997327513972</v>
      </c>
      <c r="E164" s="5">
        <f t="shared" si="47"/>
        <v>11.769661038236306</v>
      </c>
      <c r="F164" s="5">
        <f t="shared" si="48"/>
        <v>112.39198396508384</v>
      </c>
      <c r="G164" s="5">
        <f t="shared" si="55"/>
        <v>-1.8648157105952237</v>
      </c>
      <c r="H164" s="9">
        <f t="shared" si="56"/>
        <v>-13.972689162870319</v>
      </c>
      <c r="I164" s="5">
        <f t="shared" si="49"/>
        <v>8.248357731650266E-3</v>
      </c>
      <c r="J164" s="5">
        <f t="shared" si="50"/>
        <v>1.2927034834719393E-4</v>
      </c>
      <c r="K164" s="5">
        <f t="shared" si="57"/>
        <v>8.248357731650266E-3</v>
      </c>
      <c r="L164" s="5">
        <f t="shared" si="43"/>
        <v>8.248357731650266E-3</v>
      </c>
      <c r="M164" s="5">
        <f t="shared" si="51"/>
        <v>2.7704984190995544E-2</v>
      </c>
      <c r="N164" s="5">
        <f t="shared" si="52"/>
        <v>104.19290892684675</v>
      </c>
      <c r="O164" s="5">
        <f t="shared" si="53"/>
        <v>1226.315220656812</v>
      </c>
      <c r="P164" s="5">
        <f t="shared" si="58"/>
        <v>0.32607827299771308</v>
      </c>
      <c r="Q164" s="5">
        <f t="shared" si="40"/>
        <v>-1.1426031027852324</v>
      </c>
      <c r="R164" s="5">
        <f t="shared" si="44"/>
        <v>0</v>
      </c>
      <c r="S164" s="5">
        <f t="shared" si="54"/>
        <v>0</v>
      </c>
      <c r="T164" s="5">
        <f t="shared" si="41"/>
        <v>0</v>
      </c>
      <c r="U164" s="5">
        <f t="shared" si="42"/>
        <v>0</v>
      </c>
    </row>
    <row r="165" spans="2:21" x14ac:dyDescent="0.4">
      <c r="B165">
        <v>21.497494697570801</v>
      </c>
      <c r="C165" s="5">
        <f t="shared" si="45"/>
        <v>0.13054752349859911</v>
      </c>
      <c r="D165" s="5">
        <f t="shared" si="46"/>
        <v>1.9150114326196523</v>
      </c>
      <c r="E165" s="5">
        <f t="shared" si="47"/>
        <v>12.03237169651673</v>
      </c>
      <c r="F165" s="5">
        <f t="shared" si="48"/>
        <v>114.90068595717915</v>
      </c>
      <c r="G165" s="5">
        <f t="shared" si="55"/>
        <v>0.26271065828042417</v>
      </c>
      <c r="H165" s="9">
        <f t="shared" si="56"/>
        <v>2.0123756563121882</v>
      </c>
      <c r="I165" s="5">
        <f t="shared" si="49"/>
        <v>0</v>
      </c>
      <c r="J165" s="5">
        <f t="shared" si="50"/>
        <v>1.2769828776804389E-4</v>
      </c>
      <c r="K165" s="5" t="e">
        <f t="shared" si="57"/>
        <v>#N/A</v>
      </c>
      <c r="L165" s="5">
        <f t="shared" si="43"/>
        <v>-1.1366374927953753E-3</v>
      </c>
      <c r="M165" s="5">
        <f t="shared" si="51"/>
        <v>2.8955593728627379E-2</v>
      </c>
      <c r="N165" s="5">
        <f t="shared" si="52"/>
        <v>0</v>
      </c>
      <c r="O165" s="5">
        <f t="shared" si="53"/>
        <v>0</v>
      </c>
      <c r="P165" s="5">
        <f t="shared" si="58"/>
        <v>0.3484044664361734</v>
      </c>
      <c r="Q165" s="5">
        <f t="shared" si="40"/>
        <v>0.16456006729054257</v>
      </c>
      <c r="R165" s="5">
        <f t="shared" si="44"/>
        <v>0.16456006729054257</v>
      </c>
      <c r="S165" s="5">
        <f t="shared" si="54"/>
        <v>1.980047896043613</v>
      </c>
      <c r="T165" s="5">
        <f t="shared" si="41"/>
        <v>0.19351566101916995</v>
      </c>
      <c r="U165" s="5">
        <f t="shared" si="42"/>
        <v>2.3284523624797862</v>
      </c>
    </row>
    <row r="166" spans="2:21" x14ac:dyDescent="0.4">
      <c r="B166">
        <v>21.630944013595499</v>
      </c>
      <c r="C166" s="5">
        <f t="shared" si="45"/>
        <v>0.13344931602469856</v>
      </c>
      <c r="D166" s="5">
        <f t="shared" si="46"/>
        <v>1.8733704109336196</v>
      </c>
      <c r="E166" s="5">
        <f t="shared" si="47"/>
        <v>11.770733440883102</v>
      </c>
      <c r="F166" s="5">
        <f t="shared" si="48"/>
        <v>112.40222465601718</v>
      </c>
      <c r="G166" s="5">
        <f t="shared" si="55"/>
        <v>-0.26163825563362764</v>
      </c>
      <c r="H166" s="9">
        <f t="shared" si="56"/>
        <v>-1.9605814658892975</v>
      </c>
      <c r="I166" s="5">
        <f t="shared" si="49"/>
        <v>1.1571595512501289E-3</v>
      </c>
      <c r="J166" s="5">
        <f t="shared" si="50"/>
        <v>1.2926393108975552E-4</v>
      </c>
      <c r="K166" s="5" t="e">
        <f t="shared" si="57"/>
        <v>#N/A</v>
      </c>
      <c r="L166" s="5">
        <f t="shared" si="43"/>
        <v>1.1571595512501289E-3</v>
      </c>
      <c r="M166" s="5">
        <f t="shared" si="51"/>
        <v>2.7710033147264751E-2</v>
      </c>
      <c r="N166" s="5">
        <f t="shared" si="52"/>
        <v>14.619854756512996</v>
      </c>
      <c r="O166" s="5">
        <f t="shared" si="53"/>
        <v>172.08641328334141</v>
      </c>
      <c r="P166" s="5">
        <f t="shared" si="58"/>
        <v>0.32616741381448844</v>
      </c>
      <c r="Q166" s="5">
        <f t="shared" si="40"/>
        <v>-0.16032464760907539</v>
      </c>
      <c r="R166" s="5">
        <f t="shared" si="44"/>
        <v>0</v>
      </c>
      <c r="S166" s="5">
        <f t="shared" si="54"/>
        <v>0</v>
      </c>
      <c r="T166" s="5">
        <f t="shared" si="41"/>
        <v>0</v>
      </c>
      <c r="U166" s="5">
        <f t="shared" si="42"/>
        <v>0</v>
      </c>
    </row>
    <row r="167" spans="2:21" x14ac:dyDescent="0.4">
      <c r="B167">
        <v>21.761328935623101</v>
      </c>
      <c r="C167" s="5">
        <f t="shared" si="45"/>
        <v>0.1303849220276021</v>
      </c>
      <c r="D167" s="5">
        <f t="shared" si="46"/>
        <v>1.9173996203876682</v>
      </c>
      <c r="E167" s="5">
        <f t="shared" si="47"/>
        <v>12.047377122811513</v>
      </c>
      <c r="F167" s="5">
        <f t="shared" si="48"/>
        <v>115.0439772232601</v>
      </c>
      <c r="G167" s="5">
        <f t="shared" si="55"/>
        <v>0.2766436819284106</v>
      </c>
      <c r="H167" s="9">
        <f t="shared" si="56"/>
        <v>2.1217459628487254</v>
      </c>
      <c r="I167" s="5">
        <f t="shared" si="49"/>
        <v>0</v>
      </c>
      <c r="J167" s="5">
        <f t="shared" si="50"/>
        <v>1.276084952970959E-4</v>
      </c>
      <c r="K167" s="5" t="e">
        <f t="shared" si="57"/>
        <v>#N/A</v>
      </c>
      <c r="L167" s="5">
        <f t="shared" si="43"/>
        <v>-1.1954289661786272E-3</v>
      </c>
      <c r="M167" s="5">
        <f t="shared" si="51"/>
        <v>2.9027859107848442E-2</v>
      </c>
      <c r="N167" s="5">
        <f t="shared" si="52"/>
        <v>0</v>
      </c>
      <c r="O167" s="5">
        <f t="shared" si="53"/>
        <v>0</v>
      </c>
      <c r="P167" s="5">
        <f t="shared" si="58"/>
        <v>0.34970956574008916</v>
      </c>
      <c r="Q167" s="5">
        <f t="shared" si="40"/>
        <v>0.17350371801837056</v>
      </c>
      <c r="R167" s="5">
        <f t="shared" si="44"/>
        <v>0.17350371801837056</v>
      </c>
      <c r="S167" s="5">
        <f t="shared" si="54"/>
        <v>2.0902647231772571</v>
      </c>
      <c r="T167" s="5">
        <f t="shared" si="41"/>
        <v>0.202531577126219</v>
      </c>
      <c r="U167" s="5">
        <f t="shared" si="42"/>
        <v>2.4399742889173464</v>
      </c>
    </row>
    <row r="168" spans="2:21" x14ac:dyDescent="0.4">
      <c r="B168">
        <v>21.906402349472</v>
      </c>
      <c r="C168" s="5">
        <f t="shared" si="45"/>
        <v>0.14507341384889827</v>
      </c>
      <c r="D168" s="5">
        <f t="shared" si="46"/>
        <v>1.7232654375969148</v>
      </c>
      <c r="E168" s="5">
        <f t="shared" si="47"/>
        <v>10.827596077879335</v>
      </c>
      <c r="F168" s="5">
        <f t="shared" si="48"/>
        <v>103.39592625581489</v>
      </c>
      <c r="G168" s="5">
        <f t="shared" si="55"/>
        <v>-1.2197810449321782</v>
      </c>
      <c r="H168" s="9">
        <f t="shared" si="56"/>
        <v>-8.4080260646698886</v>
      </c>
      <c r="I168" s="5">
        <f t="shared" si="49"/>
        <v>5.8646940182740257E-3</v>
      </c>
      <c r="J168" s="5">
        <f t="shared" si="50"/>
        <v>1.3490766506997007E-4</v>
      </c>
      <c r="K168" s="5">
        <f t="shared" si="57"/>
        <v>5.8646940182740257E-3</v>
      </c>
      <c r="L168" s="5">
        <f t="shared" si="43"/>
        <v>5.8646940182740257E-3</v>
      </c>
      <c r="M168" s="5">
        <f t="shared" si="51"/>
        <v>2.3447367365141591E-2</v>
      </c>
      <c r="N168" s="5">
        <f t="shared" si="52"/>
        <v>62.697787362124402</v>
      </c>
      <c r="O168" s="5">
        <f t="shared" si="53"/>
        <v>678.86631653385064</v>
      </c>
      <c r="P168" s="5">
        <f t="shared" si="58"/>
        <v>0.253878622919403</v>
      </c>
      <c r="Q168" s="5">
        <f t="shared" si="40"/>
        <v>-0.6875581756530974</v>
      </c>
      <c r="R168" s="5">
        <f t="shared" si="44"/>
        <v>0</v>
      </c>
      <c r="S168" s="5">
        <f t="shared" si="54"/>
        <v>0</v>
      </c>
      <c r="T168" s="5">
        <f t="shared" si="41"/>
        <v>0</v>
      </c>
      <c r="U168" s="5">
        <f t="shared" si="42"/>
        <v>0</v>
      </c>
    </row>
    <row r="169" spans="2:21" x14ac:dyDescent="0.4">
      <c r="B169">
        <v>22.0545895099639</v>
      </c>
      <c r="C169" s="5">
        <f t="shared" si="45"/>
        <v>0.14818716049190073</v>
      </c>
      <c r="D169" s="5">
        <f t="shared" si="46"/>
        <v>1.6870557420098748</v>
      </c>
      <c r="E169" s="5">
        <f t="shared" si="47"/>
        <v>10.6000838505894</v>
      </c>
      <c r="F169" s="5">
        <f t="shared" si="48"/>
        <v>101.22334452059249</v>
      </c>
      <c r="G169" s="5">
        <f t="shared" si="55"/>
        <v>-0.22751222728993525</v>
      </c>
      <c r="H169" s="9">
        <f t="shared" si="56"/>
        <v>-1.5353032377077642</v>
      </c>
      <c r="I169" s="5">
        <f t="shared" si="49"/>
        <v>1.1173544567992582E-3</v>
      </c>
      <c r="J169" s="5">
        <f t="shared" si="50"/>
        <v>1.3626909823807304E-4</v>
      </c>
      <c r="K169" s="5" t="e">
        <f t="shared" si="57"/>
        <v>#N/A</v>
      </c>
      <c r="L169" s="5">
        <f t="shared" si="43"/>
        <v>1.1173544567992582E-3</v>
      </c>
      <c r="M169" s="5">
        <f t="shared" si="51"/>
        <v>2.247235552790524E-2</v>
      </c>
      <c r="N169" s="5">
        <f t="shared" si="52"/>
        <v>11.448598659638176</v>
      </c>
      <c r="O169" s="5">
        <f t="shared" si="53"/>
        <v>121.35610576391007</v>
      </c>
      <c r="P169" s="5">
        <f t="shared" si="58"/>
        <v>0.23820885291605176</v>
      </c>
      <c r="Q169" s="5">
        <f t="shared" si="40"/>
        <v>-0.12554793301941183</v>
      </c>
      <c r="R169" s="5">
        <f t="shared" si="44"/>
        <v>0</v>
      </c>
      <c r="S169" s="5">
        <f t="shared" si="54"/>
        <v>0</v>
      </c>
      <c r="T169" s="5">
        <f t="shared" si="41"/>
        <v>0</v>
      </c>
      <c r="U169" s="5">
        <f t="shared" si="42"/>
        <v>0</v>
      </c>
    </row>
    <row r="170" spans="2:21" x14ac:dyDescent="0.4">
      <c r="B170">
        <v>22.2105631828308</v>
      </c>
      <c r="C170" s="5">
        <f t="shared" si="45"/>
        <v>0.15597367286689945</v>
      </c>
      <c r="D170" s="5">
        <f t="shared" si="46"/>
        <v>1.6028346028200424</v>
      </c>
      <c r="E170" s="5">
        <f t="shared" si="47"/>
        <v>10.070906826277918</v>
      </c>
      <c r="F170" s="5">
        <f t="shared" si="48"/>
        <v>96.170076169202545</v>
      </c>
      <c r="G170" s="5">
        <f t="shared" si="55"/>
        <v>-0.5291770243114815</v>
      </c>
      <c r="H170" s="9">
        <f t="shared" si="56"/>
        <v>-3.3927329823351413</v>
      </c>
      <c r="I170" s="5">
        <f t="shared" si="49"/>
        <v>2.7354446154831177E-3</v>
      </c>
      <c r="J170" s="5">
        <f t="shared" si="50"/>
        <v>1.3943569355155295E-4</v>
      </c>
      <c r="K170" s="5" t="e">
        <f t="shared" si="57"/>
        <v>#N/A</v>
      </c>
      <c r="L170" s="5">
        <f t="shared" si="43"/>
        <v>2.7354446154831177E-3</v>
      </c>
      <c r="M170" s="5">
        <f t="shared" si="51"/>
        <v>2.0284632860714236E-2</v>
      </c>
      <c r="N170" s="5">
        <f t="shared" si="52"/>
        <v>25.299261618222207</v>
      </c>
      <c r="O170" s="5">
        <f t="shared" si="53"/>
        <v>254.78650653074496</v>
      </c>
      <c r="P170" s="5">
        <f t="shared" si="58"/>
        <v>0.20428464754550837</v>
      </c>
      <c r="Q170" s="5">
        <f t="shared" si="40"/>
        <v>-0.27743744867946329</v>
      </c>
      <c r="R170" s="5">
        <f t="shared" si="44"/>
        <v>0</v>
      </c>
      <c r="S170" s="5">
        <f t="shared" si="54"/>
        <v>0</v>
      </c>
      <c r="T170" s="5">
        <f t="shared" si="41"/>
        <v>0</v>
      </c>
      <c r="U170" s="5">
        <f t="shared" si="42"/>
        <v>0</v>
      </c>
    </row>
    <row r="171" spans="2:21" x14ac:dyDescent="0.4">
      <c r="B171">
        <v>22.366623163223199</v>
      </c>
      <c r="C171" s="5">
        <f t="shared" si="45"/>
        <v>0.15605998039239921</v>
      </c>
      <c r="D171" s="5">
        <f t="shared" si="46"/>
        <v>1.6019481700010265</v>
      </c>
      <c r="E171" s="5">
        <f t="shared" si="47"/>
        <v>10.065337204613677</v>
      </c>
      <c r="F171" s="5">
        <f t="shared" si="48"/>
        <v>96.116890200061604</v>
      </c>
      <c r="G171" s="5">
        <f t="shared" si="55"/>
        <v>-5.5696216642413532E-3</v>
      </c>
      <c r="H171" s="9">
        <f t="shared" si="56"/>
        <v>-3.5688980930518033E-2</v>
      </c>
      <c r="I171" s="5">
        <f t="shared" si="49"/>
        <v>2.880665891727896E-5</v>
      </c>
      <c r="J171" s="5">
        <f t="shared" si="50"/>
        <v>1.3946902216759177E-4</v>
      </c>
      <c r="K171" s="5" t="e">
        <f t="shared" si="57"/>
        <v>#N/A</v>
      </c>
      <c r="L171" s="5">
        <f t="shared" si="43"/>
        <v>2.880665891727896E-5</v>
      </c>
      <c r="M171" s="5">
        <f t="shared" si="51"/>
        <v>2.0262202608516054E-2</v>
      </c>
      <c r="N171" s="5">
        <f t="shared" si="52"/>
        <v>0.26612906767200717</v>
      </c>
      <c r="O171" s="5">
        <f t="shared" si="53"/>
        <v>2.6786788060682047</v>
      </c>
      <c r="P171" s="5">
        <f t="shared" si="58"/>
        <v>0.20394590176291691</v>
      </c>
      <c r="Q171" s="5">
        <f t="shared" si="40"/>
        <v>-2.9184317972816096E-3</v>
      </c>
      <c r="R171" s="5">
        <f t="shared" si="44"/>
        <v>0</v>
      </c>
      <c r="S171" s="5">
        <f t="shared" si="54"/>
        <v>0</v>
      </c>
      <c r="T171" s="5">
        <f t="shared" si="41"/>
        <v>0</v>
      </c>
      <c r="U171" s="5">
        <f t="shared" si="42"/>
        <v>0</v>
      </c>
    </row>
    <row r="172" spans="2:21" x14ac:dyDescent="0.4">
      <c r="B172">
        <v>22.548249244689899</v>
      </c>
      <c r="C172" s="5">
        <f t="shared" si="45"/>
        <v>0.18162608146669967</v>
      </c>
      <c r="D172" s="5">
        <f t="shared" si="46"/>
        <v>1.3764542954467494</v>
      </c>
      <c r="E172" s="5">
        <f t="shared" si="47"/>
        <v>8.6485174051552445</v>
      </c>
      <c r="F172" s="5">
        <f t="shared" si="48"/>
        <v>82.587257726804964</v>
      </c>
      <c r="G172" s="5">
        <f t="shared" si="55"/>
        <v>-1.4168197994584322</v>
      </c>
      <c r="H172" s="9">
        <f t="shared" si="56"/>
        <v>-7.8007507953542436</v>
      </c>
      <c r="I172" s="5">
        <f t="shared" si="49"/>
        <v>8.5284179929504163E-3</v>
      </c>
      <c r="J172" s="5">
        <f t="shared" si="50"/>
        <v>1.4794727184755103E-4</v>
      </c>
      <c r="K172" s="5">
        <f t="shared" si="57"/>
        <v>8.5284179929504163E-3</v>
      </c>
      <c r="L172" s="5">
        <f t="shared" si="43"/>
        <v>8.5284179929504163E-3</v>
      </c>
      <c r="M172" s="5">
        <f t="shared" si="51"/>
        <v>1.4959370661454642E-2</v>
      </c>
      <c r="N172" s="5">
        <f t="shared" si="52"/>
        <v>58.169398009739105</v>
      </c>
      <c r="O172" s="5">
        <f t="shared" si="53"/>
        <v>503.07905113463147</v>
      </c>
      <c r="P172" s="5">
        <f t="shared" si="58"/>
        <v>0.1293763775357592</v>
      </c>
      <c r="Q172" s="5">
        <f t="shared" si="40"/>
        <v>-0.63789882956182176</v>
      </c>
      <c r="R172" s="5">
        <f t="shared" si="44"/>
        <v>0</v>
      </c>
      <c r="S172" s="5">
        <f t="shared" si="54"/>
        <v>0</v>
      </c>
      <c r="T172" s="5">
        <f t="shared" si="41"/>
        <v>0</v>
      </c>
      <c r="U172" s="5">
        <f t="shared" si="42"/>
        <v>0</v>
      </c>
    </row>
    <row r="173" spans="2:21" x14ac:dyDescent="0.4">
      <c r="B173">
        <v>22.730125427246001</v>
      </c>
      <c r="C173" s="5">
        <f t="shared" si="45"/>
        <v>0.18187618255610261</v>
      </c>
      <c r="D173" s="5">
        <f t="shared" si="46"/>
        <v>1.3745615092997872</v>
      </c>
      <c r="E173" s="5">
        <f t="shared" si="47"/>
        <v>8.6366246790470189</v>
      </c>
      <c r="F173" s="5">
        <f t="shared" si="48"/>
        <v>82.47369055798724</v>
      </c>
      <c r="G173" s="5">
        <f t="shared" si="55"/>
        <v>-1.189272610822556E-2</v>
      </c>
      <c r="H173" s="9">
        <f t="shared" si="56"/>
        <v>-6.5389134196046028E-2</v>
      </c>
      <c r="I173" s="5">
        <f t="shared" si="49"/>
        <v>7.1685760082071761E-5</v>
      </c>
      <c r="J173" s="5">
        <f t="shared" si="50"/>
        <v>1.4801843792058264E-4</v>
      </c>
      <c r="K173" s="5" t="e">
        <f t="shared" si="57"/>
        <v>#N/A</v>
      </c>
      <c r="L173" s="5">
        <f t="shared" si="43"/>
        <v>7.1685760082071761E-5</v>
      </c>
      <c r="M173" s="5">
        <f t="shared" si="51"/>
        <v>1.4918257169344805E-2</v>
      </c>
      <c r="N173" s="5">
        <f t="shared" si="52"/>
        <v>0.48760006214111012</v>
      </c>
      <c r="O173" s="5">
        <f t="shared" si="53"/>
        <v>4.2112187301927717</v>
      </c>
      <c r="P173" s="5">
        <f t="shared" si="58"/>
        <v>0.12884338803713347</v>
      </c>
      <c r="Q173" s="5">
        <f t="shared" si="40"/>
        <v>-5.3471330214214935E-3</v>
      </c>
      <c r="R173" s="5">
        <f t="shared" si="44"/>
        <v>0</v>
      </c>
      <c r="S173" s="5">
        <f t="shared" si="54"/>
        <v>0</v>
      </c>
      <c r="T173" s="5">
        <f t="shared" si="41"/>
        <v>0</v>
      </c>
      <c r="U173" s="5">
        <f t="shared" si="42"/>
        <v>0</v>
      </c>
    </row>
    <row r="174" spans="2:21" x14ac:dyDescent="0.4">
      <c r="B174">
        <v>22.933210611343299</v>
      </c>
      <c r="C174" s="5">
        <f t="shared" si="45"/>
        <v>0.20308518409729714</v>
      </c>
      <c r="D174" s="5">
        <f t="shared" si="46"/>
        <v>1.2310105294546065</v>
      </c>
      <c r="E174" s="5">
        <f t="shared" si="47"/>
        <v>7.7346672716525466</v>
      </c>
      <c r="F174" s="5">
        <f t="shared" si="48"/>
        <v>73.860631767276388</v>
      </c>
      <c r="G174" s="5">
        <f t="shared" si="55"/>
        <v>-0.90195740739447228</v>
      </c>
      <c r="H174" s="9">
        <f t="shared" si="56"/>
        <v>-4.4412762624886941</v>
      </c>
      <c r="I174" s="5">
        <f t="shared" si="49"/>
        <v>6.0707160218314944E-3</v>
      </c>
      <c r="J174" s="5">
        <f t="shared" si="50"/>
        <v>1.5341575104643116E-4</v>
      </c>
      <c r="K174" s="5" t="e">
        <f t="shared" si="57"/>
        <v>#N/A</v>
      </c>
      <c r="L174" s="5">
        <f t="shared" si="43"/>
        <v>6.0707160218314944E-3</v>
      </c>
      <c r="M174" s="5">
        <f t="shared" si="51"/>
        <v>1.1965015560634611E-2</v>
      </c>
      <c r="N174" s="5">
        <f t="shared" si="52"/>
        <v>33.1181412355552</v>
      </c>
      <c r="O174" s="5">
        <f t="shared" si="53"/>
        <v>256.15780311261545</v>
      </c>
      <c r="P174" s="5">
        <f t="shared" si="58"/>
        <v>9.2545414261653969E-2</v>
      </c>
      <c r="Q174" s="5">
        <f t="shared" si="40"/>
        <v>-0.36318105832703834</v>
      </c>
      <c r="R174" s="5">
        <f t="shared" si="44"/>
        <v>0</v>
      </c>
      <c r="S174" s="5">
        <f t="shared" si="54"/>
        <v>0</v>
      </c>
      <c r="T174" s="5">
        <f t="shared" si="41"/>
        <v>0</v>
      </c>
      <c r="U174" s="5">
        <f t="shared" si="42"/>
        <v>0</v>
      </c>
    </row>
    <row r="175" spans="2:21" x14ac:dyDescent="0.4">
      <c r="B175">
        <v>23.1402428150177</v>
      </c>
      <c r="C175" s="5">
        <f t="shared" si="45"/>
        <v>0.20703220367440167</v>
      </c>
      <c r="D175" s="5">
        <f t="shared" si="46"/>
        <v>1.2075416073586964</v>
      </c>
      <c r="E175" s="5">
        <f t="shared" si="47"/>
        <v>7.5872076851641825</v>
      </c>
      <c r="F175" s="5">
        <f t="shared" si="48"/>
        <v>72.452496441521788</v>
      </c>
      <c r="G175" s="5">
        <f t="shared" si="55"/>
        <v>-0.1474595864883641</v>
      </c>
      <c r="H175" s="9">
        <f t="shared" si="56"/>
        <v>-0.71225434435443158</v>
      </c>
      <c r="I175" s="5">
        <f t="shared" si="49"/>
        <v>1.011781102705944E-3</v>
      </c>
      <c r="J175" s="5">
        <f t="shared" si="50"/>
        <v>1.5429814921197755E-4</v>
      </c>
      <c r="K175" s="5" t="e">
        <f t="shared" si="57"/>
        <v>#N/A</v>
      </c>
      <c r="L175" s="5">
        <f t="shared" si="43"/>
        <v>1.011781102705944E-3</v>
      </c>
      <c r="M175" s="5">
        <f t="shared" si="51"/>
        <v>1.1513144091562887E-2</v>
      </c>
      <c r="N175" s="5">
        <f t="shared" si="52"/>
        <v>5.3112075398682483</v>
      </c>
      <c r="O175" s="5">
        <f t="shared" si="53"/>
        <v>40.297234663990324</v>
      </c>
      <c r="P175" s="5">
        <f t="shared" si="58"/>
        <v>8.7352615331908537E-2</v>
      </c>
      <c r="Q175" s="5">
        <f t="shared" si="40"/>
        <v>-5.8243908122869614E-2</v>
      </c>
      <c r="R175" s="5">
        <f t="shared" si="44"/>
        <v>0</v>
      </c>
      <c r="S175" s="5">
        <f t="shared" si="54"/>
        <v>0</v>
      </c>
      <c r="T175" s="5">
        <f t="shared" si="41"/>
        <v>0</v>
      </c>
      <c r="U175" s="5">
        <f t="shared" si="42"/>
        <v>0</v>
      </c>
    </row>
    <row r="176" spans="2:21" x14ac:dyDescent="0.4">
      <c r="B176">
        <v>23.398488998413001</v>
      </c>
      <c r="C176" s="5">
        <f t="shared" si="45"/>
        <v>0.25824618339530048</v>
      </c>
      <c r="D176" s="5">
        <f t="shared" si="46"/>
        <v>0.96806851785035697</v>
      </c>
      <c r="E176" s="5">
        <f t="shared" si="47"/>
        <v>6.0825538877004819</v>
      </c>
      <c r="F176" s="5">
        <f t="shared" si="48"/>
        <v>58.084111071021418</v>
      </c>
      <c r="G176" s="5">
        <f t="shared" si="55"/>
        <v>-1.5046537974637006</v>
      </c>
      <c r="H176" s="9">
        <f t="shared" si="56"/>
        <v>-5.8264318863543831</v>
      </c>
      <c r="I176" s="5">
        <f t="shared" si="49"/>
        <v>1.2877932504795875E-2</v>
      </c>
      <c r="J176" s="5">
        <f t="shared" si="50"/>
        <v>1.6330199753600034E-4</v>
      </c>
      <c r="K176" s="5" t="e">
        <f t="shared" si="57"/>
        <v>#N/A</v>
      </c>
      <c r="L176" s="5">
        <f t="shared" si="43"/>
        <v>1.2877932504795875E-2</v>
      </c>
      <c r="M176" s="5">
        <f t="shared" si="51"/>
        <v>7.399492359356049E-3</v>
      </c>
      <c r="N176" s="5">
        <f t="shared" si="52"/>
        <v>43.447104549965601</v>
      </c>
      <c r="O176" s="5">
        <f t="shared" si="53"/>
        <v>264.26935468972255</v>
      </c>
      <c r="P176" s="5">
        <f t="shared" si="58"/>
        <v>4.5007811017411144E-2</v>
      </c>
      <c r="Q176" s="5">
        <f t="shared" si="40"/>
        <v>-0.47645081586769988</v>
      </c>
      <c r="R176" s="5">
        <f t="shared" si="44"/>
        <v>0</v>
      </c>
      <c r="S176" s="5">
        <f t="shared" si="54"/>
        <v>0</v>
      </c>
      <c r="T176" s="5">
        <f t="shared" si="41"/>
        <v>0</v>
      </c>
      <c r="U176" s="5">
        <f t="shared" si="42"/>
        <v>0</v>
      </c>
    </row>
    <row r="177" spans="2:21" x14ac:dyDescent="0.4">
      <c r="B177">
        <v>23.689450263977001</v>
      </c>
      <c r="C177" s="5">
        <f t="shared" si="45"/>
        <v>0.29096126556400037</v>
      </c>
      <c r="D177" s="5">
        <f t="shared" si="46"/>
        <v>0.85922089840858751</v>
      </c>
      <c r="E177" s="5">
        <f t="shared" si="47"/>
        <v>5.3986441245024812</v>
      </c>
      <c r="F177" s="5">
        <f t="shared" si="48"/>
        <v>51.553253904515259</v>
      </c>
      <c r="G177" s="5">
        <f t="shared" si="55"/>
        <v>-0.68390976319800068</v>
      </c>
      <c r="H177" s="9">
        <f t="shared" si="56"/>
        <v>-2.3505182446615618</v>
      </c>
      <c r="I177" s="5">
        <f t="shared" si="49"/>
        <v>6.5949214598249586E-3</v>
      </c>
      <c r="J177" s="5">
        <f t="shared" si="50"/>
        <v>1.6739451355897715E-4</v>
      </c>
      <c r="K177" s="5" t="e">
        <f t="shared" si="57"/>
        <v>#N/A</v>
      </c>
      <c r="L177" s="5">
        <f t="shared" si="43"/>
        <v>6.5949214598249586E-3</v>
      </c>
      <c r="M177" s="5">
        <f t="shared" si="51"/>
        <v>5.8290716766050323E-3</v>
      </c>
      <c r="N177" s="5">
        <f t="shared" si="52"/>
        <v>17.527573292599037</v>
      </c>
      <c r="O177" s="5">
        <f t="shared" si="53"/>
        <v>94.625130572876401</v>
      </c>
      <c r="P177" s="5">
        <f t="shared" si="58"/>
        <v>3.1469083558207586E-2</v>
      </c>
      <c r="Q177" s="5">
        <f t="shared" si="40"/>
        <v>-0.19221134945450188</v>
      </c>
      <c r="R177" s="5">
        <f t="shared" si="44"/>
        <v>0</v>
      </c>
      <c r="S177" s="5">
        <f t="shared" si="54"/>
        <v>0</v>
      </c>
      <c r="T177" s="5">
        <f t="shared" si="41"/>
        <v>0</v>
      </c>
      <c r="U177" s="5">
        <f t="shared" si="42"/>
        <v>0</v>
      </c>
    </row>
    <row r="178" spans="2:21" x14ac:dyDescent="0.4">
      <c r="B178">
        <v>24.0737690925598</v>
      </c>
      <c r="C178" s="5">
        <f t="shared" si="45"/>
        <v>0.3843188285827992</v>
      </c>
      <c r="D178" s="5">
        <f t="shared" si="46"/>
        <v>0.65050156642569745</v>
      </c>
      <c r="E178" s="5">
        <f t="shared" si="47"/>
        <v>4.087221884463248</v>
      </c>
      <c r="F178" s="5">
        <f t="shared" si="48"/>
        <v>39.030093985541853</v>
      </c>
      <c r="G178" s="5">
        <f t="shared" si="55"/>
        <v>-1.3114222400392332</v>
      </c>
      <c r="H178" s="9">
        <f t="shared" si="56"/>
        <v>-3.4123288855640732</v>
      </c>
      <c r="I178" s="5">
        <f>IF(H178&lt;0,(-B$6*H178)/E178^2,0)</f>
        <v>1.670359123885953E-2</v>
      </c>
      <c r="J178" s="5">
        <f t="shared" si="50"/>
        <v>1.7524206424337192E-4</v>
      </c>
      <c r="K178" s="5" t="e">
        <f t="shared" si="57"/>
        <v>#N/A</v>
      </c>
      <c r="L178" s="5">
        <f t="shared" si="43"/>
        <v>1.670359123885953E-2</v>
      </c>
      <c r="M178" s="5">
        <f t="shared" si="51"/>
        <v>3.3410765465670608E-3</v>
      </c>
      <c r="N178" s="5">
        <f t="shared" si="52"/>
        <v>25.445386257271434</v>
      </c>
      <c r="O178" s="5">
        <f t="shared" si="53"/>
        <v>104.00093956934018</v>
      </c>
      <c r="P178" s="5">
        <f t="shared" si="58"/>
        <v>1.3655721178795783E-2</v>
      </c>
      <c r="Q178" s="5">
        <f t="shared" si="40"/>
        <v>-0.27903988465798307</v>
      </c>
      <c r="R178" s="5">
        <f t="shared" si="44"/>
        <v>0</v>
      </c>
      <c r="S178" s="5">
        <f t="shared" si="54"/>
        <v>0</v>
      </c>
      <c r="T178" s="5">
        <f t="shared" si="41"/>
        <v>0</v>
      </c>
      <c r="U178" s="5">
        <f t="shared" si="42"/>
        <v>0</v>
      </c>
    </row>
    <row r="179" spans="2:21" x14ac:dyDescent="0.4">
      <c r="B179">
        <v>24.535932540893501</v>
      </c>
      <c r="C179" s="5">
        <f t="shared" si="45"/>
        <v>0.46216344833370115</v>
      </c>
      <c r="D179" s="5">
        <f t="shared" si="46"/>
        <v>0.54093416712498144</v>
      </c>
      <c r="E179" s="5">
        <f t="shared" si="47"/>
        <v>3.39878961103111</v>
      </c>
      <c r="F179" s="5">
        <f t="shared" si="48"/>
        <v>32.45605002749889</v>
      </c>
      <c r="G179" s="5">
        <f t="shared" si="55"/>
        <v>-0.68843227343213798</v>
      </c>
      <c r="H179" s="9">
        <f t="shared" si="56"/>
        <v>-1.4895861538038839</v>
      </c>
      <c r="I179" s="5">
        <f t="shared" si="49"/>
        <v>1.0544657154839963E-2</v>
      </c>
      <c r="J179" s="5">
        <f t="shared" si="50"/>
        <v>1.7936164296758985E-4</v>
      </c>
      <c r="K179" s="5" t="e">
        <f t="shared" si="57"/>
        <v>#N/A</v>
      </c>
      <c r="L179" s="5">
        <f t="shared" si="43"/>
        <v>1.0544657154839963E-2</v>
      </c>
      <c r="M179" s="5">
        <f t="shared" si="51"/>
        <v>2.3103541640106008E-3</v>
      </c>
      <c r="N179" s="5">
        <f t="shared" si="52"/>
        <v>11.10769105738107</v>
      </c>
      <c r="O179" s="5">
        <f t="shared" si="53"/>
        <v>37.752704968369947</v>
      </c>
      <c r="P179" s="5">
        <f t="shared" si="58"/>
        <v>7.8524077304416955E-3</v>
      </c>
      <c r="Q179" s="5">
        <f t="shared" si="40"/>
        <v>-0.12180946282874341</v>
      </c>
      <c r="R179" s="5">
        <f t="shared" si="44"/>
        <v>0</v>
      </c>
      <c r="S179" s="5">
        <f t="shared" si="54"/>
        <v>0</v>
      </c>
      <c r="T179" s="5">
        <f t="shared" si="41"/>
        <v>0</v>
      </c>
      <c r="U179" s="5">
        <f t="shared" si="42"/>
        <v>0</v>
      </c>
    </row>
    <row r="180" spans="2:21" x14ac:dyDescent="0.4">
      <c r="B180">
        <v>25.064031362533498</v>
      </c>
      <c r="C180" s="5">
        <f t="shared" si="45"/>
        <v>0.52809882163999688</v>
      </c>
      <c r="D180" s="5">
        <f t="shared" si="46"/>
        <v>0.47339624660329982</v>
      </c>
      <c r="E180" s="5">
        <f t="shared" si="47"/>
        <v>2.9744363411318173</v>
      </c>
      <c r="F180" s="5">
        <f t="shared" si="48"/>
        <v>28.40377479619799</v>
      </c>
      <c r="G180" s="5">
        <f t="shared" si="55"/>
        <v>-0.42435326989929267</v>
      </c>
      <c r="H180" s="9">
        <f t="shared" si="56"/>
        <v>-0.80354898081664872</v>
      </c>
      <c r="I180" s="5">
        <f t="shared" si="49"/>
        <v>7.4270850749168608E-3</v>
      </c>
      <c r="J180" s="5">
        <f t="shared" si="50"/>
        <v>1.8190097293466722E-4</v>
      </c>
      <c r="L180" s="5">
        <f t="shared" si="43"/>
        <v>7.4270850749168608E-3</v>
      </c>
      <c r="M180" s="5">
        <f t="shared" si="51"/>
        <v>1.7694543094891268E-3</v>
      </c>
      <c r="N180" s="5">
        <f t="shared" si="52"/>
        <v>5.9919822734602866</v>
      </c>
      <c r="O180" s="5">
        <f t="shared" si="53"/>
        <v>17.822769829597924</v>
      </c>
      <c r="P180" s="5">
        <f t="shared" si="58"/>
        <v>5.2631292021167644E-3</v>
      </c>
      <c r="Q180" s="5">
        <f t="shared" si="40"/>
        <v>-6.5709438463770059E-2</v>
      </c>
      <c r="R180" s="5">
        <f t="shared" si="44"/>
        <v>0</v>
      </c>
      <c r="S180" s="5">
        <f t="shared" si="54"/>
        <v>0</v>
      </c>
      <c r="T180" s="5">
        <f t="shared" si="41"/>
        <v>0</v>
      </c>
      <c r="U180" s="5">
        <f t="shared" si="42"/>
        <v>0</v>
      </c>
    </row>
    <row r="181" spans="2:21" x14ac:dyDescent="0.4">
      <c r="B181">
        <v>25.345380783081001</v>
      </c>
      <c r="C181" s="5">
        <f t="shared" si="45"/>
        <v>0.28134942054750312</v>
      </c>
      <c r="D181" s="5">
        <f t="shared" si="46"/>
        <v>0.88857478189755124</v>
      </c>
      <c r="E181" s="5">
        <f t="shared" si="47"/>
        <v>5.5830800139489991</v>
      </c>
      <c r="F181" s="5">
        <f t="shared" si="48"/>
        <v>53.314486913853074</v>
      </c>
      <c r="G181" s="5">
        <f t="shared" si="55"/>
        <v>2.6086436728171818</v>
      </c>
      <c r="H181" s="9">
        <f t="shared" si="56"/>
        <v>9.2718999304878178</v>
      </c>
      <c r="I181" s="5">
        <f t="shared" si="49"/>
        <v>0</v>
      </c>
      <c r="J181" s="5">
        <f t="shared" si="50"/>
        <v>1.6629084919652919E-4</v>
      </c>
      <c r="K181" s="5" t="e">
        <f t="shared" si="57"/>
        <v>#N/A</v>
      </c>
      <c r="L181" s="5">
        <f t="shared" si="43"/>
        <v>-2.4324080554592828E-2</v>
      </c>
      <c r="M181" s="5">
        <f t="shared" si="51"/>
        <v>6.234156488431352E-3</v>
      </c>
      <c r="N181" s="5">
        <f t="shared" si="52"/>
        <v>0</v>
      </c>
      <c r="O181" s="5">
        <f t="shared" si="53"/>
        <v>0</v>
      </c>
      <c r="P181" s="5">
        <f t="shared" si="58"/>
        <v>3.4805794494391556E-2</v>
      </c>
      <c r="Q181" s="5">
        <f t="shared" si="40"/>
        <v>0.75820062307270875</v>
      </c>
      <c r="R181" s="5">
        <f t="shared" si="44"/>
        <v>0.75820062307270875</v>
      </c>
      <c r="S181" s="5">
        <f t="shared" si="54"/>
        <v>4.2330947452409182</v>
      </c>
      <c r="T181" s="5">
        <f t="shared" si="41"/>
        <v>0.76443477956114014</v>
      </c>
      <c r="U181" s="5">
        <f t="shared" si="42"/>
        <v>4.2679005397353107</v>
      </c>
    </row>
    <row r="182" spans="2:21" x14ac:dyDescent="0.4">
      <c r="B182">
        <v>25.500177145004201</v>
      </c>
      <c r="C182" s="5">
        <f t="shared" si="45"/>
        <v>0.15479636192320001</v>
      </c>
      <c r="D182" s="5">
        <f t="shared" si="46"/>
        <v>1.6150250360795553</v>
      </c>
      <c r="E182" s="5">
        <f t="shared" si="47"/>
        <v>10.147501577422243</v>
      </c>
      <c r="F182" s="5">
        <f t="shared" si="48"/>
        <v>96.901502164773333</v>
      </c>
      <c r="G182" s="5">
        <f t="shared" si="55"/>
        <v>4.5644215634732443</v>
      </c>
      <c r="H182" s="9">
        <f t="shared" si="56"/>
        <v>29.486620400922707</v>
      </c>
      <c r="I182" s="5">
        <f t="shared" si="49"/>
        <v>0</v>
      </c>
      <c r="J182" s="5">
        <f t="shared" si="50"/>
        <v>1.3897735056070531E-4</v>
      </c>
      <c r="K182" s="5" t="e">
        <f t="shared" si="57"/>
        <v>#N/A</v>
      </c>
      <c r="L182" s="5">
        <f t="shared" si="43"/>
        <v>-2.3416508753705399E-2</v>
      </c>
      <c r="M182" s="5">
        <f t="shared" si="51"/>
        <v>2.0594357652757384E-2</v>
      </c>
      <c r="N182" s="5">
        <f t="shared" si="52"/>
        <v>0</v>
      </c>
      <c r="O182" s="5">
        <f t="shared" si="53"/>
        <v>0</v>
      </c>
      <c r="P182" s="5">
        <f t="shared" si="58"/>
        <v>0.2089812767673534</v>
      </c>
      <c r="Q182" s="5">
        <f t="shared" si="40"/>
        <v>2.4112397812636654</v>
      </c>
      <c r="R182" s="5">
        <f t="shared" si="44"/>
        <v>2.4112397812636654</v>
      </c>
      <c r="S182" s="5">
        <f t="shared" si="54"/>
        <v>24.46805948391631</v>
      </c>
      <c r="T182" s="5">
        <f t="shared" si="41"/>
        <v>2.4318341389164226</v>
      </c>
      <c r="U182" s="5">
        <f t="shared" si="42"/>
        <v>24.677040760683663</v>
      </c>
    </row>
    <row r="183" spans="2:21" x14ac:dyDescent="0.4">
      <c r="B183">
        <v>25.622501373291001</v>
      </c>
      <c r="C183" s="5">
        <f t="shared" si="45"/>
        <v>0.12232422828680001</v>
      </c>
      <c r="D183" s="5">
        <f t="shared" si="46"/>
        <v>2.0437488427382742</v>
      </c>
      <c r="E183" s="5">
        <f t="shared" si="47"/>
        <v>12.841252700258407</v>
      </c>
      <c r="F183" s="5">
        <f t="shared" si="48"/>
        <v>122.62493056429645</v>
      </c>
      <c r="G183" s="5">
        <f t="shared" si="55"/>
        <v>2.6937511228361632</v>
      </c>
      <c r="H183" s="9">
        <f t="shared" si="56"/>
        <v>22.021402959685343</v>
      </c>
      <c r="I183" s="5">
        <f t="shared" si="49"/>
        <v>0</v>
      </c>
      <c r="J183" s="5">
        <f t="shared" si="50"/>
        <v>1.2285794384165368E-4</v>
      </c>
      <c r="K183" s="5" t="e">
        <f t="shared" si="57"/>
        <v>#N/A</v>
      </c>
      <c r="L183" s="5">
        <f t="shared" si="43"/>
        <v>-1.0920577375358023E-2</v>
      </c>
      <c r="M183" s="5">
        <f t="shared" si="51"/>
        <v>3.2979554182378766E-2</v>
      </c>
      <c r="N183" s="5">
        <f t="shared" si="52"/>
        <v>0</v>
      </c>
      <c r="O183" s="5">
        <f t="shared" si="53"/>
        <v>0</v>
      </c>
      <c r="P183" s="5">
        <f t="shared" si="58"/>
        <v>0.42349878919778977</v>
      </c>
      <c r="Q183" s="5">
        <f t="shared" si="40"/>
        <v>1.800778866267398</v>
      </c>
      <c r="R183" s="5">
        <f t="shared" si="44"/>
        <v>1.800778866267398</v>
      </c>
      <c r="S183" s="5">
        <f t="shared" si="54"/>
        <v>23.124256479024496</v>
      </c>
      <c r="T183" s="5">
        <f t="shared" si="41"/>
        <v>1.8337584204497768</v>
      </c>
      <c r="U183" s="5">
        <f t="shared" si="42"/>
        <v>23.547755268222286</v>
      </c>
    </row>
    <row r="184" spans="2:21" x14ac:dyDescent="0.4">
      <c r="B184">
        <v>25.748263359069799</v>
      </c>
      <c r="D184" s="5" t="e">
        <f t="shared" si="46"/>
        <v>#DIV/0!</v>
      </c>
      <c r="E184" s="5" t="e">
        <f t="shared" si="47"/>
        <v>#DIV/0!</v>
      </c>
      <c r="F184" s="5" t="e">
        <f t="shared" si="48"/>
        <v>#DIV/0!</v>
      </c>
      <c r="G184" s="5" t="e">
        <f t="shared" si="55"/>
        <v>#DIV/0!</v>
      </c>
      <c r="H184" s="9" t="e">
        <f t="shared" si="56"/>
        <v>#DIV/0!</v>
      </c>
      <c r="I184" s="5" t="e">
        <f t="shared" si="49"/>
        <v>#DIV/0!</v>
      </c>
      <c r="J184" s="5" t="e">
        <f t="shared" si="50"/>
        <v>#DIV/0!</v>
      </c>
      <c r="K184" s="5" t="e">
        <f t="shared" si="57"/>
        <v>#DIV/0!</v>
      </c>
      <c r="L184" s="5" t="e">
        <f t="shared" si="43"/>
        <v>#DIV/0!</v>
      </c>
      <c r="M184" s="5" t="e">
        <f t="shared" si="51"/>
        <v>#DIV/0!</v>
      </c>
      <c r="N184" s="5" t="e">
        <f t="shared" si="52"/>
        <v>#DIV/0!</v>
      </c>
      <c r="O184" s="5" t="e">
        <f t="shared" si="53"/>
        <v>#DIV/0!</v>
      </c>
      <c r="P184" s="5" t="e">
        <f t="shared" si="58"/>
        <v>#DIV/0!</v>
      </c>
      <c r="Q184" s="5" t="e">
        <f t="shared" si="40"/>
        <v>#DIV/0!</v>
      </c>
      <c r="R184" s="5" t="e">
        <f t="shared" si="44"/>
        <v>#DIV/0!</v>
      </c>
      <c r="S184" s="5" t="e">
        <f t="shared" si="54"/>
        <v>#DIV/0!</v>
      </c>
      <c r="T184" s="5" t="e">
        <f t="shared" si="41"/>
        <v>#DIV/0!</v>
      </c>
      <c r="U184" s="5" t="e">
        <f t="shared" si="42"/>
        <v>#DIV/0!</v>
      </c>
    </row>
    <row r="185" spans="2:21" x14ac:dyDescent="0.4">
      <c r="B185">
        <v>25.870684862136802</v>
      </c>
      <c r="C185" s="5">
        <f t="shared" si="45"/>
        <v>0.12242150306700239</v>
      </c>
      <c r="D185" s="5">
        <f t="shared" si="46"/>
        <v>2.0421249023806931</v>
      </c>
      <c r="E185" s="5">
        <f t="shared" si="47"/>
        <v>12.831049182063918</v>
      </c>
      <c r="F185" s="5">
        <f t="shared" si="48"/>
        <v>122.52749414284159</v>
      </c>
      <c r="G185" s="5" t="e">
        <f t="shared" si="55"/>
        <v>#DIV/0!</v>
      </c>
      <c r="H185" s="9" t="e">
        <f t="shared" si="56"/>
        <v>#DIV/0!</v>
      </c>
      <c r="I185" s="5" t="e">
        <f t="shared" si="49"/>
        <v>#DIV/0!</v>
      </c>
      <c r="J185" s="5">
        <f t="shared" si="50"/>
        <v>1.2291900169452953E-4</v>
      </c>
      <c r="K185" s="5" t="e">
        <f t="shared" si="57"/>
        <v>#DIV/0!</v>
      </c>
      <c r="L185" s="5" t="e">
        <f t="shared" si="43"/>
        <v>#DIV/0!</v>
      </c>
      <c r="M185" s="5">
        <f t="shared" si="51"/>
        <v>3.292716462250863E-2</v>
      </c>
      <c r="N185" s="5" t="e">
        <f t="shared" si="52"/>
        <v>#DIV/0!</v>
      </c>
      <c r="O185" s="5" t="e">
        <f t="shared" si="53"/>
        <v>#DIV/0!</v>
      </c>
      <c r="P185" s="5">
        <f t="shared" si="58"/>
        <v>0.42249006869732331</v>
      </c>
      <c r="Q185" s="5" t="e">
        <f t="shared" si="40"/>
        <v>#DIV/0!</v>
      </c>
      <c r="R185" s="5" t="e">
        <f t="shared" si="44"/>
        <v>#DIV/0!</v>
      </c>
      <c r="S185" s="5" t="e">
        <f t="shared" si="54"/>
        <v>#DIV/0!</v>
      </c>
      <c r="T185" s="5" t="e">
        <f t="shared" si="41"/>
        <v>#DIV/0!</v>
      </c>
      <c r="U185" s="5" t="e">
        <f t="shared" si="42"/>
        <v>#DIV/0!</v>
      </c>
    </row>
    <row r="186" spans="2:21" x14ac:dyDescent="0.4">
      <c r="B186">
        <v>25.993856906890802</v>
      </c>
      <c r="C186" s="5">
        <f t="shared" si="45"/>
        <v>0.1231720447539999</v>
      </c>
      <c r="D186" s="5">
        <f t="shared" si="46"/>
        <v>2.029681333124751</v>
      </c>
      <c r="E186" s="5">
        <f t="shared" si="47"/>
        <v>12.752863930546111</v>
      </c>
      <c r="F186" s="5">
        <f t="shared" si="48"/>
        <v>121.78087998748506</v>
      </c>
      <c r="G186" s="5">
        <f t="shared" si="55"/>
        <v>-7.8185251517806975E-2</v>
      </c>
      <c r="H186" s="9">
        <f t="shared" si="56"/>
        <v>-0.63476458212542564</v>
      </c>
      <c r="I186" s="5">
        <f t="shared" si="49"/>
        <v>3.1916307150590343E-4</v>
      </c>
      <c r="J186" s="5">
        <f t="shared" si="50"/>
        <v>1.2338686223961208E-4</v>
      </c>
      <c r="K186" s="5" t="e">
        <f t="shared" si="57"/>
        <v>#N/A</v>
      </c>
      <c r="L186" s="5">
        <f t="shared" si="43"/>
        <v>3.1916307150590343E-4</v>
      </c>
      <c r="M186" s="5">
        <f t="shared" si="51"/>
        <v>3.2527107686204801E-2</v>
      </c>
      <c r="N186" s="5">
        <f t="shared" si="52"/>
        <v>4.733374336497163</v>
      </c>
      <c r="O186" s="5">
        <f t="shared" si="53"/>
        <v>60.364078845687303</v>
      </c>
      <c r="P186" s="5">
        <f t="shared" si="58"/>
        <v>0.41481377837639039</v>
      </c>
      <c r="Q186" s="5">
        <f t="shared" si="40"/>
        <v>-5.1907257981662021E-2</v>
      </c>
      <c r="R186" s="5">
        <f t="shared" si="44"/>
        <v>0</v>
      </c>
      <c r="S186" s="5">
        <f t="shared" si="54"/>
        <v>0</v>
      </c>
      <c r="T186" s="5">
        <f t="shared" si="41"/>
        <v>0</v>
      </c>
      <c r="U186" s="5">
        <f t="shared" si="42"/>
        <v>0</v>
      </c>
    </row>
    <row r="187" spans="2:21" x14ac:dyDescent="0.4">
      <c r="B187">
        <v>26.190150260925201</v>
      </c>
      <c r="C187" s="5">
        <f t="shared" si="45"/>
        <v>0.19629335403439896</v>
      </c>
      <c r="D187" s="5">
        <f t="shared" si="46"/>
        <v>1.2736039955595713</v>
      </c>
      <c r="E187" s="5">
        <f t="shared" si="47"/>
        <v>8.0022899120651125</v>
      </c>
      <c r="F187" s="5">
        <f t="shared" si="48"/>
        <v>76.416239733574272</v>
      </c>
      <c r="G187" s="5">
        <f t="shared" si="55"/>
        <v>-4.7505740184809984</v>
      </c>
      <c r="H187" s="9">
        <f t="shared" si="56"/>
        <v>-24.201400204555551</v>
      </c>
      <c r="I187" s="5">
        <f t="shared" si="49"/>
        <v>3.0904899254478337E-2</v>
      </c>
      <c r="J187" s="5">
        <f t="shared" si="50"/>
        <v>1.5181429716620238E-4</v>
      </c>
      <c r="K187" s="5">
        <f t="shared" si="57"/>
        <v>3.0904899254478337E-2</v>
      </c>
      <c r="L187" s="5">
        <f t="shared" si="43"/>
        <v>3.0904899254478337E-2</v>
      </c>
      <c r="M187" s="5">
        <f t="shared" si="51"/>
        <v>1.2807328767347812E-2</v>
      </c>
      <c r="N187" s="5">
        <f t="shared" si="52"/>
        <v>180.46735728696535</v>
      </c>
      <c r="O187" s="5">
        <f t="shared" si="53"/>
        <v>1444.1521126745333</v>
      </c>
      <c r="P187" s="5">
        <f t="shared" si="58"/>
        <v>0.10248795779544871</v>
      </c>
      <c r="Q187" s="5">
        <f t="shared" si="40"/>
        <v>-1.9790460263693317</v>
      </c>
      <c r="R187" s="5">
        <f t="shared" si="44"/>
        <v>0</v>
      </c>
      <c r="S187" s="5">
        <f t="shared" si="54"/>
        <v>0</v>
      </c>
      <c r="T187" s="5">
        <f t="shared" si="41"/>
        <v>0</v>
      </c>
      <c r="U187" s="5">
        <f t="shared" si="42"/>
        <v>0</v>
      </c>
    </row>
    <row r="188" spans="2:21" x14ac:dyDescent="0.4">
      <c r="B188">
        <v>26.276552200317301</v>
      </c>
      <c r="C188" s="5">
        <f t="shared" si="45"/>
        <v>8.6401939392100502E-2</v>
      </c>
      <c r="D188" s="5">
        <f t="shared" si="46"/>
        <v>2.8934535701273485</v>
      </c>
      <c r="E188" s="5">
        <f t="shared" si="47"/>
        <v>18.180104958830473</v>
      </c>
      <c r="F188" s="5">
        <f t="shared" si="48"/>
        <v>173.60721420764091</v>
      </c>
      <c r="G188" s="5">
        <f t="shared" si="55"/>
        <v>10.17781504676536</v>
      </c>
      <c r="H188" s="9">
        <f t="shared" si="56"/>
        <v>117.79614113263632</v>
      </c>
      <c r="I188" s="5">
        <f t="shared" si="49"/>
        <v>0</v>
      </c>
      <c r="J188" s="5">
        <f t="shared" si="50"/>
        <v>9.0910251926358459E-5</v>
      </c>
      <c r="K188" s="5" t="e">
        <f t="shared" si="57"/>
        <v>#N/A</v>
      </c>
      <c r="L188" s="5">
        <f t="shared" si="43"/>
        <v>-2.9144304283425636E-2</v>
      </c>
      <c r="M188" s="5">
        <f t="shared" si="51"/>
        <v>6.6103243262818467E-2</v>
      </c>
      <c r="N188" s="5">
        <f t="shared" si="52"/>
        <v>0</v>
      </c>
      <c r="O188" s="5">
        <f t="shared" si="53"/>
        <v>0</v>
      </c>
      <c r="P188" s="5">
        <f t="shared" si="58"/>
        <v>1.201763900637143</v>
      </c>
      <c r="Q188" s="5">
        <f t="shared" si="40"/>
        <v>9.6326651788644355</v>
      </c>
      <c r="R188" s="5">
        <f t="shared" si="44"/>
        <v>9.6326651788644355</v>
      </c>
      <c r="S188" s="5">
        <f t="shared" si="54"/>
        <v>175.12286398502695</v>
      </c>
      <c r="T188" s="5">
        <f t="shared" si="41"/>
        <v>9.6987684221272534</v>
      </c>
      <c r="U188" s="5">
        <f t="shared" si="42"/>
        <v>176.32462788566409</v>
      </c>
    </row>
    <row r="189" spans="2:21" x14ac:dyDescent="0.4">
      <c r="B189">
        <v>26.360458374023398</v>
      </c>
      <c r="C189" s="5">
        <f t="shared" si="45"/>
        <v>8.390617370609732E-2</v>
      </c>
      <c r="D189" s="5">
        <f t="shared" si="46"/>
        <v>2.9795185378812348</v>
      </c>
      <c r="E189" s="5">
        <f t="shared" si="47"/>
        <v>18.720867099684579</v>
      </c>
      <c r="F189" s="5">
        <f t="shared" si="48"/>
        <v>178.77111227287412</v>
      </c>
      <c r="G189" s="5">
        <f t="shared" si="55"/>
        <v>0.54076214085410612</v>
      </c>
      <c r="H189" s="9">
        <f t="shared" si="56"/>
        <v>6.4448432930366106</v>
      </c>
      <c r="I189" s="5">
        <f t="shared" si="49"/>
        <v>0</v>
      </c>
      <c r="J189" s="5">
        <f t="shared" si="50"/>
        <v>8.7674331275487485E-5</v>
      </c>
      <c r="K189" s="5" t="e">
        <f t="shared" si="57"/>
        <v>#N/A</v>
      </c>
      <c r="L189" s="5">
        <f t="shared" si="43"/>
        <v>-1.5037507007726039E-3</v>
      </c>
      <c r="M189" s="5">
        <f t="shared" si="51"/>
        <v>7.0094172992810511E-2</v>
      </c>
      <c r="N189" s="5">
        <f t="shared" si="52"/>
        <v>0</v>
      </c>
      <c r="O189" s="5">
        <f t="shared" si="53"/>
        <v>0</v>
      </c>
      <c r="P189" s="5">
        <f t="shared" si="58"/>
        <v>1.3122236970607057</v>
      </c>
      <c r="Q189" s="5">
        <f t="shared" si="40"/>
        <v>0.52702080879007462</v>
      </c>
      <c r="R189" s="5">
        <f t="shared" si="44"/>
        <v>0.52702080879007462</v>
      </c>
      <c r="S189" s="5">
        <f t="shared" si="54"/>
        <v>9.8662865201272663</v>
      </c>
      <c r="T189" s="5">
        <f t="shared" si="41"/>
        <v>0.59711498178288513</v>
      </c>
      <c r="U189" s="5">
        <f t="shared" si="42"/>
        <v>11.178510217187972</v>
      </c>
    </row>
    <row r="190" spans="2:21" x14ac:dyDescent="0.4">
      <c r="B190">
        <v>26.439644575119001</v>
      </c>
      <c r="C190" s="5">
        <f t="shared" si="45"/>
        <v>7.9186201095602371E-2</v>
      </c>
      <c r="D190" s="5">
        <f t="shared" si="46"/>
        <v>3.1571157163881653</v>
      </c>
      <c r="E190" s="5">
        <f t="shared" si="47"/>
        <v>19.836743082275873</v>
      </c>
      <c r="F190" s="5">
        <f t="shared" si="48"/>
        <v>189.42694298328993</v>
      </c>
      <c r="G190" s="5">
        <f t="shared" si="55"/>
        <v>1.1158759825912945</v>
      </c>
      <c r="H190" s="9">
        <f t="shared" si="56"/>
        <v>14.091798408716251</v>
      </c>
      <c r="I190" s="5">
        <f t="shared" si="49"/>
        <v>0</v>
      </c>
      <c r="J190" s="5">
        <f t="shared" si="50"/>
        <v>8.0996929395661175E-5</v>
      </c>
      <c r="K190" s="5" t="e">
        <f t="shared" si="57"/>
        <v>#N/A</v>
      </c>
      <c r="L190" s="5">
        <f t="shared" si="43"/>
        <v>-2.9284720667914934E-3</v>
      </c>
      <c r="M190" s="5">
        <f t="shared" si="51"/>
        <v>7.8699275222443951E-2</v>
      </c>
      <c r="N190" s="5">
        <f t="shared" si="52"/>
        <v>0</v>
      </c>
      <c r="O190" s="5">
        <f t="shared" si="53"/>
        <v>0</v>
      </c>
      <c r="P190" s="5">
        <f t="shared" si="58"/>
        <v>1.5611373033489402</v>
      </c>
      <c r="Q190" s="5">
        <f t="shared" si="40"/>
        <v>1.1523431458283149</v>
      </c>
      <c r="R190" s="5">
        <f t="shared" si="44"/>
        <v>1.1523431458283149</v>
      </c>
      <c r="S190" s="5">
        <f t="shared" si="54"/>
        <v>22.858734926417842</v>
      </c>
      <c r="T190" s="5">
        <f t="shared" si="41"/>
        <v>1.2310424210507589</v>
      </c>
      <c r="U190" s="5">
        <f t="shared" si="42"/>
        <v>24.419872229766785</v>
      </c>
    </row>
    <row r="191" spans="2:21" x14ac:dyDescent="0.4">
      <c r="B191">
        <v>26.526139259338301</v>
      </c>
      <c r="C191" s="5">
        <f t="shared" si="45"/>
        <v>8.6494684219299955E-2</v>
      </c>
      <c r="D191" s="5">
        <f t="shared" si="46"/>
        <v>2.8903510343612115</v>
      </c>
      <c r="E191" s="5">
        <f t="shared" si="47"/>
        <v>18.160611151689682</v>
      </c>
      <c r="F191" s="5">
        <f t="shared" si="48"/>
        <v>173.4210620616727</v>
      </c>
      <c r="G191" s="5">
        <f t="shared" si="55"/>
        <v>-1.676131930586191</v>
      </c>
      <c r="H191" s="9">
        <f t="shared" si="56"/>
        <v>-19.378438637182608</v>
      </c>
      <c r="I191" s="5">
        <f t="shared" si="49"/>
        <v>4.8047773125703321E-3</v>
      </c>
      <c r="J191" s="5">
        <f t="shared" si="50"/>
        <v>9.1026902868288941E-5</v>
      </c>
      <c r="K191" s="5">
        <f t="shared" si="57"/>
        <v>4.8047773125703321E-3</v>
      </c>
      <c r="L191" s="5">
        <f t="shared" si="43"/>
        <v>4.8047773125703321E-3</v>
      </c>
      <c r="M191" s="5">
        <f t="shared" si="51"/>
        <v>6.5961559480575138E-2</v>
      </c>
      <c r="N191" s="5">
        <f t="shared" si="52"/>
        <v>144.50302790917348</v>
      </c>
      <c r="O191" s="5">
        <f t="shared" si="53"/>
        <v>2624.2633001002614</v>
      </c>
      <c r="P191" s="5">
        <f t="shared" si="58"/>
        <v>1.1979022326857751</v>
      </c>
      <c r="Q191" s="5">
        <f t="shared" si="40"/>
        <v>-1.5846530224701296</v>
      </c>
      <c r="R191" s="5">
        <f t="shared" si="44"/>
        <v>0</v>
      </c>
      <c r="S191" s="5">
        <f t="shared" si="54"/>
        <v>0</v>
      </c>
      <c r="T191" s="5">
        <f t="shared" si="41"/>
        <v>0</v>
      </c>
      <c r="U191" s="5">
        <f t="shared" si="42"/>
        <v>0</v>
      </c>
    </row>
    <row r="192" spans="2:21" x14ac:dyDescent="0.4">
      <c r="B192">
        <v>26.695735692977902</v>
      </c>
      <c r="C192" s="5">
        <f t="shared" si="45"/>
        <v>0.16959643363960097</v>
      </c>
      <c r="D192" s="5">
        <f t="shared" si="46"/>
        <v>1.474087600988472</v>
      </c>
      <c r="E192" s="5">
        <f t="shared" si="47"/>
        <v>9.2619655560263716</v>
      </c>
      <c r="F192" s="5">
        <f t="shared" si="48"/>
        <v>88.445256059308321</v>
      </c>
      <c r="G192" s="5">
        <f t="shared" si="55"/>
        <v>-8.8986455956633108</v>
      </c>
      <c r="H192" s="9">
        <f t="shared" si="56"/>
        <v>-52.469532552631854</v>
      </c>
      <c r="I192" s="5">
        <f t="shared" si="49"/>
        <v>5.001684266172654E-2</v>
      </c>
      <c r="J192" s="5">
        <f t="shared" si="50"/>
        <v>1.4427639811273818E-4</v>
      </c>
      <c r="K192" s="5">
        <f t="shared" si="57"/>
        <v>5.001684266172654E-2</v>
      </c>
      <c r="L192" s="5">
        <f t="shared" si="43"/>
        <v>5.001684266172654E-2</v>
      </c>
      <c r="M192" s="5">
        <f t="shared" si="51"/>
        <v>1.715680119220378E-2</v>
      </c>
      <c r="N192" s="5">
        <f t="shared" si="52"/>
        <v>391.25991875765379</v>
      </c>
      <c r="O192" s="5">
        <f t="shared" si="53"/>
        <v>3623.8358909870658</v>
      </c>
      <c r="P192" s="5">
        <f t="shared" si="58"/>
        <v>0.1589057016937836</v>
      </c>
      <c r="Q192" s="5">
        <f t="shared" si="40"/>
        <v>-4.2906451290448935</v>
      </c>
      <c r="R192" s="5">
        <f t="shared" si="44"/>
        <v>0</v>
      </c>
      <c r="S192" s="5">
        <f t="shared" si="54"/>
        <v>0</v>
      </c>
      <c r="T192" s="5">
        <f t="shared" si="41"/>
        <v>0</v>
      </c>
      <c r="U192" s="5">
        <f t="shared" si="42"/>
        <v>0</v>
      </c>
    </row>
    <row r="193" spans="2:21" x14ac:dyDescent="0.4">
      <c r="B193">
        <v>26.7715210914611</v>
      </c>
      <c r="C193" s="5">
        <f t="shared" si="45"/>
        <v>7.5785398483198207E-2</v>
      </c>
      <c r="D193" s="5">
        <f t="shared" si="46"/>
        <v>3.2987884870121196</v>
      </c>
      <c r="E193" s="5">
        <f t="shared" si="47"/>
        <v>20.726899353087727</v>
      </c>
      <c r="F193" s="5">
        <f t="shared" si="48"/>
        <v>197.92730922072718</v>
      </c>
      <c r="G193" s="5">
        <f t="shared" si="55"/>
        <v>11.464933797061356</v>
      </c>
      <c r="H193" s="9">
        <f t="shared" si="56"/>
        <v>151.28156645640857</v>
      </c>
      <c r="I193" s="5">
        <f t="shared" si="49"/>
        <v>0</v>
      </c>
      <c r="J193" s="5">
        <f t="shared" si="50"/>
        <v>7.5670234271123048E-5</v>
      </c>
      <c r="K193" s="5" t="e">
        <f t="shared" si="57"/>
        <v>#N/A</v>
      </c>
      <c r="L193" s="5">
        <f t="shared" si="43"/>
        <v>-2.8796037931741247E-2</v>
      </c>
      <c r="M193" s="5">
        <f t="shared" si="51"/>
        <v>8.5920871358605697E-2</v>
      </c>
      <c r="N193" s="5">
        <f t="shared" si="52"/>
        <v>0</v>
      </c>
      <c r="O193" s="5">
        <f t="shared" si="53"/>
        <v>0</v>
      </c>
      <c r="P193" s="5">
        <f t="shared" si="58"/>
        <v>1.7808732529794182</v>
      </c>
      <c r="Q193" s="5">
        <f t="shared" si="40"/>
        <v>12.370903353853347</v>
      </c>
      <c r="R193" s="5">
        <f t="shared" si="44"/>
        <v>12.370903353853347</v>
      </c>
      <c r="S193" s="5">
        <f t="shared" si="54"/>
        <v>256.41046872209375</v>
      </c>
      <c r="T193" s="5">
        <f t="shared" si="41"/>
        <v>12.456824225211953</v>
      </c>
      <c r="U193" s="5">
        <f t="shared" si="42"/>
        <v>258.19134197507316</v>
      </c>
    </row>
    <row r="194" spans="2:21" x14ac:dyDescent="0.4">
      <c r="B194">
        <v>26.929188489913901</v>
      </c>
      <c r="C194" s="5">
        <f t="shared" si="45"/>
        <v>0.15766739845280142</v>
      </c>
      <c r="D194" s="5">
        <f t="shared" si="46"/>
        <v>1.5856163192471198</v>
      </c>
      <c r="E194" s="5">
        <f t="shared" si="47"/>
        <v>9.9627211599176793</v>
      </c>
      <c r="F194" s="5">
        <f t="shared" si="48"/>
        <v>95.136979154827188</v>
      </c>
      <c r="G194" s="5">
        <f t="shared" si="55"/>
        <v>-10.764178193170048</v>
      </c>
      <c r="H194" s="9">
        <f t="shared" si="56"/>
        <v>-68.271426425497609</v>
      </c>
      <c r="I194" s="5">
        <f t="shared" si="49"/>
        <v>5.6246878736546983E-2</v>
      </c>
      <c r="J194" s="5">
        <f t="shared" si="50"/>
        <v>1.4008307657905261E-4</v>
      </c>
      <c r="K194" s="5">
        <f t="shared" si="57"/>
        <v>5.6246878736546983E-2</v>
      </c>
      <c r="L194" s="5">
        <f t="shared" si="43"/>
        <v>5.6246878736546983E-2</v>
      </c>
      <c r="M194" s="5">
        <f t="shared" si="51"/>
        <v>1.9851162582054296E-2</v>
      </c>
      <c r="N194" s="5">
        <f t="shared" si="52"/>
        <v>509.09301945685951</v>
      </c>
      <c r="O194" s="5">
        <f t="shared" si="53"/>
        <v>5071.951797309237</v>
      </c>
      <c r="P194" s="5">
        <f t="shared" si="58"/>
        <v>0.1977715975051984</v>
      </c>
      <c r="Q194" s="5">
        <f t="shared" si="40"/>
        <v>-5.5828296726614344</v>
      </c>
      <c r="R194" s="5">
        <f t="shared" si="44"/>
        <v>0</v>
      </c>
      <c r="S194" s="5">
        <f t="shared" si="54"/>
        <v>0</v>
      </c>
      <c r="T194" s="5">
        <f t="shared" si="41"/>
        <v>0</v>
      </c>
      <c r="U194" s="5">
        <f t="shared" si="42"/>
        <v>0</v>
      </c>
    </row>
    <row r="195" spans="2:21" x14ac:dyDescent="0.4">
      <c r="B195">
        <v>27.006353378295898</v>
      </c>
      <c r="C195" s="5">
        <f t="shared" si="45"/>
        <v>7.7164888381997088E-2</v>
      </c>
      <c r="D195" s="5">
        <f t="shared" si="46"/>
        <v>3.2398154813935571</v>
      </c>
      <c r="E195" s="5">
        <f t="shared" si="47"/>
        <v>20.356361030664957</v>
      </c>
      <c r="F195" s="5">
        <f t="shared" si="48"/>
        <v>194.38892888361343</v>
      </c>
      <c r="G195" s="5">
        <f t="shared" si="55"/>
        <v>10.393639870747277</v>
      </c>
      <c r="H195" s="9">
        <f t="shared" si="56"/>
        <v>134.69390144510544</v>
      </c>
      <c r="I195" s="5">
        <f t="shared" si="49"/>
        <v>0</v>
      </c>
      <c r="J195" s="5">
        <f t="shared" si="50"/>
        <v>7.78875355925009E-5</v>
      </c>
      <c r="K195" s="5" t="e">
        <f t="shared" si="57"/>
        <v>#N/A</v>
      </c>
      <c r="L195" s="5">
        <f t="shared" si="43"/>
        <v>-2.6580493774415813E-2</v>
      </c>
      <c r="M195" s="5">
        <f t="shared" si="51"/>
        <v>8.2876286882154968E-2</v>
      </c>
      <c r="N195" s="5">
        <f t="shared" si="52"/>
        <v>0</v>
      </c>
      <c r="O195" s="5">
        <f t="shared" si="53"/>
        <v>0</v>
      </c>
      <c r="P195" s="5">
        <f t="shared" si="58"/>
        <v>1.6870596166541088</v>
      </c>
      <c r="Q195" s="5">
        <f t="shared" si="40"/>
        <v>11.014463137589095</v>
      </c>
      <c r="R195" s="5">
        <f t="shared" si="44"/>
        <v>11.014463137589095</v>
      </c>
      <c r="S195" s="5">
        <f t="shared" si="54"/>
        <v>224.21438818771432</v>
      </c>
      <c r="T195" s="5">
        <f t="shared" si="41"/>
        <v>11.097339424471249</v>
      </c>
      <c r="U195" s="5">
        <f t="shared" si="42"/>
        <v>225.90144780436842</v>
      </c>
    </row>
    <row r="196" spans="2:21" x14ac:dyDescent="0.4">
      <c r="B196">
        <v>27.078513145446699</v>
      </c>
      <c r="C196" s="5">
        <f t="shared" si="45"/>
        <v>7.2159767150800747E-2</v>
      </c>
      <c r="D196" s="5">
        <f t="shared" si="46"/>
        <v>3.4645344611152309</v>
      </c>
      <c r="E196" s="5">
        <f t="shared" si="47"/>
        <v>21.768312022296563</v>
      </c>
      <c r="F196" s="5">
        <f t="shared" si="48"/>
        <v>207.87206766691386</v>
      </c>
      <c r="G196" s="5">
        <f t="shared" si="55"/>
        <v>1.4119509916316062</v>
      </c>
      <c r="H196" s="9">
        <f t="shared" si="56"/>
        <v>19.567011471654091</v>
      </c>
      <c r="I196" s="5">
        <f t="shared" si="49"/>
        <v>0</v>
      </c>
      <c r="J196" s="5">
        <f t="shared" si="50"/>
        <v>6.943842085857738E-5</v>
      </c>
      <c r="K196" s="5" t="e">
        <f t="shared" si="57"/>
        <v>#N/A</v>
      </c>
      <c r="L196" s="5">
        <f t="shared" si="43"/>
        <v>-3.3766837907335044E-3</v>
      </c>
      <c r="M196" s="5">
        <f t="shared" si="51"/>
        <v>9.4771881660012228E-2</v>
      </c>
      <c r="N196" s="5">
        <f t="shared" si="52"/>
        <v>0</v>
      </c>
      <c r="O196" s="5">
        <f t="shared" si="53"/>
        <v>0</v>
      </c>
      <c r="P196" s="5">
        <f t="shared" si="58"/>
        <v>2.0630238909153111</v>
      </c>
      <c r="Q196" s="5">
        <f t="shared" si="40"/>
        <v>1.6000733830933858</v>
      </c>
      <c r="R196" s="5">
        <f t="shared" si="44"/>
        <v>1.6000733830933858</v>
      </c>
      <c r="S196" s="5">
        <f t="shared" si="54"/>
        <v>34.830896661748483</v>
      </c>
      <c r="T196" s="5">
        <f t="shared" si="41"/>
        <v>1.694845264753398</v>
      </c>
      <c r="U196" s="5">
        <f t="shared" si="42"/>
        <v>36.893920552663793</v>
      </c>
    </row>
    <row r="197" spans="2:21" x14ac:dyDescent="0.4">
      <c r="B197">
        <v>27.157950401306099</v>
      </c>
      <c r="C197" s="5">
        <f t="shared" si="45"/>
        <v>7.9437255859399869E-2</v>
      </c>
      <c r="D197" s="5">
        <f t="shared" si="46"/>
        <v>3.1471379177861833</v>
      </c>
      <c r="E197" s="5">
        <f t="shared" si="47"/>
        <v>19.774050724701905</v>
      </c>
      <c r="F197" s="5">
        <f t="shared" si="48"/>
        <v>188.82827506717101</v>
      </c>
      <c r="G197" s="5">
        <f t="shared" si="55"/>
        <v>-1.9942612975946581</v>
      </c>
      <c r="H197" s="9">
        <f t="shared" si="56"/>
        <v>-25.104861390534499</v>
      </c>
      <c r="I197" s="5">
        <f t="shared" si="49"/>
        <v>5.2502736677342218E-3</v>
      </c>
      <c r="J197" s="5">
        <f t="shared" si="50"/>
        <v>8.1372080463383806E-5</v>
      </c>
      <c r="K197" s="5">
        <f t="shared" si="57"/>
        <v>5.2502736677342218E-3</v>
      </c>
      <c r="L197" s="5">
        <f t="shared" si="43"/>
        <v>5.2502736677342218E-3</v>
      </c>
      <c r="M197" s="5">
        <f t="shared" si="51"/>
        <v>7.8202616412616791E-2</v>
      </c>
      <c r="N197" s="5">
        <f t="shared" si="52"/>
        <v>187.20437461930453</v>
      </c>
      <c r="O197" s="5">
        <f t="shared" si="53"/>
        <v>3701.7887996082254</v>
      </c>
      <c r="P197" s="5">
        <f t="shared" si="58"/>
        <v>1.5463825037474901</v>
      </c>
      <c r="Q197" s="5">
        <f t="shared" si="40"/>
        <v>-2.0529256884954097</v>
      </c>
      <c r="R197" s="5">
        <f t="shared" si="44"/>
        <v>0</v>
      </c>
      <c r="S197" s="5">
        <f t="shared" si="54"/>
        <v>0</v>
      </c>
      <c r="T197" s="5">
        <f t="shared" si="41"/>
        <v>0</v>
      </c>
      <c r="U197" s="5">
        <f t="shared" si="42"/>
        <v>0</v>
      </c>
    </row>
    <row r="198" spans="2:21" x14ac:dyDescent="0.4">
      <c r="B198">
        <v>27.377446889877302</v>
      </c>
      <c r="C198" s="5">
        <f t="shared" si="45"/>
        <v>0.21949648857120252</v>
      </c>
      <c r="D198" s="5">
        <f t="shared" si="46"/>
        <v>1.1389703845713341</v>
      </c>
      <c r="E198" s="5">
        <f t="shared" si="47"/>
        <v>7.1563619856512899</v>
      </c>
      <c r="F198" s="5">
        <f t="shared" si="48"/>
        <v>68.338223074280052</v>
      </c>
      <c r="G198" s="5">
        <f t="shared" si="55"/>
        <v>-12.617688739050614</v>
      </c>
      <c r="H198" s="9">
        <f t="shared" si="56"/>
        <v>-57.484695182071484</v>
      </c>
      <c r="I198" s="5">
        <f t="shared" si="49"/>
        <v>9.178739277604725E-2</v>
      </c>
      <c r="J198" s="5">
        <f t="shared" si="50"/>
        <v>1.5687632987786268E-4</v>
      </c>
      <c r="K198" s="5">
        <f t="shared" si="57"/>
        <v>9.178739277604725E-2</v>
      </c>
      <c r="L198" s="5">
        <f t="shared" si="43"/>
        <v>9.178739277604725E-2</v>
      </c>
      <c r="M198" s="5">
        <f t="shared" si="51"/>
        <v>1.0242703373934974E-2</v>
      </c>
      <c r="N198" s="5">
        <f t="shared" si="52"/>
        <v>428.65747172770682</v>
      </c>
      <c r="O198" s="5">
        <f t="shared" si="53"/>
        <v>3067.6280355375538</v>
      </c>
      <c r="P198" s="5">
        <f t="shared" si="58"/>
        <v>7.330049305553045E-2</v>
      </c>
      <c r="Q198" s="5">
        <f t="shared" si="40"/>
        <v>-4.7007551883595688</v>
      </c>
      <c r="R198" s="5">
        <f t="shared" si="44"/>
        <v>0</v>
      </c>
      <c r="S198" s="5">
        <f t="shared" si="54"/>
        <v>0</v>
      </c>
      <c r="T198" s="5">
        <f t="shared" si="41"/>
        <v>0</v>
      </c>
      <c r="U198" s="5">
        <f t="shared" si="42"/>
        <v>0</v>
      </c>
    </row>
    <row r="199" spans="2:21" x14ac:dyDescent="0.4">
      <c r="B199">
        <v>27.521980047225899</v>
      </c>
      <c r="C199" s="5">
        <f t="shared" si="45"/>
        <v>0.14453315734859729</v>
      </c>
      <c r="D199" s="5">
        <f t="shared" si="46"/>
        <v>1.7297069031504575</v>
      </c>
      <c r="E199" s="5">
        <f t="shared" si="47"/>
        <v>10.868068999602059</v>
      </c>
      <c r="F199" s="5">
        <f t="shared" si="48"/>
        <v>103.78241418902746</v>
      </c>
      <c r="G199" s="5">
        <f t="shared" si="55"/>
        <v>3.7117070139507691</v>
      </c>
      <c r="H199" s="9">
        <f t="shared" si="56"/>
        <v>25.680660978010469</v>
      </c>
      <c r="I199" s="5">
        <f t="shared" si="49"/>
        <v>0</v>
      </c>
      <c r="J199" s="5">
        <f t="shared" si="50"/>
        <v>1.3466547510638128E-4</v>
      </c>
      <c r="K199" s="5" t="e">
        <f t="shared" si="57"/>
        <v>#N/A</v>
      </c>
      <c r="L199" s="5">
        <f t="shared" si="43"/>
        <v>-1.7779388700661942E-2</v>
      </c>
      <c r="M199" s="5">
        <f t="shared" si="51"/>
        <v>2.3622984756022262E-2</v>
      </c>
      <c r="N199" s="5">
        <f t="shared" si="52"/>
        <v>0</v>
      </c>
      <c r="O199" s="5">
        <f t="shared" si="53"/>
        <v>0</v>
      </c>
      <c r="P199" s="5">
        <f t="shared" si="58"/>
        <v>0.25673622830499754</v>
      </c>
      <c r="Q199" s="5">
        <f t="shared" si="40"/>
        <v>2.1000111412356572</v>
      </c>
      <c r="R199" s="5">
        <f t="shared" si="44"/>
        <v>2.1000111412356572</v>
      </c>
      <c r="S199" s="5">
        <f t="shared" si="54"/>
        <v>22.823065982882188</v>
      </c>
      <c r="T199" s="5">
        <f t="shared" si="41"/>
        <v>2.1236341259916793</v>
      </c>
      <c r="U199" s="5">
        <f t="shared" si="42"/>
        <v>23.079802211187182</v>
      </c>
    </row>
    <row r="200" spans="2:21" x14ac:dyDescent="0.4">
      <c r="B200">
        <v>27.594565153121899</v>
      </c>
      <c r="C200" s="5">
        <f t="shared" si="45"/>
        <v>7.2585105895999646E-2</v>
      </c>
      <c r="D200" s="5">
        <f t="shared" si="46"/>
        <v>3.4442327653031386</v>
      </c>
      <c r="E200" s="5">
        <f t="shared" si="47"/>
        <v>21.640752705459196</v>
      </c>
      <c r="F200" s="5">
        <f t="shared" si="48"/>
        <v>206.65396591818833</v>
      </c>
      <c r="G200" s="5">
        <f t="shared" si="55"/>
        <v>10.772683705857137</v>
      </c>
      <c r="H200" s="9">
        <f t="shared" si="56"/>
        <v>148.41452075984157</v>
      </c>
      <c r="I200" s="5">
        <f t="shared" si="49"/>
        <v>0</v>
      </c>
      <c r="J200" s="5">
        <f t="shared" si="50"/>
        <v>7.0201735810532175E-5</v>
      </c>
      <c r="K200" s="5" t="e">
        <f t="shared" si="57"/>
        <v>#N/A</v>
      </c>
      <c r="L200" s="5">
        <f t="shared" si="43"/>
        <v>-2.5914752817646821E-2</v>
      </c>
      <c r="M200" s="5">
        <f t="shared" si="51"/>
        <v>9.3664435531767912E-2</v>
      </c>
      <c r="N200" s="5">
        <f t="shared" si="52"/>
        <v>0</v>
      </c>
      <c r="O200" s="5">
        <f t="shared" si="53"/>
        <v>0</v>
      </c>
      <c r="P200" s="5">
        <f t="shared" si="58"/>
        <v>2.0269688866394149</v>
      </c>
      <c r="Q200" s="5">
        <f t="shared" si="40"/>
        <v>12.136453473050906</v>
      </c>
      <c r="R200" s="5">
        <f t="shared" si="44"/>
        <v>12.136453473050906</v>
      </c>
      <c r="S200" s="5">
        <f t="shared" si="54"/>
        <v>262.64198833160606</v>
      </c>
      <c r="T200" s="5">
        <f t="shared" si="41"/>
        <v>12.230117908582674</v>
      </c>
      <c r="U200" s="5">
        <f t="shared" si="42"/>
        <v>264.66895721824545</v>
      </c>
    </row>
    <row r="201" spans="2:21" x14ac:dyDescent="0.4">
      <c r="B201">
        <v>27.735380649566601</v>
      </c>
      <c r="C201" s="5">
        <f t="shared" si="45"/>
        <v>0.14081549644470215</v>
      </c>
      <c r="D201" s="5">
        <f t="shared" si="46"/>
        <v>1.7753727843311216</v>
      </c>
      <c r="E201" s="5">
        <f t="shared" si="47"/>
        <v>11.154996193275815</v>
      </c>
      <c r="F201" s="5">
        <f t="shared" si="48"/>
        <v>106.52236705986731</v>
      </c>
      <c r="G201" s="5">
        <f t="shared" si="55"/>
        <v>-10.48575651218338</v>
      </c>
      <c r="H201" s="9">
        <f t="shared" si="56"/>
        <v>-74.464506939412786</v>
      </c>
      <c r="I201" s="5">
        <f t="shared" si="49"/>
        <v>4.8935706937154599E-2</v>
      </c>
      <c r="J201" s="5">
        <f t="shared" si="50"/>
        <v>1.3294850277943752E-4</v>
      </c>
      <c r="K201" s="5">
        <f t="shared" si="57"/>
        <v>4.8935706937154599E-2</v>
      </c>
      <c r="L201" s="5">
        <f t="shared" si="43"/>
        <v>4.8935706937154599E-2</v>
      </c>
      <c r="M201" s="5">
        <f t="shared" si="51"/>
        <v>2.4886788014399589E-2</v>
      </c>
      <c r="N201" s="5">
        <f t="shared" si="52"/>
        <v>555.27418518962963</v>
      </c>
      <c r="O201" s="5">
        <f t="shared" si="53"/>
        <v>6194.0814220146485</v>
      </c>
      <c r="P201" s="5">
        <f t="shared" si="58"/>
        <v>0.27761202556348963</v>
      </c>
      <c r="Q201" s="5">
        <f t="shared" si="40"/>
        <v>-6.089262824398749</v>
      </c>
      <c r="R201" s="5">
        <f t="shared" si="44"/>
        <v>0</v>
      </c>
      <c r="S201" s="5">
        <f t="shared" si="54"/>
        <v>0</v>
      </c>
      <c r="T201" s="5">
        <f t="shared" si="41"/>
        <v>0</v>
      </c>
      <c r="U201" s="5">
        <f t="shared" si="42"/>
        <v>0</v>
      </c>
    </row>
    <row r="202" spans="2:21" x14ac:dyDescent="0.4">
      <c r="B202">
        <v>28.012018680572499</v>
      </c>
      <c r="C202" s="5">
        <f t="shared" si="45"/>
        <v>0.27663803100589845</v>
      </c>
      <c r="D202" s="5">
        <f t="shared" si="46"/>
        <v>0.90370799376702304</v>
      </c>
      <c r="E202" s="5">
        <f t="shared" si="47"/>
        <v>5.6781647884177007</v>
      </c>
      <c r="F202" s="5">
        <f t="shared" si="48"/>
        <v>54.222479626021389</v>
      </c>
      <c r="G202" s="5">
        <f t="shared" si="55"/>
        <v>-5.4768314048581148</v>
      </c>
      <c r="H202" s="9">
        <f t="shared" si="56"/>
        <v>-19.797825284338213</v>
      </c>
      <c r="I202" s="5">
        <f t="shared" si="49"/>
        <v>5.0213084959371407E-2</v>
      </c>
      <c r="J202" s="5">
        <f t="shared" si="50"/>
        <v>1.6572186190610849E-4</v>
      </c>
      <c r="K202" s="5">
        <f t="shared" si="57"/>
        <v>5.0213084959371407E-2</v>
      </c>
      <c r="L202" s="5">
        <f t="shared" si="43"/>
        <v>5.0213084959371407E-2</v>
      </c>
      <c r="M202" s="5">
        <f t="shared" si="51"/>
        <v>6.4483110728853262E-3</v>
      </c>
      <c r="N202" s="5">
        <f t="shared" si="52"/>
        <v>147.63035109105147</v>
      </c>
      <c r="O202" s="5">
        <f t="shared" si="53"/>
        <v>838.26946126695111</v>
      </c>
      <c r="P202" s="5">
        <f t="shared" si="58"/>
        <v>3.6614572878821423E-2</v>
      </c>
      <c r="Q202" s="5">
        <f t="shared" si="40"/>
        <v>-1.6189479587362314</v>
      </c>
      <c r="R202" s="5">
        <f t="shared" si="44"/>
        <v>0</v>
      </c>
      <c r="S202" s="5">
        <f t="shared" si="54"/>
        <v>0</v>
      </c>
      <c r="T202" s="5">
        <f t="shared" si="41"/>
        <v>0</v>
      </c>
      <c r="U202" s="5">
        <f t="shared" si="42"/>
        <v>0</v>
      </c>
    </row>
    <row r="203" spans="2:21" x14ac:dyDescent="0.4">
      <c r="B203">
        <v>28.081236839294402</v>
      </c>
      <c r="C203" s="5">
        <f t="shared" si="45"/>
        <v>6.9218158721902512E-2</v>
      </c>
      <c r="D203" s="5">
        <f t="shared" si="46"/>
        <v>3.6117690013168926</v>
      </c>
      <c r="E203" s="5">
        <f t="shared" si="47"/>
        <v>22.693413922000989</v>
      </c>
      <c r="F203" s="5">
        <f t="shared" si="48"/>
        <v>216.70614007901358</v>
      </c>
      <c r="G203" s="5">
        <f t="shared" si="55"/>
        <v>17.015249133583289</v>
      </c>
      <c r="H203" s="9">
        <f t="shared" si="56"/>
        <v>245.82059748144096</v>
      </c>
      <c r="I203" s="5">
        <f t="shared" si="49"/>
        <v>0</v>
      </c>
      <c r="J203" s="5">
        <f t="shared" si="50"/>
        <v>6.3902611090746079E-5</v>
      </c>
      <c r="K203" s="5" t="e">
        <f t="shared" si="57"/>
        <v>#N/A</v>
      </c>
      <c r="L203" s="5">
        <f t="shared" si="43"/>
        <v>-3.9033186074929192E-2</v>
      </c>
      <c r="M203" s="5">
        <f t="shared" si="51"/>
        <v>0.10299820708705365</v>
      </c>
      <c r="N203" s="5">
        <f t="shared" si="52"/>
        <v>0</v>
      </c>
      <c r="O203" s="5">
        <f t="shared" si="53"/>
        <v>0</v>
      </c>
      <c r="P203" s="5">
        <f t="shared" si="58"/>
        <v>2.3373809466504842</v>
      </c>
      <c r="Q203" s="5">
        <f t="shared" si="40"/>
        <v>20.101740913065278</v>
      </c>
      <c r="R203" s="5">
        <f t="shared" si="44"/>
        <v>20.101740913065278</v>
      </c>
      <c r="S203" s="5">
        <f t="shared" si="54"/>
        <v>456.17712709301247</v>
      </c>
      <c r="T203" s="5">
        <f t="shared" si="41"/>
        <v>20.204739120152333</v>
      </c>
      <c r="U203" s="5">
        <f t="shared" si="42"/>
        <v>458.51450803966293</v>
      </c>
    </row>
    <row r="204" spans="2:21" x14ac:dyDescent="0.4">
      <c r="B204">
        <v>28.211290121078399</v>
      </c>
      <c r="C204" s="5">
        <f t="shared" si="45"/>
        <v>0.13005328178399722</v>
      </c>
      <c r="D204" s="5">
        <f t="shared" si="46"/>
        <v>1.9222890539219131</v>
      </c>
      <c r="E204" s="5">
        <f t="shared" si="47"/>
        <v>12.078098339754312</v>
      </c>
      <c r="F204" s="5">
        <f t="shared" si="48"/>
        <v>115.3373432353148</v>
      </c>
      <c r="G204" s="5">
        <f t="shared" si="55"/>
        <v>-10.615315582246676</v>
      </c>
      <c r="H204" s="9">
        <f t="shared" si="56"/>
        <v>-81.622819790718026</v>
      </c>
      <c r="I204" s="5">
        <f t="shared" si="49"/>
        <v>4.5754084795930149E-2</v>
      </c>
      <c r="J204" s="5">
        <f t="shared" si="50"/>
        <v>1.274246595349102E-4</v>
      </c>
      <c r="K204" s="5">
        <f t="shared" si="57"/>
        <v>4.5754084795930149E-2</v>
      </c>
      <c r="L204" s="5">
        <f t="shared" si="43"/>
        <v>4.5754084795930149E-2</v>
      </c>
      <c r="M204" s="5">
        <f t="shared" si="51"/>
        <v>2.9176091900955176E-2</v>
      </c>
      <c r="N204" s="5">
        <f t="shared" si="52"/>
        <v>608.65298939060347</v>
      </c>
      <c r="O204" s="5">
        <f t="shared" si="53"/>
        <v>7351.3706606451469</v>
      </c>
      <c r="P204" s="5">
        <f t="shared" si="58"/>
        <v>0.35239170714944595</v>
      </c>
      <c r="Q204" s="5">
        <f t="shared" si="40"/>
        <v>-6.6746269142507693</v>
      </c>
      <c r="R204" s="5">
        <f t="shared" si="44"/>
        <v>0</v>
      </c>
      <c r="S204" s="5">
        <f t="shared" si="54"/>
        <v>0</v>
      </c>
      <c r="T204" s="5">
        <f t="shared" si="41"/>
        <v>0</v>
      </c>
      <c r="U204" s="5">
        <f t="shared" si="42"/>
        <v>0</v>
      </c>
    </row>
    <row r="205" spans="2:21" x14ac:dyDescent="0.4">
      <c r="B205">
        <v>28.622673749923699</v>
      </c>
      <c r="C205" s="5">
        <f t="shared" si="45"/>
        <v>0.41138362884530011</v>
      </c>
      <c r="D205" s="5">
        <f t="shared" si="46"/>
        <v>0.60770527184496193</v>
      </c>
      <c r="E205" s="5">
        <f t="shared" si="47"/>
        <v>3.8183248351518411</v>
      </c>
      <c r="F205" s="5">
        <f t="shared" si="48"/>
        <v>36.462316310697716</v>
      </c>
      <c r="G205" s="5">
        <f t="shared" si="55"/>
        <v>-8.259773504602471</v>
      </c>
      <c r="H205" s="9">
        <f t="shared" si="56"/>
        <v>-20.078031611969031</v>
      </c>
      <c r="I205" s="5">
        <f t="shared" si="49"/>
        <v>0.11261358661099792</v>
      </c>
      <c r="J205" s="5">
        <f t="shared" si="50"/>
        <v>1.7685114418645138E-4</v>
      </c>
      <c r="K205" s="5">
        <f t="shared" si="57"/>
        <v>0.11261358661099792</v>
      </c>
      <c r="L205" s="5">
        <f t="shared" si="43"/>
        <v>0.11261358661099792</v>
      </c>
      <c r="M205" s="5">
        <f t="shared" si="51"/>
        <v>2.9159209093474669E-3</v>
      </c>
      <c r="N205" s="5">
        <f t="shared" si="52"/>
        <v>149.71982091573955</v>
      </c>
      <c r="O205" s="5">
        <f t="shared" si="53"/>
        <v>571.67891051705442</v>
      </c>
      <c r="P205" s="5">
        <f t="shared" si="58"/>
        <v>1.1133933225499973E-2</v>
      </c>
      <c r="Q205" s="5">
        <f t="shared" si="40"/>
        <v>-1.6418615593781039</v>
      </c>
      <c r="R205" s="5">
        <f t="shared" si="44"/>
        <v>0</v>
      </c>
      <c r="S205" s="5">
        <f t="shared" si="54"/>
        <v>0</v>
      </c>
      <c r="T205" s="5">
        <f t="shared" si="41"/>
        <v>0</v>
      </c>
      <c r="U205" s="5">
        <f t="shared" si="42"/>
        <v>0</v>
      </c>
    </row>
    <row r="206" spans="2:21" x14ac:dyDescent="0.4">
      <c r="B206">
        <v>28.6924085617065</v>
      </c>
      <c r="C206" s="5">
        <f t="shared" si="45"/>
        <v>6.9734811782801387E-2</v>
      </c>
      <c r="D206" s="5">
        <f t="shared" si="46"/>
        <v>3.5850100345672287</v>
      </c>
      <c r="E206" s="5">
        <f t="shared" si="47"/>
        <v>22.525282375284192</v>
      </c>
      <c r="F206" s="5">
        <f t="shared" si="48"/>
        <v>215.10060207403373</v>
      </c>
      <c r="G206" s="5">
        <f t="shared" si="55"/>
        <v>18.70695754013235</v>
      </c>
      <c r="H206" s="9">
        <f t="shared" si="56"/>
        <v>268.25852199039025</v>
      </c>
      <c r="I206" s="5">
        <f t="shared" si="49"/>
        <v>0</v>
      </c>
      <c r="J206" s="5">
        <f t="shared" si="50"/>
        <v>6.4908710266299411E-5</v>
      </c>
      <c r="K206" s="5" t="e">
        <f t="shared" si="57"/>
        <v>#N/A</v>
      </c>
      <c r="L206" s="5">
        <f t="shared" si="43"/>
        <v>-4.3234300894382786E-2</v>
      </c>
      <c r="M206" s="5">
        <f t="shared" si="51"/>
        <v>0.10147766921725773</v>
      </c>
      <c r="N206" s="5">
        <f t="shared" si="52"/>
        <v>0</v>
      </c>
      <c r="O206" s="5">
        <f t="shared" si="53"/>
        <v>0</v>
      </c>
      <c r="P206" s="5">
        <f t="shared" si="58"/>
        <v>2.2858131539044146</v>
      </c>
      <c r="Q206" s="5">
        <f t="shared" ref="Q206:Q269" si="59">B$6*H206</f>
        <v>21.936580424997832</v>
      </c>
      <c r="R206" s="5">
        <f t="shared" si="44"/>
        <v>21.936580424997832</v>
      </c>
      <c r="S206" s="5">
        <f t="shared" si="54"/>
        <v>494.12766842120789</v>
      </c>
      <c r="T206" s="5">
        <f t="shared" ref="T206:T269" si="60">IF(H206&gt;0, Q206 +M206, 0)</f>
        <v>22.038058094215089</v>
      </c>
      <c r="U206" s="5">
        <f t="shared" ref="U206:U269" si="61">T206*E206</f>
        <v>496.41348157511226</v>
      </c>
    </row>
    <row r="207" spans="2:21" x14ac:dyDescent="0.4">
      <c r="B207">
        <v>28.758919477462701</v>
      </c>
      <c r="C207" s="5">
        <f t="shared" si="45"/>
        <v>6.6510915756200717E-2</v>
      </c>
      <c r="D207" s="5">
        <f t="shared" si="46"/>
        <v>3.758781504623816</v>
      </c>
      <c r="E207" s="5">
        <f t="shared" si="47"/>
        <v>23.617120722750737</v>
      </c>
      <c r="F207" s="5">
        <f t="shared" si="48"/>
        <v>225.52689027742895</v>
      </c>
      <c r="G207" s="5">
        <f t="shared" si="55"/>
        <v>1.0918383474665454</v>
      </c>
      <c r="H207" s="9">
        <f t="shared" si="56"/>
        <v>16.41592714598513</v>
      </c>
      <c r="I207" s="5">
        <f t="shared" si="49"/>
        <v>0</v>
      </c>
      <c r="J207" s="5">
        <f t="shared" si="50"/>
        <v>5.8375149595059589E-5</v>
      </c>
      <c r="K207" s="5" t="e">
        <f t="shared" si="57"/>
        <v>#N/A</v>
      </c>
      <c r="L207" s="5">
        <f t="shared" ref="L207:L270" si="62">(-B$6*H207)/E207^2</f>
        <v>-2.406727487633621E-3</v>
      </c>
      <c r="M207" s="5">
        <f t="shared" si="51"/>
        <v>0.11155367824659648</v>
      </c>
      <c r="N207" s="5">
        <f t="shared" si="52"/>
        <v>0</v>
      </c>
      <c r="O207" s="5">
        <f t="shared" si="53"/>
        <v>0</v>
      </c>
      <c r="P207" s="5">
        <f t="shared" si="58"/>
        <v>2.6345766862167621</v>
      </c>
      <c r="Q207" s="5">
        <f t="shared" si="59"/>
        <v>1.3423965189136022</v>
      </c>
      <c r="R207" s="5">
        <f t="shared" ref="R207:R270" si="63">IF(H207&gt;0, Q207 +N207, 0)</f>
        <v>1.3423965189136022</v>
      </c>
      <c r="S207" s="5">
        <f t="shared" si="54"/>
        <v>31.703540644982887</v>
      </c>
      <c r="T207" s="5">
        <f t="shared" si="60"/>
        <v>1.4539501971601987</v>
      </c>
      <c r="U207" s="5">
        <f t="shared" si="61"/>
        <v>34.338117331199648</v>
      </c>
    </row>
    <row r="208" spans="2:21" x14ac:dyDescent="0.4">
      <c r="B208">
        <v>28.828972101211502</v>
      </c>
      <c r="C208" s="5">
        <f t="shared" ref="C208:C271" si="64">B208-B207</f>
        <v>7.0052623748800613E-2</v>
      </c>
      <c r="D208" s="5">
        <f t="shared" ref="D208:D271" si="65">(1/C208)/4</f>
        <v>3.5687457031797516</v>
      </c>
      <c r="E208" s="5">
        <f t="shared" ref="E208:E271" si="66">2*PI()*D208</f>
        <v>22.423090567279296</v>
      </c>
      <c r="F208" s="5">
        <f t="shared" ref="F208:F271" si="67">E208*(60/(2*PI()))</f>
        <v>214.1247421907851</v>
      </c>
      <c r="G208" s="5">
        <f t="shared" si="55"/>
        <v>-1.1940301554714416</v>
      </c>
      <c r="H208" s="9">
        <f t="shared" si="56"/>
        <v>-17.044759947223032</v>
      </c>
      <c r="I208" s="5">
        <f t="shared" ref="I208:I271" si="68">IF(H208&lt;0,(-B$6*H208)/E208^2,0)</f>
        <v>2.7721412053764889E-3</v>
      </c>
      <c r="J208" s="5">
        <f t="shared" ref="J208:J271" si="69">-0.000005984*E208 + 0.0001997</f>
        <v>6.5520226045400696E-5</v>
      </c>
      <c r="K208" s="5">
        <f t="shared" si="57"/>
        <v>2.7721412053764889E-3</v>
      </c>
      <c r="L208" s="5">
        <f t="shared" si="62"/>
        <v>2.7721412053764889E-3</v>
      </c>
      <c r="M208" s="5">
        <f t="shared" ref="M208:M271" si="70">0.0002*E208^2</f>
        <v>0.10055899811768196</v>
      </c>
      <c r="N208" s="5">
        <f t="shared" ref="N208:N271" si="71">I208*F208^2</f>
        <v>127.10102544757059</v>
      </c>
      <c r="O208" s="5">
        <f t="shared" ref="O208:O271" si="72">N208*E208</f>
        <v>2849.9978048049456</v>
      </c>
      <c r="P208" s="5">
        <f t="shared" si="58"/>
        <v>2.2548435221476506</v>
      </c>
      <c r="Q208" s="5">
        <f t="shared" si="59"/>
        <v>-1.3938187112670146</v>
      </c>
      <c r="R208" s="5">
        <f t="shared" si="63"/>
        <v>0</v>
      </c>
      <c r="S208" s="5">
        <f t="shared" ref="S208:S271" si="73">R208*E208</f>
        <v>0</v>
      </c>
      <c r="T208" s="5">
        <f t="shared" si="60"/>
        <v>0</v>
      </c>
      <c r="U208" s="5">
        <f t="shared" si="61"/>
        <v>0</v>
      </c>
    </row>
    <row r="209" spans="2:21" x14ac:dyDescent="0.4">
      <c r="B209">
        <v>28.899769783020002</v>
      </c>
      <c r="C209" s="5">
        <f t="shared" si="64"/>
        <v>7.0797681808500101E-2</v>
      </c>
      <c r="D209" s="5">
        <f t="shared" si="65"/>
        <v>3.5311890674079183</v>
      </c>
      <c r="E209" s="5">
        <f t="shared" si="66"/>
        <v>22.187115265210618</v>
      </c>
      <c r="F209" s="5">
        <f t="shared" si="67"/>
        <v>211.87134404447511</v>
      </c>
      <c r="G209" s="5">
        <f t="shared" ref="G209:G272" si="74">E209-E208</f>
        <v>-0.23597530206867745</v>
      </c>
      <c r="H209" s="9">
        <f t="shared" ref="H209:H272" si="75">G209/C209</f>
        <v>-3.3330936273727794</v>
      </c>
      <c r="I209" s="5">
        <f t="shared" si="68"/>
        <v>5.536830585850034E-4</v>
      </c>
      <c r="J209" s="5">
        <f t="shared" si="69"/>
        <v>6.6932302252979659E-5</v>
      </c>
      <c r="K209" s="5" t="e">
        <f t="shared" ref="K209:K272" si="76">IF(H209&lt;-7,(-B$6*H209)/E209^2,NA())</f>
        <v>#N/A</v>
      </c>
      <c r="L209" s="5">
        <f t="shared" si="62"/>
        <v>5.536830585850034E-4</v>
      </c>
      <c r="M209" s="5">
        <f t="shared" si="70"/>
        <v>9.845361675834842E-2</v>
      </c>
      <c r="N209" s="5">
        <f t="shared" si="71"/>
        <v>24.854537069667753</v>
      </c>
      <c r="O209" s="5">
        <f t="shared" si="72"/>
        <v>551.45047882816857</v>
      </c>
      <c r="P209" s="5">
        <f t="shared" ref="P209:P272" si="77">M209*E209</f>
        <v>2.1844017432943481</v>
      </c>
      <c r="Q209" s="5">
        <f t="shared" si="59"/>
        <v>-0.27256049827759049</v>
      </c>
      <c r="R209" s="5">
        <f t="shared" si="63"/>
        <v>0</v>
      </c>
      <c r="S209" s="5">
        <f t="shared" si="73"/>
        <v>0</v>
      </c>
      <c r="T209" s="5">
        <f t="shared" si="60"/>
        <v>0</v>
      </c>
      <c r="U209" s="5">
        <f t="shared" si="61"/>
        <v>0</v>
      </c>
    </row>
    <row r="210" spans="2:21" x14ac:dyDescent="0.4">
      <c r="B210">
        <v>28.970341682434</v>
      </c>
      <c r="C210" s="5">
        <f t="shared" si="64"/>
        <v>7.0571899413998551E-2</v>
      </c>
      <c r="D210" s="5">
        <f t="shared" si="65"/>
        <v>3.5424864864896963</v>
      </c>
      <c r="E210" s="5">
        <f t="shared" si="66"/>
        <v>22.258099042794296</v>
      </c>
      <c r="F210" s="5">
        <f t="shared" si="67"/>
        <v>212.54918918938179</v>
      </c>
      <c r="G210" s="5">
        <f t="shared" si="74"/>
        <v>7.0983777583677465E-2</v>
      </c>
      <c r="H210" s="9">
        <f t="shared" si="75"/>
        <v>1.0058362914006707</v>
      </c>
      <c r="I210" s="5">
        <f t="shared" si="68"/>
        <v>0</v>
      </c>
      <c r="J210" s="5">
        <f t="shared" si="69"/>
        <v>6.6507535327918948E-5</v>
      </c>
      <c r="K210" s="5" t="e">
        <f t="shared" si="76"/>
        <v>#N/A</v>
      </c>
      <c r="L210" s="5">
        <f t="shared" si="62"/>
        <v>-1.6602235170931346E-4</v>
      </c>
      <c r="M210" s="5">
        <f t="shared" si="70"/>
        <v>9.908459459976808E-2</v>
      </c>
      <c r="N210" s="5">
        <f t="shared" si="71"/>
        <v>0</v>
      </c>
      <c r="O210" s="5">
        <f t="shared" si="72"/>
        <v>0</v>
      </c>
      <c r="P210" s="5">
        <f t="shared" si="77"/>
        <v>2.2054347202167586</v>
      </c>
      <c r="Q210" s="5">
        <f t="shared" si="59"/>
        <v>8.2251287068087181E-2</v>
      </c>
      <c r="R210" s="5">
        <f t="shared" si="63"/>
        <v>8.2251287068087181E-2</v>
      </c>
      <c r="S210" s="5">
        <f t="shared" si="73"/>
        <v>1.8307572939587902</v>
      </c>
      <c r="T210" s="5">
        <f t="shared" si="60"/>
        <v>0.18133588166785525</v>
      </c>
      <c r="U210" s="5">
        <f t="shared" si="61"/>
        <v>4.0361920141755485</v>
      </c>
    </row>
    <row r="211" spans="2:21" x14ac:dyDescent="0.4">
      <c r="B211">
        <v>29.178452968597401</v>
      </c>
      <c r="C211" s="5">
        <f t="shared" si="64"/>
        <v>0.20811128616340113</v>
      </c>
      <c r="D211" s="5">
        <f t="shared" si="65"/>
        <v>1.2012803563364143</v>
      </c>
      <c r="E211" s="5">
        <f t="shared" si="66"/>
        <v>7.5478670847364162</v>
      </c>
      <c r="F211" s="5">
        <f t="shared" si="67"/>
        <v>72.076821380184867</v>
      </c>
      <c r="G211" s="5">
        <f t="shared" si="74"/>
        <v>-14.710231958057879</v>
      </c>
      <c r="H211" s="9">
        <f t="shared" si="75"/>
        <v>-70.684450753468312</v>
      </c>
      <c r="I211" s="5">
        <f t="shared" si="68"/>
        <v>0.10145905229862649</v>
      </c>
      <c r="J211" s="5">
        <f t="shared" si="69"/>
        <v>1.5453356336493729E-4</v>
      </c>
      <c r="K211" s="5">
        <f t="shared" si="76"/>
        <v>0.10145905229862649</v>
      </c>
      <c r="L211" s="5">
        <f t="shared" si="62"/>
        <v>0.10145905229862649</v>
      </c>
      <c r="M211" s="5">
        <f t="shared" si="70"/>
        <v>1.1394059505769482E-2</v>
      </c>
      <c r="N211" s="5">
        <f t="shared" si="71"/>
        <v>527.08669419705325</v>
      </c>
      <c r="O211" s="5">
        <f t="shared" si="72"/>
        <v>3978.3803099324673</v>
      </c>
      <c r="P211" s="5">
        <f t="shared" si="77"/>
        <v>8.6000846705125547E-2</v>
      </c>
      <c r="Q211" s="5">
        <f t="shared" si="59"/>
        <v>-5.7801523964476402</v>
      </c>
      <c r="R211" s="5">
        <f t="shared" si="63"/>
        <v>0</v>
      </c>
      <c r="S211" s="5">
        <f t="shared" si="73"/>
        <v>0</v>
      </c>
      <c r="T211" s="5">
        <f t="shared" si="60"/>
        <v>0</v>
      </c>
      <c r="U211" s="5">
        <f t="shared" si="61"/>
        <v>0</v>
      </c>
    </row>
    <row r="212" spans="2:21" x14ac:dyDescent="0.4">
      <c r="B212">
        <v>29.3150973320007</v>
      </c>
      <c r="C212" s="5">
        <f t="shared" si="64"/>
        <v>0.136644363403299</v>
      </c>
      <c r="D212" s="5">
        <f t="shared" si="65"/>
        <v>1.8295668681344543</v>
      </c>
      <c r="E212" s="5">
        <f t="shared" si="66"/>
        <v>11.495507664364975</v>
      </c>
      <c r="F212" s="5">
        <f t="shared" si="67"/>
        <v>109.77401208806727</v>
      </c>
      <c r="G212" s="5">
        <f t="shared" si="74"/>
        <v>3.9476405796285592</v>
      </c>
      <c r="H212" s="9">
        <f t="shared" si="75"/>
        <v>28.889889647166022</v>
      </c>
      <c r="I212" s="5">
        <f t="shared" si="68"/>
        <v>0</v>
      </c>
      <c r="J212" s="5">
        <f t="shared" si="69"/>
        <v>1.3091088213643999E-4</v>
      </c>
      <c r="K212" s="5" t="e">
        <f t="shared" si="76"/>
        <v>#N/A</v>
      </c>
      <c r="L212" s="5">
        <f t="shared" si="62"/>
        <v>-1.7877425361085674E-2</v>
      </c>
      <c r="M212" s="5">
        <f t="shared" si="70"/>
        <v>2.6429339292294778E-2</v>
      </c>
      <c r="N212" s="5">
        <f t="shared" si="71"/>
        <v>0</v>
      </c>
      <c r="O212" s="5">
        <f t="shared" si="72"/>
        <v>0</v>
      </c>
      <c r="P212" s="5">
        <f t="shared" si="77"/>
        <v>0.30381867239867699</v>
      </c>
      <c r="Q212" s="5">
        <f t="shared" si="59"/>
        <v>2.3624427027040436</v>
      </c>
      <c r="R212" s="5">
        <f t="shared" si="63"/>
        <v>2.3624427027040436</v>
      </c>
      <c r="S212" s="5">
        <f t="shared" si="73"/>
        <v>27.157478195557438</v>
      </c>
      <c r="T212" s="5">
        <f t="shared" si="60"/>
        <v>2.3888720419963385</v>
      </c>
      <c r="U212" s="5">
        <f t="shared" si="61"/>
        <v>27.461296867956118</v>
      </c>
    </row>
    <row r="213" spans="2:21" x14ac:dyDescent="0.4">
      <c r="B213">
        <v>29.459431648254299</v>
      </c>
      <c r="C213" s="5">
        <f t="shared" si="64"/>
        <v>0.14433431625359816</v>
      </c>
      <c r="D213" s="5">
        <f t="shared" si="65"/>
        <v>1.7320898209733104</v>
      </c>
      <c r="E213" s="5">
        <f t="shared" si="66"/>
        <v>10.883041313854823</v>
      </c>
      <c r="F213" s="5">
        <f t="shared" si="67"/>
        <v>103.92538925839862</v>
      </c>
      <c r="G213" s="5">
        <f t="shared" si="74"/>
        <v>-0.61246635051015197</v>
      </c>
      <c r="H213" s="9">
        <f t="shared" si="75"/>
        <v>-4.2433869256292231</v>
      </c>
      <c r="I213" s="5">
        <f t="shared" si="68"/>
        <v>2.9297291993991012E-3</v>
      </c>
      <c r="J213" s="5">
        <f t="shared" si="69"/>
        <v>1.3457588077789274E-4</v>
      </c>
      <c r="K213" s="5" t="e">
        <f t="shared" si="76"/>
        <v>#N/A</v>
      </c>
      <c r="L213" s="5">
        <f t="shared" si="62"/>
        <v>2.9297291993991012E-3</v>
      </c>
      <c r="M213" s="5">
        <f t="shared" si="70"/>
        <v>2.3688117647814186E-2</v>
      </c>
      <c r="N213" s="5">
        <f t="shared" si="71"/>
        <v>31.64250076201035</v>
      </c>
      <c r="O213" s="5">
        <f t="shared" si="72"/>
        <v>344.36664306664136</v>
      </c>
      <c r="P213" s="5">
        <f t="shared" si="77"/>
        <v>0.25779876300861532</v>
      </c>
      <c r="Q213" s="5">
        <f t="shared" si="59"/>
        <v>-0.34699884975801187</v>
      </c>
      <c r="R213" s="5">
        <f t="shared" si="63"/>
        <v>0</v>
      </c>
      <c r="S213" s="5">
        <f t="shared" si="73"/>
        <v>0</v>
      </c>
      <c r="T213" s="5">
        <f t="shared" si="60"/>
        <v>0</v>
      </c>
      <c r="U213" s="5">
        <f t="shared" si="61"/>
        <v>0</v>
      </c>
    </row>
    <row r="214" spans="2:21" x14ac:dyDescent="0.4">
      <c r="B214">
        <v>29.530426979064899</v>
      </c>
      <c r="C214" s="5">
        <f t="shared" si="64"/>
        <v>7.0995330810600166E-2</v>
      </c>
      <c r="D214" s="5">
        <f t="shared" si="65"/>
        <v>3.5213583364650374</v>
      </c>
      <c r="E214" s="5">
        <f t="shared" si="66"/>
        <v>22.125346960991472</v>
      </c>
      <c r="F214" s="5">
        <f t="shared" si="67"/>
        <v>211.28150018790225</v>
      </c>
      <c r="G214" s="5">
        <f t="shared" si="74"/>
        <v>11.242305647136648</v>
      </c>
      <c r="H214" s="9">
        <f t="shared" si="75"/>
        <v>158.35274684653041</v>
      </c>
      <c r="I214" s="5">
        <f t="shared" si="68"/>
        <v>0</v>
      </c>
      <c r="J214" s="5">
        <f t="shared" si="69"/>
        <v>6.7301923785427031E-5</v>
      </c>
      <c r="K214" s="5" t="e">
        <f t="shared" si="76"/>
        <v>#N/A</v>
      </c>
      <c r="L214" s="5">
        <f t="shared" si="62"/>
        <v>-2.6452140618963529E-2</v>
      </c>
      <c r="M214" s="5">
        <f t="shared" si="70"/>
        <v>9.7906195628850917E-2</v>
      </c>
      <c r="N214" s="5">
        <f t="shared" si="71"/>
        <v>0</v>
      </c>
      <c r="O214" s="5">
        <f t="shared" si="72"/>
        <v>0</v>
      </c>
      <c r="P214" s="5">
        <f t="shared" si="77"/>
        <v>2.1662085479190329</v>
      </c>
      <c r="Q214" s="5">
        <f t="shared" si="59"/>
        <v>12.949142271210583</v>
      </c>
      <c r="R214" s="5">
        <f t="shared" si="63"/>
        <v>12.949142271210583</v>
      </c>
      <c r="S214" s="5">
        <f t="shared" si="73"/>
        <v>286.50426559777526</v>
      </c>
      <c r="T214" s="5">
        <f t="shared" si="60"/>
        <v>13.047048466839433</v>
      </c>
      <c r="U214" s="5">
        <f t="shared" si="61"/>
        <v>288.6704741456943</v>
      </c>
    </row>
    <row r="215" spans="2:21" x14ac:dyDescent="0.4">
      <c r="B215">
        <v>29.5981171131134</v>
      </c>
      <c r="C215" s="5">
        <f t="shared" si="64"/>
        <v>6.7690134048500994E-2</v>
      </c>
      <c r="D215" s="5">
        <f t="shared" si="65"/>
        <v>3.6933004124481608</v>
      </c>
      <c r="E215" s="5">
        <f t="shared" si="66"/>
        <v>23.20569088649459</v>
      </c>
      <c r="F215" s="5">
        <f t="shared" si="67"/>
        <v>221.59802474688968</v>
      </c>
      <c r="G215" s="5">
        <f t="shared" si="74"/>
        <v>1.0803439255031186</v>
      </c>
      <c r="H215" s="9">
        <f t="shared" si="75"/>
        <v>15.960138662586132</v>
      </c>
      <c r="I215" s="5">
        <f t="shared" si="68"/>
        <v>0</v>
      </c>
      <c r="J215" s="5">
        <f t="shared" si="69"/>
        <v>6.0837145735216376E-5</v>
      </c>
      <c r="K215" s="5" t="e">
        <f t="shared" si="76"/>
        <v>#N/A</v>
      </c>
      <c r="L215" s="5">
        <f t="shared" si="62"/>
        <v>-2.4236117853124036E-3</v>
      </c>
      <c r="M215" s="5">
        <f t="shared" si="70"/>
        <v>0.10770081790390762</v>
      </c>
      <c r="N215" s="5">
        <f t="shared" si="71"/>
        <v>0</v>
      </c>
      <c r="O215" s="5">
        <f t="shared" si="72"/>
        <v>0</v>
      </c>
      <c r="P215" s="5">
        <f t="shared" si="77"/>
        <v>2.4992718885007226</v>
      </c>
      <c r="Q215" s="5">
        <f t="shared" si="59"/>
        <v>1.3051248577984782</v>
      </c>
      <c r="R215" s="5">
        <f t="shared" si="63"/>
        <v>1.3051248577984782</v>
      </c>
      <c r="S215" s="5">
        <f t="shared" si="73"/>
        <v>30.286324018351692</v>
      </c>
      <c r="T215" s="5">
        <f t="shared" si="60"/>
        <v>1.4128256757023858</v>
      </c>
      <c r="U215" s="5">
        <f t="shared" si="61"/>
        <v>32.785595906852414</v>
      </c>
    </row>
    <row r="216" spans="2:21" x14ac:dyDescent="0.4">
      <c r="B216">
        <v>29.743340253829899</v>
      </c>
      <c r="C216" s="5">
        <f t="shared" si="64"/>
        <v>0.14522314071649944</v>
      </c>
      <c r="D216" s="5">
        <f t="shared" si="65"/>
        <v>1.7214887294583652</v>
      </c>
      <c r="E216" s="5">
        <f t="shared" si="66"/>
        <v>10.816432691408053</v>
      </c>
      <c r="F216" s="5">
        <f t="shared" si="67"/>
        <v>103.28932376750191</v>
      </c>
      <c r="G216" s="5">
        <f t="shared" si="74"/>
        <v>-12.389258195086537</v>
      </c>
      <c r="H216" s="9">
        <f t="shared" si="75"/>
        <v>-85.311873396764639</v>
      </c>
      <c r="I216" s="5">
        <f t="shared" si="68"/>
        <v>5.9628897001223008E-2</v>
      </c>
      <c r="J216" s="5">
        <f t="shared" si="69"/>
        <v>1.3497446677461421E-4</v>
      </c>
      <c r="K216" s="5">
        <f t="shared" si="76"/>
        <v>5.9628897001223008E-2</v>
      </c>
      <c r="L216" s="5">
        <f t="shared" si="62"/>
        <v>5.9628897001223008E-2</v>
      </c>
      <c r="M216" s="5">
        <f t="shared" si="70"/>
        <v>2.3399043233552172E-2</v>
      </c>
      <c r="N216" s="5">
        <f t="shared" si="71"/>
        <v>636.16188348541129</v>
      </c>
      <c r="O216" s="5">
        <f t="shared" si="72"/>
        <v>6881.002193559324</v>
      </c>
      <c r="P216" s="5">
        <f t="shared" si="77"/>
        <v>0.2530941761790641</v>
      </c>
      <c r="Q216" s="5">
        <f t="shared" si="59"/>
        <v>-6.9762956945032331</v>
      </c>
      <c r="R216" s="5">
        <f t="shared" si="63"/>
        <v>0</v>
      </c>
      <c r="S216" s="5">
        <f t="shared" si="73"/>
        <v>0</v>
      </c>
      <c r="T216" s="5">
        <f t="shared" si="60"/>
        <v>0</v>
      </c>
      <c r="U216" s="5">
        <f t="shared" si="61"/>
        <v>0</v>
      </c>
    </row>
    <row r="217" spans="2:21" x14ac:dyDescent="0.4">
      <c r="B217">
        <v>29.816601276397702</v>
      </c>
      <c r="C217" s="5">
        <f t="shared" si="64"/>
        <v>7.3261022567802314E-2</v>
      </c>
      <c r="D217" s="5">
        <f t="shared" si="65"/>
        <v>3.4124557812256526</v>
      </c>
      <c r="E217" s="5">
        <f t="shared" si="66"/>
        <v>21.441092025997058</v>
      </c>
      <c r="F217" s="5">
        <f t="shared" si="67"/>
        <v>204.74734687353919</v>
      </c>
      <c r="G217" s="5">
        <f t="shared" si="74"/>
        <v>10.624659334589005</v>
      </c>
      <c r="H217" s="9">
        <f t="shared" si="75"/>
        <v>145.02472067948537</v>
      </c>
      <c r="I217" s="5">
        <f t="shared" si="68"/>
        <v>0</v>
      </c>
      <c r="J217" s="5">
        <f t="shared" si="69"/>
        <v>7.13965053164336E-5</v>
      </c>
      <c r="K217" s="5" t="e">
        <f t="shared" si="76"/>
        <v>#N/A</v>
      </c>
      <c r="L217" s="5">
        <f t="shared" si="62"/>
        <v>-2.5796669358551391E-2</v>
      </c>
      <c r="M217" s="5">
        <f t="shared" si="70"/>
        <v>9.1944085453454921E-2</v>
      </c>
      <c r="N217" s="5">
        <f t="shared" si="71"/>
        <v>0</v>
      </c>
      <c r="O217" s="5">
        <f t="shared" si="72"/>
        <v>0</v>
      </c>
      <c r="P217" s="5">
        <f t="shared" si="77"/>
        <v>1.9713815974536644</v>
      </c>
      <c r="Q217" s="5">
        <f t="shared" si="59"/>
        <v>11.859255859585856</v>
      </c>
      <c r="R217" s="5">
        <f t="shared" si="63"/>
        <v>11.859255859585856</v>
      </c>
      <c r="S217" s="5">
        <f t="shared" si="73"/>
        <v>254.27539624522518</v>
      </c>
      <c r="T217" s="5">
        <f t="shared" si="60"/>
        <v>11.951199945039312</v>
      </c>
      <c r="U217" s="5">
        <f t="shared" si="61"/>
        <v>256.24677784267885</v>
      </c>
    </row>
    <row r="218" spans="2:21" x14ac:dyDescent="0.4">
      <c r="B218">
        <v>29.8844926357269</v>
      </c>
      <c r="C218" s="5">
        <f t="shared" si="64"/>
        <v>6.7891359329198764E-2</v>
      </c>
      <c r="D218" s="5">
        <f t="shared" si="65"/>
        <v>3.6823537261608461</v>
      </c>
      <c r="E218" s="5">
        <f t="shared" si="66"/>
        <v>23.136910828051828</v>
      </c>
      <c r="F218" s="5">
        <f t="shared" si="67"/>
        <v>220.94122356965076</v>
      </c>
      <c r="G218" s="5">
        <f t="shared" si="74"/>
        <v>1.6958188020547702</v>
      </c>
      <c r="H218" s="9">
        <f t="shared" si="75"/>
        <v>24.978418738560023</v>
      </c>
      <c r="I218" s="5">
        <f t="shared" si="68"/>
        <v>0</v>
      </c>
      <c r="J218" s="5">
        <f t="shared" si="69"/>
        <v>6.1248725604937863E-5</v>
      </c>
      <c r="K218" s="5" t="e">
        <f t="shared" si="76"/>
        <v>#N/A</v>
      </c>
      <c r="L218" s="5">
        <f t="shared" si="62"/>
        <v>-3.8156593695835616E-3</v>
      </c>
      <c r="M218" s="5">
        <f t="shared" si="70"/>
        <v>0.10706332853304439</v>
      </c>
      <c r="N218" s="5">
        <f t="shared" si="71"/>
        <v>0</v>
      </c>
      <c r="O218" s="5">
        <f t="shared" si="72"/>
        <v>0</v>
      </c>
      <c r="P218" s="5">
        <f t="shared" si="77"/>
        <v>2.4771146852234649</v>
      </c>
      <c r="Q218" s="5">
        <f t="shared" si="59"/>
        <v>2.0425859632795693</v>
      </c>
      <c r="R218" s="5">
        <f t="shared" si="63"/>
        <v>2.0425859632795693</v>
      </c>
      <c r="S218" s="5">
        <f t="shared" si="73"/>
        <v>47.259129291029744</v>
      </c>
      <c r="T218" s="5">
        <f t="shared" si="60"/>
        <v>2.1496492918126138</v>
      </c>
      <c r="U218" s="5">
        <f t="shared" si="61"/>
        <v>49.736243976253206</v>
      </c>
    </row>
    <row r="219" spans="2:21" x14ac:dyDescent="0.4">
      <c r="B219">
        <v>30.030154228210399</v>
      </c>
      <c r="C219" s="5">
        <f t="shared" si="64"/>
        <v>0.14566159248349919</v>
      </c>
      <c r="D219" s="5">
        <f t="shared" si="65"/>
        <v>1.7163069257829269</v>
      </c>
      <c r="E219" s="5">
        <f t="shared" si="66"/>
        <v>10.783874458689851</v>
      </c>
      <c r="F219" s="5">
        <f t="shared" si="67"/>
        <v>102.97841554697563</v>
      </c>
      <c r="G219" s="5">
        <f t="shared" si="74"/>
        <v>-12.353036369361977</v>
      </c>
      <c r="H219" s="9">
        <f t="shared" si="75"/>
        <v>-84.806407500737379</v>
      </c>
      <c r="I219" s="5">
        <f t="shared" si="68"/>
        <v>5.9634065901408989E-2</v>
      </c>
      <c r="J219" s="5">
        <f t="shared" si="69"/>
        <v>1.3516929523919993E-4</v>
      </c>
      <c r="K219" s="5">
        <f t="shared" si="76"/>
        <v>5.9634065901408989E-2</v>
      </c>
      <c r="L219" s="5">
        <f t="shared" si="62"/>
        <v>5.9634065901408989E-2</v>
      </c>
      <c r="M219" s="5">
        <f t="shared" si="70"/>
        <v>2.325838966815667E-2</v>
      </c>
      <c r="N219" s="5">
        <f t="shared" si="71"/>
        <v>632.39267617989526</v>
      </c>
      <c r="O219" s="5">
        <f t="shared" si="72"/>
        <v>6819.6432285188948</v>
      </c>
      <c r="P219" s="5">
        <f t="shared" si="77"/>
        <v>0.25081555429269065</v>
      </c>
      <c r="Q219" s="5">
        <f t="shared" si="59"/>
        <v>-6.9349617111575235</v>
      </c>
      <c r="R219" s="5">
        <f t="shared" si="63"/>
        <v>0</v>
      </c>
      <c r="S219" s="5">
        <f t="shared" si="73"/>
        <v>0</v>
      </c>
      <c r="T219" s="5">
        <f t="shared" si="60"/>
        <v>0</v>
      </c>
      <c r="U219" s="5">
        <f t="shared" si="61"/>
        <v>0</v>
      </c>
    </row>
    <row r="220" spans="2:21" x14ac:dyDescent="0.4">
      <c r="B220">
        <v>30.1718089580535</v>
      </c>
      <c r="C220" s="5">
        <f t="shared" si="64"/>
        <v>0.14165472984310057</v>
      </c>
      <c r="D220" s="5">
        <f t="shared" si="65"/>
        <v>1.7648545888789218</v>
      </c>
      <c r="E220" s="5">
        <f t="shared" si="66"/>
        <v>11.08890842215251</v>
      </c>
      <c r="F220" s="5">
        <f t="shared" si="67"/>
        <v>105.8912753327353</v>
      </c>
      <c r="G220" s="5">
        <f t="shared" si="74"/>
        <v>0.30503396346265887</v>
      </c>
      <c r="H220" s="9">
        <f t="shared" si="75"/>
        <v>2.1533623607239956</v>
      </c>
      <c r="I220" s="5">
        <f t="shared" si="68"/>
        <v>0</v>
      </c>
      <c r="J220" s="5">
        <f t="shared" si="69"/>
        <v>1.3334397200183938E-4</v>
      </c>
      <c r="K220" s="5" t="e">
        <f t="shared" si="76"/>
        <v>#N/A</v>
      </c>
      <c r="L220" s="5">
        <f t="shared" si="62"/>
        <v>-1.4320392620470928E-3</v>
      </c>
      <c r="M220" s="5">
        <f t="shared" si="70"/>
        <v>2.4592777998976977E-2</v>
      </c>
      <c r="N220" s="5">
        <f t="shared" si="71"/>
        <v>0</v>
      </c>
      <c r="O220" s="5">
        <f t="shared" si="72"/>
        <v>0</v>
      </c>
      <c r="P220" s="5">
        <f t="shared" si="77"/>
        <v>0.27270706307698278</v>
      </c>
      <c r="Q220" s="5">
        <f t="shared" si="59"/>
        <v>0.17608911828671484</v>
      </c>
      <c r="R220" s="5">
        <f t="shared" si="63"/>
        <v>0.17608911828671484</v>
      </c>
      <c r="S220" s="5">
        <f t="shared" si="73"/>
        <v>1.9526361068189617</v>
      </c>
      <c r="T220" s="5">
        <f t="shared" si="60"/>
        <v>0.2006818962856918</v>
      </c>
      <c r="U220" s="5">
        <f t="shared" si="61"/>
        <v>2.2253431698959445</v>
      </c>
    </row>
    <row r="221" spans="2:21" x14ac:dyDescent="0.4">
      <c r="B221">
        <v>30.2484130859375</v>
      </c>
      <c r="C221" s="5">
        <f t="shared" si="64"/>
        <v>7.6604127883999951E-2</v>
      </c>
      <c r="D221" s="5">
        <f t="shared" si="65"/>
        <v>3.2635317039124816</v>
      </c>
      <c r="E221" s="5">
        <f t="shared" si="66"/>
        <v>20.505374451537666</v>
      </c>
      <c r="F221" s="5">
        <f t="shared" si="67"/>
        <v>195.81190223474891</v>
      </c>
      <c r="G221" s="5">
        <f t="shared" si="74"/>
        <v>9.4164660293851554</v>
      </c>
      <c r="H221" s="9">
        <f t="shared" si="75"/>
        <v>122.92374170285335</v>
      </c>
      <c r="I221" s="5">
        <f t="shared" si="68"/>
        <v>0</v>
      </c>
      <c r="J221" s="5">
        <f t="shared" si="69"/>
        <v>7.6995839281998612E-5</v>
      </c>
      <c r="K221" s="5" t="e">
        <f t="shared" si="76"/>
        <v>#N/A</v>
      </c>
      <c r="L221" s="5">
        <f t="shared" si="62"/>
        <v>-2.3906487083122298E-2</v>
      </c>
      <c r="M221" s="5">
        <f t="shared" si="70"/>
        <v>8.409407627955473E-2</v>
      </c>
      <c r="N221" s="5">
        <f t="shared" si="71"/>
        <v>0</v>
      </c>
      <c r="O221" s="5">
        <f t="shared" si="72"/>
        <v>0</v>
      </c>
      <c r="P221" s="5">
        <f t="shared" si="77"/>
        <v>1.7243805232684413</v>
      </c>
      <c r="Q221" s="5">
        <f t="shared" si="59"/>
        <v>10.051969741721381</v>
      </c>
      <c r="R221" s="5">
        <f t="shared" si="63"/>
        <v>10.051969741721381</v>
      </c>
      <c r="S221" s="5">
        <f t="shared" si="73"/>
        <v>206.11940352952328</v>
      </c>
      <c r="T221" s="5">
        <f t="shared" si="60"/>
        <v>10.136063818000936</v>
      </c>
      <c r="U221" s="5">
        <f t="shared" si="61"/>
        <v>207.84378405279173</v>
      </c>
    </row>
    <row r="222" spans="2:21" x14ac:dyDescent="0.4">
      <c r="B222">
        <v>30.320245742797798</v>
      </c>
      <c r="C222" s="5">
        <f t="shared" si="64"/>
        <v>7.1832656860298272E-2</v>
      </c>
      <c r="D222" s="5">
        <f t="shared" si="65"/>
        <v>3.4803111972623468</v>
      </c>
      <c r="E222" s="5">
        <f t="shared" si="66"/>
        <v>21.867440179051371</v>
      </c>
      <c r="F222" s="5">
        <f t="shared" si="67"/>
        <v>208.81867183574082</v>
      </c>
      <c r="G222" s="5">
        <f t="shared" si="74"/>
        <v>1.3620657275137056</v>
      </c>
      <c r="H222" s="9">
        <f t="shared" si="75"/>
        <v>18.961650411492936</v>
      </c>
      <c r="I222" s="5">
        <f t="shared" si="68"/>
        <v>0</v>
      </c>
      <c r="J222" s="5">
        <f t="shared" si="69"/>
        <v>6.8845237968556612E-5</v>
      </c>
      <c r="K222" s="5" t="e">
        <f t="shared" si="76"/>
        <v>#N/A</v>
      </c>
      <c r="L222" s="5">
        <f t="shared" si="62"/>
        <v>-3.2426169039316711E-3</v>
      </c>
      <c r="M222" s="5">
        <f t="shared" si="70"/>
        <v>9.5636987996878059E-2</v>
      </c>
      <c r="N222" s="5">
        <f t="shared" si="71"/>
        <v>0</v>
      </c>
      <c r="O222" s="5">
        <f t="shared" si="72"/>
        <v>0</v>
      </c>
      <c r="P222" s="5">
        <f t="shared" si="77"/>
        <v>2.0913361139263849</v>
      </c>
      <c r="Q222" s="5">
        <f t="shared" si="59"/>
        <v>1.5505705695989356</v>
      </c>
      <c r="R222" s="5">
        <f t="shared" si="63"/>
        <v>1.5505705695989356</v>
      </c>
      <c r="S222" s="5">
        <f t="shared" si="73"/>
        <v>33.907009174102335</v>
      </c>
      <c r="T222" s="5">
        <f t="shared" si="60"/>
        <v>1.6462075575958137</v>
      </c>
      <c r="U222" s="5">
        <f t="shared" si="61"/>
        <v>35.998345288028723</v>
      </c>
    </row>
    <row r="223" spans="2:21" x14ac:dyDescent="0.4">
      <c r="B223">
        <v>30.4624841213226</v>
      </c>
      <c r="C223" s="5">
        <f t="shared" si="64"/>
        <v>0.14223837852480159</v>
      </c>
      <c r="D223" s="5">
        <f t="shared" si="65"/>
        <v>1.7576128369349233</v>
      </c>
      <c r="E223" s="5">
        <f t="shared" si="66"/>
        <v>11.043407152739741</v>
      </c>
      <c r="F223" s="5">
        <f t="shared" si="67"/>
        <v>105.45677021609541</v>
      </c>
      <c r="G223" s="5">
        <f t="shared" si="74"/>
        <v>-10.82403302631163</v>
      </c>
      <c r="H223" s="9">
        <f t="shared" si="75"/>
        <v>-76.097837577811546</v>
      </c>
      <c r="I223" s="5">
        <f t="shared" si="68"/>
        <v>5.1024827917683639E-2</v>
      </c>
      <c r="J223" s="5">
        <f t="shared" si="69"/>
        <v>1.336162515980054E-4</v>
      </c>
      <c r="K223" s="5">
        <f t="shared" si="76"/>
        <v>5.1024827917683639E-2</v>
      </c>
      <c r="L223" s="5">
        <f t="shared" si="62"/>
        <v>5.1024827917683639E-2</v>
      </c>
      <c r="M223" s="5">
        <f t="shared" si="70"/>
        <v>2.4391368308236658E-2</v>
      </c>
      <c r="N223" s="5">
        <f t="shared" si="71"/>
        <v>567.45376411466088</v>
      </c>
      <c r="O223" s="5">
        <f t="shared" si="72"/>
        <v>6266.6229574729359</v>
      </c>
      <c r="P223" s="5">
        <f t="shared" si="77"/>
        <v>0.26936381124029013</v>
      </c>
      <c r="Q223" s="5">
        <f t="shared" si="59"/>
        <v>-6.2228268530230881</v>
      </c>
      <c r="R223" s="5">
        <f t="shared" si="63"/>
        <v>0</v>
      </c>
      <c r="S223" s="5">
        <f t="shared" si="73"/>
        <v>0</v>
      </c>
      <c r="T223" s="5">
        <f t="shared" si="60"/>
        <v>0</v>
      </c>
      <c r="U223" s="5">
        <f t="shared" si="61"/>
        <v>0</v>
      </c>
    </row>
    <row r="224" spans="2:21" x14ac:dyDescent="0.4">
      <c r="B224">
        <v>30.6133966445922</v>
      </c>
      <c r="C224" s="5">
        <f t="shared" si="64"/>
        <v>0.15091252326960003</v>
      </c>
      <c r="D224" s="5">
        <f t="shared" si="65"/>
        <v>1.6565888276441021</v>
      </c>
      <c r="E224" s="5">
        <f t="shared" si="66"/>
        <v>10.408654581891279</v>
      </c>
      <c r="F224" s="5">
        <f t="shared" si="67"/>
        <v>99.395329658646133</v>
      </c>
      <c r="G224" s="5">
        <f t="shared" si="74"/>
        <v>-0.63475257084846248</v>
      </c>
      <c r="H224" s="9">
        <f t="shared" si="75"/>
        <v>-4.2060960687437374</v>
      </c>
      <c r="I224" s="5">
        <f t="shared" si="68"/>
        <v>3.1747197686204059E-3</v>
      </c>
      <c r="J224" s="5">
        <f t="shared" si="69"/>
        <v>1.374146109819626E-4</v>
      </c>
      <c r="K224" s="5" t="e">
        <f t="shared" si="76"/>
        <v>#N/A</v>
      </c>
      <c r="L224" s="5">
        <f t="shared" si="62"/>
        <v>3.1747197686204059E-3</v>
      </c>
      <c r="M224" s="5">
        <f t="shared" si="70"/>
        <v>2.166801804102526E-2</v>
      </c>
      <c r="N224" s="5">
        <f t="shared" si="71"/>
        <v>31.364426669759144</v>
      </c>
      <c r="O224" s="5">
        <f t="shared" si="72"/>
        <v>326.46148336458151</v>
      </c>
      <c r="P224" s="5">
        <f t="shared" si="77"/>
        <v>0.22553491526322045</v>
      </c>
      <c r="Q224" s="5">
        <f t="shared" si="59"/>
        <v>-0.34394942610833246</v>
      </c>
      <c r="R224" s="5">
        <f t="shared" si="63"/>
        <v>0</v>
      </c>
      <c r="S224" s="5">
        <f t="shared" si="73"/>
        <v>0</v>
      </c>
      <c r="T224" s="5">
        <f t="shared" si="60"/>
        <v>0</v>
      </c>
      <c r="U224" s="5">
        <f t="shared" si="61"/>
        <v>0</v>
      </c>
    </row>
    <row r="225" spans="2:21" x14ac:dyDescent="0.4">
      <c r="B225">
        <v>30.756873369216901</v>
      </c>
      <c r="C225" s="5">
        <f t="shared" si="64"/>
        <v>0.14347672462470129</v>
      </c>
      <c r="D225" s="5">
        <f t="shared" si="65"/>
        <v>1.7424428990411969</v>
      </c>
      <c r="E225" s="5">
        <f t="shared" si="66"/>
        <v>10.948091621855051</v>
      </c>
      <c r="F225" s="5">
        <f t="shared" si="67"/>
        <v>104.54657394247181</v>
      </c>
      <c r="G225" s="5">
        <f t="shared" si="74"/>
        <v>0.53943703996377224</v>
      </c>
      <c r="H225" s="9">
        <f t="shared" si="75"/>
        <v>3.7597529590587091</v>
      </c>
      <c r="I225" s="5">
        <f t="shared" si="68"/>
        <v>0</v>
      </c>
      <c r="J225" s="5">
        <f t="shared" si="69"/>
        <v>1.3418661973481938E-4</v>
      </c>
      <c r="K225" s="5" t="e">
        <f t="shared" si="76"/>
        <v>#N/A</v>
      </c>
      <c r="L225" s="5">
        <f t="shared" si="62"/>
        <v>-2.5650619861577592E-3</v>
      </c>
      <c r="M225" s="5">
        <f t="shared" si="70"/>
        <v>2.3972142032106552E-2</v>
      </c>
      <c r="N225" s="5">
        <f t="shared" si="71"/>
        <v>0</v>
      </c>
      <c r="O225" s="5">
        <f t="shared" si="72"/>
        <v>0</v>
      </c>
      <c r="P225" s="5">
        <f t="shared" si="77"/>
        <v>0.26244920733962507</v>
      </c>
      <c r="Q225" s="5">
        <f t="shared" si="59"/>
        <v>0.30745015126665565</v>
      </c>
      <c r="R225" s="5">
        <f t="shared" si="63"/>
        <v>0.30745015126665565</v>
      </c>
      <c r="S225" s="5">
        <f t="shared" si="73"/>
        <v>3.3659924252205409</v>
      </c>
      <c r="T225" s="5">
        <f t="shared" si="60"/>
        <v>0.33142229329876222</v>
      </c>
      <c r="U225" s="5">
        <f t="shared" si="61"/>
        <v>3.6284416325601661</v>
      </c>
    </row>
    <row r="226" spans="2:21" x14ac:dyDescent="0.4">
      <c r="B226">
        <v>30.836299180984401</v>
      </c>
      <c r="C226" s="5">
        <f t="shared" si="64"/>
        <v>7.9425811767499965E-2</v>
      </c>
      <c r="D226" s="5">
        <f t="shared" si="65"/>
        <v>3.1475913740965606</v>
      </c>
      <c r="E226" s="5">
        <f t="shared" si="66"/>
        <v>19.776899874728713</v>
      </c>
      <c r="F226" s="5">
        <f t="shared" si="67"/>
        <v>188.85548244579363</v>
      </c>
      <c r="G226" s="5">
        <f t="shared" si="74"/>
        <v>8.828808252873662</v>
      </c>
      <c r="H226" s="9">
        <f t="shared" si="75"/>
        <v>111.15792280119067</v>
      </c>
      <c r="I226" s="5">
        <f t="shared" si="68"/>
        <v>0</v>
      </c>
      <c r="J226" s="5">
        <f t="shared" si="69"/>
        <v>8.1355031149623391E-5</v>
      </c>
      <c r="K226" s="5" t="e">
        <f t="shared" si="76"/>
        <v>#N/A</v>
      </c>
      <c r="L226" s="5">
        <f t="shared" si="62"/>
        <v>-2.3240175008512602E-2</v>
      </c>
      <c r="M226" s="5">
        <f t="shared" si="70"/>
        <v>7.8225153731008912E-2</v>
      </c>
      <c r="N226" s="5">
        <f t="shared" si="71"/>
        <v>0</v>
      </c>
      <c r="O226" s="5">
        <f t="shared" si="72"/>
        <v>0</v>
      </c>
      <c r="P226" s="5">
        <f t="shared" si="77"/>
        <v>1.5470510330234244</v>
      </c>
      <c r="Q226" s="5">
        <f t="shared" si="59"/>
        <v>9.0898313138822484</v>
      </c>
      <c r="R226" s="5">
        <f t="shared" si="63"/>
        <v>9.0898313138822484</v>
      </c>
      <c r="S226" s="5">
        <f t="shared" si="73"/>
        <v>179.76868377282298</v>
      </c>
      <c r="T226" s="5">
        <f t="shared" si="60"/>
        <v>9.1680564676132565</v>
      </c>
      <c r="U226" s="5">
        <f t="shared" si="61"/>
        <v>181.31573480584638</v>
      </c>
    </row>
    <row r="227" spans="2:21" x14ac:dyDescent="0.4">
      <c r="B227">
        <v>31.286295175552301</v>
      </c>
      <c r="C227" s="5">
        <f t="shared" si="64"/>
        <v>0.44999599456789952</v>
      </c>
      <c r="D227" s="5">
        <f t="shared" si="65"/>
        <v>0.55556050057747286</v>
      </c>
      <c r="E227" s="5">
        <f t="shared" si="66"/>
        <v>3.4906895744777136</v>
      </c>
      <c r="F227" s="5">
        <f t="shared" si="67"/>
        <v>33.333630034648372</v>
      </c>
      <c r="G227" s="5">
        <f t="shared" si="74"/>
        <v>-16.286210300251</v>
      </c>
      <c r="H227" s="9">
        <f t="shared" si="75"/>
        <v>-36.191900587669757</v>
      </c>
      <c r="I227" s="5">
        <f t="shared" si="68"/>
        <v>0.24288703522860833</v>
      </c>
      <c r="J227" s="5">
        <f t="shared" si="69"/>
        <v>1.7881171358632536E-4</v>
      </c>
      <c r="K227" s="5">
        <f t="shared" si="76"/>
        <v>0.24288703522860833</v>
      </c>
      <c r="L227" s="5">
        <f t="shared" si="62"/>
        <v>0.24288703522860833</v>
      </c>
      <c r="M227" s="5">
        <f t="shared" si="70"/>
        <v>2.4369827410734807E-3</v>
      </c>
      <c r="N227" s="5">
        <f t="shared" si="71"/>
        <v>269.87928793557489</v>
      </c>
      <c r="O227" s="5">
        <f t="shared" si="72"/>
        <v>942.06481676418025</v>
      </c>
      <c r="P227" s="5">
        <f t="shared" si="77"/>
        <v>8.50675024744732E-3</v>
      </c>
      <c r="Q227" s="5">
        <f t="shared" si="59"/>
        <v>-2.9595575644131245</v>
      </c>
      <c r="R227" s="5">
        <f t="shared" si="63"/>
        <v>0</v>
      </c>
      <c r="S227" s="5">
        <f t="shared" si="73"/>
        <v>0</v>
      </c>
      <c r="T227" s="5">
        <f t="shared" si="60"/>
        <v>0</v>
      </c>
      <c r="U227" s="5">
        <f t="shared" si="61"/>
        <v>0</v>
      </c>
    </row>
    <row r="228" spans="2:21" x14ac:dyDescent="0.4">
      <c r="B228">
        <v>31.512149333953801</v>
      </c>
      <c r="C228" s="5">
        <f t="shared" si="64"/>
        <v>0.22585415840149992</v>
      </c>
      <c r="D228" s="5">
        <f t="shared" si="65"/>
        <v>1.1069089972458073</v>
      </c>
      <c r="E228" s="5">
        <f t="shared" si="66"/>
        <v>6.9549143478797451</v>
      </c>
      <c r="F228" s="5">
        <f t="shared" si="67"/>
        <v>66.414539834748439</v>
      </c>
      <c r="G228" s="5">
        <f t="shared" si="74"/>
        <v>3.4642247734020315</v>
      </c>
      <c r="H228" s="9">
        <f t="shared" si="75"/>
        <v>15.338326280642107</v>
      </c>
      <c r="I228" s="5">
        <f t="shared" si="68"/>
        <v>0</v>
      </c>
      <c r="J228" s="5">
        <f t="shared" si="69"/>
        <v>1.5808179254228762E-4</v>
      </c>
      <c r="K228" s="5" t="e">
        <f t="shared" si="76"/>
        <v>#N/A</v>
      </c>
      <c r="L228" s="5">
        <f t="shared" si="62"/>
        <v>-2.5930434942455369E-2</v>
      </c>
      <c r="M228" s="5">
        <f t="shared" si="70"/>
        <v>9.6741667172687076E-3</v>
      </c>
      <c r="N228" s="5">
        <f t="shared" si="71"/>
        <v>0</v>
      </c>
      <c r="O228" s="5">
        <f t="shared" si="72"/>
        <v>0</v>
      </c>
      <c r="P228" s="5">
        <f t="shared" si="77"/>
        <v>6.7283000905712834E-2</v>
      </c>
      <c r="Q228" s="5">
        <f t="shared" si="59"/>
        <v>1.2542767534230161</v>
      </c>
      <c r="R228" s="5">
        <f t="shared" si="63"/>
        <v>1.2542767534230161</v>
      </c>
      <c r="S228" s="5">
        <f t="shared" si="73"/>
        <v>8.7233873885937605</v>
      </c>
      <c r="T228" s="5">
        <f t="shared" si="60"/>
        <v>1.2639509201402848</v>
      </c>
      <c r="U228" s="5">
        <f t="shared" si="61"/>
        <v>8.7906703894994731</v>
      </c>
    </row>
    <row r="229" spans="2:21" x14ac:dyDescent="0.4">
      <c r="B229">
        <v>31.817146778106601</v>
      </c>
      <c r="C229" s="5">
        <f t="shared" si="64"/>
        <v>0.30499744415280006</v>
      </c>
      <c r="D229" s="5">
        <f t="shared" si="65"/>
        <v>0.81967899991566162</v>
      </c>
      <c r="E229" s="5">
        <f t="shared" si="66"/>
        <v>5.1501950488737425</v>
      </c>
      <c r="F229" s="5">
        <f t="shared" si="67"/>
        <v>49.180739994939699</v>
      </c>
      <c r="G229" s="5">
        <f t="shared" si="74"/>
        <v>-1.8047192990060026</v>
      </c>
      <c r="H229" s="9">
        <f t="shared" si="75"/>
        <v>-5.9171620405509362</v>
      </c>
      <c r="I229" s="5">
        <f t="shared" si="68"/>
        <v>1.8242380489035381E-2</v>
      </c>
      <c r="J229" s="5">
        <f t="shared" si="69"/>
        <v>1.6888123282753954E-4</v>
      </c>
      <c r="K229" s="5" t="e">
        <f t="shared" si="76"/>
        <v>#N/A</v>
      </c>
      <c r="L229" s="5">
        <f t="shared" si="62"/>
        <v>1.8242380489035381E-2</v>
      </c>
      <c r="M229" s="5">
        <f t="shared" si="70"/>
        <v>5.3049018082887223E-3</v>
      </c>
      <c r="N229" s="5">
        <f t="shared" si="71"/>
        <v>44.123669997241194</v>
      </c>
      <c r="O229" s="5">
        <f t="shared" si="72"/>
        <v>227.24550675793049</v>
      </c>
      <c r="P229" s="5">
        <f t="shared" si="77"/>
        <v>2.7321279027809942E-2</v>
      </c>
      <c r="Q229" s="5">
        <f t="shared" si="59"/>
        <v>-0.48387018621887345</v>
      </c>
      <c r="R229" s="5">
        <f t="shared" si="63"/>
        <v>0</v>
      </c>
      <c r="S229" s="5">
        <f t="shared" si="73"/>
        <v>0</v>
      </c>
      <c r="T229" s="5">
        <f t="shared" si="60"/>
        <v>0</v>
      </c>
      <c r="U229" s="5">
        <f t="shared" si="61"/>
        <v>0</v>
      </c>
    </row>
    <row r="230" spans="2:21" x14ac:dyDescent="0.4">
      <c r="B230">
        <v>31.969060897827099</v>
      </c>
      <c r="C230" s="5">
        <f t="shared" si="64"/>
        <v>0.15191411972049806</v>
      </c>
      <c r="D230" s="5">
        <f t="shared" si="65"/>
        <v>1.6456666467867964</v>
      </c>
      <c r="E230" s="5">
        <f t="shared" si="66"/>
        <v>10.340028495606298</v>
      </c>
      <c r="F230" s="5">
        <f t="shared" si="67"/>
        <v>98.739998807207797</v>
      </c>
      <c r="G230" s="5">
        <f t="shared" si="74"/>
        <v>5.1898334467325551</v>
      </c>
      <c r="H230" s="9">
        <f t="shared" si="75"/>
        <v>34.162943222665305</v>
      </c>
      <c r="I230" s="5">
        <f t="shared" si="68"/>
        <v>0</v>
      </c>
      <c r="J230" s="5">
        <f t="shared" si="69"/>
        <v>1.3782526948229193E-4</v>
      </c>
      <c r="K230" s="5" t="e">
        <f t="shared" si="76"/>
        <v>#N/A</v>
      </c>
      <c r="L230" s="5">
        <f t="shared" si="62"/>
        <v>-2.6129265946828149E-2</v>
      </c>
      <c r="M230" s="5">
        <f t="shared" si="70"/>
        <v>2.138323785799005E-2</v>
      </c>
      <c r="N230" s="5">
        <f t="shared" si="71"/>
        <v>0</v>
      </c>
      <c r="O230" s="5">
        <f t="shared" si="72"/>
        <v>0</v>
      </c>
      <c r="P230" s="5">
        <f t="shared" si="77"/>
        <v>0.22110328877994448</v>
      </c>
      <c r="Q230" s="5">
        <f t="shared" si="59"/>
        <v>2.7936415439785294</v>
      </c>
      <c r="R230" s="5">
        <f t="shared" si="63"/>
        <v>2.7936415439785294</v>
      </c>
      <c r="S230" s="5">
        <f t="shared" si="73"/>
        <v>28.886333171247568</v>
      </c>
      <c r="T230" s="5">
        <f t="shared" si="60"/>
        <v>2.8150247818365193</v>
      </c>
      <c r="U230" s="5">
        <f t="shared" si="61"/>
        <v>29.107436460027511</v>
      </c>
    </row>
    <row r="231" spans="2:21" x14ac:dyDescent="0.4">
      <c r="B231">
        <v>32.125361442565897</v>
      </c>
      <c r="C231" s="5">
        <f t="shared" si="64"/>
        <v>0.15630054473879795</v>
      </c>
      <c r="D231" s="5">
        <f t="shared" si="65"/>
        <v>1.5994825892500126</v>
      </c>
      <c r="E231" s="5">
        <f t="shared" si="66"/>
        <v>10.049845503865241</v>
      </c>
      <c r="F231" s="5">
        <f t="shared" si="67"/>
        <v>95.968955355000759</v>
      </c>
      <c r="G231" s="5">
        <f t="shared" si="74"/>
        <v>-0.29018299174105699</v>
      </c>
      <c r="H231" s="9">
        <f t="shared" si="75"/>
        <v>-1.8565705719452035</v>
      </c>
      <c r="I231" s="5">
        <f t="shared" si="68"/>
        <v>1.5031699761283539E-3</v>
      </c>
      <c r="J231" s="5">
        <f t="shared" si="69"/>
        <v>1.3956172450487039E-4</v>
      </c>
      <c r="K231" s="5" t="e">
        <f t="shared" si="76"/>
        <v>#N/A</v>
      </c>
      <c r="L231" s="5">
        <f t="shared" si="62"/>
        <v>1.5031699761283539E-3</v>
      </c>
      <c r="M231" s="5">
        <f t="shared" si="70"/>
        <v>2.0199878930312078E-2</v>
      </c>
      <c r="N231" s="5">
        <f t="shared" si="71"/>
        <v>13.844256196078785</v>
      </c>
      <c r="O231" s="5">
        <f t="shared" si="72"/>
        <v>139.13263588652089</v>
      </c>
      <c r="P231" s="5">
        <f t="shared" si="77"/>
        <v>0.20300566244641904</v>
      </c>
      <c r="Q231" s="5">
        <f t="shared" si="59"/>
        <v>-0.15181925764736423</v>
      </c>
      <c r="R231" s="5">
        <f t="shared" si="63"/>
        <v>0</v>
      </c>
      <c r="S231" s="5">
        <f t="shared" si="73"/>
        <v>0</v>
      </c>
      <c r="T231" s="5">
        <f t="shared" si="60"/>
        <v>0</v>
      </c>
      <c r="U231" s="5">
        <f t="shared" si="61"/>
        <v>0</v>
      </c>
    </row>
    <row r="232" spans="2:21" x14ac:dyDescent="0.4">
      <c r="B232">
        <v>32.278036832809399</v>
      </c>
      <c r="C232" s="5">
        <f t="shared" si="64"/>
        <v>0.15267539024350185</v>
      </c>
      <c r="D232" s="5">
        <f t="shared" si="65"/>
        <v>1.6374610184475389</v>
      </c>
      <c r="E232" s="5">
        <f t="shared" si="66"/>
        <v>10.288471012188898</v>
      </c>
      <c r="F232" s="5">
        <f t="shared" si="67"/>
        <v>98.247661106852348</v>
      </c>
      <c r="G232" s="5">
        <f t="shared" si="74"/>
        <v>0.2386255083236577</v>
      </c>
      <c r="H232" s="9">
        <f t="shared" si="75"/>
        <v>1.5629598715488728</v>
      </c>
      <c r="I232" s="5">
        <f t="shared" si="68"/>
        <v>0</v>
      </c>
      <c r="J232" s="5">
        <f t="shared" si="69"/>
        <v>1.3813378946306163E-4</v>
      </c>
      <c r="K232" s="5" t="e">
        <f t="shared" si="76"/>
        <v>#N/A</v>
      </c>
      <c r="L232" s="5">
        <f t="shared" si="62"/>
        <v>-1.2074288608568125E-3</v>
      </c>
      <c r="M232" s="5">
        <f t="shared" si="70"/>
        <v>2.1170527153730252E-2</v>
      </c>
      <c r="N232" s="5">
        <f t="shared" si="71"/>
        <v>0</v>
      </c>
      <c r="O232" s="5">
        <f t="shared" si="72"/>
        <v>0</v>
      </c>
      <c r="P232" s="5">
        <f t="shared" si="77"/>
        <v>0.21781235493391166</v>
      </c>
      <c r="Q232" s="5">
        <f t="shared" si="59"/>
        <v>0.12780952742483367</v>
      </c>
      <c r="R232" s="5">
        <f t="shared" si="63"/>
        <v>0.12780952742483367</v>
      </c>
      <c r="S232" s="5">
        <f t="shared" si="73"/>
        <v>1.3149646179919632</v>
      </c>
      <c r="T232" s="5">
        <f t="shared" si="60"/>
        <v>0.14898005457856392</v>
      </c>
      <c r="U232" s="5">
        <f t="shared" si="61"/>
        <v>1.5327769729258749</v>
      </c>
    </row>
    <row r="233" spans="2:21" x14ac:dyDescent="0.4">
      <c r="B233">
        <v>32.358780145645099</v>
      </c>
      <c r="C233" s="5">
        <f t="shared" si="64"/>
        <v>8.0743312835700465E-2</v>
      </c>
      <c r="D233" s="5">
        <f t="shared" si="65"/>
        <v>3.0962316409869066</v>
      </c>
      <c r="E233" s="5">
        <f t="shared" si="66"/>
        <v>19.454197154273473</v>
      </c>
      <c r="F233" s="5">
        <f t="shared" si="67"/>
        <v>185.77389845921442</v>
      </c>
      <c r="G233" s="5">
        <f t="shared" si="74"/>
        <v>9.1657261420845746</v>
      </c>
      <c r="H233" s="9">
        <f t="shared" si="75"/>
        <v>113.51684517497245</v>
      </c>
      <c r="I233" s="5">
        <f t="shared" si="68"/>
        <v>0</v>
      </c>
      <c r="J233" s="5">
        <f t="shared" si="69"/>
        <v>8.3286084228827541E-5</v>
      </c>
      <c r="K233" s="5" t="e">
        <f t="shared" si="76"/>
        <v>#N/A</v>
      </c>
      <c r="L233" s="5">
        <f t="shared" si="62"/>
        <v>-2.4527263028060513E-2</v>
      </c>
      <c r="M233" s="5">
        <f t="shared" si="70"/>
        <v>7.5693157383468421E-2</v>
      </c>
      <c r="N233" s="5">
        <f t="shared" si="71"/>
        <v>0</v>
      </c>
      <c r="O233" s="5">
        <f t="shared" si="72"/>
        <v>0</v>
      </c>
      <c r="P233" s="5">
        <f t="shared" si="77"/>
        <v>1.4725496069674455</v>
      </c>
      <c r="Q233" s="5">
        <f t="shared" si="59"/>
        <v>9.2827299028435526</v>
      </c>
      <c r="R233" s="5">
        <f t="shared" si="63"/>
        <v>9.2827299028435526</v>
      </c>
      <c r="S233" s="5">
        <f t="shared" si="73"/>
        <v>180.58805765978832</v>
      </c>
      <c r="T233" s="5">
        <f t="shared" si="60"/>
        <v>9.3584230602270218</v>
      </c>
      <c r="U233" s="5">
        <f t="shared" si="61"/>
        <v>182.06060726675577</v>
      </c>
    </row>
    <row r="234" spans="2:21" x14ac:dyDescent="0.4">
      <c r="B234">
        <v>32.439384698867798</v>
      </c>
      <c r="C234" s="5">
        <f t="shared" si="64"/>
        <v>8.0604553222698883E-2</v>
      </c>
      <c r="D234" s="5">
        <f t="shared" si="65"/>
        <v>3.1015617605284116</v>
      </c>
      <c r="E234" s="5">
        <f t="shared" si="66"/>
        <v>19.487687283062165</v>
      </c>
      <c r="F234" s="5">
        <f t="shared" si="67"/>
        <v>186.09370563170469</v>
      </c>
      <c r="G234" s="5">
        <f t="shared" si="74"/>
        <v>3.3490128788692175E-2</v>
      </c>
      <c r="H234" s="9">
        <f t="shared" si="75"/>
        <v>0.41548681122471737</v>
      </c>
      <c r="I234" s="5">
        <f t="shared" si="68"/>
        <v>0</v>
      </c>
      <c r="J234" s="5">
        <f t="shared" si="69"/>
        <v>8.308567929815601E-5</v>
      </c>
      <c r="K234" s="5" t="e">
        <f t="shared" si="76"/>
        <v>#N/A</v>
      </c>
      <c r="L234" s="5">
        <f t="shared" si="62"/>
        <v>-8.9464767975708264E-5</v>
      </c>
      <c r="M234" s="5">
        <f t="shared" si="70"/>
        <v>7.5953991128484569E-2</v>
      </c>
      <c r="N234" s="5">
        <f t="shared" si="71"/>
        <v>0</v>
      </c>
      <c r="O234" s="5">
        <f t="shared" si="72"/>
        <v>0</v>
      </c>
      <c r="P234" s="5">
        <f t="shared" si="77"/>
        <v>1.4801676270123851</v>
      </c>
      <c r="Q234" s="5">
        <f t="shared" si="59"/>
        <v>3.3976030965694376E-2</v>
      </c>
      <c r="R234" s="5">
        <f t="shared" si="63"/>
        <v>3.3976030965694376E-2</v>
      </c>
      <c r="S234" s="5">
        <f t="shared" si="73"/>
        <v>0.66211426657908867</v>
      </c>
      <c r="T234" s="5">
        <f t="shared" si="60"/>
        <v>0.10993002209417894</v>
      </c>
      <c r="U234" s="5">
        <f t="shared" si="61"/>
        <v>2.1422818935914738</v>
      </c>
    </row>
    <row r="235" spans="2:21" x14ac:dyDescent="0.4">
      <c r="B235">
        <v>32.5171799659729</v>
      </c>
      <c r="C235" s="5">
        <f t="shared" si="64"/>
        <v>7.7795267105102539E-2</v>
      </c>
      <c r="D235" s="5">
        <f t="shared" si="65"/>
        <v>3.213563103552898</v>
      </c>
      <c r="E235" s="5">
        <f t="shared" si="66"/>
        <v>20.191412475937998</v>
      </c>
      <c r="F235" s="5">
        <f t="shared" si="67"/>
        <v>192.81378621317387</v>
      </c>
      <c r="G235" s="5">
        <f t="shared" si="74"/>
        <v>0.70372519287583302</v>
      </c>
      <c r="H235" s="9">
        <f t="shared" si="75"/>
        <v>9.0458612594656955</v>
      </c>
      <c r="I235" s="5">
        <f t="shared" si="68"/>
        <v>0</v>
      </c>
      <c r="J235" s="5">
        <f t="shared" si="69"/>
        <v>7.8874587743987028E-5</v>
      </c>
      <c r="K235" s="5" t="e">
        <f t="shared" si="76"/>
        <v>#N/A</v>
      </c>
      <c r="L235" s="5">
        <f t="shared" si="62"/>
        <v>-1.8143953416709464E-3</v>
      </c>
      <c r="M235" s="5">
        <f t="shared" si="70"/>
        <v>8.1538627554692933E-2</v>
      </c>
      <c r="N235" s="5">
        <f t="shared" si="71"/>
        <v>0</v>
      </c>
      <c r="O235" s="5">
        <f t="shared" si="72"/>
        <v>0</v>
      </c>
      <c r="P235" s="5">
        <f t="shared" si="77"/>
        <v>1.6463800616786888</v>
      </c>
      <c r="Q235" s="5">
        <f t="shared" si="59"/>
        <v>0.73971653000738558</v>
      </c>
      <c r="R235" s="5">
        <f t="shared" si="63"/>
        <v>0.73971653000738558</v>
      </c>
      <c r="S235" s="5">
        <f t="shared" si="73"/>
        <v>14.93592157264869</v>
      </c>
      <c r="T235" s="5">
        <f t="shared" si="60"/>
        <v>0.82125515756207856</v>
      </c>
      <c r="U235" s="5">
        <f t="shared" si="61"/>
        <v>16.582301634327379</v>
      </c>
    </row>
    <row r="236" spans="2:21" x14ac:dyDescent="0.4">
      <c r="B236">
        <v>32.673465728759702</v>
      </c>
      <c r="C236" s="5">
        <f t="shared" si="64"/>
        <v>0.15628576278680129</v>
      </c>
      <c r="D236" s="5">
        <f t="shared" si="65"/>
        <v>1.599633872863006</v>
      </c>
      <c r="E236" s="5">
        <f t="shared" si="66"/>
        <v>10.050796046839617</v>
      </c>
      <c r="F236" s="5">
        <f t="shared" si="67"/>
        <v>95.978032371780358</v>
      </c>
      <c r="G236" s="5">
        <f t="shared" si="74"/>
        <v>-10.140616429098381</v>
      </c>
      <c r="H236" s="9">
        <f t="shared" si="75"/>
        <v>-64.885094126787479</v>
      </c>
      <c r="I236" s="5">
        <f t="shared" si="68"/>
        <v>5.2524196775363394E-2</v>
      </c>
      <c r="J236" s="5">
        <f t="shared" si="69"/>
        <v>1.3955603645571173E-4</v>
      </c>
      <c r="K236" s="5">
        <f t="shared" si="76"/>
        <v>5.2524196775363394E-2</v>
      </c>
      <c r="L236" s="5">
        <f t="shared" si="62"/>
        <v>5.2524196775363394E-2</v>
      </c>
      <c r="M236" s="5">
        <f t="shared" si="70"/>
        <v>2.0203700235033373E-2</v>
      </c>
      <c r="N236" s="5">
        <f t="shared" si="71"/>
        <v>483.84148707946116</v>
      </c>
      <c r="O236" s="5">
        <f t="shared" si="72"/>
        <v>4862.9921056352496</v>
      </c>
      <c r="P236" s="5">
        <f t="shared" si="77"/>
        <v>0.20306327045380607</v>
      </c>
      <c r="Q236" s="5">
        <f t="shared" si="59"/>
        <v>-5.3059156336767428</v>
      </c>
      <c r="R236" s="5">
        <f t="shared" si="63"/>
        <v>0</v>
      </c>
      <c r="S236" s="5">
        <f t="shared" si="73"/>
        <v>0</v>
      </c>
      <c r="T236" s="5">
        <f t="shared" si="60"/>
        <v>0</v>
      </c>
      <c r="U236" s="5">
        <f t="shared" si="61"/>
        <v>0</v>
      </c>
    </row>
    <row r="237" spans="2:21" x14ac:dyDescent="0.4">
      <c r="B237">
        <v>32.7546064853668</v>
      </c>
      <c r="C237" s="5">
        <f t="shared" si="64"/>
        <v>8.1140756607098297E-2</v>
      </c>
      <c r="D237" s="5">
        <f t="shared" si="65"/>
        <v>3.0810656746837592</v>
      </c>
      <c r="E237" s="5">
        <f t="shared" si="66"/>
        <v>19.358906577628353</v>
      </c>
      <c r="F237" s="5">
        <f t="shared" si="67"/>
        <v>184.86394048102554</v>
      </c>
      <c r="G237" s="5">
        <f t="shared" si="74"/>
        <v>9.3081105307887366</v>
      </c>
      <c r="H237" s="9">
        <f t="shared" si="75"/>
        <v>114.7155994103024</v>
      </c>
      <c r="I237" s="5">
        <f t="shared" si="68"/>
        <v>0</v>
      </c>
      <c r="J237" s="5">
        <f t="shared" si="69"/>
        <v>8.3856303039471939E-5</v>
      </c>
      <c r="K237" s="5" t="e">
        <f t="shared" si="76"/>
        <v>#N/A</v>
      </c>
      <c r="L237" s="5">
        <f t="shared" si="62"/>
        <v>-2.5030886557413291E-2</v>
      </c>
      <c r="M237" s="5">
        <f t="shared" si="70"/>
        <v>7.495345277626847E-2</v>
      </c>
      <c r="N237" s="5">
        <f t="shared" si="71"/>
        <v>0</v>
      </c>
      <c r="O237" s="5">
        <f t="shared" si="72"/>
        <v>0</v>
      </c>
      <c r="P237" s="5">
        <f t="shared" si="77"/>
        <v>1.4510168899664599</v>
      </c>
      <c r="Q237" s="5">
        <f t="shared" si="59"/>
        <v>9.3807568676460509</v>
      </c>
      <c r="R237" s="5">
        <f t="shared" si="63"/>
        <v>9.3807568676460509</v>
      </c>
      <c r="S237" s="5">
        <f t="shared" si="73"/>
        <v>181.60119582820548</v>
      </c>
      <c r="T237" s="5">
        <f t="shared" si="60"/>
        <v>9.4557103204223196</v>
      </c>
      <c r="U237" s="5">
        <f t="shared" si="61"/>
        <v>183.05221271817194</v>
      </c>
    </row>
    <row r="238" spans="2:21" x14ac:dyDescent="0.4">
      <c r="B238">
        <v>33.154980182647698</v>
      </c>
      <c r="C238" s="5">
        <f t="shared" si="64"/>
        <v>0.400373697280898</v>
      </c>
      <c r="D238" s="5">
        <f t="shared" si="65"/>
        <v>0.62441664299591237</v>
      </c>
      <c r="E238" s="5">
        <f t="shared" si="66"/>
        <v>3.9233254768303176</v>
      </c>
      <c r="F238" s="5">
        <f t="shared" si="67"/>
        <v>37.464998579754742</v>
      </c>
      <c r="G238" s="5">
        <f t="shared" si="74"/>
        <v>-15.435581100798036</v>
      </c>
      <c r="H238" s="9">
        <f t="shared" si="75"/>
        <v>-38.552934934605837</v>
      </c>
      <c r="I238" s="5">
        <f t="shared" si="68"/>
        <v>0.20481613651795563</v>
      </c>
      <c r="J238" s="5">
        <f t="shared" si="69"/>
        <v>1.7622282034664738E-4</v>
      </c>
      <c r="K238" s="5">
        <f t="shared" si="76"/>
        <v>0.20481613651795563</v>
      </c>
      <c r="L238" s="5">
        <f t="shared" si="62"/>
        <v>0.20481613651795563</v>
      </c>
      <c r="M238" s="5">
        <f t="shared" si="70"/>
        <v>3.0784965594291679E-3</v>
      </c>
      <c r="N238" s="5">
        <f t="shared" si="71"/>
        <v>287.48527872345937</v>
      </c>
      <c r="O238" s="5">
        <f t="shared" si="72"/>
        <v>1127.898318229413</v>
      </c>
      <c r="P238" s="5">
        <f t="shared" si="77"/>
        <v>1.2077943981942932E-2</v>
      </c>
      <c r="Q238" s="5">
        <f t="shared" si="59"/>
        <v>-3.1526288579305057</v>
      </c>
      <c r="R238" s="5">
        <f t="shared" si="63"/>
        <v>0</v>
      </c>
      <c r="S238" s="5">
        <f t="shared" si="73"/>
        <v>0</v>
      </c>
      <c r="T238" s="5">
        <f t="shared" si="60"/>
        <v>0</v>
      </c>
      <c r="U238" s="5">
        <f t="shared" si="61"/>
        <v>0</v>
      </c>
    </row>
    <row r="239" spans="2:21" x14ac:dyDescent="0.4">
      <c r="B239">
        <v>33.395724534988403</v>
      </c>
      <c r="C239" s="5">
        <f t="shared" si="64"/>
        <v>0.24074435234070535</v>
      </c>
      <c r="D239" s="5">
        <f t="shared" si="65"/>
        <v>1.0384459596634521</v>
      </c>
      <c r="E239" s="5">
        <f t="shared" si="66"/>
        <v>6.5247483960574071</v>
      </c>
      <c r="F239" s="5">
        <f t="shared" si="67"/>
        <v>62.306757579807126</v>
      </c>
      <c r="G239" s="5">
        <f t="shared" si="74"/>
        <v>2.6014229192270895</v>
      </c>
      <c r="H239" s="9">
        <f t="shared" si="75"/>
        <v>10.805748479389095</v>
      </c>
      <c r="I239" s="5">
        <f t="shared" si="68"/>
        <v>0</v>
      </c>
      <c r="J239" s="5">
        <f t="shared" si="69"/>
        <v>1.6065590559799248E-4</v>
      </c>
      <c r="K239" s="5" t="e">
        <f t="shared" si="76"/>
        <v>#N/A</v>
      </c>
      <c r="L239" s="5">
        <f t="shared" si="62"/>
        <v>-2.0755954839582143E-2</v>
      </c>
      <c r="M239" s="5">
        <f t="shared" si="70"/>
        <v>8.5144683263707419E-3</v>
      </c>
      <c r="N239" s="5">
        <f t="shared" si="71"/>
        <v>0</v>
      </c>
      <c r="O239" s="5">
        <f t="shared" si="72"/>
        <v>0</v>
      </c>
      <c r="P239" s="5">
        <f t="shared" si="77"/>
        <v>5.5554763555769091E-2</v>
      </c>
      <c r="Q239" s="5">
        <f t="shared" si="59"/>
        <v>0.88362960032601823</v>
      </c>
      <c r="R239" s="5">
        <f t="shared" si="63"/>
        <v>0.88362960032601823</v>
      </c>
      <c r="S239" s="5">
        <f t="shared" si="73"/>
        <v>5.7654608174360353</v>
      </c>
      <c r="T239" s="5">
        <f t="shared" si="60"/>
        <v>0.89214406865238893</v>
      </c>
      <c r="U239" s="5">
        <f t="shared" si="61"/>
        <v>5.8210155809918041</v>
      </c>
    </row>
    <row r="240" spans="2:21" x14ac:dyDescent="0.4">
      <c r="B240">
        <v>33.4767742156982</v>
      </c>
      <c r="C240" s="5">
        <f t="shared" si="64"/>
        <v>8.1049680709796235E-2</v>
      </c>
      <c r="D240" s="5">
        <f t="shared" si="65"/>
        <v>3.0845278822891555</v>
      </c>
      <c r="E240" s="5">
        <f t="shared" si="66"/>
        <v>19.380660269584986</v>
      </c>
      <c r="F240" s="5">
        <f t="shared" si="67"/>
        <v>185.07167293734935</v>
      </c>
      <c r="G240" s="5">
        <f t="shared" si="74"/>
        <v>12.855911873527578</v>
      </c>
      <c r="H240" s="9">
        <f t="shared" si="75"/>
        <v>158.61767450459212</v>
      </c>
      <c r="I240" s="5">
        <f t="shared" si="68"/>
        <v>0</v>
      </c>
      <c r="J240" s="5">
        <f t="shared" si="69"/>
        <v>8.3726128946803448E-5</v>
      </c>
      <c r="K240" s="5" t="e">
        <f t="shared" si="76"/>
        <v>#N/A</v>
      </c>
      <c r="L240" s="5">
        <f t="shared" si="62"/>
        <v>-3.4532644852317988E-2</v>
      </c>
      <c r="M240" s="5">
        <f t="shared" si="70"/>
        <v>7.5121998497014009E-2</v>
      </c>
      <c r="N240" s="5">
        <f t="shared" si="71"/>
        <v>0</v>
      </c>
      <c r="O240" s="5">
        <f t="shared" si="72"/>
        <v>0</v>
      </c>
      <c r="P240" s="5">
        <f t="shared" si="77"/>
        <v>1.4559139316429024</v>
      </c>
      <c r="Q240" s="5">
        <f t="shared" si="59"/>
        <v>12.97080647346875</v>
      </c>
      <c r="R240" s="5">
        <f t="shared" si="63"/>
        <v>12.97080647346875</v>
      </c>
      <c r="S240" s="5">
        <f t="shared" si="73"/>
        <v>251.38279368483154</v>
      </c>
      <c r="T240" s="5">
        <f t="shared" si="60"/>
        <v>13.045928471965764</v>
      </c>
      <c r="U240" s="5">
        <f t="shared" si="61"/>
        <v>252.83870761647447</v>
      </c>
    </row>
    <row r="241" spans="2:21" x14ac:dyDescent="0.4">
      <c r="B241">
        <v>33.554038286209099</v>
      </c>
      <c r="C241" s="5">
        <f t="shared" si="64"/>
        <v>7.7264070510899785E-2</v>
      </c>
      <c r="D241" s="5">
        <f t="shared" si="65"/>
        <v>3.2356566039933403</v>
      </c>
      <c r="E241" s="5">
        <f t="shared" si="66"/>
        <v>20.330230033289553</v>
      </c>
      <c r="F241" s="5">
        <f t="shared" si="67"/>
        <v>194.13939623960042</v>
      </c>
      <c r="G241" s="5">
        <f t="shared" si="74"/>
        <v>0.94956976370456658</v>
      </c>
      <c r="H241" s="9">
        <f t="shared" si="75"/>
        <v>12.289926707532306</v>
      </c>
      <c r="I241" s="5">
        <f t="shared" si="68"/>
        <v>0</v>
      </c>
      <c r="J241" s="5">
        <f t="shared" si="69"/>
        <v>7.8043903480795316E-5</v>
      </c>
      <c r="K241" s="5" t="e">
        <f t="shared" si="76"/>
        <v>#N/A</v>
      </c>
      <c r="L241" s="5">
        <f t="shared" si="62"/>
        <v>-2.4315326687919421E-3</v>
      </c>
      <c r="M241" s="5">
        <f t="shared" si="70"/>
        <v>8.2663650641293704E-2</v>
      </c>
      <c r="N241" s="5">
        <f t="shared" si="71"/>
        <v>0</v>
      </c>
      <c r="O241" s="5">
        <f t="shared" si="72"/>
        <v>0</v>
      </c>
      <c r="P241" s="5">
        <f t="shared" si="77"/>
        <v>1.6805710329289845</v>
      </c>
      <c r="Q241" s="5">
        <f t="shared" si="59"/>
        <v>1.004996835279548</v>
      </c>
      <c r="R241" s="5">
        <f t="shared" si="63"/>
        <v>1.004996835279548</v>
      </c>
      <c r="S241" s="5">
        <f t="shared" si="73"/>
        <v>20.431816843961219</v>
      </c>
      <c r="T241" s="5">
        <f t="shared" si="60"/>
        <v>1.0876604859208416</v>
      </c>
      <c r="U241" s="5">
        <f t="shared" si="61"/>
        <v>22.112387876890203</v>
      </c>
    </row>
    <row r="242" spans="2:21" x14ac:dyDescent="0.4">
      <c r="B242">
        <v>33.639062166213897</v>
      </c>
      <c r="C242" s="5">
        <f t="shared" si="64"/>
        <v>8.5023880004797547E-2</v>
      </c>
      <c r="D242" s="5">
        <f t="shared" si="65"/>
        <v>2.9403504049202827</v>
      </c>
      <c r="E242" s="5">
        <f t="shared" si="66"/>
        <v>18.474766462154665</v>
      </c>
      <c r="F242" s="5">
        <f t="shared" si="67"/>
        <v>176.42102429521697</v>
      </c>
      <c r="G242" s="5">
        <f t="shared" si="74"/>
        <v>-1.8554635711348872</v>
      </c>
      <c r="H242" s="9">
        <f t="shared" si="75"/>
        <v>-21.822852250805198</v>
      </c>
      <c r="I242" s="5">
        <f t="shared" si="68"/>
        <v>5.2284023252264361E-3</v>
      </c>
      <c r="J242" s="5">
        <f t="shared" si="69"/>
        <v>8.914699749046649E-5</v>
      </c>
      <c r="K242" s="5">
        <f t="shared" si="76"/>
        <v>5.2284023252264361E-3</v>
      </c>
      <c r="L242" s="5">
        <f t="shared" si="62"/>
        <v>5.2284023252264361E-3</v>
      </c>
      <c r="M242" s="5">
        <f t="shared" si="70"/>
        <v>6.8263399166230962E-2</v>
      </c>
      <c r="N242" s="5">
        <f t="shared" si="71"/>
        <v>162.73076933066829</v>
      </c>
      <c r="O242" s="5">
        <f t="shared" si="72"/>
        <v>3006.4129595908576</v>
      </c>
      <c r="P242" s="5">
        <f t="shared" si="77"/>
        <v>1.2611503575089604</v>
      </c>
      <c r="Q242" s="5">
        <f t="shared" si="59"/>
        <v>-1.7845425746429118</v>
      </c>
      <c r="R242" s="5">
        <f t="shared" si="63"/>
        <v>0</v>
      </c>
      <c r="S242" s="5">
        <f t="shared" si="73"/>
        <v>0</v>
      </c>
      <c r="T242" s="5">
        <f t="shared" si="60"/>
        <v>0</v>
      </c>
      <c r="U242" s="5">
        <f t="shared" si="61"/>
        <v>0</v>
      </c>
    </row>
    <row r="243" spans="2:21" x14ac:dyDescent="0.4">
      <c r="B243">
        <v>33.720940351486199</v>
      </c>
      <c r="C243" s="5">
        <f t="shared" si="64"/>
        <v>8.1878185272302062E-2</v>
      </c>
      <c r="D243" s="5">
        <f t="shared" si="65"/>
        <v>3.0533163280130804</v>
      </c>
      <c r="E243" s="5">
        <f t="shared" si="66"/>
        <v>19.184552290343312</v>
      </c>
      <c r="F243" s="5">
        <f t="shared" si="67"/>
        <v>183.19897968078482</v>
      </c>
      <c r="G243" s="5">
        <f t="shared" si="74"/>
        <v>0.70978582818864666</v>
      </c>
      <c r="H243" s="9">
        <f t="shared" si="75"/>
        <v>8.6688026344027271</v>
      </c>
      <c r="I243" s="5">
        <f t="shared" si="68"/>
        <v>0</v>
      </c>
      <c r="J243" s="5">
        <f t="shared" si="69"/>
        <v>8.4899639094585631E-5</v>
      </c>
      <c r="K243" s="5" t="e">
        <f t="shared" si="76"/>
        <v>#N/A</v>
      </c>
      <c r="L243" s="5">
        <f t="shared" si="62"/>
        <v>-1.9260660648553161E-3</v>
      </c>
      <c r="M243" s="5">
        <f t="shared" si="70"/>
        <v>7.3609409316183358E-2</v>
      </c>
      <c r="N243" s="5">
        <f t="shared" si="71"/>
        <v>0</v>
      </c>
      <c r="O243" s="5">
        <f t="shared" si="72"/>
        <v>0</v>
      </c>
      <c r="P243" s="5">
        <f t="shared" si="77"/>
        <v>1.4121635620876039</v>
      </c>
      <c r="Q243" s="5">
        <f t="shared" si="59"/>
        <v>0.70888292668972763</v>
      </c>
      <c r="R243" s="5">
        <f t="shared" si="63"/>
        <v>0.70888292668972763</v>
      </c>
      <c r="S243" s="5">
        <f t="shared" si="73"/>
        <v>13.599601574810684</v>
      </c>
      <c r="T243" s="5">
        <f t="shared" si="60"/>
        <v>0.78249233600591095</v>
      </c>
      <c r="U243" s="5">
        <f t="shared" si="61"/>
        <v>15.011765136898287</v>
      </c>
    </row>
    <row r="244" spans="2:21" x14ac:dyDescent="0.4">
      <c r="B244">
        <v>33.8835704326629</v>
      </c>
      <c r="C244" s="5">
        <f t="shared" si="64"/>
        <v>0.16263008117670097</v>
      </c>
      <c r="D244" s="5">
        <f t="shared" si="65"/>
        <v>1.5372309857508453</v>
      </c>
      <c r="E244" s="5">
        <f t="shared" si="66"/>
        <v>9.6587071434109024</v>
      </c>
      <c r="F244" s="5">
        <f t="shared" si="67"/>
        <v>92.233859145050715</v>
      </c>
      <c r="G244" s="5">
        <f t="shared" si="74"/>
        <v>-9.5258451469324097</v>
      </c>
      <c r="H244" s="9">
        <f t="shared" si="75"/>
        <v>-58.573697301315249</v>
      </c>
      <c r="I244" s="5">
        <f t="shared" si="68"/>
        <v>5.1342858384639208E-2</v>
      </c>
      <c r="J244" s="5">
        <f t="shared" si="69"/>
        <v>1.4190229645382916E-4</v>
      </c>
      <c r="K244" s="5">
        <f t="shared" si="76"/>
        <v>5.1342858384639208E-2</v>
      </c>
      <c r="L244" s="5">
        <f t="shared" si="62"/>
        <v>5.1342858384639208E-2</v>
      </c>
      <c r="M244" s="5">
        <f t="shared" si="70"/>
        <v>1.8658124736435362E-2</v>
      </c>
      <c r="N244" s="5">
        <f t="shared" si="71"/>
        <v>436.7780487554291</v>
      </c>
      <c r="O244" s="5">
        <f t="shared" si="72"/>
        <v>4218.7112595991384</v>
      </c>
      <c r="P244" s="5">
        <f t="shared" si="77"/>
        <v>0.18021336267445989</v>
      </c>
      <c r="Q244" s="5">
        <f t="shared" si="59"/>
        <v>-4.789807280328672</v>
      </c>
      <c r="R244" s="5">
        <f t="shared" si="63"/>
        <v>0</v>
      </c>
      <c r="S244" s="5">
        <f t="shared" si="73"/>
        <v>0</v>
      </c>
      <c r="T244" s="5">
        <f t="shared" si="60"/>
        <v>0</v>
      </c>
      <c r="U244" s="5">
        <f t="shared" si="61"/>
        <v>0</v>
      </c>
    </row>
    <row r="245" spans="2:21" x14ac:dyDescent="0.4">
      <c r="B245">
        <v>33.969288349151597</v>
      </c>
      <c r="C245" s="5">
        <f t="shared" si="64"/>
        <v>8.5717916488697199E-2</v>
      </c>
      <c r="D245" s="5">
        <f t="shared" si="65"/>
        <v>2.9165431247149494</v>
      </c>
      <c r="E245" s="5">
        <f t="shared" si="66"/>
        <v>18.325180908964608</v>
      </c>
      <c r="F245" s="5">
        <f t="shared" si="67"/>
        <v>174.99258748289697</v>
      </c>
      <c r="G245" s="5">
        <f t="shared" si="74"/>
        <v>8.6664737655537056</v>
      </c>
      <c r="H245" s="9">
        <f t="shared" si="75"/>
        <v>101.10457790579255</v>
      </c>
      <c r="I245" s="5">
        <f t="shared" si="68"/>
        <v>0</v>
      </c>
      <c r="J245" s="5">
        <f t="shared" si="69"/>
        <v>9.0042117440755786E-5</v>
      </c>
      <c r="K245" s="5" t="e">
        <f t="shared" si="76"/>
        <v>#N/A</v>
      </c>
      <c r="L245" s="5">
        <f t="shared" si="62"/>
        <v>-2.4620092492694017E-2</v>
      </c>
      <c r="M245" s="5">
        <f t="shared" si="70"/>
        <v>6.7162451069256196E-2</v>
      </c>
      <c r="N245" s="5">
        <f t="shared" si="71"/>
        <v>0</v>
      </c>
      <c r="O245" s="5">
        <f t="shared" si="72"/>
        <v>0</v>
      </c>
      <c r="P245" s="5">
        <f t="shared" si="77"/>
        <v>1.2307640661336032</v>
      </c>
      <c r="Q245" s="5">
        <f t="shared" si="59"/>
        <v>8.267728786805618</v>
      </c>
      <c r="R245" s="5">
        <f t="shared" si="63"/>
        <v>8.267728786805618</v>
      </c>
      <c r="S245" s="5">
        <f t="shared" si="73"/>
        <v>151.50762572446743</v>
      </c>
      <c r="T245" s="5">
        <f t="shared" si="60"/>
        <v>8.3348912378748743</v>
      </c>
      <c r="U245" s="5">
        <f t="shared" si="61"/>
        <v>152.73838979060105</v>
      </c>
    </row>
    <row r="246" spans="2:21" x14ac:dyDescent="0.4">
      <c r="B246">
        <v>34.051224946975701</v>
      </c>
      <c r="C246" s="5">
        <f t="shared" si="64"/>
        <v>8.1936597824103785E-2</v>
      </c>
      <c r="D246" s="5">
        <f t="shared" si="65"/>
        <v>3.0511396206208601</v>
      </c>
      <c r="E246" s="5">
        <f t="shared" si="66"/>
        <v>19.170875634438485</v>
      </c>
      <c r="F246" s="5">
        <f t="shared" si="67"/>
        <v>183.06837723725161</v>
      </c>
      <c r="G246" s="5">
        <f t="shared" si="74"/>
        <v>0.84569472547387647</v>
      </c>
      <c r="H246" s="9">
        <f t="shared" si="75"/>
        <v>10.321330735373703</v>
      </c>
      <c r="I246" s="5">
        <f t="shared" si="68"/>
        <v>0</v>
      </c>
      <c r="J246" s="5">
        <f t="shared" si="69"/>
        <v>8.4981480203520114E-5</v>
      </c>
      <c r="K246" s="5" t="e">
        <f t="shared" si="76"/>
        <v>#N/A</v>
      </c>
      <c r="L246" s="5">
        <f t="shared" si="62"/>
        <v>-2.2965039477555846E-3</v>
      </c>
      <c r="M246" s="5">
        <f t="shared" si="70"/>
        <v>7.3504494518221428E-2</v>
      </c>
      <c r="N246" s="5">
        <f t="shared" si="71"/>
        <v>0</v>
      </c>
      <c r="O246" s="5">
        <f t="shared" si="72"/>
        <v>0</v>
      </c>
      <c r="P246" s="5">
        <f t="shared" si="77"/>
        <v>1.4091455229810883</v>
      </c>
      <c r="Q246" s="5">
        <f t="shared" si="59"/>
        <v>0.84401680919437116</v>
      </c>
      <c r="R246" s="5">
        <f t="shared" si="63"/>
        <v>0.84401680919437116</v>
      </c>
      <c r="S246" s="5">
        <f t="shared" si="73"/>
        <v>16.180541282440885</v>
      </c>
      <c r="T246" s="5">
        <f t="shared" si="60"/>
        <v>0.91752130371259255</v>
      </c>
      <c r="U246" s="5">
        <f t="shared" si="61"/>
        <v>17.589686805421973</v>
      </c>
    </row>
    <row r="247" spans="2:21" x14ac:dyDescent="0.4">
      <c r="B247">
        <v>34.137256860732997</v>
      </c>
      <c r="C247" s="5">
        <f t="shared" si="64"/>
        <v>8.6031913757295797E-2</v>
      </c>
      <c r="D247" s="5">
        <f t="shared" si="65"/>
        <v>2.9058983937666869</v>
      </c>
      <c r="E247" s="5">
        <f t="shared" si="66"/>
        <v>18.258298091871605</v>
      </c>
      <c r="F247" s="5">
        <f t="shared" si="67"/>
        <v>174.3539036260012</v>
      </c>
      <c r="G247" s="5">
        <f t="shared" si="74"/>
        <v>-0.91257754256687917</v>
      </c>
      <c r="H247" s="9">
        <f t="shared" si="75"/>
        <v>-10.607430460530578</v>
      </c>
      <c r="I247" s="5">
        <f t="shared" si="68"/>
        <v>2.6019863148794729E-3</v>
      </c>
      <c r="J247" s="5">
        <f t="shared" si="69"/>
        <v>9.0442344218240323E-5</v>
      </c>
      <c r="K247" s="5">
        <f t="shared" si="76"/>
        <v>2.6019863148794729E-3</v>
      </c>
      <c r="L247" s="5">
        <f t="shared" si="62"/>
        <v>2.6019863148794729E-3</v>
      </c>
      <c r="M247" s="5">
        <f t="shared" si="70"/>
        <v>6.6673089842328476E-2</v>
      </c>
      <c r="N247" s="5">
        <f t="shared" si="71"/>
        <v>79.09852019458252</v>
      </c>
      <c r="O247" s="5">
        <f t="shared" si="72"/>
        <v>1444.2043603386137</v>
      </c>
      <c r="P247" s="5">
        <f t="shared" si="77"/>
        <v>1.2173371490473701</v>
      </c>
      <c r="Q247" s="5">
        <f t="shared" si="59"/>
        <v>-0.8674123367023413</v>
      </c>
      <c r="R247" s="5">
        <f t="shared" si="63"/>
        <v>0</v>
      </c>
      <c r="S247" s="5">
        <f t="shared" si="73"/>
        <v>0</v>
      </c>
      <c r="T247" s="5">
        <f t="shared" si="60"/>
        <v>0</v>
      </c>
      <c r="U247" s="5">
        <f t="shared" si="61"/>
        <v>0</v>
      </c>
    </row>
    <row r="248" spans="2:21" x14ac:dyDescent="0.4">
      <c r="B248">
        <v>34.2149977684021</v>
      </c>
      <c r="C248" s="5">
        <f t="shared" si="64"/>
        <v>7.774090766910291E-2</v>
      </c>
      <c r="D248" s="5">
        <f t="shared" si="65"/>
        <v>3.2158101506108241</v>
      </c>
      <c r="E248" s="5">
        <f t="shared" si="66"/>
        <v>20.205531088996903</v>
      </c>
      <c r="F248" s="5">
        <f t="shared" si="67"/>
        <v>192.94860903664946</v>
      </c>
      <c r="G248" s="5">
        <f t="shared" si="74"/>
        <v>1.9472329971252975</v>
      </c>
      <c r="H248" s="9">
        <f t="shared" si="75"/>
        <v>25.047726551039478</v>
      </c>
      <c r="I248" s="5">
        <f t="shared" si="68"/>
        <v>0</v>
      </c>
      <c r="J248" s="5">
        <f t="shared" si="69"/>
        <v>7.8790101963442541E-5</v>
      </c>
      <c r="K248" s="5" t="e">
        <f t="shared" si="76"/>
        <v>#N/A</v>
      </c>
      <c r="L248" s="5">
        <f t="shared" si="62"/>
        <v>-5.0169892966239939E-3</v>
      </c>
      <c r="M248" s="5">
        <f t="shared" si="70"/>
        <v>8.1652697317684084E-2</v>
      </c>
      <c r="N248" s="5">
        <f t="shared" si="71"/>
        <v>0</v>
      </c>
      <c r="O248" s="5">
        <f t="shared" si="72"/>
        <v>0</v>
      </c>
      <c r="P248" s="5">
        <f t="shared" si="77"/>
        <v>1.6498361141529199</v>
      </c>
      <c r="Q248" s="5">
        <f t="shared" si="59"/>
        <v>2.0482535424164987</v>
      </c>
      <c r="R248" s="5">
        <f t="shared" si="63"/>
        <v>2.0482535424164987</v>
      </c>
      <c r="S248" s="5">
        <f t="shared" si="73"/>
        <v>41.386050629444604</v>
      </c>
      <c r="T248" s="5">
        <f t="shared" si="60"/>
        <v>2.1299062397341828</v>
      </c>
      <c r="U248" s="5">
        <f t="shared" si="61"/>
        <v>43.035886743597523</v>
      </c>
    </row>
    <row r="249" spans="2:21" x14ac:dyDescent="0.4">
      <c r="B249">
        <v>34.301550865173297</v>
      </c>
      <c r="C249" s="5">
        <f t="shared" si="64"/>
        <v>8.6553096771197602E-2</v>
      </c>
      <c r="D249" s="5">
        <f t="shared" si="65"/>
        <v>2.8884004076812286</v>
      </c>
      <c r="E249" s="5">
        <f t="shared" si="66"/>
        <v>18.148355002794222</v>
      </c>
      <c r="F249" s="5">
        <f t="shared" si="67"/>
        <v>173.30402446087373</v>
      </c>
      <c r="G249" s="5">
        <f t="shared" si="74"/>
        <v>-2.0571760862026807</v>
      </c>
      <c r="H249" s="9">
        <f t="shared" si="75"/>
        <v>-23.767792984239591</v>
      </c>
      <c r="I249" s="5">
        <f t="shared" si="68"/>
        <v>5.9010558558050749E-3</v>
      </c>
      <c r="J249" s="5">
        <f t="shared" si="69"/>
        <v>9.1100243663279378E-5</v>
      </c>
      <c r="K249" s="5">
        <f t="shared" si="76"/>
        <v>5.9010558558050749E-3</v>
      </c>
      <c r="L249" s="5">
        <f t="shared" si="62"/>
        <v>5.9010558558050749E-3</v>
      </c>
      <c r="M249" s="5">
        <f t="shared" si="70"/>
        <v>6.5872557861489212E-2</v>
      </c>
      <c r="N249" s="5">
        <f t="shared" si="71"/>
        <v>177.23399275063417</v>
      </c>
      <c r="O249" s="5">
        <f t="shared" si="72"/>
        <v>3216.5054190011665</v>
      </c>
      <c r="P249" s="5">
        <f t="shared" si="77"/>
        <v>1.1954785650124096</v>
      </c>
      <c r="Q249" s="5">
        <f t="shared" si="59"/>
        <v>-1.9435882165269978</v>
      </c>
      <c r="R249" s="5">
        <f t="shared" si="63"/>
        <v>0</v>
      </c>
      <c r="S249" s="5">
        <f t="shared" si="73"/>
        <v>0</v>
      </c>
      <c r="T249" s="5">
        <f t="shared" si="60"/>
        <v>0</v>
      </c>
      <c r="U249" s="5">
        <f t="shared" si="61"/>
        <v>0</v>
      </c>
    </row>
    <row r="250" spans="2:21" x14ac:dyDescent="0.4">
      <c r="B250">
        <v>34.469441413879302</v>
      </c>
      <c r="C250" s="5">
        <f t="shared" si="64"/>
        <v>0.16789054870600495</v>
      </c>
      <c r="D250" s="5">
        <f t="shared" si="65"/>
        <v>1.489065357918258</v>
      </c>
      <c r="E250" s="5">
        <f t="shared" si="66"/>
        <v>9.3560735783021105</v>
      </c>
      <c r="F250" s="5">
        <f t="shared" si="67"/>
        <v>89.343921475095485</v>
      </c>
      <c r="G250" s="5">
        <f t="shared" si="74"/>
        <v>-8.7922814244921117</v>
      </c>
      <c r="H250" s="9">
        <f t="shared" si="75"/>
        <v>-52.36912674511759</v>
      </c>
      <c r="I250" s="5">
        <f t="shared" si="68"/>
        <v>4.8921918102373299E-2</v>
      </c>
      <c r="J250" s="5">
        <f t="shared" si="69"/>
        <v>1.4371325570744018E-4</v>
      </c>
      <c r="K250" s="5">
        <f t="shared" si="76"/>
        <v>4.8921918102373299E-2</v>
      </c>
      <c r="L250" s="5">
        <f t="shared" si="62"/>
        <v>4.8921918102373299E-2</v>
      </c>
      <c r="M250" s="5">
        <f t="shared" si="70"/>
        <v>1.7507222560520574E-2</v>
      </c>
      <c r="N250" s="5">
        <f t="shared" si="71"/>
        <v>390.51120295669978</v>
      </c>
      <c r="O250" s="5">
        <f t="shared" si="72"/>
        <v>3653.651548014152</v>
      </c>
      <c r="P250" s="5">
        <f t="shared" si="77"/>
        <v>0.16379886242794117</v>
      </c>
      <c r="Q250" s="5">
        <f t="shared" si="59"/>
        <v>-4.2824345415290477</v>
      </c>
      <c r="R250" s="5">
        <f t="shared" si="63"/>
        <v>0</v>
      </c>
      <c r="S250" s="5">
        <f t="shared" si="73"/>
        <v>0</v>
      </c>
      <c r="T250" s="5">
        <f t="shared" si="60"/>
        <v>0</v>
      </c>
      <c r="U250" s="5">
        <f t="shared" si="61"/>
        <v>0</v>
      </c>
    </row>
    <row r="251" spans="2:21" x14ac:dyDescent="0.4">
      <c r="B251">
        <v>34.637426376342702</v>
      </c>
      <c r="C251" s="5">
        <f t="shared" si="64"/>
        <v>0.16798496246340022</v>
      </c>
      <c r="D251" s="5">
        <f t="shared" si="65"/>
        <v>1.488228448153321</v>
      </c>
      <c r="E251" s="5">
        <f t="shared" si="66"/>
        <v>9.3508151191636237</v>
      </c>
      <c r="F251" s="5">
        <f t="shared" si="67"/>
        <v>89.293706889199271</v>
      </c>
      <c r="G251" s="5">
        <f t="shared" si="74"/>
        <v>-5.2584591384867707E-3</v>
      </c>
      <c r="H251" s="9">
        <f t="shared" si="75"/>
        <v>-3.1303153933391267E-2</v>
      </c>
      <c r="I251" s="5">
        <f t="shared" si="68"/>
        <v>2.9275515921596321E-5</v>
      </c>
      <c r="J251" s="5">
        <f t="shared" si="69"/>
        <v>1.4374472232692487E-4</v>
      </c>
      <c r="K251" s="5" t="e">
        <f t="shared" si="76"/>
        <v>#N/A</v>
      </c>
      <c r="L251" s="5">
        <f t="shared" si="62"/>
        <v>2.9275515921596321E-5</v>
      </c>
      <c r="M251" s="5">
        <f t="shared" si="70"/>
        <v>1.7487548678555804E-2</v>
      </c>
      <c r="N251" s="5">
        <f t="shared" si="71"/>
        <v>0.2334244059169279</v>
      </c>
      <c r="O251" s="5">
        <f t="shared" si="72"/>
        <v>2.1827084640297962</v>
      </c>
      <c r="P251" s="5">
        <f t="shared" si="77"/>
        <v>0.16352283458054945</v>
      </c>
      <c r="Q251" s="5">
        <f t="shared" si="59"/>
        <v>-2.5597850488437556E-3</v>
      </c>
      <c r="R251" s="5">
        <f t="shared" si="63"/>
        <v>0</v>
      </c>
      <c r="S251" s="5">
        <f t="shared" si="73"/>
        <v>0</v>
      </c>
      <c r="T251" s="5">
        <f t="shared" si="60"/>
        <v>0</v>
      </c>
      <c r="U251" s="5">
        <f t="shared" si="61"/>
        <v>0</v>
      </c>
    </row>
    <row r="252" spans="2:21" x14ac:dyDescent="0.4">
      <c r="B252">
        <v>34.7237417697906</v>
      </c>
      <c r="C252" s="5">
        <f t="shared" si="64"/>
        <v>8.6315393447897293E-2</v>
      </c>
      <c r="D252" s="5">
        <f t="shared" si="65"/>
        <v>2.8963547521903834</v>
      </c>
      <c r="E252" s="5">
        <f t="shared" si="66"/>
        <v>18.198333623342389</v>
      </c>
      <c r="F252" s="5">
        <f t="shared" si="67"/>
        <v>173.78128513142303</v>
      </c>
      <c r="G252" s="5">
        <f t="shared" si="74"/>
        <v>8.8475185041787654</v>
      </c>
      <c r="H252" s="9">
        <f t="shared" si="75"/>
        <v>102.50220905868207</v>
      </c>
      <c r="I252" s="5">
        <f t="shared" si="68"/>
        <v>0</v>
      </c>
      <c r="J252" s="5">
        <f t="shared" si="69"/>
        <v>9.0801171597919156E-5</v>
      </c>
      <c r="K252" s="5" t="e">
        <f t="shared" si="76"/>
        <v>#N/A</v>
      </c>
      <c r="L252" s="5">
        <f t="shared" si="62"/>
        <v>-2.5309605816308183E-2</v>
      </c>
      <c r="M252" s="5">
        <f t="shared" si="70"/>
        <v>6.6235869333294839E-2</v>
      </c>
      <c r="N252" s="5">
        <f t="shared" si="71"/>
        <v>0</v>
      </c>
      <c r="O252" s="5">
        <f t="shared" si="72"/>
        <v>0</v>
      </c>
      <c r="P252" s="5">
        <f t="shared" si="77"/>
        <v>1.2053824479594124</v>
      </c>
      <c r="Q252" s="5">
        <f t="shared" si="59"/>
        <v>8.3820187186309383</v>
      </c>
      <c r="R252" s="5">
        <f t="shared" si="63"/>
        <v>8.3820187186309383</v>
      </c>
      <c r="S252" s="5">
        <f t="shared" si="73"/>
        <v>152.53877307874669</v>
      </c>
      <c r="T252" s="5">
        <f t="shared" si="60"/>
        <v>8.4482545879642323</v>
      </c>
      <c r="U252" s="5">
        <f t="shared" si="61"/>
        <v>153.74415552670609</v>
      </c>
    </row>
    <row r="253" spans="2:21" x14ac:dyDescent="0.4">
      <c r="B253">
        <v>34.8892502784729</v>
      </c>
      <c r="C253" s="5">
        <f t="shared" si="64"/>
        <v>0.16550850868230071</v>
      </c>
      <c r="D253" s="5">
        <f t="shared" si="65"/>
        <v>1.5104963605217641</v>
      </c>
      <c r="E253" s="5">
        <f t="shared" si="66"/>
        <v>9.4907285389785869</v>
      </c>
      <c r="F253" s="5">
        <f t="shared" si="67"/>
        <v>90.629781631305846</v>
      </c>
      <c r="G253" s="5">
        <f t="shared" si="74"/>
        <v>-8.7076050843638022</v>
      </c>
      <c r="H253" s="9">
        <f t="shared" si="75"/>
        <v>-52.61122315516932</v>
      </c>
      <c r="I253" s="5">
        <f t="shared" si="68"/>
        <v>4.776334091977219E-2</v>
      </c>
      <c r="J253" s="5">
        <f t="shared" si="69"/>
        <v>1.4290748042275215E-4</v>
      </c>
      <c r="K253" s="5">
        <f t="shared" si="76"/>
        <v>4.776334091977219E-2</v>
      </c>
      <c r="L253" s="5">
        <f t="shared" si="62"/>
        <v>4.776334091977219E-2</v>
      </c>
      <c r="M253" s="5">
        <f t="shared" si="70"/>
        <v>1.8014785640116528E-2</v>
      </c>
      <c r="N253" s="5">
        <f t="shared" si="71"/>
        <v>392.31649103761305</v>
      </c>
      <c r="O253" s="5">
        <f t="shared" si="72"/>
        <v>3723.369317802611</v>
      </c>
      <c r="P253" s="5">
        <f t="shared" si="77"/>
        <v>0.17097344019823557</v>
      </c>
      <c r="Q253" s="5">
        <f t="shared" si="59"/>
        <v>-4.3022317406275103</v>
      </c>
      <c r="R253" s="5">
        <f t="shared" si="63"/>
        <v>0</v>
      </c>
      <c r="S253" s="5">
        <f t="shared" si="73"/>
        <v>0</v>
      </c>
      <c r="T253" s="5">
        <f t="shared" si="60"/>
        <v>0</v>
      </c>
      <c r="U253" s="5">
        <f t="shared" si="61"/>
        <v>0</v>
      </c>
    </row>
    <row r="254" spans="2:21" x14ac:dyDescent="0.4">
      <c r="B254">
        <v>34.979639053344698</v>
      </c>
      <c r="C254" s="5">
        <f t="shared" si="64"/>
        <v>9.038877487179775E-2</v>
      </c>
      <c r="D254" s="5">
        <f t="shared" si="65"/>
        <v>2.7658301636966054</v>
      </c>
      <c r="E254" s="5">
        <f t="shared" si="66"/>
        <v>17.378223446692619</v>
      </c>
      <c r="F254" s="5">
        <f t="shared" si="67"/>
        <v>165.94980982179632</v>
      </c>
      <c r="G254" s="5">
        <f t="shared" si="74"/>
        <v>7.8874949077140322</v>
      </c>
      <c r="H254" s="9">
        <f t="shared" si="75"/>
        <v>87.261885327035372</v>
      </c>
      <c r="I254" s="5">
        <f t="shared" si="68"/>
        <v>0</v>
      </c>
      <c r="J254" s="5">
        <f t="shared" si="69"/>
        <v>9.5708710894991378E-5</v>
      </c>
      <c r="K254" s="5" t="e">
        <f t="shared" si="76"/>
        <v>#N/A</v>
      </c>
      <c r="L254" s="5">
        <f t="shared" si="62"/>
        <v>-2.3628123874853357E-2</v>
      </c>
      <c r="M254" s="5">
        <f t="shared" si="70"/>
        <v>6.0400530032635416E-2</v>
      </c>
      <c r="N254" s="5">
        <f t="shared" si="71"/>
        <v>0</v>
      </c>
      <c r="O254" s="5">
        <f t="shared" si="72"/>
        <v>0</v>
      </c>
      <c r="P254" s="5">
        <f t="shared" si="77"/>
        <v>1.0496539072058064</v>
      </c>
      <c r="Q254" s="5">
        <f t="shared" si="59"/>
        <v>7.13575602858955</v>
      </c>
      <c r="R254" s="5">
        <f t="shared" si="63"/>
        <v>7.13575602858955</v>
      </c>
      <c r="S254" s="5">
        <f t="shared" si="73"/>
        <v>124.00676272591312</v>
      </c>
      <c r="T254" s="5">
        <f t="shared" si="60"/>
        <v>7.1961565586221852</v>
      </c>
      <c r="U254" s="5">
        <f t="shared" si="61"/>
        <v>125.05641663311893</v>
      </c>
    </row>
    <row r="255" spans="2:21" x14ac:dyDescent="0.4">
      <c r="B255">
        <v>35.496760845184298</v>
      </c>
      <c r="C255" s="5">
        <f t="shared" si="64"/>
        <v>0.51712179183959961</v>
      </c>
      <c r="D255" s="5">
        <f t="shared" si="65"/>
        <v>0.48344510702334659</v>
      </c>
      <c r="E255" s="5">
        <f t="shared" si="66"/>
        <v>3.0375751932769539</v>
      </c>
      <c r="F255" s="5">
        <f t="shared" si="67"/>
        <v>29.006706421400796</v>
      </c>
      <c r="G255" s="5">
        <f t="shared" si="74"/>
        <v>-14.340648253415665</v>
      </c>
      <c r="H255" s="9">
        <f t="shared" si="75"/>
        <v>-27.731664918626819</v>
      </c>
      <c r="I255" s="5">
        <f t="shared" si="68"/>
        <v>0.2457747541644921</v>
      </c>
      <c r="J255" s="5">
        <f t="shared" si="69"/>
        <v>1.815231500434307E-4</v>
      </c>
      <c r="K255" s="5">
        <f t="shared" si="76"/>
        <v>0.2457747541644921</v>
      </c>
      <c r="L255" s="5">
        <f t="shared" si="62"/>
        <v>0.2457747541644921</v>
      </c>
      <c r="M255" s="5">
        <f t="shared" si="70"/>
        <v>1.8453726109623049E-3</v>
      </c>
      <c r="N255" s="5">
        <f t="shared" si="71"/>
        <v>206.79217891244889</v>
      </c>
      <c r="O255" s="5">
        <f t="shared" si="72"/>
        <v>628.14679282814438</v>
      </c>
      <c r="P255" s="5">
        <f t="shared" si="77"/>
        <v>5.6054580654118207E-3</v>
      </c>
      <c r="Q255" s="5">
        <f t="shared" si="59"/>
        <v>-2.2677299990057369</v>
      </c>
      <c r="R255" s="5">
        <f t="shared" si="63"/>
        <v>0</v>
      </c>
      <c r="S255" s="5">
        <f t="shared" si="73"/>
        <v>0</v>
      </c>
      <c r="T255" s="5">
        <f t="shared" si="60"/>
        <v>0</v>
      </c>
      <c r="U255" s="5">
        <f t="shared" si="61"/>
        <v>0</v>
      </c>
    </row>
    <row r="256" spans="2:21" x14ac:dyDescent="0.4">
      <c r="B256">
        <v>35.579696178436201</v>
      </c>
      <c r="C256" s="5">
        <f t="shared" si="64"/>
        <v>8.2935333251903387E-2</v>
      </c>
      <c r="D256" s="5">
        <f t="shared" si="65"/>
        <v>3.014396761880286</v>
      </c>
      <c r="E256" s="5">
        <f t="shared" si="66"/>
        <v>18.940013444255936</v>
      </c>
      <c r="F256" s="5">
        <f t="shared" si="67"/>
        <v>180.86380571281717</v>
      </c>
      <c r="G256" s="5">
        <f t="shared" si="74"/>
        <v>15.902438250978982</v>
      </c>
      <c r="H256" s="9">
        <f t="shared" si="75"/>
        <v>191.74503347900898</v>
      </c>
      <c r="I256" s="5">
        <f t="shared" si="68"/>
        <v>0</v>
      </c>
      <c r="J256" s="5">
        <f t="shared" si="69"/>
        <v>8.6362959549572487E-5</v>
      </c>
      <c r="K256" s="5" t="e">
        <f t="shared" si="76"/>
        <v>#N/A</v>
      </c>
      <c r="L256" s="5">
        <f t="shared" si="62"/>
        <v>-4.3709814074200465E-2</v>
      </c>
      <c r="M256" s="5">
        <f t="shared" si="70"/>
        <v>7.1744821853719123E-2</v>
      </c>
      <c r="N256" s="5">
        <f t="shared" si="71"/>
        <v>0</v>
      </c>
      <c r="O256" s="5">
        <f t="shared" si="72"/>
        <v>0</v>
      </c>
      <c r="P256" s="5">
        <f t="shared" si="77"/>
        <v>1.3588478904651873</v>
      </c>
      <c r="Q256" s="5">
        <f t="shared" si="59"/>
        <v>15.679764120063485</v>
      </c>
      <c r="R256" s="5">
        <f t="shared" si="63"/>
        <v>15.679764120063485</v>
      </c>
      <c r="S256" s="5">
        <f t="shared" si="73"/>
        <v>296.97494323676426</v>
      </c>
      <c r="T256" s="5">
        <f t="shared" si="60"/>
        <v>15.751508941917205</v>
      </c>
      <c r="U256" s="5">
        <f t="shared" si="61"/>
        <v>298.33379112722946</v>
      </c>
    </row>
    <row r="257" spans="2:21" x14ac:dyDescent="0.4">
      <c r="B257">
        <v>35.671307563781703</v>
      </c>
      <c r="C257" s="5">
        <f t="shared" si="64"/>
        <v>9.1611385345501617E-2</v>
      </c>
      <c r="D257" s="5">
        <f t="shared" si="65"/>
        <v>2.7289184532812625</v>
      </c>
      <c r="E257" s="5">
        <f t="shared" si="66"/>
        <v>17.146300330148069</v>
      </c>
      <c r="F257" s="5">
        <f t="shared" si="67"/>
        <v>163.73510719687573</v>
      </c>
      <c r="G257" s="5">
        <f t="shared" si="74"/>
        <v>-1.7937131141078666</v>
      </c>
      <c r="H257" s="9">
        <f t="shared" si="75"/>
        <v>-19.579587267926225</v>
      </c>
      <c r="I257" s="5">
        <f t="shared" si="68"/>
        <v>5.4460055690682624E-3</v>
      </c>
      <c r="J257" s="5">
        <f t="shared" si="69"/>
        <v>9.7096538824393964E-5</v>
      </c>
      <c r="K257" s="5">
        <f t="shared" si="76"/>
        <v>5.4460055690682624E-3</v>
      </c>
      <c r="L257" s="5">
        <f t="shared" si="62"/>
        <v>5.4460055690682624E-3</v>
      </c>
      <c r="M257" s="5">
        <f t="shared" si="70"/>
        <v>5.8799123002327161E-2</v>
      </c>
      <c r="N257" s="5">
        <f t="shared" si="71"/>
        <v>146.00297260267757</v>
      </c>
      <c r="O257" s="5">
        <f t="shared" si="72"/>
        <v>2503.4108173398899</v>
      </c>
      <c r="P257" s="5">
        <f t="shared" si="77"/>
        <v>1.0081874221472191</v>
      </c>
      <c r="Q257" s="5">
        <f t="shared" si="59"/>
        <v>-1.6011017566350172</v>
      </c>
      <c r="R257" s="5">
        <f t="shared" si="63"/>
        <v>0</v>
      </c>
      <c r="S257" s="5">
        <f t="shared" si="73"/>
        <v>0</v>
      </c>
      <c r="T257" s="5">
        <f t="shared" si="60"/>
        <v>0</v>
      </c>
      <c r="U257" s="5">
        <f t="shared" si="61"/>
        <v>0</v>
      </c>
    </row>
    <row r="258" spans="2:21" x14ac:dyDescent="0.4">
      <c r="B258">
        <v>35.7583360671997</v>
      </c>
      <c r="C258" s="5">
        <f t="shared" si="64"/>
        <v>8.7028503417997172E-2</v>
      </c>
      <c r="D258" s="5">
        <f t="shared" si="65"/>
        <v>2.8726220741640485</v>
      </c>
      <c r="E258" s="5">
        <f t="shared" si="66"/>
        <v>18.049216809467296</v>
      </c>
      <c r="F258" s="5">
        <f t="shared" si="67"/>
        <v>172.35732444984291</v>
      </c>
      <c r="G258" s="5">
        <f t="shared" si="74"/>
        <v>0.90291647931922725</v>
      </c>
      <c r="H258" s="9">
        <f t="shared" si="75"/>
        <v>10.374951238475594</v>
      </c>
      <c r="I258" s="5">
        <f t="shared" si="68"/>
        <v>0</v>
      </c>
      <c r="J258" s="5">
        <f t="shared" si="69"/>
        <v>9.1693486612147703E-5</v>
      </c>
      <c r="K258" s="5" t="e">
        <f t="shared" si="76"/>
        <v>#N/A</v>
      </c>
      <c r="L258" s="5">
        <f t="shared" si="62"/>
        <v>-2.6042624074444592E-3</v>
      </c>
      <c r="M258" s="5">
        <f t="shared" si="70"/>
        <v>6.5154845487031363E-2</v>
      </c>
      <c r="N258" s="5">
        <f t="shared" si="71"/>
        <v>0</v>
      </c>
      <c r="O258" s="5">
        <f t="shared" si="72"/>
        <v>0</v>
      </c>
      <c r="P258" s="5">
        <f t="shared" si="77"/>
        <v>1.1759939323827708</v>
      </c>
      <c r="Q258" s="5">
        <f t="shared" si="59"/>
        <v>0.84840157382364034</v>
      </c>
      <c r="R258" s="5">
        <f t="shared" si="63"/>
        <v>0.84840157382364034</v>
      </c>
      <c r="S258" s="5">
        <f t="shared" si="73"/>
        <v>15.312983947436159</v>
      </c>
      <c r="T258" s="5">
        <f t="shared" si="60"/>
        <v>0.91355641931067166</v>
      </c>
      <c r="U258" s="5">
        <f t="shared" si="61"/>
        <v>16.488977879818929</v>
      </c>
    </row>
    <row r="259" spans="2:21" x14ac:dyDescent="0.4">
      <c r="B259">
        <v>36.0236716270446</v>
      </c>
      <c r="C259" s="5">
        <f t="shared" si="64"/>
        <v>0.26533555984489965</v>
      </c>
      <c r="D259" s="5">
        <f t="shared" si="65"/>
        <v>0.94220314889619783</v>
      </c>
      <c r="E259" s="5">
        <f t="shared" si="66"/>
        <v>5.9200369815229301</v>
      </c>
      <c r="F259" s="5">
        <f t="shared" si="67"/>
        <v>56.53218893377187</v>
      </c>
      <c r="G259" s="5">
        <f t="shared" si="74"/>
        <v>-12.129179827944366</v>
      </c>
      <c r="H259" s="9">
        <f t="shared" si="75"/>
        <v>-45.712605709669702</v>
      </c>
      <c r="I259" s="5">
        <f t="shared" si="68"/>
        <v>0.10666023580603509</v>
      </c>
      <c r="J259" s="5">
        <f t="shared" si="69"/>
        <v>1.642744987025668E-4</v>
      </c>
      <c r="K259" s="5">
        <f t="shared" si="76"/>
        <v>0.10666023580603509</v>
      </c>
      <c r="L259" s="5">
        <f t="shared" si="62"/>
        <v>0.10666023580603509</v>
      </c>
      <c r="M259" s="5">
        <f t="shared" si="70"/>
        <v>7.0093675725198257E-3</v>
      </c>
      <c r="N259" s="5">
        <f t="shared" si="71"/>
        <v>340.8742088225236</v>
      </c>
      <c r="O259" s="5">
        <f t="shared" si="72"/>
        <v>2017.9879222767095</v>
      </c>
      <c r="P259" s="5">
        <f t="shared" si="77"/>
        <v>4.1495715246404975E-2</v>
      </c>
      <c r="Q259" s="5">
        <f t="shared" si="59"/>
        <v>-3.7381039906807016</v>
      </c>
      <c r="R259" s="5">
        <f t="shared" si="63"/>
        <v>0</v>
      </c>
      <c r="S259" s="5">
        <f t="shared" si="73"/>
        <v>0</v>
      </c>
      <c r="T259" s="5">
        <f t="shared" si="60"/>
        <v>0</v>
      </c>
      <c r="U259" s="5">
        <f t="shared" si="61"/>
        <v>0</v>
      </c>
    </row>
    <row r="260" spans="2:21" x14ac:dyDescent="0.4">
      <c r="B260">
        <v>36.202097177505401</v>
      </c>
      <c r="C260" s="5">
        <f t="shared" si="64"/>
        <v>0.17842555046080122</v>
      </c>
      <c r="D260" s="5">
        <f t="shared" si="65"/>
        <v>1.4011446194468833</v>
      </c>
      <c r="E260" s="5">
        <f t="shared" si="66"/>
        <v>8.8036512861423901</v>
      </c>
      <c r="F260" s="5">
        <f t="shared" si="67"/>
        <v>84.068677166813004</v>
      </c>
      <c r="G260" s="5">
        <f t="shared" si="74"/>
        <v>2.88361430461946</v>
      </c>
      <c r="H260" s="9">
        <f t="shared" si="75"/>
        <v>16.161442669910489</v>
      </c>
      <c r="I260" s="5">
        <f t="shared" si="68"/>
        <v>0</v>
      </c>
      <c r="J260" s="5">
        <f t="shared" si="69"/>
        <v>1.4701895070372395E-4</v>
      </c>
      <c r="K260" s="5" t="e">
        <f t="shared" si="76"/>
        <v>#N/A</v>
      </c>
      <c r="L260" s="5">
        <f t="shared" si="62"/>
        <v>-1.7051785610877213E-2</v>
      </c>
      <c r="M260" s="5">
        <f t="shared" si="70"/>
        <v>1.5500855193599313E-2</v>
      </c>
      <c r="N260" s="5">
        <f t="shared" si="71"/>
        <v>0</v>
      </c>
      <c r="O260" s="5">
        <f t="shared" si="72"/>
        <v>0</v>
      </c>
      <c r="P260" s="5">
        <f t="shared" si="77"/>
        <v>0.13646412376143754</v>
      </c>
      <c r="Q260" s="5">
        <f t="shared" si="59"/>
        <v>1.3215862977325403</v>
      </c>
      <c r="R260" s="5">
        <f t="shared" si="63"/>
        <v>1.3215862977325403</v>
      </c>
      <c r="S260" s="5">
        <f t="shared" si="73"/>
        <v>11.634784909781239</v>
      </c>
      <c r="T260" s="5">
        <f t="shared" si="60"/>
        <v>1.3370871529261397</v>
      </c>
      <c r="U260" s="5">
        <f t="shared" si="61"/>
        <v>11.771249033542675</v>
      </c>
    </row>
    <row r="261" spans="2:21" x14ac:dyDescent="0.4">
      <c r="B261">
        <v>36.285690307617102</v>
      </c>
      <c r="C261" s="5">
        <f t="shared" si="64"/>
        <v>8.3593130111701441E-2</v>
      </c>
      <c r="D261" s="5">
        <f t="shared" si="65"/>
        <v>2.9906763829268881</v>
      </c>
      <c r="E261" s="5">
        <f t="shared" si="66"/>
        <v>18.790973907735214</v>
      </c>
      <c r="F261" s="5">
        <f t="shared" si="67"/>
        <v>179.4405829756133</v>
      </c>
      <c r="G261" s="5">
        <f t="shared" si="74"/>
        <v>9.9873226215928241</v>
      </c>
      <c r="H261" s="9">
        <f t="shared" si="75"/>
        <v>119.47539957227644</v>
      </c>
      <c r="I261" s="5">
        <f t="shared" si="68"/>
        <v>0</v>
      </c>
      <c r="J261" s="5">
        <f t="shared" si="69"/>
        <v>8.7254812136112485E-5</v>
      </c>
      <c r="K261" s="5" t="e">
        <f t="shared" si="76"/>
        <v>#N/A</v>
      </c>
      <c r="L261" s="5">
        <f t="shared" si="62"/>
        <v>-2.7669117896919688E-2</v>
      </c>
      <c r="M261" s="5">
        <f t="shared" si="70"/>
        <v>7.0620140080237134E-2</v>
      </c>
      <c r="N261" s="5">
        <f t="shared" si="71"/>
        <v>0</v>
      </c>
      <c r="O261" s="5">
        <f t="shared" si="72"/>
        <v>0</v>
      </c>
      <c r="P261" s="5">
        <f t="shared" si="77"/>
        <v>1.3270212096083418</v>
      </c>
      <c r="Q261" s="5">
        <f t="shared" si="59"/>
        <v>9.7699849088853217</v>
      </c>
      <c r="R261" s="5">
        <f t="shared" si="63"/>
        <v>9.7699849088853217</v>
      </c>
      <c r="S261" s="5">
        <f t="shared" si="73"/>
        <v>183.58753150183088</v>
      </c>
      <c r="T261" s="5">
        <f t="shared" si="60"/>
        <v>9.8406050489655588</v>
      </c>
      <c r="U261" s="5">
        <f t="shared" si="61"/>
        <v>184.91455271143923</v>
      </c>
    </row>
    <row r="262" spans="2:21" x14ac:dyDescent="0.4">
      <c r="B262">
        <v>36.381422996520897</v>
      </c>
      <c r="C262" s="5">
        <f t="shared" si="64"/>
        <v>9.5732688903794383E-2</v>
      </c>
      <c r="D262" s="5">
        <f t="shared" si="65"/>
        <v>2.6114381917260783</v>
      </c>
      <c r="E262" s="5">
        <f t="shared" si="66"/>
        <v>16.408150076860924</v>
      </c>
      <c r="F262" s="5">
        <f t="shared" si="67"/>
        <v>156.68629150356472</v>
      </c>
      <c r="G262" s="5">
        <f t="shared" si="74"/>
        <v>-2.3828238308742904</v>
      </c>
      <c r="H262" s="9">
        <f t="shared" si="75"/>
        <v>-24.890388624400654</v>
      </c>
      <c r="I262" s="5">
        <f t="shared" si="68"/>
        <v>7.5601052109181303E-3</v>
      </c>
      <c r="J262" s="5">
        <f t="shared" si="69"/>
        <v>1.0151362994006424E-4</v>
      </c>
      <c r="K262" s="5">
        <f t="shared" si="76"/>
        <v>7.5601052109181303E-3</v>
      </c>
      <c r="L262" s="5">
        <f t="shared" si="62"/>
        <v>7.5601052109181303E-3</v>
      </c>
      <c r="M262" s="5">
        <f t="shared" si="70"/>
        <v>5.3845477788958228E-2</v>
      </c>
      <c r="N262" s="5">
        <f t="shared" si="71"/>
        <v>185.60507321578842</v>
      </c>
      <c r="O262" s="5">
        <f t="shared" si="72"/>
        <v>3045.4358963514164</v>
      </c>
      <c r="P262" s="5">
        <f t="shared" si="77"/>
        <v>0.8835046805215081</v>
      </c>
      <c r="Q262" s="5">
        <f t="shared" si="59"/>
        <v>-2.0353873860833978</v>
      </c>
      <c r="R262" s="5">
        <f t="shared" si="63"/>
        <v>0</v>
      </c>
      <c r="S262" s="5">
        <f t="shared" si="73"/>
        <v>0</v>
      </c>
      <c r="T262" s="5">
        <f t="shared" si="60"/>
        <v>0</v>
      </c>
      <c r="U262" s="5">
        <f t="shared" si="61"/>
        <v>0</v>
      </c>
    </row>
    <row r="263" spans="2:21" x14ac:dyDescent="0.4">
      <c r="B263">
        <v>36.560461997985797</v>
      </c>
      <c r="C263" s="5">
        <f t="shared" si="64"/>
        <v>0.17903900146490059</v>
      </c>
      <c r="D263" s="5">
        <f t="shared" si="65"/>
        <v>1.3963438019341883</v>
      </c>
      <c r="E263" s="5">
        <f t="shared" si="66"/>
        <v>8.7734868600841747</v>
      </c>
      <c r="F263" s="5">
        <f t="shared" si="67"/>
        <v>83.780628116051304</v>
      </c>
      <c r="G263" s="5">
        <f t="shared" si="74"/>
        <v>-7.6346632167767492</v>
      </c>
      <c r="H263" s="9">
        <f t="shared" si="75"/>
        <v>-42.642458650404585</v>
      </c>
      <c r="I263" s="5">
        <f t="shared" si="68"/>
        <v>4.5301562158022265E-2</v>
      </c>
      <c r="J263" s="5">
        <f t="shared" si="69"/>
        <v>1.4719945462925632E-4</v>
      </c>
      <c r="K263" s="5">
        <f t="shared" si="76"/>
        <v>4.5301562158022265E-2</v>
      </c>
      <c r="L263" s="5">
        <f t="shared" si="62"/>
        <v>4.5301562158022265E-2</v>
      </c>
      <c r="M263" s="5">
        <f t="shared" si="70"/>
        <v>1.5394814336813934E-2</v>
      </c>
      <c r="N263" s="5">
        <f t="shared" si="71"/>
        <v>317.98043732232622</v>
      </c>
      <c r="O263" s="5">
        <f t="shared" si="72"/>
        <v>2789.7971886112487</v>
      </c>
      <c r="P263" s="5">
        <f t="shared" si="77"/>
        <v>0.13506620129747252</v>
      </c>
      <c r="Q263" s="5">
        <f t="shared" si="59"/>
        <v>-3.487045692951944</v>
      </c>
      <c r="R263" s="5">
        <f t="shared" si="63"/>
        <v>0</v>
      </c>
      <c r="S263" s="5">
        <f t="shared" si="73"/>
        <v>0</v>
      </c>
      <c r="T263" s="5">
        <f t="shared" si="60"/>
        <v>0</v>
      </c>
      <c r="U263" s="5">
        <f t="shared" si="61"/>
        <v>0</v>
      </c>
    </row>
    <row r="264" spans="2:21" x14ac:dyDescent="0.4">
      <c r="B264">
        <v>36.647235393524099</v>
      </c>
      <c r="C264" s="5">
        <f t="shared" si="64"/>
        <v>8.6773395538301656E-2</v>
      </c>
      <c r="D264" s="5">
        <f t="shared" si="65"/>
        <v>2.881067387637843</v>
      </c>
      <c r="E264" s="5">
        <f t="shared" si="66"/>
        <v>18.102280279000368</v>
      </c>
      <c r="F264" s="5">
        <f t="shared" si="67"/>
        <v>172.86404325827058</v>
      </c>
      <c r="G264" s="5">
        <f t="shared" si="74"/>
        <v>9.3287934189161934</v>
      </c>
      <c r="H264" s="9">
        <f t="shared" si="75"/>
        <v>107.50752994099992</v>
      </c>
      <c r="I264" s="5">
        <f t="shared" si="68"/>
        <v>0</v>
      </c>
      <c r="J264" s="5">
        <f t="shared" si="69"/>
        <v>9.13759548104618E-5</v>
      </c>
      <c r="K264" s="5" t="e">
        <f t="shared" si="76"/>
        <v>#N/A</v>
      </c>
      <c r="L264" s="5">
        <f t="shared" si="62"/>
        <v>-2.6827964028351178E-2</v>
      </c>
      <c r="M264" s="5">
        <f t="shared" si="70"/>
        <v>6.553851025989714E-2</v>
      </c>
      <c r="N264" s="5">
        <f t="shared" si="71"/>
        <v>0</v>
      </c>
      <c r="O264" s="5">
        <f t="shared" si="72"/>
        <v>0</v>
      </c>
      <c r="P264" s="5">
        <f t="shared" si="77"/>
        <v>1.1863964817927992</v>
      </c>
      <c r="Q264" s="5">
        <f t="shared" si="59"/>
        <v>8.7913239786212252</v>
      </c>
      <c r="R264" s="5">
        <f t="shared" si="63"/>
        <v>8.7913239786212252</v>
      </c>
      <c r="S264" s="5">
        <f t="shared" si="73"/>
        <v>159.14301068449805</v>
      </c>
      <c r="T264" s="5">
        <f t="shared" si="60"/>
        <v>8.8568624888811218</v>
      </c>
      <c r="U264" s="5">
        <f t="shared" si="61"/>
        <v>160.32940716629085</v>
      </c>
    </row>
    <row r="265" spans="2:21" x14ac:dyDescent="0.4">
      <c r="B265">
        <v>36.740265369415198</v>
      </c>
      <c r="C265" s="5">
        <f t="shared" si="64"/>
        <v>9.302997589109907E-2</v>
      </c>
      <c r="D265" s="5">
        <f t="shared" si="65"/>
        <v>2.6873058667955596</v>
      </c>
      <c r="E265" s="5">
        <f t="shared" si="66"/>
        <v>16.884840738147364</v>
      </c>
      <c r="F265" s="5">
        <f t="shared" si="67"/>
        <v>161.2383520077336</v>
      </c>
      <c r="G265" s="5">
        <f t="shared" si="74"/>
        <v>-1.2174395408530039</v>
      </c>
      <c r="H265" s="9">
        <f t="shared" si="75"/>
        <v>-13.086529682412678</v>
      </c>
      <c r="I265" s="5">
        <f t="shared" si="68"/>
        <v>3.7535824385728799E-3</v>
      </c>
      <c r="J265" s="5">
        <f t="shared" si="69"/>
        <v>9.8661113022926179E-5</v>
      </c>
      <c r="K265" s="5">
        <f t="shared" si="76"/>
        <v>3.7535824385728799E-3</v>
      </c>
      <c r="L265" s="5">
        <f t="shared" si="62"/>
        <v>3.7535824385728799E-3</v>
      </c>
      <c r="M265" s="5">
        <f t="shared" si="70"/>
        <v>5.7019569350520174E-2</v>
      </c>
      <c r="N265" s="5">
        <f t="shared" si="71"/>
        <v>97.584908636728073</v>
      </c>
      <c r="O265" s="5">
        <f t="shared" si="72"/>
        <v>1647.7056407778148</v>
      </c>
      <c r="P265" s="5">
        <f t="shared" si="77"/>
        <v>0.96276634744128187</v>
      </c>
      <c r="Q265" s="5">
        <f t="shared" si="59"/>
        <v>-1.0701382708455047</v>
      </c>
      <c r="R265" s="5">
        <f t="shared" si="63"/>
        <v>0</v>
      </c>
      <c r="S265" s="5">
        <f t="shared" si="73"/>
        <v>0</v>
      </c>
      <c r="T265" s="5">
        <f t="shared" si="60"/>
        <v>0</v>
      </c>
      <c r="U265" s="5">
        <f t="shared" si="61"/>
        <v>0</v>
      </c>
    </row>
    <row r="266" spans="2:21" x14ac:dyDescent="0.4">
      <c r="B266">
        <v>36.832483053207397</v>
      </c>
      <c r="C266" s="5">
        <f t="shared" si="64"/>
        <v>9.2217683792199523E-2</v>
      </c>
      <c r="D266" s="5">
        <f t="shared" si="65"/>
        <v>2.710976785790264</v>
      </c>
      <c r="E266" s="5">
        <f t="shared" si="66"/>
        <v>17.033569508582328</v>
      </c>
      <c r="F266" s="5">
        <f t="shared" si="67"/>
        <v>162.65860714741586</v>
      </c>
      <c r="G266" s="5">
        <f t="shared" si="74"/>
        <v>0.14872877043496402</v>
      </c>
      <c r="H266" s="9">
        <f t="shared" si="75"/>
        <v>1.6128009761132673</v>
      </c>
      <c r="I266" s="5">
        <f t="shared" si="68"/>
        <v>0</v>
      </c>
      <c r="J266" s="5">
        <f t="shared" si="69"/>
        <v>9.7771120060643349E-5</v>
      </c>
      <c r="K266" s="5" t="e">
        <f t="shared" si="76"/>
        <v>#N/A</v>
      </c>
      <c r="L266" s="5">
        <f t="shared" si="62"/>
        <v>-4.5455333106199147E-4</v>
      </c>
      <c r="M266" s="5">
        <f t="shared" si="70"/>
        <v>5.8028498040741124E-2</v>
      </c>
      <c r="N266" s="5">
        <f t="shared" si="71"/>
        <v>0</v>
      </c>
      <c r="O266" s="5">
        <f t="shared" si="72"/>
        <v>0</v>
      </c>
      <c r="P266" s="5">
        <f t="shared" si="77"/>
        <v>0.98843245485559739</v>
      </c>
      <c r="Q266" s="5">
        <f t="shared" si="59"/>
        <v>0.13188523540471561</v>
      </c>
      <c r="R266" s="5">
        <f t="shared" si="63"/>
        <v>0.13188523540471561</v>
      </c>
      <c r="S266" s="5">
        <f t="shared" si="73"/>
        <v>2.2464763244219665</v>
      </c>
      <c r="T266" s="5">
        <f t="shared" si="60"/>
        <v>0.18991373344545673</v>
      </c>
      <c r="U266" s="5">
        <f t="shared" si="61"/>
        <v>3.2349087792775637</v>
      </c>
    </row>
    <row r="267" spans="2:21" x14ac:dyDescent="0.4">
      <c r="B267">
        <v>36.9245669841766</v>
      </c>
      <c r="C267" s="5">
        <f t="shared" si="64"/>
        <v>9.2083930969202754E-2</v>
      </c>
      <c r="D267" s="5">
        <f t="shared" si="65"/>
        <v>2.7149145064583733</v>
      </c>
      <c r="E267" s="5">
        <f t="shared" si="66"/>
        <v>17.058310937227969</v>
      </c>
      <c r="F267" s="5">
        <f t="shared" si="67"/>
        <v>162.89487038750241</v>
      </c>
      <c r="G267" s="5">
        <f t="shared" si="74"/>
        <v>2.474142864564044E-2</v>
      </c>
      <c r="H267" s="9">
        <f t="shared" si="75"/>
        <v>0.2686834541622159</v>
      </c>
      <c r="I267" s="5">
        <f t="shared" si="68"/>
        <v>0</v>
      </c>
      <c r="J267" s="5">
        <f t="shared" si="69"/>
        <v>9.7623067351627839E-5</v>
      </c>
      <c r="K267" s="5" t="e">
        <f t="shared" si="76"/>
        <v>#N/A</v>
      </c>
      <c r="L267" s="5">
        <f t="shared" si="62"/>
        <v>-7.550648812312004E-5</v>
      </c>
      <c r="M267" s="5">
        <f t="shared" si="70"/>
        <v>5.8197194406230272E-2</v>
      </c>
      <c r="N267" s="5">
        <f t="shared" si="71"/>
        <v>0</v>
      </c>
      <c r="O267" s="5">
        <f t="shared" si="72"/>
        <v>0</v>
      </c>
      <c r="P267" s="5">
        <f t="shared" si="77"/>
        <v>0.99274583785578019</v>
      </c>
      <c r="Q267" s="5">
        <f t="shared" si="59"/>
        <v>2.1971328841164667E-2</v>
      </c>
      <c r="R267" s="5">
        <f t="shared" si="63"/>
        <v>2.1971328841164667E-2</v>
      </c>
      <c r="S267" s="5">
        <f t="shared" si="73"/>
        <v>0.37479375907667156</v>
      </c>
      <c r="T267" s="5">
        <f t="shared" si="60"/>
        <v>8.0168523247394943E-2</v>
      </c>
      <c r="U267" s="5">
        <f t="shared" si="61"/>
        <v>1.3675395969324518</v>
      </c>
    </row>
    <row r="268" spans="2:21" x14ac:dyDescent="0.4">
      <c r="B268">
        <v>37.200596094131399</v>
      </c>
      <c r="C268" s="5">
        <f t="shared" si="64"/>
        <v>0.27602910995479846</v>
      </c>
      <c r="D268" s="5">
        <f t="shared" si="65"/>
        <v>0.90570157633352188</v>
      </c>
      <c r="E268" s="5">
        <f t="shared" si="66"/>
        <v>5.6906908371081748</v>
      </c>
      <c r="F268" s="5">
        <f t="shared" si="67"/>
        <v>54.342094580011313</v>
      </c>
      <c r="G268" s="5">
        <f t="shared" si="74"/>
        <v>-11.367620100119794</v>
      </c>
      <c r="H268" s="9">
        <f t="shared" si="75"/>
        <v>-41.182685775356504</v>
      </c>
      <c r="I268" s="5">
        <f t="shared" si="68"/>
        <v>0.10399203657993779</v>
      </c>
      <c r="J268" s="5">
        <f t="shared" si="69"/>
        <v>1.6564690603074468E-4</v>
      </c>
      <c r="L268" s="5">
        <f t="shared" si="62"/>
        <v>0.10399203657993779</v>
      </c>
      <c r="M268" s="5">
        <f t="shared" si="70"/>
        <v>6.4767924407093877E-3</v>
      </c>
      <c r="N268" s="5">
        <f t="shared" si="71"/>
        <v>307.09506082458404</v>
      </c>
      <c r="O268" s="5">
        <f t="shared" si="72"/>
        <v>1747.5830487556379</v>
      </c>
      <c r="P268" s="5">
        <f t="shared" si="77"/>
        <v>3.6857423396196402E-2</v>
      </c>
      <c r="Q268" s="5">
        <f t="shared" si="59"/>
        <v>-3.3676741820745759</v>
      </c>
      <c r="R268" s="5">
        <f t="shared" si="63"/>
        <v>0</v>
      </c>
      <c r="S268" s="5">
        <f t="shared" si="73"/>
        <v>0</v>
      </c>
      <c r="T268" s="5">
        <f t="shared" si="60"/>
        <v>0</v>
      </c>
      <c r="U268" s="5">
        <f t="shared" si="61"/>
        <v>0</v>
      </c>
    </row>
    <row r="269" spans="2:21" x14ac:dyDescent="0.4">
      <c r="B269">
        <v>37.385577440261798</v>
      </c>
      <c r="C269" s="5">
        <f t="shared" si="64"/>
        <v>0.18498134613039952</v>
      </c>
      <c r="D269" s="5">
        <f t="shared" si="65"/>
        <v>1.3514876241832874</v>
      </c>
      <c r="E269" s="5">
        <f t="shared" si="66"/>
        <v>8.4916471831034777</v>
      </c>
      <c r="F269" s="5">
        <f t="shared" si="67"/>
        <v>81.089257450997252</v>
      </c>
      <c r="G269" s="5">
        <f t="shared" si="74"/>
        <v>2.8009563459953029</v>
      </c>
      <c r="H269" s="9">
        <f t="shared" si="75"/>
        <v>15.141831349961176</v>
      </c>
      <c r="I269" s="5">
        <f t="shared" si="68"/>
        <v>0</v>
      </c>
      <c r="J269" s="5">
        <f t="shared" si="69"/>
        <v>1.4888598325630881E-4</v>
      </c>
      <c r="K269" s="5" t="e">
        <f t="shared" si="76"/>
        <v>#N/A</v>
      </c>
      <c r="L269" s="5">
        <f t="shared" si="62"/>
        <v>-1.717156677115983E-2</v>
      </c>
      <c r="M269" s="5">
        <f t="shared" si="70"/>
        <v>1.4421614376461847E-2</v>
      </c>
      <c r="N269" s="5">
        <f t="shared" si="71"/>
        <v>0</v>
      </c>
      <c r="O269" s="5">
        <f t="shared" si="72"/>
        <v>0</v>
      </c>
      <c r="P269" s="5">
        <f t="shared" si="77"/>
        <v>0.12246326109568687</v>
      </c>
      <c r="Q269" s="5">
        <f t="shared" si="59"/>
        <v>1.2382085710666657</v>
      </c>
      <c r="R269" s="5">
        <f t="shared" si="63"/>
        <v>1.2382085710666657</v>
      </c>
      <c r="S269" s="5">
        <f t="shared" si="73"/>
        <v>10.514430324592833</v>
      </c>
      <c r="T269" s="5">
        <f t="shared" si="60"/>
        <v>1.2526301854431277</v>
      </c>
      <c r="U269" s="5">
        <f t="shared" si="61"/>
        <v>10.636893585688522</v>
      </c>
    </row>
    <row r="270" spans="2:21" x14ac:dyDescent="0.4">
      <c r="B270">
        <v>37.583278417587202</v>
      </c>
      <c r="C270" s="5">
        <f t="shared" si="64"/>
        <v>0.19770097732540393</v>
      </c>
      <c r="D270" s="5">
        <f t="shared" si="65"/>
        <v>1.264535984506111</v>
      </c>
      <c r="E270" s="5">
        <f t="shared" si="66"/>
        <v>7.9453139182486696</v>
      </c>
      <c r="F270" s="5">
        <f t="shared" si="67"/>
        <v>75.872159070366664</v>
      </c>
      <c r="G270" s="5">
        <f t="shared" si="74"/>
        <v>-0.54633326485480804</v>
      </c>
      <c r="H270" s="9">
        <f t="shared" si="75"/>
        <v>-2.7634322917664504</v>
      </c>
      <c r="I270" s="5">
        <f t="shared" si="68"/>
        <v>3.5796627117171994E-3</v>
      </c>
      <c r="J270" s="5">
        <f t="shared" si="69"/>
        <v>1.5215524151319996E-4</v>
      </c>
      <c r="K270" s="5" t="e">
        <f t="shared" si="76"/>
        <v>#N/A</v>
      </c>
      <c r="L270" s="5">
        <f t="shared" si="62"/>
        <v>3.5796627117171994E-3</v>
      </c>
      <c r="M270" s="5">
        <f t="shared" si="70"/>
        <v>1.2625602651903205E-2</v>
      </c>
      <c r="N270" s="5">
        <f t="shared" si="71"/>
        <v>20.606630960248278</v>
      </c>
      <c r="O270" s="5">
        <f t="shared" si="72"/>
        <v>163.72615177667458</v>
      </c>
      <c r="P270" s="5">
        <f t="shared" si="77"/>
        <v>0.10031437647644384</v>
      </c>
      <c r="Q270" s="5">
        <f t="shared" ref="Q270:Q333" si="78">B$6*H270</f>
        <v>-0.22597699512987846</v>
      </c>
      <c r="R270" s="5">
        <f t="shared" si="63"/>
        <v>0</v>
      </c>
      <c r="S270" s="5">
        <f t="shared" si="73"/>
        <v>0</v>
      </c>
      <c r="T270" s="5">
        <f t="shared" ref="T270:T333" si="79">IF(H270&gt;0, Q270 +M270, 0)</f>
        <v>0</v>
      </c>
      <c r="U270" s="5">
        <f t="shared" ref="U270:U333" si="80">T270*E270</f>
        <v>0</v>
      </c>
    </row>
    <row r="271" spans="2:21" x14ac:dyDescent="0.4">
      <c r="B271">
        <v>37.684367418289099</v>
      </c>
      <c r="C271" s="5">
        <f t="shared" si="64"/>
        <v>0.10108900070189719</v>
      </c>
      <c r="D271" s="5">
        <f t="shared" si="65"/>
        <v>2.4730682691901227</v>
      </c>
      <c r="E271" s="5">
        <f t="shared" si="66"/>
        <v>15.538746212627428</v>
      </c>
      <c r="F271" s="5">
        <f t="shared" si="67"/>
        <v>148.38409615140736</v>
      </c>
      <c r="G271" s="5">
        <f t="shared" si="74"/>
        <v>7.5934322943787587</v>
      </c>
      <c r="H271" s="9">
        <f t="shared" si="75"/>
        <v>75.116305845886643</v>
      </c>
      <c r="I271" s="5">
        <f t="shared" si="68"/>
        <v>0</v>
      </c>
      <c r="J271" s="5">
        <f t="shared" si="69"/>
        <v>1.0671614266363748E-4</v>
      </c>
      <c r="K271" s="5" t="e">
        <f t="shared" si="76"/>
        <v>#N/A</v>
      </c>
      <c r="L271" s="5">
        <f t="shared" ref="L271:L334" si="81">(-B$6*H271)/E271^2</f>
        <v>-2.5440033308069182E-2</v>
      </c>
      <c r="M271" s="5">
        <f t="shared" si="70"/>
        <v>4.829052677208865E-2</v>
      </c>
      <c r="N271" s="5">
        <f t="shared" si="71"/>
        <v>0</v>
      </c>
      <c r="O271" s="5">
        <f t="shared" si="72"/>
        <v>0</v>
      </c>
      <c r="P271" s="5">
        <f t="shared" si="77"/>
        <v>0.75037423998557595</v>
      </c>
      <c r="Q271" s="5">
        <f t="shared" si="78"/>
        <v>6.1425630477307092</v>
      </c>
      <c r="R271" s="5">
        <f t="shared" ref="R271:R334" si="82">IF(H271&gt;0, Q271 +N271, 0)</f>
        <v>6.1425630477307092</v>
      </c>
      <c r="S271" s="5">
        <f t="shared" si="73"/>
        <v>95.447728293750757</v>
      </c>
      <c r="T271" s="5">
        <f t="shared" si="79"/>
        <v>6.1908535745027979</v>
      </c>
      <c r="U271" s="5">
        <f t="shared" si="80"/>
        <v>96.198102533736332</v>
      </c>
    </row>
    <row r="272" spans="2:21" x14ac:dyDescent="0.4">
      <c r="B272">
        <v>37.777819395065301</v>
      </c>
      <c r="C272" s="5">
        <f t="shared" ref="C272:C335" si="83">B272-B271</f>
        <v>9.3451976776201207E-2</v>
      </c>
      <c r="D272" s="5">
        <f t="shared" ref="D272:D335" si="84">(1/C272)/4</f>
        <v>2.6751708056288632</v>
      </c>
      <c r="E272" s="5">
        <f t="shared" ref="E272:E335" si="85">2*PI()*D272</f>
        <v>16.80859390012305</v>
      </c>
      <c r="F272" s="5">
        <f t="shared" ref="F272:F335" si="86">E272*(60/(2*PI()))</f>
        <v>160.51024833773181</v>
      </c>
      <c r="G272" s="5">
        <f t="shared" si="74"/>
        <v>1.2698476874956217</v>
      </c>
      <c r="H272" s="9">
        <f t="shared" si="75"/>
        <v>13.588237844734445</v>
      </c>
      <c r="I272" s="5">
        <f t="shared" ref="I272:I335" si="87">IF(H272&lt;0,(-B$6*H272)/E272^2,0)</f>
        <v>0</v>
      </c>
      <c r="J272" s="5">
        <f t="shared" ref="J272:J335" si="88">-0.000005984*E272 + 0.0001997</f>
        <v>9.9117374101663676E-5</v>
      </c>
      <c r="K272" s="5" t="e">
        <f t="shared" si="76"/>
        <v>#N/A</v>
      </c>
      <c r="L272" s="5">
        <f t="shared" si="81"/>
        <v>-3.9329259725161608E-3</v>
      </c>
      <c r="M272" s="5">
        <f t="shared" ref="M272:M335" si="89">0.0002*E272^2</f>
        <v>5.6505765779850767E-2</v>
      </c>
      <c r="N272" s="5">
        <f t="shared" ref="N272:N335" si="90">I272*F272^2</f>
        <v>0</v>
      </c>
      <c r="O272" s="5">
        <f t="shared" ref="O272:O335" si="91">N272*E272</f>
        <v>0</v>
      </c>
      <c r="P272" s="5">
        <f t="shared" si="77"/>
        <v>0.94978247000898142</v>
      </c>
      <c r="Q272" s="5">
        <f t="shared" si="78"/>
        <v>1.1111649691624499</v>
      </c>
      <c r="R272" s="5">
        <f t="shared" si="82"/>
        <v>1.1111649691624499</v>
      </c>
      <c r="S272" s="5">
        <f t="shared" ref="S272:S335" si="92">R272*E272</f>
        <v>18.677120722694372</v>
      </c>
      <c r="T272" s="5">
        <f t="shared" si="79"/>
        <v>1.1676707349423006</v>
      </c>
      <c r="U272" s="5">
        <f t="shared" si="80"/>
        <v>19.626903192703352</v>
      </c>
    </row>
    <row r="273" spans="2:21" x14ac:dyDescent="0.4">
      <c r="B273">
        <v>37.887748956680298</v>
      </c>
      <c r="C273" s="5">
        <f t="shared" si="83"/>
        <v>0.10992956161499734</v>
      </c>
      <c r="D273" s="5">
        <f t="shared" si="84"/>
        <v>2.274183543782033</v>
      </c>
      <c r="E273" s="5">
        <f t="shared" si="85"/>
        <v>14.289116628120873</v>
      </c>
      <c r="F273" s="5">
        <f t="shared" si="86"/>
        <v>136.45101262692199</v>
      </c>
      <c r="G273" s="5">
        <f t="shared" ref="G273:G336" si="93">E273-E272</f>
        <v>-2.5194772720021774</v>
      </c>
      <c r="H273" s="9">
        <f t="shared" ref="H273:H336" si="94">G273/C273</f>
        <v>-22.919015003680805</v>
      </c>
      <c r="I273" s="5">
        <f t="shared" si="87"/>
        <v>9.179110293032226E-3</v>
      </c>
      <c r="J273" s="5">
        <f t="shared" si="88"/>
        <v>1.141939260973247E-4</v>
      </c>
      <c r="K273" s="5">
        <f t="shared" ref="K273:K336" si="95">IF(H273&lt;-7,(-B$6*H273)/E273^2,NA())</f>
        <v>9.179110293032226E-3</v>
      </c>
      <c r="L273" s="5">
        <f t="shared" si="81"/>
        <v>9.179110293032226E-3</v>
      </c>
      <c r="M273" s="5">
        <f t="shared" si="89"/>
        <v>4.0835770802408085E-2</v>
      </c>
      <c r="N273" s="5">
        <f t="shared" si="90"/>
        <v>170.90474246841384</v>
      </c>
      <c r="O273" s="5">
        <f t="shared" si="91"/>
        <v>2442.0777974301277</v>
      </c>
      <c r="P273" s="5">
        <f t="shared" ref="P273:P336" si="96">M273*E273</f>
        <v>0.58350709159482217</v>
      </c>
      <c r="Q273" s="5">
        <f t="shared" si="78"/>
        <v>-1.8741802204814442</v>
      </c>
      <c r="R273" s="5">
        <f t="shared" si="82"/>
        <v>0</v>
      </c>
      <c r="S273" s="5">
        <f t="shared" si="92"/>
        <v>0</v>
      </c>
      <c r="T273" s="5">
        <f t="shared" si="79"/>
        <v>0</v>
      </c>
      <c r="U273" s="5">
        <f t="shared" si="80"/>
        <v>0</v>
      </c>
    </row>
    <row r="274" spans="2:21" x14ac:dyDescent="0.4">
      <c r="B274">
        <v>38.099344968795698</v>
      </c>
      <c r="C274" s="5">
        <f t="shared" si="83"/>
        <v>0.21159601211540036</v>
      </c>
      <c r="D274" s="5">
        <f t="shared" si="84"/>
        <v>1.1814967470353592</v>
      </c>
      <c r="E274" s="5">
        <f t="shared" si="85"/>
        <v>7.4235630014530454</v>
      </c>
      <c r="F274" s="5">
        <f t="shared" si="86"/>
        <v>70.889804822121562</v>
      </c>
      <c r="G274" s="5">
        <f t="shared" si="93"/>
        <v>-6.8655536266678272</v>
      </c>
      <c r="H274" s="9">
        <f t="shared" si="94"/>
        <v>-32.446517106019407</v>
      </c>
      <c r="I274" s="5">
        <f t="shared" si="87"/>
        <v>4.8145831256649611E-2</v>
      </c>
      <c r="J274" s="5">
        <f t="shared" si="88"/>
        <v>1.5527739899930497E-4</v>
      </c>
      <c r="K274" s="5">
        <f t="shared" si="95"/>
        <v>4.8145831256649611E-2</v>
      </c>
      <c r="L274" s="5">
        <f t="shared" si="81"/>
        <v>4.8145831256649611E-2</v>
      </c>
      <c r="M274" s="5">
        <f t="shared" si="89"/>
        <v>1.1021857527308511E-2</v>
      </c>
      <c r="N274" s="5">
        <f t="shared" si="90"/>
        <v>241.95034774010392</v>
      </c>
      <c r="O274" s="5">
        <f t="shared" si="91"/>
        <v>1796.133649672134</v>
      </c>
      <c r="P274" s="5">
        <f t="shared" si="96"/>
        <v>8.1821453747014203E-2</v>
      </c>
      <c r="Q274" s="5">
        <f t="shared" si="78"/>
        <v>-2.6532824632231442</v>
      </c>
      <c r="R274" s="5">
        <f t="shared" si="82"/>
        <v>0</v>
      </c>
      <c r="S274" s="5">
        <f t="shared" si="92"/>
        <v>0</v>
      </c>
      <c r="T274" s="5">
        <f t="shared" si="79"/>
        <v>0</v>
      </c>
      <c r="U274" s="5">
        <f t="shared" si="80"/>
        <v>0</v>
      </c>
    </row>
    <row r="275" spans="2:21" x14ac:dyDescent="0.4">
      <c r="B275">
        <v>38.201612710952702</v>
      </c>
      <c r="C275" s="5">
        <f t="shared" si="83"/>
        <v>0.10226774215700374</v>
      </c>
      <c r="D275" s="5">
        <f t="shared" si="84"/>
        <v>2.4445636006727751</v>
      </c>
      <c r="E275" s="5">
        <f t="shared" si="85"/>
        <v>15.359646098213206</v>
      </c>
      <c r="F275" s="5">
        <f t="shared" si="86"/>
        <v>146.67381604036652</v>
      </c>
      <c r="G275" s="5">
        <f t="shared" si="93"/>
        <v>7.9360830967601608</v>
      </c>
      <c r="H275" s="9">
        <f t="shared" si="94"/>
        <v>77.601039481017466</v>
      </c>
      <c r="I275" s="5">
        <f t="shared" si="87"/>
        <v>0</v>
      </c>
      <c r="J275" s="5">
        <f t="shared" si="88"/>
        <v>1.0778787774829218E-4</v>
      </c>
      <c r="K275" s="5" t="e">
        <f t="shared" si="95"/>
        <v>#N/A</v>
      </c>
      <c r="L275" s="5">
        <f t="shared" si="81"/>
        <v>-2.6898032967925471E-2</v>
      </c>
      <c r="M275" s="5">
        <f t="shared" si="89"/>
        <v>4.7183745652471236E-2</v>
      </c>
      <c r="N275" s="5">
        <f t="shared" si="90"/>
        <v>0</v>
      </c>
      <c r="O275" s="5">
        <f t="shared" si="91"/>
        <v>0</v>
      </c>
      <c r="P275" s="5">
        <f t="shared" si="96"/>
        <v>0.72472563481006413</v>
      </c>
      <c r="Q275" s="5">
        <f t="shared" si="78"/>
        <v>6.3457497305519066</v>
      </c>
      <c r="R275" s="5">
        <f t="shared" si="82"/>
        <v>6.3457497305519066</v>
      </c>
      <c r="S275" s="5">
        <f t="shared" si="92"/>
        <v>97.46847008910909</v>
      </c>
      <c r="T275" s="5">
        <f t="shared" si="79"/>
        <v>6.3929334762043775</v>
      </c>
      <c r="U275" s="5">
        <f t="shared" si="80"/>
        <v>98.19319572391916</v>
      </c>
    </row>
    <row r="276" spans="2:21" x14ac:dyDescent="0.4">
      <c r="B276">
        <v>38.316749334335299</v>
      </c>
      <c r="C276" s="5">
        <f t="shared" si="83"/>
        <v>0.11513662338259678</v>
      </c>
      <c r="D276" s="5">
        <f t="shared" si="84"/>
        <v>2.1713334354895473</v>
      </c>
      <c r="E276" s="5">
        <f t="shared" si="85"/>
        <v>13.642890338855697</v>
      </c>
      <c r="F276" s="5">
        <f t="shared" si="86"/>
        <v>130.28000612937285</v>
      </c>
      <c r="G276" s="5">
        <f t="shared" si="93"/>
        <v>-1.7167557593575093</v>
      </c>
      <c r="H276" s="9">
        <f t="shared" si="94"/>
        <v>-14.910596723448828</v>
      </c>
      <c r="I276" s="5">
        <f t="shared" si="87"/>
        <v>6.5508499063321735E-3</v>
      </c>
      <c r="J276" s="5">
        <f t="shared" si="88"/>
        <v>1.1806094421228752E-4</v>
      </c>
      <c r="K276" s="5">
        <f t="shared" si="95"/>
        <v>6.5508499063321735E-3</v>
      </c>
      <c r="L276" s="5">
        <f t="shared" si="81"/>
        <v>6.5508499063321735E-3</v>
      </c>
      <c r="M276" s="5">
        <f t="shared" si="89"/>
        <v>3.7225691359608425E-2</v>
      </c>
      <c r="N276" s="5">
        <f t="shared" si="90"/>
        <v>111.18678933898948</v>
      </c>
      <c r="O276" s="5">
        <f t="shared" si="91"/>
        <v>1516.9091740812833</v>
      </c>
      <c r="P276" s="5">
        <f t="shared" si="96"/>
        <v>0.50786602500722577</v>
      </c>
      <c r="Q276" s="5">
        <f t="shared" si="78"/>
        <v>-1.2192995837812062</v>
      </c>
      <c r="R276" s="5">
        <f t="shared" si="82"/>
        <v>0</v>
      </c>
      <c r="S276" s="5">
        <f t="shared" si="92"/>
        <v>0</v>
      </c>
      <c r="T276" s="5">
        <f t="shared" si="79"/>
        <v>0</v>
      </c>
      <c r="U276" s="5">
        <f t="shared" si="80"/>
        <v>0</v>
      </c>
    </row>
    <row r="277" spans="2:21" x14ac:dyDescent="0.4">
      <c r="B277">
        <v>38.426890850067103</v>
      </c>
      <c r="C277" s="5">
        <f t="shared" si="83"/>
        <v>0.11014151573180442</v>
      </c>
      <c r="D277" s="5">
        <f t="shared" si="84"/>
        <v>2.2698071507273627</v>
      </c>
      <c r="E277" s="5">
        <f t="shared" si="85"/>
        <v>14.261618939581325</v>
      </c>
      <c r="F277" s="5">
        <f t="shared" si="86"/>
        <v>136.18842904364178</v>
      </c>
      <c r="G277" s="5">
        <f t="shared" si="93"/>
        <v>0.6187286007256283</v>
      </c>
      <c r="H277" s="9">
        <f t="shared" si="94"/>
        <v>5.6175784091462662</v>
      </c>
      <c r="I277" s="5">
        <f t="shared" si="87"/>
        <v>0</v>
      </c>
      <c r="J277" s="5">
        <f t="shared" si="88"/>
        <v>1.1435847226554536E-4</v>
      </c>
      <c r="K277" s="5" t="e">
        <f t="shared" si="95"/>
        <v>#N/A</v>
      </c>
      <c r="L277" s="5">
        <f t="shared" si="81"/>
        <v>-2.2585353256689873E-3</v>
      </c>
      <c r="M277" s="5">
        <f t="shared" si="89"/>
        <v>4.0678754955564951E-2</v>
      </c>
      <c r="N277" s="5">
        <f t="shared" si="90"/>
        <v>0</v>
      </c>
      <c r="O277" s="5">
        <f t="shared" si="91"/>
        <v>0</v>
      </c>
      <c r="P277" s="5">
        <f t="shared" si="96"/>
        <v>0.58014490211287284</v>
      </c>
      <c r="Q277" s="5">
        <f t="shared" si="78"/>
        <v>0.45937202535687904</v>
      </c>
      <c r="R277" s="5">
        <f t="shared" si="82"/>
        <v>0.45937202535687904</v>
      </c>
      <c r="S277" s="5">
        <f t="shared" si="92"/>
        <v>6.5513887771434991</v>
      </c>
      <c r="T277" s="5">
        <f t="shared" si="79"/>
        <v>0.50005078031244399</v>
      </c>
      <c r="U277" s="5">
        <f t="shared" si="80"/>
        <v>7.1315336792563713</v>
      </c>
    </row>
    <row r="278" spans="2:21" x14ac:dyDescent="0.4">
      <c r="B278">
        <v>38.542081594467099</v>
      </c>
      <c r="C278" s="5">
        <f t="shared" si="83"/>
        <v>0.11519074439999599</v>
      </c>
      <c r="D278" s="5">
        <f t="shared" si="84"/>
        <v>2.1703132599949471</v>
      </c>
      <c r="E278" s="5">
        <f t="shared" si="85"/>
        <v>13.636480387177281</v>
      </c>
      <c r="F278" s="5">
        <f t="shared" si="86"/>
        <v>130.21879559969685</v>
      </c>
      <c r="G278" s="5">
        <f t="shared" si="93"/>
        <v>-0.62513855240404403</v>
      </c>
      <c r="H278" s="9">
        <f t="shared" si="94"/>
        <v>-5.4269859584661715</v>
      </c>
      <c r="I278" s="5">
        <f t="shared" si="87"/>
        <v>2.3865443793604575E-3</v>
      </c>
      <c r="J278" s="5">
        <f t="shared" si="88"/>
        <v>1.1809930136313115E-4</v>
      </c>
      <c r="K278" s="5" t="e">
        <f t="shared" si="95"/>
        <v>#N/A</v>
      </c>
      <c r="L278" s="5">
        <f t="shared" si="81"/>
        <v>2.3865443793604575E-3</v>
      </c>
      <c r="M278" s="5">
        <f t="shared" si="89"/>
        <v>3.7190719469974133E-2</v>
      </c>
      <c r="N278" s="5">
        <f t="shared" si="90"/>
        <v>40.468477264943644</v>
      </c>
      <c r="O278" s="5">
        <f t="shared" si="91"/>
        <v>551.84759652233367</v>
      </c>
      <c r="P278" s="5">
        <f t="shared" si="96"/>
        <v>0.50715051663731447</v>
      </c>
      <c r="Q278" s="5">
        <f t="shared" si="78"/>
        <v>-0.44378651257719143</v>
      </c>
      <c r="R278" s="5">
        <f t="shared" si="82"/>
        <v>0</v>
      </c>
      <c r="S278" s="5">
        <f t="shared" si="92"/>
        <v>0</v>
      </c>
      <c r="T278" s="5">
        <f t="shared" si="79"/>
        <v>0</v>
      </c>
      <c r="U278" s="5">
        <f t="shared" si="80"/>
        <v>0</v>
      </c>
    </row>
    <row r="279" spans="2:21" x14ac:dyDescent="0.4">
      <c r="B279">
        <v>38.652994394302297</v>
      </c>
      <c r="C279" s="5">
        <f t="shared" si="83"/>
        <v>0.11091279983519797</v>
      </c>
      <c r="D279" s="5">
        <f t="shared" si="84"/>
        <v>2.2540229835642736</v>
      </c>
      <c r="E279" s="5">
        <f t="shared" si="85"/>
        <v>14.162444092376138</v>
      </c>
      <c r="F279" s="5">
        <f t="shared" si="86"/>
        <v>135.24137901385643</v>
      </c>
      <c r="G279" s="5">
        <f t="shared" si="93"/>
        <v>0.5259637051988566</v>
      </c>
      <c r="H279" s="9">
        <f t="shared" si="94"/>
        <v>4.7421371201553875</v>
      </c>
      <c r="I279" s="5">
        <f t="shared" si="87"/>
        <v>0</v>
      </c>
      <c r="J279" s="5">
        <f t="shared" si="88"/>
        <v>1.1495193455122119E-4</v>
      </c>
      <c r="K279" s="5" t="e">
        <f t="shared" si="95"/>
        <v>#N/A</v>
      </c>
      <c r="L279" s="5">
        <f t="shared" si="81"/>
        <v>-1.9333616152129357E-3</v>
      </c>
      <c r="M279" s="5">
        <f t="shared" si="89"/>
        <v>4.0114964533935954E-2</v>
      </c>
      <c r="N279" s="5">
        <f t="shared" si="90"/>
        <v>0</v>
      </c>
      <c r="O279" s="5">
        <f t="shared" si="91"/>
        <v>0</v>
      </c>
      <c r="P279" s="5">
        <f t="shared" si="96"/>
        <v>0.56812594247951953</v>
      </c>
      <c r="Q279" s="5">
        <f t="shared" si="78"/>
        <v>0.38778366312770024</v>
      </c>
      <c r="R279" s="5">
        <f t="shared" si="82"/>
        <v>0.38778366312770024</v>
      </c>
      <c r="S279" s="5">
        <f t="shared" si="92"/>
        <v>5.4919644489828769</v>
      </c>
      <c r="T279" s="5">
        <f t="shared" si="79"/>
        <v>0.42789862766163622</v>
      </c>
      <c r="U279" s="5">
        <f t="shared" si="80"/>
        <v>6.0600903914623965</v>
      </c>
    </row>
    <row r="280" spans="2:21" x14ac:dyDescent="0.4">
      <c r="B280">
        <v>38.772793054580603</v>
      </c>
      <c r="C280" s="5">
        <f t="shared" si="83"/>
        <v>0.1197986602783061</v>
      </c>
      <c r="D280" s="5">
        <f t="shared" si="84"/>
        <v>2.0868346892963676</v>
      </c>
      <c r="E280" s="5">
        <f t="shared" si="85"/>
        <v>13.111969058299614</v>
      </c>
      <c r="F280" s="5">
        <f t="shared" si="86"/>
        <v>125.21008135778207</v>
      </c>
      <c r="G280" s="5">
        <f t="shared" si="93"/>
        <v>-1.0504750340765234</v>
      </c>
      <c r="H280" s="9">
        <f t="shared" si="94"/>
        <v>-8.7686709654026913</v>
      </c>
      <c r="I280" s="5">
        <f t="shared" si="87"/>
        <v>4.170742176197762E-3</v>
      </c>
      <c r="J280" s="5">
        <f t="shared" si="88"/>
        <v>1.2123797715513512E-4</v>
      </c>
      <c r="K280" s="5">
        <f t="shared" si="95"/>
        <v>4.170742176197762E-3</v>
      </c>
      <c r="L280" s="5">
        <f t="shared" si="81"/>
        <v>4.170742176197762E-3</v>
      </c>
      <c r="M280" s="5">
        <f t="shared" si="89"/>
        <v>3.4384746517161294E-2</v>
      </c>
      <c r="N280" s="5">
        <f t="shared" si="90"/>
        <v>65.387079370196631</v>
      </c>
      <c r="O280" s="5">
        <f t="shared" si="91"/>
        <v>857.35336151459921</v>
      </c>
      <c r="P280" s="5">
        <f t="shared" si="96"/>
        <v>0.45085173241049431</v>
      </c>
      <c r="Q280" s="5">
        <f t="shared" si="78"/>
        <v>-0.71704956258496866</v>
      </c>
      <c r="R280" s="5">
        <f t="shared" si="82"/>
        <v>0</v>
      </c>
      <c r="S280" s="5">
        <f t="shared" si="92"/>
        <v>0</v>
      </c>
      <c r="T280" s="5">
        <f t="shared" si="79"/>
        <v>0</v>
      </c>
      <c r="U280" s="5">
        <f t="shared" si="80"/>
        <v>0</v>
      </c>
    </row>
    <row r="281" spans="2:21" x14ac:dyDescent="0.4">
      <c r="B281">
        <v>38.896390199661198</v>
      </c>
      <c r="C281" s="5">
        <f t="shared" si="83"/>
        <v>0.12359714508059483</v>
      </c>
      <c r="D281" s="5">
        <f t="shared" si="84"/>
        <v>2.0227004421257528</v>
      </c>
      <c r="E281" s="5">
        <f t="shared" si="85"/>
        <v>12.709001698790184</v>
      </c>
      <c r="F281" s="5">
        <f t="shared" si="86"/>
        <v>121.36202652754518</v>
      </c>
      <c r="G281" s="5">
        <f t="shared" si="93"/>
        <v>-0.40296735950943052</v>
      </c>
      <c r="H281" s="9">
        <f t="shared" si="94"/>
        <v>-3.2603290249678896</v>
      </c>
      <c r="I281" s="5">
        <f t="shared" si="87"/>
        <v>1.6506460464653207E-3</v>
      </c>
      <c r="J281" s="5">
        <f t="shared" si="88"/>
        <v>1.2364933383443957E-4</v>
      </c>
      <c r="K281" s="5" t="e">
        <f t="shared" si="95"/>
        <v>#N/A</v>
      </c>
      <c r="L281" s="5">
        <f t="shared" si="81"/>
        <v>1.6506460464653207E-3</v>
      </c>
      <c r="M281" s="5">
        <f t="shared" si="89"/>
        <v>3.2303744835970358E-2</v>
      </c>
      <c r="N281" s="5">
        <f t="shared" si="90"/>
        <v>24.311938898113393</v>
      </c>
      <c r="O281" s="5">
        <f t="shared" si="91"/>
        <v>308.98047275700628</v>
      </c>
      <c r="P281" s="5">
        <f t="shared" si="96"/>
        <v>0.4105483479976319</v>
      </c>
      <c r="Q281" s="5">
        <f t="shared" si="78"/>
        <v>-0.26661024349759493</v>
      </c>
      <c r="R281" s="5">
        <f t="shared" si="82"/>
        <v>0</v>
      </c>
      <c r="S281" s="5">
        <f t="shared" si="92"/>
        <v>0</v>
      </c>
      <c r="T281" s="5">
        <f t="shared" si="79"/>
        <v>0</v>
      </c>
      <c r="U281" s="5">
        <f t="shared" si="80"/>
        <v>0</v>
      </c>
    </row>
    <row r="282" spans="2:21" x14ac:dyDescent="0.4">
      <c r="B282">
        <v>39.020774841308501</v>
      </c>
      <c r="C282" s="5">
        <f t="shared" si="83"/>
        <v>0.12438464164730334</v>
      </c>
      <c r="D282" s="5">
        <f t="shared" si="84"/>
        <v>2.0098944426666683</v>
      </c>
      <c r="E282" s="5">
        <f t="shared" si="85"/>
        <v>12.628539231145114</v>
      </c>
      <c r="F282" s="5">
        <f t="shared" si="86"/>
        <v>120.5936665600001</v>
      </c>
      <c r="G282" s="5">
        <f t="shared" si="93"/>
        <v>-8.0462467645070035E-2</v>
      </c>
      <c r="H282" s="9">
        <f t="shared" si="94"/>
        <v>-0.64688426625229145</v>
      </c>
      <c r="I282" s="5">
        <f t="shared" si="87"/>
        <v>3.3169257814538559E-4</v>
      </c>
      <c r="J282" s="5">
        <f t="shared" si="88"/>
        <v>1.2413082124082764E-4</v>
      </c>
      <c r="K282" s="5" t="e">
        <f t="shared" si="95"/>
        <v>#N/A</v>
      </c>
      <c r="L282" s="5">
        <f t="shared" si="81"/>
        <v>3.3169257814538559E-4</v>
      </c>
      <c r="M282" s="5">
        <f t="shared" si="89"/>
        <v>3.1896000622514242E-2</v>
      </c>
      <c r="N282" s="5">
        <f t="shared" si="90"/>
        <v>4.8237495770634728</v>
      </c>
      <c r="O282" s="5">
        <f t="shared" si="91"/>
        <v>60.916910775165718</v>
      </c>
      <c r="P282" s="5">
        <f t="shared" si="96"/>
        <v>0.40279989517805009</v>
      </c>
      <c r="Q282" s="5">
        <f t="shared" si="78"/>
        <v>-5.2898333395042865E-2</v>
      </c>
      <c r="R282" s="5">
        <f t="shared" si="82"/>
        <v>0</v>
      </c>
      <c r="S282" s="5">
        <f t="shared" si="92"/>
        <v>0</v>
      </c>
      <c r="T282" s="5">
        <f t="shared" si="79"/>
        <v>0</v>
      </c>
      <c r="U282" s="5">
        <f t="shared" si="80"/>
        <v>0</v>
      </c>
    </row>
    <row r="283" spans="2:21" x14ac:dyDescent="0.4">
      <c r="B283">
        <v>39.140552520751903</v>
      </c>
      <c r="C283" s="5">
        <f t="shared" si="83"/>
        <v>0.11977767944340201</v>
      </c>
      <c r="D283" s="5">
        <f t="shared" si="84"/>
        <v>2.0872002293059229</v>
      </c>
      <c r="E283" s="5">
        <f t="shared" si="85"/>
        <v>13.114265813916838</v>
      </c>
      <c r="F283" s="5">
        <f t="shared" si="86"/>
        <v>125.23201375835538</v>
      </c>
      <c r="G283" s="5">
        <f t="shared" si="93"/>
        <v>0.48572658277172387</v>
      </c>
      <c r="H283" s="9">
        <f t="shared" si="94"/>
        <v>4.0552345397644975</v>
      </c>
      <c r="I283" s="5">
        <f t="shared" si="87"/>
        <v>0</v>
      </c>
      <c r="J283" s="5">
        <f t="shared" si="88"/>
        <v>1.2122423336952165E-4</v>
      </c>
      <c r="K283" s="5" t="e">
        <f t="shared" si="95"/>
        <v>#N/A</v>
      </c>
      <c r="L283" s="5">
        <f t="shared" si="81"/>
        <v>-1.9281615320328551E-3</v>
      </c>
      <c r="M283" s="5">
        <f t="shared" si="89"/>
        <v>3.4396793567613576E-2</v>
      </c>
      <c r="N283" s="5">
        <f t="shared" si="90"/>
        <v>0</v>
      </c>
      <c r="O283" s="5">
        <f t="shared" si="91"/>
        <v>0</v>
      </c>
      <c r="P283" s="5">
        <f t="shared" si="96"/>
        <v>0.45108869399210932</v>
      </c>
      <c r="Q283" s="5">
        <f t="shared" si="78"/>
        <v>0.33161287091173819</v>
      </c>
      <c r="R283" s="5">
        <f t="shared" si="82"/>
        <v>0.33161287091173819</v>
      </c>
      <c r="S283" s="5">
        <f t="shared" si="92"/>
        <v>4.3488593364526258</v>
      </c>
      <c r="T283" s="5">
        <f t="shared" si="79"/>
        <v>0.36600966447935179</v>
      </c>
      <c r="U283" s="5">
        <f t="shared" si="80"/>
        <v>4.7999480304447353</v>
      </c>
    </row>
    <row r="284" spans="2:21" x14ac:dyDescent="0.4">
      <c r="B284">
        <v>39.410501956939697</v>
      </c>
      <c r="C284" s="5">
        <f t="shared" si="83"/>
        <v>0.26994943618779388</v>
      </c>
      <c r="D284" s="5">
        <f t="shared" si="84"/>
        <v>0.9260993596818784</v>
      </c>
      <c r="E284" s="5">
        <f t="shared" si="85"/>
        <v>5.8188538897416011</v>
      </c>
      <c r="F284" s="5">
        <f t="shared" si="86"/>
        <v>55.565961580912706</v>
      </c>
      <c r="G284" s="5">
        <f t="shared" si="93"/>
        <v>-7.2954119241752364</v>
      </c>
      <c r="H284" s="9">
        <f t="shared" si="94"/>
        <v>-27.025105246376906</v>
      </c>
      <c r="I284" s="5">
        <f t="shared" si="87"/>
        <v>6.5269140036701659E-2</v>
      </c>
      <c r="J284" s="5">
        <f t="shared" si="88"/>
        <v>1.6487997832378626E-4</v>
      </c>
      <c r="K284" s="5">
        <f t="shared" si="95"/>
        <v>6.5269140036701659E-2</v>
      </c>
      <c r="L284" s="5">
        <f t="shared" si="81"/>
        <v>6.5269140036701659E-2</v>
      </c>
      <c r="M284" s="5">
        <f t="shared" si="89"/>
        <v>6.7718121180321937E-3</v>
      </c>
      <c r="N284" s="5">
        <f t="shared" si="90"/>
        <v>201.52343595796128</v>
      </c>
      <c r="O284" s="5">
        <f t="shared" si="91"/>
        <v>1172.6354291980754</v>
      </c>
      <c r="P284" s="5">
        <f t="shared" si="96"/>
        <v>3.9404185283610942E-2</v>
      </c>
      <c r="Q284" s="5">
        <f t="shared" si="78"/>
        <v>-2.2099517671703826</v>
      </c>
      <c r="R284" s="5">
        <f t="shared" si="82"/>
        <v>0</v>
      </c>
      <c r="S284" s="5">
        <f t="shared" si="92"/>
        <v>0</v>
      </c>
      <c r="T284" s="5">
        <f t="shared" si="79"/>
        <v>0</v>
      </c>
      <c r="U284" s="5">
        <f t="shared" si="80"/>
        <v>0</v>
      </c>
    </row>
    <row r="285" spans="2:21" x14ac:dyDescent="0.4">
      <c r="B285">
        <v>39.552661895751903</v>
      </c>
      <c r="C285" s="5">
        <f t="shared" si="83"/>
        <v>0.14215993881220612</v>
      </c>
      <c r="D285" s="5">
        <f t="shared" si="84"/>
        <v>1.7585826364926271</v>
      </c>
      <c r="E285" s="5">
        <f t="shared" si="85"/>
        <v>11.049500583071614</v>
      </c>
      <c r="F285" s="5">
        <f t="shared" si="86"/>
        <v>105.51495818955763</v>
      </c>
      <c r="G285" s="5">
        <f t="shared" si="93"/>
        <v>5.2306466933300131</v>
      </c>
      <c r="H285" s="9">
        <f t="shared" si="94"/>
        <v>36.794097810070944</v>
      </c>
      <c r="I285" s="5">
        <f t="shared" si="87"/>
        <v>0</v>
      </c>
      <c r="J285" s="5">
        <f t="shared" si="88"/>
        <v>1.3357978851089947E-4</v>
      </c>
      <c r="K285" s="5" t="e">
        <f t="shared" si="95"/>
        <v>#N/A</v>
      </c>
      <c r="L285" s="5">
        <f t="shared" si="81"/>
        <v>-2.4643833244994095E-2</v>
      </c>
      <c r="M285" s="5">
        <f t="shared" si="89"/>
        <v>2.4418292627059992E-2</v>
      </c>
      <c r="N285" s="5">
        <f t="shared" si="90"/>
        <v>0</v>
      </c>
      <c r="O285" s="5">
        <f t="shared" si="91"/>
        <v>0</v>
      </c>
      <c r="P285" s="5">
        <f t="shared" si="96"/>
        <v>0.26980993862031266</v>
      </c>
      <c r="Q285" s="5">
        <f t="shared" si="78"/>
        <v>3.0088016581436756</v>
      </c>
      <c r="R285" s="5">
        <f t="shared" si="82"/>
        <v>3.0088016581436756</v>
      </c>
      <c r="S285" s="5">
        <f t="shared" si="92"/>
        <v>33.245755676005381</v>
      </c>
      <c r="T285" s="5">
        <f t="shared" si="79"/>
        <v>3.0332199507707358</v>
      </c>
      <c r="U285" s="5">
        <f t="shared" si="80"/>
        <v>33.5155656146257</v>
      </c>
    </row>
    <row r="286" spans="2:21" x14ac:dyDescent="0.4">
      <c r="B286">
        <v>39.686216592788597</v>
      </c>
      <c r="C286" s="5">
        <f t="shared" si="83"/>
        <v>0.13355469703669343</v>
      </c>
      <c r="D286" s="5">
        <f t="shared" si="84"/>
        <v>1.8718922325233822</v>
      </c>
      <c r="E286" s="5">
        <f t="shared" si="85"/>
        <v>11.761445772014509</v>
      </c>
      <c r="F286" s="5">
        <f t="shared" si="86"/>
        <v>112.31353395140295</v>
      </c>
      <c r="G286" s="5">
        <f t="shared" si="93"/>
        <v>0.71194518894289516</v>
      </c>
      <c r="H286" s="9">
        <f t="shared" si="94"/>
        <v>5.3307386766583891</v>
      </c>
      <c r="I286" s="5">
        <f t="shared" si="87"/>
        <v>0</v>
      </c>
      <c r="J286" s="5">
        <f t="shared" si="88"/>
        <v>1.293195085002652E-4</v>
      </c>
      <c r="K286" s="5" t="e">
        <f t="shared" si="95"/>
        <v>#N/A</v>
      </c>
      <c r="L286" s="5">
        <f t="shared" si="81"/>
        <v>-3.1512392216793946E-3</v>
      </c>
      <c r="M286" s="5">
        <f t="shared" si="89"/>
        <v>2.7666321329607599E-2</v>
      </c>
      <c r="N286" s="5">
        <f t="shared" si="90"/>
        <v>0</v>
      </c>
      <c r="O286" s="5">
        <f t="shared" si="91"/>
        <v>0</v>
      </c>
      <c r="P286" s="5">
        <f t="shared" si="96"/>
        <v>0.32539593802930811</v>
      </c>
      <c r="Q286" s="5">
        <f t="shared" si="78"/>
        <v>0.43591598446722341</v>
      </c>
      <c r="R286" s="5">
        <f t="shared" si="82"/>
        <v>0.43591598446722341</v>
      </c>
      <c r="S286" s="5">
        <f t="shared" si="92"/>
        <v>5.127002212465567</v>
      </c>
      <c r="T286" s="5">
        <f t="shared" si="79"/>
        <v>0.46358230579683102</v>
      </c>
      <c r="U286" s="5">
        <f t="shared" si="80"/>
        <v>5.4523981504948758</v>
      </c>
    </row>
    <row r="287" spans="2:21" x14ac:dyDescent="0.4">
      <c r="B287">
        <v>39.842081785201998</v>
      </c>
      <c r="C287" s="5">
        <f t="shared" si="83"/>
        <v>0.15586519241340113</v>
      </c>
      <c r="D287" s="5">
        <f t="shared" si="84"/>
        <v>1.6039501580117079</v>
      </c>
      <c r="E287" s="5">
        <f t="shared" si="85"/>
        <v>10.077916066267539</v>
      </c>
      <c r="F287" s="5">
        <f t="shared" si="86"/>
        <v>96.237009480702483</v>
      </c>
      <c r="G287" s="5">
        <f t="shared" si="93"/>
        <v>-1.6835297057469703</v>
      </c>
      <c r="H287" s="9">
        <f t="shared" si="94"/>
        <v>-10.801190950201027</v>
      </c>
      <c r="I287" s="5">
        <f t="shared" si="87"/>
        <v>8.696521421812058E-3</v>
      </c>
      <c r="J287" s="5">
        <f t="shared" si="88"/>
        <v>1.3939375025945507E-4</v>
      </c>
      <c r="K287" s="5">
        <f t="shared" si="95"/>
        <v>8.696521421812058E-3</v>
      </c>
      <c r="L287" s="5">
        <f t="shared" si="81"/>
        <v>8.696521421812058E-3</v>
      </c>
      <c r="M287" s="5">
        <f t="shared" si="89"/>
        <v>2.0312878447746679E-2</v>
      </c>
      <c r="N287" s="5">
        <f t="shared" si="90"/>
        <v>80.543372278424854</v>
      </c>
      <c r="O287" s="5">
        <f t="shared" si="91"/>
        <v>811.70934551610537</v>
      </c>
      <c r="P287" s="5">
        <f t="shared" si="96"/>
        <v>0.2047114840606859</v>
      </c>
      <c r="Q287" s="5">
        <f t="shared" si="78"/>
        <v>-0.88325691279746732</v>
      </c>
      <c r="R287" s="5">
        <f t="shared" si="82"/>
        <v>0</v>
      </c>
      <c r="S287" s="5">
        <f t="shared" si="92"/>
        <v>0</v>
      </c>
      <c r="T287" s="5">
        <f t="shared" si="79"/>
        <v>0</v>
      </c>
      <c r="U287" s="5">
        <f t="shared" si="80"/>
        <v>0</v>
      </c>
    </row>
    <row r="288" spans="2:21" x14ac:dyDescent="0.4">
      <c r="B288">
        <v>39.997685194015503</v>
      </c>
      <c r="C288" s="5">
        <f t="shared" si="83"/>
        <v>0.15560340881350498</v>
      </c>
      <c r="D288" s="5">
        <f t="shared" si="84"/>
        <v>1.6066486069057264</v>
      </c>
      <c r="E288" s="5">
        <f t="shared" si="85"/>
        <v>10.09487092071061</v>
      </c>
      <c r="F288" s="5">
        <f t="shared" si="86"/>
        <v>96.398916414343589</v>
      </c>
      <c r="G288" s="5">
        <f t="shared" si="93"/>
        <v>1.6954854443071099E-2</v>
      </c>
      <c r="H288" s="9">
        <f t="shared" si="94"/>
        <v>0.10896197308499818</v>
      </c>
      <c r="I288" s="5">
        <f t="shared" si="87"/>
        <v>0</v>
      </c>
      <c r="J288" s="5">
        <f t="shared" si="88"/>
        <v>1.392922924104677E-4</v>
      </c>
      <c r="K288" s="5" t="e">
        <f t="shared" si="95"/>
        <v>#N/A</v>
      </c>
      <c r="L288" s="5">
        <f t="shared" si="81"/>
        <v>-8.7435705734567308E-5</v>
      </c>
      <c r="M288" s="5">
        <f t="shared" si="89"/>
        <v>2.0381283781161736E-2</v>
      </c>
      <c r="N288" s="5">
        <f t="shared" si="90"/>
        <v>0</v>
      </c>
      <c r="O288" s="5">
        <f t="shared" si="91"/>
        <v>0</v>
      </c>
      <c r="P288" s="5">
        <f t="shared" si="96"/>
        <v>0.2057464289692004</v>
      </c>
      <c r="Q288" s="5">
        <f t="shared" si="78"/>
        <v>8.9102596559118338E-3</v>
      </c>
      <c r="R288" s="5">
        <f t="shared" si="82"/>
        <v>8.9102596559118338E-3</v>
      </c>
      <c r="S288" s="5">
        <f t="shared" si="92"/>
        <v>8.9947921096445296E-2</v>
      </c>
      <c r="T288" s="5">
        <f t="shared" si="79"/>
        <v>2.9291543437073568E-2</v>
      </c>
      <c r="U288" s="5">
        <f t="shared" si="80"/>
        <v>0.29569435006564571</v>
      </c>
    </row>
    <row r="289" spans="2:21" x14ac:dyDescent="0.4">
      <c r="B289">
        <v>40.162775993347097</v>
      </c>
      <c r="C289" s="5">
        <f t="shared" si="83"/>
        <v>0.16509079933159398</v>
      </c>
      <c r="D289" s="5">
        <f t="shared" si="84"/>
        <v>1.5143181873985672</v>
      </c>
      <c r="E289" s="5">
        <f t="shared" si="85"/>
        <v>9.5147417854575007</v>
      </c>
      <c r="F289" s="5">
        <f t="shared" si="86"/>
        <v>90.859091243914037</v>
      </c>
      <c r="G289" s="5">
        <f t="shared" si="93"/>
        <v>-0.5801291352531095</v>
      </c>
      <c r="H289" s="9">
        <f t="shared" si="94"/>
        <v>-3.5140004022143483</v>
      </c>
      <c r="I289" s="5">
        <f t="shared" si="87"/>
        <v>3.1741189261618929E-3</v>
      </c>
      <c r="J289" s="5">
        <f t="shared" si="88"/>
        <v>1.4276378515582232E-4</v>
      </c>
      <c r="K289" s="5" t="e">
        <f t="shared" si="95"/>
        <v>#N/A</v>
      </c>
      <c r="L289" s="5">
        <f t="shared" si="81"/>
        <v>3.1741189261618929E-3</v>
      </c>
      <c r="M289" s="5">
        <f t="shared" si="89"/>
        <v>1.8106062248786196E-2</v>
      </c>
      <c r="N289" s="5">
        <f t="shared" si="90"/>
        <v>26.203540321339968</v>
      </c>
      <c r="O289" s="5">
        <f t="shared" si="91"/>
        <v>249.31992002237385</v>
      </c>
      <c r="P289" s="5">
        <f t="shared" si="96"/>
        <v>0.17227450704862063</v>
      </c>
      <c r="Q289" s="5">
        <f t="shared" si="78"/>
        <v>-0.28735397431068815</v>
      </c>
      <c r="R289" s="5">
        <f t="shared" si="82"/>
        <v>0</v>
      </c>
      <c r="S289" s="5">
        <f t="shared" si="92"/>
        <v>0</v>
      </c>
      <c r="T289" s="5">
        <f t="shared" si="79"/>
        <v>0</v>
      </c>
      <c r="U289" s="5">
        <f t="shared" si="80"/>
        <v>0</v>
      </c>
    </row>
    <row r="290" spans="2:21" x14ac:dyDescent="0.4">
      <c r="B290">
        <v>40.321148872375403</v>
      </c>
      <c r="C290" s="5">
        <f t="shared" si="83"/>
        <v>0.1583728790283061</v>
      </c>
      <c r="D290" s="5">
        <f t="shared" si="84"/>
        <v>1.5785531053919739</v>
      </c>
      <c r="E290" s="5">
        <f t="shared" si="85"/>
        <v>9.9183416784015588</v>
      </c>
      <c r="F290" s="5">
        <f t="shared" si="86"/>
        <v>94.713186323518428</v>
      </c>
      <c r="G290" s="5">
        <f t="shared" si="93"/>
        <v>0.40359989294405807</v>
      </c>
      <c r="H290" s="9">
        <f t="shared" si="94"/>
        <v>2.5484154573708442</v>
      </c>
      <c r="I290" s="5">
        <f t="shared" si="87"/>
        <v>0</v>
      </c>
      <c r="J290" s="5">
        <f t="shared" si="88"/>
        <v>1.4034864339644508E-4</v>
      </c>
      <c r="K290" s="5" t="e">
        <f t="shared" si="95"/>
        <v>#N/A</v>
      </c>
      <c r="L290" s="5">
        <f t="shared" si="81"/>
        <v>-2.1183977246837116E-3</v>
      </c>
      <c r="M290" s="5">
        <f t="shared" si="89"/>
        <v>1.967470032990349E-2</v>
      </c>
      <c r="N290" s="5">
        <f t="shared" si="90"/>
        <v>0</v>
      </c>
      <c r="O290" s="5">
        <f t="shared" si="91"/>
        <v>0</v>
      </c>
      <c r="P290" s="5">
        <f t="shared" si="96"/>
        <v>0.19514040029214269</v>
      </c>
      <c r="Q290" s="5">
        <f t="shared" si="78"/>
        <v>0.20839420206350712</v>
      </c>
      <c r="R290" s="5">
        <f t="shared" si="82"/>
        <v>0.20839420206350712</v>
      </c>
      <c r="S290" s="5">
        <f t="shared" si="92"/>
        <v>2.0669248998637189</v>
      </c>
      <c r="T290" s="5">
        <f t="shared" si="79"/>
        <v>0.2280689023934106</v>
      </c>
      <c r="U290" s="5">
        <f t="shared" si="80"/>
        <v>2.2620653001558613</v>
      </c>
    </row>
    <row r="291" spans="2:21" x14ac:dyDescent="0.4">
      <c r="B291">
        <v>40.504575967788597</v>
      </c>
      <c r="C291" s="5">
        <f t="shared" si="83"/>
        <v>0.1834270954131938</v>
      </c>
      <c r="D291" s="5">
        <f t="shared" si="84"/>
        <v>1.3629393162272014</v>
      </c>
      <c r="E291" s="5">
        <f t="shared" si="85"/>
        <v>8.5636002862961433</v>
      </c>
      <c r="F291" s="5">
        <f t="shared" si="86"/>
        <v>81.776358973632085</v>
      </c>
      <c r="G291" s="5">
        <f t="shared" si="93"/>
        <v>-1.3547413921054154</v>
      </c>
      <c r="H291" s="9">
        <f t="shared" si="94"/>
        <v>-7.3857212264833683</v>
      </c>
      <c r="I291" s="5">
        <f t="shared" si="87"/>
        <v>8.2356055276370937E-3</v>
      </c>
      <c r="J291" s="5">
        <f t="shared" si="88"/>
        <v>1.4845541588680389E-4</v>
      </c>
      <c r="L291" s="5">
        <f t="shared" si="81"/>
        <v>8.2356055276370937E-3</v>
      </c>
      <c r="M291" s="5">
        <f t="shared" si="89"/>
        <v>1.466704997269028E-2</v>
      </c>
      <c r="N291" s="5">
        <f t="shared" si="90"/>
        <v>55.074565113418636</v>
      </c>
      <c r="O291" s="5">
        <f t="shared" si="91"/>
        <v>471.6365615729074</v>
      </c>
      <c r="P291" s="5">
        <f t="shared" si="96"/>
        <v>0.12560275334525034</v>
      </c>
      <c r="Q291" s="5">
        <f t="shared" si="78"/>
        <v>-0.60396018914608773</v>
      </c>
      <c r="R291" s="5">
        <f t="shared" si="82"/>
        <v>0</v>
      </c>
      <c r="S291" s="5">
        <f t="shared" si="92"/>
        <v>0</v>
      </c>
      <c r="T291" s="5">
        <f t="shared" si="79"/>
        <v>0</v>
      </c>
      <c r="U291" s="5">
        <f t="shared" si="80"/>
        <v>0</v>
      </c>
    </row>
    <row r="292" spans="2:21" x14ac:dyDescent="0.4">
      <c r="B292">
        <v>40.69109749794</v>
      </c>
      <c r="C292" s="5">
        <f t="shared" si="83"/>
        <v>0.18652153015140271</v>
      </c>
      <c r="D292" s="5">
        <f t="shared" si="84"/>
        <v>1.3403278420301974</v>
      </c>
      <c r="E292" s="5">
        <f t="shared" si="85"/>
        <v>8.4215282038478581</v>
      </c>
      <c r="F292" s="5">
        <f t="shared" si="86"/>
        <v>80.419670521811852</v>
      </c>
      <c r="G292" s="5">
        <f t="shared" si="93"/>
        <v>-0.14207208244828529</v>
      </c>
      <c r="H292" s="9">
        <f t="shared" si="94"/>
        <v>-0.76169267072258606</v>
      </c>
      <c r="I292" s="5">
        <f t="shared" si="87"/>
        <v>8.7824030250718019E-4</v>
      </c>
      <c r="J292" s="5">
        <f t="shared" si="88"/>
        <v>1.4930557522817441E-4</v>
      </c>
      <c r="K292" s="5" t="e">
        <f t="shared" si="95"/>
        <v>#N/A</v>
      </c>
      <c r="L292" s="5">
        <f t="shared" si="81"/>
        <v>8.7824030250718019E-4</v>
      </c>
      <c r="M292" s="5">
        <f t="shared" si="89"/>
        <v>1.4184427457640989E-2</v>
      </c>
      <c r="N292" s="5">
        <f t="shared" si="90"/>
        <v>5.6798640652320964</v>
      </c>
      <c r="O292" s="5">
        <f t="shared" si="91"/>
        <v>47.833135419374052</v>
      </c>
      <c r="P292" s="5">
        <f t="shared" si="96"/>
        <v>0.11945455588995756</v>
      </c>
      <c r="Q292" s="5">
        <f t="shared" si="78"/>
        <v>-6.2286679306448871E-2</v>
      </c>
      <c r="R292" s="5">
        <f t="shared" si="82"/>
        <v>0</v>
      </c>
      <c r="S292" s="5">
        <f t="shared" si="92"/>
        <v>0</v>
      </c>
      <c r="T292" s="5">
        <f t="shared" si="79"/>
        <v>0</v>
      </c>
      <c r="U292" s="5">
        <f t="shared" si="80"/>
        <v>0</v>
      </c>
    </row>
    <row r="293" spans="2:21" x14ac:dyDescent="0.4">
      <c r="B293">
        <v>40.887310504913302</v>
      </c>
      <c r="C293" s="5">
        <f t="shared" si="83"/>
        <v>0.19621300697330213</v>
      </c>
      <c r="D293" s="5">
        <f t="shared" si="84"/>
        <v>1.27412552234122</v>
      </c>
      <c r="E293" s="5">
        <f t="shared" si="85"/>
        <v>8.0055667614768691</v>
      </c>
      <c r="F293" s="5">
        <f t="shared" si="86"/>
        <v>76.447531340473205</v>
      </c>
      <c r="G293" s="5">
        <f t="shared" si="93"/>
        <v>-0.41596144237098898</v>
      </c>
      <c r="H293" s="9">
        <f t="shared" si="94"/>
        <v>-2.1199483601389741</v>
      </c>
      <c r="I293" s="5">
        <f t="shared" si="87"/>
        <v>2.7049330235388975E-3</v>
      </c>
      <c r="J293" s="5">
        <f t="shared" si="88"/>
        <v>1.517946884993224E-4</v>
      </c>
      <c r="K293" s="5" t="e">
        <f t="shared" si="95"/>
        <v>#N/A</v>
      </c>
      <c r="L293" s="5">
        <f t="shared" si="81"/>
        <v>2.7049330235388975E-3</v>
      </c>
      <c r="M293" s="5">
        <f t="shared" si="89"/>
        <v>1.2817819834492651E-2</v>
      </c>
      <c r="N293" s="5">
        <f t="shared" si="90"/>
        <v>15.808237329470765</v>
      </c>
      <c r="O293" s="5">
        <f t="shared" si="91"/>
        <v>126.55389932234903</v>
      </c>
      <c r="P293" s="5">
        <f t="shared" si="96"/>
        <v>0.10261391242161332</v>
      </c>
      <c r="Q293" s="5">
        <f t="shared" si="78"/>
        <v>-0.17335672080045528</v>
      </c>
      <c r="R293" s="5">
        <f t="shared" si="82"/>
        <v>0</v>
      </c>
      <c r="S293" s="5">
        <f t="shared" si="92"/>
        <v>0</v>
      </c>
      <c r="T293" s="5">
        <f t="shared" si="79"/>
        <v>0</v>
      </c>
      <c r="U293" s="5">
        <f t="shared" si="80"/>
        <v>0</v>
      </c>
    </row>
    <row r="294" spans="2:21" x14ac:dyDescent="0.4">
      <c r="B294">
        <v>41.084268331527703</v>
      </c>
      <c r="C294" s="5">
        <f t="shared" si="83"/>
        <v>0.1969578266144012</v>
      </c>
      <c r="D294" s="5">
        <f t="shared" si="84"/>
        <v>1.2693072638816398</v>
      </c>
      <c r="E294" s="5">
        <f t="shared" si="85"/>
        <v>7.9752927507174416</v>
      </c>
      <c r="F294" s="5">
        <f t="shared" si="86"/>
        <v>76.158435832898391</v>
      </c>
      <c r="G294" s="5">
        <f t="shared" si="93"/>
        <v>-3.0274010759427483E-2</v>
      </c>
      <c r="H294" s="9">
        <f t="shared" si="94"/>
        <v>-0.1537080870550889</v>
      </c>
      <c r="I294" s="5">
        <f t="shared" si="87"/>
        <v>1.9761451981108196E-4</v>
      </c>
      <c r="J294" s="5">
        <f t="shared" si="88"/>
        <v>1.5197584817970683E-4</v>
      </c>
      <c r="K294" s="5" t="e">
        <f t="shared" si="95"/>
        <v>#N/A</v>
      </c>
      <c r="L294" s="5">
        <f t="shared" si="81"/>
        <v>1.9761451981108196E-4</v>
      </c>
      <c r="M294" s="5">
        <f t="shared" si="89"/>
        <v>1.2721058891929236E-2</v>
      </c>
      <c r="N294" s="5">
        <f t="shared" si="90"/>
        <v>1.146185428529263</v>
      </c>
      <c r="O294" s="5">
        <f t="shared" si="91"/>
        <v>9.1411643391273945</v>
      </c>
      <c r="P294" s="5">
        <f t="shared" si="96"/>
        <v>0.10145416876225288</v>
      </c>
      <c r="Q294" s="5">
        <f t="shared" si="78"/>
        <v>-1.2569329722085451E-2</v>
      </c>
      <c r="R294" s="5">
        <f t="shared" si="82"/>
        <v>0</v>
      </c>
      <c r="S294" s="5">
        <f t="shared" si="92"/>
        <v>0</v>
      </c>
      <c r="T294" s="5">
        <f t="shared" si="79"/>
        <v>0</v>
      </c>
      <c r="U294" s="5">
        <f t="shared" si="80"/>
        <v>0</v>
      </c>
    </row>
    <row r="295" spans="2:21" x14ac:dyDescent="0.4">
      <c r="B295">
        <v>41.316005706787102</v>
      </c>
      <c r="C295" s="5">
        <f t="shared" si="83"/>
        <v>0.23173737525939941</v>
      </c>
      <c r="D295" s="5">
        <f t="shared" si="84"/>
        <v>1.0788074203401932</v>
      </c>
      <c r="E295" s="5">
        <f t="shared" si="85"/>
        <v>6.7783469327578132</v>
      </c>
      <c r="F295" s="5">
        <f t="shared" si="86"/>
        <v>64.728445220411587</v>
      </c>
      <c r="G295" s="5">
        <f t="shared" si="93"/>
        <v>-1.1969458179596284</v>
      </c>
      <c r="H295" s="9">
        <f t="shared" si="94"/>
        <v>-5.1650961206400368</v>
      </c>
      <c r="I295" s="5">
        <f t="shared" si="87"/>
        <v>9.1927663634151537E-3</v>
      </c>
      <c r="J295" s="5">
        <f t="shared" si="88"/>
        <v>1.5913837195437726E-4</v>
      </c>
      <c r="K295" s="5" t="e">
        <f t="shared" si="95"/>
        <v>#N/A</v>
      </c>
      <c r="L295" s="5">
        <f t="shared" si="81"/>
        <v>9.1927663634151537E-3</v>
      </c>
      <c r="M295" s="5">
        <f t="shared" si="89"/>
        <v>9.1891974281654524E-3</v>
      </c>
      <c r="N295" s="5">
        <f t="shared" si="90"/>
        <v>38.515591624719477</v>
      </c>
      <c r="O295" s="5">
        <f t="shared" si="91"/>
        <v>261.07204235276976</v>
      </c>
      <c r="P295" s="5">
        <f t="shared" si="96"/>
        <v>6.2287568201711281E-2</v>
      </c>
      <c r="Q295" s="5">
        <f t="shared" si="78"/>
        <v>-0.422370725122102</v>
      </c>
      <c r="R295" s="5">
        <f t="shared" si="82"/>
        <v>0</v>
      </c>
      <c r="S295" s="5">
        <f t="shared" si="92"/>
        <v>0</v>
      </c>
      <c r="T295" s="5">
        <f t="shared" si="79"/>
        <v>0</v>
      </c>
      <c r="U295" s="5">
        <f t="shared" si="80"/>
        <v>0</v>
      </c>
    </row>
    <row r="296" spans="2:21" x14ac:dyDescent="0.4">
      <c r="B296">
        <v>41.555459976196197</v>
      </c>
      <c r="C296" s="5">
        <f t="shared" si="83"/>
        <v>0.23945426940909442</v>
      </c>
      <c r="D296" s="5">
        <f t="shared" si="84"/>
        <v>1.0440406872549379</v>
      </c>
      <c r="E296" s="5">
        <f t="shared" si="85"/>
        <v>6.5599011062579038</v>
      </c>
      <c r="F296" s="5">
        <f t="shared" si="86"/>
        <v>62.642441235296282</v>
      </c>
      <c r="G296" s="5">
        <f t="shared" si="93"/>
        <v>-0.2184458264999094</v>
      </c>
      <c r="H296" s="9">
        <f t="shared" si="94"/>
        <v>-0.91226532330775334</v>
      </c>
      <c r="I296" s="5">
        <f t="shared" si="87"/>
        <v>1.7335723988908993E-3</v>
      </c>
      <c r="J296" s="5">
        <f t="shared" si="88"/>
        <v>1.6044555178015271E-4</v>
      </c>
      <c r="K296" s="5" t="e">
        <f t="shared" si="95"/>
        <v>#N/A</v>
      </c>
      <c r="L296" s="5">
        <f t="shared" si="81"/>
        <v>1.7335723988908993E-3</v>
      </c>
      <c r="M296" s="5">
        <f t="shared" si="89"/>
        <v>8.6064605047767341E-3</v>
      </c>
      <c r="N296" s="5">
        <f t="shared" si="90"/>
        <v>6.8026688807410141</v>
      </c>
      <c r="O296" s="5">
        <f t="shared" si="91"/>
        <v>44.624835116279193</v>
      </c>
      <c r="P296" s="5">
        <f t="shared" si="96"/>
        <v>5.6457529786249856E-2</v>
      </c>
      <c r="Q296" s="5">
        <f t="shared" si="78"/>
        <v>-7.459961191612792E-2</v>
      </c>
      <c r="R296" s="5">
        <f t="shared" si="82"/>
        <v>0</v>
      </c>
      <c r="S296" s="5">
        <f t="shared" si="92"/>
        <v>0</v>
      </c>
      <c r="T296" s="5">
        <f t="shared" si="79"/>
        <v>0</v>
      </c>
      <c r="U296" s="5">
        <f t="shared" si="80"/>
        <v>0</v>
      </c>
    </row>
    <row r="297" spans="2:21" x14ac:dyDescent="0.4">
      <c r="B297">
        <v>41.814389944076503</v>
      </c>
      <c r="C297" s="5">
        <f t="shared" si="83"/>
        <v>0.25892996788030587</v>
      </c>
      <c r="D297" s="5">
        <f t="shared" si="84"/>
        <v>0.96551203418665743</v>
      </c>
      <c r="E297" s="5">
        <f t="shared" si="85"/>
        <v>6.0664910271066805</v>
      </c>
      <c r="F297" s="5">
        <f t="shared" si="86"/>
        <v>57.930722051199453</v>
      </c>
      <c r="G297" s="5">
        <f t="shared" si="93"/>
        <v>-0.49341007915122326</v>
      </c>
      <c r="H297" s="9">
        <f t="shared" si="94"/>
        <v>-1.9055734768379891</v>
      </c>
      <c r="I297" s="5">
        <f t="shared" si="87"/>
        <v>4.2341474853728406E-3</v>
      </c>
      <c r="J297" s="5">
        <f t="shared" si="88"/>
        <v>1.6339811769379363E-4</v>
      </c>
      <c r="K297" s="5" t="e">
        <f t="shared" si="95"/>
        <v>#N/A</v>
      </c>
      <c r="L297" s="5">
        <f t="shared" si="81"/>
        <v>4.2341474853728406E-3</v>
      </c>
      <c r="M297" s="5">
        <f t="shared" si="89"/>
        <v>7.360462676393174E-3</v>
      </c>
      <c r="N297" s="5">
        <f t="shared" si="90"/>
        <v>14.209665828192589</v>
      </c>
      <c r="O297" s="5">
        <f t="shared" si="91"/>
        <v>86.202810244914758</v>
      </c>
      <c r="P297" s="5">
        <f t="shared" si="96"/>
        <v>4.4652180781692814E-2</v>
      </c>
      <c r="Q297" s="5">
        <f t="shared" si="78"/>
        <v>-0.15582642266215402</v>
      </c>
      <c r="R297" s="5">
        <f t="shared" si="82"/>
        <v>0</v>
      </c>
      <c r="S297" s="5">
        <f t="shared" si="92"/>
        <v>0</v>
      </c>
      <c r="T297" s="5">
        <f t="shared" si="79"/>
        <v>0</v>
      </c>
      <c r="U297" s="5">
        <f t="shared" si="80"/>
        <v>0</v>
      </c>
    </row>
    <row r="298" spans="2:21" x14ac:dyDescent="0.4">
      <c r="B298">
        <v>42.0818736553192</v>
      </c>
      <c r="C298" s="5">
        <f t="shared" si="83"/>
        <v>0.2674837112426971</v>
      </c>
      <c r="D298" s="5">
        <f t="shared" si="84"/>
        <v>0.93463635164373227</v>
      </c>
      <c r="E298" s="5">
        <f t="shared" si="85"/>
        <v>5.8724933922038316</v>
      </c>
      <c r="F298" s="5">
        <f t="shared" si="86"/>
        <v>56.078181098623936</v>
      </c>
      <c r="G298" s="5">
        <f t="shared" si="93"/>
        <v>-0.19399763490284894</v>
      </c>
      <c r="H298" s="9">
        <f t="shared" si="94"/>
        <v>-0.72526896685244602</v>
      </c>
      <c r="I298" s="5">
        <f t="shared" si="87"/>
        <v>1.7197662538965403E-3</v>
      </c>
      <c r="J298" s="5">
        <f t="shared" si="88"/>
        <v>1.6455899954105228E-4</v>
      </c>
      <c r="K298" s="5" t="e">
        <f t="shared" si="95"/>
        <v>#N/A</v>
      </c>
      <c r="L298" s="5">
        <f t="shared" si="81"/>
        <v>1.7197662538965403E-3</v>
      </c>
      <c r="M298" s="5">
        <f t="shared" si="89"/>
        <v>6.8972357282955331E-3</v>
      </c>
      <c r="N298" s="5">
        <f t="shared" si="90"/>
        <v>5.4082562440114934</v>
      </c>
      <c r="O298" s="5">
        <f t="shared" si="91"/>
        <v>31.759949056302609</v>
      </c>
      <c r="P298" s="5">
        <f t="shared" si="96"/>
        <v>4.0503971238887701E-2</v>
      </c>
      <c r="Q298" s="5">
        <f t="shared" si="78"/>
        <v>-5.9308166253460921E-2</v>
      </c>
      <c r="R298" s="5">
        <f t="shared" si="82"/>
        <v>0</v>
      </c>
      <c r="S298" s="5">
        <f t="shared" si="92"/>
        <v>0</v>
      </c>
      <c r="T298" s="5">
        <f t="shared" si="79"/>
        <v>0</v>
      </c>
      <c r="U298" s="5">
        <f t="shared" si="80"/>
        <v>0</v>
      </c>
    </row>
    <row r="299" spans="2:21" x14ac:dyDescent="0.4">
      <c r="B299">
        <v>42.414688587188699</v>
      </c>
      <c r="C299" s="5">
        <f t="shared" si="83"/>
        <v>0.33281493186949973</v>
      </c>
      <c r="D299" s="5">
        <f t="shared" si="84"/>
        <v>0.75116822011467821</v>
      </c>
      <c r="E299" s="5">
        <f t="shared" si="85"/>
        <v>4.7197291238447878</v>
      </c>
      <c r="F299" s="5">
        <f t="shared" si="86"/>
        <v>45.070093206880699</v>
      </c>
      <c r="G299" s="5">
        <f t="shared" si="93"/>
        <v>-1.1527642683590438</v>
      </c>
      <c r="H299" s="9">
        <f t="shared" si="94"/>
        <v>-3.4636795347002485</v>
      </c>
      <c r="I299" s="5">
        <f t="shared" si="87"/>
        <v>1.2715075885100041E-2</v>
      </c>
      <c r="J299" s="5">
        <f t="shared" si="88"/>
        <v>1.7145714092291279E-4</v>
      </c>
      <c r="K299" s="5" t="e">
        <f t="shared" si="95"/>
        <v>#N/A</v>
      </c>
      <c r="L299" s="5">
        <f t="shared" si="81"/>
        <v>1.2715075885100041E-2</v>
      </c>
      <c r="M299" s="5">
        <f t="shared" si="89"/>
        <v>4.4551686004937379E-3</v>
      </c>
      <c r="N299" s="5">
        <f t="shared" si="90"/>
        <v>25.828302777235074</v>
      </c>
      <c r="O299" s="5">
        <f t="shared" si="91"/>
        <v>121.90259283719759</v>
      </c>
      <c r="P299" s="5">
        <f t="shared" si="96"/>
        <v>2.1027188995389121E-2</v>
      </c>
      <c r="Q299" s="5">
        <f t="shared" si="78"/>
        <v>-0.28323903418096413</v>
      </c>
      <c r="R299" s="5">
        <f t="shared" si="82"/>
        <v>0</v>
      </c>
      <c r="S299" s="5">
        <f t="shared" si="92"/>
        <v>0</v>
      </c>
      <c r="T299" s="5">
        <f t="shared" si="79"/>
        <v>0</v>
      </c>
      <c r="U299" s="5">
        <f t="shared" si="80"/>
        <v>0</v>
      </c>
    </row>
    <row r="300" spans="2:21" x14ac:dyDescent="0.4">
      <c r="B300">
        <v>42.813930749893103</v>
      </c>
      <c r="C300" s="5">
        <f t="shared" si="83"/>
        <v>0.39924216270440382</v>
      </c>
      <c r="D300" s="5">
        <f t="shared" si="84"/>
        <v>0.62618636846003239</v>
      </c>
      <c r="E300" s="5">
        <f t="shared" si="85"/>
        <v>3.9344449898642182</v>
      </c>
      <c r="F300" s="5">
        <f t="shared" si="86"/>
        <v>37.571182107601949</v>
      </c>
      <c r="G300" s="5">
        <f t="shared" si="93"/>
        <v>-0.78528413398056962</v>
      </c>
      <c r="H300" s="9">
        <f t="shared" si="94"/>
        <v>-1.9669368802662974</v>
      </c>
      <c r="I300" s="5">
        <f t="shared" si="87"/>
        <v>1.0390557969921214E-2</v>
      </c>
      <c r="J300" s="5">
        <f t="shared" si="88"/>
        <v>1.7615628118065253E-4</v>
      </c>
      <c r="K300" s="5" t="e">
        <f t="shared" si="95"/>
        <v>#N/A</v>
      </c>
      <c r="L300" s="5">
        <f t="shared" si="81"/>
        <v>1.0390557969921214E-2</v>
      </c>
      <c r="M300" s="5">
        <f t="shared" si="89"/>
        <v>3.0959714756535295E-3</v>
      </c>
      <c r="N300" s="5">
        <f t="shared" si="90"/>
        <v>14.667246429200802</v>
      </c>
      <c r="O300" s="5">
        <f t="shared" si="91"/>
        <v>57.70747422847294</v>
      </c>
      <c r="P300" s="5">
        <f t="shared" si="96"/>
        <v>1.2180929461147559E-2</v>
      </c>
      <c r="Q300" s="5">
        <f t="shared" si="78"/>
        <v>-0.16084435545500261</v>
      </c>
      <c r="R300" s="5">
        <f t="shared" si="82"/>
        <v>0</v>
      </c>
      <c r="S300" s="5">
        <f t="shared" si="92"/>
        <v>0</v>
      </c>
      <c r="T300" s="5">
        <f t="shared" si="79"/>
        <v>0</v>
      </c>
      <c r="U300" s="5">
        <f t="shared" si="80"/>
        <v>0</v>
      </c>
    </row>
    <row r="301" spans="2:21" x14ac:dyDescent="0.4">
      <c r="B301">
        <v>43.585995912551802</v>
      </c>
      <c r="C301" s="5">
        <f t="shared" si="83"/>
        <v>0.77206516265869851</v>
      </c>
      <c r="D301" s="5">
        <f t="shared" si="84"/>
        <v>0.32380686513440804</v>
      </c>
      <c r="E301" s="5">
        <f t="shared" si="85"/>
        <v>2.0345385373763945</v>
      </c>
      <c r="F301" s="5">
        <f t="shared" si="86"/>
        <v>19.428411908064483</v>
      </c>
      <c r="G301" s="5">
        <f t="shared" si="93"/>
        <v>-1.8999064524878237</v>
      </c>
      <c r="H301" s="9">
        <f t="shared" si="94"/>
        <v>-2.4608110097148654</v>
      </c>
      <c r="I301" s="5">
        <f t="shared" si="87"/>
        <v>4.8614052026206847E-2</v>
      </c>
      <c r="J301" s="5">
        <f t="shared" si="88"/>
        <v>1.8752532139233965E-4</v>
      </c>
      <c r="K301" s="5" t="e">
        <f t="shared" si="95"/>
        <v>#N/A</v>
      </c>
      <c r="L301" s="5">
        <f t="shared" si="81"/>
        <v>4.8614052026206847E-2</v>
      </c>
      <c r="M301" s="5">
        <f t="shared" si="89"/>
        <v>8.2786941201393562E-4</v>
      </c>
      <c r="N301" s="5">
        <f t="shared" si="90"/>
        <v>18.350015121121633</v>
      </c>
      <c r="O301" s="5">
        <f t="shared" si="91"/>
        <v>37.333812925361528</v>
      </c>
      <c r="P301" s="5">
        <f t="shared" si="96"/>
        <v>1.6843322226574883E-3</v>
      </c>
      <c r="Q301" s="5">
        <f t="shared" si="78"/>
        <v>-0.2012304333327537</v>
      </c>
      <c r="R301" s="5">
        <f t="shared" si="82"/>
        <v>0</v>
      </c>
      <c r="S301" s="5">
        <f t="shared" si="92"/>
        <v>0</v>
      </c>
      <c r="T301" s="5">
        <f t="shared" si="79"/>
        <v>0</v>
      </c>
      <c r="U301" s="5">
        <f t="shared" si="80"/>
        <v>0</v>
      </c>
    </row>
    <row r="302" spans="2:21" x14ac:dyDescent="0.4">
      <c r="B302">
        <v>44.328149318694997</v>
      </c>
      <c r="C302" s="5">
        <f t="shared" si="83"/>
        <v>0.74215340614319558</v>
      </c>
      <c r="D302" s="5">
        <f t="shared" si="84"/>
        <v>0.33685757948507411</v>
      </c>
      <c r="E302" s="5">
        <f t="shared" si="85"/>
        <v>2.1165385940326971</v>
      </c>
      <c r="F302" s="5">
        <f t="shared" si="86"/>
        <v>20.211454769104446</v>
      </c>
      <c r="G302" s="5">
        <f t="shared" si="93"/>
        <v>8.2000056656302611E-2</v>
      </c>
      <c r="H302" s="9">
        <f t="shared" si="94"/>
        <v>0.11048936241152416</v>
      </c>
      <c r="I302" s="5">
        <f t="shared" si="87"/>
        <v>0</v>
      </c>
      <c r="J302" s="5">
        <f t="shared" si="88"/>
        <v>1.8703463305330835E-4</v>
      </c>
      <c r="K302" s="5" t="e">
        <f t="shared" si="95"/>
        <v>#N/A</v>
      </c>
      <c r="L302" s="5">
        <f t="shared" si="81"/>
        <v>-2.0168959070090233E-3</v>
      </c>
      <c r="M302" s="5">
        <f t="shared" si="89"/>
        <v>8.9594712400598128E-4</v>
      </c>
      <c r="N302" s="5">
        <f t="shared" si="90"/>
        <v>0</v>
      </c>
      <c r="O302" s="5">
        <f t="shared" si="91"/>
        <v>0</v>
      </c>
      <c r="P302" s="5">
        <f t="shared" si="96"/>
        <v>1.8963066661712581E-3</v>
      </c>
      <c r="Q302" s="5">
        <f t="shared" si="78"/>
        <v>9.0351604365208477E-3</v>
      </c>
      <c r="R302" s="5">
        <f t="shared" si="82"/>
        <v>9.0351604365208477E-3</v>
      </c>
      <c r="S302" s="5">
        <f t="shared" si="92"/>
        <v>1.9123265767173686E-2</v>
      </c>
      <c r="T302" s="5">
        <f t="shared" si="79"/>
        <v>9.9311075605268296E-3</v>
      </c>
      <c r="U302" s="5">
        <f t="shared" si="80"/>
        <v>2.1019572433344944E-2</v>
      </c>
    </row>
    <row r="303" spans="2:21" x14ac:dyDescent="0.4">
      <c r="B303">
        <v>44.547977447509702</v>
      </c>
      <c r="C303" s="5">
        <f t="shared" si="83"/>
        <v>0.21982812881470437</v>
      </c>
      <c r="D303" s="5">
        <f t="shared" si="84"/>
        <v>1.1372520948432756</v>
      </c>
      <c r="E303" s="5">
        <f t="shared" si="85"/>
        <v>7.1455656528784743</v>
      </c>
      <c r="F303" s="5">
        <f t="shared" si="86"/>
        <v>68.235125690596533</v>
      </c>
      <c r="G303" s="5">
        <f t="shared" si="93"/>
        <v>5.0290270588457773</v>
      </c>
      <c r="H303" s="9">
        <f t="shared" si="94"/>
        <v>22.877086230783512</v>
      </c>
      <c r="I303" s="5">
        <f t="shared" si="87"/>
        <v>0</v>
      </c>
      <c r="J303" s="5">
        <f t="shared" si="88"/>
        <v>1.5694093513317521E-4</v>
      </c>
      <c r="K303" s="5" t="e">
        <f t="shared" si="95"/>
        <v>#N/A</v>
      </c>
      <c r="L303" s="5">
        <f t="shared" si="81"/>
        <v>-3.6638938491522208E-2</v>
      </c>
      <c r="M303" s="5">
        <f t="shared" si="89"/>
        <v>1.0211821699919316E-2</v>
      </c>
      <c r="N303" s="5">
        <f t="shared" si="90"/>
        <v>0</v>
      </c>
      <c r="O303" s="5">
        <f t="shared" si="91"/>
        <v>0</v>
      </c>
      <c r="P303" s="5">
        <f t="shared" si="96"/>
        <v>7.2969242392262545E-2</v>
      </c>
      <c r="Q303" s="5">
        <f t="shared" si="78"/>
        <v>1.8707515357486777</v>
      </c>
      <c r="R303" s="5">
        <f t="shared" si="82"/>
        <v>1.8707515357486777</v>
      </c>
      <c r="S303" s="5">
        <f t="shared" si="92"/>
        <v>13.367577918915408</v>
      </c>
      <c r="T303" s="5">
        <f t="shared" si="79"/>
        <v>1.8809633574485971</v>
      </c>
      <c r="U303" s="5">
        <f t="shared" si="80"/>
        <v>13.440547161307672</v>
      </c>
    </row>
    <row r="304" spans="2:21" x14ac:dyDescent="0.4">
      <c r="B304">
        <v>44.706001758575397</v>
      </c>
      <c r="C304" s="5">
        <f t="shared" si="83"/>
        <v>0.15802431106569514</v>
      </c>
      <c r="D304" s="5">
        <f t="shared" si="84"/>
        <v>1.58203505722653</v>
      </c>
      <c r="E304" s="5">
        <f t="shared" si="85"/>
        <v>9.9402194270087492</v>
      </c>
      <c r="F304" s="5">
        <f t="shared" si="86"/>
        <v>94.922103433591801</v>
      </c>
      <c r="G304" s="5">
        <f t="shared" si="93"/>
        <v>2.7946537741302748</v>
      </c>
      <c r="H304" s="9">
        <f t="shared" si="94"/>
        <v>17.684960973938111</v>
      </c>
      <c r="I304" s="5">
        <f t="shared" si="87"/>
        <v>0</v>
      </c>
      <c r="J304" s="5">
        <f t="shared" si="88"/>
        <v>1.4021772694877964E-4</v>
      </c>
      <c r="K304" s="5" t="e">
        <f t="shared" si="95"/>
        <v>#N/A</v>
      </c>
      <c r="L304" s="5">
        <f t="shared" si="81"/>
        <v>-1.4636174010642435E-2</v>
      </c>
      <c r="M304" s="5">
        <f t="shared" si="89"/>
        <v>1.976159245141643E-2</v>
      </c>
      <c r="N304" s="5">
        <f t="shared" si="90"/>
        <v>0</v>
      </c>
      <c r="O304" s="5">
        <f t="shared" si="91"/>
        <v>0</v>
      </c>
      <c r="P304" s="5">
        <f t="shared" si="96"/>
        <v>0.19643456519419905</v>
      </c>
      <c r="Q304" s="5">
        <f t="shared" si="78"/>
        <v>1.4461705292316442</v>
      </c>
      <c r="R304" s="5">
        <f t="shared" si="82"/>
        <v>1.4461705292316442</v>
      </c>
      <c r="S304" s="5">
        <f t="shared" si="92"/>
        <v>14.375252389435914</v>
      </c>
      <c r="T304" s="5">
        <f t="shared" si="79"/>
        <v>1.4659321216830608</v>
      </c>
      <c r="U304" s="5">
        <f t="shared" si="80"/>
        <v>14.571686954630113</v>
      </c>
    </row>
    <row r="305" spans="2:21" x14ac:dyDescent="0.4">
      <c r="B305">
        <v>44.8420088291168</v>
      </c>
      <c r="C305" s="5">
        <f t="shared" si="83"/>
        <v>0.13600707054140315</v>
      </c>
      <c r="D305" s="5">
        <f t="shared" si="84"/>
        <v>1.8381397305656637</v>
      </c>
      <c r="E305" s="5">
        <f t="shared" si="85"/>
        <v>11.549372547633222</v>
      </c>
      <c r="F305" s="5">
        <f t="shared" si="86"/>
        <v>110.28838383393983</v>
      </c>
      <c r="G305" s="5">
        <f t="shared" si="93"/>
        <v>1.6091531206244731</v>
      </c>
      <c r="H305" s="9">
        <f t="shared" si="94"/>
        <v>11.831393134334263</v>
      </c>
      <c r="I305" s="5">
        <f t="shared" si="87"/>
        <v>0</v>
      </c>
      <c r="J305" s="5">
        <f t="shared" si="88"/>
        <v>1.3058855467496281E-4</v>
      </c>
      <c r="K305" s="5" t="e">
        <f t="shared" si="95"/>
        <v>#N/A</v>
      </c>
      <c r="L305" s="5">
        <f t="shared" si="81"/>
        <v>-7.2532810434160783E-3</v>
      </c>
      <c r="M305" s="5">
        <f t="shared" si="89"/>
        <v>2.6677601248804781E-2</v>
      </c>
      <c r="N305" s="5">
        <f t="shared" si="90"/>
        <v>0</v>
      </c>
      <c r="O305" s="5">
        <f t="shared" si="91"/>
        <v>0</v>
      </c>
      <c r="P305" s="5">
        <f t="shared" si="96"/>
        <v>0.30810955549965169</v>
      </c>
      <c r="Q305" s="5">
        <f t="shared" si="78"/>
        <v>0.96750069710884401</v>
      </c>
      <c r="R305" s="5">
        <f t="shared" si="82"/>
        <v>0.96750069710884401</v>
      </c>
      <c r="S305" s="5">
        <f t="shared" si="92"/>
        <v>11.174025991004889</v>
      </c>
      <c r="T305" s="5">
        <f t="shared" si="79"/>
        <v>0.99417829835764882</v>
      </c>
      <c r="U305" s="5">
        <f t="shared" si="80"/>
        <v>11.482135546504541</v>
      </c>
    </row>
    <row r="306" spans="2:21" x14ac:dyDescent="0.4">
      <c r="B306">
        <v>44.9566552639007</v>
      </c>
      <c r="C306" s="5">
        <f t="shared" si="83"/>
        <v>0.11464643478390002</v>
      </c>
      <c r="D306" s="5">
        <f t="shared" si="84"/>
        <v>2.1806173080849076</v>
      </c>
      <c r="E306" s="5">
        <f t="shared" si="85"/>
        <v>13.701222630740594</v>
      </c>
      <c r="F306" s="5">
        <f t="shared" si="86"/>
        <v>130.83703848509447</v>
      </c>
      <c r="G306" s="5">
        <f t="shared" si="93"/>
        <v>2.1518500831073712</v>
      </c>
      <c r="H306" s="9">
        <f t="shared" si="94"/>
        <v>18.769446142511523</v>
      </c>
      <c r="I306" s="5">
        <f t="shared" si="87"/>
        <v>0</v>
      </c>
      <c r="J306" s="5">
        <f t="shared" si="88"/>
        <v>1.177118837776483E-4</v>
      </c>
      <c r="L306" s="5">
        <f t="shared" si="81"/>
        <v>-8.1761379851024805E-3</v>
      </c>
      <c r="M306" s="5">
        <f t="shared" si="89"/>
        <v>3.7544700315423639E-2</v>
      </c>
      <c r="N306" s="5">
        <f t="shared" si="90"/>
        <v>0</v>
      </c>
      <c r="O306" s="5">
        <f t="shared" si="91"/>
        <v>0</v>
      </c>
      <c r="P306" s="5">
        <f t="shared" si="96"/>
        <v>0.51440829762605589</v>
      </c>
      <c r="Q306" s="5">
        <f t="shared" si="78"/>
        <v>1.5348532519411215</v>
      </c>
      <c r="R306" s="5">
        <f t="shared" si="82"/>
        <v>1.5348532519411215</v>
      </c>
      <c r="S306" s="5">
        <f t="shared" si="92"/>
        <v>21.029366110361487</v>
      </c>
      <c r="T306" s="5">
        <f t="shared" si="79"/>
        <v>1.5723979522565452</v>
      </c>
      <c r="U306" s="5">
        <f t="shared" si="80"/>
        <v>21.543774407987545</v>
      </c>
    </row>
    <row r="307" spans="2:21" x14ac:dyDescent="0.4">
      <c r="B307">
        <v>45.080814123153601</v>
      </c>
      <c r="C307" s="5">
        <f t="shared" si="83"/>
        <v>0.12415885925290127</v>
      </c>
      <c r="D307" s="5">
        <f t="shared" si="84"/>
        <v>2.0135494277598895</v>
      </c>
      <c r="E307" s="5">
        <f t="shared" si="85"/>
        <v>12.651504179780801</v>
      </c>
      <c r="F307" s="5">
        <f t="shared" si="86"/>
        <v>120.81296566559337</v>
      </c>
      <c r="G307" s="5">
        <f t="shared" si="93"/>
        <v>-1.0497184509597925</v>
      </c>
      <c r="H307" s="9">
        <f t="shared" si="94"/>
        <v>-8.4546399449563516</v>
      </c>
      <c r="I307" s="5">
        <f t="shared" si="87"/>
        <v>4.31942752848892E-3</v>
      </c>
      <c r="J307" s="5">
        <f t="shared" si="88"/>
        <v>1.2399339898819169E-4</v>
      </c>
      <c r="K307" s="5">
        <f t="shared" si="95"/>
        <v>4.31942752848892E-3</v>
      </c>
      <c r="L307" s="5">
        <f t="shared" si="81"/>
        <v>4.31942752848892E-3</v>
      </c>
      <c r="M307" s="5">
        <f t="shared" si="89"/>
        <v>3.2012111602202215E-2</v>
      </c>
      <c r="N307" s="5">
        <f t="shared" si="90"/>
        <v>63.045382282958997</v>
      </c>
      <c r="O307" s="5">
        <f t="shared" si="91"/>
        <v>797.61891746873425</v>
      </c>
      <c r="P307" s="5">
        <f t="shared" si="96"/>
        <v>0.4050013637388708</v>
      </c>
      <c r="Q307" s="5">
        <f t="shared" si="78"/>
        <v>-0.69136998049805898</v>
      </c>
      <c r="R307" s="5">
        <f t="shared" si="82"/>
        <v>0</v>
      </c>
      <c r="S307" s="5">
        <f t="shared" si="92"/>
        <v>0</v>
      </c>
      <c r="T307" s="5">
        <f t="shared" si="79"/>
        <v>0</v>
      </c>
      <c r="U307" s="5">
        <f t="shared" si="80"/>
        <v>0</v>
      </c>
    </row>
    <row r="308" spans="2:21" x14ac:dyDescent="0.4">
      <c r="B308">
        <v>45.307286500930701</v>
      </c>
      <c r="C308" s="5">
        <f t="shared" si="83"/>
        <v>0.22647237777709961</v>
      </c>
      <c r="D308" s="5">
        <f t="shared" si="84"/>
        <v>1.1038873811183143</v>
      </c>
      <c r="E308" s="5">
        <f t="shared" si="85"/>
        <v>6.935928973823545</v>
      </c>
      <c r="F308" s="5">
        <f t="shared" si="86"/>
        <v>66.233242867098866</v>
      </c>
      <c r="G308" s="5">
        <f t="shared" si="93"/>
        <v>-5.715575205957256</v>
      </c>
      <c r="H308" s="9">
        <f t="shared" si="94"/>
        <v>-25.2374053827557</v>
      </c>
      <c r="I308" s="5">
        <f t="shared" si="87"/>
        <v>4.2899361727992226E-2</v>
      </c>
      <c r="J308" s="5">
        <f t="shared" si="88"/>
        <v>1.581954010206399E-4</v>
      </c>
      <c r="K308" s="5">
        <f t="shared" si="95"/>
        <v>4.2899361727992226E-2</v>
      </c>
      <c r="L308" s="5">
        <f t="shared" si="81"/>
        <v>4.2899361727992226E-2</v>
      </c>
      <c r="M308" s="5">
        <f t="shared" si="89"/>
        <v>9.6214221459849873E-3</v>
      </c>
      <c r="N308" s="5">
        <f t="shared" si="90"/>
        <v>188.19274156494603</v>
      </c>
      <c r="O308" s="5">
        <f t="shared" si="91"/>
        <v>1305.2914888835958</v>
      </c>
      <c r="P308" s="5">
        <f t="shared" si="96"/>
        <v>6.6733500631724785E-2</v>
      </c>
      <c r="Q308" s="5">
        <f t="shared" si="78"/>
        <v>-2.0637643448916259</v>
      </c>
      <c r="R308" s="5">
        <f t="shared" si="82"/>
        <v>0</v>
      </c>
      <c r="S308" s="5">
        <f t="shared" si="92"/>
        <v>0</v>
      </c>
      <c r="T308" s="5">
        <f t="shared" si="79"/>
        <v>0</v>
      </c>
      <c r="U308" s="5">
        <f t="shared" si="80"/>
        <v>0</v>
      </c>
    </row>
    <row r="309" spans="2:21" x14ac:dyDescent="0.4">
      <c r="B309">
        <v>45.485734462738002</v>
      </c>
      <c r="C309" s="5">
        <f t="shared" si="83"/>
        <v>0.17844796180730071</v>
      </c>
      <c r="D309" s="5">
        <f t="shared" si="84"/>
        <v>1.4009686491682414</v>
      </c>
      <c r="E309" s="5">
        <f t="shared" si="85"/>
        <v>8.8025456322731266</v>
      </c>
      <c r="F309" s="5">
        <f t="shared" si="86"/>
        <v>84.058118950094482</v>
      </c>
      <c r="G309" s="5">
        <f t="shared" si="93"/>
        <v>1.8666166584495816</v>
      </c>
      <c r="H309" s="9">
        <f t="shared" si="94"/>
        <v>10.460285674012187</v>
      </c>
      <c r="I309" s="5">
        <f t="shared" si="87"/>
        <v>0</v>
      </c>
      <c r="J309" s="5">
        <f t="shared" si="88"/>
        <v>1.4702556693647762E-4</v>
      </c>
      <c r="K309" s="5" t="e">
        <f t="shared" si="95"/>
        <v>#N/A</v>
      </c>
      <c r="L309" s="5">
        <f t="shared" si="81"/>
        <v>-1.1039321369438592E-2</v>
      </c>
      <c r="M309" s="5">
        <f t="shared" si="89"/>
        <v>1.549696192165014E-2</v>
      </c>
      <c r="N309" s="5">
        <f t="shared" si="90"/>
        <v>0</v>
      </c>
      <c r="O309" s="5">
        <f t="shared" si="91"/>
        <v>0</v>
      </c>
      <c r="P309" s="5">
        <f t="shared" si="96"/>
        <v>0.13641271447692441</v>
      </c>
      <c r="Q309" s="5">
        <f t="shared" si="78"/>
        <v>0.85537971451524275</v>
      </c>
      <c r="R309" s="5">
        <f t="shared" si="82"/>
        <v>0.85537971451524275</v>
      </c>
      <c r="S309" s="5">
        <f t="shared" si="92"/>
        <v>7.5295189699411837</v>
      </c>
      <c r="T309" s="5">
        <f t="shared" si="79"/>
        <v>0.87087667643689293</v>
      </c>
      <c r="U309" s="5">
        <f t="shared" si="80"/>
        <v>7.6659316844181085</v>
      </c>
    </row>
    <row r="310" spans="2:21" x14ac:dyDescent="0.4">
      <c r="B310">
        <v>45.570510625839198</v>
      </c>
      <c r="C310" s="5">
        <f t="shared" si="83"/>
        <v>8.4776163101196289E-2</v>
      </c>
      <c r="D310" s="5">
        <f t="shared" si="84"/>
        <v>2.9489421419270649</v>
      </c>
      <c r="E310" s="5">
        <f t="shared" si="85"/>
        <v>18.528749937878832</v>
      </c>
      <c r="F310" s="5">
        <f t="shared" si="86"/>
        <v>176.93652851562391</v>
      </c>
      <c r="G310" s="5">
        <f t="shared" si="93"/>
        <v>9.7262043056057053</v>
      </c>
      <c r="H310" s="9">
        <f t="shared" si="94"/>
        <v>114.72805503117252</v>
      </c>
      <c r="I310" s="5">
        <f t="shared" si="87"/>
        <v>0</v>
      </c>
      <c r="J310" s="5">
        <f t="shared" si="88"/>
        <v>8.882396037173308E-5</v>
      </c>
      <c r="K310" s="5" t="e">
        <f t="shared" si="95"/>
        <v>#N/A</v>
      </c>
      <c r="L310" s="5">
        <f t="shared" si="81"/>
        <v>-2.7327052555722733E-2</v>
      </c>
      <c r="M310" s="5">
        <f t="shared" si="89"/>
        <v>6.8662914852088974E-2</v>
      </c>
      <c r="N310" s="5">
        <f t="shared" si="90"/>
        <v>0</v>
      </c>
      <c r="O310" s="5">
        <f t="shared" si="91"/>
        <v>0</v>
      </c>
      <c r="P310" s="5">
        <f t="shared" si="96"/>
        <v>1.2722379793002232</v>
      </c>
      <c r="Q310" s="5">
        <f t="shared" si="78"/>
        <v>9.3817754139607512</v>
      </c>
      <c r="R310" s="5">
        <f t="shared" si="82"/>
        <v>9.3817754139607512</v>
      </c>
      <c r="S310" s="5">
        <f t="shared" si="92"/>
        <v>173.83257061861843</v>
      </c>
      <c r="T310" s="5">
        <f t="shared" si="79"/>
        <v>9.4504383288128402</v>
      </c>
      <c r="U310" s="5">
        <f t="shared" si="80"/>
        <v>175.10480859791863</v>
      </c>
    </row>
    <row r="311" spans="2:21" x14ac:dyDescent="0.4">
      <c r="B311">
        <v>45.659185171127298</v>
      </c>
      <c r="C311" s="5">
        <f t="shared" si="83"/>
        <v>8.8674545288100148E-2</v>
      </c>
      <c r="D311" s="5">
        <f t="shared" si="84"/>
        <v>2.819298358821686</v>
      </c>
      <c r="E311" s="5">
        <f t="shared" si="85"/>
        <v>17.71417402470394</v>
      </c>
      <c r="F311" s="5">
        <f t="shared" si="86"/>
        <v>169.1579015293012</v>
      </c>
      <c r="G311" s="5">
        <f t="shared" si="93"/>
        <v>-0.81457591317489175</v>
      </c>
      <c r="H311" s="9">
        <f t="shared" si="94"/>
        <v>-9.1861301405985927</v>
      </c>
      <c r="I311" s="5">
        <f t="shared" si="87"/>
        <v>2.3939009731276258E-3</v>
      </c>
      <c r="J311" s="5">
        <f t="shared" si="88"/>
        <v>9.3698382636171632E-5</v>
      </c>
      <c r="K311" s="5">
        <f t="shared" si="95"/>
        <v>2.3939009731276258E-3</v>
      </c>
      <c r="L311" s="5">
        <f t="shared" si="81"/>
        <v>2.3939009731276258E-3</v>
      </c>
      <c r="M311" s="5">
        <f t="shared" si="89"/>
        <v>6.2758392275499161E-2</v>
      </c>
      <c r="N311" s="5">
        <f t="shared" si="90"/>
        <v>68.500029591507371</v>
      </c>
      <c r="O311" s="5">
        <f t="shared" si="91"/>
        <v>1213.4214448813311</v>
      </c>
      <c r="P311" s="5">
        <f t="shared" si="96"/>
        <v>1.1117130822788277</v>
      </c>
      <c r="Q311" s="5">
        <f t="shared" si="78"/>
        <v>-0.7511868817012135</v>
      </c>
      <c r="R311" s="5">
        <f t="shared" si="82"/>
        <v>0</v>
      </c>
      <c r="S311" s="5">
        <f t="shared" si="92"/>
        <v>0</v>
      </c>
      <c r="T311" s="5">
        <f t="shared" si="79"/>
        <v>0</v>
      </c>
      <c r="U311" s="5">
        <f t="shared" si="80"/>
        <v>0</v>
      </c>
    </row>
    <row r="312" spans="2:21" x14ac:dyDescent="0.4">
      <c r="B312">
        <v>45.739996433258</v>
      </c>
      <c r="C312" s="5">
        <f t="shared" si="83"/>
        <v>8.0811262130701778E-2</v>
      </c>
      <c r="D312" s="5">
        <f t="shared" si="84"/>
        <v>3.0936282073612129</v>
      </c>
      <c r="E312" s="5">
        <f t="shared" si="85"/>
        <v>19.437839298368296</v>
      </c>
      <c r="F312" s="5">
        <f t="shared" si="86"/>
        <v>185.6176924416728</v>
      </c>
      <c r="G312" s="5">
        <f t="shared" si="93"/>
        <v>1.7236652736643556</v>
      </c>
      <c r="H312" s="9">
        <f t="shared" si="94"/>
        <v>21.329518042628138</v>
      </c>
      <c r="I312" s="5">
        <f t="shared" si="87"/>
        <v>0</v>
      </c>
      <c r="J312" s="5">
        <f t="shared" si="88"/>
        <v>8.3383969638564127E-5</v>
      </c>
      <c r="K312" s="5" t="e">
        <f t="shared" si="95"/>
        <v>#N/A</v>
      </c>
      <c r="L312" s="5">
        <f t="shared" si="81"/>
        <v>-4.616368500638823E-3</v>
      </c>
      <c r="M312" s="5">
        <f t="shared" si="89"/>
        <v>7.5565919317838182E-2</v>
      </c>
      <c r="N312" s="5">
        <f t="shared" si="90"/>
        <v>0</v>
      </c>
      <c r="O312" s="5">
        <f t="shared" si="91"/>
        <v>0</v>
      </c>
      <c r="P312" s="5">
        <f t="shared" si="96"/>
        <v>1.468838196133603</v>
      </c>
      <c r="Q312" s="5">
        <f t="shared" si="78"/>
        <v>1.7442006483034145</v>
      </c>
      <c r="R312" s="5">
        <f t="shared" si="82"/>
        <v>1.7442006483034145</v>
      </c>
      <c r="S312" s="5">
        <f t="shared" si="92"/>
        <v>33.903491905831565</v>
      </c>
      <c r="T312" s="5">
        <f t="shared" si="79"/>
        <v>1.8197665676212527</v>
      </c>
      <c r="U312" s="5">
        <f t="shared" si="80"/>
        <v>35.372330101965169</v>
      </c>
    </row>
    <row r="313" spans="2:21" x14ac:dyDescent="0.4">
      <c r="B313">
        <v>45.828695058822603</v>
      </c>
      <c r="C313" s="5">
        <f t="shared" si="83"/>
        <v>8.8698625564603617E-2</v>
      </c>
      <c r="D313" s="5">
        <f t="shared" si="84"/>
        <v>2.8185329638271854</v>
      </c>
      <c r="E313" s="5">
        <f t="shared" si="85"/>
        <v>17.709364906120303</v>
      </c>
      <c r="F313" s="5">
        <f t="shared" si="86"/>
        <v>169.11197782963114</v>
      </c>
      <c r="G313" s="5">
        <f t="shared" si="93"/>
        <v>-1.7284743922479926</v>
      </c>
      <c r="H313" s="9">
        <f t="shared" si="94"/>
        <v>-19.48704820672851</v>
      </c>
      <c r="I313" s="5">
        <f t="shared" si="87"/>
        <v>5.0810736165551491E-3</v>
      </c>
      <c r="J313" s="5">
        <f t="shared" si="88"/>
        <v>9.3727160401776109E-5</v>
      </c>
      <c r="K313" s="5">
        <f t="shared" si="95"/>
        <v>5.0810736165551491E-3</v>
      </c>
      <c r="L313" s="5">
        <f t="shared" si="81"/>
        <v>5.0810736165551491E-3</v>
      </c>
      <c r="M313" s="5">
        <f t="shared" si="89"/>
        <v>6.2724321075625075E-2</v>
      </c>
      <c r="N313" s="5">
        <f t="shared" si="90"/>
        <v>145.31291832156106</v>
      </c>
      <c r="O313" s="5">
        <f t="shared" si="91"/>
        <v>2573.3994961297794</v>
      </c>
      <c r="P313" s="5">
        <f t="shared" si="96"/>
        <v>1.1108078904168968</v>
      </c>
      <c r="Q313" s="5">
        <f t="shared" si="78"/>
        <v>-1.5935344646684633</v>
      </c>
      <c r="R313" s="5">
        <f t="shared" si="82"/>
        <v>0</v>
      </c>
      <c r="S313" s="5">
        <f t="shared" si="92"/>
        <v>0</v>
      </c>
      <c r="T313" s="5">
        <f t="shared" si="79"/>
        <v>0</v>
      </c>
      <c r="U313" s="5">
        <f t="shared" si="80"/>
        <v>0</v>
      </c>
    </row>
    <row r="314" spans="2:21" x14ac:dyDescent="0.4">
      <c r="B314">
        <v>46.056389093398998</v>
      </c>
      <c r="C314" s="5">
        <f t="shared" si="83"/>
        <v>0.2276940345763947</v>
      </c>
      <c r="D314" s="5">
        <f t="shared" si="84"/>
        <v>1.0979646456926446</v>
      </c>
      <c r="E314" s="5">
        <f t="shared" si="85"/>
        <v>6.898715329618665</v>
      </c>
      <c r="F314" s="5">
        <f t="shared" si="86"/>
        <v>65.877878741558689</v>
      </c>
      <c r="G314" s="5">
        <f t="shared" si="93"/>
        <v>-10.810649576501639</v>
      </c>
      <c r="H314" s="9">
        <f t="shared" si="94"/>
        <v>-47.478844127883846</v>
      </c>
      <c r="I314" s="5">
        <f t="shared" si="87"/>
        <v>8.1579133819374872E-2</v>
      </c>
      <c r="J314" s="5">
        <f t="shared" si="88"/>
        <v>1.5841808746756191E-4</v>
      </c>
      <c r="L314" s="5">
        <f t="shared" si="81"/>
        <v>8.1579133819374872E-2</v>
      </c>
      <c r="M314" s="5">
        <f t="shared" si="89"/>
        <v>9.5184546398231137E-3</v>
      </c>
      <c r="N314" s="5">
        <f t="shared" si="90"/>
        <v>354.04486741994708</v>
      </c>
      <c r="O314" s="5">
        <f t="shared" si="91"/>
        <v>2442.4547542427968</v>
      </c>
      <c r="P314" s="5">
        <f t="shared" si="96"/>
        <v>6.5665108938027628E-2</v>
      </c>
      <c r="Q314" s="5">
        <f t="shared" si="78"/>
        <v>-3.8825364240788973</v>
      </c>
      <c r="R314" s="5">
        <f t="shared" si="82"/>
        <v>0</v>
      </c>
      <c r="S314" s="5">
        <f t="shared" si="92"/>
        <v>0</v>
      </c>
      <c r="T314" s="5">
        <f t="shared" si="79"/>
        <v>0</v>
      </c>
      <c r="U314" s="5">
        <f t="shared" si="80"/>
        <v>0</v>
      </c>
    </row>
    <row r="315" spans="2:21" x14ac:dyDescent="0.4">
      <c r="B315">
        <v>46.2088525295257</v>
      </c>
      <c r="C315" s="5">
        <f t="shared" si="83"/>
        <v>0.15246343612670188</v>
      </c>
      <c r="D315" s="5">
        <f t="shared" si="84"/>
        <v>1.6397374108257812</v>
      </c>
      <c r="E315" s="5">
        <f t="shared" si="85"/>
        <v>10.302774007333245</v>
      </c>
      <c r="F315" s="5">
        <f t="shared" si="86"/>
        <v>98.384244649546872</v>
      </c>
      <c r="G315" s="5">
        <f t="shared" si="93"/>
        <v>3.4040586777145796</v>
      </c>
      <c r="H315" s="9">
        <f t="shared" si="94"/>
        <v>22.327049449978947</v>
      </c>
      <c r="I315" s="5">
        <f t="shared" si="87"/>
        <v>0</v>
      </c>
      <c r="J315" s="5">
        <f t="shared" si="88"/>
        <v>1.3804820034011786E-4</v>
      </c>
      <c r="K315" s="5" t="e">
        <f t="shared" si="95"/>
        <v>#N/A</v>
      </c>
      <c r="L315" s="5">
        <f t="shared" si="81"/>
        <v>-1.7200393726057226E-2</v>
      </c>
      <c r="M315" s="5">
        <f t="shared" si="89"/>
        <v>2.1229430449236305E-2</v>
      </c>
      <c r="N315" s="5">
        <f t="shared" si="90"/>
        <v>0</v>
      </c>
      <c r="O315" s="5">
        <f t="shared" si="91"/>
        <v>0</v>
      </c>
      <c r="P315" s="5">
        <f t="shared" si="96"/>
        <v>0.21872202422288073</v>
      </c>
      <c r="Q315" s="5">
        <f t="shared" si="78"/>
        <v>1.8257728115340619</v>
      </c>
      <c r="R315" s="5">
        <f t="shared" si="82"/>
        <v>1.8257728115340619</v>
      </c>
      <c r="S315" s="5">
        <f t="shared" si="92"/>
        <v>18.81052466596887</v>
      </c>
      <c r="T315" s="5">
        <f t="shared" si="79"/>
        <v>1.8470022419832981</v>
      </c>
      <c r="U315" s="5">
        <f t="shared" si="80"/>
        <v>19.029246690191751</v>
      </c>
    </row>
    <row r="316" spans="2:21" x14ac:dyDescent="0.4">
      <c r="B316">
        <v>46.2845745086669</v>
      </c>
      <c r="C316" s="5">
        <f t="shared" si="83"/>
        <v>7.5721979141199824E-2</v>
      </c>
      <c r="D316" s="5">
        <f t="shared" si="84"/>
        <v>3.3015513175351838</v>
      </c>
      <c r="E316" s="5">
        <f t="shared" si="85"/>
        <v>20.744258729236471</v>
      </c>
      <c r="F316" s="5">
        <f t="shared" si="86"/>
        <v>198.09307905211102</v>
      </c>
      <c r="G316" s="5">
        <f t="shared" si="93"/>
        <v>10.441484721903226</v>
      </c>
      <c r="H316" s="9">
        <f t="shared" si="94"/>
        <v>137.89239056249235</v>
      </c>
      <c r="I316" s="5">
        <f t="shared" si="87"/>
        <v>0</v>
      </c>
      <c r="J316" s="5">
        <f t="shared" si="88"/>
        <v>7.5566355764248954E-5</v>
      </c>
      <c r="K316" s="5" t="e">
        <f t="shared" si="95"/>
        <v>#N/A</v>
      </c>
      <c r="L316" s="5">
        <f t="shared" si="81"/>
        <v>-2.6203533620634455E-2</v>
      </c>
      <c r="M316" s="5">
        <f t="shared" si="89"/>
        <v>8.6064854045100697E-2</v>
      </c>
      <c r="N316" s="5">
        <f t="shared" si="90"/>
        <v>0</v>
      </c>
      <c r="O316" s="5">
        <f t="shared" si="91"/>
        <v>0</v>
      </c>
      <c r="P316" s="5">
        <f t="shared" si="96"/>
        <v>1.7853515998055429</v>
      </c>
      <c r="Q316" s="5">
        <f t="shared" si="78"/>
        <v>11.276016482628966</v>
      </c>
      <c r="R316" s="5">
        <f t="shared" si="82"/>
        <v>11.276016482628966</v>
      </c>
      <c r="S316" s="5">
        <f t="shared" si="92"/>
        <v>233.91260335079025</v>
      </c>
      <c r="T316" s="5">
        <f t="shared" si="79"/>
        <v>11.362081336674066</v>
      </c>
      <c r="U316" s="5">
        <f t="shared" si="80"/>
        <v>235.69795495059577</v>
      </c>
    </row>
    <row r="317" spans="2:21" x14ac:dyDescent="0.4">
      <c r="B317">
        <v>46.431879758834803</v>
      </c>
      <c r="C317" s="5">
        <f t="shared" si="83"/>
        <v>0.14730525016790352</v>
      </c>
      <c r="D317" s="5">
        <f t="shared" si="84"/>
        <v>1.6971560736297011</v>
      </c>
      <c r="E317" s="5">
        <f t="shared" si="85"/>
        <v>10.663546105820734</v>
      </c>
      <c r="F317" s="5">
        <f t="shared" si="86"/>
        <v>101.82936441778207</v>
      </c>
      <c r="G317" s="5">
        <f t="shared" si="93"/>
        <v>-10.080712623415737</v>
      </c>
      <c r="H317" s="9">
        <f t="shared" si="94"/>
        <v>-68.434170621382464</v>
      </c>
      <c r="I317" s="5">
        <f t="shared" si="87"/>
        <v>4.9213596867319562E-2</v>
      </c>
      <c r="J317" s="5">
        <f t="shared" si="88"/>
        <v>1.3588934010276874E-4</v>
      </c>
      <c r="K317" s="5">
        <f t="shared" si="95"/>
        <v>4.9213596867319562E-2</v>
      </c>
      <c r="L317" s="5">
        <f t="shared" si="81"/>
        <v>4.9213596867319562E-2</v>
      </c>
      <c r="M317" s="5">
        <f t="shared" si="89"/>
        <v>2.2742243110192909E-2</v>
      </c>
      <c r="N317" s="5">
        <f t="shared" si="90"/>
        <v>510.30658622146365</v>
      </c>
      <c r="O317" s="5">
        <f t="shared" si="91"/>
        <v>5441.6778102765611</v>
      </c>
      <c r="P317" s="5">
        <f t="shared" si="96"/>
        <v>0.24251295795532601</v>
      </c>
      <c r="Q317" s="5">
        <f t="shared" si="78"/>
        <v>-5.5961379214180482</v>
      </c>
      <c r="R317" s="5">
        <f t="shared" si="82"/>
        <v>0</v>
      </c>
      <c r="S317" s="5">
        <f t="shared" si="92"/>
        <v>0</v>
      </c>
      <c r="T317" s="5">
        <f t="shared" si="79"/>
        <v>0</v>
      </c>
      <c r="U317" s="5">
        <f t="shared" si="80"/>
        <v>0</v>
      </c>
    </row>
    <row r="318" spans="2:21" x14ac:dyDescent="0.4">
      <c r="B318">
        <v>46.5755867958068</v>
      </c>
      <c r="C318" s="5">
        <f t="shared" si="83"/>
        <v>0.14370703697199616</v>
      </c>
      <c r="D318" s="5">
        <f t="shared" si="84"/>
        <v>1.7396503697220957</v>
      </c>
      <c r="E318" s="5">
        <f t="shared" si="85"/>
        <v>10.930545642667408</v>
      </c>
      <c r="F318" s="5">
        <f t="shared" si="86"/>
        <v>104.37902218332576</v>
      </c>
      <c r="G318" s="5">
        <f t="shared" si="93"/>
        <v>0.26699953684667399</v>
      </c>
      <c r="H318" s="9">
        <f t="shared" si="94"/>
        <v>1.857943371963779</v>
      </c>
      <c r="I318" s="5">
        <f t="shared" si="87"/>
        <v>0</v>
      </c>
      <c r="J318" s="5">
        <f t="shared" si="88"/>
        <v>1.3429161487427823E-4</v>
      </c>
      <c r="K318" s="5" t="e">
        <f t="shared" si="95"/>
        <v>#N/A</v>
      </c>
      <c r="L318" s="5">
        <f t="shared" si="81"/>
        <v>-1.271640028627292E-3</v>
      </c>
      <c r="M318" s="5">
        <f t="shared" si="89"/>
        <v>2.3895365609287091E-2</v>
      </c>
      <c r="N318" s="5">
        <f t="shared" si="90"/>
        <v>0</v>
      </c>
      <c r="O318" s="5">
        <f t="shared" si="91"/>
        <v>0</v>
      </c>
      <c r="P318" s="5">
        <f t="shared" si="96"/>
        <v>0.26118938444053763</v>
      </c>
      <c r="Q318" s="5">
        <f t="shared" si="78"/>
        <v>0.15193151703726723</v>
      </c>
      <c r="R318" s="5">
        <f t="shared" si="82"/>
        <v>0.15193151703726723</v>
      </c>
      <c r="S318" s="5">
        <f t="shared" si="92"/>
        <v>1.6606943815355504</v>
      </c>
      <c r="T318" s="5">
        <f t="shared" si="79"/>
        <v>0.17582688264655433</v>
      </c>
      <c r="U318" s="5">
        <f t="shared" si="80"/>
        <v>1.9218837659760881</v>
      </c>
    </row>
    <row r="319" spans="2:21" x14ac:dyDescent="0.4">
      <c r="B319">
        <v>46.6430437564849</v>
      </c>
      <c r="C319" s="5">
        <f t="shared" si="83"/>
        <v>6.7456960678100586E-2</v>
      </c>
      <c r="D319" s="5">
        <f t="shared" si="84"/>
        <v>3.7060667644511991</v>
      </c>
      <c r="E319" s="5">
        <f t="shared" si="85"/>
        <v>23.285904241826362</v>
      </c>
      <c r="F319" s="5">
        <f t="shared" si="86"/>
        <v>222.36400586707194</v>
      </c>
      <c r="G319" s="5">
        <f t="shared" si="93"/>
        <v>12.355358599158954</v>
      </c>
      <c r="H319" s="9">
        <f t="shared" si="94"/>
        <v>183.15913546887731</v>
      </c>
      <c r="I319" s="5">
        <f t="shared" si="87"/>
        <v>0</v>
      </c>
      <c r="J319" s="5">
        <f t="shared" si="88"/>
        <v>6.0357149016911066E-5</v>
      </c>
      <c r="K319" s="5" t="e">
        <f t="shared" si="95"/>
        <v>#N/A</v>
      </c>
      <c r="L319" s="5">
        <f t="shared" si="81"/>
        <v>-2.7622168602108362E-2</v>
      </c>
      <c r="M319" s="5">
        <f t="shared" si="89"/>
        <v>0.1084466672719014</v>
      </c>
      <c r="N319" s="5">
        <f t="shared" si="90"/>
        <v>0</v>
      </c>
      <c r="O319" s="5">
        <f t="shared" si="91"/>
        <v>0</v>
      </c>
      <c r="P319" s="5">
        <f t="shared" si="96"/>
        <v>2.5252787094387008</v>
      </c>
      <c r="Q319" s="5">
        <f t="shared" si="78"/>
        <v>14.977660638606038</v>
      </c>
      <c r="R319" s="5">
        <f t="shared" si="82"/>
        <v>14.977660638606038</v>
      </c>
      <c r="S319" s="5">
        <f t="shared" si="92"/>
        <v>348.76837139715207</v>
      </c>
      <c r="T319" s="5">
        <f t="shared" si="79"/>
        <v>15.086107305877938</v>
      </c>
      <c r="U319" s="5">
        <f t="shared" si="80"/>
        <v>351.29365010659075</v>
      </c>
    </row>
    <row r="320" spans="2:21" x14ac:dyDescent="0.4">
      <c r="B320">
        <v>46.714810132980297</v>
      </c>
      <c r="C320" s="5">
        <f t="shared" si="83"/>
        <v>7.1766376495396855E-2</v>
      </c>
      <c r="D320" s="5">
        <f t="shared" si="84"/>
        <v>3.4835254642685656</v>
      </c>
      <c r="E320" s="5">
        <f t="shared" si="85"/>
        <v>21.887636014278197</v>
      </c>
      <c r="F320" s="5">
        <f t="shared" si="86"/>
        <v>209.01152785611393</v>
      </c>
      <c r="G320" s="5">
        <f t="shared" si="93"/>
        <v>-1.398268227548165</v>
      </c>
      <c r="H320" s="9">
        <f t="shared" si="94"/>
        <v>-19.483611906166825</v>
      </c>
      <c r="I320" s="5">
        <f t="shared" si="87"/>
        <v>3.3257312841829647E-3</v>
      </c>
      <c r="J320" s="5">
        <f t="shared" si="88"/>
        <v>6.8724386090559278E-5</v>
      </c>
      <c r="K320" s="5">
        <f t="shared" si="95"/>
        <v>3.3257312841829647E-3</v>
      </c>
      <c r="L320" s="5">
        <f t="shared" si="81"/>
        <v>3.3257312841829647E-3</v>
      </c>
      <c r="M320" s="5">
        <f t="shared" si="89"/>
        <v>9.58137220587056E-2</v>
      </c>
      <c r="N320" s="5">
        <f t="shared" si="90"/>
        <v>145.28729418097535</v>
      </c>
      <c r="O320" s="5">
        <f t="shared" si="91"/>
        <v>3179.9954125325471</v>
      </c>
      <c r="P320" s="5">
        <f t="shared" si="96"/>
        <v>2.0971358735941661</v>
      </c>
      <c r="Q320" s="5">
        <f t="shared" si="78"/>
        <v>-1.593253464523243</v>
      </c>
      <c r="R320" s="5">
        <f t="shared" si="82"/>
        <v>0</v>
      </c>
      <c r="S320" s="5">
        <f t="shared" si="92"/>
        <v>0</v>
      </c>
      <c r="T320" s="5">
        <f t="shared" si="79"/>
        <v>0</v>
      </c>
      <c r="U320" s="5">
        <f t="shared" si="80"/>
        <v>0</v>
      </c>
    </row>
    <row r="321" spans="2:21" x14ac:dyDescent="0.4">
      <c r="B321">
        <v>46.854499578475902</v>
      </c>
      <c r="C321" s="5">
        <f t="shared" si="83"/>
        <v>0.13968944549560547</v>
      </c>
      <c r="D321" s="5">
        <f t="shared" si="84"/>
        <v>1.7896842464584399</v>
      </c>
      <c r="E321" s="5">
        <f t="shared" si="85"/>
        <v>11.244917761838439</v>
      </c>
      <c r="F321" s="5">
        <f t="shared" si="86"/>
        <v>107.3810547875064</v>
      </c>
      <c r="G321" s="5">
        <f t="shared" si="93"/>
        <v>-10.642718252439758</v>
      </c>
      <c r="H321" s="9">
        <f t="shared" si="94"/>
        <v>-76.188420783548537</v>
      </c>
      <c r="I321" s="5">
        <f t="shared" si="87"/>
        <v>4.9271048661825446E-2</v>
      </c>
      <c r="J321" s="5">
        <f t="shared" si="88"/>
        <v>1.3241041211315877E-4</v>
      </c>
      <c r="K321" s="5">
        <f t="shared" si="95"/>
        <v>4.9271048661825446E-2</v>
      </c>
      <c r="L321" s="5">
        <f t="shared" si="81"/>
        <v>4.9271048661825446E-2</v>
      </c>
      <c r="M321" s="5">
        <f t="shared" si="89"/>
        <v>2.5289635094101922E-2</v>
      </c>
      <c r="N321" s="5">
        <f t="shared" si="90"/>
        <v>568.12923378235655</v>
      </c>
      <c r="O321" s="5">
        <f t="shared" si="91"/>
        <v>6388.5665119788837</v>
      </c>
      <c r="P321" s="5">
        <f t="shared" si="96"/>
        <v>0.28437986686007943</v>
      </c>
      <c r="Q321" s="5">
        <f t="shared" si="78"/>
        <v>-6.2302342068065215</v>
      </c>
      <c r="R321" s="5">
        <f t="shared" si="82"/>
        <v>0</v>
      </c>
      <c r="S321" s="5">
        <f t="shared" si="92"/>
        <v>0</v>
      </c>
      <c r="T321" s="5">
        <f t="shared" si="79"/>
        <v>0</v>
      </c>
      <c r="U321" s="5">
        <f t="shared" si="80"/>
        <v>0</v>
      </c>
    </row>
    <row r="322" spans="2:21" x14ac:dyDescent="0.4">
      <c r="B322">
        <v>46.922250270843499</v>
      </c>
      <c r="C322" s="5">
        <f t="shared" si="83"/>
        <v>6.7750692367596344E-2</v>
      </c>
      <c r="D322" s="5">
        <f t="shared" si="84"/>
        <v>3.6899991906144631</v>
      </c>
      <c r="E322" s="5">
        <f t="shared" si="85"/>
        <v>23.184948697973361</v>
      </c>
      <c r="F322" s="5">
        <f t="shared" si="86"/>
        <v>221.39995143686781</v>
      </c>
      <c r="G322" s="5">
        <f t="shared" si="93"/>
        <v>11.940030936134923</v>
      </c>
      <c r="H322" s="9">
        <f t="shared" si="94"/>
        <v>176.23481796099807</v>
      </c>
      <c r="I322" s="5">
        <f t="shared" si="87"/>
        <v>0</v>
      </c>
      <c r="J322" s="5">
        <f t="shared" si="88"/>
        <v>6.0961266991327404E-5</v>
      </c>
      <c r="K322" s="5" t="e">
        <f t="shared" si="95"/>
        <v>#N/A</v>
      </c>
      <c r="L322" s="5">
        <f t="shared" si="81"/>
        <v>-2.680987795611495E-2</v>
      </c>
      <c r="M322" s="5">
        <f t="shared" si="89"/>
        <v>0.10750836922553134</v>
      </c>
      <c r="N322" s="5">
        <f t="shared" si="90"/>
        <v>0</v>
      </c>
      <c r="O322" s="5">
        <f t="shared" si="91"/>
        <v>0</v>
      </c>
      <c r="P322" s="5">
        <f t="shared" si="96"/>
        <v>2.4925760250967222</v>
      </c>
      <c r="Q322" s="5">
        <f t="shared" si="78"/>
        <v>14.411431290987196</v>
      </c>
      <c r="R322" s="5">
        <f t="shared" si="82"/>
        <v>14.411431290987196</v>
      </c>
      <c r="S322" s="5">
        <f t="shared" si="92"/>
        <v>334.12829514590612</v>
      </c>
      <c r="T322" s="5">
        <f t="shared" si="79"/>
        <v>14.518939660212727</v>
      </c>
      <c r="U322" s="5">
        <f t="shared" si="80"/>
        <v>336.62087117100288</v>
      </c>
    </row>
    <row r="323" spans="2:21" x14ac:dyDescent="0.4">
      <c r="B323">
        <v>46.994476556777897</v>
      </c>
      <c r="C323" s="5">
        <f t="shared" si="83"/>
        <v>7.2226285934398504E-2</v>
      </c>
      <c r="D323" s="5">
        <f t="shared" si="84"/>
        <v>3.4613437028600544</v>
      </c>
      <c r="E323" s="5">
        <f t="shared" si="85"/>
        <v>21.748263896908878</v>
      </c>
      <c r="F323" s="5">
        <f t="shared" si="86"/>
        <v>207.68062217160329</v>
      </c>
      <c r="G323" s="5">
        <f t="shared" si="93"/>
        <v>-1.4366848010644837</v>
      </c>
      <c r="H323" s="9">
        <f t="shared" si="94"/>
        <v>-19.891439556637206</v>
      </c>
      <c r="I323" s="5">
        <f t="shared" si="87"/>
        <v>3.4390019918695688E-3</v>
      </c>
      <c r="J323" s="5">
        <f t="shared" si="88"/>
        <v>6.955838884089728E-5</v>
      </c>
      <c r="K323" s="5">
        <f t="shared" si="95"/>
        <v>3.4390019918695688E-3</v>
      </c>
      <c r="L323" s="5">
        <f t="shared" si="81"/>
        <v>3.4390019918695688E-3</v>
      </c>
      <c r="M323" s="5">
        <f t="shared" si="89"/>
        <v>9.459739650591803E-2</v>
      </c>
      <c r="N323" s="5">
        <f t="shared" si="90"/>
        <v>148.32842311099026</v>
      </c>
      <c r="O323" s="5">
        <f t="shared" si="91"/>
        <v>3225.8856892301737</v>
      </c>
      <c r="P323" s="5">
        <f t="shared" si="96"/>
        <v>2.0573291431712311</v>
      </c>
      <c r="Q323" s="5">
        <f t="shared" si="78"/>
        <v>-1.6266031750476375</v>
      </c>
      <c r="R323" s="5">
        <f t="shared" si="82"/>
        <v>0</v>
      </c>
      <c r="S323" s="5">
        <f t="shared" si="92"/>
        <v>0</v>
      </c>
      <c r="T323" s="5">
        <f t="shared" si="79"/>
        <v>0</v>
      </c>
      <c r="U323" s="5">
        <f t="shared" si="80"/>
        <v>0</v>
      </c>
    </row>
    <row r="324" spans="2:21" x14ac:dyDescent="0.4">
      <c r="B324">
        <v>47.266294240951503</v>
      </c>
      <c r="C324" s="5">
        <f t="shared" si="83"/>
        <v>0.2718176841736053</v>
      </c>
      <c r="D324" s="5">
        <f t="shared" si="84"/>
        <v>0.91973412532029841</v>
      </c>
      <c r="E324" s="5">
        <f t="shared" si="85"/>
        <v>5.7788599427241669</v>
      </c>
      <c r="F324" s="5">
        <f t="shared" si="86"/>
        <v>55.184047519217906</v>
      </c>
      <c r="G324" s="5">
        <f t="shared" si="93"/>
        <v>-15.96940395418471</v>
      </c>
      <c r="H324" s="9">
        <f t="shared" si="94"/>
        <v>-58.750423110754355</v>
      </c>
      <c r="I324" s="5">
        <f t="shared" si="87"/>
        <v>0.14386066449227575</v>
      </c>
      <c r="J324" s="5">
        <f t="shared" si="88"/>
        <v>1.6511930210273858E-4</v>
      </c>
      <c r="K324" s="5">
        <f t="shared" si="95"/>
        <v>0.14386066449227575</v>
      </c>
      <c r="L324" s="5">
        <f t="shared" si="81"/>
        <v>0.14386066449227575</v>
      </c>
      <c r="M324" s="5">
        <f t="shared" si="89"/>
        <v>6.6790444475243937E-3</v>
      </c>
      <c r="N324" s="5">
        <f t="shared" si="90"/>
        <v>438.09587497723055</v>
      </c>
      <c r="O324" s="5">
        <f t="shared" si="91"/>
        <v>2531.6947029786124</v>
      </c>
      <c r="P324" s="5">
        <f t="shared" si="96"/>
        <v>3.8597262413472985E-2</v>
      </c>
      <c r="Q324" s="5">
        <f t="shared" si="78"/>
        <v>-4.8042588619715199</v>
      </c>
      <c r="R324" s="5">
        <f t="shared" si="82"/>
        <v>0</v>
      </c>
      <c r="S324" s="5">
        <f t="shared" si="92"/>
        <v>0</v>
      </c>
      <c r="T324" s="5">
        <f t="shared" si="79"/>
        <v>0</v>
      </c>
      <c r="U324" s="5">
        <f t="shared" si="80"/>
        <v>0</v>
      </c>
    </row>
    <row r="325" spans="2:21" x14ac:dyDescent="0.4">
      <c r="B325">
        <v>47.400515079498199</v>
      </c>
      <c r="C325" s="5">
        <f t="shared" si="83"/>
        <v>0.13422083854669609</v>
      </c>
      <c r="D325" s="5">
        <f t="shared" si="84"/>
        <v>1.8626019827243425</v>
      </c>
      <c r="E325" s="5">
        <f t="shared" si="85"/>
        <v>11.703073410977154</v>
      </c>
      <c r="F325" s="5">
        <f t="shared" si="86"/>
        <v>111.75611896346055</v>
      </c>
      <c r="G325" s="5">
        <f t="shared" si="93"/>
        <v>5.9242134682529874</v>
      </c>
      <c r="H325" s="9">
        <f t="shared" si="94"/>
        <v>44.137807008201072</v>
      </c>
      <c r="I325" s="5">
        <f t="shared" si="87"/>
        <v>0</v>
      </c>
      <c r="J325" s="5">
        <f t="shared" si="88"/>
        <v>1.2966880870871273E-4</v>
      </c>
      <c r="K325" s="5" t="e">
        <f t="shared" si="95"/>
        <v>#N/A</v>
      </c>
      <c r="L325" s="5">
        <f t="shared" si="81"/>
        <v>-2.6352771361777296E-2</v>
      </c>
      <c r="M325" s="5">
        <f t="shared" si="89"/>
        <v>2.7392385452544091E-2</v>
      </c>
      <c r="N325" s="5">
        <f t="shared" si="90"/>
        <v>0</v>
      </c>
      <c r="O325" s="5">
        <f t="shared" si="91"/>
        <v>0</v>
      </c>
      <c r="P325" s="5">
        <f t="shared" si="96"/>
        <v>0.32057509785290617</v>
      </c>
      <c r="Q325" s="5">
        <f t="shared" si="78"/>
        <v>3.6093263544228447</v>
      </c>
      <c r="R325" s="5">
        <f t="shared" si="82"/>
        <v>3.6093263544228447</v>
      </c>
      <c r="S325" s="5">
        <f t="shared" si="92"/>
        <v>42.240211289985098</v>
      </c>
      <c r="T325" s="5">
        <f t="shared" si="79"/>
        <v>3.6367187398753886</v>
      </c>
      <c r="U325" s="5">
        <f t="shared" si="80"/>
        <v>42.560786387838</v>
      </c>
    </row>
    <row r="326" spans="2:21" x14ac:dyDescent="0.4">
      <c r="B326">
        <v>47.464025259017902</v>
      </c>
      <c r="C326" s="5">
        <f t="shared" si="83"/>
        <v>6.3510179519703058E-2</v>
      </c>
      <c r="D326" s="5">
        <f t="shared" si="84"/>
        <v>3.936376843690724</v>
      </c>
      <c r="E326" s="5">
        <f t="shared" si="85"/>
        <v>24.732985147799511</v>
      </c>
      <c r="F326" s="5">
        <f t="shared" si="86"/>
        <v>236.18261062144344</v>
      </c>
      <c r="G326" s="5">
        <f t="shared" si="93"/>
        <v>13.029911736822356</v>
      </c>
      <c r="H326" s="9">
        <f t="shared" si="94"/>
        <v>205.16257134464604</v>
      </c>
      <c r="I326" s="5">
        <f t="shared" si="87"/>
        <v>0</v>
      </c>
      <c r="J326" s="5">
        <f t="shared" si="88"/>
        <v>5.1697816875567748E-5</v>
      </c>
      <c r="K326" s="5" t="e">
        <f t="shared" si="95"/>
        <v>#N/A</v>
      </c>
      <c r="L326" s="5">
        <f t="shared" si="81"/>
        <v>-2.7425873048567015E-2</v>
      </c>
      <c r="M326" s="5">
        <f t="shared" si="89"/>
        <v>0.12234411086425423</v>
      </c>
      <c r="N326" s="5">
        <f t="shared" si="90"/>
        <v>0</v>
      </c>
      <c r="O326" s="5">
        <f t="shared" si="91"/>
        <v>0</v>
      </c>
      <c r="P326" s="5">
        <f t="shared" si="96"/>
        <v>3.0259350769263365</v>
      </c>
      <c r="Q326" s="5">
        <f t="shared" si="78"/>
        <v>16.776970264014224</v>
      </c>
      <c r="R326" s="5">
        <f t="shared" si="82"/>
        <v>16.776970264014224</v>
      </c>
      <c r="S326" s="5">
        <f t="shared" si="92"/>
        <v>414.94455636493785</v>
      </c>
      <c r="T326" s="5">
        <f t="shared" si="79"/>
        <v>16.899314374878479</v>
      </c>
      <c r="U326" s="5">
        <f t="shared" si="80"/>
        <v>417.97049144186417</v>
      </c>
    </row>
    <row r="327" spans="2:21" x14ac:dyDescent="0.4">
      <c r="B327">
        <v>47.600689649581902</v>
      </c>
      <c r="C327" s="5">
        <f t="shared" si="83"/>
        <v>0.13666439056400037</v>
      </c>
      <c r="D327" s="5">
        <f t="shared" si="84"/>
        <v>1.8292987585740135</v>
      </c>
      <c r="E327" s="5">
        <f t="shared" si="85"/>
        <v>11.493823082314099</v>
      </c>
      <c r="F327" s="5">
        <f t="shared" si="86"/>
        <v>109.75792551444083</v>
      </c>
      <c r="G327" s="5">
        <f t="shared" si="93"/>
        <v>-13.239162065485411</v>
      </c>
      <c r="H327" s="9">
        <f t="shared" si="94"/>
        <v>-96.873530923810534</v>
      </c>
      <c r="I327" s="5">
        <f t="shared" si="87"/>
        <v>5.9964126926507606E-2</v>
      </c>
      <c r="J327" s="5">
        <f t="shared" si="88"/>
        <v>1.3092096267543245E-4</v>
      </c>
      <c r="K327" s="5">
        <f t="shared" si="95"/>
        <v>5.9964126926507606E-2</v>
      </c>
      <c r="L327" s="5">
        <f t="shared" si="81"/>
        <v>5.9964126926507606E-2</v>
      </c>
      <c r="M327" s="5">
        <f t="shared" si="89"/>
        <v>2.6421593809507277E-2</v>
      </c>
      <c r="N327" s="5">
        <f t="shared" si="90"/>
        <v>722.37597697286878</v>
      </c>
      <c r="O327" s="5">
        <f t="shared" si="91"/>
        <v>8302.8616782399567</v>
      </c>
      <c r="P327" s="5">
        <f t="shared" si="96"/>
        <v>0.30368512479924209</v>
      </c>
      <c r="Q327" s="5">
        <f t="shared" si="78"/>
        <v>-7.9217390239696099</v>
      </c>
      <c r="R327" s="5">
        <f t="shared" si="82"/>
        <v>0</v>
      </c>
      <c r="S327" s="5">
        <f t="shared" si="92"/>
        <v>0</v>
      </c>
      <c r="T327" s="5">
        <f t="shared" si="79"/>
        <v>0</v>
      </c>
      <c r="U327" s="5">
        <f t="shared" si="80"/>
        <v>0</v>
      </c>
    </row>
    <row r="328" spans="2:21" x14ac:dyDescent="0.4">
      <c r="B328">
        <v>47.668924331665004</v>
      </c>
      <c r="C328" s="5">
        <f t="shared" si="83"/>
        <v>6.8234682083101461E-2</v>
      </c>
      <c r="D328" s="5">
        <f t="shared" si="84"/>
        <v>3.6638259660319177</v>
      </c>
      <c r="E328" s="5">
        <f t="shared" si="85"/>
        <v>23.020497477834798</v>
      </c>
      <c r="F328" s="5">
        <f t="shared" si="86"/>
        <v>219.82955796191507</v>
      </c>
      <c r="G328" s="5">
        <f t="shared" si="93"/>
        <v>11.526674395520699</v>
      </c>
      <c r="H328" s="9">
        <f t="shared" si="94"/>
        <v>168.92691580921598</v>
      </c>
      <c r="I328" s="5">
        <f t="shared" si="87"/>
        <v>0</v>
      </c>
      <c r="J328" s="5">
        <f t="shared" si="88"/>
        <v>6.1945343092636567E-5</v>
      </c>
      <c r="K328" s="5" t="e">
        <f t="shared" si="95"/>
        <v>#N/A</v>
      </c>
      <c r="L328" s="5">
        <f t="shared" si="81"/>
        <v>-2.6066627455453018E-2</v>
      </c>
      <c r="M328" s="5">
        <f t="shared" si="89"/>
        <v>0.10598866082539966</v>
      </c>
      <c r="N328" s="5">
        <f t="shared" si="90"/>
        <v>0</v>
      </c>
      <c r="O328" s="5">
        <f t="shared" si="91"/>
        <v>0</v>
      </c>
      <c r="P328" s="5">
        <f t="shared" si="96"/>
        <v>2.4399116992102008</v>
      </c>
      <c r="Q328" s="5">
        <f t="shared" si="78"/>
        <v>13.813834681190302</v>
      </c>
      <c r="R328" s="5">
        <f t="shared" si="82"/>
        <v>13.813834681190302</v>
      </c>
      <c r="S328" s="5">
        <f t="shared" si="92"/>
        <v>318.0013464375682</v>
      </c>
      <c r="T328" s="5">
        <f t="shared" si="79"/>
        <v>13.919823342015702</v>
      </c>
      <c r="U328" s="5">
        <f t="shared" si="80"/>
        <v>320.4412581367784</v>
      </c>
    </row>
    <row r="329" spans="2:21" x14ac:dyDescent="0.4">
      <c r="B329">
        <v>47.732945680618201</v>
      </c>
      <c r="C329" s="5">
        <f t="shared" si="83"/>
        <v>6.4021348953197332E-2</v>
      </c>
      <c r="D329" s="5">
        <f t="shared" si="84"/>
        <v>3.9049473978244658</v>
      </c>
      <c r="E329" s="5">
        <f t="shared" si="85"/>
        <v>24.535508115319843</v>
      </c>
      <c r="F329" s="5">
        <f t="shared" si="86"/>
        <v>234.29684386946798</v>
      </c>
      <c r="G329" s="5">
        <f t="shared" si="93"/>
        <v>1.5150106374850445</v>
      </c>
      <c r="H329" s="9">
        <f t="shared" si="94"/>
        <v>23.664147386094438</v>
      </c>
      <c r="I329" s="5">
        <f t="shared" si="87"/>
        <v>0</v>
      </c>
      <c r="J329" s="5">
        <f t="shared" si="88"/>
        <v>5.2879519437926055E-5</v>
      </c>
      <c r="K329" s="5" t="e">
        <f t="shared" si="95"/>
        <v>#N/A</v>
      </c>
      <c r="L329" s="5">
        <f t="shared" si="81"/>
        <v>-3.2145201321076883E-3</v>
      </c>
      <c r="M329" s="5">
        <f t="shared" si="89"/>
        <v>0.12039823169538517</v>
      </c>
      <c r="N329" s="5">
        <f t="shared" si="90"/>
        <v>0</v>
      </c>
      <c r="O329" s="5">
        <f t="shared" si="91"/>
        <v>0</v>
      </c>
      <c r="P329" s="5">
        <f t="shared" si="96"/>
        <v>2.9540317908322815</v>
      </c>
      <c r="Q329" s="5">
        <f t="shared" si="78"/>
        <v>1.9351126982749081</v>
      </c>
      <c r="R329" s="5">
        <f t="shared" si="82"/>
        <v>1.9351126982749081</v>
      </c>
      <c r="S329" s="5">
        <f t="shared" si="92"/>
        <v>47.478973312582482</v>
      </c>
      <c r="T329" s="5">
        <f t="shared" si="79"/>
        <v>2.0555109299702932</v>
      </c>
      <c r="U329" s="5">
        <f t="shared" si="80"/>
        <v>50.433005103414764</v>
      </c>
    </row>
    <row r="330" spans="2:21" x14ac:dyDescent="0.4">
      <c r="B330">
        <v>48.0068905353546</v>
      </c>
      <c r="C330" s="5">
        <f t="shared" si="83"/>
        <v>0.27394485473639918</v>
      </c>
      <c r="D330" s="5">
        <f t="shared" si="84"/>
        <v>0.91259242755466286</v>
      </c>
      <c r="E330" s="5">
        <f t="shared" si="85"/>
        <v>5.7339873322548085</v>
      </c>
      <c r="F330" s="5">
        <f t="shared" si="86"/>
        <v>54.755545653279775</v>
      </c>
      <c r="G330" s="5">
        <f t="shared" si="93"/>
        <v>-18.801520783065033</v>
      </c>
      <c r="H330" s="9">
        <f t="shared" si="94"/>
        <v>-68.632501972547061</v>
      </c>
      <c r="I330" s="5">
        <f t="shared" si="87"/>
        <v>0.17069931336124414</v>
      </c>
      <c r="J330" s="5">
        <f t="shared" si="88"/>
        <v>1.6538781980378721E-4</v>
      </c>
      <c r="K330" s="5">
        <f t="shared" si="95"/>
        <v>0.17069931336124414</v>
      </c>
      <c r="L330" s="5">
        <f t="shared" si="81"/>
        <v>0.17069931336124414</v>
      </c>
      <c r="M330" s="5">
        <f t="shared" si="89"/>
        <v>6.575722145291724E-3</v>
      </c>
      <c r="N330" s="5">
        <f t="shared" si="90"/>
        <v>511.78552275031342</v>
      </c>
      <c r="O330" s="5">
        <f t="shared" si="91"/>
        <v>2934.5717042817023</v>
      </c>
      <c r="P330" s="5">
        <f t="shared" si="96"/>
        <v>3.7705107481530158E-2</v>
      </c>
      <c r="Q330" s="5">
        <f t="shared" si="78"/>
        <v>-5.6123562752781222</v>
      </c>
      <c r="R330" s="5">
        <f t="shared" si="82"/>
        <v>0</v>
      </c>
      <c r="S330" s="5">
        <f t="shared" si="92"/>
        <v>0</v>
      </c>
      <c r="T330" s="5">
        <f t="shared" si="79"/>
        <v>0</v>
      </c>
      <c r="U330" s="5">
        <f t="shared" si="80"/>
        <v>0</v>
      </c>
    </row>
    <row r="331" spans="2:21" x14ac:dyDescent="0.4">
      <c r="B331">
        <v>48.217357158660803</v>
      </c>
      <c r="C331" s="5">
        <f t="shared" si="83"/>
        <v>0.21046662330620336</v>
      </c>
      <c r="D331" s="5">
        <f t="shared" si="84"/>
        <v>1.1878367984090303</v>
      </c>
      <c r="E331" s="5">
        <f t="shared" si="85"/>
        <v>7.4633987190908595</v>
      </c>
      <c r="F331" s="5">
        <f t="shared" si="86"/>
        <v>71.27020790454182</v>
      </c>
      <c r="G331" s="5">
        <f t="shared" si="93"/>
        <v>1.729411386836051</v>
      </c>
      <c r="H331" s="9">
        <f t="shared" si="94"/>
        <v>8.2170339394858232</v>
      </c>
      <c r="I331" s="5">
        <f t="shared" si="87"/>
        <v>0</v>
      </c>
      <c r="J331" s="5">
        <f t="shared" si="88"/>
        <v>1.5503902206496031E-4</v>
      </c>
      <c r="K331" s="5" t="e">
        <f t="shared" si="95"/>
        <v>#N/A</v>
      </c>
      <c r="L331" s="5">
        <f t="shared" si="81"/>
        <v>-1.2063051854379782E-2</v>
      </c>
      <c r="M331" s="5">
        <f t="shared" si="89"/>
        <v>1.1140464088025416E-2</v>
      </c>
      <c r="N331" s="5">
        <f t="shared" si="90"/>
        <v>0</v>
      </c>
      <c r="O331" s="5">
        <f t="shared" si="91"/>
        <v>0</v>
      </c>
      <c r="P331" s="5">
        <f t="shared" si="96"/>
        <v>8.3145725404646612E-2</v>
      </c>
      <c r="Q331" s="5">
        <f t="shared" si="78"/>
        <v>0.67193997987853182</v>
      </c>
      <c r="R331" s="5">
        <f t="shared" si="82"/>
        <v>0.67193997987853182</v>
      </c>
      <c r="S331" s="5">
        <f t="shared" si="92"/>
        <v>5.0149559851313725</v>
      </c>
      <c r="T331" s="5">
        <f t="shared" si="79"/>
        <v>0.6830804439665572</v>
      </c>
      <c r="U331" s="5">
        <f t="shared" si="80"/>
        <v>5.0981017105360182</v>
      </c>
    </row>
    <row r="332" spans="2:21" x14ac:dyDescent="0.4">
      <c r="B332">
        <v>48.281147956848102</v>
      </c>
      <c r="C332" s="5">
        <f t="shared" si="83"/>
        <v>6.3790798187298492E-2</v>
      </c>
      <c r="D332" s="5">
        <f t="shared" si="84"/>
        <v>3.9190605401419476</v>
      </c>
      <c r="E332" s="5">
        <f t="shared" si="85"/>
        <v>24.624183603767179</v>
      </c>
      <c r="F332" s="5">
        <f t="shared" si="86"/>
        <v>235.14363240851688</v>
      </c>
      <c r="G332" s="5">
        <f t="shared" si="93"/>
        <v>17.160784884676318</v>
      </c>
      <c r="H332" s="9">
        <f t="shared" si="94"/>
        <v>269.01661951759735</v>
      </c>
      <c r="I332" s="5">
        <f t="shared" si="87"/>
        <v>0</v>
      </c>
      <c r="J332" s="5">
        <f t="shared" si="88"/>
        <v>5.2348885315057207E-5</v>
      </c>
      <c r="K332" s="5" t="e">
        <f t="shared" si="95"/>
        <v>#N/A</v>
      </c>
      <c r="L332" s="5">
        <f t="shared" si="81"/>
        <v>-3.6280296766307604E-2</v>
      </c>
      <c r="M332" s="5">
        <f t="shared" si="89"/>
        <v>0.12127008363040728</v>
      </c>
      <c r="N332" s="5">
        <f t="shared" si="90"/>
        <v>0</v>
      </c>
      <c r="O332" s="5">
        <f t="shared" si="91"/>
        <v>0</v>
      </c>
      <c r="P332" s="5">
        <f t="shared" si="96"/>
        <v>2.9861768049593498</v>
      </c>
      <c r="Q332" s="5">
        <f t="shared" si="78"/>
        <v>21.99857311493059</v>
      </c>
      <c r="R332" s="5">
        <f t="shared" si="82"/>
        <v>21.99857311493059</v>
      </c>
      <c r="S332" s="5">
        <f t="shared" si="92"/>
        <v>541.69690340294733</v>
      </c>
      <c r="T332" s="5">
        <f t="shared" si="79"/>
        <v>22.119843198560996</v>
      </c>
      <c r="U332" s="5">
        <f t="shared" si="80"/>
        <v>544.68308020790664</v>
      </c>
    </row>
    <row r="333" spans="2:21" x14ac:dyDescent="0.4">
      <c r="B333">
        <v>48.354120731353703</v>
      </c>
      <c r="C333" s="5">
        <f t="shared" si="83"/>
        <v>7.2972774505601024E-2</v>
      </c>
      <c r="D333" s="5">
        <f t="shared" si="84"/>
        <v>3.4259352435723991</v>
      </c>
      <c r="E333" s="5">
        <f t="shared" si="85"/>
        <v>21.525785985762816</v>
      </c>
      <c r="F333" s="5">
        <f t="shared" si="86"/>
        <v>205.55611461434398</v>
      </c>
      <c r="G333" s="5">
        <f t="shared" si="93"/>
        <v>-3.0983976180043626</v>
      </c>
      <c r="H333" s="9">
        <f t="shared" si="94"/>
        <v>-42.459638392487669</v>
      </c>
      <c r="I333" s="5">
        <f t="shared" si="87"/>
        <v>7.4933092472642899E-3</v>
      </c>
      <c r="J333" s="5">
        <f t="shared" si="88"/>
        <v>7.0889696661195317E-5</v>
      </c>
      <c r="K333" s="5">
        <f t="shared" si="95"/>
        <v>7.4933092472642899E-3</v>
      </c>
      <c r="L333" s="5">
        <f t="shared" si="81"/>
        <v>7.4933092472642899E-3</v>
      </c>
      <c r="M333" s="5">
        <f t="shared" si="89"/>
        <v>9.2671892460972571E-2</v>
      </c>
      <c r="N333" s="5">
        <f t="shared" si="90"/>
        <v>316.61716542376166</v>
      </c>
      <c r="O333" s="5">
        <f t="shared" si="91"/>
        <v>6815.4333423307562</v>
      </c>
      <c r="P333" s="5">
        <f t="shared" si="96"/>
        <v>1.9948353240105221</v>
      </c>
      <c r="Q333" s="5">
        <f t="shared" si="78"/>
        <v>-3.4720957436964381</v>
      </c>
      <c r="R333" s="5">
        <f t="shared" si="82"/>
        <v>0</v>
      </c>
      <c r="S333" s="5">
        <f t="shared" si="92"/>
        <v>0</v>
      </c>
      <c r="T333" s="5">
        <f t="shared" si="79"/>
        <v>0</v>
      </c>
      <c r="U333" s="5">
        <f t="shared" si="80"/>
        <v>0</v>
      </c>
    </row>
    <row r="334" spans="2:21" x14ac:dyDescent="0.4">
      <c r="B334">
        <v>48.561022520065301</v>
      </c>
      <c r="C334" s="5">
        <f t="shared" si="83"/>
        <v>0.20690178871159759</v>
      </c>
      <c r="D334" s="5">
        <f t="shared" si="84"/>
        <v>1.2083027486460129</v>
      </c>
      <c r="E334" s="5">
        <f t="shared" si="85"/>
        <v>7.5919900769173374</v>
      </c>
      <c r="F334" s="5">
        <f t="shared" si="86"/>
        <v>72.498164918760779</v>
      </c>
      <c r="G334" s="5">
        <f t="shared" si="93"/>
        <v>-13.933795908845479</v>
      </c>
      <c r="H334" s="9">
        <f t="shared" si="94"/>
        <v>-67.34497558292226</v>
      </c>
      <c r="I334" s="5">
        <f t="shared" si="87"/>
        <v>9.5545301999508753E-2</v>
      </c>
      <c r="J334" s="5">
        <f t="shared" si="88"/>
        <v>1.5426953137972666E-4</v>
      </c>
      <c r="K334" s="5">
        <f t="shared" si="95"/>
        <v>9.5545301999508753E-2</v>
      </c>
      <c r="L334" s="5">
        <f t="shared" si="81"/>
        <v>9.5545301999508753E-2</v>
      </c>
      <c r="M334" s="5">
        <f t="shared" si="89"/>
        <v>1.1527662665602265E-2</v>
      </c>
      <c r="N334" s="5">
        <f t="shared" si="90"/>
        <v>502.18457061494559</v>
      </c>
      <c r="O334" s="5">
        <f t="shared" si="91"/>
        <v>3812.5802768896606</v>
      </c>
      <c r="P334" s="5">
        <f t="shared" si="96"/>
        <v>8.7517900567302867E-2</v>
      </c>
      <c r="Q334" s="5">
        <f t="shared" ref="Q334:Q397" si="97">B$6*H334</f>
        <v>-5.5070700536671522</v>
      </c>
      <c r="R334" s="5">
        <f t="shared" si="82"/>
        <v>0</v>
      </c>
      <c r="S334" s="5">
        <f t="shared" si="92"/>
        <v>0</v>
      </c>
      <c r="T334" s="5">
        <f t="shared" ref="T334:T397" si="98">IF(H334&gt;0, Q334 +M334, 0)</f>
        <v>0</v>
      </c>
      <c r="U334" s="5">
        <f t="shared" ref="U334:U397" si="99">T334*E334</f>
        <v>0</v>
      </c>
    </row>
    <row r="335" spans="2:21" x14ac:dyDescent="0.4">
      <c r="B335">
        <v>48.703881025314303</v>
      </c>
      <c r="C335" s="5">
        <f t="shared" si="83"/>
        <v>0.14285850524900212</v>
      </c>
      <c r="D335" s="5">
        <f t="shared" si="84"/>
        <v>1.749983310858884</v>
      </c>
      <c r="E335" s="5">
        <f t="shared" si="85"/>
        <v>10.995469426598026</v>
      </c>
      <c r="F335" s="5">
        <f t="shared" si="86"/>
        <v>104.99899865153304</v>
      </c>
      <c r="G335" s="5">
        <f t="shared" si="93"/>
        <v>3.4034793496806888</v>
      </c>
      <c r="H335" s="9">
        <f t="shared" si="94"/>
        <v>23.824128243176215</v>
      </c>
      <c r="I335" s="5">
        <f t="shared" si="87"/>
        <v>0</v>
      </c>
      <c r="J335" s="5">
        <f t="shared" si="88"/>
        <v>1.339031109512374E-4</v>
      </c>
      <c r="K335" s="5" t="e">
        <f t="shared" si="95"/>
        <v>#N/A</v>
      </c>
      <c r="L335" s="5">
        <f t="shared" ref="L335:L398" si="100">(-B$6*H335)/E335^2</f>
        <v>-1.6114056008436226E-2</v>
      </c>
      <c r="M335" s="5">
        <f t="shared" si="89"/>
        <v>2.4180069582250385E-2</v>
      </c>
      <c r="N335" s="5">
        <f t="shared" si="90"/>
        <v>0</v>
      </c>
      <c r="O335" s="5">
        <f t="shared" si="91"/>
        <v>0</v>
      </c>
      <c r="P335" s="5">
        <f t="shared" si="96"/>
        <v>0.26587121582464701</v>
      </c>
      <c r="Q335" s="5">
        <f t="shared" si="97"/>
        <v>1.948194977681339</v>
      </c>
      <c r="R335" s="5">
        <f t="shared" ref="R335:R398" si="101">IF(H335&gt;0, Q335 +N335, 0)</f>
        <v>1.948194977681339</v>
      </c>
      <c r="S335" s="5">
        <f t="shared" si="92"/>
        <v>21.421318314146987</v>
      </c>
      <c r="T335" s="5">
        <f t="shared" si="98"/>
        <v>1.9723750472635895</v>
      </c>
      <c r="U335" s="5">
        <f t="shared" si="99"/>
        <v>21.687189529971636</v>
      </c>
    </row>
    <row r="336" spans="2:21" x14ac:dyDescent="0.4">
      <c r="B336">
        <v>48.774178028106597</v>
      </c>
      <c r="C336" s="5">
        <f t="shared" ref="C336:C399" si="102">B336-B335</f>
        <v>7.029700279229445E-2</v>
      </c>
      <c r="D336" s="5">
        <f t="shared" ref="D336:D399" si="103">(1/C336)/4</f>
        <v>3.5563393895849504</v>
      </c>
      <c r="E336" s="5">
        <f t="shared" ref="E336:E399" si="104">2*PI()*D336</f>
        <v>22.345139399984181</v>
      </c>
      <c r="F336" s="5">
        <f t="shared" ref="F336:F399" si="105">E336*(60/(2*PI()))</f>
        <v>213.38036337509706</v>
      </c>
      <c r="G336" s="5">
        <f t="shared" si="93"/>
        <v>11.349669973386154</v>
      </c>
      <c r="H336" s="9">
        <f t="shared" si="94"/>
        <v>161.45311354057102</v>
      </c>
      <c r="I336" s="5">
        <f t="shared" ref="I336:I399" si="106">IF(H336&lt;0,(-B$6*H336)/E336^2,0)</f>
        <v>0</v>
      </c>
      <c r="J336" s="5">
        <f t="shared" ref="J336:J399" si="107">-0.000005984*E336 + 0.0001997</f>
        <v>6.5986685830494665E-5</v>
      </c>
      <c r="K336" s="5" t="e">
        <f t="shared" si="95"/>
        <v>#N/A</v>
      </c>
      <c r="L336" s="5">
        <f t="shared" si="100"/>
        <v>-2.6442084522870741E-2</v>
      </c>
      <c r="M336" s="5">
        <f t="shared" ref="M336:M399" si="108">0.0002*E336^2</f>
        <v>9.986105096094508E-2</v>
      </c>
      <c r="N336" s="5">
        <f t="shared" ref="N336:N399" si="109">I336*F336^2</f>
        <v>0</v>
      </c>
      <c r="O336" s="5">
        <f t="shared" ref="O336:O399" si="110">N336*E336</f>
        <v>0</v>
      </c>
      <c r="P336" s="5">
        <f t="shared" si="96"/>
        <v>2.2314091043512421</v>
      </c>
      <c r="Q336" s="5">
        <f t="shared" si="97"/>
        <v>13.202671750260061</v>
      </c>
      <c r="R336" s="5">
        <f t="shared" si="101"/>
        <v>13.202671750260061</v>
      </c>
      <c r="S336" s="5">
        <f t="shared" ref="S336:S399" si="111">R336*E336</f>
        <v>295.01554071179419</v>
      </c>
      <c r="T336" s="5">
        <f t="shared" si="98"/>
        <v>13.302532801221005</v>
      </c>
      <c r="U336" s="5">
        <f t="shared" si="99"/>
        <v>297.24694981614539</v>
      </c>
    </row>
    <row r="337" spans="2:21" x14ac:dyDescent="0.4">
      <c r="B337">
        <v>49.057930469512897</v>
      </c>
      <c r="C337" s="5">
        <f t="shared" si="102"/>
        <v>0.28375244140629974</v>
      </c>
      <c r="D337" s="5">
        <f t="shared" si="103"/>
        <v>0.88104968810481432</v>
      </c>
      <c r="E337" s="5">
        <f t="shared" si="104"/>
        <v>5.5357984551953265</v>
      </c>
      <c r="F337" s="5">
        <f t="shared" si="105"/>
        <v>52.862981286288864</v>
      </c>
      <c r="G337" s="5">
        <f t="shared" ref="G337:G400" si="112">E337-E336</f>
        <v>-16.809340944788854</v>
      </c>
      <c r="H337" s="9">
        <f t="shared" ref="H337:H400" si="113">G337/C337</f>
        <v>-59.239458386614821</v>
      </c>
      <c r="I337" s="5">
        <f t="shared" si="106"/>
        <v>0.15807600083577003</v>
      </c>
      <c r="J337" s="5">
        <f t="shared" si="107"/>
        <v>1.6657378204411116E-4</v>
      </c>
      <c r="L337" s="5">
        <f t="shared" si="100"/>
        <v>0.15807600083577003</v>
      </c>
      <c r="M337" s="5">
        <f t="shared" si="108"/>
        <v>6.1290129073085934E-3</v>
      </c>
      <c r="N337" s="5">
        <f t="shared" si="109"/>
        <v>441.74256083460631</v>
      </c>
      <c r="O337" s="5">
        <f t="shared" si="110"/>
        <v>2445.3977858622411</v>
      </c>
      <c r="P337" s="5">
        <f t="shared" ref="P337:P400" si="114">M337*E337</f>
        <v>3.3928980184151129E-2</v>
      </c>
      <c r="Q337" s="5">
        <f t="shared" si="97"/>
        <v>-4.8442492472907919</v>
      </c>
      <c r="R337" s="5">
        <f t="shared" si="101"/>
        <v>0</v>
      </c>
      <c r="S337" s="5">
        <f t="shared" si="111"/>
        <v>0</v>
      </c>
      <c r="T337" s="5">
        <f t="shared" si="98"/>
        <v>0</v>
      </c>
      <c r="U337" s="5">
        <f t="shared" si="99"/>
        <v>0</v>
      </c>
    </row>
    <row r="338" spans="2:21" x14ac:dyDescent="0.4">
      <c r="B338">
        <v>49.124252557754502</v>
      </c>
      <c r="C338" s="5">
        <f t="shared" si="102"/>
        <v>6.632208824160557E-2</v>
      </c>
      <c r="D338" s="5">
        <f t="shared" si="103"/>
        <v>3.7694832389666599</v>
      </c>
      <c r="E338" s="5">
        <f t="shared" si="104"/>
        <v>23.684361702735035</v>
      </c>
      <c r="F338" s="5">
        <f t="shared" si="105"/>
        <v>226.16899433799961</v>
      </c>
      <c r="G338" s="5">
        <f t="shared" si="112"/>
        <v>18.148563247539709</v>
      </c>
      <c r="H338" s="9">
        <f t="shared" si="113"/>
        <v>273.64281989170905</v>
      </c>
      <c r="I338" s="5">
        <f t="shared" si="106"/>
        <v>0</v>
      </c>
      <c r="J338" s="5">
        <f t="shared" si="107"/>
        <v>5.7972779570833553E-5</v>
      </c>
      <c r="K338" s="5" t="e">
        <f t="shared" ref="K338:K398" si="115">IF(H338&lt;-7,(-B$6*H338)/E338^2,NA())</f>
        <v>#N/A</v>
      </c>
      <c r="L338" s="5">
        <f t="shared" si="100"/>
        <v>-3.9891107019178342E-2</v>
      </c>
      <c r="M338" s="5">
        <f t="shared" si="108"/>
        <v>0.11218979785319641</v>
      </c>
      <c r="N338" s="5">
        <f t="shared" si="109"/>
        <v>0</v>
      </c>
      <c r="O338" s="5">
        <f t="shared" si="110"/>
        <v>0</v>
      </c>
      <c r="P338" s="5">
        <f t="shared" si="114"/>
        <v>2.6571437517118301</v>
      </c>
      <c r="Q338" s="5">
        <f t="shared" si="97"/>
        <v>22.376876163109213</v>
      </c>
      <c r="R338" s="5">
        <f t="shared" si="101"/>
        <v>22.376876163109213</v>
      </c>
      <c r="S338" s="5">
        <f t="shared" si="111"/>
        <v>529.98202882438829</v>
      </c>
      <c r="T338" s="5">
        <f t="shared" si="98"/>
        <v>22.48906596096241</v>
      </c>
      <c r="U338" s="5">
        <f t="shared" si="99"/>
        <v>532.63917257610024</v>
      </c>
    </row>
    <row r="339" spans="2:21" x14ac:dyDescent="0.4">
      <c r="B339">
        <v>49.199134111404398</v>
      </c>
      <c r="C339" s="5">
        <f t="shared" si="102"/>
        <v>7.4881553649895238E-2</v>
      </c>
      <c r="D339" s="5">
        <f t="shared" si="103"/>
        <v>3.3386059425110468</v>
      </c>
      <c r="E339" s="5">
        <f t="shared" si="104"/>
        <v>20.977079804447865</v>
      </c>
      <c r="F339" s="5">
        <f t="shared" si="105"/>
        <v>200.31635655066282</v>
      </c>
      <c r="G339" s="5">
        <f t="shared" si="112"/>
        <v>-2.7072818982871709</v>
      </c>
      <c r="H339" s="9">
        <f t="shared" si="113"/>
        <v>-36.154189734696544</v>
      </c>
      <c r="I339" s="5">
        <f t="shared" si="106"/>
        <v>6.7186802539044065E-3</v>
      </c>
      <c r="J339" s="5">
        <f t="shared" si="107"/>
        <v>7.4173154450183975E-5</v>
      </c>
      <c r="K339" s="5">
        <f t="shared" si="115"/>
        <v>6.7186802539044065E-3</v>
      </c>
      <c r="L339" s="5">
        <f t="shared" si="100"/>
        <v>6.7186802539044065E-3</v>
      </c>
      <c r="M339" s="5">
        <f t="shared" si="108"/>
        <v>8.8007575424434895E-2</v>
      </c>
      <c r="N339" s="5">
        <f t="shared" si="109"/>
        <v>269.59808197560596</v>
      </c>
      <c r="O339" s="5">
        <f t="shared" si="110"/>
        <v>5655.3804807283641</v>
      </c>
      <c r="P339" s="5">
        <f t="shared" si="114"/>
        <v>1.8461419330743354</v>
      </c>
      <c r="Q339" s="5">
        <f t="shared" si="97"/>
        <v>-2.956473795990767</v>
      </c>
      <c r="R339" s="5">
        <f t="shared" si="101"/>
        <v>0</v>
      </c>
      <c r="S339" s="5">
        <f t="shared" si="111"/>
        <v>0</v>
      </c>
      <c r="T339" s="5">
        <f t="shared" si="98"/>
        <v>0</v>
      </c>
      <c r="U339" s="5">
        <f t="shared" si="99"/>
        <v>0</v>
      </c>
    </row>
    <row r="340" spans="2:21" x14ac:dyDescent="0.4">
      <c r="B340">
        <v>49.342951536178496</v>
      </c>
      <c r="C340" s="5">
        <f t="shared" si="102"/>
        <v>0.14381742477409887</v>
      </c>
      <c r="D340" s="5">
        <f t="shared" si="103"/>
        <v>1.7383150921572079</v>
      </c>
      <c r="E340" s="5">
        <f t="shared" si="104"/>
        <v>10.922155846290698</v>
      </c>
      <c r="F340" s="5">
        <f t="shared" si="105"/>
        <v>104.29890552943249</v>
      </c>
      <c r="G340" s="5">
        <f t="shared" si="112"/>
        <v>-10.054923958157167</v>
      </c>
      <c r="H340" s="9">
        <f t="shared" si="113"/>
        <v>-69.914504267830779</v>
      </c>
      <c r="I340" s="5">
        <f t="shared" si="106"/>
        <v>4.7925421994414338E-2</v>
      </c>
      <c r="J340" s="5">
        <f t="shared" si="107"/>
        <v>1.3434181941579645E-4</v>
      </c>
      <c r="K340" s="5">
        <f t="shared" si="115"/>
        <v>4.7925421994414338E-2</v>
      </c>
      <c r="L340" s="5">
        <f t="shared" si="100"/>
        <v>4.7925421994414338E-2</v>
      </c>
      <c r="M340" s="5">
        <f t="shared" si="108"/>
        <v>2.3858697666132415E-2</v>
      </c>
      <c r="N340" s="5">
        <f t="shared" si="109"/>
        <v>521.34528228117426</v>
      </c>
      <c r="O340" s="5">
        <f t="shared" si="110"/>
        <v>5694.2144228034022</v>
      </c>
      <c r="P340" s="5">
        <f t="shared" si="114"/>
        <v>0.26058841419903039</v>
      </c>
      <c r="Q340" s="5">
        <f t="shared" si="97"/>
        <v>-5.7171907694327224</v>
      </c>
      <c r="R340" s="5">
        <f t="shared" si="101"/>
        <v>0</v>
      </c>
      <c r="S340" s="5">
        <f t="shared" si="111"/>
        <v>0</v>
      </c>
      <c r="T340" s="5">
        <f t="shared" si="98"/>
        <v>0</v>
      </c>
      <c r="U340" s="5">
        <f t="shared" si="99"/>
        <v>0</v>
      </c>
    </row>
    <row r="341" spans="2:21" x14ac:dyDescent="0.4">
      <c r="B341">
        <v>49.412361621856597</v>
      </c>
      <c r="C341" s="5">
        <f t="shared" si="102"/>
        <v>6.9410085678100586E-2</v>
      </c>
      <c r="D341" s="5">
        <f t="shared" si="103"/>
        <v>3.6017820401405571</v>
      </c>
      <c r="E341" s="5">
        <f t="shared" si="104"/>
        <v>22.630663994274464</v>
      </c>
      <c r="F341" s="5">
        <f t="shared" si="105"/>
        <v>216.10692240843343</v>
      </c>
      <c r="G341" s="5">
        <f t="shared" si="112"/>
        <v>11.708508147983766</v>
      </c>
      <c r="H341" s="9">
        <f t="shared" si="113"/>
        <v>168.68597745698921</v>
      </c>
      <c r="I341" s="5">
        <f t="shared" si="106"/>
        <v>0</v>
      </c>
      <c r="J341" s="5">
        <f t="shared" si="107"/>
        <v>6.4278106658261619E-5</v>
      </c>
      <c r="K341" s="5" t="e">
        <f t="shared" si="115"/>
        <v>#N/A</v>
      </c>
      <c r="L341" s="5">
        <f t="shared" si="100"/>
        <v>-2.693393391319877E-2</v>
      </c>
      <c r="M341" s="5">
        <f t="shared" si="108"/>
        <v>0.10242939056435012</v>
      </c>
      <c r="N341" s="5">
        <f t="shared" si="109"/>
        <v>0</v>
      </c>
      <c r="O341" s="5">
        <f t="shared" si="110"/>
        <v>0</v>
      </c>
      <c r="P341" s="5">
        <f t="shared" si="114"/>
        <v>2.3180451210001145</v>
      </c>
      <c r="Q341" s="5">
        <f t="shared" si="97"/>
        <v>13.794132181147159</v>
      </c>
      <c r="R341" s="5">
        <f t="shared" si="101"/>
        <v>13.794132181147159</v>
      </c>
      <c r="S341" s="5">
        <f t="shared" si="111"/>
        <v>312.17037048414966</v>
      </c>
      <c r="T341" s="5">
        <f t="shared" si="98"/>
        <v>13.896561571711509</v>
      </c>
      <c r="U341" s="5">
        <f t="shared" si="99"/>
        <v>314.48841560514978</v>
      </c>
    </row>
    <row r="342" spans="2:21" x14ac:dyDescent="0.4">
      <c r="B342">
        <v>49.485997438430701</v>
      </c>
      <c r="C342" s="5">
        <f t="shared" si="102"/>
        <v>7.3635816574103785E-2</v>
      </c>
      <c r="D342" s="5">
        <f t="shared" si="103"/>
        <v>3.3950869513127651</v>
      </c>
      <c r="E342" s="5">
        <f t="shared" si="104"/>
        <v>21.3319604490855</v>
      </c>
      <c r="F342" s="5">
        <f t="shared" si="105"/>
        <v>203.70521707876591</v>
      </c>
      <c r="G342" s="5">
        <f t="shared" si="112"/>
        <v>-1.2987035451889639</v>
      </c>
      <c r="H342" s="9">
        <f t="shared" si="113"/>
        <v>-17.636845839578719</v>
      </c>
      <c r="I342" s="5">
        <f t="shared" si="106"/>
        <v>3.1693834113368895E-3</v>
      </c>
      <c r="J342" s="5">
        <f t="shared" si="107"/>
        <v>7.2049548672672374E-5</v>
      </c>
      <c r="K342" s="5">
        <f t="shared" si="115"/>
        <v>3.1693834113368895E-3</v>
      </c>
      <c r="L342" s="5">
        <f t="shared" si="100"/>
        <v>3.1693834113368895E-3</v>
      </c>
      <c r="M342" s="5">
        <f t="shared" si="108"/>
        <v>9.1010507320269607E-2</v>
      </c>
      <c r="N342" s="5">
        <f t="shared" si="109"/>
        <v>131.51614917500734</v>
      </c>
      <c r="O342" s="5">
        <f t="shared" si="110"/>
        <v>2805.4972926172854</v>
      </c>
      <c r="P342" s="5">
        <f t="shared" si="114"/>
        <v>1.9414325426071977</v>
      </c>
      <c r="Q342" s="5">
        <f t="shared" si="97"/>
        <v>-1.4422359607910853</v>
      </c>
      <c r="R342" s="5">
        <f t="shared" si="101"/>
        <v>0</v>
      </c>
      <c r="S342" s="5">
        <f t="shared" si="111"/>
        <v>0</v>
      </c>
      <c r="T342" s="5">
        <f t="shared" si="98"/>
        <v>0</v>
      </c>
      <c r="U342" s="5">
        <f t="shared" si="99"/>
        <v>0</v>
      </c>
    </row>
    <row r="343" spans="2:21" x14ac:dyDescent="0.4">
      <c r="B343">
        <v>49.560060024261396</v>
      </c>
      <c r="C343" s="5">
        <f t="shared" si="102"/>
        <v>7.4062585830695582E-2</v>
      </c>
      <c r="D343" s="5">
        <f t="shared" si="103"/>
        <v>3.3755235142814355</v>
      </c>
      <c r="E343" s="5">
        <f t="shared" si="104"/>
        <v>21.209039748972316</v>
      </c>
      <c r="F343" s="5">
        <f t="shared" si="105"/>
        <v>202.53141085688611</v>
      </c>
      <c r="G343" s="5">
        <f t="shared" si="112"/>
        <v>-0.12292070011318401</v>
      </c>
      <c r="H343" s="9">
        <f t="shared" si="113"/>
        <v>-1.6596868544959573</v>
      </c>
      <c r="I343" s="5">
        <f t="shared" si="106"/>
        <v>3.017168350171225E-4</v>
      </c>
      <c r="J343" s="5">
        <f t="shared" si="107"/>
        <v>7.2785106142149664E-5</v>
      </c>
      <c r="K343" s="5" t="e">
        <f t="shared" si="115"/>
        <v>#N/A</v>
      </c>
      <c r="L343" s="5">
        <f t="shared" si="100"/>
        <v>3.017168350171225E-4</v>
      </c>
      <c r="M343" s="5">
        <f t="shared" si="108"/>
        <v>8.9964673414697549E-2</v>
      </c>
      <c r="N343" s="5">
        <f t="shared" si="109"/>
        <v>12.376114523258925</v>
      </c>
      <c r="O343" s="5">
        <f t="shared" si="110"/>
        <v>262.48550486163214</v>
      </c>
      <c r="P343" s="5">
        <f t="shared" si="114"/>
        <v>1.9080643344556334</v>
      </c>
      <c r="Q343" s="5">
        <f t="shared" si="97"/>
        <v>-0.13571928263015803</v>
      </c>
      <c r="R343" s="5">
        <f t="shared" si="101"/>
        <v>0</v>
      </c>
      <c r="S343" s="5">
        <f t="shared" si="111"/>
        <v>0</v>
      </c>
      <c r="T343" s="5">
        <f t="shared" si="98"/>
        <v>0</v>
      </c>
      <c r="U343" s="5">
        <f t="shared" si="99"/>
        <v>0</v>
      </c>
    </row>
    <row r="344" spans="2:21" x14ac:dyDescent="0.4">
      <c r="B344">
        <v>49.6341230869293</v>
      </c>
      <c r="C344" s="5">
        <f t="shared" si="102"/>
        <v>7.4063062667903523E-2</v>
      </c>
      <c r="D344" s="5">
        <f t="shared" si="103"/>
        <v>3.3755017817855069</v>
      </c>
      <c r="E344" s="5">
        <f t="shared" si="104"/>
        <v>21.208903199673209</v>
      </c>
      <c r="F344" s="5">
        <f t="shared" si="105"/>
        <v>202.5301069071304</v>
      </c>
      <c r="G344" s="5">
        <f t="shared" si="112"/>
        <v>-1.3654929910700275E-4</v>
      </c>
      <c r="H344" s="9">
        <f t="shared" si="113"/>
        <v>-1.8436896097489997E-3</v>
      </c>
      <c r="I344" s="5">
        <f t="shared" si="106"/>
        <v>3.351712735562258E-7</v>
      </c>
      <c r="J344" s="5">
        <f t="shared" si="107"/>
        <v>7.2785923253155529E-5</v>
      </c>
      <c r="K344" s="5" t="e">
        <f t="shared" si="115"/>
        <v>#N/A</v>
      </c>
      <c r="L344" s="5">
        <f t="shared" si="100"/>
        <v>3.351712735562258E-7</v>
      </c>
      <c r="M344" s="5">
        <f t="shared" si="108"/>
        <v>8.9963514986621695E-2</v>
      </c>
      <c r="N344" s="5">
        <f t="shared" si="109"/>
        <v>1.3748204183087216E-2</v>
      </c>
      <c r="O344" s="5">
        <f t="shared" si="110"/>
        <v>0.29158433168843906</v>
      </c>
      <c r="P344" s="5">
        <f t="shared" si="114"/>
        <v>1.9080274808536095</v>
      </c>
      <c r="Q344" s="5">
        <f t="shared" si="97"/>
        <v>-1.5076592945830299E-4</v>
      </c>
      <c r="R344" s="5">
        <f t="shared" si="101"/>
        <v>0</v>
      </c>
      <c r="S344" s="5">
        <f t="shared" si="111"/>
        <v>0</v>
      </c>
      <c r="T344" s="5">
        <f t="shared" si="98"/>
        <v>0</v>
      </c>
      <c r="U344" s="5">
        <f t="shared" si="99"/>
        <v>0</v>
      </c>
    </row>
    <row r="345" spans="2:21" x14ac:dyDescent="0.4">
      <c r="B345">
        <v>49.778527021408003</v>
      </c>
      <c r="C345" s="5">
        <f t="shared" si="102"/>
        <v>0.14440393447870292</v>
      </c>
      <c r="D345" s="5">
        <f t="shared" si="103"/>
        <v>1.7312547674168162</v>
      </c>
      <c r="E345" s="5">
        <f t="shared" si="104"/>
        <v>10.877794517617952</v>
      </c>
      <c r="F345" s="5">
        <f t="shared" si="105"/>
        <v>103.87528604500898</v>
      </c>
      <c r="G345" s="5">
        <f t="shared" si="112"/>
        <v>-10.331108682055257</v>
      </c>
      <c r="H345" s="9">
        <f t="shared" si="113"/>
        <v>-71.543124634037696</v>
      </c>
      <c r="I345" s="5">
        <f t="shared" si="106"/>
        <v>4.9442634520306929E-2</v>
      </c>
      <c r="J345" s="5">
        <f t="shared" si="107"/>
        <v>1.346072776065742E-4</v>
      </c>
      <c r="K345" s="5">
        <f t="shared" si="115"/>
        <v>4.9442634520306929E-2</v>
      </c>
      <c r="L345" s="5">
        <f t="shared" si="100"/>
        <v>4.9442634520306929E-2</v>
      </c>
      <c r="M345" s="5">
        <f t="shared" si="108"/>
        <v>2.3665282713503835E-2</v>
      </c>
      <c r="N345" s="5">
        <f t="shared" si="109"/>
        <v>533.48973718993466</v>
      </c>
      <c r="O345" s="5">
        <f t="shared" si="110"/>
        <v>5803.1917384101134</v>
      </c>
      <c r="P345" s="5">
        <f t="shared" si="114"/>
        <v>0.25742608255883093</v>
      </c>
      <c r="Q345" s="5">
        <f t="shared" si="97"/>
        <v>-5.8503696201175375</v>
      </c>
      <c r="R345" s="5">
        <f t="shared" si="101"/>
        <v>0</v>
      </c>
      <c r="S345" s="5">
        <f t="shared" si="111"/>
        <v>0</v>
      </c>
      <c r="T345" s="5">
        <f t="shared" si="98"/>
        <v>0</v>
      </c>
      <c r="U345" s="5">
        <f t="shared" si="99"/>
        <v>0</v>
      </c>
    </row>
    <row r="346" spans="2:21" x14ac:dyDescent="0.4">
      <c r="B346">
        <v>49.925541162490802</v>
      </c>
      <c r="C346" s="5">
        <f t="shared" si="102"/>
        <v>0.1470141410827992</v>
      </c>
      <c r="D346" s="5">
        <f t="shared" si="103"/>
        <v>1.7005166860730667</v>
      </c>
      <c r="E346" s="5">
        <f t="shared" si="104"/>
        <v>10.684661456548014</v>
      </c>
      <c r="F346" s="5">
        <f t="shared" si="105"/>
        <v>102.03100116438401</v>
      </c>
      <c r="G346" s="5">
        <f t="shared" si="112"/>
        <v>-0.19313306106993799</v>
      </c>
      <c r="H346" s="9">
        <f t="shared" si="113"/>
        <v>-1.3137039719271928</v>
      </c>
      <c r="I346" s="5">
        <f t="shared" si="106"/>
        <v>9.4100381043174292E-4</v>
      </c>
      <c r="J346" s="5">
        <f t="shared" si="107"/>
        <v>1.3576298584401668E-4</v>
      </c>
      <c r="K346" s="5" t="e">
        <f t="shared" si="115"/>
        <v>#N/A</v>
      </c>
      <c r="L346" s="5">
        <f t="shared" si="100"/>
        <v>9.4100381043174292E-4</v>
      </c>
      <c r="M346" s="5">
        <f t="shared" si="108"/>
        <v>2.2832398088208545E-2</v>
      </c>
      <c r="N346" s="5">
        <f t="shared" si="109"/>
        <v>9.7961556797223377</v>
      </c>
      <c r="O346" s="5">
        <f t="shared" si="110"/>
        <v>104.66860701347318</v>
      </c>
      <c r="P346" s="5">
        <f t="shared" si="114"/>
        <v>0.2439564438136424</v>
      </c>
      <c r="Q346" s="5">
        <f t="shared" si="97"/>
        <v>-0.10742686801149341</v>
      </c>
      <c r="R346" s="5">
        <f t="shared" si="101"/>
        <v>0</v>
      </c>
      <c r="S346" s="5">
        <f t="shared" si="111"/>
        <v>0</v>
      </c>
      <c r="T346" s="5">
        <f t="shared" si="98"/>
        <v>0</v>
      </c>
      <c r="U346" s="5">
        <f t="shared" si="99"/>
        <v>0</v>
      </c>
    </row>
    <row r="347" spans="2:21" x14ac:dyDescent="0.4">
      <c r="B347">
        <v>50.071009874343801</v>
      </c>
      <c r="C347" s="5">
        <f t="shared" si="102"/>
        <v>0.14546871185299892</v>
      </c>
      <c r="D347" s="5">
        <f t="shared" si="103"/>
        <v>1.7185826203825432</v>
      </c>
      <c r="E347" s="5">
        <f t="shared" si="104"/>
        <v>10.798173069561788</v>
      </c>
      <c r="F347" s="5">
        <f t="shared" si="105"/>
        <v>103.1149572229526</v>
      </c>
      <c r="G347" s="5">
        <f t="shared" si="112"/>
        <v>0.11351161301377388</v>
      </c>
      <c r="H347" s="9">
        <f t="shared" si="113"/>
        <v>0.78031634134824279</v>
      </c>
      <c r="I347" s="5">
        <f t="shared" si="106"/>
        <v>0</v>
      </c>
      <c r="J347" s="5">
        <f t="shared" si="107"/>
        <v>1.3508373235174227E-4</v>
      </c>
      <c r="K347" s="5" t="e">
        <f t="shared" si="115"/>
        <v>#N/A</v>
      </c>
      <c r="L347" s="5">
        <f t="shared" si="100"/>
        <v>-5.4724970406910052E-4</v>
      </c>
      <c r="M347" s="5">
        <f t="shared" si="108"/>
        <v>2.3320108328041888E-2</v>
      </c>
      <c r="N347" s="5">
        <f t="shared" si="109"/>
        <v>0</v>
      </c>
      <c r="O347" s="5">
        <f t="shared" si="110"/>
        <v>0</v>
      </c>
      <c r="P347" s="5">
        <f t="shared" si="114"/>
        <v>0.25181456572712546</v>
      </c>
      <c r="Q347" s="5">
        <f t="shared" si="97"/>
        <v>6.3809611906901445E-2</v>
      </c>
      <c r="R347" s="5">
        <f t="shared" si="101"/>
        <v>6.3809611906901445E-2</v>
      </c>
      <c r="S347" s="5">
        <f t="shared" si="111"/>
        <v>0.68902723287229239</v>
      </c>
      <c r="T347" s="5">
        <f t="shared" si="98"/>
        <v>8.7129720234943336E-2</v>
      </c>
      <c r="U347" s="5">
        <f t="shared" si="99"/>
        <v>0.94084179859941786</v>
      </c>
    </row>
    <row r="348" spans="2:21" x14ac:dyDescent="0.4">
      <c r="B348">
        <v>50.144995689391997</v>
      </c>
      <c r="C348" s="5">
        <f t="shared" si="102"/>
        <v>7.3985815048196457E-2</v>
      </c>
      <c r="D348" s="5">
        <f t="shared" si="103"/>
        <v>3.3790260989507641</v>
      </c>
      <c r="E348" s="5">
        <f t="shared" si="104"/>
        <v>21.231047137503797</v>
      </c>
      <c r="F348" s="5">
        <f t="shared" si="105"/>
        <v>202.74156593704586</v>
      </c>
      <c r="G348" s="5">
        <f t="shared" si="112"/>
        <v>10.432874067942009</v>
      </c>
      <c r="H348" s="9">
        <f t="shared" si="113"/>
        <v>141.0118150505707</v>
      </c>
      <c r="I348" s="5">
        <f t="shared" si="106"/>
        <v>0</v>
      </c>
      <c r="J348" s="5">
        <f t="shared" si="107"/>
        <v>7.2653413929177281E-5</v>
      </c>
      <c r="K348" s="5" t="e">
        <f t="shared" si="115"/>
        <v>#N/A</v>
      </c>
      <c r="L348" s="5">
        <f t="shared" si="100"/>
        <v>-2.5581621848484351E-2</v>
      </c>
      <c r="M348" s="5">
        <f t="shared" si="108"/>
        <v>9.0151472510981642E-2</v>
      </c>
      <c r="N348" s="5">
        <f t="shared" si="109"/>
        <v>0</v>
      </c>
      <c r="O348" s="5">
        <f t="shared" si="110"/>
        <v>0</v>
      </c>
      <c r="P348" s="5">
        <f t="shared" si="114"/>
        <v>1.9140101623960291</v>
      </c>
      <c r="Q348" s="5">
        <f t="shared" si="97"/>
        <v>11.53110439429982</v>
      </c>
      <c r="R348" s="5">
        <f t="shared" si="101"/>
        <v>11.53110439429982</v>
      </c>
      <c r="S348" s="5">
        <f t="shared" si="111"/>
        <v>244.81742094285664</v>
      </c>
      <c r="T348" s="5">
        <f t="shared" si="98"/>
        <v>11.621255866810802</v>
      </c>
      <c r="U348" s="5">
        <f t="shared" si="99"/>
        <v>246.73143110525268</v>
      </c>
    </row>
    <row r="349" spans="2:21" x14ac:dyDescent="0.4">
      <c r="B349">
        <v>50.219460248947101</v>
      </c>
      <c r="C349" s="5">
        <f t="shared" si="102"/>
        <v>7.4464559555103449E-2</v>
      </c>
      <c r="D349" s="5">
        <f t="shared" si="103"/>
        <v>3.3573018022754986</v>
      </c>
      <c r="E349" s="5">
        <f t="shared" si="104"/>
        <v>21.094549355824956</v>
      </c>
      <c r="F349" s="5">
        <f t="shared" si="105"/>
        <v>201.43810813652991</v>
      </c>
      <c r="G349" s="5">
        <f t="shared" si="112"/>
        <v>-0.13649778167884108</v>
      </c>
      <c r="H349" s="9">
        <f t="shared" si="113"/>
        <v>-1.8330569937479226</v>
      </c>
      <c r="I349" s="5">
        <f t="shared" si="106"/>
        <v>3.368611024746152E-4</v>
      </c>
      <c r="J349" s="5">
        <f t="shared" si="107"/>
        <v>7.3470216654743475E-5</v>
      </c>
      <c r="K349" s="5" t="e">
        <f t="shared" si="115"/>
        <v>#N/A</v>
      </c>
      <c r="L349" s="5">
        <f t="shared" si="100"/>
        <v>3.368611024746152E-4</v>
      </c>
      <c r="M349" s="5">
        <f t="shared" si="108"/>
        <v>8.8996002505067007E-2</v>
      </c>
      <c r="N349" s="5">
        <f t="shared" si="109"/>
        <v>13.66891785690183</v>
      </c>
      <c r="O349" s="5">
        <f t="shared" si="110"/>
        <v>288.33966237313274</v>
      </c>
      <c r="P349" s="5">
        <f t="shared" si="114"/>
        <v>1.8773305673142573</v>
      </c>
      <c r="Q349" s="5">
        <f t="shared" si="97"/>
        <v>-0.14989645759845244</v>
      </c>
      <c r="R349" s="5">
        <f t="shared" si="101"/>
        <v>0</v>
      </c>
      <c r="S349" s="5">
        <f t="shared" si="111"/>
        <v>0</v>
      </c>
      <c r="T349" s="5">
        <f t="shared" si="98"/>
        <v>0</v>
      </c>
      <c r="U349" s="5">
        <f t="shared" si="99"/>
        <v>0</v>
      </c>
    </row>
    <row r="350" spans="2:21" x14ac:dyDescent="0.4">
      <c r="B350">
        <v>50.289117574691701</v>
      </c>
      <c r="C350" s="5">
        <f t="shared" si="102"/>
        <v>6.9657325744600485E-2</v>
      </c>
      <c r="D350" s="5">
        <f t="shared" si="103"/>
        <v>3.5889979600512993</v>
      </c>
      <c r="E350" s="5">
        <f t="shared" si="104"/>
        <v>22.550339250091831</v>
      </c>
      <c r="F350" s="5">
        <f t="shared" si="105"/>
        <v>215.33987760307798</v>
      </c>
      <c r="G350" s="5">
        <f t="shared" si="112"/>
        <v>1.455789894266875</v>
      </c>
      <c r="H350" s="9">
        <f t="shared" si="113"/>
        <v>20.899307843148446</v>
      </c>
      <c r="I350" s="5">
        <f t="shared" si="106"/>
        <v>0</v>
      </c>
      <c r="J350" s="5">
        <f t="shared" si="107"/>
        <v>6.4758769927450482E-5</v>
      </c>
      <c r="K350" s="5" t="e">
        <f t="shared" si="115"/>
        <v>#N/A</v>
      </c>
      <c r="L350" s="5">
        <f t="shared" si="100"/>
        <v>-3.3607882075239138E-3</v>
      </c>
      <c r="M350" s="5">
        <f t="shared" si="108"/>
        <v>0.10170356005884644</v>
      </c>
      <c r="N350" s="5">
        <f t="shared" si="109"/>
        <v>0</v>
      </c>
      <c r="O350" s="5">
        <f t="shared" si="110"/>
        <v>0</v>
      </c>
      <c r="P350" s="5">
        <f t="shared" si="114"/>
        <v>2.2934497822690769</v>
      </c>
      <c r="Q350" s="5">
        <f t="shared" si="97"/>
        <v>1.7090206265448562</v>
      </c>
      <c r="R350" s="5">
        <f t="shared" si="101"/>
        <v>1.7090206265448562</v>
      </c>
      <c r="S350" s="5">
        <f t="shared" si="111"/>
        <v>38.538994913991004</v>
      </c>
      <c r="T350" s="5">
        <f t="shared" si="98"/>
        <v>1.8107241866037027</v>
      </c>
      <c r="U350" s="5">
        <f t="shared" si="99"/>
        <v>40.832444696260083</v>
      </c>
    </row>
    <row r="351" spans="2:21" x14ac:dyDescent="0.4">
      <c r="B351">
        <v>50.368453741073601</v>
      </c>
      <c r="C351" s="5">
        <f t="shared" si="102"/>
        <v>7.9336166381899886E-2</v>
      </c>
      <c r="D351" s="5">
        <f t="shared" si="103"/>
        <v>3.1511479745136279</v>
      </c>
      <c r="E351" s="5">
        <f t="shared" si="104"/>
        <v>19.799246654212741</v>
      </c>
      <c r="F351" s="5">
        <f t="shared" si="105"/>
        <v>189.06887847081768</v>
      </c>
      <c r="G351" s="5">
        <f t="shared" si="112"/>
        <v>-2.7510925958790899</v>
      </c>
      <c r="H351" s="9">
        <f t="shared" si="113"/>
        <v>-34.676399444815331</v>
      </c>
      <c r="I351" s="5">
        <f t="shared" si="106"/>
        <v>7.2335596355104373E-3</v>
      </c>
      <c r="J351" s="5">
        <f t="shared" si="107"/>
        <v>8.1221308021190965E-5</v>
      </c>
      <c r="K351" s="5">
        <f t="shared" si="115"/>
        <v>7.2335596355104373E-3</v>
      </c>
      <c r="L351" s="5">
        <f t="shared" si="100"/>
        <v>7.2335596355104373E-3</v>
      </c>
      <c r="M351" s="5">
        <f t="shared" si="108"/>
        <v>7.8402033614870886E-2</v>
      </c>
      <c r="N351" s="5">
        <f t="shared" si="109"/>
        <v>258.5783514647656</v>
      </c>
      <c r="O351" s="5">
        <f t="shared" si="110"/>
        <v>5119.6565600906069</v>
      </c>
      <c r="P351" s="5">
        <f t="shared" si="114"/>
        <v>1.5523012017327071</v>
      </c>
      <c r="Q351" s="5">
        <f t="shared" si="97"/>
        <v>-2.8356289284923122</v>
      </c>
      <c r="R351" s="5">
        <f t="shared" si="101"/>
        <v>0</v>
      </c>
      <c r="S351" s="5">
        <f t="shared" si="111"/>
        <v>0</v>
      </c>
      <c r="T351" s="5">
        <f t="shared" si="98"/>
        <v>0</v>
      </c>
      <c r="U351" s="5">
        <f t="shared" si="99"/>
        <v>0</v>
      </c>
    </row>
    <row r="352" spans="2:21" x14ac:dyDescent="0.4">
      <c r="B352">
        <v>50.442592859268103</v>
      </c>
      <c r="C352" s="5">
        <f t="shared" si="102"/>
        <v>7.4139118194501918E-2</v>
      </c>
      <c r="D352" s="5">
        <f t="shared" si="103"/>
        <v>3.3720390272801994</v>
      </c>
      <c r="E352" s="5">
        <f t="shared" si="104"/>
        <v>21.187146071443092</v>
      </c>
      <c r="F352" s="5">
        <f t="shared" si="105"/>
        <v>202.32234163681196</v>
      </c>
      <c r="G352" s="5">
        <f t="shared" si="112"/>
        <v>1.3878994172303507</v>
      </c>
      <c r="H352" s="9">
        <f t="shared" si="113"/>
        <v>18.720204003360752</v>
      </c>
      <c r="I352" s="5">
        <f t="shared" si="106"/>
        <v>0</v>
      </c>
      <c r="J352" s="5">
        <f t="shared" si="107"/>
        <v>7.2916117908484535E-5</v>
      </c>
      <c r="L352" s="5">
        <f t="shared" si="100"/>
        <v>-3.4102094760202627E-3</v>
      </c>
      <c r="M352" s="5">
        <f t="shared" si="108"/>
        <v>8.9779031730533296E-2</v>
      </c>
      <c r="N352" s="5">
        <f t="shared" si="109"/>
        <v>0</v>
      </c>
      <c r="O352" s="5">
        <f t="shared" si="110"/>
        <v>0</v>
      </c>
      <c r="P352" s="5">
        <f t="shared" si="114"/>
        <v>1.9021614594275331</v>
      </c>
      <c r="Q352" s="5">
        <f t="shared" si="97"/>
        <v>1.5308265237769423</v>
      </c>
      <c r="R352" s="5">
        <f t="shared" si="101"/>
        <v>1.5308265237769423</v>
      </c>
      <c r="S352" s="5">
        <f t="shared" si="111"/>
        <v>32.433845169301527</v>
      </c>
      <c r="T352" s="5">
        <f t="shared" si="98"/>
        <v>1.6206055555074756</v>
      </c>
      <c r="U352" s="5">
        <f t="shared" si="99"/>
        <v>34.336006628729059</v>
      </c>
    </row>
    <row r="353" spans="2:21" x14ac:dyDescent="0.4">
      <c r="B353">
        <v>50.516955614089902</v>
      </c>
      <c r="C353" s="5">
        <f t="shared" si="102"/>
        <v>7.436275482179866E-2</v>
      </c>
      <c r="D353" s="5">
        <f t="shared" si="103"/>
        <v>3.3618980442439867</v>
      </c>
      <c r="E353" s="5">
        <f t="shared" si="104"/>
        <v>21.123428395829603</v>
      </c>
      <c r="F353" s="5">
        <f t="shared" si="105"/>
        <v>201.71388265463921</v>
      </c>
      <c r="G353" s="5">
        <f t="shared" si="112"/>
        <v>-6.3717675613489178E-2</v>
      </c>
      <c r="H353" s="9">
        <f t="shared" si="113"/>
        <v>-0.85684931611504811</v>
      </c>
      <c r="I353" s="5">
        <f t="shared" si="106"/>
        <v>1.5703304132135527E-4</v>
      </c>
      <c r="J353" s="5">
        <f t="shared" si="107"/>
        <v>7.3297404479355662E-5</v>
      </c>
      <c r="K353" s="5" t="e">
        <f t="shared" si="115"/>
        <v>#N/A</v>
      </c>
      <c r="L353" s="5">
        <f t="shared" si="100"/>
        <v>1.5703304132135527E-4</v>
      </c>
      <c r="M353" s="5">
        <f t="shared" si="108"/>
        <v>8.9239845438748078E-2</v>
      </c>
      <c r="N353" s="5">
        <f t="shared" si="109"/>
        <v>6.3894374030193051</v>
      </c>
      <c r="O353" s="5">
        <f t="shared" si="110"/>
        <v>134.96682347231373</v>
      </c>
      <c r="P353" s="5">
        <f t="shared" si="114"/>
        <v>1.885051485180296</v>
      </c>
      <c r="Q353" s="5">
        <f t="shared" si="97"/>
        <v>-7.0068021681471429E-2</v>
      </c>
      <c r="R353" s="5">
        <f t="shared" si="101"/>
        <v>0</v>
      </c>
      <c r="S353" s="5">
        <f t="shared" si="111"/>
        <v>0</v>
      </c>
      <c r="T353" s="5">
        <f t="shared" si="98"/>
        <v>0</v>
      </c>
      <c r="U353" s="5">
        <f t="shared" si="99"/>
        <v>0</v>
      </c>
    </row>
    <row r="354" spans="2:21" x14ac:dyDescent="0.4">
      <c r="B354">
        <v>50.667479991912799</v>
      </c>
      <c r="C354" s="5">
        <f t="shared" si="102"/>
        <v>0.15052437782289729</v>
      </c>
      <c r="D354" s="5">
        <f t="shared" si="103"/>
        <v>1.6608605437595159</v>
      </c>
      <c r="E354" s="5">
        <f t="shared" si="104"/>
        <v>10.435494565824088</v>
      </c>
      <c r="F354" s="5">
        <f t="shared" si="105"/>
        <v>99.651632625570954</v>
      </c>
      <c r="G354" s="5">
        <f t="shared" si="112"/>
        <v>-10.687933830005514</v>
      </c>
      <c r="H354" s="9">
        <f t="shared" si="113"/>
        <v>-71.004670370274738</v>
      </c>
      <c r="I354" s="5">
        <f t="shared" si="106"/>
        <v>5.331829391250606E-2</v>
      </c>
      <c r="J354" s="5">
        <f t="shared" si="107"/>
        <v>1.3725400051810868E-4</v>
      </c>
      <c r="K354" s="5">
        <f t="shared" si="115"/>
        <v>5.331829391250606E-2</v>
      </c>
      <c r="L354" s="5">
        <f t="shared" si="100"/>
        <v>5.331829391250606E-2</v>
      </c>
      <c r="M354" s="5">
        <f t="shared" si="108"/>
        <v>2.1779909366668817E-2</v>
      </c>
      <c r="N354" s="5">
        <f t="shared" si="109"/>
        <v>529.47453901214874</v>
      </c>
      <c r="O354" s="5">
        <f t="shared" si="110"/>
        <v>5525.3286746034928</v>
      </c>
      <c r="P354" s="5">
        <f t="shared" si="114"/>
        <v>0.22728412584001359</v>
      </c>
      <c r="Q354" s="5">
        <f t="shared" si="97"/>
        <v>-5.8063380449989577</v>
      </c>
      <c r="R354" s="5">
        <f t="shared" si="101"/>
        <v>0</v>
      </c>
      <c r="S354" s="5">
        <f t="shared" si="111"/>
        <v>0</v>
      </c>
      <c r="T354" s="5">
        <f t="shared" si="98"/>
        <v>0</v>
      </c>
      <c r="U354" s="5">
        <f t="shared" si="99"/>
        <v>0</v>
      </c>
    </row>
    <row r="355" spans="2:21" x14ac:dyDescent="0.4">
      <c r="B355">
        <v>50.742079496383603</v>
      </c>
      <c r="C355" s="5">
        <f t="shared" si="102"/>
        <v>7.4599504470803879E-2</v>
      </c>
      <c r="D355" s="5">
        <f t="shared" si="103"/>
        <v>3.3512286947943855</v>
      </c>
      <c r="E355" s="5">
        <f t="shared" si="104"/>
        <v>21.056390896130704</v>
      </c>
      <c r="F355" s="5">
        <f t="shared" si="105"/>
        <v>201.07372168766312</v>
      </c>
      <c r="G355" s="5">
        <f t="shared" si="112"/>
        <v>10.620896330306616</v>
      </c>
      <c r="H355" s="9">
        <f t="shared" si="113"/>
        <v>142.37221018623967</v>
      </c>
      <c r="I355" s="5">
        <f t="shared" si="106"/>
        <v>0</v>
      </c>
      <c r="J355" s="5">
        <f t="shared" si="107"/>
        <v>7.3698556877553861E-5</v>
      </c>
      <c r="K355" s="5" t="e">
        <f t="shared" si="115"/>
        <v>#N/A</v>
      </c>
      <c r="L355" s="5">
        <f t="shared" si="100"/>
        <v>-2.6258672072652412E-2</v>
      </c>
      <c r="M355" s="5">
        <f t="shared" si="108"/>
        <v>8.8674319514131197E-2</v>
      </c>
      <c r="N355" s="5">
        <f t="shared" si="109"/>
        <v>0</v>
      </c>
      <c r="O355" s="5">
        <f t="shared" si="110"/>
        <v>0</v>
      </c>
      <c r="P355" s="5">
        <f t="shared" si="114"/>
        <v>1.8671611341379375</v>
      </c>
      <c r="Q355" s="5">
        <f t="shared" si="97"/>
        <v>11.642349386935868</v>
      </c>
      <c r="R355" s="5">
        <f t="shared" si="101"/>
        <v>11.642349386935868</v>
      </c>
      <c r="S355" s="5">
        <f t="shared" si="111"/>
        <v>245.14585964064929</v>
      </c>
      <c r="T355" s="5">
        <f t="shared" si="98"/>
        <v>11.731023706449999</v>
      </c>
      <c r="U355" s="5">
        <f t="shared" si="99"/>
        <v>247.01302077478724</v>
      </c>
    </row>
    <row r="356" spans="2:21" x14ac:dyDescent="0.4">
      <c r="B356">
        <v>50.969786405563298</v>
      </c>
      <c r="C356" s="5">
        <f t="shared" si="102"/>
        <v>0.22770690917969461</v>
      </c>
      <c r="D356" s="5">
        <f t="shared" si="103"/>
        <v>1.0979025665080406</v>
      </c>
      <c r="E356" s="5">
        <f t="shared" si="104"/>
        <v>6.8983252745980792</v>
      </c>
      <c r="F356" s="5">
        <f t="shared" si="105"/>
        <v>65.874153990482441</v>
      </c>
      <c r="G356" s="5">
        <f t="shared" si="112"/>
        <v>-14.158065621532625</v>
      </c>
      <c r="H356" s="9">
        <f t="shared" si="113"/>
        <v>-62.1767063306797</v>
      </c>
      <c r="I356" s="5">
        <f t="shared" si="106"/>
        <v>0.10684538700591049</v>
      </c>
      <c r="J356" s="5">
        <f t="shared" si="107"/>
        <v>1.5842042155680511E-4</v>
      </c>
      <c r="K356" s="5">
        <f t="shared" si="115"/>
        <v>0.10684538700591049</v>
      </c>
      <c r="L356" s="5">
        <f t="shared" si="100"/>
        <v>0.10684538700591049</v>
      </c>
      <c r="M356" s="5">
        <f t="shared" si="108"/>
        <v>9.5173783188317335E-3</v>
      </c>
      <c r="N356" s="5">
        <f t="shared" si="109"/>
        <v>463.64531727355728</v>
      </c>
      <c r="O356" s="5">
        <f t="shared" si="110"/>
        <v>3198.3762105972255</v>
      </c>
      <c r="P356" s="5">
        <f t="shared" si="114"/>
        <v>6.565397140470873E-2</v>
      </c>
      <c r="Q356" s="5">
        <f t="shared" si="97"/>
        <v>-5.0844398487861913</v>
      </c>
      <c r="R356" s="5">
        <f t="shared" si="101"/>
        <v>0</v>
      </c>
      <c r="S356" s="5">
        <f t="shared" si="111"/>
        <v>0</v>
      </c>
      <c r="T356" s="5">
        <f t="shared" si="98"/>
        <v>0</v>
      </c>
      <c r="U356" s="5">
        <f t="shared" si="99"/>
        <v>0</v>
      </c>
    </row>
    <row r="357" spans="2:21" x14ac:dyDescent="0.4">
      <c r="B357">
        <v>51.197033882141099</v>
      </c>
      <c r="C357" s="5">
        <f t="shared" si="102"/>
        <v>0.22724747657780142</v>
      </c>
      <c r="D357" s="5">
        <f t="shared" si="103"/>
        <v>1.1001222269432283</v>
      </c>
      <c r="E357" s="5">
        <f t="shared" si="104"/>
        <v>6.9122718124313778</v>
      </c>
      <c r="F357" s="5">
        <f t="shared" si="105"/>
        <v>66.007333616593698</v>
      </c>
      <c r="G357" s="5">
        <f t="shared" si="112"/>
        <v>1.3946537833298578E-2</v>
      </c>
      <c r="H357" s="9">
        <f t="shared" si="113"/>
        <v>6.1371585037265669E-2</v>
      </c>
      <c r="I357" s="5">
        <f t="shared" si="106"/>
        <v>0</v>
      </c>
      <c r="J357" s="5">
        <f t="shared" si="107"/>
        <v>1.5833696547441065E-4</v>
      </c>
      <c r="K357" s="5" t="e">
        <f t="shared" si="115"/>
        <v>#N/A</v>
      </c>
      <c r="L357" s="5">
        <f t="shared" si="100"/>
        <v>-1.0503671379959689E-4</v>
      </c>
      <c r="M357" s="5">
        <f t="shared" si="108"/>
        <v>9.5559003217866728E-3</v>
      </c>
      <c r="N357" s="5">
        <f t="shared" si="109"/>
        <v>0</v>
      </c>
      <c r="O357" s="5">
        <f t="shared" si="110"/>
        <v>0</v>
      </c>
      <c r="P357" s="5">
        <f t="shared" si="114"/>
        <v>6.6052980436689945E-2</v>
      </c>
      <c r="Q357" s="5">
        <f t="shared" si="97"/>
        <v>5.0186018359849134E-3</v>
      </c>
      <c r="R357" s="5">
        <f t="shared" si="101"/>
        <v>5.0186018359849134E-3</v>
      </c>
      <c r="S357" s="5">
        <f t="shared" si="111"/>
        <v>3.4689940008694881E-2</v>
      </c>
      <c r="T357" s="5">
        <f t="shared" si="98"/>
        <v>1.4574502157771587E-2</v>
      </c>
      <c r="U357" s="5">
        <f t="shared" si="99"/>
        <v>0.10074292044538484</v>
      </c>
    </row>
    <row r="358" spans="2:21" x14ac:dyDescent="0.4">
      <c r="B358">
        <v>51.276133298873901</v>
      </c>
      <c r="C358" s="5">
        <f t="shared" si="102"/>
        <v>7.9099416732802297E-2</v>
      </c>
      <c r="D358" s="5">
        <f t="shared" si="103"/>
        <v>3.1605795633676999</v>
      </c>
      <c r="E358" s="5">
        <f t="shared" si="104"/>
        <v>19.858507074724002</v>
      </c>
      <c r="F358" s="5">
        <f t="shared" si="105"/>
        <v>189.634773802062</v>
      </c>
      <c r="G358" s="5">
        <f t="shared" si="112"/>
        <v>12.946235262292625</v>
      </c>
      <c r="H358" s="9">
        <f t="shared" si="113"/>
        <v>163.67042637020936</v>
      </c>
      <c r="I358" s="5">
        <f t="shared" si="106"/>
        <v>0</v>
      </c>
      <c r="J358" s="5">
        <f t="shared" si="107"/>
        <v>8.0866693664851573E-5</v>
      </c>
      <c r="K358" s="5" t="e">
        <f t="shared" si="115"/>
        <v>#N/A</v>
      </c>
      <c r="L358" s="5">
        <f t="shared" si="100"/>
        <v>-3.3938482768818418E-2</v>
      </c>
      <c r="M358" s="5">
        <f t="shared" si="108"/>
        <v>7.8872060647372663E-2</v>
      </c>
      <c r="N358" s="5">
        <f t="shared" si="109"/>
        <v>0</v>
      </c>
      <c r="O358" s="5">
        <f t="shared" si="110"/>
        <v>0</v>
      </c>
      <c r="P358" s="5">
        <f t="shared" si="114"/>
        <v>1.5662813743639106</v>
      </c>
      <c r="Q358" s="5">
        <f t="shared" si="97"/>
        <v>13.38399035611029</v>
      </c>
      <c r="R358" s="5">
        <f t="shared" si="101"/>
        <v>13.38399035611029</v>
      </c>
      <c r="S358" s="5">
        <f t="shared" si="111"/>
        <v>265.786067174854</v>
      </c>
      <c r="T358" s="5">
        <f t="shared" si="98"/>
        <v>13.462862416757662</v>
      </c>
      <c r="U358" s="5">
        <f t="shared" si="99"/>
        <v>267.35234854921794</v>
      </c>
    </row>
    <row r="359" spans="2:21" x14ac:dyDescent="0.4">
      <c r="B359">
        <v>51.432523250579798</v>
      </c>
      <c r="C359" s="5">
        <f t="shared" si="102"/>
        <v>0.15638995170589709</v>
      </c>
      <c r="D359" s="5">
        <f t="shared" si="103"/>
        <v>1.5985681770024684</v>
      </c>
      <c r="E359" s="5">
        <f t="shared" si="104"/>
        <v>10.044100082266766</v>
      </c>
      <c r="F359" s="5">
        <f t="shared" si="105"/>
        <v>95.914090620148116</v>
      </c>
      <c r="G359" s="5">
        <f t="shared" si="112"/>
        <v>-9.8144069924572364</v>
      </c>
      <c r="H359" s="9">
        <f t="shared" si="113"/>
        <v>-62.755994777170578</v>
      </c>
      <c r="I359" s="5">
        <f t="shared" si="106"/>
        <v>5.0868456077807343E-2</v>
      </c>
      <c r="J359" s="5">
        <f t="shared" si="107"/>
        <v>1.3959610510771569E-4</v>
      </c>
      <c r="K359" s="5">
        <f t="shared" si="115"/>
        <v>5.0868456077807343E-2</v>
      </c>
      <c r="L359" s="5">
        <f t="shared" si="100"/>
        <v>5.0868456077807343E-2</v>
      </c>
      <c r="M359" s="5">
        <f t="shared" si="108"/>
        <v>2.0176789292518253E-2</v>
      </c>
      <c r="N359" s="5">
        <f t="shared" si="109"/>
        <v>467.96501176071365</v>
      </c>
      <c r="O359" s="5">
        <f t="shared" si="110"/>
        <v>4700.2874131237522</v>
      </c>
      <c r="P359" s="5">
        <f t="shared" si="114"/>
        <v>0.20265769099286179</v>
      </c>
      <c r="Q359" s="5">
        <f t="shared" si="97"/>
        <v>-5.1318105995881904</v>
      </c>
      <c r="R359" s="5">
        <f t="shared" si="101"/>
        <v>0</v>
      </c>
      <c r="S359" s="5">
        <f t="shared" si="111"/>
        <v>0</v>
      </c>
      <c r="T359" s="5">
        <f t="shared" si="98"/>
        <v>0</v>
      </c>
      <c r="U359" s="5">
        <f t="shared" si="99"/>
        <v>0</v>
      </c>
    </row>
    <row r="360" spans="2:21" x14ac:dyDescent="0.4">
      <c r="B360">
        <v>51.817943572997997</v>
      </c>
      <c r="C360" s="5">
        <f t="shared" si="102"/>
        <v>0.38542032241819868</v>
      </c>
      <c r="D360" s="5">
        <f t="shared" si="103"/>
        <v>0.64864249614927816</v>
      </c>
      <c r="E360" s="5">
        <f t="shared" si="104"/>
        <v>4.0755410014174362</v>
      </c>
      <c r="F360" s="5">
        <f t="shared" si="105"/>
        <v>38.918549768956694</v>
      </c>
      <c r="G360" s="5">
        <f t="shared" si="112"/>
        <v>-5.9685590808493298</v>
      </c>
      <c r="H360" s="9">
        <f t="shared" si="113"/>
        <v>-15.485844242466204</v>
      </c>
      <c r="I360" s="5">
        <f t="shared" si="106"/>
        <v>7.6239450023290703E-2</v>
      </c>
      <c r="J360" s="5">
        <f t="shared" si="107"/>
        <v>1.7531196264751806E-4</v>
      </c>
      <c r="L360" s="5">
        <f t="shared" si="100"/>
        <v>7.6239450023290703E-2</v>
      </c>
      <c r="M360" s="5">
        <f t="shared" si="108"/>
        <v>3.3220068908469281E-3</v>
      </c>
      <c r="N360" s="5">
        <f t="shared" si="109"/>
        <v>115.47635104473768</v>
      </c>
      <c r="O360" s="5">
        <f t="shared" si="110"/>
        <v>470.62860337690165</v>
      </c>
      <c r="P360" s="5">
        <f t="shared" si="114"/>
        <v>1.3538975290637913E-2</v>
      </c>
      <c r="Q360" s="5">
        <f t="shared" si="97"/>
        <v>-1.2663398916587585</v>
      </c>
      <c r="R360" s="5">
        <f t="shared" si="101"/>
        <v>0</v>
      </c>
      <c r="S360" s="5">
        <f t="shared" si="111"/>
        <v>0</v>
      </c>
      <c r="T360" s="5">
        <f t="shared" si="98"/>
        <v>0</v>
      </c>
      <c r="U360" s="5">
        <f t="shared" si="99"/>
        <v>0</v>
      </c>
    </row>
    <row r="361" spans="2:21" x14ac:dyDescent="0.4">
      <c r="B361">
        <v>51.898191452026303</v>
      </c>
      <c r="C361" s="5">
        <f t="shared" si="102"/>
        <v>8.0247879028306102E-2</v>
      </c>
      <c r="D361" s="5">
        <f t="shared" si="103"/>
        <v>3.1153471347425477</v>
      </c>
      <c r="E361" s="5">
        <f t="shared" si="104"/>
        <v>19.574303343778396</v>
      </c>
      <c r="F361" s="5">
        <f t="shared" si="105"/>
        <v>186.92082808455285</v>
      </c>
      <c r="G361" s="5">
        <f t="shared" si="112"/>
        <v>15.49876234236096</v>
      </c>
      <c r="H361" s="9">
        <f t="shared" si="113"/>
        <v>193.13609942131967</v>
      </c>
      <c r="I361" s="5">
        <f t="shared" si="106"/>
        <v>0</v>
      </c>
      <c r="J361" s="5">
        <f t="shared" si="107"/>
        <v>8.2567368790830079E-5</v>
      </c>
      <c r="L361" s="5">
        <f t="shared" si="100"/>
        <v>-4.1219833079081926E-2</v>
      </c>
      <c r="M361" s="5">
        <f t="shared" si="108"/>
        <v>7.6630670278850829E-2</v>
      </c>
      <c r="N361" s="5">
        <f t="shared" si="109"/>
        <v>0</v>
      </c>
      <c r="O361" s="5">
        <f t="shared" si="110"/>
        <v>0</v>
      </c>
      <c r="P361" s="5">
        <f t="shared" si="114"/>
        <v>1.4999919854752897</v>
      </c>
      <c r="Q361" s="5">
        <f t="shared" si="97"/>
        <v>15.793517188161976</v>
      </c>
      <c r="R361" s="5">
        <f t="shared" si="101"/>
        <v>15.793517188161976</v>
      </c>
      <c r="S361" s="5">
        <f t="shared" si="111"/>
        <v>309.14709630626055</v>
      </c>
      <c r="T361" s="5">
        <f t="shared" si="98"/>
        <v>15.870147858440827</v>
      </c>
      <c r="U361" s="5">
        <f t="shared" si="99"/>
        <v>310.64708829173583</v>
      </c>
    </row>
    <row r="362" spans="2:21" x14ac:dyDescent="0.4">
      <c r="B362">
        <v>51.977604389190603</v>
      </c>
      <c r="C362" s="5">
        <f t="shared" si="102"/>
        <v>7.9412937164299535E-2</v>
      </c>
      <c r="D362" s="5">
        <f t="shared" si="103"/>
        <v>3.14810166865845</v>
      </c>
      <c r="E362" s="5">
        <f t="shared" si="104"/>
        <v>19.780106150022313</v>
      </c>
      <c r="F362" s="5">
        <f t="shared" si="105"/>
        <v>188.88610011950703</v>
      </c>
      <c r="G362" s="5">
        <f t="shared" si="112"/>
        <v>0.20580280624391634</v>
      </c>
      <c r="H362" s="9">
        <f t="shared" si="113"/>
        <v>2.5915526310042587</v>
      </c>
      <c r="I362" s="5">
        <f t="shared" si="106"/>
        <v>0</v>
      </c>
      <c r="J362" s="5">
        <f t="shared" si="107"/>
        <v>8.1335844798266491E-5</v>
      </c>
      <c r="K362" s="5" t="e">
        <f t="shared" si="115"/>
        <v>#N/A</v>
      </c>
      <c r="L362" s="5">
        <f t="shared" si="100"/>
        <v>-5.4164931548095598E-4</v>
      </c>
      <c r="M362" s="5">
        <f t="shared" si="108"/>
        <v>7.8250519861230106E-2</v>
      </c>
      <c r="N362" s="5">
        <f t="shared" si="109"/>
        <v>0</v>
      </c>
      <c r="O362" s="5">
        <f t="shared" si="110"/>
        <v>0</v>
      </c>
      <c r="P362" s="5">
        <f t="shared" si="114"/>
        <v>1.5478035891495607</v>
      </c>
      <c r="Q362" s="5">
        <f t="shared" si="97"/>
        <v>0.21192170259432117</v>
      </c>
      <c r="R362" s="5">
        <f t="shared" si="101"/>
        <v>0.21192170259432117</v>
      </c>
      <c r="S362" s="5">
        <f t="shared" si="111"/>
        <v>4.1918337728091313</v>
      </c>
      <c r="T362" s="5">
        <f t="shared" si="98"/>
        <v>0.2901722224555513</v>
      </c>
      <c r="U362" s="5">
        <f t="shared" si="99"/>
        <v>5.7396373619586925</v>
      </c>
    </row>
    <row r="363" spans="2:21" x14ac:dyDescent="0.4">
      <c r="B363">
        <v>52.134079933166497</v>
      </c>
      <c r="C363" s="5">
        <f t="shared" si="102"/>
        <v>0.15647554397589403</v>
      </c>
      <c r="D363" s="5">
        <f t="shared" si="103"/>
        <v>1.5976937587033662</v>
      </c>
      <c r="E363" s="5">
        <f t="shared" si="104"/>
        <v>10.038605950057518</v>
      </c>
      <c r="F363" s="5">
        <f t="shared" si="105"/>
        <v>95.861625522201976</v>
      </c>
      <c r="G363" s="5">
        <f t="shared" si="112"/>
        <v>-9.7415001999647952</v>
      </c>
      <c r="H363" s="9">
        <f t="shared" si="113"/>
        <v>-62.25573627956539</v>
      </c>
      <c r="I363" s="5">
        <f t="shared" si="106"/>
        <v>5.0518210823955259E-2</v>
      </c>
      <c r="J363" s="5">
        <f t="shared" si="107"/>
        <v>1.396289819948558E-4</v>
      </c>
      <c r="K363" s="5">
        <f t="shared" si="115"/>
        <v>5.0518210823955259E-2</v>
      </c>
      <c r="L363" s="5">
        <f t="shared" si="100"/>
        <v>5.0518210823955259E-2</v>
      </c>
      <c r="M363" s="5">
        <f t="shared" si="108"/>
        <v>2.0154721884106039E-2</v>
      </c>
      <c r="N363" s="5">
        <f t="shared" si="109"/>
        <v>464.23463549074205</v>
      </c>
      <c r="O363" s="5">
        <f t="shared" si="110"/>
        <v>4660.2685740601455</v>
      </c>
      <c r="P363" s="5">
        <f t="shared" si="114"/>
        <v>0.20232531102754134</v>
      </c>
      <c r="Q363" s="5">
        <f t="shared" si="97"/>
        <v>-5.0909024461972683</v>
      </c>
      <c r="R363" s="5">
        <f t="shared" si="101"/>
        <v>0</v>
      </c>
      <c r="S363" s="5">
        <f t="shared" si="111"/>
        <v>0</v>
      </c>
      <c r="T363" s="5">
        <f t="shared" si="98"/>
        <v>0</v>
      </c>
      <c r="U363" s="5">
        <f t="shared" si="99"/>
        <v>0</v>
      </c>
    </row>
    <row r="364" spans="2:21" x14ac:dyDescent="0.4">
      <c r="B364">
        <v>52.214653968811</v>
      </c>
      <c r="C364" s="5">
        <f t="shared" si="102"/>
        <v>8.0574035644502828E-2</v>
      </c>
      <c r="D364" s="5">
        <f t="shared" si="103"/>
        <v>3.1027364832886621</v>
      </c>
      <c r="E364" s="5">
        <f t="shared" si="104"/>
        <v>19.495068283849381</v>
      </c>
      <c r="F364" s="5">
        <f t="shared" si="105"/>
        <v>186.16418899731974</v>
      </c>
      <c r="G364" s="5">
        <f t="shared" si="112"/>
        <v>9.4564623337918636</v>
      </c>
      <c r="H364" s="9">
        <f t="shared" si="113"/>
        <v>117.36364274360425</v>
      </c>
      <c r="I364" s="5">
        <f t="shared" si="106"/>
        <v>0</v>
      </c>
      <c r="J364" s="5">
        <f t="shared" si="107"/>
        <v>8.304151138944531E-5</v>
      </c>
      <c r="K364" s="5" t="e">
        <f t="shared" si="115"/>
        <v>#N/A</v>
      </c>
      <c r="L364" s="5">
        <f t="shared" si="100"/>
        <v>-2.5252213969105083E-2</v>
      </c>
      <c r="M364" s="5">
        <f t="shared" si="108"/>
        <v>7.6011537478390026E-2</v>
      </c>
      <c r="N364" s="5">
        <f t="shared" si="109"/>
        <v>0</v>
      </c>
      <c r="O364" s="5">
        <f t="shared" si="110"/>
        <v>0</v>
      </c>
      <c r="P364" s="5">
        <f t="shared" si="114"/>
        <v>1.48185011350159</v>
      </c>
      <c r="Q364" s="5">
        <f t="shared" si="97"/>
        <v>9.5972980426247751</v>
      </c>
      <c r="R364" s="5">
        <f t="shared" si="101"/>
        <v>9.5972980426247751</v>
      </c>
      <c r="S364" s="5">
        <f t="shared" si="111"/>
        <v>187.099980681424</v>
      </c>
      <c r="T364" s="5">
        <f t="shared" si="98"/>
        <v>9.6733095801031652</v>
      </c>
      <c r="U364" s="5">
        <f t="shared" si="99"/>
        <v>188.58183079492559</v>
      </c>
    </row>
    <row r="365" spans="2:21" x14ac:dyDescent="0.4">
      <c r="B365">
        <v>52.2949118614196</v>
      </c>
      <c r="C365" s="5">
        <f t="shared" si="102"/>
        <v>8.0257892608599946E-2</v>
      </c>
      <c r="D365" s="5">
        <f t="shared" si="103"/>
        <v>3.1149584405261534</v>
      </c>
      <c r="E365" s="5">
        <f t="shared" si="104"/>
        <v>19.571861105988965</v>
      </c>
      <c r="F365" s="5">
        <f t="shared" si="105"/>
        <v>186.89750643156924</v>
      </c>
      <c r="G365" s="5">
        <f t="shared" si="112"/>
        <v>7.679282213958416E-2</v>
      </c>
      <c r="H365" s="9">
        <f t="shared" si="113"/>
        <v>0.95682579798208545</v>
      </c>
      <c r="I365" s="5">
        <f t="shared" si="106"/>
        <v>0</v>
      </c>
      <c r="J365" s="5">
        <f t="shared" si="107"/>
        <v>8.2581983141762039E-5</v>
      </c>
      <c r="K365" s="5" t="e">
        <f t="shared" si="115"/>
        <v>#N/A</v>
      </c>
      <c r="L365" s="5">
        <f t="shared" si="100"/>
        <v>-2.0426032912966558E-4</v>
      </c>
      <c r="M365" s="5">
        <f t="shared" si="108"/>
        <v>7.6611549430424725E-2</v>
      </c>
      <c r="N365" s="5">
        <f t="shared" si="109"/>
        <v>0</v>
      </c>
      <c r="O365" s="5">
        <f t="shared" si="110"/>
        <v>0</v>
      </c>
      <c r="P365" s="5">
        <f t="shared" si="114"/>
        <v>1.4994306045668808</v>
      </c>
      <c r="Q365" s="5">
        <f t="shared" si="97"/>
        <v>7.8243501508960991E-2</v>
      </c>
      <c r="R365" s="5">
        <f t="shared" si="101"/>
        <v>7.8243501508960991E-2</v>
      </c>
      <c r="S365" s="5">
        <f t="shared" si="111"/>
        <v>1.5313709439796226</v>
      </c>
      <c r="T365" s="5">
        <f t="shared" si="98"/>
        <v>0.15485505093938573</v>
      </c>
      <c r="U365" s="5">
        <f t="shared" si="99"/>
        <v>3.0308015485465036</v>
      </c>
    </row>
    <row r="366" spans="2:21" x14ac:dyDescent="0.4">
      <c r="B366">
        <v>52.375642538070601</v>
      </c>
      <c r="C366" s="5">
        <f t="shared" si="102"/>
        <v>8.0730676651000977E-2</v>
      </c>
      <c r="D366" s="5">
        <f t="shared" si="103"/>
        <v>3.0967162715698637</v>
      </c>
      <c r="E366" s="5">
        <f t="shared" si="104"/>
        <v>19.457242178031716</v>
      </c>
      <c r="F366" s="5">
        <f t="shared" si="105"/>
        <v>185.80297629419184</v>
      </c>
      <c r="G366" s="5">
        <f t="shared" si="112"/>
        <v>-0.11461892795724893</v>
      </c>
      <c r="H366" s="9">
        <f t="shared" si="113"/>
        <v>-1.4197691969404269</v>
      </c>
      <c r="I366" s="5">
        <f t="shared" si="106"/>
        <v>3.0666949773200196E-4</v>
      </c>
      <c r="J366" s="5">
        <f t="shared" si="107"/>
        <v>8.3267862806658219E-5</v>
      </c>
      <c r="K366" s="5" t="e">
        <f t="shared" si="115"/>
        <v>#N/A</v>
      </c>
      <c r="L366" s="5">
        <f t="shared" si="100"/>
        <v>3.0666949773200196E-4</v>
      </c>
      <c r="M366" s="5">
        <f t="shared" si="108"/>
        <v>7.5716854634915287E-2</v>
      </c>
      <c r="N366" s="5">
        <f t="shared" si="109"/>
        <v>10.587073176082017</v>
      </c>
      <c r="O366" s="5">
        <f t="shared" si="110"/>
        <v>205.99524674357122</v>
      </c>
      <c r="P366" s="5">
        <f t="shared" si="114"/>
        <v>1.47324117759037</v>
      </c>
      <c r="Q366" s="5">
        <f t="shared" si="97"/>
        <v>-0.11610024890368238</v>
      </c>
      <c r="R366" s="5">
        <f t="shared" si="101"/>
        <v>0</v>
      </c>
      <c r="S366" s="5">
        <f t="shared" si="111"/>
        <v>0</v>
      </c>
      <c r="T366" s="5">
        <f t="shared" si="98"/>
        <v>0</v>
      </c>
      <c r="U366" s="5">
        <f t="shared" si="99"/>
        <v>0</v>
      </c>
    </row>
    <row r="367" spans="2:21" x14ac:dyDescent="0.4">
      <c r="B367">
        <v>52.450964927673297</v>
      </c>
      <c r="C367" s="5">
        <f t="shared" si="102"/>
        <v>7.532238960269666E-2</v>
      </c>
      <c r="D367" s="5">
        <f t="shared" si="103"/>
        <v>3.3190662340729773</v>
      </c>
      <c r="E367" s="5">
        <f t="shared" si="104"/>
        <v>20.854308195483213</v>
      </c>
      <c r="F367" s="5">
        <f t="shared" si="105"/>
        <v>199.14397404437867</v>
      </c>
      <c r="G367" s="5">
        <f t="shared" si="112"/>
        <v>1.3970660174514968</v>
      </c>
      <c r="H367" s="9">
        <f t="shared" si="113"/>
        <v>18.547818581176291</v>
      </c>
      <c r="I367" s="5">
        <f t="shared" si="106"/>
        <v>0</v>
      </c>
      <c r="J367" s="5">
        <f t="shared" si="107"/>
        <v>7.4907819758228454E-5</v>
      </c>
      <c r="K367" s="5" t="e">
        <f t="shared" si="115"/>
        <v>#N/A</v>
      </c>
      <c r="L367" s="5">
        <f t="shared" si="100"/>
        <v>-3.4875196690852786E-3</v>
      </c>
      <c r="M367" s="5">
        <f t="shared" si="108"/>
        <v>8.6980434062439674E-2</v>
      </c>
      <c r="N367" s="5">
        <f t="shared" si="109"/>
        <v>0</v>
      </c>
      <c r="O367" s="5">
        <f t="shared" si="110"/>
        <v>0</v>
      </c>
      <c r="P367" s="5">
        <f t="shared" si="114"/>
        <v>1.813916778915023</v>
      </c>
      <c r="Q367" s="5">
        <f t="shared" si="97"/>
        <v>1.5167298730916674</v>
      </c>
      <c r="R367" s="5">
        <f t="shared" si="101"/>
        <v>1.5167298730916674</v>
      </c>
      <c r="S367" s="5">
        <f t="shared" si="111"/>
        <v>31.630352222749774</v>
      </c>
      <c r="T367" s="5">
        <f t="shared" si="98"/>
        <v>1.603710307154107</v>
      </c>
      <c r="U367" s="5">
        <f t="shared" si="99"/>
        <v>33.444269001664793</v>
      </c>
    </row>
    <row r="368" spans="2:21" x14ac:dyDescent="0.4">
      <c r="B368">
        <v>52.536097526550201</v>
      </c>
      <c r="C368" s="5">
        <f t="shared" si="102"/>
        <v>8.5132598876903387E-2</v>
      </c>
      <c r="D368" s="5">
        <f t="shared" si="103"/>
        <v>2.9365954205331493</v>
      </c>
      <c r="E368" s="5">
        <f t="shared" si="104"/>
        <v>18.451173199424741</v>
      </c>
      <c r="F368" s="5">
        <f t="shared" si="105"/>
        <v>176.19572523198894</v>
      </c>
      <c r="G368" s="5">
        <f t="shared" si="112"/>
        <v>-2.4031349960584727</v>
      </c>
      <c r="H368" s="9">
        <f t="shared" si="113"/>
        <v>-28.228140897393033</v>
      </c>
      <c r="I368" s="5">
        <f t="shared" si="106"/>
        <v>6.780312437044478E-3</v>
      </c>
      <c r="J368" s="5">
        <f t="shared" si="107"/>
        <v>8.9288179574642363E-5</v>
      </c>
      <c r="K368" s="5">
        <f t="shared" si="115"/>
        <v>6.780312437044478E-3</v>
      </c>
      <c r="L368" s="5">
        <f t="shared" si="100"/>
        <v>6.780312437044478E-3</v>
      </c>
      <c r="M368" s="5">
        <f t="shared" si="108"/>
        <v>6.8089158487033966E-2</v>
      </c>
      <c r="N368" s="5">
        <f t="shared" si="109"/>
        <v>210.49434932767687</v>
      </c>
      <c r="O368" s="5">
        <f t="shared" si="110"/>
        <v>3883.8676969451808</v>
      </c>
      <c r="P368" s="5">
        <f t="shared" si="114"/>
        <v>1.2563248562473448</v>
      </c>
      <c r="Q368" s="5">
        <f t="shared" si="97"/>
        <v>-2.3083288405876448</v>
      </c>
      <c r="R368" s="5">
        <f t="shared" si="101"/>
        <v>0</v>
      </c>
      <c r="S368" s="5">
        <f t="shared" si="111"/>
        <v>0</v>
      </c>
      <c r="T368" s="5">
        <f t="shared" si="98"/>
        <v>0</v>
      </c>
      <c r="U368" s="5">
        <f t="shared" si="99"/>
        <v>0</v>
      </c>
    </row>
    <row r="369" spans="2:21" x14ac:dyDescent="0.4">
      <c r="B369">
        <v>52.616832494735696</v>
      </c>
      <c r="C369" s="5">
        <f t="shared" si="102"/>
        <v>8.0734968185495859E-2</v>
      </c>
      <c r="D369" s="5">
        <f t="shared" si="103"/>
        <v>3.0965516630365482</v>
      </c>
      <c r="E369" s="5">
        <f t="shared" si="104"/>
        <v>19.456207912113751</v>
      </c>
      <c r="F369" s="5">
        <f t="shared" si="105"/>
        <v>185.79309978219288</v>
      </c>
      <c r="G369" s="5">
        <f t="shared" si="112"/>
        <v>1.0050347126890102</v>
      </c>
      <c r="H369" s="9">
        <f t="shared" si="113"/>
        <v>12.448567643946456</v>
      </c>
      <c r="I369" s="5">
        <f t="shared" si="106"/>
        <v>0</v>
      </c>
      <c r="J369" s="5">
        <f t="shared" si="107"/>
        <v>8.3274051853911318E-5</v>
      </c>
      <c r="K369" s="5" t="e">
        <f t="shared" si="115"/>
        <v>#N/A</v>
      </c>
      <c r="L369" s="5">
        <f t="shared" si="100"/>
        <v>-2.6891708049678522E-3</v>
      </c>
      <c r="M369" s="5">
        <f t="shared" si="108"/>
        <v>7.5708805263879547E-2</v>
      </c>
      <c r="N369" s="5">
        <f t="shared" si="109"/>
        <v>0</v>
      </c>
      <c r="O369" s="5">
        <f t="shared" si="110"/>
        <v>0</v>
      </c>
      <c r="P369" s="5">
        <f t="shared" si="114"/>
        <v>1.4730062559917725</v>
      </c>
      <c r="Q369" s="5">
        <f t="shared" si="97"/>
        <v>1.0179695439731067</v>
      </c>
      <c r="R369" s="5">
        <f t="shared" si="101"/>
        <v>1.0179695439731067</v>
      </c>
      <c r="S369" s="5">
        <f t="shared" si="111"/>
        <v>19.805827095740383</v>
      </c>
      <c r="T369" s="5">
        <f t="shared" si="98"/>
        <v>1.0936783492369861</v>
      </c>
      <c r="U369" s="5">
        <f t="shared" si="99"/>
        <v>21.278833351732157</v>
      </c>
    </row>
    <row r="370" spans="2:21" x14ac:dyDescent="0.4">
      <c r="B370">
        <v>52.697706699371302</v>
      </c>
      <c r="C370" s="5">
        <f t="shared" si="102"/>
        <v>8.0874204635605906E-2</v>
      </c>
      <c r="D370" s="5">
        <f t="shared" si="103"/>
        <v>3.0912205087694216</v>
      </c>
      <c r="E370" s="5">
        <f t="shared" si="104"/>
        <v>19.422711281952235</v>
      </c>
      <c r="F370" s="5">
        <f t="shared" si="105"/>
        <v>185.47323052616531</v>
      </c>
      <c r="G370" s="5">
        <f t="shared" si="112"/>
        <v>-3.3496630161515384E-2</v>
      </c>
      <c r="H370" s="9">
        <f t="shared" si="113"/>
        <v>-0.41418188051976296</v>
      </c>
      <c r="I370" s="5">
        <f t="shared" si="106"/>
        <v>8.9781485735145207E-5</v>
      </c>
      <c r="J370" s="5">
        <f t="shared" si="107"/>
        <v>8.3474495688797836E-5</v>
      </c>
      <c r="K370" s="5" t="e">
        <f t="shared" si="115"/>
        <v>#N/A</v>
      </c>
      <c r="L370" s="5">
        <f t="shared" si="100"/>
        <v>8.9781485735145207E-5</v>
      </c>
      <c r="M370" s="5">
        <f t="shared" si="108"/>
        <v>7.5448342708414939E-2</v>
      </c>
      <c r="N370" s="5">
        <f t="shared" si="109"/>
        <v>3.0885117712931907</v>
      </c>
      <c r="O370" s="5">
        <f t="shared" si="110"/>
        <v>59.987272424738535</v>
      </c>
      <c r="P370" s="5">
        <f t="shared" si="114"/>
        <v>1.4654113771273296</v>
      </c>
      <c r="Q370" s="5">
        <f t="shared" si="97"/>
        <v>-3.3869321523079511E-2</v>
      </c>
      <c r="R370" s="5">
        <f t="shared" si="101"/>
        <v>0</v>
      </c>
      <c r="S370" s="5">
        <f t="shared" si="111"/>
        <v>0</v>
      </c>
      <c r="T370" s="5">
        <f t="shared" si="98"/>
        <v>0</v>
      </c>
      <c r="U370" s="5">
        <f t="shared" si="99"/>
        <v>0</v>
      </c>
    </row>
    <row r="371" spans="2:21" x14ac:dyDescent="0.4">
      <c r="B371">
        <v>52.8591017723083</v>
      </c>
      <c r="C371" s="5">
        <f t="shared" si="102"/>
        <v>0.16139507293699751</v>
      </c>
      <c r="D371" s="5">
        <f t="shared" si="103"/>
        <v>1.5489940024228031</v>
      </c>
      <c r="E371" s="5">
        <f t="shared" si="104"/>
        <v>9.7326163569322564</v>
      </c>
      <c r="F371" s="5">
        <f t="shared" si="105"/>
        <v>92.939640145368188</v>
      </c>
      <c r="G371" s="5">
        <f t="shared" si="112"/>
        <v>-9.690094925019979</v>
      </c>
      <c r="H371" s="9">
        <f t="shared" si="113"/>
        <v>-60.039595687054359</v>
      </c>
      <c r="I371" s="5">
        <f t="shared" si="106"/>
        <v>5.1831520722362072E-2</v>
      </c>
      <c r="J371" s="5">
        <f t="shared" si="107"/>
        <v>1.4146002372011739E-4</v>
      </c>
      <c r="K371" s="5">
        <f t="shared" si="115"/>
        <v>5.1831520722362072E-2</v>
      </c>
      <c r="L371" s="5">
        <f t="shared" si="100"/>
        <v>5.1831520722362072E-2</v>
      </c>
      <c r="M371" s="5">
        <f t="shared" si="108"/>
        <v>1.8944764230245062E-2</v>
      </c>
      <c r="N371" s="5">
        <f t="shared" si="109"/>
        <v>447.70910255767018</v>
      </c>
      <c r="O371" s="5">
        <f t="shared" si="110"/>
        <v>4357.3809347002416</v>
      </c>
      <c r="P371" s="5">
        <f t="shared" si="114"/>
        <v>0.1843821222255082</v>
      </c>
      <c r="Q371" s="5">
        <f t="shared" si="97"/>
        <v>-4.9096796989010532</v>
      </c>
      <c r="R371" s="5">
        <f t="shared" si="101"/>
        <v>0</v>
      </c>
      <c r="S371" s="5">
        <f t="shared" si="111"/>
        <v>0</v>
      </c>
      <c r="T371" s="5">
        <f t="shared" si="98"/>
        <v>0</v>
      </c>
      <c r="U371" s="5">
        <f t="shared" si="99"/>
        <v>0</v>
      </c>
    </row>
    <row r="372" spans="2:21" x14ac:dyDescent="0.4">
      <c r="B372">
        <v>52.939803838729802</v>
      </c>
      <c r="C372" s="5">
        <f t="shared" si="102"/>
        <v>8.0702066421501684E-2</v>
      </c>
      <c r="D372" s="5">
        <f t="shared" si="103"/>
        <v>3.0978141091736875</v>
      </c>
      <c r="E372" s="5">
        <f t="shared" si="104"/>
        <v>19.464140095133732</v>
      </c>
      <c r="F372" s="5">
        <f t="shared" si="105"/>
        <v>185.86884655042127</v>
      </c>
      <c r="G372" s="5">
        <f t="shared" si="112"/>
        <v>9.7315237382014761</v>
      </c>
      <c r="H372" s="9">
        <f t="shared" si="113"/>
        <v>120.58580615983679</v>
      </c>
      <c r="I372" s="5">
        <f t="shared" si="106"/>
        <v>0</v>
      </c>
      <c r="J372" s="5">
        <f t="shared" si="107"/>
        <v>8.3226585670719745E-5</v>
      </c>
      <c r="K372" s="5" t="e">
        <f t="shared" si="115"/>
        <v>#N/A</v>
      </c>
      <c r="L372" s="5">
        <f t="shared" si="100"/>
        <v>-2.6028021018141941E-2</v>
      </c>
      <c r="M372" s="5">
        <f t="shared" si="108"/>
        <v>7.5770549928598524E-2</v>
      </c>
      <c r="N372" s="5">
        <f t="shared" si="109"/>
        <v>0</v>
      </c>
      <c r="O372" s="5">
        <f t="shared" si="110"/>
        <v>0</v>
      </c>
      <c r="P372" s="5">
        <f t="shared" si="114"/>
        <v>1.4748085988955668</v>
      </c>
      <c r="Q372" s="5">
        <f t="shared" si="97"/>
        <v>9.8607873304886784</v>
      </c>
      <c r="R372" s="5">
        <f t="shared" si="101"/>
        <v>9.8607873304886784</v>
      </c>
      <c r="S372" s="5">
        <f t="shared" si="111"/>
        <v>191.9317460489514</v>
      </c>
      <c r="T372" s="5">
        <f t="shared" si="98"/>
        <v>9.9365578804172774</v>
      </c>
      <c r="U372" s="5">
        <f t="shared" si="99"/>
        <v>193.40655464784697</v>
      </c>
    </row>
    <row r="373" spans="2:21" x14ac:dyDescent="0.4">
      <c r="B373">
        <v>53.099125862121497</v>
      </c>
      <c r="C373" s="5">
        <f t="shared" si="102"/>
        <v>0.15932202339169521</v>
      </c>
      <c r="D373" s="5">
        <f t="shared" si="103"/>
        <v>1.5691490396489118</v>
      </c>
      <c r="E373" s="5">
        <f t="shared" si="104"/>
        <v>9.8592541906970013</v>
      </c>
      <c r="F373" s="5">
        <f t="shared" si="105"/>
        <v>94.14894237893472</v>
      </c>
      <c r="G373" s="5">
        <f t="shared" si="112"/>
        <v>-9.6048859044367312</v>
      </c>
      <c r="H373" s="9">
        <f t="shared" si="113"/>
        <v>-60.285989971537063</v>
      </c>
      <c r="I373" s="5">
        <f t="shared" si="106"/>
        <v>5.0715845575103821E-2</v>
      </c>
      <c r="J373" s="5">
        <f t="shared" si="107"/>
        <v>1.4070222292286917E-4</v>
      </c>
      <c r="K373" s="5">
        <f t="shared" si="115"/>
        <v>5.0715845575103821E-2</v>
      </c>
      <c r="L373" s="5">
        <f t="shared" si="100"/>
        <v>5.0715845575103821E-2</v>
      </c>
      <c r="M373" s="5">
        <f t="shared" si="108"/>
        <v>1.9440978639355278E-2</v>
      </c>
      <c r="N373" s="5">
        <f t="shared" si="109"/>
        <v>449.54643944708033</v>
      </c>
      <c r="O373" s="5">
        <f t="shared" si="110"/>
        <v>4432.1926170315428</v>
      </c>
      <c r="P373" s="5">
        <f t="shared" si="114"/>
        <v>0.1916735501213144</v>
      </c>
      <c r="Q373" s="5">
        <f t="shared" si="97"/>
        <v>-4.9298283525121711</v>
      </c>
      <c r="R373" s="5">
        <f t="shared" si="101"/>
        <v>0</v>
      </c>
      <c r="S373" s="5">
        <f t="shared" si="111"/>
        <v>0</v>
      </c>
      <c r="T373" s="5">
        <f t="shared" si="98"/>
        <v>0</v>
      </c>
      <c r="U373" s="5">
        <f t="shared" si="99"/>
        <v>0</v>
      </c>
    </row>
    <row r="374" spans="2:21" x14ac:dyDescent="0.4">
      <c r="B374">
        <v>53.184720516204798</v>
      </c>
      <c r="C374" s="5">
        <f t="shared" si="102"/>
        <v>8.5594654083301691E-2</v>
      </c>
      <c r="D374" s="5">
        <f t="shared" si="103"/>
        <v>2.9207431547850775</v>
      </c>
      <c r="E374" s="5">
        <f t="shared" si="104"/>
        <v>18.35157047619095</v>
      </c>
      <c r="F374" s="5">
        <f t="shared" si="105"/>
        <v>175.24458928710465</v>
      </c>
      <c r="G374" s="5">
        <f t="shared" si="112"/>
        <v>8.4923162854939491</v>
      </c>
      <c r="H374" s="9">
        <f t="shared" si="113"/>
        <v>99.215498636505146</v>
      </c>
      <c r="I374" s="5">
        <f t="shared" si="106"/>
        <v>0</v>
      </c>
      <c r="J374" s="5">
        <f t="shared" si="107"/>
        <v>8.9884202270473356E-5</v>
      </c>
      <c r="K374" s="5" t="e">
        <f t="shared" si="115"/>
        <v>#N/A</v>
      </c>
      <c r="L374" s="5">
        <f t="shared" si="100"/>
        <v>-2.4090646162923678E-2</v>
      </c>
      <c r="M374" s="5">
        <f t="shared" si="108"/>
        <v>6.7356027788520678E-2</v>
      </c>
      <c r="N374" s="5">
        <f t="shared" si="109"/>
        <v>0</v>
      </c>
      <c r="O374" s="5">
        <f t="shared" si="110"/>
        <v>0</v>
      </c>
      <c r="P374" s="5">
        <f t="shared" si="114"/>
        <v>1.2360888909573133</v>
      </c>
      <c r="Q374" s="5">
        <f t="shared" si="97"/>
        <v>8.1132511619665308</v>
      </c>
      <c r="R374" s="5">
        <f t="shared" si="101"/>
        <v>8.1132511619665308</v>
      </c>
      <c r="S374" s="5">
        <f t="shared" si="111"/>
        <v>148.89090048986691</v>
      </c>
      <c r="T374" s="5">
        <f t="shared" si="98"/>
        <v>8.180607189755051</v>
      </c>
      <c r="U374" s="5">
        <f t="shared" si="99"/>
        <v>150.12698938082423</v>
      </c>
    </row>
    <row r="375" spans="2:21" x14ac:dyDescent="0.4">
      <c r="B375">
        <v>53.268225908279398</v>
      </c>
      <c r="C375" s="5">
        <f t="shared" si="102"/>
        <v>8.3505392074599172E-2</v>
      </c>
      <c r="D375" s="5">
        <f t="shared" si="103"/>
        <v>2.9938186479822</v>
      </c>
      <c r="E375" s="5">
        <f t="shared" si="104"/>
        <v>18.810717341362011</v>
      </c>
      <c r="F375" s="5">
        <f t="shared" si="105"/>
        <v>179.62911887893199</v>
      </c>
      <c r="G375" s="5">
        <f t="shared" si="112"/>
        <v>0.45914686517106063</v>
      </c>
      <c r="H375" s="9">
        <f t="shared" si="113"/>
        <v>5.4984097884467609</v>
      </c>
      <c r="I375" s="5">
        <f t="shared" si="106"/>
        <v>0</v>
      </c>
      <c r="J375" s="5">
        <f t="shared" si="107"/>
        <v>8.7136667429289733E-5</v>
      </c>
      <c r="L375" s="5">
        <f t="shared" si="100"/>
        <v>-1.2706963726102324E-3</v>
      </c>
      <c r="M375" s="5">
        <f t="shared" si="108"/>
        <v>7.0768617379323495E-2</v>
      </c>
      <c r="N375" s="5">
        <f t="shared" si="109"/>
        <v>0</v>
      </c>
      <c r="O375" s="5">
        <f t="shared" si="110"/>
        <v>0</v>
      </c>
      <c r="P375" s="5">
        <f t="shared" si="114"/>
        <v>1.3312084581614534</v>
      </c>
      <c r="Q375" s="5">
        <f t="shared" si="97"/>
        <v>0.44962712699273905</v>
      </c>
      <c r="R375" s="5">
        <f t="shared" si="101"/>
        <v>0.44962712699273905</v>
      </c>
      <c r="S375" s="5">
        <f t="shared" si="111"/>
        <v>8.457808794869095</v>
      </c>
      <c r="T375" s="5">
        <f t="shared" si="98"/>
        <v>0.5203957443720626</v>
      </c>
      <c r="U375" s="5">
        <f t="shared" si="99"/>
        <v>9.7890172530305506</v>
      </c>
    </row>
    <row r="376" spans="2:21" x14ac:dyDescent="0.4">
      <c r="B376">
        <v>53.350148200988698</v>
      </c>
      <c r="C376" s="5">
        <f t="shared" si="102"/>
        <v>8.1922292709300848E-2</v>
      </c>
      <c r="D376" s="5">
        <f t="shared" si="103"/>
        <v>3.0516724048131634</v>
      </c>
      <c r="E376" s="5">
        <f t="shared" si="104"/>
        <v>19.174223216247462</v>
      </c>
      <c r="F376" s="5">
        <f t="shared" si="105"/>
        <v>183.10034428878981</v>
      </c>
      <c r="G376" s="5">
        <f t="shared" si="112"/>
        <v>0.36350587488545116</v>
      </c>
      <c r="H376" s="9">
        <f t="shared" si="113"/>
        <v>4.4372033895015903</v>
      </c>
      <c r="I376" s="5">
        <f t="shared" si="106"/>
        <v>0</v>
      </c>
      <c r="J376" s="5">
        <f t="shared" si="107"/>
        <v>8.4961448273975193E-5</v>
      </c>
      <c r="K376" s="5" t="e">
        <f t="shared" si="115"/>
        <v>#N/A</v>
      </c>
      <c r="L376" s="5">
        <f t="shared" si="100"/>
        <v>-9.8693642884038605E-4</v>
      </c>
      <c r="M376" s="5">
        <f t="shared" si="108"/>
        <v>7.3530167189296641E-2</v>
      </c>
      <c r="N376" s="5">
        <f t="shared" si="109"/>
        <v>0</v>
      </c>
      <c r="O376" s="5">
        <f t="shared" si="110"/>
        <v>0</v>
      </c>
      <c r="P376" s="5">
        <f t="shared" si="114"/>
        <v>1.409883838815569</v>
      </c>
      <c r="Q376" s="5">
        <f t="shared" si="97"/>
        <v>0.36284800308920473</v>
      </c>
      <c r="R376" s="5">
        <f t="shared" si="101"/>
        <v>0.36284800308920473</v>
      </c>
      <c r="S376" s="5">
        <f t="shared" si="111"/>
        <v>6.9573286048020604</v>
      </c>
      <c r="T376" s="5">
        <f t="shared" si="98"/>
        <v>0.43637817027850134</v>
      </c>
      <c r="U376" s="5">
        <f t="shared" si="99"/>
        <v>8.3672124436176283</v>
      </c>
    </row>
    <row r="377" spans="2:21" x14ac:dyDescent="0.4">
      <c r="B377">
        <v>53.763699769973698</v>
      </c>
      <c r="C377" s="5">
        <f t="shared" si="102"/>
        <v>0.41355156898499956</v>
      </c>
      <c r="D377" s="5">
        <f t="shared" si="103"/>
        <v>0.60451952972536793</v>
      </c>
      <c r="E377" s="5">
        <f t="shared" si="104"/>
        <v>3.7983082270735449</v>
      </c>
      <c r="F377" s="5">
        <f t="shared" si="105"/>
        <v>36.271171783522078</v>
      </c>
      <c r="G377" s="5">
        <f t="shared" si="112"/>
        <v>-15.375914989173918</v>
      </c>
      <c r="H377" s="9">
        <f t="shared" si="113"/>
        <v>-37.180163593410612</v>
      </c>
      <c r="I377" s="5">
        <f t="shared" si="106"/>
        <v>0.21073966688184828</v>
      </c>
      <c r="J377" s="5">
        <f t="shared" si="107"/>
        <v>1.7697092356919192E-4</v>
      </c>
      <c r="K377" s="5">
        <f t="shared" si="115"/>
        <v>0.21073966688184828</v>
      </c>
      <c r="L377" s="5">
        <f t="shared" si="100"/>
        <v>0.21073966688184828</v>
      </c>
      <c r="M377" s="5">
        <f t="shared" si="108"/>
        <v>2.8854290775709155E-3</v>
      </c>
      <c r="N377" s="5">
        <f t="shared" si="109"/>
        <v>277.24866373379643</v>
      </c>
      <c r="O377" s="5">
        <f t="shared" si="110"/>
        <v>1053.0758804052257</v>
      </c>
      <c r="P377" s="5">
        <f t="shared" si="114"/>
        <v>1.0959749003974837E-2</v>
      </c>
      <c r="Q377" s="5">
        <f t="shared" si="97"/>
        <v>-3.0403718130924671</v>
      </c>
      <c r="R377" s="5">
        <f t="shared" si="101"/>
        <v>0</v>
      </c>
      <c r="S377" s="5">
        <f t="shared" si="111"/>
        <v>0</v>
      </c>
      <c r="T377" s="5">
        <f t="shared" si="98"/>
        <v>0</v>
      </c>
      <c r="U377" s="5">
        <f t="shared" si="99"/>
        <v>0</v>
      </c>
    </row>
    <row r="378" spans="2:21" x14ac:dyDescent="0.4">
      <c r="B378">
        <v>53.8500881195068</v>
      </c>
      <c r="C378" s="5">
        <f t="shared" si="102"/>
        <v>8.6388349533102371E-2</v>
      </c>
      <c r="D378" s="5">
        <f t="shared" si="103"/>
        <v>2.89390874291683</v>
      </c>
      <c r="E378" s="5">
        <f t="shared" si="104"/>
        <v>18.182964893813573</v>
      </c>
      <c r="F378" s="5">
        <f t="shared" si="105"/>
        <v>173.63452457500981</v>
      </c>
      <c r="G378" s="5">
        <f t="shared" si="112"/>
        <v>14.384656666740028</v>
      </c>
      <c r="H378" s="9">
        <f t="shared" si="113"/>
        <v>166.51153476694333</v>
      </c>
      <c r="I378" s="5">
        <f t="shared" si="106"/>
        <v>0</v>
      </c>
      <c r="J378" s="5">
        <f t="shared" si="107"/>
        <v>9.0893138075419586E-5</v>
      </c>
      <c r="K378" s="5" t="e">
        <f t="shared" si="115"/>
        <v>#N/A</v>
      </c>
      <c r="L378" s="5">
        <f t="shared" si="100"/>
        <v>-4.1184170633226207E-2</v>
      </c>
      <c r="M378" s="5">
        <f t="shared" si="108"/>
        <v>6.6124042465931371E-2</v>
      </c>
      <c r="N378" s="5">
        <f t="shared" si="109"/>
        <v>0</v>
      </c>
      <c r="O378" s="5">
        <f t="shared" si="110"/>
        <v>0</v>
      </c>
      <c r="P378" s="5">
        <f t="shared" si="114"/>
        <v>1.202331142795068</v>
      </c>
      <c r="Q378" s="5">
        <f t="shared" si="97"/>
        <v>13.616319239378067</v>
      </c>
      <c r="R378" s="5">
        <f t="shared" si="101"/>
        <v>13.616319239378067</v>
      </c>
      <c r="S378" s="5">
        <f t="shared" si="111"/>
        <v>247.5850547125697</v>
      </c>
      <c r="T378" s="5">
        <f t="shared" si="98"/>
        <v>13.682443281843998</v>
      </c>
      <c r="U378" s="5">
        <f t="shared" si="99"/>
        <v>248.78738585536479</v>
      </c>
    </row>
    <row r="379" spans="2:21" x14ac:dyDescent="0.4">
      <c r="B379">
        <v>54.0200996398925</v>
      </c>
      <c r="C379" s="5">
        <f t="shared" si="102"/>
        <v>0.17001152038569955</v>
      </c>
      <c r="D379" s="5">
        <f t="shared" si="103"/>
        <v>1.4704885847313947</v>
      </c>
      <c r="E379" s="5">
        <f t="shared" si="104"/>
        <v>9.2393522699596033</v>
      </c>
      <c r="F379" s="5">
        <f t="shared" si="105"/>
        <v>88.229315083883691</v>
      </c>
      <c r="G379" s="5">
        <f t="shared" si="112"/>
        <v>-8.9436126238539693</v>
      </c>
      <c r="H379" s="9">
        <f t="shared" si="113"/>
        <v>-52.605921078547439</v>
      </c>
      <c r="I379" s="5">
        <f t="shared" si="106"/>
        <v>5.0392624641670672E-2</v>
      </c>
      <c r="J379" s="5">
        <f t="shared" si="107"/>
        <v>1.4441171601656174E-4</v>
      </c>
      <c r="K379" s="5">
        <f t="shared" si="115"/>
        <v>5.0392624641670672E-2</v>
      </c>
      <c r="L379" s="5">
        <f t="shared" si="100"/>
        <v>5.0392624641670672E-2</v>
      </c>
      <c r="M379" s="5">
        <f t="shared" si="108"/>
        <v>1.7073126073681538E-2</v>
      </c>
      <c r="N379" s="5">
        <f t="shared" si="109"/>
        <v>392.2769539964504</v>
      </c>
      <c r="O379" s="5">
        <f t="shared" si="110"/>
        <v>3624.3849653599427</v>
      </c>
      <c r="P379" s="5">
        <f t="shared" si="114"/>
        <v>0.157744626144176</v>
      </c>
      <c r="Q379" s="5">
        <f t="shared" si="97"/>
        <v>-4.3017981684547708</v>
      </c>
      <c r="R379" s="5">
        <f t="shared" si="101"/>
        <v>0</v>
      </c>
      <c r="S379" s="5">
        <f t="shared" si="111"/>
        <v>0</v>
      </c>
      <c r="T379" s="5">
        <f t="shared" si="98"/>
        <v>0</v>
      </c>
      <c r="U379" s="5">
        <f t="shared" si="99"/>
        <v>0</v>
      </c>
    </row>
    <row r="380" spans="2:21" x14ac:dyDescent="0.4">
      <c r="B380">
        <v>54.274163007736199</v>
      </c>
      <c r="C380" s="5">
        <f t="shared" si="102"/>
        <v>0.25406336784369898</v>
      </c>
      <c r="D380" s="5">
        <f t="shared" si="103"/>
        <v>0.98400647886318349</v>
      </c>
      <c r="E380" s="5">
        <f t="shared" si="104"/>
        <v>6.1826950501626747</v>
      </c>
      <c r="F380" s="5">
        <f t="shared" si="105"/>
        <v>59.040388731791012</v>
      </c>
      <c r="G380" s="5">
        <f t="shared" si="112"/>
        <v>-3.0566572197969286</v>
      </c>
      <c r="H380" s="9">
        <f t="shared" si="113"/>
        <v>-12.031082031776414</v>
      </c>
      <c r="I380" s="5">
        <f t="shared" si="106"/>
        <v>2.5737386040855154E-2</v>
      </c>
      <c r="J380" s="5">
        <f t="shared" si="107"/>
        <v>1.6270275281982655E-4</v>
      </c>
      <c r="K380" s="5">
        <f t="shared" si="115"/>
        <v>2.5737386040855154E-2</v>
      </c>
      <c r="L380" s="5">
        <f t="shared" si="100"/>
        <v>2.5737386040855154E-2</v>
      </c>
      <c r="M380" s="5">
        <f t="shared" si="108"/>
        <v>7.6451436166612083E-3</v>
      </c>
      <c r="N380" s="5">
        <f t="shared" si="109"/>
        <v>89.714543837372005</v>
      </c>
      <c r="O380" s="5">
        <f t="shared" si="110"/>
        <v>554.67766611092225</v>
      </c>
      <c r="P380" s="5">
        <f t="shared" si="114"/>
        <v>4.7267591596514023E-2</v>
      </c>
      <c r="Q380" s="5">
        <f t="shared" si="97"/>
        <v>-0.98383006299894538</v>
      </c>
      <c r="R380" s="5">
        <f t="shared" si="101"/>
        <v>0</v>
      </c>
      <c r="S380" s="5">
        <f t="shared" si="111"/>
        <v>0</v>
      </c>
      <c r="T380" s="5">
        <f t="shared" si="98"/>
        <v>0</v>
      </c>
      <c r="U380" s="5">
        <f t="shared" si="99"/>
        <v>0</v>
      </c>
    </row>
    <row r="381" spans="2:21" x14ac:dyDescent="0.4">
      <c r="B381">
        <v>54.361154317855799</v>
      </c>
      <c r="C381" s="5">
        <f t="shared" si="102"/>
        <v>8.6991310119600485E-2</v>
      </c>
      <c r="D381" s="5">
        <f t="shared" si="103"/>
        <v>2.8738502691393673</v>
      </c>
      <c r="E381" s="5">
        <f t="shared" si="104"/>
        <v>18.056933786090571</v>
      </c>
      <c r="F381" s="5">
        <f t="shared" si="105"/>
        <v>172.43101614836203</v>
      </c>
      <c r="G381" s="5">
        <f t="shared" si="112"/>
        <v>11.874238735927896</v>
      </c>
      <c r="H381" s="9">
        <f t="shared" si="113"/>
        <v>136.49913674828593</v>
      </c>
      <c r="I381" s="5">
        <f t="shared" si="106"/>
        <v>0</v>
      </c>
      <c r="J381" s="5">
        <f t="shared" si="107"/>
        <v>9.1647308224034022E-5</v>
      </c>
      <c r="K381" s="5" t="e">
        <f t="shared" si="115"/>
        <v>#N/A</v>
      </c>
      <c r="L381" s="5">
        <f t="shared" si="100"/>
        <v>-3.423397230827796E-2</v>
      </c>
      <c r="M381" s="5">
        <f t="shared" si="108"/>
        <v>6.5210571551051838E-2</v>
      </c>
      <c r="N381" s="5">
        <f t="shared" si="109"/>
        <v>0</v>
      </c>
      <c r="O381" s="5">
        <f t="shared" si="110"/>
        <v>0</v>
      </c>
      <c r="P381" s="5">
        <f t="shared" si="114"/>
        <v>1.1775029726504647</v>
      </c>
      <c r="Q381" s="5">
        <f t="shared" si="97"/>
        <v>11.162084503428437</v>
      </c>
      <c r="R381" s="5">
        <f t="shared" si="101"/>
        <v>11.162084503428437</v>
      </c>
      <c r="S381" s="5">
        <f t="shared" si="111"/>
        <v>201.55302079315493</v>
      </c>
      <c r="T381" s="5">
        <f t="shared" si="98"/>
        <v>11.227295074979489</v>
      </c>
      <c r="U381" s="5">
        <f t="shared" si="99"/>
        <v>202.7305237658054</v>
      </c>
    </row>
    <row r="382" spans="2:21" x14ac:dyDescent="0.4">
      <c r="B382">
        <v>54.616105079650801</v>
      </c>
      <c r="C382" s="5">
        <f t="shared" si="102"/>
        <v>0.25495076179500131</v>
      </c>
      <c r="D382" s="5">
        <f t="shared" si="103"/>
        <v>0.9805814983248331</v>
      </c>
      <c r="E382" s="5">
        <f t="shared" si="104"/>
        <v>6.1611752627667355</v>
      </c>
      <c r="F382" s="5">
        <f t="shared" si="105"/>
        <v>58.834889899489994</v>
      </c>
      <c r="G382" s="5">
        <f t="shared" si="112"/>
        <v>-11.895758523323835</v>
      </c>
      <c r="H382" s="9">
        <f t="shared" si="113"/>
        <v>-46.659042866045162</v>
      </c>
      <c r="I382" s="5">
        <f t="shared" si="106"/>
        <v>0.10051343171375865</v>
      </c>
      <c r="J382" s="5">
        <f t="shared" si="107"/>
        <v>1.6283152722760386E-4</v>
      </c>
      <c r="K382" s="5">
        <f t="shared" si="115"/>
        <v>0.10051343171375865</v>
      </c>
      <c r="L382" s="5">
        <f t="shared" si="100"/>
        <v>0.10051343171375865</v>
      </c>
      <c r="M382" s="5">
        <f t="shared" si="108"/>
        <v>7.5920161237057505E-3</v>
      </c>
      <c r="N382" s="5">
        <f t="shared" si="109"/>
        <v>347.93169355504415</v>
      </c>
      <c r="O382" s="5">
        <f t="shared" si="110"/>
        <v>2143.6681434638745</v>
      </c>
      <c r="P382" s="5">
        <f t="shared" si="114"/>
        <v>4.6775741935902074E-2</v>
      </c>
      <c r="Q382" s="5">
        <f t="shared" si="97"/>
        <v>-3.8154979710992629</v>
      </c>
      <c r="R382" s="5">
        <f t="shared" si="101"/>
        <v>0</v>
      </c>
      <c r="S382" s="5">
        <f t="shared" si="111"/>
        <v>0</v>
      </c>
      <c r="T382" s="5">
        <f t="shared" si="98"/>
        <v>0</v>
      </c>
      <c r="U382" s="5">
        <f t="shared" si="99"/>
        <v>0</v>
      </c>
    </row>
    <row r="383" spans="2:21" x14ac:dyDescent="0.4">
      <c r="B383">
        <v>54.785014152526799</v>
      </c>
      <c r="C383" s="5">
        <f t="shared" si="102"/>
        <v>0.16890907287599788</v>
      </c>
      <c r="D383" s="5">
        <f t="shared" si="103"/>
        <v>1.4800862721183357</v>
      </c>
      <c r="E383" s="5">
        <f t="shared" si="104"/>
        <v>9.2996563183321328</v>
      </c>
      <c r="F383" s="5">
        <f t="shared" si="105"/>
        <v>88.805176327100142</v>
      </c>
      <c r="G383" s="5">
        <f t="shared" si="112"/>
        <v>3.1384810555653972</v>
      </c>
      <c r="H383" s="9">
        <f t="shared" si="113"/>
        <v>18.580890902583231</v>
      </c>
      <c r="I383" s="5">
        <f t="shared" si="106"/>
        <v>0</v>
      </c>
      <c r="J383" s="5">
        <f t="shared" si="107"/>
        <v>1.4405085659110052E-4</v>
      </c>
      <c r="L383" s="5">
        <f t="shared" si="100"/>
        <v>-1.7569044256748961E-2</v>
      </c>
      <c r="M383" s="5">
        <f t="shared" si="108"/>
        <v>1.7296721527818953E-2</v>
      </c>
      <c r="N383" s="5">
        <f t="shared" si="109"/>
        <v>0</v>
      </c>
      <c r="O383" s="5">
        <f t="shared" si="110"/>
        <v>0</v>
      </c>
      <c r="P383" s="5">
        <f t="shared" si="114"/>
        <v>0.16085356564261294</v>
      </c>
      <c r="Q383" s="5">
        <f t="shared" si="97"/>
        <v>1.5194343300945683</v>
      </c>
      <c r="R383" s="5">
        <f t="shared" si="101"/>
        <v>1.5194343300945683</v>
      </c>
      <c r="S383" s="5">
        <f t="shared" si="111"/>
        <v>14.130217068154703</v>
      </c>
      <c r="T383" s="5">
        <f t="shared" si="98"/>
        <v>1.5367310516223873</v>
      </c>
      <c r="U383" s="5">
        <f t="shared" si="99"/>
        <v>14.291070633797316</v>
      </c>
    </row>
    <row r="384" spans="2:21" x14ac:dyDescent="0.4">
      <c r="B384">
        <v>54.877104282379101</v>
      </c>
      <c r="C384" s="5">
        <f t="shared" si="102"/>
        <v>9.2090129852302027E-2</v>
      </c>
      <c r="D384" s="5">
        <f t="shared" si="103"/>
        <v>2.7147317568230207</v>
      </c>
      <c r="E384" s="5">
        <f t="shared" si="104"/>
        <v>17.057162687404229</v>
      </c>
      <c r="F384" s="5">
        <f t="shared" si="105"/>
        <v>162.88390540938124</v>
      </c>
      <c r="G384" s="5">
        <f t="shared" si="112"/>
        <v>7.7575063690720967</v>
      </c>
      <c r="H384" s="9">
        <f t="shared" si="113"/>
        <v>84.238195575507461</v>
      </c>
      <c r="I384" s="5">
        <f t="shared" si="106"/>
        <v>0</v>
      </c>
      <c r="J384" s="5">
        <f t="shared" si="107"/>
        <v>9.7629938478573103E-5</v>
      </c>
      <c r="L384" s="5">
        <f t="shared" si="100"/>
        <v>-2.3676138583156103E-2</v>
      </c>
      <c r="M384" s="5">
        <f t="shared" si="108"/>
        <v>5.8189359788915013E-2</v>
      </c>
      <c r="N384" s="5">
        <f t="shared" si="109"/>
        <v>0</v>
      </c>
      <c r="O384" s="5">
        <f t="shared" si="110"/>
        <v>0</v>
      </c>
      <c r="P384" s="5">
        <f t="shared" si="114"/>
        <v>0.99254537659542119</v>
      </c>
      <c r="Q384" s="5">
        <f t="shared" si="97"/>
        <v>6.8884967321374146</v>
      </c>
      <c r="R384" s="5">
        <f t="shared" si="101"/>
        <v>6.8884967321374146</v>
      </c>
      <c r="S384" s="5">
        <f t="shared" si="111"/>
        <v>117.49820943172027</v>
      </c>
      <c r="T384" s="5">
        <f t="shared" si="98"/>
        <v>6.9466860919263294</v>
      </c>
      <c r="U384" s="5">
        <f t="shared" si="99"/>
        <v>118.49075480831569</v>
      </c>
    </row>
    <row r="385" spans="2:21" x14ac:dyDescent="0.4">
      <c r="B385">
        <v>54.964306592941199</v>
      </c>
      <c r="C385" s="5">
        <f t="shared" si="102"/>
        <v>8.7202310562098262E-2</v>
      </c>
      <c r="D385" s="5">
        <f t="shared" si="103"/>
        <v>2.8668965121282044</v>
      </c>
      <c r="E385" s="5">
        <f t="shared" si="104"/>
        <v>18.013242042208336</v>
      </c>
      <c r="F385" s="5">
        <f t="shared" si="105"/>
        <v>172.01379072769228</v>
      </c>
      <c r="G385" s="5">
        <f t="shared" si="112"/>
        <v>0.95607935480410688</v>
      </c>
      <c r="H385" s="9">
        <f t="shared" si="113"/>
        <v>10.963922270422712</v>
      </c>
      <c r="I385" s="5">
        <f t="shared" si="106"/>
        <v>0</v>
      </c>
      <c r="J385" s="5">
        <f t="shared" si="107"/>
        <v>9.1908759619425319E-5</v>
      </c>
      <c r="K385" s="5" t="e">
        <f t="shared" si="115"/>
        <v>#N/A</v>
      </c>
      <c r="L385" s="5">
        <f t="shared" si="100"/>
        <v>-2.7631062162185387E-3</v>
      </c>
      <c r="M385" s="5">
        <f t="shared" si="108"/>
        <v>6.4895377774236401E-2</v>
      </c>
      <c r="N385" s="5">
        <f t="shared" si="109"/>
        <v>0</v>
      </c>
      <c r="O385" s="5">
        <f t="shared" si="110"/>
        <v>0</v>
      </c>
      <c r="P385" s="5">
        <f t="shared" si="114"/>
        <v>1.1689761472678677</v>
      </c>
      <c r="Q385" s="5">
        <f t="shared" si="97"/>
        <v>0.89656410865921499</v>
      </c>
      <c r="R385" s="5">
        <f t="shared" si="101"/>
        <v>0.89656410865921499</v>
      </c>
      <c r="S385" s="5">
        <f t="shared" si="111"/>
        <v>16.150026295635215</v>
      </c>
      <c r="T385" s="5">
        <f t="shared" si="98"/>
        <v>0.96145948643345136</v>
      </c>
      <c r="U385" s="5">
        <f t="shared" si="99"/>
        <v>17.319002442903081</v>
      </c>
    </row>
    <row r="386" spans="2:21" x14ac:dyDescent="0.4">
      <c r="B386">
        <v>55.0514140129089</v>
      </c>
      <c r="C386" s="5">
        <f t="shared" si="102"/>
        <v>8.7107419967701105E-2</v>
      </c>
      <c r="D386" s="5">
        <f t="shared" si="103"/>
        <v>2.8700195700056144</v>
      </c>
      <c r="E386" s="5">
        <f t="shared" si="104"/>
        <v>18.032864793577151</v>
      </c>
      <c r="F386" s="5">
        <f t="shared" si="105"/>
        <v>172.20117420033688</v>
      </c>
      <c r="G386" s="5">
        <f t="shared" si="112"/>
        <v>1.9622751368814306E-2</v>
      </c>
      <c r="H386" s="9">
        <f t="shared" si="113"/>
        <v>0.22527072178340607</v>
      </c>
      <c r="I386" s="5">
        <f t="shared" si="106"/>
        <v>0</v>
      </c>
      <c r="J386" s="5">
        <f t="shared" si="107"/>
        <v>9.1791337075234331E-5</v>
      </c>
      <c r="K386" s="5" t="e">
        <f t="shared" si="115"/>
        <v>#N/A</v>
      </c>
      <c r="L386" s="5">
        <f t="shared" si="100"/>
        <v>-5.6648797954727112E-5</v>
      </c>
      <c r="M386" s="5">
        <f t="shared" si="108"/>
        <v>6.503684253268685E-2</v>
      </c>
      <c r="N386" s="5">
        <f t="shared" si="109"/>
        <v>0</v>
      </c>
      <c r="O386" s="5">
        <f t="shared" si="110"/>
        <v>0</v>
      </c>
      <c r="P386" s="5">
        <f t="shared" si="114"/>
        <v>1.1728005879931098</v>
      </c>
      <c r="Q386" s="5">
        <f t="shared" si="97"/>
        <v>1.84212947612379E-2</v>
      </c>
      <c r="R386" s="5">
        <f t="shared" si="101"/>
        <v>1.84212947612379E-2</v>
      </c>
      <c r="S386" s="5">
        <f t="shared" si="111"/>
        <v>0.33218871775203412</v>
      </c>
      <c r="T386" s="5">
        <f t="shared" si="98"/>
        <v>8.3458137293924747E-2</v>
      </c>
      <c r="U386" s="5">
        <f t="shared" si="99"/>
        <v>1.5049893057451438</v>
      </c>
    </row>
    <row r="387" spans="2:21" x14ac:dyDescent="0.4">
      <c r="B387">
        <v>55.134472608566199</v>
      </c>
      <c r="C387" s="5">
        <f t="shared" si="102"/>
        <v>8.3058595657298895E-2</v>
      </c>
      <c r="D387" s="5">
        <f t="shared" si="103"/>
        <v>3.009923271897156</v>
      </c>
      <c r="E387" s="5">
        <f t="shared" si="104"/>
        <v>18.911905677722118</v>
      </c>
      <c r="F387" s="5">
        <f t="shared" si="105"/>
        <v>180.59539631382938</v>
      </c>
      <c r="G387" s="5">
        <f t="shared" si="112"/>
        <v>0.87904088414496684</v>
      </c>
      <c r="H387" s="9">
        <f t="shared" si="113"/>
        <v>10.58338245654795</v>
      </c>
      <c r="I387" s="5">
        <f t="shared" si="106"/>
        <v>0</v>
      </c>
      <c r="J387" s="5">
        <f t="shared" si="107"/>
        <v>8.6531156424510852E-5</v>
      </c>
      <c r="K387" s="5" t="e">
        <f t="shared" si="115"/>
        <v>#N/A</v>
      </c>
      <c r="L387" s="5">
        <f t="shared" si="100"/>
        <v>-2.4197433533240738E-3</v>
      </c>
      <c r="M387" s="5">
        <f t="shared" si="108"/>
        <v>7.1532035272611608E-2</v>
      </c>
      <c r="N387" s="5">
        <f t="shared" si="109"/>
        <v>0</v>
      </c>
      <c r="O387" s="5">
        <f t="shared" si="110"/>
        <v>0</v>
      </c>
      <c r="P387" s="5">
        <f t="shared" si="114"/>
        <v>1.3528071040111223</v>
      </c>
      <c r="Q387" s="5">
        <f t="shared" si="97"/>
        <v>0.86544583450322576</v>
      </c>
      <c r="R387" s="5">
        <f t="shared" si="101"/>
        <v>0.86544583450322576</v>
      </c>
      <c r="S387" s="5">
        <f t="shared" si="111"/>
        <v>16.367229991302512</v>
      </c>
      <c r="T387" s="5">
        <f t="shared" si="98"/>
        <v>0.93697786977583741</v>
      </c>
      <c r="U387" s="5">
        <f t="shared" si="99"/>
        <v>17.720037095313636</v>
      </c>
    </row>
    <row r="388" spans="2:21" x14ac:dyDescent="0.4">
      <c r="B388">
        <v>55.227094888687098</v>
      </c>
      <c r="C388" s="5">
        <f t="shared" si="102"/>
        <v>9.2622280120899347E-2</v>
      </c>
      <c r="D388" s="5">
        <f t="shared" si="103"/>
        <v>2.6991345891471941</v>
      </c>
      <c r="E388" s="5">
        <f t="shared" si="104"/>
        <v>16.959162792629858</v>
      </c>
      <c r="F388" s="5">
        <f t="shared" si="105"/>
        <v>161.94807534883165</v>
      </c>
      <c r="G388" s="5">
        <f t="shared" si="112"/>
        <v>-1.9527428850922597</v>
      </c>
      <c r="H388" s="9">
        <f t="shared" si="113"/>
        <v>-21.082863459454412</v>
      </c>
      <c r="I388" s="5">
        <f t="shared" si="106"/>
        <v>5.9942683203443366E-3</v>
      </c>
      <c r="J388" s="5">
        <f t="shared" si="107"/>
        <v>9.8216369848902937E-5</v>
      </c>
      <c r="K388" s="5">
        <f t="shared" si="115"/>
        <v>5.9942683203443366E-3</v>
      </c>
      <c r="L388" s="5">
        <f t="shared" si="100"/>
        <v>5.9942683203443366E-3</v>
      </c>
      <c r="M388" s="5">
        <f t="shared" si="108"/>
        <v>5.7522640525384194E-2</v>
      </c>
      <c r="N388" s="5">
        <f t="shared" si="109"/>
        <v>157.21274886621953</v>
      </c>
      <c r="O388" s="5">
        <f t="shared" si="110"/>
        <v>2666.1966010990523</v>
      </c>
      <c r="P388" s="5">
        <f t="shared" si="114"/>
        <v>0.97553582493191804</v>
      </c>
      <c r="Q388" s="5">
        <f t="shared" si="97"/>
        <v>-1.7240307090193288</v>
      </c>
      <c r="R388" s="5">
        <f t="shared" si="101"/>
        <v>0</v>
      </c>
      <c r="S388" s="5">
        <f t="shared" si="111"/>
        <v>0</v>
      </c>
      <c r="T388" s="5">
        <f t="shared" si="98"/>
        <v>0</v>
      </c>
      <c r="U388" s="5">
        <f t="shared" si="99"/>
        <v>0</v>
      </c>
    </row>
    <row r="389" spans="2:21" x14ac:dyDescent="0.4">
      <c r="B389">
        <v>55.847368478775003</v>
      </c>
      <c r="C389" s="5">
        <f t="shared" si="102"/>
        <v>0.62027359008790484</v>
      </c>
      <c r="D389" s="5">
        <f t="shared" si="103"/>
        <v>0.40304795173460495</v>
      </c>
      <c r="E389" s="5">
        <f t="shared" si="104"/>
        <v>2.5324249684276969</v>
      </c>
      <c r="F389" s="5">
        <f t="shared" si="105"/>
        <v>24.182877104076301</v>
      </c>
      <c r="G389" s="5">
        <f t="shared" si="112"/>
        <v>-14.42673782420216</v>
      </c>
      <c r="H389" s="9">
        <f t="shared" si="113"/>
        <v>-23.258668521027328</v>
      </c>
      <c r="I389" s="5">
        <f t="shared" si="106"/>
        <v>0.29656990420047957</v>
      </c>
      <c r="J389" s="5">
        <f t="shared" si="107"/>
        <v>1.8454596898892866E-4</v>
      </c>
      <c r="K389" s="5">
        <f t="shared" si="115"/>
        <v>0.29656990420047957</v>
      </c>
      <c r="L389" s="5">
        <f t="shared" si="100"/>
        <v>0.29656990420047957</v>
      </c>
      <c r="M389" s="5">
        <f t="shared" si="108"/>
        <v>1.2826352441432044E-3</v>
      </c>
      <c r="N389" s="5">
        <f t="shared" si="109"/>
        <v>173.43750388513595</v>
      </c>
      <c r="O389" s="5">
        <f t="shared" si="110"/>
        <v>439.21746530049398</v>
      </c>
      <c r="P389" s="5">
        <f t="shared" si="114"/>
        <v>3.2481775176536058E-3</v>
      </c>
      <c r="Q389" s="5">
        <f t="shared" si="97"/>
        <v>-1.9019550573985442</v>
      </c>
      <c r="R389" s="5">
        <f t="shared" si="101"/>
        <v>0</v>
      </c>
      <c r="S389" s="5">
        <f t="shared" si="111"/>
        <v>0</v>
      </c>
      <c r="T389" s="5">
        <f t="shared" si="98"/>
        <v>0</v>
      </c>
      <c r="U389" s="5">
        <f t="shared" si="99"/>
        <v>0</v>
      </c>
    </row>
    <row r="390" spans="2:21" x14ac:dyDescent="0.4">
      <c r="B390">
        <v>56.034240007400498</v>
      </c>
      <c r="C390" s="5">
        <f t="shared" si="102"/>
        <v>0.18687152862549539</v>
      </c>
      <c r="D390" s="5">
        <f t="shared" si="103"/>
        <v>1.3378174933272946</v>
      </c>
      <c r="E390" s="5">
        <f t="shared" si="104"/>
        <v>8.4057552177618824</v>
      </c>
      <c r="F390" s="5">
        <f t="shared" si="105"/>
        <v>80.269049599637682</v>
      </c>
      <c r="G390" s="5">
        <f t="shared" si="112"/>
        <v>5.8733302493341855</v>
      </c>
      <c r="H390" s="9">
        <f t="shared" si="113"/>
        <v>31.429775806590534</v>
      </c>
      <c r="I390" s="5">
        <f t="shared" si="106"/>
        <v>0</v>
      </c>
      <c r="J390" s="5">
        <f t="shared" si="107"/>
        <v>1.493999607769129E-4</v>
      </c>
      <c r="K390" s="5" t="e">
        <f t="shared" si="115"/>
        <v>#N/A</v>
      </c>
      <c r="L390" s="5">
        <f t="shared" si="100"/>
        <v>-3.6375017143380359E-2</v>
      </c>
      <c r="M390" s="5">
        <f t="shared" si="108"/>
        <v>1.4131344156186222E-2</v>
      </c>
      <c r="N390" s="5">
        <f t="shared" si="109"/>
        <v>0</v>
      </c>
      <c r="O390" s="5">
        <f t="shared" si="110"/>
        <v>0</v>
      </c>
      <c r="P390" s="5">
        <f t="shared" si="114"/>
        <v>0.11878461987485123</v>
      </c>
      <c r="Q390" s="5">
        <f t="shared" si="97"/>
        <v>2.5701394297014084</v>
      </c>
      <c r="R390" s="5">
        <f t="shared" si="101"/>
        <v>2.5701394297014084</v>
      </c>
      <c r="S390" s="5">
        <f t="shared" si="111"/>
        <v>21.603962921588163</v>
      </c>
      <c r="T390" s="5">
        <f t="shared" si="98"/>
        <v>2.5842707738575945</v>
      </c>
      <c r="U390" s="5">
        <f t="shared" si="99"/>
        <v>21.722747541463011</v>
      </c>
    </row>
    <row r="391" spans="2:21" x14ac:dyDescent="0.4">
      <c r="B391">
        <v>56.321352243423398</v>
      </c>
      <c r="C391" s="5">
        <f t="shared" si="102"/>
        <v>0.28711223602289948</v>
      </c>
      <c r="D391" s="5">
        <f t="shared" si="103"/>
        <v>0.87073962246617909</v>
      </c>
      <c r="E391" s="5">
        <f t="shared" si="104"/>
        <v>5.4710184022585961</v>
      </c>
      <c r="F391" s="5">
        <f t="shared" si="105"/>
        <v>52.244377347970747</v>
      </c>
      <c r="G391" s="5">
        <f t="shared" si="112"/>
        <v>-2.9347368155032862</v>
      </c>
      <c r="H391" s="9">
        <f t="shared" si="113"/>
        <v>-10.221566507075712</v>
      </c>
      <c r="I391" s="5">
        <f t="shared" si="106"/>
        <v>2.7925213929724715E-2</v>
      </c>
      <c r="J391" s="5">
        <f t="shared" si="107"/>
        <v>1.6696142588088457E-4</v>
      </c>
      <c r="K391" s="5">
        <f t="shared" si="115"/>
        <v>2.7925213929724715E-2</v>
      </c>
      <c r="L391" s="5">
        <f t="shared" si="100"/>
        <v>2.7925213929724715E-2</v>
      </c>
      <c r="M391" s="5">
        <f t="shared" si="108"/>
        <v>5.986408471570441E-3</v>
      </c>
      <c r="N391" s="5">
        <f t="shared" si="109"/>
        <v>76.221172298852437</v>
      </c>
      <c r="O391" s="5">
        <f t="shared" si="110"/>
        <v>417.00743628874483</v>
      </c>
      <c r="P391" s="5">
        <f t="shared" si="114"/>
        <v>3.275175091139864E-2</v>
      </c>
      <c r="Q391" s="5">
        <f t="shared" si="97"/>
        <v>-0.83585868619660453</v>
      </c>
      <c r="R391" s="5">
        <f t="shared" si="101"/>
        <v>0</v>
      </c>
      <c r="S391" s="5">
        <f t="shared" si="111"/>
        <v>0</v>
      </c>
      <c r="T391" s="5">
        <f t="shared" si="98"/>
        <v>0</v>
      </c>
      <c r="U391" s="5">
        <f t="shared" si="99"/>
        <v>0</v>
      </c>
    </row>
    <row r="392" spans="2:21" x14ac:dyDescent="0.4">
      <c r="B392">
        <v>56.419361591339097</v>
      </c>
      <c r="C392" s="5">
        <f t="shared" si="102"/>
        <v>9.8009347915699152E-2</v>
      </c>
      <c r="D392" s="5">
        <f t="shared" si="103"/>
        <v>2.5507770974563844</v>
      </c>
      <c r="E392" s="5">
        <f t="shared" si="104"/>
        <v>16.027005180628144</v>
      </c>
      <c r="F392" s="5">
        <f t="shared" si="105"/>
        <v>153.04662584738307</v>
      </c>
      <c r="G392" s="5">
        <f t="shared" si="112"/>
        <v>10.555986778369547</v>
      </c>
      <c r="H392" s="9">
        <f t="shared" si="113"/>
        <v>107.70387726126977</v>
      </c>
      <c r="I392" s="5">
        <f t="shared" si="106"/>
        <v>0</v>
      </c>
      <c r="J392" s="5">
        <f t="shared" si="107"/>
        <v>1.0379440099912119E-4</v>
      </c>
      <c r="K392" s="5" t="e">
        <f t="shared" si="115"/>
        <v>#N/A</v>
      </c>
      <c r="L392" s="5">
        <f t="shared" si="100"/>
        <v>-3.4287986640705335E-2</v>
      </c>
      <c r="M392" s="5">
        <f t="shared" si="108"/>
        <v>5.137297901197628E-2</v>
      </c>
      <c r="N392" s="5">
        <f t="shared" si="109"/>
        <v>0</v>
      </c>
      <c r="O392" s="5">
        <f t="shared" si="110"/>
        <v>0</v>
      </c>
      <c r="P392" s="5">
        <f t="shared" si="114"/>
        <v>0.82335500076924473</v>
      </c>
      <c r="Q392" s="5">
        <f t="shared" si="97"/>
        <v>8.8073800902793913</v>
      </c>
      <c r="R392" s="5">
        <f t="shared" si="101"/>
        <v>8.8073800902793913</v>
      </c>
      <c r="S392" s="5">
        <f t="shared" si="111"/>
        <v>141.15592633466898</v>
      </c>
      <c r="T392" s="5">
        <f t="shared" si="98"/>
        <v>8.8587530692913674</v>
      </c>
      <c r="U392" s="5">
        <f t="shared" si="99"/>
        <v>141.97928133543823</v>
      </c>
    </row>
    <row r="393" spans="2:21" x14ac:dyDescent="0.4">
      <c r="B393">
        <v>56.5173244476318</v>
      </c>
      <c r="C393" s="5">
        <f t="shared" si="102"/>
        <v>9.7962856292703293E-2</v>
      </c>
      <c r="D393" s="5">
        <f t="shared" si="103"/>
        <v>2.5519876559440529</v>
      </c>
      <c r="E393" s="5">
        <f t="shared" si="104"/>
        <v>16.034611343931346</v>
      </c>
      <c r="F393" s="5">
        <f t="shared" si="105"/>
        <v>153.11925935664317</v>
      </c>
      <c r="G393" s="5">
        <f t="shared" si="112"/>
        <v>7.6061633032011855E-3</v>
      </c>
      <c r="H393" s="9">
        <f t="shared" si="113"/>
        <v>7.7643339435456274E-2</v>
      </c>
      <c r="I393" s="5">
        <f t="shared" si="106"/>
        <v>0</v>
      </c>
      <c r="J393" s="5">
        <f t="shared" si="107"/>
        <v>1.0374888571791483E-4</v>
      </c>
      <c r="K393" s="5" t="e">
        <f t="shared" si="115"/>
        <v>#N/A</v>
      </c>
      <c r="L393" s="5">
        <f t="shared" si="100"/>
        <v>-2.4694641850445949E-5</v>
      </c>
      <c r="M393" s="5">
        <f t="shared" si="108"/>
        <v>5.1421752190186368E-2</v>
      </c>
      <c r="N393" s="5">
        <f t="shared" si="109"/>
        <v>0</v>
      </c>
      <c r="O393" s="5">
        <f t="shared" si="110"/>
        <v>0</v>
      </c>
      <c r="P393" s="5">
        <f t="shared" si="114"/>
        <v>0.82452781099358885</v>
      </c>
      <c r="Q393" s="5">
        <f t="shared" si="97"/>
        <v>6.3492087682951838E-3</v>
      </c>
      <c r="R393" s="5">
        <f t="shared" si="101"/>
        <v>6.3492087682951838E-3</v>
      </c>
      <c r="S393" s="5">
        <f t="shared" si="111"/>
        <v>0.10180709494109431</v>
      </c>
      <c r="T393" s="5">
        <f t="shared" si="98"/>
        <v>5.7770960958481554E-2</v>
      </c>
      <c r="U393" s="5">
        <f t="shared" si="99"/>
        <v>0.92633490593468326</v>
      </c>
    </row>
    <row r="394" spans="2:21" x14ac:dyDescent="0.4">
      <c r="B394">
        <v>56.613307952880803</v>
      </c>
      <c r="C394" s="5">
        <f t="shared" si="102"/>
        <v>9.5983505249002121E-2</v>
      </c>
      <c r="D394" s="5">
        <f t="shared" si="103"/>
        <v>2.6046141923182065</v>
      </c>
      <c r="E394" s="5">
        <f t="shared" si="104"/>
        <v>16.36527362404518</v>
      </c>
      <c r="F394" s="5">
        <f t="shared" si="105"/>
        <v>156.27685153909241</v>
      </c>
      <c r="G394" s="5">
        <f t="shared" si="112"/>
        <v>0.33066228011383458</v>
      </c>
      <c r="H394" s="9">
        <f t="shared" si="113"/>
        <v>3.4449906705951672</v>
      </c>
      <c r="I394" s="5">
        <f t="shared" si="106"/>
        <v>0</v>
      </c>
      <c r="J394" s="5">
        <f t="shared" si="107"/>
        <v>1.0177020263371365E-4</v>
      </c>
      <c r="K394" s="5" t="e">
        <f t="shared" si="115"/>
        <v>#N/A</v>
      </c>
      <c r="L394" s="5">
        <f t="shared" si="100"/>
        <v>-1.0518575034231287E-3</v>
      </c>
      <c r="M394" s="5">
        <f t="shared" si="108"/>
        <v>5.3564436157973773E-2</v>
      </c>
      <c r="N394" s="5">
        <f t="shared" si="109"/>
        <v>0</v>
      </c>
      <c r="O394" s="5">
        <f t="shared" si="110"/>
        <v>0</v>
      </c>
      <c r="P394" s="5">
        <f t="shared" si="114"/>
        <v>0.87659665424294009</v>
      </c>
      <c r="Q394" s="5">
        <f t="shared" si="97"/>
        <v>0.28171077044696929</v>
      </c>
      <c r="R394" s="5">
        <f t="shared" si="101"/>
        <v>0.28171077044696929</v>
      </c>
      <c r="S394" s="5">
        <f t="shared" si="111"/>
        <v>4.6102738412052329</v>
      </c>
      <c r="T394" s="5">
        <f t="shared" si="98"/>
        <v>0.33527520660494309</v>
      </c>
      <c r="U394" s="5">
        <f t="shared" si="99"/>
        <v>5.4868704954481737</v>
      </c>
    </row>
    <row r="395" spans="2:21" x14ac:dyDescent="0.4">
      <c r="B395">
        <v>56.822563648223799</v>
      </c>
      <c r="C395" s="5">
        <f t="shared" si="102"/>
        <v>0.20925569534299626</v>
      </c>
      <c r="D395" s="5">
        <f t="shared" si="103"/>
        <v>1.1947106127277383</v>
      </c>
      <c r="E395" s="5">
        <f t="shared" si="104"/>
        <v>7.5065881682224456</v>
      </c>
      <c r="F395" s="5">
        <f t="shared" si="105"/>
        <v>71.682636763664291</v>
      </c>
      <c r="G395" s="5">
        <f t="shared" si="112"/>
        <v>-8.8586854558227337</v>
      </c>
      <c r="H395" s="9">
        <f t="shared" si="113"/>
        <v>-42.33426211555313</v>
      </c>
      <c r="I395" s="5">
        <f t="shared" si="106"/>
        <v>6.1435898722995888E-2</v>
      </c>
      <c r="J395" s="5">
        <f t="shared" si="107"/>
        <v>1.5478057640135688E-4</v>
      </c>
      <c r="K395" s="5">
        <f t="shared" si="115"/>
        <v>6.1435898722995888E-2</v>
      </c>
      <c r="L395" s="5">
        <f t="shared" si="100"/>
        <v>6.1435898722995888E-2</v>
      </c>
      <c r="M395" s="5">
        <f t="shared" si="108"/>
        <v>1.1269773185459443E-2</v>
      </c>
      <c r="N395" s="5">
        <f t="shared" si="109"/>
        <v>315.68224739531638</v>
      </c>
      <c r="O395" s="5">
        <f t="shared" si="110"/>
        <v>2369.6966232155528</v>
      </c>
      <c r="P395" s="5">
        <f t="shared" si="114"/>
        <v>8.4597546052520442E-2</v>
      </c>
      <c r="Q395" s="5">
        <f t="shared" si="97"/>
        <v>-3.4618432202651053</v>
      </c>
      <c r="R395" s="5">
        <f t="shared" si="101"/>
        <v>0</v>
      </c>
      <c r="S395" s="5">
        <f t="shared" si="111"/>
        <v>0</v>
      </c>
      <c r="T395" s="5">
        <f t="shared" si="98"/>
        <v>0</v>
      </c>
      <c r="U395" s="5">
        <f t="shared" si="99"/>
        <v>0</v>
      </c>
    </row>
    <row r="396" spans="2:21" x14ac:dyDescent="0.4">
      <c r="B396">
        <v>57.141565084457397</v>
      </c>
      <c r="C396" s="5">
        <f t="shared" si="102"/>
        <v>0.31900143623359867</v>
      </c>
      <c r="D396" s="5">
        <f t="shared" si="103"/>
        <v>0.78369553112898771</v>
      </c>
      <c r="E396" s="5">
        <f t="shared" si="104"/>
        <v>4.9241042464919573</v>
      </c>
      <c r="F396" s="5">
        <f t="shared" si="105"/>
        <v>47.021731867739263</v>
      </c>
      <c r="G396" s="5">
        <f t="shared" si="112"/>
        <v>-2.5824839217304882</v>
      </c>
      <c r="H396" s="9">
        <f t="shared" si="113"/>
        <v>-8.0955244346905832</v>
      </c>
      <c r="I396" s="5">
        <f t="shared" si="106"/>
        <v>2.7302719788723766E-2</v>
      </c>
      <c r="J396" s="5">
        <f t="shared" si="107"/>
        <v>1.7023416018899213E-4</v>
      </c>
      <c r="K396" s="5">
        <f t="shared" si="115"/>
        <v>2.7302719788723766E-2</v>
      </c>
      <c r="L396" s="5">
        <f t="shared" si="100"/>
        <v>2.7302719788723766E-2</v>
      </c>
      <c r="M396" s="5">
        <f t="shared" si="108"/>
        <v>4.8493605260640253E-3</v>
      </c>
      <c r="N396" s="5">
        <f t="shared" si="109"/>
        <v>60.367494782622387</v>
      </c>
      <c r="O396" s="5">
        <f t="shared" si="110"/>
        <v>297.255837409192</v>
      </c>
      <c r="P396" s="5">
        <f t="shared" si="114"/>
        <v>2.3878756759162338E-2</v>
      </c>
      <c r="Q396" s="5">
        <f t="shared" si="97"/>
        <v>-0.66200365798812078</v>
      </c>
      <c r="R396" s="5">
        <f t="shared" si="101"/>
        <v>0</v>
      </c>
      <c r="S396" s="5">
        <f t="shared" si="111"/>
        <v>0</v>
      </c>
      <c r="T396" s="5">
        <f t="shared" si="98"/>
        <v>0</v>
      </c>
      <c r="U396" s="5">
        <f t="shared" si="99"/>
        <v>0</v>
      </c>
    </row>
    <row r="397" spans="2:21" x14ac:dyDescent="0.4">
      <c r="B397">
        <v>57.250384807586599</v>
      </c>
      <c r="C397" s="5">
        <f t="shared" si="102"/>
        <v>0.10881972312920141</v>
      </c>
      <c r="D397" s="5">
        <f t="shared" si="103"/>
        <v>2.2973776518726812</v>
      </c>
      <c r="E397" s="5">
        <f t="shared" si="104"/>
        <v>14.434849507289169</v>
      </c>
      <c r="F397" s="5">
        <f t="shared" si="105"/>
        <v>137.84265911236088</v>
      </c>
      <c r="G397" s="5">
        <f t="shared" si="112"/>
        <v>9.5107452607972114</v>
      </c>
      <c r="H397" s="9">
        <f t="shared" si="113"/>
        <v>87.3990944592381</v>
      </c>
      <c r="I397" s="5">
        <f t="shared" si="106"/>
        <v>0</v>
      </c>
      <c r="J397" s="5">
        <f t="shared" si="107"/>
        <v>1.1332186054838163E-4</v>
      </c>
      <c r="K397" s="5" t="e">
        <f t="shared" si="115"/>
        <v>#N/A</v>
      </c>
      <c r="L397" s="5">
        <f t="shared" si="100"/>
        <v>-3.4300291690510042E-2</v>
      </c>
      <c r="M397" s="5">
        <f t="shared" si="108"/>
        <v>4.167297605961727E-2</v>
      </c>
      <c r="N397" s="5">
        <f t="shared" si="109"/>
        <v>0</v>
      </c>
      <c r="O397" s="5">
        <f t="shared" si="110"/>
        <v>0</v>
      </c>
      <c r="P397" s="5">
        <f t="shared" si="114"/>
        <v>0.60154313794143965</v>
      </c>
      <c r="Q397" s="5">
        <f t="shared" si="97"/>
        <v>7.14697617228257</v>
      </c>
      <c r="R397" s="5">
        <f t="shared" si="101"/>
        <v>7.14697617228257</v>
      </c>
      <c r="S397" s="5">
        <f t="shared" si="111"/>
        <v>103.16552547908049</v>
      </c>
      <c r="T397" s="5">
        <f t="shared" si="98"/>
        <v>7.1886491483421873</v>
      </c>
      <c r="U397" s="5">
        <f t="shared" si="99"/>
        <v>103.76706861702192</v>
      </c>
    </row>
    <row r="398" spans="2:21" x14ac:dyDescent="0.4">
      <c r="B398">
        <v>57.3638401031494</v>
      </c>
      <c r="C398" s="5">
        <f t="shared" si="102"/>
        <v>0.11345529556280098</v>
      </c>
      <c r="D398" s="5">
        <f t="shared" si="103"/>
        <v>2.2035110724436597</v>
      </c>
      <c r="E398" s="5">
        <f t="shared" si="104"/>
        <v>13.845068394585535</v>
      </c>
      <c r="F398" s="5">
        <f t="shared" si="105"/>
        <v>132.21066434661958</v>
      </c>
      <c r="G398" s="5">
        <f t="shared" si="112"/>
        <v>-0.58978111270363343</v>
      </c>
      <c r="H398" s="9">
        <f t="shared" si="113"/>
        <v>-5.1983568486423932</v>
      </c>
      <c r="I398" s="5">
        <f t="shared" si="106"/>
        <v>2.2176411884618852E-3</v>
      </c>
      <c r="J398" s="5">
        <f t="shared" si="107"/>
        <v>1.1685111072680016E-4</v>
      </c>
      <c r="K398" s="5" t="e">
        <f t="shared" si="115"/>
        <v>#N/A</v>
      </c>
      <c r="L398" s="5">
        <f t="shared" si="100"/>
        <v>2.2176411884618852E-3</v>
      </c>
      <c r="M398" s="5">
        <f t="shared" si="108"/>
        <v>3.833718377015026E-2</v>
      </c>
      <c r="N398" s="5">
        <f t="shared" si="109"/>
        <v>38.763613459542746</v>
      </c>
      <c r="O398" s="5">
        <f t="shared" si="110"/>
        <v>536.68487956864578</v>
      </c>
      <c r="P398" s="5">
        <f t="shared" si="114"/>
        <v>0.53078093135352489</v>
      </c>
      <c r="Q398" s="5">
        <f t="shared" ref="Q398:Q461" si="116">B$6*H398</f>
        <v>-0.42509058889158852</v>
      </c>
      <c r="R398" s="5">
        <f t="shared" si="101"/>
        <v>0</v>
      </c>
      <c r="S398" s="5">
        <f t="shared" si="111"/>
        <v>0</v>
      </c>
      <c r="T398" s="5">
        <f t="shared" ref="T398:T461" si="117">IF(H398&gt;0, Q398 +M398, 0)</f>
        <v>0</v>
      </c>
      <c r="U398" s="5">
        <f t="shared" ref="U398:U461" si="118">T398*E398</f>
        <v>0</v>
      </c>
    </row>
    <row r="399" spans="2:21" x14ac:dyDescent="0.4">
      <c r="B399">
        <v>57.4723186492919</v>
      </c>
      <c r="C399" s="5">
        <f t="shared" si="102"/>
        <v>0.10847854614249997</v>
      </c>
      <c r="D399" s="5">
        <f t="shared" si="103"/>
        <v>2.3046031578593809</v>
      </c>
      <c r="E399" s="5">
        <f t="shared" si="104"/>
        <v>14.480248700341738</v>
      </c>
      <c r="F399" s="5">
        <f t="shared" si="105"/>
        <v>138.27618947156284</v>
      </c>
      <c r="G399" s="5">
        <f t="shared" si="112"/>
        <v>0.63518030575620266</v>
      </c>
      <c r="H399" s="9">
        <f t="shared" si="113"/>
        <v>5.8553541538233276</v>
      </c>
      <c r="I399" s="5">
        <f t="shared" si="106"/>
        <v>0</v>
      </c>
      <c r="J399" s="5">
        <f t="shared" si="107"/>
        <v>1.1305019177715504E-4</v>
      </c>
      <c r="L399" s="5">
        <f t="shared" ref="L399:L462" si="119">(-B$6*H399)/E399^2</f>
        <v>-2.2835815590246445E-3</v>
      </c>
      <c r="M399" s="5">
        <f t="shared" si="108"/>
        <v>4.1935520484749723E-2</v>
      </c>
      <c r="N399" s="5">
        <f t="shared" si="109"/>
        <v>0</v>
      </c>
      <c r="O399" s="5">
        <f t="shared" si="110"/>
        <v>0</v>
      </c>
      <c r="P399" s="5">
        <f t="shared" si="114"/>
        <v>0.60723676599745147</v>
      </c>
      <c r="Q399" s="5">
        <f t="shared" si="116"/>
        <v>0.4788159062353734</v>
      </c>
      <c r="R399" s="5">
        <f t="shared" ref="R399:R462" si="120">IF(H399&gt;0, Q399 +N399, 0)</f>
        <v>0.4788159062353734</v>
      </c>
      <c r="S399" s="5">
        <f t="shared" si="111"/>
        <v>6.9333734039677175</v>
      </c>
      <c r="T399" s="5">
        <f t="shared" si="117"/>
        <v>0.52075142672012309</v>
      </c>
      <c r="U399" s="5">
        <f t="shared" si="118"/>
        <v>7.5406101699651682</v>
      </c>
    </row>
    <row r="400" spans="2:21" x14ac:dyDescent="0.4">
      <c r="B400">
        <v>57.591248035430901</v>
      </c>
      <c r="C400" s="5">
        <f t="shared" ref="C400:C463" si="121">B400-B399</f>
        <v>0.11892938613900128</v>
      </c>
      <c r="D400" s="5">
        <f t="shared" ref="D400:D463" si="122">(1/C400)/4</f>
        <v>2.1020877019226107</v>
      </c>
      <c r="E400" s="5">
        <f t="shared" ref="E400:E463" si="123">2*PI()*D400</f>
        <v>13.20780656312305</v>
      </c>
      <c r="F400" s="5">
        <f t="shared" ref="F400:F463" si="124">E400*(60/(2*PI()))</f>
        <v>126.12526211535666</v>
      </c>
      <c r="G400" s="5">
        <f t="shared" si="112"/>
        <v>-1.2724421372186878</v>
      </c>
      <c r="H400" s="9">
        <f t="shared" si="113"/>
        <v>-10.699139872222107</v>
      </c>
      <c r="I400" s="5">
        <f t="shared" ref="I400:I463" si="125">IF(H400&lt;0,(-B$6*H400)/E400^2,0)</f>
        <v>5.0153687185198409E-3</v>
      </c>
      <c r="J400" s="5">
        <f t="shared" ref="J400:J463" si="126">-0.000005984*E400 + 0.0001997</f>
        <v>1.2066448552627168E-4</v>
      </c>
      <c r="K400" s="5">
        <f t="shared" ref="K400:K463" si="127">IF(H400&lt;-7,(-B$6*H400)/E400^2,NA())</f>
        <v>5.0153687185198409E-3</v>
      </c>
      <c r="L400" s="5">
        <f t="shared" si="119"/>
        <v>5.0153687185198409E-3</v>
      </c>
      <c r="M400" s="5">
        <f t="shared" ref="M400:M463" si="128">0.0002*E400^2</f>
        <v>3.4889230841775268E-2</v>
      </c>
      <c r="N400" s="5">
        <f t="shared" ref="N400:N463" si="129">I400*F400^2</f>
        <v>79.782387864486893</v>
      </c>
      <c r="O400" s="5">
        <f t="shared" ref="O400:O463" si="130">N400*E400</f>
        <v>1053.7503460581988</v>
      </c>
      <c r="P400" s="5">
        <f t="shared" si="114"/>
        <v>0.4608102120943145</v>
      </c>
      <c r="Q400" s="5">
        <f t="shared" si="116"/>
        <v>-0.87491178488528665</v>
      </c>
      <c r="R400" s="5">
        <f t="shared" si="120"/>
        <v>0</v>
      </c>
      <c r="S400" s="5">
        <f t="shared" ref="S400:S463" si="131">R400*E400</f>
        <v>0</v>
      </c>
      <c r="T400" s="5">
        <f t="shared" si="117"/>
        <v>0</v>
      </c>
      <c r="U400" s="5">
        <f t="shared" si="118"/>
        <v>0</v>
      </c>
    </row>
    <row r="401" spans="2:21" x14ac:dyDescent="0.4">
      <c r="B401">
        <v>57.710498094558702</v>
      </c>
      <c r="C401" s="5">
        <f t="shared" si="121"/>
        <v>0.11925005912780051</v>
      </c>
      <c r="D401" s="5">
        <f t="shared" si="122"/>
        <v>2.0964350192235504</v>
      </c>
      <c r="E401" s="5">
        <f t="shared" si="123"/>
        <v>13.172289710242165</v>
      </c>
      <c r="F401" s="5">
        <f t="shared" si="124"/>
        <v>125.78610115341303</v>
      </c>
      <c r="G401" s="5">
        <f t="shared" ref="G401:G464" si="132">E401-E400</f>
        <v>-3.5516852880885352E-2</v>
      </c>
      <c r="H401" s="9">
        <f t="shared" ref="H401:H464" si="133">G401/C401</f>
        <v>-0.29783509660839558</v>
      </c>
      <c r="I401" s="5">
        <f t="shared" si="125"/>
        <v>1.4036819862959374E-4</v>
      </c>
      <c r="J401" s="5">
        <f t="shared" si="126"/>
        <v>1.2087701837391089E-4</v>
      </c>
      <c r="K401" s="5" t="e">
        <f t="shared" si="127"/>
        <v>#N/A</v>
      </c>
      <c r="L401" s="5">
        <f t="shared" si="119"/>
        <v>1.4036819862959374E-4</v>
      </c>
      <c r="M401" s="5">
        <f t="shared" si="128"/>
        <v>3.4701843242110328E-2</v>
      </c>
      <c r="N401" s="5">
        <f t="shared" si="129"/>
        <v>2.2209257455321789</v>
      </c>
      <c r="O401" s="5">
        <f t="shared" si="130"/>
        <v>29.25467734508543</v>
      </c>
      <c r="P401" s="5">
        <f t="shared" ref="P401:P464" si="134">M401*E401</f>
        <v>0.45710273266448648</v>
      </c>
      <c r="Q401" s="5">
        <f t="shared" si="116"/>
        <v>-2.4355176125107836E-2</v>
      </c>
      <c r="R401" s="5">
        <f t="shared" si="120"/>
        <v>0</v>
      </c>
      <c r="S401" s="5">
        <f t="shared" si="131"/>
        <v>0</v>
      </c>
      <c r="T401" s="5">
        <f t="shared" si="117"/>
        <v>0</v>
      </c>
      <c r="U401" s="5">
        <f t="shared" si="118"/>
        <v>0</v>
      </c>
    </row>
    <row r="402" spans="2:21" x14ac:dyDescent="0.4">
      <c r="B402">
        <v>57.835186004638601</v>
      </c>
      <c r="C402" s="5">
        <f t="shared" si="121"/>
        <v>0.12468791007989921</v>
      </c>
      <c r="D402" s="5">
        <f t="shared" si="122"/>
        <v>2.0050059371417936</v>
      </c>
      <c r="E402" s="5">
        <f t="shared" si="123"/>
        <v>12.597823845057155</v>
      </c>
      <c r="F402" s="5">
        <f t="shared" si="124"/>
        <v>120.30035622850762</v>
      </c>
      <c r="G402" s="5">
        <f t="shared" si="132"/>
        <v>-0.57446586518500986</v>
      </c>
      <c r="H402" s="9">
        <f t="shared" si="133"/>
        <v>-4.6072298815249679</v>
      </c>
      <c r="I402" s="5">
        <f t="shared" si="125"/>
        <v>2.3739098412491294E-3</v>
      </c>
      <c r="J402" s="5">
        <f t="shared" si="126"/>
        <v>1.2431462211117799E-4</v>
      </c>
      <c r="K402" s="5" t="e">
        <f t="shared" si="127"/>
        <v>#N/A</v>
      </c>
      <c r="L402" s="5">
        <f t="shared" si="119"/>
        <v>2.3739098412491294E-3</v>
      </c>
      <c r="M402" s="5">
        <f t="shared" si="128"/>
        <v>3.1741033126218128E-2</v>
      </c>
      <c r="N402" s="5">
        <f t="shared" si="129"/>
        <v>34.355640339183374</v>
      </c>
      <c r="O402" s="5">
        <f t="shared" si="130"/>
        <v>432.80630507717177</v>
      </c>
      <c r="P402" s="5">
        <f t="shared" si="134"/>
        <v>0.39986794398421976</v>
      </c>
      <c r="Q402" s="5">
        <f t="shared" si="116"/>
        <v>-0.37675175454871918</v>
      </c>
      <c r="R402" s="5">
        <f t="shared" si="120"/>
        <v>0</v>
      </c>
      <c r="S402" s="5">
        <f t="shared" si="131"/>
        <v>0</v>
      </c>
      <c r="T402" s="5">
        <f t="shared" si="117"/>
        <v>0</v>
      </c>
      <c r="U402" s="5">
        <f t="shared" si="118"/>
        <v>0</v>
      </c>
    </row>
    <row r="403" spans="2:21" x14ac:dyDescent="0.4">
      <c r="B403">
        <v>57.950203418731597</v>
      </c>
      <c r="C403" s="5">
        <f t="shared" si="121"/>
        <v>0.11501741409299626</v>
      </c>
      <c r="D403" s="5">
        <f t="shared" si="122"/>
        <v>2.1735839044152465</v>
      </c>
      <c r="E403" s="5">
        <f t="shared" si="123"/>
        <v>13.657030452143916</v>
      </c>
      <c r="F403" s="5">
        <f t="shared" si="124"/>
        <v>130.41503426491479</v>
      </c>
      <c r="G403" s="5">
        <f t="shared" si="132"/>
        <v>1.059206607086761</v>
      </c>
      <c r="H403" s="9">
        <f t="shared" si="133"/>
        <v>9.2090977304562713</v>
      </c>
      <c r="I403" s="5">
        <f t="shared" si="125"/>
        <v>0</v>
      </c>
      <c r="J403" s="5">
        <f t="shared" si="126"/>
        <v>1.1797632977437081E-4</v>
      </c>
      <c r="K403" s="5" t="e">
        <f t="shared" si="127"/>
        <v>#N/A</v>
      </c>
      <c r="L403" s="5">
        <f t="shared" si="119"/>
        <v>-4.037568723732122E-3</v>
      </c>
      <c r="M403" s="5">
        <f t="shared" si="128"/>
        <v>3.7302896154157252E-2</v>
      </c>
      <c r="N403" s="5">
        <f t="shared" si="129"/>
        <v>0</v>
      </c>
      <c r="O403" s="5">
        <f t="shared" si="130"/>
        <v>0</v>
      </c>
      <c r="P403" s="5">
        <f t="shared" si="134"/>
        <v>0.50944678873048777</v>
      </c>
      <c r="Q403" s="5">
        <f t="shared" si="116"/>
        <v>0.75306503408326297</v>
      </c>
      <c r="R403" s="5">
        <f t="shared" si="120"/>
        <v>0.75306503408326297</v>
      </c>
      <c r="S403" s="5">
        <f t="shared" si="131"/>
        <v>10.284632102919918</v>
      </c>
      <c r="T403" s="5">
        <f t="shared" si="117"/>
        <v>0.79036793023742025</v>
      </c>
      <c r="U403" s="5">
        <f t="shared" si="118"/>
        <v>10.794078891650406</v>
      </c>
    </row>
    <row r="404" spans="2:21" x14ac:dyDescent="0.4">
      <c r="B404">
        <v>58.079780340194702</v>
      </c>
      <c r="C404" s="5">
        <f t="shared" si="121"/>
        <v>0.12957692146310507</v>
      </c>
      <c r="D404" s="5">
        <f t="shared" si="122"/>
        <v>1.9293559159852665</v>
      </c>
      <c r="E404" s="5">
        <f t="shared" si="123"/>
        <v>12.122500743638639</v>
      </c>
      <c r="F404" s="5">
        <f t="shared" si="124"/>
        <v>115.76135495911601</v>
      </c>
      <c r="G404" s="5">
        <f t="shared" si="132"/>
        <v>-1.5345297085052767</v>
      </c>
      <c r="H404" s="9">
        <f t="shared" si="133"/>
        <v>-11.842615885439209</v>
      </c>
      <c r="I404" s="5">
        <f t="shared" si="125"/>
        <v>6.5898966805815274E-3</v>
      </c>
      <c r="J404" s="5">
        <f t="shared" si="126"/>
        <v>1.2715895555006639E-4</v>
      </c>
      <c r="K404" s="5">
        <f t="shared" si="127"/>
        <v>6.5898966805815274E-3</v>
      </c>
      <c r="L404" s="5">
        <f t="shared" si="119"/>
        <v>6.5898966805815274E-3</v>
      </c>
      <c r="M404" s="5">
        <f t="shared" si="128"/>
        <v>2.9391004855903874E-2</v>
      </c>
      <c r="N404" s="5">
        <f t="shared" si="129"/>
        <v>88.30917112835283</v>
      </c>
      <c r="O404" s="5">
        <f t="shared" si="130"/>
        <v>1070.5279926735691</v>
      </c>
      <c r="P404" s="5">
        <f t="shared" si="134"/>
        <v>0.35629247822198157</v>
      </c>
      <c r="Q404" s="5">
        <f t="shared" si="116"/>
        <v>-0.96841842669438238</v>
      </c>
      <c r="R404" s="5">
        <f t="shared" si="120"/>
        <v>0</v>
      </c>
      <c r="S404" s="5">
        <f t="shared" si="131"/>
        <v>0</v>
      </c>
      <c r="T404" s="5">
        <f t="shared" si="117"/>
        <v>0</v>
      </c>
      <c r="U404" s="5">
        <f t="shared" si="118"/>
        <v>0</v>
      </c>
    </row>
    <row r="405" spans="2:21" x14ac:dyDescent="0.4">
      <c r="B405">
        <v>58.210180282592702</v>
      </c>
      <c r="C405" s="5">
        <f t="shared" si="121"/>
        <v>0.13039994239800023</v>
      </c>
      <c r="D405" s="5">
        <f t="shared" si="122"/>
        <v>1.9171787609917985</v>
      </c>
      <c r="E405" s="5">
        <f t="shared" si="123"/>
        <v>12.045989422300432</v>
      </c>
      <c r="F405" s="5">
        <f t="shared" si="124"/>
        <v>115.03072565950791</v>
      </c>
      <c r="G405" s="5">
        <f t="shared" si="132"/>
        <v>-7.6511321338207594E-2</v>
      </c>
      <c r="H405" s="9">
        <f t="shared" si="133"/>
        <v>-0.58674352098012084</v>
      </c>
      <c r="I405" s="5">
        <f t="shared" si="125"/>
        <v>3.3065778255028563E-4</v>
      </c>
      <c r="J405" s="5">
        <f t="shared" si="126"/>
        <v>1.2761679929695422E-4</v>
      </c>
      <c r="K405" s="5" t="e">
        <f t="shared" si="127"/>
        <v>#N/A</v>
      </c>
      <c r="L405" s="5">
        <f t="shared" si="119"/>
        <v>3.3065778255028563E-4</v>
      </c>
      <c r="M405" s="5">
        <f t="shared" si="128"/>
        <v>2.9021172232434778E-2</v>
      </c>
      <c r="N405" s="5">
        <f t="shared" si="129"/>
        <v>4.3752862124316119</v>
      </c>
      <c r="O405" s="5">
        <f t="shared" si="130"/>
        <v>52.704651434488113</v>
      </c>
      <c r="P405" s="5">
        <f t="shared" si="134"/>
        <v>0.34958873373466831</v>
      </c>
      <c r="Q405" s="5">
        <f t="shared" si="116"/>
        <v>-4.7980382286934027E-2</v>
      </c>
      <c r="R405" s="5">
        <f t="shared" si="120"/>
        <v>0</v>
      </c>
      <c r="S405" s="5">
        <f t="shared" si="131"/>
        <v>0</v>
      </c>
      <c r="T405" s="5">
        <f t="shared" si="117"/>
        <v>0</v>
      </c>
      <c r="U405" s="5">
        <f t="shared" si="118"/>
        <v>0</v>
      </c>
    </row>
    <row r="406" spans="2:21" x14ac:dyDescent="0.4">
      <c r="B406">
        <v>58.3405182361602</v>
      </c>
      <c r="C406" s="5">
        <f t="shared" si="121"/>
        <v>0.13033795356749778</v>
      </c>
      <c r="D406" s="5">
        <f t="shared" si="122"/>
        <v>1.918090572678304</v>
      </c>
      <c r="E406" s="5">
        <f t="shared" si="123"/>
        <v>12.051718504091998</v>
      </c>
      <c r="F406" s="5">
        <f t="shared" si="124"/>
        <v>115.08543436069824</v>
      </c>
      <c r="G406" s="5">
        <f t="shared" si="132"/>
        <v>5.7290817915660597E-3</v>
      </c>
      <c r="H406" s="9">
        <f t="shared" si="133"/>
        <v>4.3955591098023147E-2</v>
      </c>
      <c r="I406" s="5">
        <f t="shared" si="125"/>
        <v>0</v>
      </c>
      <c r="J406" s="5">
        <f t="shared" si="126"/>
        <v>1.275825164715135E-4</v>
      </c>
      <c r="K406" s="5" t="e">
        <f t="shared" si="127"/>
        <v>#N/A</v>
      </c>
      <c r="L406" s="5">
        <f t="shared" si="119"/>
        <v>-2.4747513371254228E-5</v>
      </c>
      <c r="M406" s="5">
        <f t="shared" si="128"/>
        <v>2.9048783780374694E-2</v>
      </c>
      <c r="N406" s="5">
        <f t="shared" si="129"/>
        <v>0</v>
      </c>
      <c r="O406" s="5">
        <f t="shared" si="130"/>
        <v>0</v>
      </c>
      <c r="P406" s="5">
        <f t="shared" si="134"/>
        <v>0.3500877650073092</v>
      </c>
      <c r="Q406" s="5">
        <f t="shared" si="116"/>
        <v>3.5944258251174779E-3</v>
      </c>
      <c r="R406" s="5">
        <f t="shared" si="120"/>
        <v>3.5944258251174779E-3</v>
      </c>
      <c r="S406" s="5">
        <f t="shared" si="131"/>
        <v>4.3319008228154453E-2</v>
      </c>
      <c r="T406" s="5">
        <f t="shared" si="117"/>
        <v>3.264320960549217E-2</v>
      </c>
      <c r="U406" s="5">
        <f t="shared" si="118"/>
        <v>0.39340677323546364</v>
      </c>
    </row>
    <row r="407" spans="2:21" x14ac:dyDescent="0.4">
      <c r="B407">
        <v>58.470512151718097</v>
      </c>
      <c r="C407" s="5">
        <f t="shared" si="121"/>
        <v>0.12999391555789686</v>
      </c>
      <c r="D407" s="5">
        <f t="shared" si="122"/>
        <v>1.9231669338297197</v>
      </c>
      <c r="E407" s="5">
        <f t="shared" si="123"/>
        <v>12.08361422189251</v>
      </c>
      <c r="F407" s="5">
        <f t="shared" si="124"/>
        <v>115.39001602978318</v>
      </c>
      <c r="G407" s="5">
        <f t="shared" si="132"/>
        <v>3.1895717800512813E-2</v>
      </c>
      <c r="H407" s="9">
        <f t="shared" si="133"/>
        <v>0.24536315921884097</v>
      </c>
      <c r="I407" s="5">
        <f t="shared" si="125"/>
        <v>0</v>
      </c>
      <c r="J407" s="5">
        <f t="shared" si="126"/>
        <v>1.2739165249619523E-4</v>
      </c>
      <c r="L407" s="5">
        <f t="shared" si="119"/>
        <v>-1.3741402248165893E-4</v>
      </c>
      <c r="M407" s="5">
        <f t="shared" si="128"/>
        <v>2.920274653270459E-2</v>
      </c>
      <c r="N407" s="5">
        <f t="shared" si="129"/>
        <v>0</v>
      </c>
      <c r="O407" s="5">
        <f t="shared" si="130"/>
        <v>0</v>
      </c>
      <c r="P407" s="5">
        <f t="shared" si="134"/>
        <v>0.35287472332091141</v>
      </c>
      <c r="Q407" s="5">
        <f t="shared" si="116"/>
        <v>2.0064334342856278E-2</v>
      </c>
      <c r="R407" s="5">
        <f t="shared" si="120"/>
        <v>2.0064334342856278E-2</v>
      </c>
      <c r="S407" s="5">
        <f t="shared" si="131"/>
        <v>0.24244967581814444</v>
      </c>
      <c r="T407" s="5">
        <f t="shared" si="117"/>
        <v>4.9267080875560865E-2</v>
      </c>
      <c r="U407" s="5">
        <f t="shared" si="118"/>
        <v>0.59532439913905577</v>
      </c>
    </row>
    <row r="408" spans="2:21" x14ac:dyDescent="0.4">
      <c r="B408">
        <v>58.611319065093902</v>
      </c>
      <c r="C408" s="5">
        <f t="shared" si="121"/>
        <v>0.14080691337580475</v>
      </c>
      <c r="D408" s="5">
        <f t="shared" si="122"/>
        <v>1.775481004492768</v>
      </c>
      <c r="E408" s="5">
        <f t="shared" si="123"/>
        <v>11.155676160605413</v>
      </c>
      <c r="F408" s="5">
        <f t="shared" si="124"/>
        <v>106.5288602695661</v>
      </c>
      <c r="G408" s="5">
        <f t="shared" si="132"/>
        <v>-0.92793806128709733</v>
      </c>
      <c r="H408" s="9">
        <f t="shared" si="133"/>
        <v>-6.5901456046443494</v>
      </c>
      <c r="I408" s="5">
        <f t="shared" si="125"/>
        <v>4.3303062736171644E-3</v>
      </c>
      <c r="J408" s="5">
        <f t="shared" si="126"/>
        <v>1.3294443385493721E-4</v>
      </c>
      <c r="L408" s="5">
        <f t="shared" si="119"/>
        <v>4.3303062736171644E-3</v>
      </c>
      <c r="M408" s="5">
        <f t="shared" si="128"/>
        <v>2.4889822120059989E-2</v>
      </c>
      <c r="N408" s="5">
        <f t="shared" si="129"/>
        <v>49.142039359466779</v>
      </c>
      <c r="O408" s="5">
        <f t="shared" si="130"/>
        <v>548.21267696593645</v>
      </c>
      <c r="P408" s="5">
        <f t="shared" si="134"/>
        <v>0.27766279526646248</v>
      </c>
      <c r="Q408" s="5">
        <f t="shared" si="116"/>
        <v>-0.53890276437855511</v>
      </c>
      <c r="R408" s="5">
        <f t="shared" si="120"/>
        <v>0</v>
      </c>
      <c r="S408" s="5">
        <f t="shared" si="131"/>
        <v>0</v>
      </c>
      <c r="T408" s="5">
        <f t="shared" si="117"/>
        <v>0</v>
      </c>
      <c r="U408" s="5">
        <f t="shared" si="118"/>
        <v>0</v>
      </c>
    </row>
    <row r="409" spans="2:21" x14ac:dyDescent="0.4">
      <c r="B409">
        <v>58.751702785491901</v>
      </c>
      <c r="C409" s="5">
        <f t="shared" si="121"/>
        <v>0.14038372039799896</v>
      </c>
      <c r="D409" s="5">
        <f t="shared" si="122"/>
        <v>1.7808332710604209</v>
      </c>
      <c r="E409" s="5">
        <f t="shared" si="123"/>
        <v>11.189305443263398</v>
      </c>
      <c r="F409" s="5">
        <f t="shared" si="124"/>
        <v>106.84999626362526</v>
      </c>
      <c r="G409" s="5">
        <f t="shared" si="132"/>
        <v>3.3629282657985371E-2</v>
      </c>
      <c r="H409" s="9">
        <f t="shared" si="133"/>
        <v>0.23955258175694227</v>
      </c>
      <c r="I409" s="5">
        <f t="shared" si="125"/>
        <v>0</v>
      </c>
      <c r="J409" s="5">
        <f t="shared" si="126"/>
        <v>1.3274319622751183E-4</v>
      </c>
      <c r="K409" s="5" t="e">
        <f t="shared" si="127"/>
        <v>#N/A</v>
      </c>
      <c r="L409" s="5">
        <f t="shared" si="119"/>
        <v>-1.5646240388754546E-4</v>
      </c>
      <c r="M409" s="5">
        <f t="shared" si="128"/>
        <v>2.5040111260528786E-2</v>
      </c>
      <c r="N409" s="5">
        <f t="shared" si="129"/>
        <v>0</v>
      </c>
      <c r="O409" s="5">
        <f t="shared" si="130"/>
        <v>0</v>
      </c>
      <c r="P409" s="5">
        <f t="shared" si="134"/>
        <v>0.28018145322735588</v>
      </c>
      <c r="Q409" s="5">
        <f t="shared" si="116"/>
        <v>1.9589180007169648E-2</v>
      </c>
      <c r="R409" s="5">
        <f t="shared" si="120"/>
        <v>1.9589180007169648E-2</v>
      </c>
      <c r="S409" s="5">
        <f t="shared" si="131"/>
        <v>0.21918931848328987</v>
      </c>
      <c r="T409" s="5">
        <f t="shared" si="117"/>
        <v>4.4629291267698434E-2</v>
      </c>
      <c r="U409" s="5">
        <f t="shared" si="118"/>
        <v>0.49937077171064576</v>
      </c>
    </row>
    <row r="410" spans="2:21" x14ac:dyDescent="0.4">
      <c r="B410">
        <v>58.897812604904097</v>
      </c>
      <c r="C410" s="5">
        <f t="shared" si="121"/>
        <v>0.14610981941219592</v>
      </c>
      <c r="D410" s="5">
        <f t="shared" si="122"/>
        <v>1.7110417424767022</v>
      </c>
      <c r="E410" s="5">
        <f t="shared" si="123"/>
        <v>10.750792336300572</v>
      </c>
      <c r="F410" s="5">
        <f t="shared" si="124"/>
        <v>102.66250454860213</v>
      </c>
      <c r="G410" s="5">
        <f t="shared" si="132"/>
        <v>-0.43851310696282653</v>
      </c>
      <c r="H410" s="9">
        <f t="shared" si="133"/>
        <v>-3.0012569225461889</v>
      </c>
      <c r="I410" s="5">
        <f t="shared" si="125"/>
        <v>2.1234284408528543E-3</v>
      </c>
      <c r="J410" s="5">
        <f t="shared" si="126"/>
        <v>1.3536725865957738E-4</v>
      </c>
      <c r="K410" s="5" t="e">
        <f t="shared" si="127"/>
        <v>#N/A</v>
      </c>
      <c r="L410" s="5">
        <f t="shared" si="119"/>
        <v>2.1234284408528543E-3</v>
      </c>
      <c r="M410" s="5">
        <f t="shared" si="128"/>
        <v>2.3115907171651823E-2</v>
      </c>
      <c r="N410" s="5">
        <f t="shared" si="129"/>
        <v>22.380064821586959</v>
      </c>
      <c r="O410" s="5">
        <f t="shared" si="130"/>
        <v>240.6034293698271</v>
      </c>
      <c r="P410" s="5">
        <f t="shared" si="134"/>
        <v>0.24851431766762985</v>
      </c>
      <c r="Q410" s="5">
        <f t="shared" si="116"/>
        <v>-0.24542487362199972</v>
      </c>
      <c r="R410" s="5">
        <f t="shared" si="120"/>
        <v>0</v>
      </c>
      <c r="S410" s="5">
        <f t="shared" si="131"/>
        <v>0</v>
      </c>
      <c r="T410" s="5">
        <f t="shared" si="117"/>
        <v>0</v>
      </c>
      <c r="U410" s="5">
        <f t="shared" si="118"/>
        <v>0</v>
      </c>
    </row>
    <row r="411" spans="2:21" x14ac:dyDescent="0.4">
      <c r="B411">
        <v>59.036509513854902</v>
      </c>
      <c r="C411" s="5">
        <f t="shared" si="121"/>
        <v>0.13869690895080566</v>
      </c>
      <c r="D411" s="5">
        <f t="shared" si="122"/>
        <v>1.8024915038926526</v>
      </c>
      <c r="E411" s="5">
        <f t="shared" si="123"/>
        <v>11.32538813357435</v>
      </c>
      <c r="F411" s="5">
        <f t="shared" si="124"/>
        <v>108.14949023355915</v>
      </c>
      <c r="G411" s="5">
        <f t="shared" si="132"/>
        <v>0.57459579727377808</v>
      </c>
      <c r="H411" s="9">
        <f t="shared" si="133"/>
        <v>4.1428161710336395</v>
      </c>
      <c r="I411" s="5">
        <f t="shared" si="125"/>
        <v>0</v>
      </c>
      <c r="J411" s="5">
        <f t="shared" si="126"/>
        <v>1.319288774086911E-4</v>
      </c>
      <c r="K411" s="5" t="e">
        <f t="shared" si="127"/>
        <v>#N/A</v>
      </c>
      <c r="L411" s="5">
        <f t="shared" si="119"/>
        <v>-2.6412218090261976E-3</v>
      </c>
      <c r="M411" s="5">
        <f t="shared" si="128"/>
        <v>2.5652883275221344E-2</v>
      </c>
      <c r="N411" s="5">
        <f t="shared" si="129"/>
        <v>0</v>
      </c>
      <c r="O411" s="5">
        <f t="shared" si="130"/>
        <v>0</v>
      </c>
      <c r="P411" s="5">
        <f t="shared" si="134"/>
        <v>0.2905288598371597</v>
      </c>
      <c r="Q411" s="5">
        <f t="shared" si="116"/>
        <v>0.33877477385458998</v>
      </c>
      <c r="R411" s="5">
        <f t="shared" si="120"/>
        <v>0.33877477385458998</v>
      </c>
      <c r="S411" s="5">
        <f t="shared" si="131"/>
        <v>3.8367558037671072</v>
      </c>
      <c r="T411" s="5">
        <f t="shared" si="117"/>
        <v>0.36442765712981134</v>
      </c>
      <c r="U411" s="5">
        <f t="shared" si="118"/>
        <v>4.127284663604267</v>
      </c>
    </row>
    <row r="412" spans="2:21" x14ac:dyDescent="0.4">
      <c r="B412">
        <v>59.193593025207498</v>
      </c>
      <c r="C412" s="5">
        <f t="shared" si="121"/>
        <v>0.15708351135259591</v>
      </c>
      <c r="D412" s="5">
        <f t="shared" si="122"/>
        <v>1.5915101327143117</v>
      </c>
      <c r="E412" s="5">
        <f t="shared" si="123"/>
        <v>9.9997530820979961</v>
      </c>
      <c r="F412" s="5">
        <f t="shared" si="124"/>
        <v>95.490607962858704</v>
      </c>
      <c r="G412" s="5">
        <f t="shared" si="132"/>
        <v>-1.325635051476354</v>
      </c>
      <c r="H412" s="9">
        <f t="shared" si="133"/>
        <v>-8.4390464668235019</v>
      </c>
      <c r="I412" s="5">
        <f t="shared" si="125"/>
        <v>6.9012891956564447E-3</v>
      </c>
      <c r="J412" s="5">
        <f t="shared" si="126"/>
        <v>1.398614775567256E-4</v>
      </c>
      <c r="K412" s="5">
        <f t="shared" si="127"/>
        <v>6.9012891956564447E-3</v>
      </c>
      <c r="L412" s="5">
        <f t="shared" si="119"/>
        <v>6.9012891956564447E-3</v>
      </c>
      <c r="M412" s="5">
        <f t="shared" si="128"/>
        <v>1.9999012340585674E-2</v>
      </c>
      <c r="N412" s="5">
        <f t="shared" si="129"/>
        <v>62.929103317041253</v>
      </c>
      <c r="O412" s="5">
        <f t="shared" si="130"/>
        <v>629.27549484824647</v>
      </c>
      <c r="P412" s="5">
        <f t="shared" si="134"/>
        <v>0.19998518529168746</v>
      </c>
      <c r="Q412" s="5">
        <f t="shared" si="116"/>
        <v>-0.69009483894941903</v>
      </c>
      <c r="R412" s="5">
        <f t="shared" si="120"/>
        <v>0</v>
      </c>
      <c r="S412" s="5">
        <f t="shared" si="131"/>
        <v>0</v>
      </c>
      <c r="T412" s="5">
        <f t="shared" si="117"/>
        <v>0</v>
      </c>
      <c r="U412" s="5">
        <f t="shared" si="118"/>
        <v>0</v>
      </c>
    </row>
    <row r="413" spans="2:21" x14ac:dyDescent="0.4">
      <c r="B413">
        <v>59.3501648902893</v>
      </c>
      <c r="C413" s="5">
        <f t="shared" si="121"/>
        <v>0.15657186508180132</v>
      </c>
      <c r="D413" s="5">
        <f t="shared" si="122"/>
        <v>1.5967108769470617</v>
      </c>
      <c r="E413" s="5">
        <f t="shared" si="123"/>
        <v>10.03243032184761</v>
      </c>
      <c r="F413" s="5">
        <f t="shared" si="124"/>
        <v>95.802652616823707</v>
      </c>
      <c r="G413" s="5">
        <f t="shared" si="132"/>
        <v>3.2677239749613562E-2</v>
      </c>
      <c r="H413" s="9">
        <f t="shared" si="133"/>
        <v>0.20870441654725941</v>
      </c>
      <c r="I413" s="5">
        <f t="shared" si="125"/>
        <v>0</v>
      </c>
      <c r="J413" s="5">
        <f t="shared" si="126"/>
        <v>1.3966593695406389E-4</v>
      </c>
      <c r="K413" s="5" t="e">
        <f t="shared" si="127"/>
        <v>#N/A</v>
      </c>
      <c r="L413" s="5">
        <f t="shared" si="119"/>
        <v>-1.6956442308304037E-4</v>
      </c>
      <c r="M413" s="5">
        <f t="shared" si="128"/>
        <v>2.0129931632545468E-2</v>
      </c>
      <c r="N413" s="5">
        <f t="shared" si="129"/>
        <v>0</v>
      </c>
      <c r="O413" s="5">
        <f t="shared" si="130"/>
        <v>0</v>
      </c>
      <c r="P413" s="5">
        <f t="shared" si="134"/>
        <v>0.2019521364870685</v>
      </c>
      <c r="Q413" s="5">
        <f t="shared" si="116"/>
        <v>1.7066601219868086E-2</v>
      </c>
      <c r="R413" s="5">
        <f t="shared" si="120"/>
        <v>1.7066601219868086E-2</v>
      </c>
      <c r="S413" s="5">
        <f t="shared" si="131"/>
        <v>0.171219487569086</v>
      </c>
      <c r="T413" s="5">
        <f t="shared" si="117"/>
        <v>3.7196532852413554E-2</v>
      </c>
      <c r="U413" s="5">
        <f t="shared" si="118"/>
        <v>0.37317162405615451</v>
      </c>
    </row>
    <row r="414" spans="2:21" x14ac:dyDescent="0.4">
      <c r="B414">
        <v>59.5111498832702</v>
      </c>
      <c r="C414" s="5">
        <f t="shared" si="121"/>
        <v>0.16098499298090019</v>
      </c>
      <c r="D414" s="5">
        <f t="shared" si="122"/>
        <v>1.5529397825899267</v>
      </c>
      <c r="E414" s="5">
        <f t="shared" si="123"/>
        <v>9.757408424903689</v>
      </c>
      <c r="F414" s="5">
        <f t="shared" si="124"/>
        <v>93.176386955395614</v>
      </c>
      <c r="G414" s="5">
        <f t="shared" si="132"/>
        <v>-0.27502189694392065</v>
      </c>
      <c r="H414" s="9">
        <f t="shared" si="133"/>
        <v>-1.7083697793902453</v>
      </c>
      <c r="I414" s="5">
        <f t="shared" si="125"/>
        <v>1.4673317451620361E-3</v>
      </c>
      <c r="J414" s="5">
        <f t="shared" si="126"/>
        <v>1.4131166798537633E-4</v>
      </c>
      <c r="K414" s="5" t="e">
        <f t="shared" si="127"/>
        <v>#N/A</v>
      </c>
      <c r="L414" s="5">
        <f t="shared" si="119"/>
        <v>1.4673317451620361E-3</v>
      </c>
      <c r="M414" s="5">
        <f t="shared" si="128"/>
        <v>1.9041403834076299E-2</v>
      </c>
      <c r="N414" s="5">
        <f t="shared" si="129"/>
        <v>12.739138097366771</v>
      </c>
      <c r="O414" s="5">
        <f t="shared" si="130"/>
        <v>124.30097339725809</v>
      </c>
      <c r="P414" s="5">
        <f t="shared" si="134"/>
        <v>0.18579475419260949</v>
      </c>
      <c r="Q414" s="5">
        <f t="shared" si="116"/>
        <v>-0.1397002815909513</v>
      </c>
      <c r="R414" s="5">
        <f t="shared" si="120"/>
        <v>0</v>
      </c>
      <c r="S414" s="5">
        <f t="shared" si="131"/>
        <v>0</v>
      </c>
      <c r="T414" s="5">
        <f t="shared" si="117"/>
        <v>0</v>
      </c>
      <c r="U414" s="5">
        <f t="shared" si="118"/>
        <v>0</v>
      </c>
    </row>
    <row r="415" spans="2:21" x14ac:dyDescent="0.4">
      <c r="B415">
        <v>59.662586212158203</v>
      </c>
      <c r="C415" s="5">
        <f t="shared" si="121"/>
        <v>0.1514363288880034</v>
      </c>
      <c r="D415" s="5">
        <f t="shared" si="122"/>
        <v>1.650858825195707</v>
      </c>
      <c r="E415" s="5">
        <f t="shared" si="123"/>
        <v>10.372651914697419</v>
      </c>
      <c r="F415" s="5">
        <f t="shared" si="124"/>
        <v>99.05152951174243</v>
      </c>
      <c r="G415" s="5">
        <f t="shared" si="132"/>
        <v>0.61524348979373045</v>
      </c>
      <c r="H415" s="9">
        <f t="shared" si="133"/>
        <v>4.0627205790807395</v>
      </c>
      <c r="I415" s="5">
        <f t="shared" si="125"/>
        <v>0</v>
      </c>
      <c r="J415" s="5">
        <f t="shared" si="126"/>
        <v>1.3763005094245064E-4</v>
      </c>
      <c r="K415" s="5" t="e">
        <f t="shared" si="127"/>
        <v>#N/A</v>
      </c>
      <c r="L415" s="5">
        <f t="shared" si="119"/>
        <v>-3.0878254831903057E-3</v>
      </c>
      <c r="M415" s="5">
        <f t="shared" si="128"/>
        <v>2.151838154869521E-2</v>
      </c>
      <c r="N415" s="5">
        <f t="shared" si="129"/>
        <v>0</v>
      </c>
      <c r="O415" s="5">
        <f t="shared" si="130"/>
        <v>0</v>
      </c>
      <c r="P415" s="5">
        <f t="shared" si="134"/>
        <v>0.223202681572263</v>
      </c>
      <c r="Q415" s="5">
        <f t="shared" si="116"/>
        <v>0.33222503451536572</v>
      </c>
      <c r="R415" s="5">
        <f t="shared" si="120"/>
        <v>0.33222503451536572</v>
      </c>
      <c r="S415" s="5">
        <f t="shared" si="131"/>
        <v>3.4460546403762247</v>
      </c>
      <c r="T415" s="5">
        <f t="shared" si="117"/>
        <v>0.35374341606406096</v>
      </c>
      <c r="U415" s="5">
        <f t="shared" si="118"/>
        <v>3.6692573219484879</v>
      </c>
    </row>
    <row r="416" spans="2:21" x14ac:dyDescent="0.4">
      <c r="B416">
        <v>59.8342316150665</v>
      </c>
      <c r="C416" s="5">
        <f t="shared" si="121"/>
        <v>0.17164540290829677</v>
      </c>
      <c r="D416" s="5">
        <f t="shared" si="122"/>
        <v>1.4564910901433517</v>
      </c>
      <c r="E416" s="5">
        <f t="shared" si="123"/>
        <v>9.1514034176266854</v>
      </c>
      <c r="F416" s="5">
        <f t="shared" si="124"/>
        <v>87.389465408601112</v>
      </c>
      <c r="G416" s="5">
        <f t="shared" si="132"/>
        <v>-1.221248497070734</v>
      </c>
      <c r="H416" s="9">
        <f t="shared" si="133"/>
        <v>-7.114950219337933</v>
      </c>
      <c r="I416" s="5">
        <f t="shared" si="125"/>
        <v>6.9472330185288023E-3</v>
      </c>
      <c r="J416" s="5">
        <f t="shared" si="126"/>
        <v>1.4493800194892193E-4</v>
      </c>
      <c r="K416" s="5">
        <f t="shared" si="127"/>
        <v>6.9472330185288023E-3</v>
      </c>
      <c r="L416" s="5">
        <f t="shared" si="119"/>
        <v>6.9472330185288023E-3</v>
      </c>
      <c r="M416" s="5">
        <f t="shared" si="128"/>
        <v>1.6749636902429876E-2</v>
      </c>
      <c r="N416" s="5">
        <f t="shared" si="129"/>
        <v>53.05545350514614</v>
      </c>
      <c r="O416" s="5">
        <f t="shared" si="130"/>
        <v>485.53185853072807</v>
      </c>
      <c r="P416" s="5">
        <f t="shared" si="134"/>
        <v>0.15328268439290282</v>
      </c>
      <c r="Q416" s="5">
        <f t="shared" si="116"/>
        <v>-0.58181815268464665</v>
      </c>
      <c r="R416" s="5">
        <f t="shared" si="120"/>
        <v>0</v>
      </c>
      <c r="S416" s="5">
        <f t="shared" si="131"/>
        <v>0</v>
      </c>
      <c r="T416" s="5">
        <f t="shared" si="117"/>
        <v>0</v>
      </c>
      <c r="U416" s="5">
        <f t="shared" si="118"/>
        <v>0</v>
      </c>
    </row>
    <row r="417" spans="2:21" x14ac:dyDescent="0.4">
      <c r="B417">
        <v>59.993786096572798</v>
      </c>
      <c r="C417" s="5">
        <f t="shared" si="121"/>
        <v>0.15955448150629792</v>
      </c>
      <c r="D417" s="5">
        <f t="shared" si="122"/>
        <v>1.5668629150359028</v>
      </c>
      <c r="E417" s="5">
        <f t="shared" si="123"/>
        <v>9.8448900461181612</v>
      </c>
      <c r="F417" s="5">
        <f t="shared" si="124"/>
        <v>94.011774902154173</v>
      </c>
      <c r="G417" s="5">
        <f t="shared" si="132"/>
        <v>0.6934866284914758</v>
      </c>
      <c r="H417" s="9">
        <f t="shared" si="133"/>
        <v>4.3463939210262961</v>
      </c>
      <c r="I417" s="5">
        <f t="shared" si="125"/>
        <v>0</v>
      </c>
      <c r="J417" s="5">
        <f t="shared" si="126"/>
        <v>1.4078817796402891E-4</v>
      </c>
      <c r="K417" s="5" t="e">
        <f t="shared" si="127"/>
        <v>#N/A</v>
      </c>
      <c r="L417" s="5">
        <f t="shared" si="119"/>
        <v>-3.6670999381966693E-3</v>
      </c>
      <c r="M417" s="5">
        <f t="shared" si="128"/>
        <v>1.938437200403129E-2</v>
      </c>
      <c r="N417" s="5">
        <f t="shared" si="129"/>
        <v>0</v>
      </c>
      <c r="O417" s="5">
        <f t="shared" si="130"/>
        <v>0</v>
      </c>
      <c r="P417" s="5">
        <f t="shared" si="134"/>
        <v>0.1908370109927392</v>
      </c>
      <c r="Q417" s="5">
        <f t="shared" si="116"/>
        <v>0.35542214688982193</v>
      </c>
      <c r="R417" s="5">
        <f t="shared" si="120"/>
        <v>0.35542214688982193</v>
      </c>
      <c r="S417" s="5">
        <f t="shared" si="131"/>
        <v>3.4990919560855551</v>
      </c>
      <c r="T417" s="5">
        <f t="shared" si="117"/>
        <v>0.37480651889385325</v>
      </c>
      <c r="U417" s="5">
        <f t="shared" si="118"/>
        <v>3.6899289670782944</v>
      </c>
    </row>
    <row r="418" spans="2:21" x14ac:dyDescent="0.4">
      <c r="B418">
        <v>60.141920089721602</v>
      </c>
      <c r="C418" s="5">
        <f t="shared" si="121"/>
        <v>0.14813399314880371</v>
      </c>
      <c r="D418" s="5">
        <f t="shared" si="122"/>
        <v>1.6876612496962109</v>
      </c>
      <c r="E418" s="5">
        <f t="shared" si="123"/>
        <v>10.603888367587571</v>
      </c>
      <c r="F418" s="5">
        <f t="shared" si="124"/>
        <v>101.25967498177265</v>
      </c>
      <c r="G418" s="5">
        <f t="shared" si="132"/>
        <v>0.75899832146940938</v>
      </c>
      <c r="H418" s="9">
        <f t="shared" si="133"/>
        <v>5.1237282229135594</v>
      </c>
      <c r="I418" s="5">
        <f t="shared" si="125"/>
        <v>0</v>
      </c>
      <c r="J418" s="5">
        <f t="shared" si="126"/>
        <v>1.36246332008356E-4</v>
      </c>
      <c r="K418" s="5" t="e">
        <f t="shared" si="127"/>
        <v>#N/A</v>
      </c>
      <c r="L418" s="5">
        <f t="shared" si="119"/>
        <v>-3.7262431666693924E-3</v>
      </c>
      <c r="M418" s="5">
        <f t="shared" si="128"/>
        <v>2.2488489702451799E-2</v>
      </c>
      <c r="N418" s="5">
        <f t="shared" si="129"/>
        <v>0</v>
      </c>
      <c r="O418" s="5">
        <f t="shared" si="130"/>
        <v>0</v>
      </c>
      <c r="P418" s="5">
        <f t="shared" si="134"/>
        <v>0.23846543436044149</v>
      </c>
      <c r="Q418" s="5">
        <f t="shared" si="116"/>
        <v>0.41898790541238007</v>
      </c>
      <c r="R418" s="5">
        <f t="shared" si="120"/>
        <v>0.41898790541238007</v>
      </c>
      <c r="S418" s="5">
        <f t="shared" si="131"/>
        <v>4.4429009763622185</v>
      </c>
      <c r="T418" s="5">
        <f t="shared" si="117"/>
        <v>0.44147639511483189</v>
      </c>
      <c r="U418" s="5">
        <f t="shared" si="118"/>
        <v>4.68136641072266</v>
      </c>
    </row>
    <row r="419" spans="2:21" x14ac:dyDescent="0.4">
      <c r="B419">
        <v>60.258444547653198</v>
      </c>
      <c r="C419" s="5">
        <f t="shared" si="121"/>
        <v>0.11652445793159671</v>
      </c>
      <c r="D419" s="5">
        <f t="shared" si="122"/>
        <v>2.1454723277645056</v>
      </c>
      <c r="E419" s="5">
        <f t="shared" si="123"/>
        <v>13.480400206770327</v>
      </c>
      <c r="F419" s="5">
        <f t="shared" si="124"/>
        <v>128.72833966587035</v>
      </c>
      <c r="G419" s="5">
        <f t="shared" si="132"/>
        <v>2.876511839182756</v>
      </c>
      <c r="H419" s="9">
        <f t="shared" si="133"/>
        <v>24.685906205814344</v>
      </c>
      <c r="I419" s="5">
        <f t="shared" si="125"/>
        <v>0</v>
      </c>
      <c r="J419" s="5">
        <f t="shared" si="126"/>
        <v>1.1903328516268638E-4</v>
      </c>
      <c r="K419" s="5" t="e">
        <f t="shared" si="127"/>
        <v>#N/A</v>
      </c>
      <c r="L419" s="5">
        <f t="shared" si="119"/>
        <v>-1.1108589139211722E-2</v>
      </c>
      <c r="M419" s="5">
        <f t="shared" si="128"/>
        <v>3.6344237946938696E-2</v>
      </c>
      <c r="N419" s="5">
        <f t="shared" si="129"/>
        <v>0</v>
      </c>
      <c r="O419" s="5">
        <f t="shared" si="130"/>
        <v>0</v>
      </c>
      <c r="P419" s="5">
        <f t="shared" si="134"/>
        <v>0.48993487273482234</v>
      </c>
      <c r="Q419" s="5">
        <f t="shared" si="116"/>
        <v>2.0186660346514484</v>
      </c>
      <c r="R419" s="5">
        <f t="shared" si="120"/>
        <v>2.0186660346514484</v>
      </c>
      <c r="S419" s="5">
        <f t="shared" si="131"/>
        <v>27.212426030915619</v>
      </c>
      <c r="T419" s="5">
        <f t="shared" si="117"/>
        <v>2.0550102725983872</v>
      </c>
      <c r="U419" s="5">
        <f t="shared" si="118"/>
        <v>27.702360903650444</v>
      </c>
    </row>
    <row r="420" spans="2:21" x14ac:dyDescent="0.4">
      <c r="B420">
        <v>60.374264717102001</v>
      </c>
      <c r="C420" s="5">
        <f t="shared" si="121"/>
        <v>0.1158201694488028</v>
      </c>
      <c r="D420" s="5">
        <f t="shared" si="122"/>
        <v>2.1585186862510168</v>
      </c>
      <c r="E420" s="5">
        <f t="shared" si="123"/>
        <v>13.562372894724971</v>
      </c>
      <c r="F420" s="5">
        <f t="shared" si="124"/>
        <v>129.51112117506102</v>
      </c>
      <c r="G420" s="5">
        <f t="shared" si="132"/>
        <v>8.1972687954644741E-2</v>
      </c>
      <c r="H420" s="9">
        <f t="shared" si="133"/>
        <v>0.7077583148492973</v>
      </c>
      <c r="I420" s="5">
        <f t="shared" si="125"/>
        <v>0</v>
      </c>
      <c r="J420" s="5">
        <f t="shared" si="126"/>
        <v>1.1854276059796577E-4</v>
      </c>
      <c r="K420" s="5" t="e">
        <f t="shared" si="127"/>
        <v>#N/A</v>
      </c>
      <c r="L420" s="5">
        <f t="shared" si="119"/>
        <v>-3.1465092975925117E-4</v>
      </c>
      <c r="M420" s="5">
        <f t="shared" si="128"/>
        <v>3.6787591707114119E-2</v>
      </c>
      <c r="N420" s="5">
        <f t="shared" si="129"/>
        <v>0</v>
      </c>
      <c r="O420" s="5">
        <f t="shared" si="130"/>
        <v>0</v>
      </c>
      <c r="P420" s="5">
        <f t="shared" si="134"/>
        <v>0.49892703663077365</v>
      </c>
      <c r="Q420" s="5">
        <f t="shared" si="116"/>
        <v>5.7876249671235884E-2</v>
      </c>
      <c r="R420" s="5">
        <f t="shared" si="120"/>
        <v>5.7876249671235884E-2</v>
      </c>
      <c r="S420" s="5">
        <f t="shared" si="131"/>
        <v>0.78493927978950462</v>
      </c>
      <c r="T420" s="5">
        <f t="shared" si="117"/>
        <v>9.4663841378350003E-2</v>
      </c>
      <c r="U420" s="5">
        <f t="shared" si="118"/>
        <v>1.2838663164202782</v>
      </c>
    </row>
    <row r="421" spans="2:21" x14ac:dyDescent="0.4">
      <c r="B421">
        <v>60.5952434539794</v>
      </c>
      <c r="C421" s="5">
        <f t="shared" si="121"/>
        <v>0.22097873687739877</v>
      </c>
      <c r="D421" s="5">
        <f t="shared" si="122"/>
        <v>1.1313305684189086</v>
      </c>
      <c r="E421" s="5">
        <f t="shared" si="123"/>
        <v>7.1083596050528159</v>
      </c>
      <c r="F421" s="5">
        <f t="shared" si="124"/>
        <v>67.87983410513452</v>
      </c>
      <c r="G421" s="5">
        <f t="shared" si="132"/>
        <v>-6.4540132896721554</v>
      </c>
      <c r="H421" s="9">
        <f t="shared" si="133"/>
        <v>-29.20649009435196</v>
      </c>
      <c r="I421" s="5">
        <f t="shared" si="125"/>
        <v>4.7266776938824966E-2</v>
      </c>
      <c r="J421" s="5">
        <f t="shared" si="126"/>
        <v>1.5716357612336395E-4</v>
      </c>
      <c r="K421" s="5">
        <f t="shared" si="127"/>
        <v>4.7266776938824966E-2</v>
      </c>
      <c r="L421" s="5">
        <f t="shared" si="119"/>
        <v>4.7266776938824966E-2</v>
      </c>
      <c r="M421" s="5">
        <f t="shared" si="128"/>
        <v>1.0105755254949327E-2</v>
      </c>
      <c r="N421" s="5">
        <f t="shared" si="129"/>
        <v>217.78979887136765</v>
      </c>
      <c r="O421" s="5">
        <f t="shared" si="130"/>
        <v>1548.1282086898073</v>
      </c>
      <c r="P421" s="5">
        <f t="shared" si="134"/>
        <v>7.1835342432832017E-2</v>
      </c>
      <c r="Q421" s="5">
        <f t="shared" si="116"/>
        <v>-2.3883323971702399</v>
      </c>
      <c r="R421" s="5">
        <f t="shared" si="120"/>
        <v>0</v>
      </c>
      <c r="S421" s="5">
        <f t="shared" si="131"/>
        <v>0</v>
      </c>
      <c r="T421" s="5">
        <f t="shared" si="117"/>
        <v>0</v>
      </c>
      <c r="U421" s="5">
        <f t="shared" si="118"/>
        <v>0</v>
      </c>
    </row>
    <row r="422" spans="2:21" x14ac:dyDescent="0.4">
      <c r="B422">
        <v>60.696631193160997</v>
      </c>
      <c r="C422" s="5">
        <f t="shared" si="121"/>
        <v>0.10138773918159671</v>
      </c>
      <c r="D422" s="5">
        <f t="shared" si="122"/>
        <v>2.465781385579791</v>
      </c>
      <c r="E422" s="5">
        <f t="shared" si="123"/>
        <v>15.492961372591864</v>
      </c>
      <c r="F422" s="5">
        <f t="shared" si="124"/>
        <v>147.94688313478747</v>
      </c>
      <c r="G422" s="5">
        <f t="shared" si="132"/>
        <v>8.3846017675390492</v>
      </c>
      <c r="H422" s="9">
        <f t="shared" si="133"/>
        <v>82.698379855588797</v>
      </c>
      <c r="I422" s="5">
        <f t="shared" si="125"/>
        <v>0</v>
      </c>
      <c r="J422" s="5">
        <f t="shared" si="126"/>
        <v>1.0699011914641028E-4</v>
      </c>
      <c r="K422" s="5" t="e">
        <f t="shared" si="127"/>
        <v>#N/A</v>
      </c>
      <c r="L422" s="5">
        <f t="shared" si="119"/>
        <v>-2.8173676686262316E-2</v>
      </c>
      <c r="M422" s="5">
        <f t="shared" si="128"/>
        <v>4.8006370418524721E-2</v>
      </c>
      <c r="N422" s="5">
        <f t="shared" si="129"/>
        <v>0</v>
      </c>
      <c r="O422" s="5">
        <f t="shared" si="130"/>
        <v>0</v>
      </c>
      <c r="P422" s="5">
        <f t="shared" si="134"/>
        <v>0.74376084253254027</v>
      </c>
      <c r="Q422" s="5">
        <f t="shared" si="116"/>
        <v>6.7625797952623135</v>
      </c>
      <c r="R422" s="5">
        <f t="shared" si="120"/>
        <v>6.7625797952623135</v>
      </c>
      <c r="S422" s="5">
        <f t="shared" si="131"/>
        <v>104.77238754706921</v>
      </c>
      <c r="T422" s="5">
        <f t="shared" si="117"/>
        <v>6.8105861656808377</v>
      </c>
      <c r="U422" s="5">
        <f t="shared" si="118"/>
        <v>105.51614838960175</v>
      </c>
    </row>
    <row r="423" spans="2:21" x14ac:dyDescent="0.4">
      <c r="B423">
        <v>60.813640832901001</v>
      </c>
      <c r="C423" s="5">
        <f t="shared" si="121"/>
        <v>0.11700963974000445</v>
      </c>
      <c r="D423" s="5">
        <f t="shared" si="122"/>
        <v>2.1365761022382452</v>
      </c>
      <c r="E423" s="5">
        <f t="shared" si="123"/>
        <v>13.424503573254372</v>
      </c>
      <c r="F423" s="5">
        <f t="shared" si="124"/>
        <v>128.19456613429472</v>
      </c>
      <c r="G423" s="5">
        <f t="shared" si="132"/>
        <v>-2.0684577993374926</v>
      </c>
      <c r="H423" s="9">
        <f t="shared" si="133"/>
        <v>-17.677670010211195</v>
      </c>
      <c r="I423" s="5">
        <f t="shared" si="125"/>
        <v>8.0212851281185969E-3</v>
      </c>
      <c r="J423" s="5">
        <f t="shared" si="126"/>
        <v>1.1936777061764585E-4</v>
      </c>
      <c r="L423" s="5">
        <f t="shared" si="119"/>
        <v>8.0212851281185969E-3</v>
      </c>
      <c r="M423" s="5">
        <f t="shared" si="128"/>
        <v>3.6043459237663875E-2</v>
      </c>
      <c r="N423" s="5">
        <f t="shared" si="129"/>
        <v>131.82057082520959</v>
      </c>
      <c r="O423" s="5">
        <f t="shared" si="130"/>
        <v>1769.6257240714569</v>
      </c>
      <c r="P423" s="5">
        <f t="shared" si="134"/>
        <v>0.48386554732846698</v>
      </c>
      <c r="Q423" s="5">
        <f t="shared" si="116"/>
        <v>-1.4455743177451106</v>
      </c>
      <c r="R423" s="5">
        <f t="shared" si="120"/>
        <v>0</v>
      </c>
      <c r="S423" s="5">
        <f t="shared" si="131"/>
        <v>0</v>
      </c>
      <c r="T423" s="5">
        <f t="shared" si="117"/>
        <v>0</v>
      </c>
      <c r="U423" s="5">
        <f t="shared" si="118"/>
        <v>0</v>
      </c>
    </row>
    <row r="424" spans="2:21" x14ac:dyDescent="0.4">
      <c r="B424">
        <v>61.008466958999598</v>
      </c>
      <c r="C424" s="5">
        <f t="shared" si="121"/>
        <v>0.19482612609859729</v>
      </c>
      <c r="D424" s="5">
        <f t="shared" si="122"/>
        <v>1.2831954574381899</v>
      </c>
      <c r="E424" s="5">
        <f t="shared" si="123"/>
        <v>8.0625548444152226</v>
      </c>
      <c r="F424" s="5">
        <f t="shared" si="124"/>
        <v>76.991727446291392</v>
      </c>
      <c r="G424" s="5">
        <f t="shared" si="132"/>
        <v>-5.361948728839149</v>
      </c>
      <c r="H424" s="9">
        <f t="shared" si="133"/>
        <v>-27.521713007451488</v>
      </c>
      <c r="I424" s="5">
        <f t="shared" si="125"/>
        <v>3.4621469643775438E-2</v>
      </c>
      <c r="J424" s="5">
        <f t="shared" si="126"/>
        <v>1.5145367181101932E-4</v>
      </c>
      <c r="K424" s="5">
        <f t="shared" si="127"/>
        <v>3.4621469643775438E-2</v>
      </c>
      <c r="L424" s="5">
        <f t="shared" si="119"/>
        <v>3.4621469643775438E-2</v>
      </c>
      <c r="M424" s="5">
        <f t="shared" si="128"/>
        <v>1.3000958123840676E-2</v>
      </c>
      <c r="N424" s="5">
        <f t="shared" si="129"/>
        <v>205.22658906033661</v>
      </c>
      <c r="O424" s="5">
        <f t="shared" si="130"/>
        <v>1654.650629831229</v>
      </c>
      <c r="P424" s="5">
        <f t="shared" si="134"/>
        <v>0.10482093790341108</v>
      </c>
      <c r="Q424" s="5">
        <f t="shared" si="116"/>
        <v>-2.2505613851227282</v>
      </c>
      <c r="R424" s="5">
        <f t="shared" si="120"/>
        <v>0</v>
      </c>
      <c r="S424" s="5">
        <f t="shared" si="131"/>
        <v>0</v>
      </c>
      <c r="T424" s="5">
        <f t="shared" si="117"/>
        <v>0</v>
      </c>
      <c r="U424" s="5">
        <f t="shared" si="118"/>
        <v>0</v>
      </c>
    </row>
    <row r="425" spans="2:21" x14ac:dyDescent="0.4">
      <c r="B425">
        <v>61.193686723709099</v>
      </c>
      <c r="C425" s="5">
        <f t="shared" si="121"/>
        <v>0.18521976470950108</v>
      </c>
      <c r="D425" s="5">
        <f t="shared" si="122"/>
        <v>1.3497479623305879</v>
      </c>
      <c r="E425" s="5">
        <f t="shared" si="123"/>
        <v>8.4807165653111358</v>
      </c>
      <c r="F425" s="5">
        <f t="shared" si="124"/>
        <v>80.984877739835284</v>
      </c>
      <c r="G425" s="5">
        <f t="shared" si="132"/>
        <v>0.41816172089591319</v>
      </c>
      <c r="H425" s="9">
        <f t="shared" si="133"/>
        <v>2.2576517228156434</v>
      </c>
      <c r="I425" s="5">
        <f t="shared" si="125"/>
        <v>0</v>
      </c>
      <c r="J425" s="5">
        <f t="shared" si="126"/>
        <v>1.4895139207317815E-4</v>
      </c>
      <c r="K425" s="5" t="e">
        <f t="shared" si="127"/>
        <v>#N/A</v>
      </c>
      <c r="L425" s="5">
        <f t="shared" si="119"/>
        <v>-2.566889950741536E-3</v>
      </c>
      <c r="M425" s="5">
        <f t="shared" si="128"/>
        <v>1.4384510692228543E-2</v>
      </c>
      <c r="N425" s="5">
        <f t="shared" si="129"/>
        <v>0</v>
      </c>
      <c r="O425" s="5">
        <f t="shared" si="130"/>
        <v>0</v>
      </c>
      <c r="P425" s="5">
        <f t="shared" si="134"/>
        <v>0.12199095811147775</v>
      </c>
      <c r="Q425" s="5">
        <f t="shared" si="116"/>
        <v>0.18461727971107811</v>
      </c>
      <c r="R425" s="5">
        <f t="shared" si="120"/>
        <v>0.18461727971107811</v>
      </c>
      <c r="S425" s="5">
        <f t="shared" si="131"/>
        <v>1.5656868222884195</v>
      </c>
      <c r="T425" s="5">
        <f t="shared" si="117"/>
        <v>0.19900179040330665</v>
      </c>
      <c r="U425" s="5">
        <f t="shared" si="118"/>
        <v>1.6876777803998972</v>
      </c>
    </row>
    <row r="426" spans="2:21" x14ac:dyDescent="0.4">
      <c r="B426">
        <v>61.383288383483801</v>
      </c>
      <c r="C426" s="5">
        <f t="shared" si="121"/>
        <v>0.18960165977470211</v>
      </c>
      <c r="D426" s="5">
        <f t="shared" si="122"/>
        <v>1.3185538581100367</v>
      </c>
      <c r="E426" s="5">
        <f t="shared" si="123"/>
        <v>8.2847182280019389</v>
      </c>
      <c r="F426" s="5">
        <f t="shared" si="124"/>
        <v>79.113231486602203</v>
      </c>
      <c r="G426" s="5">
        <f t="shared" si="132"/>
        <v>-0.19599833730919691</v>
      </c>
      <c r="H426" s="9">
        <f t="shared" si="133"/>
        <v>-1.0337374553687757</v>
      </c>
      <c r="I426" s="5">
        <f t="shared" si="125"/>
        <v>1.2316013866266135E-3</v>
      </c>
      <c r="J426" s="5">
        <f t="shared" si="126"/>
        <v>1.5012424612363641E-4</v>
      </c>
      <c r="K426" s="5" t="e">
        <f t="shared" si="127"/>
        <v>#N/A</v>
      </c>
      <c r="L426" s="5">
        <f t="shared" si="119"/>
        <v>1.2316013866266135E-3</v>
      </c>
      <c r="M426" s="5">
        <f t="shared" si="128"/>
        <v>1.3727311223477517E-2</v>
      </c>
      <c r="N426" s="5">
        <f t="shared" si="129"/>
        <v>7.7084741015868534</v>
      </c>
      <c r="O426" s="5">
        <f t="shared" si="130"/>
        <v>63.862535899497473</v>
      </c>
      <c r="P426" s="5">
        <f t="shared" si="134"/>
        <v>0.11372690551459978</v>
      </c>
      <c r="Q426" s="5">
        <f t="shared" si="116"/>
        <v>-8.4532877687449923E-2</v>
      </c>
      <c r="R426" s="5">
        <f t="shared" si="120"/>
        <v>0</v>
      </c>
      <c r="S426" s="5">
        <f t="shared" si="131"/>
        <v>0</v>
      </c>
      <c r="T426" s="5">
        <f t="shared" si="117"/>
        <v>0</v>
      </c>
      <c r="U426" s="5">
        <f t="shared" si="118"/>
        <v>0</v>
      </c>
    </row>
    <row r="427" spans="2:21" x14ac:dyDescent="0.4">
      <c r="B427">
        <v>61.568555593490601</v>
      </c>
      <c r="C427" s="5">
        <f t="shared" si="121"/>
        <v>0.18526721000679913</v>
      </c>
      <c r="D427" s="5">
        <f t="shared" si="122"/>
        <v>1.3494023037904292</v>
      </c>
      <c r="E427" s="5">
        <f t="shared" si="123"/>
        <v>8.4785447286503093</v>
      </c>
      <c r="F427" s="5">
        <f t="shared" si="124"/>
        <v>80.964138227425764</v>
      </c>
      <c r="G427" s="5">
        <f t="shared" si="132"/>
        <v>0.19382650064837037</v>
      </c>
      <c r="H427" s="9">
        <f t="shared" si="133"/>
        <v>1.0461997060421924</v>
      </c>
      <c r="I427" s="5">
        <f t="shared" si="125"/>
        <v>0</v>
      </c>
      <c r="J427" s="5">
        <f t="shared" si="126"/>
        <v>1.4896438834375656E-4</v>
      </c>
      <c r="K427" s="5" t="e">
        <f t="shared" si="127"/>
        <v>#N/A</v>
      </c>
      <c r="L427" s="5">
        <f t="shared" si="119"/>
        <v>-1.1901107103899728E-3</v>
      </c>
      <c r="M427" s="5">
        <f t="shared" si="128"/>
        <v>1.4377144143144791E-2</v>
      </c>
      <c r="N427" s="5">
        <f t="shared" si="129"/>
        <v>0</v>
      </c>
      <c r="O427" s="5">
        <f t="shared" si="130"/>
        <v>0</v>
      </c>
      <c r="P427" s="5">
        <f t="shared" si="134"/>
        <v>0.12189725968790593</v>
      </c>
      <c r="Q427" s="5">
        <f t="shared" si="116"/>
        <v>8.5551966147885419E-2</v>
      </c>
      <c r="R427" s="5">
        <f t="shared" si="120"/>
        <v>8.5551966147885419E-2</v>
      </c>
      <c r="S427" s="5">
        <f t="shared" si="131"/>
        <v>0.7253561716088236</v>
      </c>
      <c r="T427" s="5">
        <f t="shared" si="117"/>
        <v>9.9929110291030215E-2</v>
      </c>
      <c r="U427" s="5">
        <f t="shared" si="118"/>
        <v>0.84725343129672959</v>
      </c>
    </row>
    <row r="428" spans="2:21" x14ac:dyDescent="0.4">
      <c r="B428">
        <v>61.665550708770702</v>
      </c>
      <c r="C428" s="5">
        <f t="shared" si="121"/>
        <v>9.6995115280101629E-2</v>
      </c>
      <c r="D428" s="5">
        <f t="shared" si="122"/>
        <v>2.5774493826627478</v>
      </c>
      <c r="E428" s="5">
        <f t="shared" si="123"/>
        <v>16.194592091145672</v>
      </c>
      <c r="F428" s="5">
        <f t="shared" si="124"/>
        <v>154.64696295976489</v>
      </c>
      <c r="G428" s="5">
        <f t="shared" si="132"/>
        <v>7.7160473624953632</v>
      </c>
      <c r="H428" s="9">
        <f t="shared" si="133"/>
        <v>79.550886044240784</v>
      </c>
      <c r="I428" s="5">
        <f t="shared" si="125"/>
        <v>0</v>
      </c>
      <c r="J428" s="5">
        <f t="shared" si="126"/>
        <v>1.027915609265843E-4</v>
      </c>
      <c r="K428" s="5" t="e">
        <f t="shared" si="127"/>
        <v>#N/A</v>
      </c>
      <c r="L428" s="5">
        <f t="shared" si="119"/>
        <v>-2.4803924199862461E-2</v>
      </c>
      <c r="M428" s="5">
        <f t="shared" si="128"/>
        <v>5.2452962599719592E-2</v>
      </c>
      <c r="N428" s="5">
        <f t="shared" si="129"/>
        <v>0</v>
      </c>
      <c r="O428" s="5">
        <f t="shared" si="130"/>
        <v>0</v>
      </c>
      <c r="P428" s="5">
        <f t="shared" si="134"/>
        <v>0.84945433327457864</v>
      </c>
      <c r="Q428" s="5">
        <f t="shared" si="116"/>
        <v>6.5051965419083269</v>
      </c>
      <c r="R428" s="5">
        <f t="shared" si="120"/>
        <v>6.5051965419083269</v>
      </c>
      <c r="S428" s="5">
        <f t="shared" si="131"/>
        <v>105.34900446893677</v>
      </c>
      <c r="T428" s="5">
        <f t="shared" si="117"/>
        <v>6.5576495045080465</v>
      </c>
      <c r="U428" s="5">
        <f t="shared" si="118"/>
        <v>106.19845880221135</v>
      </c>
    </row>
    <row r="429" spans="2:21" x14ac:dyDescent="0.4">
      <c r="B429">
        <v>61.851284980773897</v>
      </c>
      <c r="C429" s="5">
        <f t="shared" si="121"/>
        <v>0.18573427200319514</v>
      </c>
      <c r="D429" s="5">
        <f t="shared" si="122"/>
        <v>1.346008990713891</v>
      </c>
      <c r="E429" s="5">
        <f t="shared" si="123"/>
        <v>8.4572239137851444</v>
      </c>
      <c r="F429" s="5">
        <f t="shared" si="124"/>
        <v>80.760539442833462</v>
      </c>
      <c r="G429" s="5">
        <f t="shared" si="132"/>
        <v>-7.7373681773605281</v>
      </c>
      <c r="H429" s="9">
        <f t="shared" si="133"/>
        <v>-41.658268524763294</v>
      </c>
      <c r="I429" s="5">
        <f t="shared" si="125"/>
        <v>4.7627847899497318E-2</v>
      </c>
      <c r="J429" s="5">
        <f t="shared" si="126"/>
        <v>1.490919720999097E-4</v>
      </c>
      <c r="K429" s="5">
        <f t="shared" si="127"/>
        <v>4.7627847899497318E-2</v>
      </c>
      <c r="L429" s="5">
        <f t="shared" si="119"/>
        <v>4.7627847899497318E-2</v>
      </c>
      <c r="M429" s="5">
        <f t="shared" si="128"/>
        <v>1.4304927265579864E-2</v>
      </c>
      <c r="N429" s="5">
        <f t="shared" si="129"/>
        <v>310.64143257296553</v>
      </c>
      <c r="O429" s="5">
        <f t="shared" si="130"/>
        <v>2627.1641521685597</v>
      </c>
      <c r="P429" s="5">
        <f t="shared" si="134"/>
        <v>0.12097997295541917</v>
      </c>
      <c r="Q429" s="5">
        <f t="shared" si="116"/>
        <v>-3.406564500092049</v>
      </c>
      <c r="R429" s="5">
        <f t="shared" si="120"/>
        <v>0</v>
      </c>
      <c r="S429" s="5">
        <f t="shared" si="131"/>
        <v>0</v>
      </c>
      <c r="T429" s="5">
        <f t="shared" si="117"/>
        <v>0</v>
      </c>
      <c r="U429" s="5">
        <f t="shared" si="118"/>
        <v>0</v>
      </c>
    </row>
    <row r="430" spans="2:21" x14ac:dyDescent="0.4">
      <c r="B430">
        <v>62.047398805618201</v>
      </c>
      <c r="C430" s="5">
        <f t="shared" si="121"/>
        <v>0.19611382484430351</v>
      </c>
      <c r="D430" s="5">
        <f t="shared" si="122"/>
        <v>1.2747698954853244</v>
      </c>
      <c r="E430" s="5">
        <f t="shared" si="123"/>
        <v>8.0096154773482464</v>
      </c>
      <c r="F430" s="5">
        <f t="shared" si="124"/>
        <v>76.486193729119464</v>
      </c>
      <c r="G430" s="5">
        <f t="shared" si="132"/>
        <v>-0.44760843643689796</v>
      </c>
      <c r="H430" s="9">
        <f t="shared" si="133"/>
        <v>-2.2823910389400557</v>
      </c>
      <c r="I430" s="5">
        <f t="shared" si="125"/>
        <v>2.9092572180867454E-3</v>
      </c>
      <c r="J430" s="5">
        <f t="shared" si="126"/>
        <v>1.5177046098354809E-4</v>
      </c>
      <c r="K430" s="5" t="e">
        <f t="shared" si="127"/>
        <v>#N/A</v>
      </c>
      <c r="L430" s="5">
        <f t="shared" si="119"/>
        <v>2.9092572180867454E-3</v>
      </c>
      <c r="M430" s="5">
        <f t="shared" si="128"/>
        <v>1.2830788018995317E-2</v>
      </c>
      <c r="N430" s="5">
        <f t="shared" si="129"/>
        <v>17.019555712128987</v>
      </c>
      <c r="O430" s="5">
        <f t="shared" si="130"/>
        <v>136.32009684945911</v>
      </c>
      <c r="P430" s="5">
        <f t="shared" si="134"/>
        <v>0.10276967830351934</v>
      </c>
      <c r="Q430" s="5">
        <f t="shared" si="116"/>
        <v>-0.18664031329001526</v>
      </c>
      <c r="R430" s="5">
        <f t="shared" si="120"/>
        <v>0</v>
      </c>
      <c r="S430" s="5">
        <f t="shared" si="131"/>
        <v>0</v>
      </c>
      <c r="T430" s="5">
        <f t="shared" si="117"/>
        <v>0</v>
      </c>
      <c r="U430" s="5">
        <f t="shared" si="118"/>
        <v>0</v>
      </c>
    </row>
    <row r="431" spans="2:21" x14ac:dyDescent="0.4">
      <c r="B431">
        <v>62.349741458892801</v>
      </c>
      <c r="C431" s="5">
        <f t="shared" si="121"/>
        <v>0.30234265327460008</v>
      </c>
      <c r="D431" s="5">
        <f t="shared" si="122"/>
        <v>0.82687638443438438</v>
      </c>
      <c r="E431" s="5">
        <f t="shared" si="123"/>
        <v>5.1954175495319035</v>
      </c>
      <c r="F431" s="5">
        <f t="shared" si="124"/>
        <v>49.612583066063067</v>
      </c>
      <c r="G431" s="5">
        <f t="shared" si="132"/>
        <v>-2.8141979278163429</v>
      </c>
      <c r="H431" s="9">
        <f t="shared" si="133"/>
        <v>-9.3079752305420573</v>
      </c>
      <c r="I431" s="5">
        <f t="shared" si="125"/>
        <v>2.8198740186174114E-2</v>
      </c>
      <c r="J431" s="5">
        <f t="shared" si="126"/>
        <v>1.686106213836011E-4</v>
      </c>
      <c r="L431" s="5">
        <f t="shared" si="119"/>
        <v>2.8198740186174114E-2</v>
      </c>
      <c r="M431" s="5">
        <f t="shared" si="128"/>
        <v>5.3984727027968178E-3</v>
      </c>
      <c r="N431" s="5">
        <f t="shared" si="129"/>
        <v>69.408615921002053</v>
      </c>
      <c r="O431" s="5">
        <f t="shared" si="130"/>
        <v>360.60674124469352</v>
      </c>
      <c r="P431" s="5">
        <f t="shared" si="134"/>
        <v>2.8047319820779515E-2</v>
      </c>
      <c r="Q431" s="5">
        <f t="shared" si="116"/>
        <v>-0.76115064574160307</v>
      </c>
      <c r="R431" s="5">
        <f t="shared" si="120"/>
        <v>0</v>
      </c>
      <c r="S431" s="5">
        <f t="shared" si="131"/>
        <v>0</v>
      </c>
      <c r="T431" s="5">
        <f t="shared" si="117"/>
        <v>0</v>
      </c>
      <c r="U431" s="5">
        <f t="shared" si="118"/>
        <v>0</v>
      </c>
    </row>
    <row r="432" spans="2:21" x14ac:dyDescent="0.4">
      <c r="B432">
        <v>62.451702833175602</v>
      </c>
      <c r="C432" s="5">
        <f t="shared" si="121"/>
        <v>0.10196137428280139</v>
      </c>
      <c r="D432" s="5">
        <f t="shared" si="122"/>
        <v>2.4519088896016323</v>
      </c>
      <c r="E432" s="5">
        <f t="shared" si="123"/>
        <v>15.40579790968799</v>
      </c>
      <c r="F432" s="5">
        <f t="shared" si="124"/>
        <v>147.11453337609794</v>
      </c>
      <c r="G432" s="5">
        <f t="shared" si="132"/>
        <v>10.210380360156087</v>
      </c>
      <c r="H432" s="9">
        <f t="shared" si="133"/>
        <v>100.13968948512252</v>
      </c>
      <c r="I432" s="5">
        <f t="shared" si="125"/>
        <v>0</v>
      </c>
      <c r="J432" s="5">
        <f t="shared" si="126"/>
        <v>1.0751170530842707E-4</v>
      </c>
      <c r="K432" s="5" t="e">
        <f t="shared" si="127"/>
        <v>#N/A</v>
      </c>
      <c r="L432" s="5">
        <f t="shared" si="119"/>
        <v>-3.4502713227195121E-2</v>
      </c>
      <c r="M432" s="5">
        <f t="shared" si="128"/>
        <v>4.7467721846829368E-2</v>
      </c>
      <c r="N432" s="5">
        <f t="shared" si="129"/>
        <v>0</v>
      </c>
      <c r="O432" s="5">
        <f t="shared" si="130"/>
        <v>0</v>
      </c>
      <c r="P432" s="5">
        <f t="shared" si="134"/>
        <v>0.73127813000553488</v>
      </c>
      <c r="Q432" s="5">
        <f t="shared" si="116"/>
        <v>8.1888259721470931</v>
      </c>
      <c r="R432" s="5">
        <f t="shared" si="120"/>
        <v>8.1888259721470931</v>
      </c>
      <c r="S432" s="5">
        <f t="shared" si="131"/>
        <v>126.15539804450242</v>
      </c>
      <c r="T432" s="5">
        <f t="shared" si="117"/>
        <v>8.2362936939939217</v>
      </c>
      <c r="U432" s="5">
        <f t="shared" si="118"/>
        <v>126.88667617450794</v>
      </c>
    </row>
    <row r="433" spans="2:21" x14ac:dyDescent="0.4">
      <c r="B433">
        <v>62.559398412704397</v>
      </c>
      <c r="C433" s="5">
        <f t="shared" si="121"/>
        <v>0.10769557952879438</v>
      </c>
      <c r="D433" s="5">
        <f t="shared" si="122"/>
        <v>2.3213580454633047</v>
      </c>
      <c r="E433" s="5">
        <f t="shared" si="123"/>
        <v>14.585522763958158</v>
      </c>
      <c r="F433" s="5">
        <f t="shared" si="124"/>
        <v>139.28148272779828</v>
      </c>
      <c r="G433" s="5">
        <f t="shared" si="132"/>
        <v>-0.82027514572983229</v>
      </c>
      <c r="H433" s="9">
        <f t="shared" si="133"/>
        <v>-7.6166092361341233</v>
      </c>
      <c r="I433" s="5">
        <f t="shared" si="125"/>
        <v>2.9277438506278971E-3</v>
      </c>
      <c r="J433" s="5">
        <f t="shared" si="126"/>
        <v>1.1242023178047438E-4</v>
      </c>
      <c r="K433" s="5">
        <f t="shared" si="127"/>
        <v>2.9277438506278971E-3</v>
      </c>
      <c r="L433" s="5">
        <f t="shared" si="119"/>
        <v>2.9277438506278971E-3</v>
      </c>
      <c r="M433" s="5">
        <f t="shared" si="128"/>
        <v>4.2547494859588322E-2</v>
      </c>
      <c r="N433" s="5">
        <f t="shared" si="129"/>
        <v>56.796273302975194</v>
      </c>
      <c r="O433" s="5">
        <f t="shared" si="130"/>
        <v>828.40333716853365</v>
      </c>
      <c r="P433" s="5">
        <f t="shared" si="134"/>
        <v>0.62057745482391824</v>
      </c>
      <c r="Q433" s="5">
        <f t="shared" si="116"/>
        <v>-0.62284083217390884</v>
      </c>
      <c r="R433" s="5">
        <f t="shared" si="120"/>
        <v>0</v>
      </c>
      <c r="S433" s="5">
        <f t="shared" si="131"/>
        <v>0</v>
      </c>
      <c r="T433" s="5">
        <f t="shared" si="117"/>
        <v>0</v>
      </c>
      <c r="U433" s="5">
        <f t="shared" si="118"/>
        <v>0</v>
      </c>
    </row>
    <row r="434" spans="2:21" x14ac:dyDescent="0.4">
      <c r="B434">
        <v>62.662354230880702</v>
      </c>
      <c r="C434" s="5">
        <f t="shared" si="121"/>
        <v>0.10295581817630506</v>
      </c>
      <c r="D434" s="5">
        <f t="shared" si="122"/>
        <v>2.4282260529646948</v>
      </c>
      <c r="E434" s="5">
        <f t="shared" si="123"/>
        <v>15.25699425849845</v>
      </c>
      <c r="F434" s="5">
        <f t="shared" si="124"/>
        <v>145.69356317788169</v>
      </c>
      <c r="G434" s="5">
        <f t="shared" si="132"/>
        <v>0.67147149454029176</v>
      </c>
      <c r="H434" s="9">
        <f t="shared" si="133"/>
        <v>6.5219383074635084</v>
      </c>
      <c r="I434" s="5">
        <f t="shared" si="125"/>
        <v>0</v>
      </c>
      <c r="J434" s="5">
        <f t="shared" si="126"/>
        <v>1.0840214635714529E-4</v>
      </c>
      <c r="K434" s="5" t="e">
        <f t="shared" si="127"/>
        <v>#N/A</v>
      </c>
      <c r="L434" s="5">
        <f t="shared" si="119"/>
        <v>-2.2911531598934914E-3</v>
      </c>
      <c r="M434" s="5">
        <f t="shared" si="128"/>
        <v>4.6555174760770937E-2</v>
      </c>
      <c r="N434" s="5">
        <f t="shared" si="129"/>
        <v>0</v>
      </c>
      <c r="O434" s="5">
        <f t="shared" si="130"/>
        <v>0</v>
      </c>
      <c r="P434" s="5">
        <f t="shared" si="134"/>
        <v>0.71029203402847418</v>
      </c>
      <c r="Q434" s="5">
        <f t="shared" si="116"/>
        <v>0.53332517881267016</v>
      </c>
      <c r="R434" s="5">
        <f t="shared" si="120"/>
        <v>0.53332517881267016</v>
      </c>
      <c r="S434" s="5">
        <f t="shared" si="131"/>
        <v>8.1369391910575679</v>
      </c>
      <c r="T434" s="5">
        <f t="shared" si="117"/>
        <v>0.57988035357344114</v>
      </c>
      <c r="U434" s="5">
        <f t="shared" si="118"/>
        <v>8.847231225086043</v>
      </c>
    </row>
    <row r="435" spans="2:21" x14ac:dyDescent="0.4">
      <c r="B435">
        <v>62.780753374099703</v>
      </c>
      <c r="C435" s="5">
        <f t="shared" si="121"/>
        <v>0.11839914321900125</v>
      </c>
      <c r="D435" s="5">
        <f t="shared" si="122"/>
        <v>2.1115017660016213</v>
      </c>
      <c r="E435" s="5">
        <f t="shared" si="123"/>
        <v>13.266956872225135</v>
      </c>
      <c r="F435" s="5">
        <f t="shared" si="124"/>
        <v>126.69010596009728</v>
      </c>
      <c r="G435" s="5">
        <f t="shared" si="132"/>
        <v>-1.9900373862733147</v>
      </c>
      <c r="H435" s="9">
        <f t="shared" si="133"/>
        <v>-16.807869822101416</v>
      </c>
      <c r="I435" s="5">
        <f t="shared" si="125"/>
        <v>7.8088205436377704E-3</v>
      </c>
      <c r="J435" s="5">
        <f t="shared" si="126"/>
        <v>1.2031053007660479E-4</v>
      </c>
      <c r="K435" s="5">
        <f t="shared" si="127"/>
        <v>7.8088205436377704E-3</v>
      </c>
      <c r="L435" s="5">
        <f t="shared" si="119"/>
        <v>7.8088205436377704E-3</v>
      </c>
      <c r="M435" s="5">
        <f t="shared" si="128"/>
        <v>3.5202428929896348E-2</v>
      </c>
      <c r="N435" s="5">
        <f t="shared" si="129"/>
        <v>125.33456009900664</v>
      </c>
      <c r="O435" s="5">
        <f t="shared" si="130"/>
        <v>1662.8082034328304</v>
      </c>
      <c r="P435" s="5">
        <f t="shared" si="134"/>
        <v>0.46702910641050527</v>
      </c>
      <c r="Q435" s="5">
        <f t="shared" si="116"/>
        <v>-1.3744472510686159</v>
      </c>
      <c r="R435" s="5">
        <f t="shared" si="120"/>
        <v>0</v>
      </c>
      <c r="S435" s="5">
        <f t="shared" si="131"/>
        <v>0</v>
      </c>
      <c r="T435" s="5">
        <f t="shared" si="117"/>
        <v>0</v>
      </c>
      <c r="U435" s="5">
        <f t="shared" si="118"/>
        <v>0</v>
      </c>
    </row>
    <row r="436" spans="2:21" x14ac:dyDescent="0.4">
      <c r="B436">
        <v>62.894151210784898</v>
      </c>
      <c r="C436" s="5">
        <f t="shared" si="121"/>
        <v>0.11339783668519487</v>
      </c>
      <c r="D436" s="5">
        <f t="shared" si="122"/>
        <v>2.2046275952691059</v>
      </c>
      <c r="E436" s="5">
        <f t="shared" si="123"/>
        <v>13.85208371439751</v>
      </c>
      <c r="F436" s="5">
        <f t="shared" si="124"/>
        <v>132.27765571614637</v>
      </c>
      <c r="G436" s="5">
        <f t="shared" si="132"/>
        <v>0.58512684217237521</v>
      </c>
      <c r="H436" s="9">
        <f t="shared" si="133"/>
        <v>5.1599471319435573</v>
      </c>
      <c r="I436" s="5">
        <f t="shared" si="125"/>
        <v>0</v>
      </c>
      <c r="J436" s="5">
        <f t="shared" si="126"/>
        <v>1.168091310530453E-4</v>
      </c>
      <c r="K436" s="5" t="e">
        <f t="shared" si="127"/>
        <v>#N/A</v>
      </c>
      <c r="L436" s="5">
        <f t="shared" si="119"/>
        <v>-2.1990263741704227E-3</v>
      </c>
      <c r="M436" s="5">
        <f t="shared" si="128"/>
        <v>3.8376044646135352E-2</v>
      </c>
      <c r="N436" s="5">
        <f t="shared" si="129"/>
        <v>0</v>
      </c>
      <c r="O436" s="5">
        <f t="shared" si="130"/>
        <v>0</v>
      </c>
      <c r="P436" s="5">
        <f t="shared" si="134"/>
        <v>0.53158818306572331</v>
      </c>
      <c r="Q436" s="5">
        <f t="shared" si="116"/>
        <v>0.42194967156596641</v>
      </c>
      <c r="R436" s="5">
        <f t="shared" si="120"/>
        <v>0.42194967156596641</v>
      </c>
      <c r="S436" s="5">
        <f t="shared" si="131"/>
        <v>5.8448821737943017</v>
      </c>
      <c r="T436" s="5">
        <f t="shared" si="117"/>
        <v>0.46032571621210178</v>
      </c>
      <c r="U436" s="5">
        <f t="shared" si="118"/>
        <v>6.3764703568600254</v>
      </c>
    </row>
    <row r="437" spans="2:21" x14ac:dyDescent="0.4">
      <c r="B437">
        <v>63.013000726699801</v>
      </c>
      <c r="C437" s="5">
        <f t="shared" si="121"/>
        <v>0.11884951591490278</v>
      </c>
      <c r="D437" s="5">
        <f t="shared" si="122"/>
        <v>2.1035003640991019</v>
      </c>
      <c r="E437" s="5">
        <f t="shared" si="123"/>
        <v>13.216682581354387</v>
      </c>
      <c r="F437" s="5">
        <f t="shared" si="124"/>
        <v>126.21002184594613</v>
      </c>
      <c r="G437" s="5">
        <f t="shared" si="132"/>
        <v>-0.63540113304312307</v>
      </c>
      <c r="H437" s="9">
        <f t="shared" si="133"/>
        <v>-5.3462660588207651</v>
      </c>
      <c r="I437" s="5">
        <f t="shared" si="125"/>
        <v>2.5027706263232108E-3</v>
      </c>
      <c r="J437" s="5">
        <f t="shared" si="126"/>
        <v>1.2061137143317536E-4</v>
      </c>
      <c r="K437" s="5" t="e">
        <f t="shared" si="127"/>
        <v>#N/A</v>
      </c>
      <c r="L437" s="5">
        <f t="shared" si="119"/>
        <v>2.5027706263232108E-3</v>
      </c>
      <c r="M437" s="5">
        <f t="shared" si="128"/>
        <v>3.4936139691255294E-2</v>
      </c>
      <c r="N437" s="5">
        <f t="shared" si="129"/>
        <v>39.866557258400654</v>
      </c>
      <c r="O437" s="5">
        <f t="shared" si="130"/>
        <v>526.90363289567119</v>
      </c>
      <c r="P437" s="5">
        <f t="shared" si="134"/>
        <v>0.4617398689171775</v>
      </c>
      <c r="Q437" s="5">
        <f t="shared" si="116"/>
        <v>-0.437185721081991</v>
      </c>
      <c r="R437" s="5">
        <f t="shared" si="120"/>
        <v>0</v>
      </c>
      <c r="S437" s="5">
        <f t="shared" si="131"/>
        <v>0</v>
      </c>
      <c r="T437" s="5">
        <f t="shared" si="117"/>
        <v>0</v>
      </c>
      <c r="U437" s="5">
        <f t="shared" si="118"/>
        <v>0</v>
      </c>
    </row>
    <row r="438" spans="2:21" x14ac:dyDescent="0.4">
      <c r="B438">
        <v>63.131462574005099</v>
      </c>
      <c r="C438" s="5">
        <f t="shared" si="121"/>
        <v>0.11846184730529785</v>
      </c>
      <c r="D438" s="5">
        <f t="shared" si="122"/>
        <v>2.1103841083594137</v>
      </c>
      <c r="E438" s="5">
        <f t="shared" si="123"/>
        <v>13.25993442214916</v>
      </c>
      <c r="F438" s="5">
        <f t="shared" si="124"/>
        <v>126.62304650156483</v>
      </c>
      <c r="G438" s="5">
        <f t="shared" si="132"/>
        <v>4.3251840794772178E-2</v>
      </c>
      <c r="H438" s="9">
        <f t="shared" si="133"/>
        <v>0.36511198988231436</v>
      </c>
      <c r="I438" s="5">
        <f t="shared" si="125"/>
        <v>0</v>
      </c>
      <c r="J438" s="5">
        <f t="shared" si="126"/>
        <v>1.2035255241785944E-4</v>
      </c>
      <c r="K438" s="5" t="e">
        <f t="shared" si="127"/>
        <v>#N/A</v>
      </c>
      <c r="L438" s="5">
        <f t="shared" si="119"/>
        <v>-1.6980823335439063E-4</v>
      </c>
      <c r="M438" s="5">
        <f t="shared" si="128"/>
        <v>3.5165172175939237E-2</v>
      </c>
      <c r="N438" s="5">
        <f t="shared" si="129"/>
        <v>0</v>
      </c>
      <c r="O438" s="5">
        <f t="shared" si="130"/>
        <v>0</v>
      </c>
      <c r="P438" s="5">
        <f t="shared" si="134"/>
        <v>0.46628787699653856</v>
      </c>
      <c r="Q438" s="5">
        <f t="shared" si="116"/>
        <v>2.985667881399607E-2</v>
      </c>
      <c r="R438" s="5">
        <f t="shared" si="120"/>
        <v>2.985667881399607E-2</v>
      </c>
      <c r="S438" s="5">
        <f t="shared" si="131"/>
        <v>0.39589760313675804</v>
      </c>
      <c r="T438" s="5">
        <f t="shared" si="117"/>
        <v>6.5021850989935306E-2</v>
      </c>
      <c r="U438" s="5">
        <f t="shared" si="118"/>
        <v>0.86218548013329654</v>
      </c>
    </row>
    <row r="439" spans="2:21" x14ac:dyDescent="0.4">
      <c r="B439">
        <v>63.534344434738102</v>
      </c>
      <c r="C439" s="5">
        <f t="shared" si="121"/>
        <v>0.4028818607330038</v>
      </c>
      <c r="D439" s="5">
        <f t="shared" si="122"/>
        <v>0.62052930242416393</v>
      </c>
      <c r="E439" s="5">
        <f t="shared" si="123"/>
        <v>3.8989005956659049</v>
      </c>
      <c r="F439" s="5">
        <f t="shared" si="124"/>
        <v>37.231758145449838</v>
      </c>
      <c r="G439" s="5">
        <f t="shared" si="132"/>
        <v>-9.3610338264832542</v>
      </c>
      <c r="H439" s="9">
        <f t="shared" si="133"/>
        <v>-23.235183161266622</v>
      </c>
      <c r="I439" s="5">
        <f t="shared" si="125"/>
        <v>0.12499054911184297</v>
      </c>
      <c r="J439" s="5">
        <f t="shared" si="126"/>
        <v>1.7636897883553524E-4</v>
      </c>
      <c r="K439" s="5">
        <f t="shared" si="127"/>
        <v>0.12499054911184297</v>
      </c>
      <c r="L439" s="5">
        <f t="shared" si="119"/>
        <v>0.12499054911184297</v>
      </c>
      <c r="M439" s="5">
        <f t="shared" si="128"/>
        <v>3.0402851709767894E-3</v>
      </c>
      <c r="N439" s="5">
        <f t="shared" si="129"/>
        <v>173.26237596794414</v>
      </c>
      <c r="O439" s="5">
        <f t="shared" si="130"/>
        <v>675.53278086790738</v>
      </c>
      <c r="P439" s="5">
        <f t="shared" si="134"/>
        <v>1.1853769664115622E-2</v>
      </c>
      <c r="Q439" s="5">
        <f t="shared" si="116"/>
        <v>-1.9000345648849115</v>
      </c>
      <c r="R439" s="5">
        <f t="shared" si="120"/>
        <v>0</v>
      </c>
      <c r="S439" s="5">
        <f t="shared" si="131"/>
        <v>0</v>
      </c>
      <c r="T439" s="5">
        <f t="shared" si="117"/>
        <v>0</v>
      </c>
      <c r="U439" s="5">
        <f t="shared" si="118"/>
        <v>0</v>
      </c>
    </row>
    <row r="440" spans="2:21" x14ac:dyDescent="0.4">
      <c r="B440">
        <v>63.669126272201503</v>
      </c>
      <c r="C440" s="5">
        <f t="shared" si="121"/>
        <v>0.13478183746340022</v>
      </c>
      <c r="D440" s="5">
        <f t="shared" si="122"/>
        <v>1.854849323210088</v>
      </c>
      <c r="E440" s="5">
        <f t="shared" si="123"/>
        <v>11.654362014625624</v>
      </c>
      <c r="F440" s="5">
        <f t="shared" si="124"/>
        <v>111.29095939260529</v>
      </c>
      <c r="G440" s="5">
        <f t="shared" si="132"/>
        <v>7.7554614189597189</v>
      </c>
      <c r="H440" s="9">
        <f t="shared" si="133"/>
        <v>57.540849456557538</v>
      </c>
      <c r="I440" s="5">
        <f t="shared" si="125"/>
        <v>0</v>
      </c>
      <c r="J440" s="5">
        <f t="shared" si="126"/>
        <v>1.2996029770448027E-4</v>
      </c>
      <c r="K440" s="5" t="e">
        <f t="shared" si="127"/>
        <v>#N/A</v>
      </c>
      <c r="L440" s="5">
        <f t="shared" si="119"/>
        <v>-3.4642933618392893E-2</v>
      </c>
      <c r="M440" s="5">
        <f t="shared" si="128"/>
        <v>2.7164830793589726E-2</v>
      </c>
      <c r="N440" s="5">
        <f t="shared" si="129"/>
        <v>0</v>
      </c>
      <c r="O440" s="5">
        <f t="shared" si="130"/>
        <v>0</v>
      </c>
      <c r="P440" s="5">
        <f t="shared" si="134"/>
        <v>0.31658877213454456</v>
      </c>
      <c r="Q440" s="5">
        <f t="shared" si="116"/>
        <v>4.7053471496860197</v>
      </c>
      <c r="R440" s="5">
        <f t="shared" si="120"/>
        <v>4.7053471496860197</v>
      </c>
      <c r="S440" s="5">
        <f t="shared" si="131"/>
        <v>54.837819086927702</v>
      </c>
      <c r="T440" s="5">
        <f t="shared" si="117"/>
        <v>4.7325119804796092</v>
      </c>
      <c r="U440" s="5">
        <f t="shared" si="118"/>
        <v>55.154407859062239</v>
      </c>
    </row>
    <row r="441" spans="2:21" x14ac:dyDescent="0.4">
      <c r="B441">
        <v>63.825124263763399</v>
      </c>
      <c r="C441" s="5">
        <f t="shared" si="121"/>
        <v>0.15599799156189675</v>
      </c>
      <c r="D441" s="5">
        <f t="shared" si="122"/>
        <v>1.6025847352067042</v>
      </c>
      <c r="E441" s="5">
        <f t="shared" si="123"/>
        <v>10.069336861761052</v>
      </c>
      <c r="F441" s="5">
        <f t="shared" si="124"/>
        <v>96.155084112402264</v>
      </c>
      <c r="G441" s="5">
        <f t="shared" si="132"/>
        <v>-1.5850251528645725</v>
      </c>
      <c r="H441" s="9">
        <f t="shared" si="133"/>
        <v>-10.160548459597747</v>
      </c>
      <c r="I441" s="5">
        <f t="shared" si="125"/>
        <v>8.194657610737054E-3</v>
      </c>
      <c r="J441" s="5">
        <f t="shared" si="126"/>
        <v>1.3944508821922186E-4</v>
      </c>
      <c r="K441" s="5">
        <f t="shared" si="127"/>
        <v>8.194657610737054E-3</v>
      </c>
      <c r="L441" s="5">
        <f t="shared" si="119"/>
        <v>8.194657610737054E-3</v>
      </c>
      <c r="M441" s="5">
        <f t="shared" si="128"/>
        <v>2.0278308967123983E-2</v>
      </c>
      <c r="N441" s="5">
        <f t="shared" si="129"/>
        <v>75.766166981718499</v>
      </c>
      <c r="O441" s="5">
        <f t="shared" si="130"/>
        <v>762.91505806336113</v>
      </c>
      <c r="P441" s="5">
        <f t="shared" si="134"/>
        <v>0.20418912397684119</v>
      </c>
      <c r="Q441" s="5">
        <f t="shared" si="116"/>
        <v>-0.8308689945515999</v>
      </c>
      <c r="R441" s="5">
        <f t="shared" si="120"/>
        <v>0</v>
      </c>
      <c r="S441" s="5">
        <f t="shared" si="131"/>
        <v>0</v>
      </c>
      <c r="T441" s="5">
        <f t="shared" si="117"/>
        <v>0</v>
      </c>
      <c r="U441" s="5">
        <f t="shared" si="118"/>
        <v>0</v>
      </c>
    </row>
    <row r="442" spans="2:21" x14ac:dyDescent="0.4">
      <c r="B442">
        <v>63.987046718597398</v>
      </c>
      <c r="C442" s="5">
        <f t="shared" si="121"/>
        <v>0.16192245483399859</v>
      </c>
      <c r="D442" s="5">
        <f t="shared" si="122"/>
        <v>1.5439489245410571</v>
      </c>
      <c r="E442" s="5">
        <f t="shared" si="123"/>
        <v>9.7009171977120943</v>
      </c>
      <c r="F442" s="5">
        <f t="shared" si="124"/>
        <v>92.636935472463435</v>
      </c>
      <c r="G442" s="5">
        <f t="shared" si="132"/>
        <v>-0.36841966404895743</v>
      </c>
      <c r="H442" s="9">
        <f t="shared" si="133"/>
        <v>-2.2752845763526612</v>
      </c>
      <c r="I442" s="5">
        <f t="shared" si="125"/>
        <v>1.97708585393463E-3</v>
      </c>
      <c r="J442" s="5">
        <f t="shared" si="126"/>
        <v>1.4164971148889085E-4</v>
      </c>
      <c r="K442" s="5" t="e">
        <f t="shared" si="127"/>
        <v>#N/A</v>
      </c>
      <c r="L442" s="5">
        <f t="shared" si="119"/>
        <v>1.97708585393463E-3</v>
      </c>
      <c r="M442" s="5">
        <f t="shared" si="128"/>
        <v>1.8821558895373257E-2</v>
      </c>
      <c r="N442" s="5">
        <f t="shared" si="129"/>
        <v>16.96656355002407</v>
      </c>
      <c r="O442" s="5">
        <f t="shared" si="130"/>
        <v>164.59122812850367</v>
      </c>
      <c r="P442" s="5">
        <f t="shared" si="134"/>
        <v>0.18258638437587749</v>
      </c>
      <c r="Q442" s="5">
        <f t="shared" si="116"/>
        <v>-0.18605918920519982</v>
      </c>
      <c r="R442" s="5">
        <f t="shared" si="120"/>
        <v>0</v>
      </c>
      <c r="S442" s="5">
        <f t="shared" si="131"/>
        <v>0</v>
      </c>
      <c r="T442" s="5">
        <f t="shared" si="117"/>
        <v>0</v>
      </c>
      <c r="U442" s="5">
        <f t="shared" si="118"/>
        <v>0</v>
      </c>
    </row>
    <row r="443" spans="2:21" x14ac:dyDescent="0.4">
      <c r="B443">
        <v>64.154613733291598</v>
      </c>
      <c r="C443" s="5">
        <f t="shared" si="121"/>
        <v>0.16756701469419966</v>
      </c>
      <c r="D443" s="5">
        <f t="shared" si="122"/>
        <v>1.4919404063874737</v>
      </c>
      <c r="E443" s="5">
        <f t="shared" si="123"/>
        <v>9.3741380406013164</v>
      </c>
      <c r="F443" s="5">
        <f t="shared" si="124"/>
        <v>89.516424383248435</v>
      </c>
      <c r="G443" s="5">
        <f t="shared" si="132"/>
        <v>-0.32677915711077787</v>
      </c>
      <c r="H443" s="9">
        <f t="shared" si="133"/>
        <v>-1.9501401138352401</v>
      </c>
      <c r="I443" s="5">
        <f t="shared" si="125"/>
        <v>1.8147571991478204E-3</v>
      </c>
      <c r="J443" s="5">
        <f t="shared" si="126"/>
        <v>1.4360515796504173E-4</v>
      </c>
      <c r="K443" s="5" t="e">
        <f t="shared" si="127"/>
        <v>#N/A</v>
      </c>
      <c r="L443" s="5">
        <f t="shared" si="119"/>
        <v>1.8147571991478204E-3</v>
      </c>
      <c r="M443" s="5">
        <f t="shared" si="128"/>
        <v>1.7574892800849739E-2</v>
      </c>
      <c r="N443" s="5">
        <f t="shared" si="129"/>
        <v>14.541994665949149</v>
      </c>
      <c r="O443" s="5">
        <f t="shared" si="130"/>
        <v>136.31866538429534</v>
      </c>
      <c r="P443" s="5">
        <f t="shared" si="134"/>
        <v>0.16474947116393576</v>
      </c>
      <c r="Q443" s="5">
        <f t="shared" si="116"/>
        <v>-0.15947081617296632</v>
      </c>
      <c r="R443" s="5">
        <f t="shared" si="120"/>
        <v>0</v>
      </c>
      <c r="S443" s="5">
        <f t="shared" si="131"/>
        <v>0</v>
      </c>
      <c r="T443" s="5">
        <f t="shared" si="117"/>
        <v>0</v>
      </c>
      <c r="U443" s="5">
        <f t="shared" si="118"/>
        <v>0</v>
      </c>
    </row>
    <row r="444" spans="2:21" x14ac:dyDescent="0.4">
      <c r="B444">
        <v>64.326828002929602</v>
      </c>
      <c r="C444" s="5">
        <f t="shared" si="121"/>
        <v>0.17221426963800468</v>
      </c>
      <c r="D444" s="5">
        <f t="shared" si="122"/>
        <v>1.4516799364274595</v>
      </c>
      <c r="E444" s="5">
        <f t="shared" si="123"/>
        <v>9.1211740472884095</v>
      </c>
      <c r="F444" s="5">
        <f t="shared" si="124"/>
        <v>87.100796185647582</v>
      </c>
      <c r="G444" s="5">
        <f t="shared" si="132"/>
        <v>-0.25296399331290687</v>
      </c>
      <c r="H444" s="9">
        <f t="shared" si="133"/>
        <v>-1.4688910149236678</v>
      </c>
      <c r="I444" s="5">
        <f t="shared" si="125"/>
        <v>1.4437882058847668E-3</v>
      </c>
      <c r="J444" s="5">
        <f t="shared" si="126"/>
        <v>1.4511889450102616E-4</v>
      </c>
      <c r="K444" s="5" t="e">
        <f t="shared" si="127"/>
        <v>#N/A</v>
      </c>
      <c r="L444" s="5">
        <f t="shared" si="119"/>
        <v>1.4437882058847668E-3</v>
      </c>
      <c r="M444" s="5">
        <f t="shared" si="128"/>
        <v>1.6639163200185526E-2</v>
      </c>
      <c r="N444" s="5">
        <f t="shared" si="129"/>
        <v>10.953369530906073</v>
      </c>
      <c r="O444" s="5">
        <f t="shared" si="130"/>
        <v>99.907589895660095</v>
      </c>
      <c r="P444" s="5">
        <f t="shared" si="134"/>
        <v>0.15176870355012859</v>
      </c>
      <c r="Q444" s="5">
        <f t="shared" si="116"/>
        <v>-0.12011713792109846</v>
      </c>
      <c r="R444" s="5">
        <f t="shared" si="120"/>
        <v>0</v>
      </c>
      <c r="S444" s="5">
        <f t="shared" si="131"/>
        <v>0</v>
      </c>
      <c r="T444" s="5">
        <f t="shared" si="117"/>
        <v>0</v>
      </c>
      <c r="U444" s="5">
        <f t="shared" si="118"/>
        <v>0</v>
      </c>
    </row>
    <row r="445" spans="2:21" x14ac:dyDescent="0.4">
      <c r="B445">
        <v>64.515012264251695</v>
      </c>
      <c r="C445" s="5">
        <f t="shared" si="121"/>
        <v>0.18818426132209254</v>
      </c>
      <c r="D445" s="5">
        <f t="shared" si="122"/>
        <v>1.3284851679073462</v>
      </c>
      <c r="E445" s="5">
        <f t="shared" si="123"/>
        <v>8.3471184878014437</v>
      </c>
      <c r="F445" s="5">
        <f t="shared" si="124"/>
        <v>79.709110074440787</v>
      </c>
      <c r="G445" s="5">
        <f t="shared" si="132"/>
        <v>-0.77405555948696581</v>
      </c>
      <c r="H445" s="9">
        <f t="shared" si="133"/>
        <v>-4.1132853196586261</v>
      </c>
      <c r="I445" s="5">
        <f t="shared" si="125"/>
        <v>4.8275977927133666E-3</v>
      </c>
      <c r="J445" s="5">
        <f t="shared" si="126"/>
        <v>1.4975084296899616E-4</v>
      </c>
      <c r="K445" s="5" t="e">
        <f t="shared" si="127"/>
        <v>#N/A</v>
      </c>
      <c r="L445" s="5">
        <f t="shared" si="119"/>
        <v>4.8275977927133666E-3</v>
      </c>
      <c r="M445" s="5">
        <f t="shared" si="128"/>
        <v>1.3934877409879332E-2</v>
      </c>
      <c r="N445" s="5">
        <f t="shared" si="129"/>
        <v>30.672346439952406</v>
      </c>
      <c r="O445" s="5">
        <f t="shared" si="130"/>
        <v>256.02571003317752</v>
      </c>
      <c r="P445" s="5">
        <f t="shared" si="134"/>
        <v>0.11631607285325046</v>
      </c>
      <c r="Q445" s="5">
        <f t="shared" si="116"/>
        <v>-0.33635991712832408</v>
      </c>
      <c r="R445" s="5">
        <f t="shared" si="120"/>
        <v>0</v>
      </c>
      <c r="S445" s="5">
        <f t="shared" si="131"/>
        <v>0</v>
      </c>
      <c r="T445" s="5">
        <f t="shared" si="117"/>
        <v>0</v>
      </c>
      <c r="U445" s="5">
        <f t="shared" si="118"/>
        <v>0</v>
      </c>
    </row>
    <row r="446" spans="2:21" x14ac:dyDescent="0.4">
      <c r="B446">
        <v>64.6992924213409</v>
      </c>
      <c r="C446" s="5">
        <f t="shared" si="121"/>
        <v>0.18428015708920498</v>
      </c>
      <c r="D446" s="5">
        <f t="shared" si="122"/>
        <v>1.356630056913734</v>
      </c>
      <c r="E446" s="5">
        <f t="shared" si="123"/>
        <v>8.5239580408785791</v>
      </c>
      <c r="F446" s="5">
        <f t="shared" si="124"/>
        <v>81.39780341482404</v>
      </c>
      <c r="G446" s="5">
        <f t="shared" si="132"/>
        <v>0.17683955307713539</v>
      </c>
      <c r="H446" s="9">
        <f t="shared" si="133"/>
        <v>0.95962341182253397</v>
      </c>
      <c r="I446" s="5">
        <f t="shared" si="125"/>
        <v>0</v>
      </c>
      <c r="J446" s="5">
        <f t="shared" si="126"/>
        <v>1.486926350833826E-4</v>
      </c>
      <c r="L446" s="5">
        <f t="shared" si="119"/>
        <v>-1.080024555220732E-3</v>
      </c>
      <c r="M446" s="5">
        <f t="shared" si="128"/>
        <v>1.4531572136531716E-2</v>
      </c>
      <c r="N446" s="5">
        <f t="shared" si="129"/>
        <v>0</v>
      </c>
      <c r="O446" s="5">
        <f t="shared" si="130"/>
        <v>0</v>
      </c>
      <c r="P446" s="5">
        <f t="shared" si="134"/>
        <v>0.12386651115979663</v>
      </c>
      <c r="Q446" s="5">
        <f t="shared" si="116"/>
        <v>7.8472273667078249E-2</v>
      </c>
      <c r="R446" s="5">
        <f t="shared" si="120"/>
        <v>7.8472273667078249E-2</v>
      </c>
      <c r="S446" s="5">
        <f t="shared" si="131"/>
        <v>0.66889436811051606</v>
      </c>
      <c r="T446" s="5">
        <f t="shared" si="117"/>
        <v>9.3003845803609958E-2</v>
      </c>
      <c r="U446" s="5">
        <f t="shared" si="118"/>
        <v>0.79276087927031258</v>
      </c>
    </row>
    <row r="447" spans="2:21" x14ac:dyDescent="0.4">
      <c r="B447">
        <v>64.8887810707092</v>
      </c>
      <c r="C447" s="5">
        <f t="shared" si="121"/>
        <v>0.18948864936830034</v>
      </c>
      <c r="D447" s="5">
        <f t="shared" si="122"/>
        <v>1.319340239288352</v>
      </c>
      <c r="E447" s="5">
        <f t="shared" si="123"/>
        <v>8.2896592066673733</v>
      </c>
      <c r="F447" s="5">
        <f t="shared" si="124"/>
        <v>79.160414357301136</v>
      </c>
      <c r="G447" s="5">
        <f t="shared" si="132"/>
        <v>-0.23429883421120579</v>
      </c>
      <c r="H447" s="9">
        <f t="shared" si="133"/>
        <v>-1.2364795199727765</v>
      </c>
      <c r="I447" s="5">
        <f t="shared" si="125"/>
        <v>1.4713939809443181E-3</v>
      </c>
      <c r="J447" s="5">
        <f t="shared" si="126"/>
        <v>1.5009467930730244E-4</v>
      </c>
      <c r="L447" s="5">
        <f t="shared" si="119"/>
        <v>1.4713939809443181E-3</v>
      </c>
      <c r="M447" s="5">
        <f t="shared" si="128"/>
        <v>1.3743689952537028E-2</v>
      </c>
      <c r="N447" s="5">
        <f t="shared" si="129"/>
        <v>9.2203008678373468</v>
      </c>
      <c r="O447" s="5">
        <f t="shared" si="130"/>
        <v>76.433151977311027</v>
      </c>
      <c r="P447" s="5">
        <f t="shared" si="134"/>
        <v>0.11393050594863045</v>
      </c>
      <c r="Q447" s="5">
        <f t="shared" si="116"/>
        <v>-0.10111191336063942</v>
      </c>
      <c r="R447" s="5">
        <f t="shared" si="120"/>
        <v>0</v>
      </c>
      <c r="S447" s="5">
        <f t="shared" si="131"/>
        <v>0</v>
      </c>
      <c r="T447" s="5">
        <f t="shared" si="117"/>
        <v>0</v>
      </c>
      <c r="U447" s="5">
        <f t="shared" si="118"/>
        <v>0</v>
      </c>
    </row>
    <row r="448" spans="2:21" x14ac:dyDescent="0.4">
      <c r="B448">
        <v>65.185024261474595</v>
      </c>
      <c r="C448" s="5">
        <f t="shared" si="121"/>
        <v>0.29624319076539507</v>
      </c>
      <c r="D448" s="5">
        <f t="shared" si="122"/>
        <v>0.84390125340630495</v>
      </c>
      <c r="E448" s="5">
        <f t="shared" si="123"/>
        <v>5.3023879561129323</v>
      </c>
      <c r="F448" s="5">
        <f t="shared" si="124"/>
        <v>50.634075204378306</v>
      </c>
      <c r="G448" s="5">
        <f t="shared" si="132"/>
        <v>-2.987271250554441</v>
      </c>
      <c r="H448" s="9">
        <f t="shared" si="133"/>
        <v>-10.083847810430051</v>
      </c>
      <c r="I448" s="5">
        <f t="shared" si="125"/>
        <v>2.9329096412016697E-2</v>
      </c>
      <c r="J448" s="5">
        <f t="shared" si="126"/>
        <v>1.6797051047062021E-4</v>
      </c>
      <c r="K448" s="5">
        <f t="shared" si="127"/>
        <v>2.9329096412016697E-2</v>
      </c>
      <c r="L448" s="5">
        <f t="shared" si="119"/>
        <v>2.9329096412016697E-2</v>
      </c>
      <c r="M448" s="5">
        <f t="shared" si="128"/>
        <v>5.6230636074262961E-3</v>
      </c>
      <c r="N448" s="5">
        <f t="shared" si="129"/>
        <v>75.194218113450816</v>
      </c>
      <c r="O448" s="5">
        <f t="shared" si="130"/>
        <v>398.70891649409049</v>
      </c>
      <c r="P448" s="5">
        <f t="shared" si="134"/>
        <v>2.9815664748474129E-2</v>
      </c>
      <c r="Q448" s="5">
        <f t="shared" si="116"/>
        <v>-0.82459687336554122</v>
      </c>
      <c r="R448" s="5">
        <f t="shared" si="120"/>
        <v>0</v>
      </c>
      <c r="S448" s="5">
        <f t="shared" si="131"/>
        <v>0</v>
      </c>
      <c r="T448" s="5">
        <f t="shared" si="117"/>
        <v>0</v>
      </c>
      <c r="U448" s="5">
        <f t="shared" si="118"/>
        <v>0</v>
      </c>
    </row>
    <row r="449" spans="2:21" x14ac:dyDescent="0.4">
      <c r="B449">
        <v>65.299877882003699</v>
      </c>
      <c r="C449" s="5">
        <f t="shared" si="121"/>
        <v>0.11485362052910375</v>
      </c>
      <c r="D449" s="5">
        <f t="shared" si="122"/>
        <v>2.1766836678574739</v>
      </c>
      <c r="E449" s="5">
        <f t="shared" si="123"/>
        <v>13.676506840259851</v>
      </c>
      <c r="F449" s="5">
        <f t="shared" si="124"/>
        <v>130.60102007144843</v>
      </c>
      <c r="G449" s="5">
        <f t="shared" si="132"/>
        <v>8.3741188841469185</v>
      </c>
      <c r="H449" s="9">
        <f t="shared" si="133"/>
        <v>72.911231231277796</v>
      </c>
      <c r="I449" s="5">
        <f t="shared" si="125"/>
        <v>0</v>
      </c>
      <c r="J449" s="5">
        <f t="shared" si="126"/>
        <v>1.1785978306788506E-4</v>
      </c>
      <c r="K449" s="5" t="e">
        <f t="shared" si="127"/>
        <v>#N/A</v>
      </c>
      <c r="L449" s="5">
        <f t="shared" si="119"/>
        <v>-3.1875680074088732E-2</v>
      </c>
      <c r="M449" s="5">
        <f t="shared" si="128"/>
        <v>3.74093678703349E-2</v>
      </c>
      <c r="N449" s="5">
        <f t="shared" si="129"/>
        <v>0</v>
      </c>
      <c r="O449" s="5">
        <f t="shared" si="130"/>
        <v>0</v>
      </c>
      <c r="P449" s="5">
        <f t="shared" si="134"/>
        <v>0.5116294755684323</v>
      </c>
      <c r="Q449" s="5">
        <f t="shared" si="116"/>
        <v>5.9622452100434469</v>
      </c>
      <c r="R449" s="5">
        <f t="shared" si="120"/>
        <v>5.9622452100434469</v>
      </c>
      <c r="S449" s="5">
        <f t="shared" si="131"/>
        <v>81.542687398465731</v>
      </c>
      <c r="T449" s="5">
        <f t="shared" si="117"/>
        <v>5.9996545779137822</v>
      </c>
      <c r="U449" s="5">
        <f t="shared" si="118"/>
        <v>82.054316874034171</v>
      </c>
    </row>
    <row r="450" spans="2:21" x14ac:dyDescent="0.4">
      <c r="B450">
        <v>65.409348487854004</v>
      </c>
      <c r="C450" s="5">
        <f t="shared" si="121"/>
        <v>0.10947060585030499</v>
      </c>
      <c r="D450" s="5">
        <f t="shared" si="122"/>
        <v>2.2837180634759728</v>
      </c>
      <c r="E450" s="5">
        <f t="shared" si="123"/>
        <v>14.34902378217285</v>
      </c>
      <c r="F450" s="5">
        <f t="shared" si="124"/>
        <v>137.02308380855837</v>
      </c>
      <c r="G450" s="5">
        <f t="shared" si="132"/>
        <v>0.67251694191299904</v>
      </c>
      <c r="H450" s="9">
        <f t="shared" si="133"/>
        <v>6.1433563529613497</v>
      </c>
      <c r="I450" s="5">
        <f t="shared" si="125"/>
        <v>0</v>
      </c>
      <c r="J450" s="5">
        <f t="shared" si="126"/>
        <v>1.1383544168747767E-4</v>
      </c>
      <c r="K450" s="5" t="e">
        <f t="shared" si="127"/>
        <v>#N/A</v>
      </c>
      <c r="L450" s="5">
        <f t="shared" si="119"/>
        <v>-2.4399245582722414E-3</v>
      </c>
      <c r="M450" s="5">
        <f t="shared" si="128"/>
        <v>4.1178896700272409E-2</v>
      </c>
      <c r="N450" s="5">
        <f t="shared" si="129"/>
        <v>0</v>
      </c>
      <c r="O450" s="5">
        <f t="shared" si="130"/>
        <v>0</v>
      </c>
      <c r="P450" s="5">
        <f t="shared" si="134"/>
        <v>0.59087696807584789</v>
      </c>
      <c r="Q450" s="5">
        <f t="shared" si="116"/>
        <v>0.50236700670775203</v>
      </c>
      <c r="R450" s="5">
        <f t="shared" si="120"/>
        <v>0.50236700670775203</v>
      </c>
      <c r="S450" s="5">
        <f t="shared" si="131"/>
        <v>7.2084761266285211</v>
      </c>
      <c r="T450" s="5">
        <f t="shared" si="117"/>
        <v>0.54354590340802444</v>
      </c>
      <c r="U450" s="5">
        <f t="shared" si="118"/>
        <v>7.7993530947043697</v>
      </c>
    </row>
    <row r="451" spans="2:21" x14ac:dyDescent="0.4">
      <c r="B451">
        <v>65.711899757385197</v>
      </c>
      <c r="C451" s="5">
        <f t="shared" si="121"/>
        <v>0.30255126953119316</v>
      </c>
      <c r="D451" s="5">
        <f t="shared" si="122"/>
        <v>0.82630623360919297</v>
      </c>
      <c r="E451" s="5">
        <f t="shared" si="123"/>
        <v>5.1918351862441838</v>
      </c>
      <c r="F451" s="5">
        <f t="shared" si="124"/>
        <v>49.578374016551578</v>
      </c>
      <c r="G451" s="5">
        <f t="shared" si="132"/>
        <v>-9.1571885959286661</v>
      </c>
      <c r="H451" s="9">
        <f t="shared" si="133"/>
        <v>-30.26656807660348</v>
      </c>
      <c r="I451" s="5">
        <f t="shared" si="125"/>
        <v>9.1819893677399733E-2</v>
      </c>
      <c r="J451" s="5">
        <f t="shared" si="126"/>
        <v>1.686320582455148E-4</v>
      </c>
      <c r="K451" s="5">
        <f t="shared" si="127"/>
        <v>9.1819893677399733E-2</v>
      </c>
      <c r="L451" s="5">
        <f t="shared" si="119"/>
        <v>9.1819893677399733E-2</v>
      </c>
      <c r="M451" s="5">
        <f t="shared" si="128"/>
        <v>5.3910305202246357E-3</v>
      </c>
      <c r="N451" s="5">
        <f t="shared" si="129"/>
        <v>225.69469157832015</v>
      </c>
      <c r="O451" s="5">
        <f t="shared" si="130"/>
        <v>1171.7696410848514</v>
      </c>
      <c r="P451" s="5">
        <f t="shared" si="134"/>
        <v>2.798934194501855E-2</v>
      </c>
      <c r="Q451" s="5">
        <f t="shared" si="116"/>
        <v>-2.4750192458932152</v>
      </c>
      <c r="R451" s="5">
        <f t="shared" si="120"/>
        <v>0</v>
      </c>
      <c r="S451" s="5">
        <f t="shared" si="131"/>
        <v>0</v>
      </c>
      <c r="T451" s="5">
        <f t="shared" si="117"/>
        <v>0</v>
      </c>
      <c r="U451" s="5">
        <f t="shared" si="118"/>
        <v>0</v>
      </c>
    </row>
    <row r="452" spans="2:21" x14ac:dyDescent="0.4">
      <c r="B452">
        <v>65.799486875534001</v>
      </c>
      <c r="C452" s="5">
        <f t="shared" si="121"/>
        <v>8.7587118148803711E-2</v>
      </c>
      <c r="D452" s="5">
        <f t="shared" si="122"/>
        <v>2.8543010123391594</v>
      </c>
      <c r="E452" s="5">
        <f t="shared" si="123"/>
        <v>17.934102182997226</v>
      </c>
      <c r="F452" s="5">
        <f t="shared" si="124"/>
        <v>171.25806074034958</v>
      </c>
      <c r="G452" s="5">
        <f t="shared" si="132"/>
        <v>12.742266996753042</v>
      </c>
      <c r="H452" s="9">
        <f t="shared" si="133"/>
        <v>145.48106235331227</v>
      </c>
      <c r="I452" s="5">
        <f t="shared" si="125"/>
        <v>0</v>
      </c>
      <c r="J452" s="5">
        <f t="shared" si="126"/>
        <v>9.2382332536944606E-5</v>
      </c>
      <c r="K452" s="5" t="e">
        <f t="shared" si="127"/>
        <v>#N/A</v>
      </c>
      <c r="L452" s="5">
        <f t="shared" si="119"/>
        <v>-3.6988147872366407E-2</v>
      </c>
      <c r="M452" s="5">
        <f t="shared" si="128"/>
        <v>6.432640422203717E-2</v>
      </c>
      <c r="N452" s="5">
        <f t="shared" si="129"/>
        <v>0</v>
      </c>
      <c r="O452" s="5">
        <f t="shared" si="130"/>
        <v>0</v>
      </c>
      <c r="P452" s="5">
        <f t="shared" si="134"/>
        <v>1.1536363063827988</v>
      </c>
      <c r="Q452" s="5">
        <f t="shared" si="116"/>
        <v>11.896572757311628</v>
      </c>
      <c r="R452" s="5">
        <f t="shared" si="120"/>
        <v>11.896572757311628</v>
      </c>
      <c r="S452" s="5">
        <f t="shared" si="131"/>
        <v>213.35435145708777</v>
      </c>
      <c r="T452" s="5">
        <f t="shared" si="117"/>
        <v>11.960899161533664</v>
      </c>
      <c r="U452" s="5">
        <f t="shared" si="118"/>
        <v>214.50798776347057</v>
      </c>
    </row>
    <row r="453" spans="2:21" x14ac:dyDescent="0.4">
      <c r="B453">
        <v>65.877520799636798</v>
      </c>
      <c r="C453" s="5">
        <f t="shared" si="121"/>
        <v>7.8033924102797414E-2</v>
      </c>
      <c r="D453" s="5">
        <f t="shared" si="122"/>
        <v>3.2037348226992193</v>
      </c>
      <c r="E453" s="5">
        <f t="shared" si="123"/>
        <v>20.12965956608333</v>
      </c>
      <c r="F453" s="5">
        <f t="shared" si="124"/>
        <v>192.22408936195316</v>
      </c>
      <c r="G453" s="5">
        <f t="shared" si="132"/>
        <v>2.1955573830861042</v>
      </c>
      <c r="H453" s="9">
        <f t="shared" si="133"/>
        <v>28.135934573709285</v>
      </c>
      <c r="I453" s="5">
        <f t="shared" si="125"/>
        <v>0</v>
      </c>
      <c r="J453" s="5">
        <f t="shared" si="126"/>
        <v>7.9244117156557366E-5</v>
      </c>
      <c r="K453" s="5" t="e">
        <f t="shared" si="127"/>
        <v>#N/A</v>
      </c>
      <c r="L453" s="5">
        <f t="shared" si="119"/>
        <v>-5.6781111071631781E-3</v>
      </c>
      <c r="M453" s="5">
        <f t="shared" si="128"/>
        <v>8.1040638849282032E-2</v>
      </c>
      <c r="N453" s="5">
        <f t="shared" si="129"/>
        <v>0</v>
      </c>
      <c r="O453" s="5">
        <f t="shared" si="130"/>
        <v>0</v>
      </c>
      <c r="P453" s="5">
        <f t="shared" si="134"/>
        <v>1.6313204710539544</v>
      </c>
      <c r="Q453" s="5">
        <f t="shared" si="116"/>
        <v>2.3007887579085402</v>
      </c>
      <c r="R453" s="5">
        <f t="shared" si="120"/>
        <v>2.3007887579085402</v>
      </c>
      <c r="S453" s="5">
        <f t="shared" si="131"/>
        <v>46.314094430170627</v>
      </c>
      <c r="T453" s="5">
        <f t="shared" si="117"/>
        <v>2.3818293967578223</v>
      </c>
      <c r="U453" s="5">
        <f t="shared" si="118"/>
        <v>47.945414901224588</v>
      </c>
    </row>
    <row r="454" spans="2:21" x14ac:dyDescent="0.4">
      <c r="B454">
        <v>65.963332653045597</v>
      </c>
      <c r="C454" s="5">
        <f t="shared" si="121"/>
        <v>8.5811853408799266E-2</v>
      </c>
      <c r="D454" s="5">
        <f t="shared" si="122"/>
        <v>2.9133504296781063</v>
      </c>
      <c r="E454" s="5">
        <f t="shared" si="123"/>
        <v>18.305120614418811</v>
      </c>
      <c r="F454" s="5">
        <f t="shared" si="124"/>
        <v>174.80102578068639</v>
      </c>
      <c r="G454" s="5">
        <f t="shared" si="132"/>
        <v>-1.8245389516645183</v>
      </c>
      <c r="H454" s="9">
        <f t="shared" si="133"/>
        <v>-21.262085355185064</v>
      </c>
      <c r="I454" s="5">
        <f t="shared" si="125"/>
        <v>5.1889091728214657E-3</v>
      </c>
      <c r="J454" s="5">
        <f t="shared" si="126"/>
        <v>9.0162158243317845E-5</v>
      </c>
      <c r="L454" s="5">
        <f t="shared" si="119"/>
        <v>5.1889091728214657E-3</v>
      </c>
      <c r="M454" s="5">
        <f t="shared" si="128"/>
        <v>6.7015488141684107E-2</v>
      </c>
      <c r="N454" s="5">
        <f t="shared" si="129"/>
        <v>158.54918814729808</v>
      </c>
      <c r="O454" s="5">
        <f t="shared" si="130"/>
        <v>2902.262012354473</v>
      </c>
      <c r="P454" s="5">
        <f t="shared" si="134"/>
        <v>1.2267265934676812</v>
      </c>
      <c r="Q454" s="5">
        <f t="shared" si="116"/>
        <v>-1.738686405697464</v>
      </c>
      <c r="R454" s="5">
        <f t="shared" si="120"/>
        <v>0</v>
      </c>
      <c r="S454" s="5">
        <f t="shared" si="131"/>
        <v>0</v>
      </c>
      <c r="T454" s="5">
        <f t="shared" si="117"/>
        <v>0</v>
      </c>
      <c r="U454" s="5">
        <f t="shared" si="118"/>
        <v>0</v>
      </c>
    </row>
    <row r="455" spans="2:21" x14ac:dyDescent="0.4">
      <c r="B455">
        <v>66.046350955963106</v>
      </c>
      <c r="C455" s="5">
        <f t="shared" si="121"/>
        <v>8.301830291750889E-2</v>
      </c>
      <c r="D455" s="5">
        <f t="shared" si="122"/>
        <v>3.0113841311404839</v>
      </c>
      <c r="E455" s="5">
        <f t="shared" si="123"/>
        <v>18.921084527055651</v>
      </c>
      <c r="F455" s="5">
        <f t="shared" si="124"/>
        <v>180.68304786842904</v>
      </c>
      <c r="G455" s="5">
        <f t="shared" si="132"/>
        <v>0.61596391263683969</v>
      </c>
      <c r="H455" s="9">
        <f t="shared" si="133"/>
        <v>7.4196158074791292</v>
      </c>
      <c r="I455" s="5">
        <f t="shared" si="125"/>
        <v>0</v>
      </c>
      <c r="J455" s="5">
        <f t="shared" si="126"/>
        <v>8.6476230190098987E-5</v>
      </c>
      <c r="L455" s="5">
        <f t="shared" si="119"/>
        <v>-1.694746584516839E-3</v>
      </c>
      <c r="M455" s="5">
        <f t="shared" si="128"/>
        <v>7.1601487935996952E-2</v>
      </c>
      <c r="N455" s="5">
        <f t="shared" si="129"/>
        <v>0</v>
      </c>
      <c r="O455" s="5">
        <f t="shared" si="130"/>
        <v>0</v>
      </c>
      <c r="P455" s="5">
        <f t="shared" si="134"/>
        <v>1.3547778054999537</v>
      </c>
      <c r="Q455" s="5">
        <f t="shared" si="116"/>
        <v>0.60673188562927249</v>
      </c>
      <c r="R455" s="5">
        <f t="shared" si="120"/>
        <v>0.60673188562927249</v>
      </c>
      <c r="S455" s="5">
        <f t="shared" si="131"/>
        <v>11.480025293251327</v>
      </c>
      <c r="T455" s="5">
        <f t="shared" si="117"/>
        <v>0.67833337356526946</v>
      </c>
      <c r="U455" s="5">
        <f t="shared" si="118"/>
        <v>12.83480309875128</v>
      </c>
    </row>
    <row r="456" spans="2:21" x14ac:dyDescent="0.4">
      <c r="B456">
        <v>66.205914974212604</v>
      </c>
      <c r="C456" s="5">
        <f t="shared" si="121"/>
        <v>0.15956401824949751</v>
      </c>
      <c r="D456" s="5">
        <f t="shared" si="122"/>
        <v>1.566769267549373</v>
      </c>
      <c r="E456" s="5">
        <f t="shared" si="123"/>
        <v>9.8443016416067426</v>
      </c>
      <c r="F456" s="5">
        <f t="shared" si="124"/>
        <v>94.006156052962382</v>
      </c>
      <c r="G456" s="5">
        <f t="shared" si="132"/>
        <v>-9.0767828854489085</v>
      </c>
      <c r="H456" s="9">
        <f t="shared" si="133"/>
        <v>-56.884897892557888</v>
      </c>
      <c r="I456" s="5">
        <f t="shared" si="125"/>
        <v>4.8000146072104483E-2</v>
      </c>
      <c r="J456" s="5">
        <f t="shared" si="126"/>
        <v>1.4079169897662525E-4</v>
      </c>
      <c r="L456" s="5">
        <f t="shared" si="119"/>
        <v>4.8000146072104483E-2</v>
      </c>
      <c r="M456" s="5">
        <f t="shared" si="128"/>
        <v>1.9382054962188242E-2</v>
      </c>
      <c r="N456" s="5">
        <f t="shared" si="129"/>
        <v>424.18484490316354</v>
      </c>
      <c r="O456" s="5">
        <f t="shared" si="130"/>
        <v>4175.803565024914</v>
      </c>
      <c r="P456" s="5">
        <f t="shared" si="134"/>
        <v>0.19080279548198181</v>
      </c>
      <c r="Q456" s="5">
        <f t="shared" si="116"/>
        <v>-4.651707346812965</v>
      </c>
      <c r="R456" s="5">
        <f t="shared" si="120"/>
        <v>0</v>
      </c>
      <c r="S456" s="5">
        <f t="shared" si="131"/>
        <v>0</v>
      </c>
      <c r="T456" s="5">
        <f t="shared" si="117"/>
        <v>0</v>
      </c>
      <c r="U456" s="5">
        <f t="shared" si="118"/>
        <v>0</v>
      </c>
    </row>
    <row r="457" spans="2:21" x14ac:dyDescent="0.4">
      <c r="B457">
        <v>66.288861751556396</v>
      </c>
      <c r="C457" s="5">
        <f t="shared" si="121"/>
        <v>8.2946777343792633E-2</v>
      </c>
      <c r="D457" s="5">
        <f t="shared" si="122"/>
        <v>3.0139808682839551</v>
      </c>
      <c r="E457" s="5">
        <f t="shared" si="123"/>
        <v>18.937400307722118</v>
      </c>
      <c r="F457" s="5">
        <f t="shared" si="124"/>
        <v>180.83885209703732</v>
      </c>
      <c r="G457" s="5">
        <f t="shared" si="132"/>
        <v>9.0930986661153757</v>
      </c>
      <c r="H457" s="9">
        <f t="shared" si="133"/>
        <v>109.62570165236036</v>
      </c>
      <c r="I457" s="5">
        <f t="shared" si="125"/>
        <v>0</v>
      </c>
      <c r="J457" s="5">
        <f t="shared" si="126"/>
        <v>8.6378596558590848E-5</v>
      </c>
      <c r="L457" s="5">
        <f t="shared" si="119"/>
        <v>-2.4996952682372217E-2</v>
      </c>
      <c r="M457" s="5">
        <f t="shared" si="128"/>
        <v>7.1725026082982757E-2</v>
      </c>
      <c r="N457" s="5">
        <f t="shared" si="129"/>
        <v>0</v>
      </c>
      <c r="O457" s="5">
        <f t="shared" si="130"/>
        <v>0</v>
      </c>
      <c r="P457" s="5">
        <f t="shared" si="134"/>
        <v>1.3582855310152546</v>
      </c>
      <c r="Q457" s="5">
        <f t="shared" si="116"/>
        <v>8.9645354156911647</v>
      </c>
      <c r="R457" s="5">
        <f t="shared" si="120"/>
        <v>8.9645354156911647</v>
      </c>
      <c r="S457" s="5">
        <f t="shared" si="131"/>
        <v>169.76499573969568</v>
      </c>
      <c r="T457" s="5">
        <f t="shared" si="117"/>
        <v>9.0362604417741483</v>
      </c>
      <c r="U457" s="5">
        <f t="shared" si="118"/>
        <v>171.12328127071095</v>
      </c>
    </row>
    <row r="458" spans="2:21" x14ac:dyDescent="0.4">
      <c r="B458">
        <v>66.366631984710693</v>
      </c>
      <c r="C458" s="5">
        <f t="shared" si="121"/>
        <v>7.7770233154296875E-2</v>
      </c>
      <c r="D458" s="5">
        <f t="shared" si="122"/>
        <v>3.2145975376465397</v>
      </c>
      <c r="E458" s="5">
        <f t="shared" si="123"/>
        <v>20.197912017036415</v>
      </c>
      <c r="F458" s="5">
        <f t="shared" si="124"/>
        <v>192.87585225879241</v>
      </c>
      <c r="G458" s="5">
        <f t="shared" si="132"/>
        <v>1.2605117093142972</v>
      </c>
      <c r="H458" s="9">
        <f t="shared" si="133"/>
        <v>16.208151347745481</v>
      </c>
      <c r="I458" s="5">
        <f t="shared" si="125"/>
        <v>0</v>
      </c>
      <c r="J458" s="5">
        <f t="shared" si="126"/>
        <v>7.8835694490054102E-5</v>
      </c>
      <c r="L458" s="5">
        <f t="shared" si="119"/>
        <v>-3.2488969206556978E-3</v>
      </c>
      <c r="M458" s="5">
        <f t="shared" si="128"/>
        <v>8.159112996958881E-2</v>
      </c>
      <c r="N458" s="5">
        <f t="shared" si="129"/>
        <v>0</v>
      </c>
      <c r="O458" s="5">
        <f t="shared" si="130"/>
        <v>0</v>
      </c>
      <c r="P458" s="5">
        <f t="shared" si="134"/>
        <v>1.6479704644963378</v>
      </c>
      <c r="Q458" s="5">
        <f t="shared" si="116"/>
        <v>1.3254058545550793</v>
      </c>
      <c r="R458" s="5">
        <f t="shared" si="120"/>
        <v>1.3254058545550793</v>
      </c>
      <c r="S458" s="5">
        <f t="shared" si="131"/>
        <v>26.770430837168455</v>
      </c>
      <c r="T458" s="5">
        <f t="shared" si="117"/>
        <v>1.4069969845246681</v>
      </c>
      <c r="U458" s="5">
        <f t="shared" si="118"/>
        <v>28.418401301664794</v>
      </c>
    </row>
    <row r="459" spans="2:21" x14ac:dyDescent="0.4">
      <c r="B459">
        <v>66.590952157974201</v>
      </c>
      <c r="C459" s="5">
        <f t="shared" si="121"/>
        <v>0.22432017326350717</v>
      </c>
      <c r="D459" s="5">
        <f t="shared" si="122"/>
        <v>1.1144784544470145</v>
      </c>
      <c r="E459" s="5">
        <f t="shared" si="123"/>
        <v>7.0024746501496953</v>
      </c>
      <c r="F459" s="5">
        <f t="shared" si="124"/>
        <v>66.868707266820877</v>
      </c>
      <c r="G459" s="5">
        <f t="shared" si="132"/>
        <v>-13.19543736688672</v>
      </c>
      <c r="H459" s="9">
        <f t="shared" si="133"/>
        <v>-58.824122569601187</v>
      </c>
      <c r="I459" s="5">
        <f t="shared" si="125"/>
        <v>9.8099720166475279E-2</v>
      </c>
      <c r="J459" s="5">
        <f t="shared" si="126"/>
        <v>1.5779719169350422E-4</v>
      </c>
      <c r="K459" s="5">
        <f t="shared" si="127"/>
        <v>9.8099720166475279E-2</v>
      </c>
      <c r="L459" s="5">
        <f t="shared" si="119"/>
        <v>9.8099720166475279E-2</v>
      </c>
      <c r="M459" s="5">
        <f t="shared" si="128"/>
        <v>9.8069302451978188E-3</v>
      </c>
      <c r="N459" s="5">
        <f t="shared" si="129"/>
        <v>438.64544427731869</v>
      </c>
      <c r="O459" s="5">
        <f t="shared" si="130"/>
        <v>3071.6036039555747</v>
      </c>
      <c r="P459" s="5">
        <f t="shared" si="134"/>
        <v>6.8672780437784062E-2</v>
      </c>
      <c r="Q459" s="5">
        <f t="shared" si="116"/>
        <v>-4.8102855637302442</v>
      </c>
      <c r="R459" s="5">
        <f t="shared" si="120"/>
        <v>0</v>
      </c>
      <c r="S459" s="5">
        <f t="shared" si="131"/>
        <v>0</v>
      </c>
      <c r="T459" s="5">
        <f t="shared" si="117"/>
        <v>0</v>
      </c>
      <c r="U459" s="5">
        <f t="shared" si="118"/>
        <v>0</v>
      </c>
    </row>
    <row r="460" spans="2:21" x14ac:dyDescent="0.4">
      <c r="B460">
        <v>66.665740966796804</v>
      </c>
      <c r="C460" s="5">
        <f t="shared" si="121"/>
        <v>7.4788808822603414E-2</v>
      </c>
      <c r="D460" s="5">
        <f t="shared" si="122"/>
        <v>3.3427461131650289</v>
      </c>
      <c r="E460" s="5">
        <f t="shared" si="123"/>
        <v>21.003093263870181</v>
      </c>
      <c r="F460" s="5">
        <f t="shared" si="124"/>
        <v>200.56476678990174</v>
      </c>
      <c r="G460" s="5">
        <f t="shared" si="132"/>
        <v>14.000618613720485</v>
      </c>
      <c r="H460" s="9">
        <f t="shared" si="133"/>
        <v>187.20205381168043</v>
      </c>
      <c r="I460" s="5">
        <f t="shared" si="125"/>
        <v>0</v>
      </c>
      <c r="J460" s="5">
        <f t="shared" si="126"/>
        <v>7.4017489909000852E-5</v>
      </c>
      <c r="K460" s="5" t="e">
        <f t="shared" si="127"/>
        <v>#N/A</v>
      </c>
      <c r="L460" s="5">
        <f t="shared" si="119"/>
        <v>-3.4702398181602041E-2</v>
      </c>
      <c r="M460" s="5">
        <f t="shared" si="128"/>
        <v>8.822598533016579E-2</v>
      </c>
      <c r="N460" s="5">
        <f t="shared" si="129"/>
        <v>0</v>
      </c>
      <c r="O460" s="5">
        <f t="shared" si="130"/>
        <v>0</v>
      </c>
      <c r="P460" s="5">
        <f t="shared" si="134"/>
        <v>1.8530185981863145</v>
      </c>
      <c r="Q460" s="5">
        <f t="shared" si="116"/>
        <v>15.308266364457969</v>
      </c>
      <c r="R460" s="5">
        <f t="shared" si="120"/>
        <v>15.308266364457969</v>
      </c>
      <c r="S460" s="5">
        <f t="shared" si="131"/>
        <v>321.52094616087766</v>
      </c>
      <c r="T460" s="5">
        <f t="shared" si="117"/>
        <v>15.396492349788135</v>
      </c>
      <c r="U460" s="5">
        <f t="shared" si="118"/>
        <v>323.37396475906394</v>
      </c>
    </row>
    <row r="461" spans="2:21" x14ac:dyDescent="0.4">
      <c r="B461">
        <v>66.892603158950806</v>
      </c>
      <c r="C461" s="5">
        <f t="shared" si="121"/>
        <v>0.22686219215400172</v>
      </c>
      <c r="D461" s="5">
        <f t="shared" si="122"/>
        <v>1.1019905856780734</v>
      </c>
      <c r="E461" s="5">
        <f t="shared" si="123"/>
        <v>6.9240110565826978</v>
      </c>
      <c r="F461" s="5">
        <f t="shared" si="124"/>
        <v>66.119435140684402</v>
      </c>
      <c r="G461" s="5">
        <f t="shared" si="132"/>
        <v>-14.079082207287483</v>
      </c>
      <c r="H461" s="9">
        <f t="shared" si="133"/>
        <v>-62.060064189673909</v>
      </c>
      <c r="I461" s="5">
        <f t="shared" si="125"/>
        <v>0.10585518031672174</v>
      </c>
      <c r="J461" s="5">
        <f t="shared" si="126"/>
        <v>1.5826671783740915E-4</v>
      </c>
      <c r="K461" s="5">
        <f t="shared" si="127"/>
        <v>0.10585518031672174</v>
      </c>
      <c r="L461" s="5">
        <f t="shared" si="119"/>
        <v>0.10585518031672174</v>
      </c>
      <c r="M461" s="5">
        <f t="shared" si="128"/>
        <v>9.58838582233589E-3</v>
      </c>
      <c r="N461" s="5">
        <f t="shared" si="129"/>
        <v>462.7755288002586</v>
      </c>
      <c r="O461" s="5">
        <f t="shared" si="130"/>
        <v>3204.2628781288954</v>
      </c>
      <c r="P461" s="5">
        <f t="shared" si="134"/>
        <v>6.639008944863449E-2</v>
      </c>
      <c r="Q461" s="5">
        <f t="shared" si="116"/>
        <v>-5.0749015508483195</v>
      </c>
      <c r="R461" s="5">
        <f t="shared" si="120"/>
        <v>0</v>
      </c>
      <c r="S461" s="5">
        <f t="shared" si="131"/>
        <v>0</v>
      </c>
      <c r="T461" s="5">
        <f t="shared" si="117"/>
        <v>0</v>
      </c>
      <c r="U461" s="5">
        <f t="shared" si="118"/>
        <v>0</v>
      </c>
    </row>
    <row r="462" spans="2:21" x14ac:dyDescent="0.4">
      <c r="B462">
        <v>67.0464541912078</v>
      </c>
      <c r="C462" s="5">
        <f t="shared" si="121"/>
        <v>0.15385103225699481</v>
      </c>
      <c r="D462" s="5">
        <f t="shared" si="122"/>
        <v>1.6249484734193831</v>
      </c>
      <c r="E462" s="5">
        <f t="shared" si="123"/>
        <v>10.209852373112566</v>
      </c>
      <c r="F462" s="5">
        <f t="shared" si="124"/>
        <v>97.496908405162998</v>
      </c>
      <c r="G462" s="5">
        <f t="shared" si="132"/>
        <v>3.2858413165298685</v>
      </c>
      <c r="H462" s="9">
        <f t="shared" si="133"/>
        <v>21.357291324774184</v>
      </c>
      <c r="I462" s="5">
        <f t="shared" si="125"/>
        <v>0</v>
      </c>
      <c r="J462" s="5">
        <f t="shared" si="126"/>
        <v>1.3860424339929439E-4</v>
      </c>
      <c r="K462" s="5" t="e">
        <f t="shared" si="127"/>
        <v>#N/A</v>
      </c>
      <c r="L462" s="5">
        <f t="shared" si="119"/>
        <v>-1.6754159585505305E-2</v>
      </c>
      <c r="M462" s="5">
        <f t="shared" si="128"/>
        <v>2.0848217096150461E-2</v>
      </c>
      <c r="N462" s="5">
        <f t="shared" si="129"/>
        <v>0</v>
      </c>
      <c r="O462" s="5">
        <f t="shared" si="130"/>
        <v>0</v>
      </c>
      <c r="P462" s="5">
        <f t="shared" si="134"/>
        <v>0.21285721879429775</v>
      </c>
      <c r="Q462" s="5">
        <f t="shared" ref="Q462:Q513" si="135">B$6*H462</f>
        <v>1.7464717815108239</v>
      </c>
      <c r="R462" s="5">
        <f t="shared" si="120"/>
        <v>1.7464717815108239</v>
      </c>
      <c r="S462" s="5">
        <f t="shared" si="131"/>
        <v>17.831219063032417</v>
      </c>
      <c r="T462" s="5">
        <f t="shared" ref="T462:T513" si="136">IF(H462&gt;0, Q462 +M462, 0)</f>
        <v>1.7673199986069743</v>
      </c>
      <c r="U462" s="5">
        <f t="shared" ref="U462:U513" si="137">T462*E462</f>
        <v>18.044076281826715</v>
      </c>
    </row>
    <row r="463" spans="2:21" x14ac:dyDescent="0.4">
      <c r="B463">
        <v>67.1194779872894</v>
      </c>
      <c r="C463" s="5">
        <f t="shared" si="121"/>
        <v>7.3023796081599812E-2</v>
      </c>
      <c r="D463" s="5">
        <f t="shared" si="122"/>
        <v>3.4235415496701878</v>
      </c>
      <c r="E463" s="5">
        <f t="shared" si="123"/>
        <v>21.510745963406556</v>
      </c>
      <c r="F463" s="5">
        <f t="shared" si="124"/>
        <v>205.41249298021128</v>
      </c>
      <c r="G463" s="5">
        <f t="shared" si="132"/>
        <v>11.30089359029399</v>
      </c>
      <c r="H463" s="9">
        <f t="shared" si="133"/>
        <v>154.75631501909191</v>
      </c>
      <c r="I463" s="5">
        <f t="shared" si="125"/>
        <v>0</v>
      </c>
      <c r="J463" s="5">
        <f t="shared" si="126"/>
        <v>7.0979696154975177E-5</v>
      </c>
      <c r="K463" s="5" t="e">
        <f t="shared" si="127"/>
        <v>#N/A</v>
      </c>
      <c r="L463" s="5">
        <f t="shared" ref="L463:L513" si="138">(-B$6*H463)/E463^2</f>
        <v>-2.7349717099598624E-2</v>
      </c>
      <c r="M463" s="5">
        <f t="shared" si="128"/>
        <v>9.2542438380442293E-2</v>
      </c>
      <c r="N463" s="5">
        <f t="shared" si="129"/>
        <v>0</v>
      </c>
      <c r="O463" s="5">
        <f t="shared" si="130"/>
        <v>0</v>
      </c>
      <c r="P463" s="5">
        <f t="shared" si="134"/>
        <v>1.990656882835899</v>
      </c>
      <c r="Q463" s="5">
        <f t="shared" si="135"/>
        <v>12.655047547060672</v>
      </c>
      <c r="R463" s="5">
        <f t="shared" ref="R463:R513" si="139">IF(H463&gt;0, Q463 +N463, 0)</f>
        <v>12.655047547060672</v>
      </c>
      <c r="S463" s="5">
        <f t="shared" si="131"/>
        <v>272.21951293965338</v>
      </c>
      <c r="T463" s="5">
        <f t="shared" si="136"/>
        <v>12.747589985441115</v>
      </c>
      <c r="U463" s="5">
        <f t="shared" si="137"/>
        <v>274.21016982248932</v>
      </c>
    </row>
    <row r="464" spans="2:21" x14ac:dyDescent="0.4">
      <c r="B464">
        <v>67.197918653488102</v>
      </c>
      <c r="C464" s="5">
        <f t="shared" ref="C464:C513" si="140">B464-B463</f>
        <v>7.8440666198702047E-2</v>
      </c>
      <c r="D464" s="5">
        <f t="shared" ref="D464:D513" si="141">(1/C464)/4</f>
        <v>3.1871223450182367</v>
      </c>
      <c r="E464" s="5">
        <f t="shared" ref="E464:E513" si="142">2*PI()*D464</f>
        <v>20.025280290402332</v>
      </c>
      <c r="F464" s="5">
        <f t="shared" ref="F464:F513" si="143">E464*(60/(2*PI()))</f>
        <v>191.22734070109419</v>
      </c>
      <c r="G464" s="5">
        <f t="shared" si="132"/>
        <v>-1.4854656730042244</v>
      </c>
      <c r="H464" s="9">
        <f t="shared" si="133"/>
        <v>-18.937443356757267</v>
      </c>
      <c r="I464" s="5">
        <f t="shared" ref="I464:I513" si="144">IF(H464&lt;0,(-B$6*H464)/E464^2,0)</f>
        <v>3.8617089705457277E-3</v>
      </c>
      <c r="J464" s="5">
        <f t="shared" ref="J464:J513" si="145">-0.000005984*E464 + 0.0001997</f>
        <v>7.9868722742232451E-5</v>
      </c>
      <c r="K464" s="5">
        <f t="shared" ref="K464:K513" si="146">IF(H464&lt;-7,(-B$6*H464)/E464^2,NA())</f>
        <v>3.8617089705457277E-3</v>
      </c>
      <c r="L464" s="5">
        <f t="shared" si="138"/>
        <v>3.8617089705457277E-3</v>
      </c>
      <c r="M464" s="5">
        <f t="shared" ref="M464:M513" si="147">0.0002*E464^2</f>
        <v>8.0202370141835219E-2</v>
      </c>
      <c r="N464" s="5">
        <f t="shared" ref="N464:N513" si="148">I464*F464^2</f>
        <v>141.21457136691916</v>
      </c>
      <c r="O464" s="5">
        <f t="shared" ref="O464:O513" si="149">N464*E464</f>
        <v>2827.8613727115799</v>
      </c>
      <c r="P464" s="5">
        <f t="shared" si="134"/>
        <v>1.6060749420448452</v>
      </c>
      <c r="Q464" s="5">
        <f t="shared" si="135"/>
        <v>-1.5485910611787694</v>
      </c>
      <c r="R464" s="5">
        <f t="shared" si="139"/>
        <v>0</v>
      </c>
      <c r="S464" s="5">
        <f t="shared" ref="S464:S513" si="150">R464*E464</f>
        <v>0</v>
      </c>
      <c r="T464" s="5">
        <f t="shared" si="136"/>
        <v>0</v>
      </c>
      <c r="U464" s="5">
        <f t="shared" si="137"/>
        <v>0</v>
      </c>
    </row>
    <row r="465" spans="2:21" x14ac:dyDescent="0.4">
      <c r="B465">
        <v>67.3525483608245</v>
      </c>
      <c r="C465" s="5">
        <f t="shared" si="140"/>
        <v>0.15462970733639736</v>
      </c>
      <c r="D465" s="5">
        <f t="shared" si="141"/>
        <v>1.6167656545848872</v>
      </c>
      <c r="E465" s="5">
        <f t="shared" si="142"/>
        <v>10.15843820604035</v>
      </c>
      <c r="F465" s="5">
        <f t="shared" si="143"/>
        <v>97.00593927509324</v>
      </c>
      <c r="G465" s="5">
        <f t="shared" ref="G465:G513" si="151">E465-E464</f>
        <v>-9.8668420843619824</v>
      </c>
      <c r="H465" s="9">
        <f t="shared" ref="H465:H513" si="152">G465/C465</f>
        <v>-63.809485604836851</v>
      </c>
      <c r="I465" s="5">
        <f t="shared" si="144"/>
        <v>5.0564621257563162E-2</v>
      </c>
      <c r="J465" s="5">
        <f t="shared" si="145"/>
        <v>1.3891190577505454E-4</v>
      </c>
      <c r="K465" s="5">
        <f t="shared" si="146"/>
        <v>5.0564621257563162E-2</v>
      </c>
      <c r="L465" s="5">
        <f t="shared" si="138"/>
        <v>5.0564621257563162E-2</v>
      </c>
      <c r="M465" s="5">
        <f t="shared" si="147"/>
        <v>2.0638773357188056E-2</v>
      </c>
      <c r="N465" s="5">
        <f t="shared" si="148"/>
        <v>475.82078473203126</v>
      </c>
      <c r="O465" s="5">
        <f t="shared" si="149"/>
        <v>4833.596038849967</v>
      </c>
      <c r="P465" s="5">
        <f t="shared" ref="P465:P513" si="153">M465*E465</f>
        <v>0.20965770379746679</v>
      </c>
      <c r="Q465" s="5">
        <f t="shared" si="135"/>
        <v>-5.2179587901344968</v>
      </c>
      <c r="R465" s="5">
        <f t="shared" si="139"/>
        <v>0</v>
      </c>
      <c r="S465" s="5">
        <f t="shared" si="150"/>
        <v>0</v>
      </c>
      <c r="T465" s="5">
        <f t="shared" si="136"/>
        <v>0</v>
      </c>
      <c r="U465" s="5">
        <f t="shared" si="137"/>
        <v>0</v>
      </c>
    </row>
    <row r="466" spans="2:21" x14ac:dyDescent="0.4">
      <c r="B466">
        <v>67.425525665283203</v>
      </c>
      <c r="C466" s="5">
        <f t="shared" si="140"/>
        <v>7.2977304458703429E-2</v>
      </c>
      <c r="D466" s="5">
        <f t="shared" si="141"/>
        <v>3.4257225839503374</v>
      </c>
      <c r="E466" s="5">
        <f t="shared" si="142"/>
        <v>21.524449805950045</v>
      </c>
      <c r="F466" s="5">
        <f t="shared" si="143"/>
        <v>205.54335503702023</v>
      </c>
      <c r="G466" s="5">
        <f t="shared" si="151"/>
        <v>11.366011599909696</v>
      </c>
      <c r="H466" s="9">
        <f t="shared" si="152"/>
        <v>155.7472105090086</v>
      </c>
      <c r="I466" s="5">
        <f t="shared" si="144"/>
        <v>0</v>
      </c>
      <c r="J466" s="5">
        <f t="shared" si="145"/>
        <v>7.0897692361194929E-5</v>
      </c>
      <c r="K466" s="5" t="e">
        <f t="shared" si="146"/>
        <v>#N/A</v>
      </c>
      <c r="L466" s="5">
        <f t="shared" si="138"/>
        <v>-2.7489798725493425E-2</v>
      </c>
      <c r="M466" s="5">
        <f t="shared" si="147"/>
        <v>9.2660387889772586E-2</v>
      </c>
      <c r="N466" s="5">
        <f t="shared" si="148"/>
        <v>0</v>
      </c>
      <c r="O466" s="5">
        <f t="shared" si="149"/>
        <v>0</v>
      </c>
      <c r="P466" s="5">
        <f t="shared" si="153"/>
        <v>1.9944638681332714</v>
      </c>
      <c r="Q466" s="5">
        <f t="shared" si="135"/>
        <v>12.736077064579984</v>
      </c>
      <c r="R466" s="5">
        <f t="shared" si="139"/>
        <v>12.736077064579984</v>
      </c>
      <c r="S466" s="5">
        <f t="shared" si="150"/>
        <v>274.13705150126344</v>
      </c>
      <c r="T466" s="5">
        <f t="shared" si="136"/>
        <v>12.828737452469756</v>
      </c>
      <c r="U466" s="5">
        <f t="shared" si="137"/>
        <v>276.13151536939671</v>
      </c>
    </row>
    <row r="467" spans="2:21" x14ac:dyDescent="0.4">
      <c r="B467">
        <v>67.585403680801306</v>
      </c>
      <c r="C467" s="5">
        <f t="shared" si="140"/>
        <v>0.15987801551810321</v>
      </c>
      <c r="D467" s="5">
        <f t="shared" si="141"/>
        <v>1.5636921636151542</v>
      </c>
      <c r="E467" s="5">
        <f t="shared" si="142"/>
        <v>9.8249676273785944</v>
      </c>
      <c r="F467" s="5">
        <f t="shared" si="143"/>
        <v>93.821529816909262</v>
      </c>
      <c r="G467" s="5">
        <f t="shared" si="151"/>
        <v>-11.699482178571451</v>
      </c>
      <c r="H467" s="9">
        <f t="shared" si="152"/>
        <v>-73.177554403949316</v>
      </c>
      <c r="I467" s="5">
        <f t="shared" si="144"/>
        <v>6.1991341744106275E-2</v>
      </c>
      <c r="J467" s="5">
        <f t="shared" si="145"/>
        <v>1.4090739371776649E-4</v>
      </c>
      <c r="K467" s="5">
        <f t="shared" si="146"/>
        <v>6.1991341744106275E-2</v>
      </c>
      <c r="L467" s="5">
        <f t="shared" si="138"/>
        <v>6.1991341744106275E-2</v>
      </c>
      <c r="M467" s="5">
        <f t="shared" si="147"/>
        <v>1.9305997775807472E-2</v>
      </c>
      <c r="N467" s="5">
        <f t="shared" si="148"/>
        <v>545.67751222584252</v>
      </c>
      <c r="O467" s="5">
        <f t="shared" si="149"/>
        <v>5361.2638926073896</v>
      </c>
      <c r="P467" s="5">
        <f t="shared" si="153"/>
        <v>0.18968080316155156</v>
      </c>
      <c r="Q467" s="5">
        <f t="shared" si="135"/>
        <v>-5.9840235291551833</v>
      </c>
      <c r="R467" s="5">
        <f t="shared" si="139"/>
        <v>0</v>
      </c>
      <c r="S467" s="5">
        <f t="shared" si="150"/>
        <v>0</v>
      </c>
      <c r="T467" s="5">
        <f t="shared" si="136"/>
        <v>0</v>
      </c>
      <c r="U467" s="5">
        <f t="shared" si="137"/>
        <v>0</v>
      </c>
    </row>
    <row r="468" spans="2:21" x14ac:dyDescent="0.4">
      <c r="B468">
        <v>67.664282083511296</v>
      </c>
      <c r="C468" s="5">
        <f t="shared" si="140"/>
        <v>7.8878402709989359E-2</v>
      </c>
      <c r="D468" s="5">
        <f t="shared" si="141"/>
        <v>3.169435376615954</v>
      </c>
      <c r="E468" s="5">
        <f t="shared" si="142"/>
        <v>19.914149790408562</v>
      </c>
      <c r="F468" s="5">
        <f t="shared" si="143"/>
        <v>190.16612259695725</v>
      </c>
      <c r="G468" s="5">
        <f t="shared" si="151"/>
        <v>10.089182163029967</v>
      </c>
      <c r="H468" s="9">
        <f t="shared" si="152"/>
        <v>127.90804347451939</v>
      </c>
      <c r="I468" s="5">
        <f t="shared" si="144"/>
        <v>0</v>
      </c>
      <c r="J468" s="5">
        <f t="shared" si="145"/>
        <v>8.0533727654195168E-5</v>
      </c>
      <c r="K468" s="5" t="e">
        <f t="shared" si="146"/>
        <v>#N/A</v>
      </c>
      <c r="L468" s="5">
        <f t="shared" si="138"/>
        <v>-2.637483298141444E-2</v>
      </c>
      <c r="M468" s="5">
        <f t="shared" si="147"/>
        <v>7.9314672374965867E-2</v>
      </c>
      <c r="N468" s="5">
        <f t="shared" si="148"/>
        <v>0</v>
      </c>
      <c r="O468" s="5">
        <f t="shared" si="149"/>
        <v>0</v>
      </c>
      <c r="P468" s="5">
        <f t="shared" si="153"/>
        <v>1.5794842662522504</v>
      </c>
      <c r="Q468" s="5">
        <f t="shared" si="135"/>
        <v>10.459556184326653</v>
      </c>
      <c r="R468" s="5">
        <f t="shared" si="139"/>
        <v>10.459556184326653</v>
      </c>
      <c r="S468" s="5">
        <f t="shared" si="150"/>
        <v>208.29316859587519</v>
      </c>
      <c r="T468" s="5">
        <f t="shared" si="136"/>
        <v>10.538870856701619</v>
      </c>
      <c r="U468" s="5">
        <f t="shared" si="137"/>
        <v>209.87265286212744</v>
      </c>
    </row>
    <row r="469" spans="2:21" x14ac:dyDescent="0.4">
      <c r="B469">
        <v>67.824644327163696</v>
      </c>
      <c r="C469" s="5">
        <f t="shared" si="140"/>
        <v>0.16036224365240059</v>
      </c>
      <c r="D469" s="5">
        <f t="shared" si="141"/>
        <v>1.5589704553017929</v>
      </c>
      <c r="E469" s="5">
        <f t="shared" si="142"/>
        <v>9.7953002590792959</v>
      </c>
      <c r="F469" s="5">
        <f t="shared" si="143"/>
        <v>93.538227318107587</v>
      </c>
      <c r="G469" s="5">
        <f t="shared" si="151"/>
        <v>-10.118849531329266</v>
      </c>
      <c r="H469" s="9">
        <f t="shared" si="152"/>
        <v>-63.099949843946874</v>
      </c>
      <c r="I469" s="5">
        <f t="shared" si="144"/>
        <v>5.3778527786291809E-2</v>
      </c>
      <c r="J469" s="5">
        <f t="shared" si="145"/>
        <v>1.4108492324966951E-4</v>
      </c>
      <c r="L469" s="5">
        <f t="shared" si="138"/>
        <v>5.3778527786291809E-2</v>
      </c>
      <c r="M469" s="5">
        <f t="shared" si="147"/>
        <v>1.9189581433103786E-2</v>
      </c>
      <c r="N469" s="5">
        <f t="shared" si="148"/>
        <v>470.52984939002124</v>
      </c>
      <c r="O469" s="5">
        <f t="shared" si="149"/>
        <v>4608.9811556346167</v>
      </c>
      <c r="P469" s="5">
        <f t="shared" si="153"/>
        <v>0.18796771198330475</v>
      </c>
      <c r="Q469" s="5">
        <f t="shared" si="135"/>
        <v>-5.1599371915374066</v>
      </c>
      <c r="R469" s="5">
        <f t="shared" si="139"/>
        <v>0</v>
      </c>
      <c r="S469" s="5">
        <f t="shared" si="150"/>
        <v>0</v>
      </c>
      <c r="T469" s="5">
        <f t="shared" si="136"/>
        <v>0</v>
      </c>
      <c r="U469" s="5">
        <f t="shared" si="137"/>
        <v>0</v>
      </c>
    </row>
    <row r="470" spans="2:21" x14ac:dyDescent="0.4">
      <c r="B470">
        <v>67.909194946289006</v>
      </c>
      <c r="C470" s="5">
        <f t="shared" si="140"/>
        <v>8.4550619125309368E-2</v>
      </c>
      <c r="D470" s="5">
        <f t="shared" si="141"/>
        <v>2.9568086264334053</v>
      </c>
      <c r="E470" s="5">
        <f t="shared" si="142"/>
        <v>18.578176517748226</v>
      </c>
      <c r="F470" s="5">
        <f t="shared" si="143"/>
        <v>177.40851758600434</v>
      </c>
      <c r="G470" s="5">
        <f t="shared" si="151"/>
        <v>8.7828762586689297</v>
      </c>
      <c r="H470" s="9">
        <f t="shared" si="152"/>
        <v>103.87713714611778</v>
      </c>
      <c r="I470" s="5">
        <f t="shared" si="144"/>
        <v>0</v>
      </c>
      <c r="J470" s="5">
        <f t="shared" si="145"/>
        <v>8.8528191717794625E-5</v>
      </c>
      <c r="L470" s="5">
        <f t="shared" si="138"/>
        <v>-2.4610996764308102E-2</v>
      </c>
      <c r="M470" s="5">
        <f t="shared" si="147"/>
        <v>6.9029728544922328E-2</v>
      </c>
      <c r="N470" s="5">
        <f t="shared" si="148"/>
        <v>0</v>
      </c>
      <c r="O470" s="5">
        <f t="shared" si="149"/>
        <v>0</v>
      </c>
      <c r="P470" s="5">
        <f t="shared" si="153"/>
        <v>1.2824464818798105</v>
      </c>
      <c r="Q470" s="5">
        <f t="shared" si="135"/>
        <v>8.4944521293007487</v>
      </c>
      <c r="R470" s="5">
        <f t="shared" si="139"/>
        <v>8.4944521293007487</v>
      </c>
      <c r="S470" s="5">
        <f t="shared" si="150"/>
        <v>157.81143107971158</v>
      </c>
      <c r="T470" s="5">
        <f t="shared" si="136"/>
        <v>8.5634818578456713</v>
      </c>
      <c r="U470" s="5">
        <f t="shared" si="137"/>
        <v>159.0938775615914</v>
      </c>
    </row>
    <row r="471" spans="2:21" x14ac:dyDescent="0.4">
      <c r="B471">
        <v>67.993476629257202</v>
      </c>
      <c r="C471" s="5">
        <f t="shared" si="140"/>
        <v>8.4281682968196492E-2</v>
      </c>
      <c r="D471" s="5">
        <f t="shared" si="141"/>
        <v>2.9662435679450891</v>
      </c>
      <c r="E471" s="5">
        <f t="shared" si="142"/>
        <v>18.637458003628538</v>
      </c>
      <c r="F471" s="5">
        <f t="shared" si="143"/>
        <v>177.97461407670536</v>
      </c>
      <c r="G471" s="5">
        <f t="shared" si="151"/>
        <v>5.9281485880312346E-2</v>
      </c>
      <c r="H471" s="9">
        <f t="shared" si="152"/>
        <v>0.70337330476281645</v>
      </c>
      <c r="I471" s="5">
        <f t="shared" si="144"/>
        <v>0</v>
      </c>
      <c r="J471" s="5">
        <f t="shared" si="145"/>
        <v>8.8173451306286841E-5</v>
      </c>
      <c r="K471" s="5" t="e">
        <f t="shared" si="146"/>
        <v>#N/A</v>
      </c>
      <c r="L471" s="5">
        <f t="shared" si="138"/>
        <v>-1.655876439961912E-4</v>
      </c>
      <c r="M471" s="5">
        <f t="shared" si="147"/>
        <v>6.9470968167403488E-2</v>
      </c>
      <c r="N471" s="5">
        <f t="shared" si="148"/>
        <v>0</v>
      </c>
      <c r="O471" s="5">
        <f t="shared" si="149"/>
        <v>0</v>
      </c>
      <c r="P471" s="5">
        <f t="shared" si="153"/>
        <v>1.2947622516913975</v>
      </c>
      <c r="Q471" s="5">
        <f t="shared" si="135"/>
        <v>5.7517669724873696E-2</v>
      </c>
      <c r="R471" s="5">
        <f t="shared" si="139"/>
        <v>5.7517669724873696E-2</v>
      </c>
      <c r="S471" s="5">
        <f t="shared" si="150"/>
        <v>1.0719831539639102</v>
      </c>
      <c r="T471" s="5">
        <f t="shared" si="136"/>
        <v>0.12698863789227718</v>
      </c>
      <c r="U471" s="5">
        <f t="shared" si="137"/>
        <v>2.3667454056553074</v>
      </c>
    </row>
    <row r="472" spans="2:21" x14ac:dyDescent="0.4">
      <c r="B472">
        <v>68.072378396987901</v>
      </c>
      <c r="C472" s="5">
        <f t="shared" si="140"/>
        <v>7.890176773069868E-2</v>
      </c>
      <c r="D472" s="5">
        <f t="shared" si="141"/>
        <v>3.1684968181356896</v>
      </c>
      <c r="E472" s="5">
        <f t="shared" si="142"/>
        <v>19.908252653555433</v>
      </c>
      <c r="F472" s="5">
        <f t="shared" si="143"/>
        <v>190.10980908814136</v>
      </c>
      <c r="G472" s="5">
        <f t="shared" si="151"/>
        <v>1.2707946499268949</v>
      </c>
      <c r="H472" s="9">
        <f t="shared" si="152"/>
        <v>16.106035219188897</v>
      </c>
      <c r="I472" s="5">
        <f t="shared" si="144"/>
        <v>0</v>
      </c>
      <c r="J472" s="5">
        <f t="shared" si="145"/>
        <v>8.05690161211243E-5</v>
      </c>
      <c r="K472" s="5" t="e">
        <f t="shared" si="146"/>
        <v>#N/A</v>
      </c>
      <c r="L472" s="5">
        <f t="shared" si="138"/>
        <v>-3.3230567516893367E-3</v>
      </c>
      <c r="M472" s="5">
        <f t="shared" si="147"/>
        <v>7.9267704743559389E-2</v>
      </c>
      <c r="N472" s="5">
        <f t="shared" si="148"/>
        <v>0</v>
      </c>
      <c r="O472" s="5">
        <f t="shared" si="149"/>
        <v>0</v>
      </c>
      <c r="P472" s="5">
        <f t="shared" si="153"/>
        <v>1.5780814933022147</v>
      </c>
      <c r="Q472" s="5">
        <f t="shared" si="135"/>
        <v>1.3170554071950094</v>
      </c>
      <c r="R472" s="5">
        <f t="shared" si="139"/>
        <v>1.3170554071950094</v>
      </c>
      <c r="S472" s="5">
        <f t="shared" si="150"/>
        <v>26.220271805169578</v>
      </c>
      <c r="T472" s="5">
        <f t="shared" si="136"/>
        <v>1.3963231119385688</v>
      </c>
      <c r="U472" s="5">
        <f t="shared" si="137"/>
        <v>27.798353298471792</v>
      </c>
    </row>
    <row r="473" spans="2:21" x14ac:dyDescent="0.4">
      <c r="B473">
        <v>68.163438081741305</v>
      </c>
      <c r="C473" s="5">
        <f t="shared" si="140"/>
        <v>9.1059684753403758E-2</v>
      </c>
      <c r="D473" s="5">
        <f t="shared" si="141"/>
        <v>2.7454520700024183</v>
      </c>
      <c r="E473" s="5">
        <f t="shared" si="142"/>
        <v>17.250184107804976</v>
      </c>
      <c r="F473" s="5">
        <f t="shared" si="143"/>
        <v>164.72712420014511</v>
      </c>
      <c r="G473" s="5">
        <f t="shared" si="151"/>
        <v>-2.6580685457504565</v>
      </c>
      <c r="H473" s="9">
        <f t="shared" si="152"/>
        <v>-29.190399164555636</v>
      </c>
      <c r="I473" s="5">
        <f t="shared" si="144"/>
        <v>8.0217286282852334E-3</v>
      </c>
      <c r="J473" s="5">
        <f t="shared" si="145"/>
        <v>9.6474898298895025E-5</v>
      </c>
      <c r="K473" s="5">
        <f t="shared" si="146"/>
        <v>8.0217286282852334E-3</v>
      </c>
      <c r="L473" s="5">
        <f t="shared" si="138"/>
        <v>8.0217286282852334E-3</v>
      </c>
      <c r="M473" s="5">
        <f t="shared" si="147"/>
        <v>5.9513770350633481E-2</v>
      </c>
      <c r="N473" s="5">
        <f t="shared" si="148"/>
        <v>217.66981045945391</v>
      </c>
      <c r="O473" s="5">
        <f t="shared" si="149"/>
        <v>3754.8443051365934</v>
      </c>
      <c r="P473" s="5">
        <f t="shared" si="153"/>
        <v>1.0266234954980527</v>
      </c>
      <c r="Q473" s="5">
        <f t="shared" si="135"/>
        <v>-2.3870165769943474</v>
      </c>
      <c r="R473" s="5">
        <f t="shared" si="139"/>
        <v>0</v>
      </c>
      <c r="S473" s="5">
        <f t="shared" si="150"/>
        <v>0</v>
      </c>
      <c r="T473" s="5">
        <f t="shared" si="136"/>
        <v>0</v>
      </c>
      <c r="U473" s="5">
        <f t="shared" si="137"/>
        <v>0</v>
      </c>
    </row>
    <row r="474" spans="2:21" x14ac:dyDescent="0.4">
      <c r="B474">
        <v>68.341696500778198</v>
      </c>
      <c r="C474" s="5">
        <f t="shared" si="140"/>
        <v>0.17825841903689366</v>
      </c>
      <c r="D474" s="5">
        <f t="shared" si="141"/>
        <v>1.4024583037969061</v>
      </c>
      <c r="E474" s="5">
        <f t="shared" si="142"/>
        <v>8.8119054083487249</v>
      </c>
      <c r="F474" s="5">
        <f t="shared" si="143"/>
        <v>84.147498227814367</v>
      </c>
      <c r="G474" s="5">
        <f t="shared" si="151"/>
        <v>-8.4382786994562515</v>
      </c>
      <c r="H474" s="9">
        <f t="shared" si="152"/>
        <v>-47.337336127219913</v>
      </c>
      <c r="I474" s="5">
        <f t="shared" si="144"/>
        <v>4.985165293465503E-2</v>
      </c>
      <c r="J474" s="5">
        <f t="shared" si="145"/>
        <v>1.4696955803644124E-4</v>
      </c>
      <c r="K474" s="5">
        <f t="shared" si="146"/>
        <v>4.985165293465503E-2</v>
      </c>
      <c r="L474" s="5">
        <f t="shared" si="138"/>
        <v>4.985165293465503E-2</v>
      </c>
      <c r="M474" s="5">
        <f t="shared" si="147"/>
        <v>1.5529935385137103E-2</v>
      </c>
      <c r="N474" s="5">
        <f t="shared" si="148"/>
        <v>352.98965678341642</v>
      </c>
      <c r="O474" s="5">
        <f t="shared" si="149"/>
        <v>3110.5114657009472</v>
      </c>
      <c r="P474" s="5">
        <f t="shared" si="153"/>
        <v>0.13684832161159588</v>
      </c>
      <c r="Q474" s="5">
        <f t="shared" si="135"/>
        <v>-3.8709647445873649</v>
      </c>
      <c r="R474" s="5">
        <f t="shared" si="139"/>
        <v>0</v>
      </c>
      <c r="S474" s="5">
        <f t="shared" si="150"/>
        <v>0</v>
      </c>
      <c r="T474" s="5">
        <f t="shared" si="136"/>
        <v>0</v>
      </c>
      <c r="U474" s="5">
        <f t="shared" si="137"/>
        <v>0</v>
      </c>
    </row>
    <row r="475" spans="2:21" x14ac:dyDescent="0.4">
      <c r="B475">
        <v>68.525813341140704</v>
      </c>
      <c r="C475" s="5">
        <f t="shared" si="140"/>
        <v>0.1841168403625062</v>
      </c>
      <c r="D475" s="5">
        <f t="shared" si="141"/>
        <v>1.357833425273739</v>
      </c>
      <c r="E475" s="5">
        <f t="shared" si="142"/>
        <v>8.5315190272772874</v>
      </c>
      <c r="F475" s="5">
        <f t="shared" si="143"/>
        <v>81.470005516424337</v>
      </c>
      <c r="G475" s="5">
        <f t="shared" si="151"/>
        <v>-0.28038638107143754</v>
      </c>
      <c r="H475" s="9">
        <f t="shared" si="152"/>
        <v>-1.5228720008413517</v>
      </c>
      <c r="I475" s="5">
        <f t="shared" si="144"/>
        <v>1.710905710194214E-3</v>
      </c>
      <c r="J475" s="5">
        <f t="shared" si="145"/>
        <v>1.4864739014077273E-4</v>
      </c>
      <c r="K475" s="5" t="e">
        <f t="shared" si="146"/>
        <v>#N/A</v>
      </c>
      <c r="L475" s="5">
        <f t="shared" si="138"/>
        <v>1.710905710194214E-3</v>
      </c>
      <c r="M475" s="5">
        <f t="shared" si="147"/>
        <v>1.4557363382558879E-2</v>
      </c>
      <c r="N475" s="5">
        <f t="shared" si="148"/>
        <v>11.355900202270924</v>
      </c>
      <c r="O475" s="5">
        <f t="shared" si="149"/>
        <v>96.883078647536379</v>
      </c>
      <c r="P475" s="5">
        <f t="shared" si="153"/>
        <v>0.12419642268529073</v>
      </c>
      <c r="Q475" s="5">
        <f t="shared" si="135"/>
        <v>-0.12453138068296071</v>
      </c>
      <c r="R475" s="5">
        <f t="shared" si="139"/>
        <v>0</v>
      </c>
      <c r="S475" s="5">
        <f t="shared" si="150"/>
        <v>0</v>
      </c>
      <c r="T475" s="5">
        <f t="shared" si="136"/>
        <v>0</v>
      </c>
      <c r="U475" s="5">
        <f t="shared" si="137"/>
        <v>0</v>
      </c>
    </row>
    <row r="476" spans="2:21" x14ac:dyDescent="0.4">
      <c r="B476">
        <v>68.621589899063096</v>
      </c>
      <c r="C476" s="5">
        <f t="shared" si="140"/>
        <v>9.5776557922391703E-2</v>
      </c>
      <c r="D476" s="5">
        <f t="shared" si="141"/>
        <v>2.6102420615551507</v>
      </c>
      <c r="E476" s="5">
        <f t="shared" si="142"/>
        <v>16.400634569345478</v>
      </c>
      <c r="F476" s="5">
        <f t="shared" si="143"/>
        <v>156.61452369330905</v>
      </c>
      <c r="G476" s="5">
        <f t="shared" si="151"/>
        <v>7.8691155420681902</v>
      </c>
      <c r="H476" s="9">
        <f t="shared" si="152"/>
        <v>82.161185500574987</v>
      </c>
      <c r="I476" s="5">
        <f t="shared" si="144"/>
        <v>0</v>
      </c>
      <c r="J476" s="5">
        <f t="shared" si="145"/>
        <v>1.0155860273703667E-4</v>
      </c>
      <c r="K476" s="5" t="e">
        <f t="shared" si="146"/>
        <v>#N/A</v>
      </c>
      <c r="L476" s="5">
        <f t="shared" si="138"/>
        <v>-2.4978180194797778E-2</v>
      </c>
      <c r="M476" s="5">
        <f t="shared" si="147"/>
        <v>5.3796162855441983E-2</v>
      </c>
      <c r="N476" s="5">
        <f t="shared" si="148"/>
        <v>0</v>
      </c>
      <c r="O476" s="5">
        <f t="shared" si="149"/>
        <v>0</v>
      </c>
      <c r="P476" s="5">
        <f t="shared" si="153"/>
        <v>0.88229120822510088</v>
      </c>
      <c r="Q476" s="5">
        <f t="shared" si="135"/>
        <v>6.7186512479595839</v>
      </c>
      <c r="R476" s="5">
        <f t="shared" si="139"/>
        <v>6.7186512479595839</v>
      </c>
      <c r="S476" s="5">
        <f t="shared" si="150"/>
        <v>110.19014391666208</v>
      </c>
      <c r="T476" s="5">
        <f t="shared" si="136"/>
        <v>6.7724474108150261</v>
      </c>
      <c r="U476" s="5">
        <f t="shared" si="137"/>
        <v>111.07243512488719</v>
      </c>
    </row>
    <row r="477" spans="2:21" x14ac:dyDescent="0.4">
      <c r="B477">
        <v>68.806158781051593</v>
      </c>
      <c r="C477" s="5">
        <f t="shared" si="140"/>
        <v>0.18456888198849697</v>
      </c>
      <c r="D477" s="5">
        <f t="shared" si="141"/>
        <v>1.3545078526052996</v>
      </c>
      <c r="E477" s="5">
        <f t="shared" si="142"/>
        <v>8.5106238379489909</v>
      </c>
      <c r="F477" s="5">
        <f t="shared" si="143"/>
        <v>81.270471156317981</v>
      </c>
      <c r="G477" s="5">
        <f t="shared" si="151"/>
        <v>-7.8900107313964867</v>
      </c>
      <c r="H477" s="9">
        <f t="shared" si="152"/>
        <v>-42.748325971266503</v>
      </c>
      <c r="I477" s="5">
        <f t="shared" si="144"/>
        <v>4.8262712031431169E-2</v>
      </c>
      <c r="J477" s="5">
        <f t="shared" si="145"/>
        <v>1.4877242695371325E-4</v>
      </c>
      <c r="K477" s="5">
        <f t="shared" si="146"/>
        <v>4.8262712031431169E-2</v>
      </c>
      <c r="L477" s="5">
        <f t="shared" si="138"/>
        <v>4.8262712031431169E-2</v>
      </c>
      <c r="M477" s="5">
        <f t="shared" si="147"/>
        <v>1.4486143622213125E-2</v>
      </c>
      <c r="N477" s="5">
        <f t="shared" si="148"/>
        <v>318.76987906774247</v>
      </c>
      <c r="O477" s="5">
        <f t="shared" si="149"/>
        <v>2712.9305316140462</v>
      </c>
      <c r="P477" s="5">
        <f t="shared" si="153"/>
        <v>0.12328611923115976</v>
      </c>
      <c r="Q477" s="5">
        <f t="shared" si="135"/>
        <v>-3.4957028904241261</v>
      </c>
      <c r="R477" s="5">
        <f t="shared" si="139"/>
        <v>0</v>
      </c>
      <c r="S477" s="5">
        <f t="shared" si="150"/>
        <v>0</v>
      </c>
      <c r="T477" s="5">
        <f t="shared" si="136"/>
        <v>0</v>
      </c>
      <c r="U477" s="5">
        <f t="shared" si="137"/>
        <v>0</v>
      </c>
    </row>
    <row r="478" spans="2:21" x14ac:dyDescent="0.4">
      <c r="B478">
        <v>68.908245325088501</v>
      </c>
      <c r="C478" s="5">
        <f t="shared" si="140"/>
        <v>0.10208654403690787</v>
      </c>
      <c r="D478" s="5">
        <f t="shared" si="141"/>
        <v>2.4489025694671005</v>
      </c>
      <c r="E478" s="5">
        <f t="shared" si="142"/>
        <v>15.386908643190022</v>
      </c>
      <c r="F478" s="5">
        <f t="shared" si="143"/>
        <v>146.93415416802605</v>
      </c>
      <c r="G478" s="5">
        <f t="shared" si="151"/>
        <v>6.8762848052410313</v>
      </c>
      <c r="H478" s="9">
        <f t="shared" si="152"/>
        <v>67.357406111769379</v>
      </c>
      <c r="I478" s="5">
        <f t="shared" si="144"/>
        <v>0</v>
      </c>
      <c r="J478" s="5">
        <f t="shared" si="145"/>
        <v>1.0762473867915091E-4</v>
      </c>
      <c r="L478" s="5">
        <f t="shared" si="138"/>
        <v>-2.3264729383600132E-2</v>
      </c>
      <c r="M478" s="5">
        <f t="shared" si="147"/>
        <v>4.7351391518775161E-2</v>
      </c>
      <c r="N478" s="5">
        <f t="shared" si="148"/>
        <v>0</v>
      </c>
      <c r="O478" s="5">
        <f t="shared" si="149"/>
        <v>0</v>
      </c>
      <c r="P478" s="5">
        <f t="shared" si="153"/>
        <v>0.72859153542731625</v>
      </c>
      <c r="Q478" s="5">
        <f t="shared" si="135"/>
        <v>5.5080865481060126</v>
      </c>
      <c r="R478" s="5">
        <f t="shared" si="139"/>
        <v>5.5080865481060126</v>
      </c>
      <c r="S478" s="5">
        <f t="shared" si="150"/>
        <v>84.752424514491096</v>
      </c>
      <c r="T478" s="5">
        <f t="shared" si="136"/>
        <v>5.5554379396247882</v>
      </c>
      <c r="U478" s="5">
        <f t="shared" si="137"/>
        <v>85.481016049918424</v>
      </c>
    </row>
    <row r="479" spans="2:21" x14ac:dyDescent="0.4">
      <c r="B479">
        <v>69.110343694686804</v>
      </c>
      <c r="C479" s="5">
        <f t="shared" si="140"/>
        <v>0.20209836959830341</v>
      </c>
      <c r="D479" s="5">
        <f t="shared" si="141"/>
        <v>1.2370213599293614</v>
      </c>
      <c r="E479" s="5">
        <f t="shared" si="142"/>
        <v>7.7724344333754738</v>
      </c>
      <c r="F479" s="5">
        <f t="shared" si="143"/>
        <v>74.221281595761681</v>
      </c>
      <c r="G479" s="5">
        <f t="shared" si="151"/>
        <v>-7.6144742098145484</v>
      </c>
      <c r="H479" s="9">
        <f t="shared" si="152"/>
        <v>-37.677068968687372</v>
      </c>
      <c r="I479" s="5">
        <f t="shared" si="144"/>
        <v>5.1000963075162171E-2</v>
      </c>
      <c r="J479" s="5">
        <f t="shared" si="145"/>
        <v>1.5318975235068118E-4</v>
      </c>
      <c r="L479" s="5">
        <f t="shared" si="138"/>
        <v>5.1000963075162171E-2</v>
      </c>
      <c r="M479" s="5">
        <f t="shared" si="147"/>
        <v>1.2082147404224145E-2</v>
      </c>
      <c r="N479" s="5">
        <f t="shared" si="148"/>
        <v>280.95403611473017</v>
      </c>
      <c r="O479" s="5">
        <f t="shared" si="149"/>
        <v>2183.6968244939453</v>
      </c>
      <c r="P479" s="5">
        <f t="shared" si="153"/>
        <v>9.390769851370985E-2</v>
      </c>
      <c r="Q479" s="5">
        <f t="shared" si="135"/>
        <v>-3.0810057681575103</v>
      </c>
      <c r="R479" s="5">
        <f t="shared" si="139"/>
        <v>0</v>
      </c>
      <c r="S479" s="5">
        <f t="shared" si="150"/>
        <v>0</v>
      </c>
      <c r="T479" s="5">
        <f t="shared" si="136"/>
        <v>0</v>
      </c>
      <c r="U479" s="5">
        <f t="shared" si="137"/>
        <v>0</v>
      </c>
    </row>
    <row r="480" spans="2:21" x14ac:dyDescent="0.4">
      <c r="B480">
        <v>69.312920331954899</v>
      </c>
      <c r="C480" s="5">
        <f t="shared" si="140"/>
        <v>0.20257663726809483</v>
      </c>
      <c r="D480" s="5">
        <f t="shared" si="141"/>
        <v>1.2341008488019471</v>
      </c>
      <c r="E480" s="5">
        <f t="shared" si="142"/>
        <v>7.7540843207702501</v>
      </c>
      <c r="F480" s="5">
        <f t="shared" si="143"/>
        <v>74.046050928116827</v>
      </c>
      <c r="G480" s="5">
        <f t="shared" si="151"/>
        <v>-1.8350112605223678E-2</v>
      </c>
      <c r="H480" s="9">
        <f t="shared" si="152"/>
        <v>-9.0583558166871414E-2</v>
      </c>
      <c r="I480" s="5">
        <f t="shared" si="144"/>
        <v>1.2319802296128918E-4</v>
      </c>
      <c r="J480" s="5">
        <f t="shared" si="145"/>
        <v>1.5329955942451084E-4</v>
      </c>
      <c r="K480" s="5" t="e">
        <f t="shared" si="146"/>
        <v>#N/A</v>
      </c>
      <c r="L480" s="5">
        <f t="shared" si="138"/>
        <v>1.2319802296128918E-4</v>
      </c>
      <c r="M480" s="5">
        <f t="shared" si="147"/>
        <v>1.2025164730723006E-2</v>
      </c>
      <c r="N480" s="5">
        <f t="shared" si="148"/>
        <v>0.67547229572891587</v>
      </c>
      <c r="O480" s="5">
        <f t="shared" si="149"/>
        <v>5.2376691374262725</v>
      </c>
      <c r="P480" s="5">
        <f t="shared" si="153"/>
        <v>9.3244141293178665E-2</v>
      </c>
      <c r="Q480" s="5">
        <f t="shared" si="135"/>
        <v>-7.4073826030444882E-3</v>
      </c>
      <c r="R480" s="5">
        <f t="shared" si="139"/>
        <v>0</v>
      </c>
      <c r="S480" s="5">
        <f t="shared" si="150"/>
        <v>0</v>
      </c>
      <c r="T480" s="5">
        <f t="shared" si="136"/>
        <v>0</v>
      </c>
      <c r="U480" s="5">
        <f t="shared" si="137"/>
        <v>0</v>
      </c>
    </row>
    <row r="481" spans="2:21" x14ac:dyDescent="0.4">
      <c r="B481">
        <v>69.415766000747595</v>
      </c>
      <c r="C481" s="5">
        <f t="shared" si="140"/>
        <v>0.10284566879269619</v>
      </c>
      <c r="D481" s="5">
        <f t="shared" si="141"/>
        <v>2.4308267225518234</v>
      </c>
      <c r="E481" s="5">
        <f t="shared" si="142"/>
        <v>15.273334747437126</v>
      </c>
      <c r="F481" s="5">
        <f t="shared" si="143"/>
        <v>145.84960335310942</v>
      </c>
      <c r="G481" s="5">
        <f t="shared" si="151"/>
        <v>7.5192504266668756</v>
      </c>
      <c r="H481" s="9">
        <f t="shared" si="152"/>
        <v>73.111979482804159</v>
      </c>
      <c r="I481" s="5">
        <f t="shared" si="144"/>
        <v>0</v>
      </c>
      <c r="J481" s="5">
        <f t="shared" si="145"/>
        <v>1.0830436487133624E-4</v>
      </c>
      <c r="K481" s="5" t="e">
        <f t="shared" si="146"/>
        <v>#N/A</v>
      </c>
      <c r="L481" s="5">
        <f t="shared" si="138"/>
        <v>-2.5629268033484236E-2</v>
      </c>
      <c r="M481" s="5">
        <f t="shared" si="147"/>
        <v>4.6654950861454061E-2</v>
      </c>
      <c r="N481" s="5">
        <f t="shared" si="148"/>
        <v>0</v>
      </c>
      <c r="O481" s="5">
        <f t="shared" si="149"/>
        <v>0</v>
      </c>
      <c r="P481" s="5">
        <f t="shared" si="153"/>
        <v>0.71257668213221803</v>
      </c>
      <c r="Q481" s="5">
        <f t="shared" si="135"/>
        <v>5.9786612035862117</v>
      </c>
      <c r="R481" s="5">
        <f t="shared" si="139"/>
        <v>5.9786612035862117</v>
      </c>
      <c r="S481" s="5">
        <f t="shared" si="150"/>
        <v>91.314093903887553</v>
      </c>
      <c r="T481" s="5">
        <f t="shared" si="136"/>
        <v>6.0253161544476654</v>
      </c>
      <c r="U481" s="5">
        <f t="shared" si="137"/>
        <v>92.026670586019762</v>
      </c>
    </row>
    <row r="482" spans="2:21" x14ac:dyDescent="0.4">
      <c r="B482">
        <v>69.524103879928504</v>
      </c>
      <c r="C482" s="5">
        <f t="shared" si="140"/>
        <v>0.1083378791809082</v>
      </c>
      <c r="D482" s="5">
        <f t="shared" si="141"/>
        <v>2.3075954771325828</v>
      </c>
      <c r="E482" s="5">
        <f t="shared" si="142"/>
        <v>14.499049996833511</v>
      </c>
      <c r="F482" s="5">
        <f t="shared" si="143"/>
        <v>138.45572862795498</v>
      </c>
      <c r="G482" s="5">
        <f t="shared" si="151"/>
        <v>-0.77428475060361457</v>
      </c>
      <c r="H482" s="9">
        <f t="shared" si="152"/>
        <v>-7.1469439540225244</v>
      </c>
      <c r="I482" s="5">
        <f t="shared" si="144"/>
        <v>2.7800760910683441E-3</v>
      </c>
      <c r="J482" s="5">
        <f t="shared" si="145"/>
        <v>1.1293768481894827E-4</v>
      </c>
      <c r="K482" s="5">
        <f t="shared" si="146"/>
        <v>2.7800760910683441E-3</v>
      </c>
      <c r="L482" s="5">
        <f t="shared" si="138"/>
        <v>2.7800760910683441E-3</v>
      </c>
      <c r="M482" s="5">
        <f t="shared" si="147"/>
        <v>4.2044490162135566E-2</v>
      </c>
      <c r="N482" s="5">
        <f t="shared" si="148"/>
        <v>53.29402750084337</v>
      </c>
      <c r="O482" s="5">
        <f t="shared" si="149"/>
        <v>772.71276926734811</v>
      </c>
      <c r="P482" s="5">
        <f t="shared" si="153"/>
        <v>0.60960516495217831</v>
      </c>
      <c r="Q482" s="5">
        <f t="shared" si="135"/>
        <v>-0.58443440930455648</v>
      </c>
      <c r="R482" s="5">
        <f t="shared" si="139"/>
        <v>0</v>
      </c>
      <c r="S482" s="5">
        <f t="shared" si="150"/>
        <v>0</v>
      </c>
      <c r="T482" s="5">
        <f t="shared" si="136"/>
        <v>0</v>
      </c>
      <c r="U482" s="5">
        <f t="shared" si="137"/>
        <v>0</v>
      </c>
    </row>
    <row r="483" spans="2:21" x14ac:dyDescent="0.4">
      <c r="B483">
        <v>70.0678422451019</v>
      </c>
      <c r="C483" s="5">
        <f t="shared" si="140"/>
        <v>0.54373836517339669</v>
      </c>
      <c r="D483" s="5">
        <f t="shared" si="141"/>
        <v>0.45977995302993874</v>
      </c>
      <c r="E483" s="5">
        <f t="shared" si="142"/>
        <v>2.8888826454134313</v>
      </c>
      <c r="F483" s="5">
        <f t="shared" si="143"/>
        <v>27.586797181796324</v>
      </c>
      <c r="G483" s="5">
        <f t="shared" si="151"/>
        <v>-11.610167351420079</v>
      </c>
      <c r="H483" s="9">
        <f t="shared" si="152"/>
        <v>-21.352488798022609</v>
      </c>
      <c r="I483" s="5">
        <f t="shared" si="144"/>
        <v>0.20922043661737014</v>
      </c>
      <c r="J483" s="5">
        <f t="shared" si="145"/>
        <v>1.8241292624984604E-4</v>
      </c>
      <c r="K483" s="5">
        <f t="shared" si="146"/>
        <v>0.20922043661737014</v>
      </c>
      <c r="L483" s="5">
        <f t="shared" si="138"/>
        <v>0.20922043661737014</v>
      </c>
      <c r="M483" s="5">
        <f t="shared" si="147"/>
        <v>1.6691285877941809E-3</v>
      </c>
      <c r="N483" s="5">
        <f t="shared" si="148"/>
        <v>159.2233173415033</v>
      </c>
      <c r="O483" s="5">
        <f t="shared" si="149"/>
        <v>459.97747821302431</v>
      </c>
      <c r="P483" s="5">
        <f t="shared" si="153"/>
        <v>4.8219166102420382E-3</v>
      </c>
      <c r="Q483" s="5">
        <f t="shared" si="135"/>
        <v>-1.7460790595441646</v>
      </c>
      <c r="R483" s="5">
        <f t="shared" si="139"/>
        <v>0</v>
      </c>
      <c r="S483" s="5">
        <f t="shared" si="150"/>
        <v>0</v>
      </c>
      <c r="T483" s="5">
        <f t="shared" si="136"/>
        <v>0</v>
      </c>
      <c r="U483" s="5">
        <f t="shared" si="137"/>
        <v>0</v>
      </c>
    </row>
    <row r="484" spans="2:21" x14ac:dyDescent="0.4">
      <c r="B484">
        <v>70.187941789627004</v>
      </c>
      <c r="C484" s="5">
        <f t="shared" si="140"/>
        <v>0.12009954452510385</v>
      </c>
      <c r="D484" s="5">
        <f t="shared" si="141"/>
        <v>2.0816065621942776</v>
      </c>
      <c r="E484" s="5">
        <f t="shared" si="142"/>
        <v>13.079119766907695</v>
      </c>
      <c r="F484" s="5">
        <f t="shared" si="143"/>
        <v>124.89639373165667</v>
      </c>
      <c r="G484" s="5">
        <f t="shared" si="151"/>
        <v>10.190237121494263</v>
      </c>
      <c r="H484" s="9">
        <f t="shared" si="152"/>
        <v>84.848257849672734</v>
      </c>
      <c r="I484" s="5">
        <f t="shared" si="144"/>
        <v>0</v>
      </c>
      <c r="J484" s="5">
        <f t="shared" si="145"/>
        <v>1.2143454731482435E-4</v>
      </c>
      <c r="K484" s="5" t="e">
        <f t="shared" si="146"/>
        <v>#N/A</v>
      </c>
      <c r="L484" s="5">
        <f t="shared" si="138"/>
        <v>-4.0560312974015716E-2</v>
      </c>
      <c r="M484" s="5">
        <f t="shared" si="147"/>
        <v>3.421267477542312E-2</v>
      </c>
      <c r="N484" s="5">
        <f t="shared" si="148"/>
        <v>0</v>
      </c>
      <c r="O484" s="5">
        <f t="shared" si="149"/>
        <v>0</v>
      </c>
      <c r="P484" s="5">
        <f t="shared" si="153"/>
        <v>0.44747167093402079</v>
      </c>
      <c r="Q484" s="5">
        <f t="shared" si="135"/>
        <v>6.9383839828468732</v>
      </c>
      <c r="R484" s="5">
        <f t="shared" si="139"/>
        <v>6.9383839828468732</v>
      </c>
      <c r="S484" s="5">
        <f t="shared" si="150"/>
        <v>90.74795510044828</v>
      </c>
      <c r="T484" s="5">
        <f t="shared" si="136"/>
        <v>6.9725966576222964</v>
      </c>
      <c r="U484" s="5">
        <f t="shared" si="137"/>
        <v>91.195426771382301</v>
      </c>
    </row>
    <row r="485" spans="2:21" x14ac:dyDescent="0.4">
      <c r="B485">
        <v>70.684784412384005</v>
      </c>
      <c r="C485" s="5">
        <f t="shared" si="140"/>
        <v>0.49684262275700064</v>
      </c>
      <c r="D485" s="5">
        <f t="shared" si="141"/>
        <v>0.5031774420091808</v>
      </c>
      <c r="E485" s="5">
        <f t="shared" si="142"/>
        <v>3.1615571105362932</v>
      </c>
      <c r="F485" s="5">
        <f t="shared" si="143"/>
        <v>30.19064652055085</v>
      </c>
      <c r="G485" s="5">
        <f t="shared" si="151"/>
        <v>-9.9175626563714019</v>
      </c>
      <c r="H485" s="9">
        <f t="shared" si="152"/>
        <v>-19.961175233594954</v>
      </c>
      <c r="I485" s="5">
        <f t="shared" si="144"/>
        <v>0.16330498639007016</v>
      </c>
      <c r="J485" s="5">
        <f t="shared" si="145"/>
        <v>1.8078124225055081E-4</v>
      </c>
      <c r="K485" s="5">
        <f t="shared" si="146"/>
        <v>0.16330498639007016</v>
      </c>
      <c r="L485" s="5">
        <f t="shared" si="138"/>
        <v>0.16330498639007016</v>
      </c>
      <c r="M485" s="5">
        <f t="shared" si="147"/>
        <v>1.999088672636519E-3</v>
      </c>
      <c r="N485" s="5">
        <f t="shared" si="148"/>
        <v>148.84843489637504</v>
      </c>
      <c r="O485" s="5">
        <f t="shared" si="149"/>
        <v>470.59282773883302</v>
      </c>
      <c r="P485" s="5">
        <f t="shared" si="153"/>
        <v>6.320233007566547E-3</v>
      </c>
      <c r="Q485" s="5">
        <f t="shared" si="135"/>
        <v>-1.6323057423872507</v>
      </c>
      <c r="R485" s="5">
        <f t="shared" si="139"/>
        <v>0</v>
      </c>
      <c r="S485" s="5">
        <f t="shared" si="150"/>
        <v>0</v>
      </c>
      <c r="T485" s="5">
        <f t="shared" si="136"/>
        <v>0</v>
      </c>
      <c r="U485" s="5">
        <f t="shared" si="137"/>
        <v>0</v>
      </c>
    </row>
    <row r="486" spans="2:21" x14ac:dyDescent="0.4">
      <c r="B486">
        <v>70.960743904113698</v>
      </c>
      <c r="C486" s="5">
        <f t="shared" si="140"/>
        <v>0.2759594917296937</v>
      </c>
      <c r="D486" s="5">
        <f t="shared" si="141"/>
        <v>0.90593006398518305</v>
      </c>
      <c r="E486" s="5">
        <f t="shared" si="142"/>
        <v>5.6921264673639644</v>
      </c>
      <c r="F486" s="5">
        <f t="shared" si="143"/>
        <v>54.355803839110983</v>
      </c>
      <c r="G486" s="5">
        <f t="shared" si="151"/>
        <v>2.5305693568276713</v>
      </c>
      <c r="H486" s="9">
        <f t="shared" si="152"/>
        <v>9.1700754373993423</v>
      </c>
      <c r="I486" s="5">
        <f t="shared" si="144"/>
        <v>0</v>
      </c>
      <c r="J486" s="5">
        <f t="shared" si="145"/>
        <v>1.6563831521929404E-4</v>
      </c>
      <c r="K486" s="5" t="e">
        <f t="shared" si="146"/>
        <v>#N/A</v>
      </c>
      <c r="L486" s="5">
        <f t="shared" si="138"/>
        <v>-2.3144043043229423E-2</v>
      </c>
      <c r="M486" s="5">
        <f t="shared" si="147"/>
        <v>6.4800607440930738E-3</v>
      </c>
      <c r="N486" s="5">
        <f t="shared" si="148"/>
        <v>0</v>
      </c>
      <c r="O486" s="5">
        <f t="shared" si="149"/>
        <v>0</v>
      </c>
      <c r="P486" s="5">
        <f t="shared" si="153"/>
        <v>3.6885325271578409E-2</v>
      </c>
      <c r="Q486" s="5">
        <f t="shared" si="135"/>
        <v>0.7498740239201569</v>
      </c>
      <c r="R486" s="5">
        <f t="shared" si="139"/>
        <v>0.7498740239201569</v>
      </c>
      <c r="S486" s="5">
        <f t="shared" si="150"/>
        <v>4.268377778744644</v>
      </c>
      <c r="T486" s="5">
        <f t="shared" si="136"/>
        <v>0.75635408466424991</v>
      </c>
      <c r="U486" s="5">
        <f t="shared" si="137"/>
        <v>4.3052631040162215</v>
      </c>
    </row>
    <row r="487" spans="2:21" x14ac:dyDescent="0.4">
      <c r="B487">
        <v>71.096822977065997</v>
      </c>
      <c r="C487" s="5">
        <f t="shared" si="140"/>
        <v>0.13607907295229893</v>
      </c>
      <c r="D487" s="5">
        <f t="shared" si="141"/>
        <v>1.8371671306699366</v>
      </c>
      <c r="E487" s="5">
        <f t="shared" si="142"/>
        <v>11.543261522258625</v>
      </c>
      <c r="F487" s="5">
        <f t="shared" si="143"/>
        <v>110.2300278401962</v>
      </c>
      <c r="G487" s="5">
        <f t="shared" si="151"/>
        <v>5.8511350548946606</v>
      </c>
      <c r="H487" s="9">
        <f t="shared" si="152"/>
        <v>42.998051999852422</v>
      </c>
      <c r="I487" s="5">
        <f t="shared" si="144"/>
        <v>0</v>
      </c>
      <c r="J487" s="5">
        <f t="shared" si="145"/>
        <v>1.306251230508044E-4</v>
      </c>
      <c r="K487" s="5" t="e">
        <f t="shared" si="146"/>
        <v>#N/A</v>
      </c>
      <c r="L487" s="5">
        <f t="shared" si="138"/>
        <v>-2.6388038660079102E-2</v>
      </c>
      <c r="M487" s="5">
        <f t="shared" si="147"/>
        <v>2.6649377314251304E-2</v>
      </c>
      <c r="N487" s="5">
        <f t="shared" si="148"/>
        <v>0</v>
      </c>
      <c r="O487" s="5">
        <f t="shared" si="149"/>
        <v>0</v>
      </c>
      <c r="P487" s="5">
        <f t="shared" si="153"/>
        <v>0.30762073174374899</v>
      </c>
      <c r="Q487" s="5">
        <f t="shared" si="135"/>
        <v>3.5161239941774918</v>
      </c>
      <c r="R487" s="5">
        <f t="shared" si="139"/>
        <v>3.5161239941774918</v>
      </c>
      <c r="S487" s="5">
        <f t="shared" si="150"/>
        <v>40.587538809479348</v>
      </c>
      <c r="T487" s="5">
        <f t="shared" si="136"/>
        <v>3.5427733714917431</v>
      </c>
      <c r="U487" s="5">
        <f t="shared" si="137"/>
        <v>40.895159541223101</v>
      </c>
    </row>
    <row r="488" spans="2:21" x14ac:dyDescent="0.4">
      <c r="B488">
        <v>71.256569623947101</v>
      </c>
      <c r="C488" s="5">
        <f t="shared" si="140"/>
        <v>0.15974664688110352</v>
      </c>
      <c r="D488" s="5">
        <f t="shared" si="141"/>
        <v>1.5649780754776681</v>
      </c>
      <c r="E488" s="5">
        <f t="shared" si="142"/>
        <v>9.8330472498994705</v>
      </c>
      <c r="F488" s="5">
        <f t="shared" si="143"/>
        <v>93.898684528660098</v>
      </c>
      <c r="G488" s="5">
        <f t="shared" si="151"/>
        <v>-1.7102142723591545</v>
      </c>
      <c r="H488" s="9">
        <f t="shared" si="152"/>
        <v>-10.70579136244428</v>
      </c>
      <c r="I488" s="5">
        <f t="shared" si="144"/>
        <v>9.0543634742289141E-3</v>
      </c>
      <c r="J488" s="5">
        <f t="shared" si="145"/>
        <v>1.4085904525660157E-4</v>
      </c>
      <c r="K488" s="5">
        <f t="shared" si="146"/>
        <v>9.0543634742289141E-3</v>
      </c>
      <c r="L488" s="5">
        <f t="shared" si="138"/>
        <v>9.0543634742289141E-3</v>
      </c>
      <c r="M488" s="5">
        <f t="shared" si="147"/>
        <v>1.9337763643751109E-2</v>
      </c>
      <c r="N488" s="5">
        <f t="shared" si="148"/>
        <v>79.831987344362858</v>
      </c>
      <c r="O488" s="5">
        <f t="shared" si="149"/>
        <v>784.99170361049653</v>
      </c>
      <c r="P488" s="5">
        <f t="shared" si="153"/>
        <v>0.19014914361639282</v>
      </c>
      <c r="Q488" s="5">
        <f t="shared" si="135"/>
        <v>-0.87545570404625939</v>
      </c>
      <c r="R488" s="5">
        <f t="shared" si="139"/>
        <v>0</v>
      </c>
      <c r="S488" s="5">
        <f t="shared" si="150"/>
        <v>0</v>
      </c>
      <c r="T488" s="5">
        <f t="shared" si="136"/>
        <v>0</v>
      </c>
      <c r="U488" s="5">
        <f t="shared" si="137"/>
        <v>0</v>
      </c>
    </row>
    <row r="489" spans="2:21" x14ac:dyDescent="0.4">
      <c r="B489">
        <v>71.416846752166705</v>
      </c>
      <c r="C489" s="5">
        <f t="shared" si="140"/>
        <v>0.16027712821960449</v>
      </c>
      <c r="D489" s="5">
        <f t="shared" si="141"/>
        <v>1.559798349128525</v>
      </c>
      <c r="E489" s="5">
        <f t="shared" si="142"/>
        <v>9.8005020694073224</v>
      </c>
      <c r="F489" s="5">
        <f t="shared" si="143"/>
        <v>93.587900947711503</v>
      </c>
      <c r="G489" s="5">
        <f t="shared" si="151"/>
        <v>-3.2545180492148162E-2</v>
      </c>
      <c r="H489" s="9">
        <f t="shared" si="152"/>
        <v>-0.20305567521497031</v>
      </c>
      <c r="I489" s="5">
        <f t="shared" si="144"/>
        <v>1.7287567304896242E-4</v>
      </c>
      <c r="J489" s="5">
        <f t="shared" si="145"/>
        <v>1.410537956166666E-4</v>
      </c>
      <c r="K489" s="5" t="e">
        <f t="shared" si="146"/>
        <v>#N/A</v>
      </c>
      <c r="L489" s="5">
        <f t="shared" si="138"/>
        <v>1.7287567304896242E-4</v>
      </c>
      <c r="M489" s="5">
        <f t="shared" si="147"/>
        <v>1.9209968162491441E-2</v>
      </c>
      <c r="N489" s="5">
        <f t="shared" si="148"/>
        <v>1.5141653283874124</v>
      </c>
      <c r="O489" s="5">
        <f t="shared" si="149"/>
        <v>14.839580434285653</v>
      </c>
      <c r="P489" s="5">
        <f t="shared" si="153"/>
        <v>0.18826733272974616</v>
      </c>
      <c r="Q489" s="5">
        <f t="shared" si="135"/>
        <v>-1.6604680876699238E-2</v>
      </c>
      <c r="R489" s="5">
        <f t="shared" si="139"/>
        <v>0</v>
      </c>
      <c r="S489" s="5">
        <f t="shared" si="150"/>
        <v>0</v>
      </c>
      <c r="T489" s="5">
        <f t="shared" si="136"/>
        <v>0</v>
      </c>
      <c r="U489" s="5">
        <f t="shared" si="137"/>
        <v>0</v>
      </c>
    </row>
    <row r="490" spans="2:21" x14ac:dyDescent="0.4">
      <c r="B490">
        <v>71.587389230728107</v>
      </c>
      <c r="C490" s="5">
        <f t="shared" si="140"/>
        <v>0.17054247856140137</v>
      </c>
      <c r="D490" s="5">
        <f t="shared" si="141"/>
        <v>1.4659104412510993</v>
      </c>
      <c r="E490" s="5">
        <f t="shared" si="142"/>
        <v>9.21058694611005</v>
      </c>
      <c r="F490" s="5">
        <f t="shared" si="143"/>
        <v>87.95462647506595</v>
      </c>
      <c r="G490" s="5">
        <f t="shared" si="151"/>
        <v>-0.58991512329727236</v>
      </c>
      <c r="H490" s="9">
        <f t="shared" si="152"/>
        <v>-3.4590509547736046</v>
      </c>
      <c r="I490" s="5">
        <f t="shared" si="144"/>
        <v>3.3342468358754781E-3</v>
      </c>
      <c r="J490" s="5">
        <f t="shared" si="145"/>
        <v>1.4458384771447747E-4</v>
      </c>
      <c r="K490" s="5" t="e">
        <f t="shared" si="146"/>
        <v>#N/A</v>
      </c>
      <c r="L490" s="5">
        <f t="shared" si="138"/>
        <v>3.3342468358754781E-3</v>
      </c>
      <c r="M490" s="5">
        <f t="shared" si="147"/>
        <v>1.6966982378370573E-2</v>
      </c>
      <c r="N490" s="5">
        <f t="shared" si="148"/>
        <v>25.793787931800811</v>
      </c>
      <c r="O490" s="5">
        <f t="shared" si="149"/>
        <v>237.57592641537551</v>
      </c>
      <c r="P490" s="5">
        <f t="shared" si="153"/>
        <v>0.15627586640909924</v>
      </c>
      <c r="Q490" s="5">
        <f t="shared" si="135"/>
        <v>-0.28286053654718535</v>
      </c>
      <c r="R490" s="5">
        <f t="shared" si="139"/>
        <v>0</v>
      </c>
      <c r="S490" s="5">
        <f t="shared" si="150"/>
        <v>0</v>
      </c>
      <c r="T490" s="5">
        <f t="shared" si="136"/>
        <v>0</v>
      </c>
      <c r="U490" s="5">
        <f t="shared" si="137"/>
        <v>0</v>
      </c>
    </row>
    <row r="491" spans="2:21" x14ac:dyDescent="0.4">
      <c r="B491">
        <v>71.966637611389103</v>
      </c>
      <c r="C491" s="5">
        <f t="shared" si="140"/>
        <v>0.37924838066099653</v>
      </c>
      <c r="D491" s="5">
        <f t="shared" si="141"/>
        <v>0.65919859582332829</v>
      </c>
      <c r="E491" s="5">
        <f t="shared" si="142"/>
        <v>4.1418669317905508</v>
      </c>
      <c r="F491" s="5">
        <f t="shared" si="143"/>
        <v>39.551915749399697</v>
      </c>
      <c r="G491" s="5">
        <f t="shared" si="151"/>
        <v>-5.0687200143194993</v>
      </c>
      <c r="H491" s="9">
        <f t="shared" si="152"/>
        <v>-13.365172464244058</v>
      </c>
      <c r="I491" s="5">
        <f t="shared" si="144"/>
        <v>6.3708544707734058E-2</v>
      </c>
      <c r="J491" s="5">
        <f t="shared" si="145"/>
        <v>1.7491506828016534E-4</v>
      </c>
      <c r="K491" s="5">
        <f t="shared" si="146"/>
        <v>6.3708544707734058E-2</v>
      </c>
      <c r="L491" s="5">
        <f t="shared" si="138"/>
        <v>6.3708544707734058E-2</v>
      </c>
      <c r="M491" s="5">
        <f t="shared" si="147"/>
        <v>3.4310123361320148E-3</v>
      </c>
      <c r="N491" s="5">
        <f t="shared" si="148"/>
        <v>99.662719260872535</v>
      </c>
      <c r="O491" s="5">
        <f t="shared" si="149"/>
        <v>412.78972123893317</v>
      </c>
      <c r="P491" s="5">
        <f t="shared" si="153"/>
        <v>1.4210796537590638E-2</v>
      </c>
      <c r="Q491" s="5">
        <f t="shared" si="135"/>
        <v>-1.0929240140462675</v>
      </c>
      <c r="R491" s="5">
        <f t="shared" si="139"/>
        <v>0</v>
      </c>
      <c r="S491" s="5">
        <f t="shared" si="150"/>
        <v>0</v>
      </c>
      <c r="T491" s="5">
        <f t="shared" si="136"/>
        <v>0</v>
      </c>
      <c r="U491" s="5">
        <f t="shared" si="137"/>
        <v>0</v>
      </c>
    </row>
    <row r="492" spans="2:21" x14ac:dyDescent="0.4">
      <c r="B492">
        <v>72.182883739471393</v>
      </c>
      <c r="C492" s="5">
        <f t="shared" si="140"/>
        <v>0.2162461280822896</v>
      </c>
      <c r="D492" s="5">
        <f t="shared" si="141"/>
        <v>1.1560900637484053</v>
      </c>
      <c r="E492" s="5">
        <f t="shared" si="142"/>
        <v>7.2639281023202908</v>
      </c>
      <c r="F492" s="5">
        <f t="shared" si="143"/>
        <v>69.36540382490432</v>
      </c>
      <c r="G492" s="5">
        <f t="shared" si="151"/>
        <v>3.1220611705297401</v>
      </c>
      <c r="H492" s="9">
        <f t="shared" si="152"/>
        <v>14.437535590656593</v>
      </c>
      <c r="I492" s="5">
        <f t="shared" si="144"/>
        <v>0</v>
      </c>
      <c r="J492" s="5">
        <f t="shared" si="145"/>
        <v>1.5623265423571537E-4</v>
      </c>
      <c r="K492" s="5" t="e">
        <f t="shared" si="146"/>
        <v>#N/A</v>
      </c>
      <c r="L492" s="5">
        <f t="shared" si="138"/>
        <v>-2.2375121136934208E-2</v>
      </c>
      <c r="M492" s="5">
        <f t="shared" si="147"/>
        <v>1.0552930295135692E-2</v>
      </c>
      <c r="N492" s="5">
        <f t="shared" si="148"/>
        <v>0</v>
      </c>
      <c r="O492" s="5">
        <f t="shared" si="149"/>
        <v>0</v>
      </c>
      <c r="P492" s="5">
        <f t="shared" si="153"/>
        <v>7.6655726932663315E-2</v>
      </c>
      <c r="Q492" s="5">
        <f t="shared" si="135"/>
        <v>1.1806154685164199</v>
      </c>
      <c r="R492" s="5">
        <f t="shared" si="139"/>
        <v>1.1806154685164199</v>
      </c>
      <c r="S492" s="5">
        <f t="shared" si="150"/>
        <v>8.5759058797904579</v>
      </c>
      <c r="T492" s="5">
        <f t="shared" si="136"/>
        <v>1.1911683988115556</v>
      </c>
      <c r="U492" s="5">
        <f t="shared" si="137"/>
        <v>8.6525616067231219</v>
      </c>
    </row>
    <row r="493" spans="2:21" x14ac:dyDescent="0.4">
      <c r="B493">
        <v>72.4217879772186</v>
      </c>
      <c r="C493" s="5">
        <f t="shared" si="140"/>
        <v>0.23890423774720659</v>
      </c>
      <c r="D493" s="5">
        <f t="shared" si="141"/>
        <v>1.0464443927718614</v>
      </c>
      <c r="E493" s="5">
        <f t="shared" si="142"/>
        <v>6.5750040334446238</v>
      </c>
      <c r="F493" s="5">
        <f t="shared" si="143"/>
        <v>62.786663566311688</v>
      </c>
      <c r="G493" s="5">
        <f t="shared" si="151"/>
        <v>-0.68892406887566704</v>
      </c>
      <c r="H493" s="9">
        <f t="shared" si="152"/>
        <v>-2.8836829156820696</v>
      </c>
      <c r="I493" s="5">
        <f t="shared" si="144"/>
        <v>5.4546998555124364E-3</v>
      </c>
      <c r="J493" s="5">
        <f t="shared" si="145"/>
        <v>1.6035517586386738E-4</v>
      </c>
      <c r="L493" s="5">
        <f t="shared" si="138"/>
        <v>5.4546998555124364E-3</v>
      </c>
      <c r="M493" s="5">
        <f t="shared" si="147"/>
        <v>8.6461356079626153E-3</v>
      </c>
      <c r="N493" s="5">
        <f t="shared" si="148"/>
        <v>21.503327520229778</v>
      </c>
      <c r="O493" s="5">
        <f t="shared" si="149"/>
        <v>141.38446517799156</v>
      </c>
      <c r="P493" s="5">
        <f t="shared" si="153"/>
        <v>5.6848376496063377E-2</v>
      </c>
      <c r="Q493" s="5">
        <f t="shared" si="135"/>
        <v>-0.23581037325747303</v>
      </c>
      <c r="R493" s="5">
        <f t="shared" si="139"/>
        <v>0</v>
      </c>
      <c r="S493" s="5">
        <f t="shared" si="150"/>
        <v>0</v>
      </c>
      <c r="T493" s="5">
        <f t="shared" si="136"/>
        <v>0</v>
      </c>
      <c r="U493" s="5">
        <f t="shared" si="137"/>
        <v>0</v>
      </c>
    </row>
    <row r="494" spans="2:21" x14ac:dyDescent="0.4">
      <c r="B494">
        <v>72.673663854598999</v>
      </c>
      <c r="C494" s="5">
        <f t="shared" si="140"/>
        <v>0.25187587738039952</v>
      </c>
      <c r="D494" s="5">
        <f t="shared" si="141"/>
        <v>0.99255237381241379</v>
      </c>
      <c r="E494" s="5">
        <f t="shared" si="142"/>
        <v>6.2363904917443787</v>
      </c>
      <c r="F494" s="5">
        <f t="shared" si="143"/>
        <v>59.553142428744827</v>
      </c>
      <c r="G494" s="5">
        <f t="shared" si="151"/>
        <v>-0.33861354170024516</v>
      </c>
      <c r="H494" s="9">
        <f t="shared" si="152"/>
        <v>-1.3443666984784284</v>
      </c>
      <c r="I494" s="5">
        <f t="shared" si="144"/>
        <v>2.8266142609153838E-3</v>
      </c>
      <c r="J494" s="5">
        <f t="shared" si="145"/>
        <v>1.6238143929740164E-4</v>
      </c>
      <c r="L494" s="5">
        <f t="shared" si="138"/>
        <v>2.8266142609153838E-3</v>
      </c>
      <c r="M494" s="5">
        <f t="shared" si="147"/>
        <v>7.7785132731039387E-3</v>
      </c>
      <c r="N494" s="5">
        <f t="shared" si="148"/>
        <v>10.024804484384173</v>
      </c>
      <c r="O494" s="5">
        <f t="shared" si="149"/>
        <v>62.518595368009869</v>
      </c>
      <c r="P494" s="5">
        <f t="shared" si="153"/>
        <v>4.8509846216292847E-2</v>
      </c>
      <c r="Q494" s="5">
        <f t="shared" si="135"/>
        <v>-0.10993428273237596</v>
      </c>
      <c r="R494" s="5">
        <f t="shared" si="139"/>
        <v>0</v>
      </c>
      <c r="S494" s="5">
        <f t="shared" si="150"/>
        <v>0</v>
      </c>
      <c r="T494" s="5">
        <f t="shared" si="136"/>
        <v>0</v>
      </c>
      <c r="U494" s="5">
        <f t="shared" si="137"/>
        <v>0</v>
      </c>
    </row>
    <row r="495" spans="2:21" x14ac:dyDescent="0.4">
      <c r="B495">
        <v>72.986455917358398</v>
      </c>
      <c r="C495" s="5">
        <f t="shared" si="140"/>
        <v>0.31279206275939941</v>
      </c>
      <c r="D495" s="5">
        <f t="shared" si="141"/>
        <v>0.7992530174664334</v>
      </c>
      <c r="E495" s="5">
        <f t="shared" si="142"/>
        <v>5.0218548160640433</v>
      </c>
      <c r="F495" s="5">
        <f t="shared" si="143"/>
        <v>47.955181047986002</v>
      </c>
      <c r="G495" s="5">
        <f t="shared" si="151"/>
        <v>-1.2145356756803354</v>
      </c>
      <c r="H495" s="9">
        <f t="shared" si="152"/>
        <v>-3.8828852144325663</v>
      </c>
      <c r="I495" s="5">
        <f t="shared" si="144"/>
        <v>1.2590461448031883E-2</v>
      </c>
      <c r="J495" s="5">
        <f t="shared" si="145"/>
        <v>1.6964922078067276E-4</v>
      </c>
      <c r="K495" s="5" t="e">
        <f t="shared" si="146"/>
        <v>#N/A</v>
      </c>
      <c r="L495" s="5">
        <f t="shared" si="138"/>
        <v>1.2590461448031883E-2</v>
      </c>
      <c r="M495" s="5">
        <f t="shared" si="147"/>
        <v>5.0438051587251252E-3</v>
      </c>
      <c r="N495" s="5">
        <f t="shared" si="148"/>
        <v>28.954276503612146</v>
      </c>
      <c r="O495" s="5">
        <f t="shared" si="149"/>
        <v>145.40417290531462</v>
      </c>
      <c r="P495" s="5">
        <f t="shared" si="153"/>
        <v>2.5329257227632435E-2</v>
      </c>
      <c r="Q495" s="5">
        <f t="shared" si="135"/>
        <v>-0.3175191720115651</v>
      </c>
      <c r="R495" s="5">
        <f t="shared" si="139"/>
        <v>0</v>
      </c>
      <c r="S495" s="5">
        <f t="shared" si="150"/>
        <v>0</v>
      </c>
      <c r="T495" s="5">
        <f t="shared" si="136"/>
        <v>0</v>
      </c>
      <c r="U495" s="5">
        <f t="shared" si="137"/>
        <v>0</v>
      </c>
    </row>
    <row r="496" spans="2:21" x14ac:dyDescent="0.4">
      <c r="B496">
        <v>73.328208684921194</v>
      </c>
      <c r="C496" s="5">
        <f t="shared" si="140"/>
        <v>0.34175276756279516</v>
      </c>
      <c r="D496" s="5">
        <f t="shared" si="141"/>
        <v>0.73152297136573707</v>
      </c>
      <c r="E496" s="5">
        <f t="shared" si="142"/>
        <v>4.5962943855495526</v>
      </c>
      <c r="F496" s="5">
        <f t="shared" si="143"/>
        <v>43.891378281944228</v>
      </c>
      <c r="G496" s="5">
        <f t="shared" si="151"/>
        <v>-0.42556043051449066</v>
      </c>
      <c r="H496" s="9">
        <f t="shared" si="152"/>
        <v>-1.2452289225025699</v>
      </c>
      <c r="I496" s="5">
        <f t="shared" si="144"/>
        <v>4.8200209622365191E-3</v>
      </c>
      <c r="J496" s="5">
        <f t="shared" si="145"/>
        <v>1.7219577439687148E-4</v>
      </c>
      <c r="K496" s="5" t="e">
        <f t="shared" si="146"/>
        <v>#N/A</v>
      </c>
      <c r="L496" s="5">
        <f t="shared" si="138"/>
        <v>4.8200209622365191E-3</v>
      </c>
      <c r="M496" s="5">
        <f t="shared" si="147"/>
        <v>4.2251844157268677E-3</v>
      </c>
      <c r="N496" s="5">
        <f t="shared" si="148"/>
        <v>9.2855442644609205</v>
      </c>
      <c r="O496" s="5">
        <f t="shared" si="149"/>
        <v>42.679094969513578</v>
      </c>
      <c r="P496" s="5">
        <f t="shared" si="153"/>
        <v>1.942019140791687E-2</v>
      </c>
      <c r="Q496" s="5">
        <f t="shared" si="135"/>
        <v>-0.10182738726559282</v>
      </c>
      <c r="R496" s="5">
        <f t="shared" si="139"/>
        <v>0</v>
      </c>
      <c r="S496" s="5">
        <f t="shared" si="150"/>
        <v>0</v>
      </c>
      <c r="T496" s="5">
        <f t="shared" si="136"/>
        <v>0</v>
      </c>
      <c r="U496" s="5">
        <f t="shared" si="137"/>
        <v>0</v>
      </c>
    </row>
    <row r="497" spans="2:21" x14ac:dyDescent="0.4">
      <c r="B497">
        <v>73.687589168548499</v>
      </c>
      <c r="C497" s="5">
        <f t="shared" si="140"/>
        <v>0.35938048362730513</v>
      </c>
      <c r="D497" s="5">
        <f t="shared" si="141"/>
        <v>0.69564155926525506</v>
      </c>
      <c r="E497" s="5">
        <f t="shared" si="142"/>
        <v>4.3708448242389482</v>
      </c>
      <c r="F497" s="5">
        <f t="shared" si="143"/>
        <v>41.738493555915305</v>
      </c>
      <c r="G497" s="5">
        <f t="shared" si="151"/>
        <v>-0.22544956131060445</v>
      </c>
      <c r="H497" s="9">
        <f t="shared" si="152"/>
        <v>-0.62732833746310634</v>
      </c>
      <c r="I497" s="5">
        <f t="shared" si="144"/>
        <v>2.6852178812438866E-3</v>
      </c>
      <c r="J497" s="5">
        <f t="shared" si="145"/>
        <v>1.7354486457175415E-4</v>
      </c>
      <c r="K497" s="5" t="e">
        <f t="shared" si="146"/>
        <v>#N/A</v>
      </c>
      <c r="L497" s="5">
        <f t="shared" si="138"/>
        <v>2.6852178812438866E-3</v>
      </c>
      <c r="M497" s="5">
        <f t="shared" si="147"/>
        <v>3.8208568955152809E-3</v>
      </c>
      <c r="N497" s="5">
        <f t="shared" si="148"/>
        <v>4.6779230233084546</v>
      </c>
      <c r="O497" s="5">
        <f t="shared" si="149"/>
        <v>20.446475634615972</v>
      </c>
      <c r="P497" s="5">
        <f t="shared" si="153"/>
        <v>1.6700372585920661E-2</v>
      </c>
      <c r="Q497" s="5">
        <f t="shared" si="135"/>
        <v>-5.1299166287558179E-2</v>
      </c>
      <c r="R497" s="5">
        <f t="shared" si="139"/>
        <v>0</v>
      </c>
      <c r="S497" s="5">
        <f t="shared" si="150"/>
        <v>0</v>
      </c>
      <c r="T497" s="5">
        <f t="shared" si="136"/>
        <v>0</v>
      </c>
      <c r="U497" s="5">
        <f t="shared" si="137"/>
        <v>0</v>
      </c>
    </row>
    <row r="498" spans="2:21" x14ac:dyDescent="0.4">
      <c r="B498">
        <v>74.046382427215505</v>
      </c>
      <c r="C498" s="5">
        <f t="shared" si="140"/>
        <v>0.3587932586670064</v>
      </c>
      <c r="D498" s="5">
        <f t="shared" si="141"/>
        <v>0.69678009260487062</v>
      </c>
      <c r="E498" s="5">
        <f t="shared" si="142"/>
        <v>4.3779984401901544</v>
      </c>
      <c r="F498" s="5">
        <f t="shared" si="143"/>
        <v>41.80680555629224</v>
      </c>
      <c r="G498" s="5">
        <f t="shared" si="151"/>
        <v>7.153615951206227E-3</v>
      </c>
      <c r="H498" s="9">
        <f t="shared" si="152"/>
        <v>1.9937988739764618E-2</v>
      </c>
      <c r="I498" s="5">
        <f t="shared" si="144"/>
        <v>0</v>
      </c>
      <c r="J498" s="5">
        <f t="shared" si="145"/>
        <v>1.7350205733390213E-4</v>
      </c>
      <c r="K498" s="5" t="e">
        <f t="shared" si="146"/>
        <v>#N/A</v>
      </c>
      <c r="L498" s="5">
        <f t="shared" si="138"/>
        <v>-8.506394942038802E-5</v>
      </c>
      <c r="M498" s="5">
        <f t="shared" si="147"/>
        <v>3.8333740684614852E-3</v>
      </c>
      <c r="N498" s="5">
        <f t="shared" si="148"/>
        <v>0</v>
      </c>
      <c r="O498" s="5">
        <f t="shared" si="149"/>
        <v>0</v>
      </c>
      <c r="P498" s="5">
        <f t="shared" si="153"/>
        <v>1.678250569238977E-2</v>
      </c>
      <c r="Q498" s="5">
        <f t="shared" si="135"/>
        <v>1.630409689345174E-3</v>
      </c>
      <c r="R498" s="5">
        <f t="shared" si="139"/>
        <v>1.630409689345174E-3</v>
      </c>
      <c r="S498" s="5">
        <f t="shared" si="150"/>
        <v>7.1379310768240863E-3</v>
      </c>
      <c r="T498" s="5">
        <f t="shared" si="136"/>
        <v>5.4637837578066593E-3</v>
      </c>
      <c r="U498" s="5">
        <f t="shared" si="137"/>
        <v>2.3920436769213856E-2</v>
      </c>
    </row>
    <row r="499" spans="2:21" x14ac:dyDescent="0.4">
      <c r="B499">
        <v>74.451480627059894</v>
      </c>
      <c r="C499" s="5">
        <f t="shared" si="140"/>
        <v>0.40509819984438877</v>
      </c>
      <c r="D499" s="5">
        <f t="shared" si="141"/>
        <v>0.61713431483041159</v>
      </c>
      <c r="E499" s="5">
        <f t="shared" si="142"/>
        <v>3.8775692594987832</v>
      </c>
      <c r="F499" s="5">
        <f t="shared" si="143"/>
        <v>37.028058889824699</v>
      </c>
      <c r="G499" s="5">
        <f t="shared" si="151"/>
        <v>-0.50042918069137121</v>
      </c>
      <c r="H499" s="9">
        <f t="shared" si="152"/>
        <v>-1.2353280781884544</v>
      </c>
      <c r="I499" s="5">
        <f t="shared" si="144"/>
        <v>6.718596920116714E-3</v>
      </c>
      <c r="J499" s="5">
        <f t="shared" si="145"/>
        <v>1.7649662555115929E-4</v>
      </c>
      <c r="K499" s="5" t="e">
        <f t="shared" si="146"/>
        <v>#N/A</v>
      </c>
      <c r="L499" s="5">
        <f t="shared" si="138"/>
        <v>6.718596920116714E-3</v>
      </c>
      <c r="M499" s="5">
        <f t="shared" si="147"/>
        <v>3.0071086724419885E-3</v>
      </c>
      <c r="N499" s="5">
        <f t="shared" si="148"/>
        <v>9.2117146846359592</v>
      </c>
      <c r="O499" s="5">
        <f t="shared" si="149"/>
        <v>35.719061688417924</v>
      </c>
      <c r="P499" s="5">
        <f t="shared" si="153"/>
        <v>1.166027214823325E-2</v>
      </c>
      <c r="Q499" s="5">
        <f t="shared" si="135"/>
        <v>-0.10101775532562501</v>
      </c>
      <c r="R499" s="5">
        <f t="shared" si="139"/>
        <v>0</v>
      </c>
      <c r="S499" s="5">
        <f t="shared" si="150"/>
        <v>0</v>
      </c>
      <c r="T499" s="5">
        <f t="shared" si="136"/>
        <v>0</v>
      </c>
      <c r="U499" s="5">
        <f t="shared" si="137"/>
        <v>0</v>
      </c>
    </row>
    <row r="500" spans="2:21" x14ac:dyDescent="0.4">
      <c r="B500">
        <v>74.846025228500295</v>
      </c>
      <c r="C500" s="5">
        <f t="shared" si="140"/>
        <v>0.39454460144040127</v>
      </c>
      <c r="D500" s="5">
        <f t="shared" si="141"/>
        <v>0.63364192308626544</v>
      </c>
      <c r="E500" s="5">
        <f t="shared" si="142"/>
        <v>3.9812896211486404</v>
      </c>
      <c r="F500" s="5">
        <f t="shared" si="143"/>
        <v>38.018515385175931</v>
      </c>
      <c r="G500" s="5">
        <f t="shared" si="151"/>
        <v>0.10372036164985721</v>
      </c>
      <c r="H500" s="9">
        <f t="shared" si="152"/>
        <v>0.26288627767607381</v>
      </c>
      <c r="I500" s="5">
        <f t="shared" si="144"/>
        <v>0</v>
      </c>
      <c r="J500" s="5">
        <f t="shared" si="145"/>
        <v>1.7587596290704653E-4</v>
      </c>
      <c r="K500" s="5" t="e">
        <f t="shared" si="146"/>
        <v>#N/A</v>
      </c>
      <c r="L500" s="5">
        <f t="shared" si="138"/>
        <v>-1.3562375824876375E-3</v>
      </c>
      <c r="M500" s="5">
        <f t="shared" si="147"/>
        <v>3.1701334094931771E-3</v>
      </c>
      <c r="N500" s="5">
        <f t="shared" si="148"/>
        <v>0</v>
      </c>
      <c r="O500" s="5">
        <f t="shared" si="149"/>
        <v>0</v>
      </c>
      <c r="P500" s="5">
        <f t="shared" si="153"/>
        <v>1.2621219240871739E-2</v>
      </c>
      <c r="Q500" s="5">
        <f t="shared" si="135"/>
        <v>2.149727035727159E-2</v>
      </c>
      <c r="R500" s="5">
        <f t="shared" si="139"/>
        <v>2.149727035727159E-2</v>
      </c>
      <c r="S500" s="5">
        <f t="shared" si="150"/>
        <v>8.5586859356431705E-2</v>
      </c>
      <c r="T500" s="5">
        <f t="shared" si="136"/>
        <v>2.4667403766764767E-2</v>
      </c>
      <c r="U500" s="5">
        <f t="shared" si="137"/>
        <v>9.8208078597303447E-2</v>
      </c>
    </row>
    <row r="501" spans="2:21" x14ac:dyDescent="0.4">
      <c r="B501">
        <v>75.257857799530001</v>
      </c>
      <c r="C501" s="5">
        <f t="shared" si="140"/>
        <v>0.41183257102970572</v>
      </c>
      <c r="D501" s="5">
        <f t="shared" si="141"/>
        <v>0.60704280716535985</v>
      </c>
      <c r="E501" s="5">
        <f t="shared" si="142"/>
        <v>3.8141624468104398</v>
      </c>
      <c r="F501" s="5">
        <f t="shared" si="143"/>
        <v>36.42256842992159</v>
      </c>
      <c r="G501" s="5">
        <f t="shared" si="151"/>
        <v>-0.16712717433820057</v>
      </c>
      <c r="H501" s="9">
        <f t="shared" si="152"/>
        <v>-0.40581339625550306</v>
      </c>
      <c r="I501" s="5">
        <f t="shared" si="144"/>
        <v>2.2810951904877917E-3</v>
      </c>
      <c r="J501" s="5">
        <f t="shared" si="145"/>
        <v>1.7687605191828634E-4</v>
      </c>
      <c r="K501" s="5" t="e">
        <f t="shared" si="146"/>
        <v>#N/A</v>
      </c>
      <c r="L501" s="5">
        <f t="shared" si="138"/>
        <v>2.2810951904877917E-3</v>
      </c>
      <c r="M501" s="5">
        <f t="shared" si="147"/>
        <v>2.9095670341318003E-3</v>
      </c>
      <c r="N501" s="5">
        <f t="shared" si="148"/>
        <v>3.0261088430781413</v>
      </c>
      <c r="O501" s="5">
        <f t="shared" si="149"/>
        <v>11.542070709229632</v>
      </c>
      <c r="P501" s="5">
        <f t="shared" si="153"/>
        <v>1.1097561318063142E-2</v>
      </c>
      <c r="Q501" s="5">
        <f t="shared" si="135"/>
        <v>-3.3184996839799391E-2</v>
      </c>
      <c r="R501" s="5">
        <f t="shared" si="139"/>
        <v>0</v>
      </c>
      <c r="S501" s="5">
        <f t="shared" si="150"/>
        <v>0</v>
      </c>
      <c r="T501" s="5">
        <f t="shared" si="136"/>
        <v>0</v>
      </c>
      <c r="U501" s="5">
        <f t="shared" si="137"/>
        <v>0</v>
      </c>
    </row>
    <row r="502" spans="2:21" x14ac:dyDescent="0.4">
      <c r="B502">
        <v>75.652204513549805</v>
      </c>
      <c r="C502" s="5">
        <f t="shared" si="140"/>
        <v>0.39434671401980381</v>
      </c>
      <c r="D502" s="5">
        <f t="shared" si="141"/>
        <v>0.63395989141536291</v>
      </c>
      <c r="E502" s="5">
        <f t="shared" si="142"/>
        <v>3.9832874750821743</v>
      </c>
      <c r="F502" s="5">
        <f t="shared" si="143"/>
        <v>38.037593484921778</v>
      </c>
      <c r="G502" s="5">
        <f t="shared" si="151"/>
        <v>0.16912502827173448</v>
      </c>
      <c r="H502" s="9">
        <f t="shared" si="152"/>
        <v>0.42887393823507591</v>
      </c>
      <c r="I502" s="5">
        <f t="shared" si="144"/>
        <v>0</v>
      </c>
      <c r="J502" s="5">
        <f t="shared" si="145"/>
        <v>1.7586400774910826E-4</v>
      </c>
      <c r="L502" s="5">
        <f t="shared" si="138"/>
        <v>-2.2103536023865529E-3</v>
      </c>
      <c r="M502" s="5">
        <f t="shared" si="147"/>
        <v>3.1733158218293046E-3</v>
      </c>
      <c r="N502" s="5">
        <f t="shared" si="148"/>
        <v>0</v>
      </c>
      <c r="O502" s="5">
        <f t="shared" si="149"/>
        <v>0</v>
      </c>
      <c r="P502" s="5">
        <f t="shared" si="153"/>
        <v>1.2640229167572766E-2</v>
      </c>
      <c r="Q502" s="5">
        <f t="shared" si="135"/>
        <v>3.5070750291453241E-2</v>
      </c>
      <c r="R502" s="5">
        <f t="shared" si="139"/>
        <v>3.5070750291453241E-2</v>
      </c>
      <c r="S502" s="5">
        <f t="shared" si="150"/>
        <v>0.13969688037768022</v>
      </c>
      <c r="T502" s="5">
        <f t="shared" si="136"/>
        <v>3.8244066113282543E-2</v>
      </c>
      <c r="U502" s="5">
        <f t="shared" si="137"/>
        <v>0.15233710954525295</v>
      </c>
    </row>
    <row r="503" spans="2:21" x14ac:dyDescent="0.4">
      <c r="B503">
        <v>76.098103046417194</v>
      </c>
      <c r="C503" s="5">
        <f t="shared" si="140"/>
        <v>0.44589853286738901</v>
      </c>
      <c r="D503" s="5">
        <f t="shared" si="141"/>
        <v>0.56066567071291629</v>
      </c>
      <c r="E503" s="5">
        <f t="shared" si="142"/>
        <v>3.5227663044633837</v>
      </c>
      <c r="F503" s="5">
        <f t="shared" si="143"/>
        <v>33.639940242774976</v>
      </c>
      <c r="G503" s="5">
        <f t="shared" si="151"/>
        <v>-0.46052117061879061</v>
      </c>
      <c r="H503" s="9">
        <f t="shared" si="152"/>
        <v>-1.0327936440099263</v>
      </c>
      <c r="I503" s="5">
        <f t="shared" si="144"/>
        <v>6.8055196224110362E-3</v>
      </c>
      <c r="J503" s="5">
        <f t="shared" si="145"/>
        <v>1.7861976643409111E-4</v>
      </c>
      <c r="K503" s="5" t="e">
        <f t="shared" si="146"/>
        <v>#N/A</v>
      </c>
      <c r="L503" s="5">
        <f t="shared" si="138"/>
        <v>6.8055196224110362E-3</v>
      </c>
      <c r="M503" s="5">
        <f t="shared" si="147"/>
        <v>2.4819764871725214E-3</v>
      </c>
      <c r="N503" s="5">
        <f t="shared" si="148"/>
        <v>7.70143619715697</v>
      </c>
      <c r="O503" s="5">
        <f t="shared" si="149"/>
        <v>27.130359931319195</v>
      </c>
      <c r="P503" s="5">
        <f t="shared" si="153"/>
        <v>8.7434231374817536E-3</v>
      </c>
      <c r="Q503" s="5">
        <f t="shared" si="135"/>
        <v>-8.4455698429077034E-2</v>
      </c>
      <c r="R503" s="5">
        <f t="shared" si="139"/>
        <v>0</v>
      </c>
      <c r="S503" s="5">
        <f t="shared" si="150"/>
        <v>0</v>
      </c>
      <c r="T503" s="5">
        <f t="shared" si="136"/>
        <v>0</v>
      </c>
      <c r="U503" s="5">
        <f t="shared" si="137"/>
        <v>0</v>
      </c>
    </row>
    <row r="504" spans="2:21" x14ac:dyDescent="0.4">
      <c r="B504">
        <v>76.5396919250488</v>
      </c>
      <c r="C504" s="5">
        <f t="shared" si="140"/>
        <v>0.44158887863160601</v>
      </c>
      <c r="D504" s="5">
        <f t="shared" si="141"/>
        <v>0.56613744615738304</v>
      </c>
      <c r="E504" s="5">
        <f t="shared" si="142"/>
        <v>3.5571464835402433</v>
      </c>
      <c r="F504" s="5">
        <f t="shared" si="143"/>
        <v>33.968246769442985</v>
      </c>
      <c r="G504" s="5">
        <f t="shared" si="151"/>
        <v>3.438017907685964E-2</v>
      </c>
      <c r="H504" s="9">
        <f t="shared" si="152"/>
        <v>7.7855627124027244E-2</v>
      </c>
      <c r="I504" s="5">
        <f t="shared" si="144"/>
        <v>0</v>
      </c>
      <c r="J504" s="5">
        <f t="shared" si="145"/>
        <v>1.7841403544249519E-4</v>
      </c>
      <c r="K504" s="5" t="e">
        <f t="shared" si="146"/>
        <v>#N/A</v>
      </c>
      <c r="L504" s="5">
        <f t="shared" si="138"/>
        <v>-5.0315513450968803E-4</v>
      </c>
      <c r="M504" s="5">
        <f t="shared" si="147"/>
        <v>2.5306582210725438E-3</v>
      </c>
      <c r="N504" s="5">
        <f t="shared" si="148"/>
        <v>0</v>
      </c>
      <c r="O504" s="5">
        <f t="shared" si="149"/>
        <v>0</v>
      </c>
      <c r="P504" s="5">
        <f t="shared" si="153"/>
        <v>9.0019219921304069E-3</v>
      </c>
      <c r="Q504" s="5">
        <f t="shared" si="135"/>
        <v>6.3665683881090175E-3</v>
      </c>
      <c r="R504" s="5">
        <f t="shared" si="139"/>
        <v>6.3665683881090175E-3</v>
      </c>
      <c r="S504" s="5">
        <f t="shared" si="150"/>
        <v>2.2646816353980467E-2</v>
      </c>
      <c r="T504" s="5">
        <f t="shared" si="136"/>
        <v>8.8972266091815605E-3</v>
      </c>
      <c r="U504" s="5">
        <f t="shared" si="137"/>
        <v>3.1648738346110872E-2</v>
      </c>
    </row>
    <row r="505" spans="2:21" x14ac:dyDescent="0.4">
      <c r="B505">
        <v>77.003574132919297</v>
      </c>
      <c r="C505" s="5">
        <f t="shared" si="140"/>
        <v>0.46388220787049761</v>
      </c>
      <c r="D505" s="5">
        <f t="shared" si="141"/>
        <v>0.53892991746256569</v>
      </c>
      <c r="E505" s="5">
        <f t="shared" si="142"/>
        <v>3.3861965390002999</v>
      </c>
      <c r="F505" s="5">
        <f t="shared" si="143"/>
        <v>32.33579504775394</v>
      </c>
      <c r="G505" s="5">
        <f t="shared" si="151"/>
        <v>-0.17094994453994339</v>
      </c>
      <c r="H505" s="9">
        <f t="shared" si="152"/>
        <v>-0.36852015800456744</v>
      </c>
      <c r="I505" s="5">
        <f t="shared" si="144"/>
        <v>2.6281631820138807E-3</v>
      </c>
      <c r="J505" s="5">
        <f t="shared" si="145"/>
        <v>1.794369999106222E-4</v>
      </c>
      <c r="K505" s="5" t="e">
        <f t="shared" si="146"/>
        <v>#N/A</v>
      </c>
      <c r="L505" s="5">
        <f t="shared" si="138"/>
        <v>2.6281631820138807E-3</v>
      </c>
      <c r="M505" s="5">
        <f t="shared" si="147"/>
        <v>2.2932654001475224E-3</v>
      </c>
      <c r="N505" s="5">
        <f t="shared" si="148"/>
        <v>2.7480169932291951</v>
      </c>
      <c r="O505" s="5">
        <f t="shared" si="149"/>
        <v>9.3053256315867117</v>
      </c>
      <c r="P505" s="5">
        <f t="shared" si="153"/>
        <v>7.7654473609886782E-3</v>
      </c>
      <c r="Q505" s="5">
        <f t="shared" si="135"/>
        <v>-3.0135378456270238E-2</v>
      </c>
      <c r="R505" s="5">
        <f t="shared" si="139"/>
        <v>0</v>
      </c>
      <c r="S505" s="5">
        <f t="shared" si="150"/>
        <v>0</v>
      </c>
      <c r="T505" s="5">
        <f t="shared" si="136"/>
        <v>0</v>
      </c>
      <c r="U505" s="5">
        <f t="shared" si="137"/>
        <v>0</v>
      </c>
    </row>
    <row r="506" spans="2:21" x14ac:dyDescent="0.4">
      <c r="B506">
        <v>77.451266288757296</v>
      </c>
      <c r="C506" s="5">
        <f t="shared" si="140"/>
        <v>0.44769215583799848</v>
      </c>
      <c r="D506" s="5">
        <f t="shared" si="141"/>
        <v>0.55841943339848199</v>
      </c>
      <c r="E506" s="5">
        <f t="shared" si="142"/>
        <v>3.5086527791728916</v>
      </c>
      <c r="F506" s="5">
        <f t="shared" si="143"/>
        <v>33.505166003908926</v>
      </c>
      <c r="G506" s="5">
        <f t="shared" si="151"/>
        <v>0.12245624017259171</v>
      </c>
      <c r="H506" s="9">
        <f t="shared" si="152"/>
        <v>0.27352777701314834</v>
      </c>
      <c r="I506" s="5">
        <f t="shared" si="144"/>
        <v>0</v>
      </c>
      <c r="J506" s="5">
        <f t="shared" si="145"/>
        <v>1.7870422176942941E-4</v>
      </c>
      <c r="K506" s="5" t="e">
        <f t="shared" si="146"/>
        <v>#N/A</v>
      </c>
      <c r="L506" s="5">
        <f t="shared" si="138"/>
        <v>-1.8169210362329385E-3</v>
      </c>
      <c r="M506" s="5">
        <f t="shared" si="147"/>
        <v>2.4621288649595316E-3</v>
      </c>
      <c r="N506" s="5">
        <f t="shared" si="148"/>
        <v>0</v>
      </c>
      <c r="O506" s="5">
        <f t="shared" si="149"/>
        <v>0</v>
      </c>
      <c r="P506" s="5">
        <f t="shared" si="153"/>
        <v>8.6387552847220581E-3</v>
      </c>
      <c r="Q506" s="5">
        <f t="shared" si="135"/>
        <v>2.2367468643306503E-2</v>
      </c>
      <c r="R506" s="5">
        <f t="shared" si="139"/>
        <v>2.2367468643306503E-2</v>
      </c>
      <c r="S506" s="5">
        <f t="shared" si="150"/>
        <v>7.8479681018399874E-2</v>
      </c>
      <c r="T506" s="5">
        <f t="shared" si="136"/>
        <v>2.4829597508266035E-2</v>
      </c>
      <c r="U506" s="5">
        <f t="shared" si="137"/>
        <v>8.7118436303121924E-2</v>
      </c>
    </row>
    <row r="507" spans="2:21" x14ac:dyDescent="0.4">
      <c r="B507">
        <v>77.962415933608995</v>
      </c>
      <c r="C507" s="5">
        <f t="shared" si="140"/>
        <v>0.51114964485169878</v>
      </c>
      <c r="D507" s="5">
        <f t="shared" si="141"/>
        <v>0.48909356099138673</v>
      </c>
      <c r="E507" s="5">
        <f t="shared" si="142"/>
        <v>3.073065476257224</v>
      </c>
      <c r="F507" s="5">
        <f t="shared" si="143"/>
        <v>29.345613659483206</v>
      </c>
      <c r="G507" s="5">
        <f t="shared" si="151"/>
        <v>-0.43558730291566761</v>
      </c>
      <c r="H507" s="9">
        <f t="shared" si="152"/>
        <v>-0.85217178042263086</v>
      </c>
      <c r="I507" s="5">
        <f t="shared" si="144"/>
        <v>7.3790239925489495E-3</v>
      </c>
      <c r="J507" s="5">
        <f t="shared" si="145"/>
        <v>1.8131077619007677E-4</v>
      </c>
      <c r="K507" s="5" t="e">
        <f t="shared" si="146"/>
        <v>#N/A</v>
      </c>
      <c r="L507" s="5">
        <f t="shared" si="138"/>
        <v>7.3790239925489495E-3</v>
      </c>
      <c r="M507" s="5">
        <f t="shared" si="147"/>
        <v>1.8887462842728077E-3</v>
      </c>
      <c r="N507" s="5">
        <f t="shared" si="148"/>
        <v>6.3545574994645069</v>
      </c>
      <c r="O507" s="5">
        <f t="shared" si="149"/>
        <v>19.527971268495808</v>
      </c>
      <c r="P507" s="5">
        <f t="shared" si="153"/>
        <v>5.8042409996078778E-3</v>
      </c>
      <c r="Q507" s="5">
        <f t="shared" si="135"/>
        <v>-6.9685520737433629E-2</v>
      </c>
      <c r="R507" s="5">
        <f t="shared" si="139"/>
        <v>0</v>
      </c>
      <c r="S507" s="5">
        <f t="shared" si="150"/>
        <v>0</v>
      </c>
      <c r="T507" s="5">
        <f t="shared" si="136"/>
        <v>0</v>
      </c>
      <c r="U507" s="5">
        <f t="shared" si="137"/>
        <v>0</v>
      </c>
    </row>
    <row r="508" spans="2:21" x14ac:dyDescent="0.4">
      <c r="B508">
        <v>78.4742848873138</v>
      </c>
      <c r="C508" s="5">
        <f t="shared" si="140"/>
        <v>0.51186895370480556</v>
      </c>
      <c r="D508" s="5">
        <f t="shared" si="141"/>
        <v>0.48840625748162647</v>
      </c>
      <c r="E508" s="5">
        <f t="shared" si="142"/>
        <v>3.0687470209431251</v>
      </c>
      <c r="F508" s="5">
        <f t="shared" si="143"/>
        <v>29.304375448897588</v>
      </c>
      <c r="G508" s="5">
        <f t="shared" si="151"/>
        <v>-4.3184553140989124E-3</v>
      </c>
      <c r="H508" s="9">
        <f t="shared" si="152"/>
        <v>-8.4366423922427655E-3</v>
      </c>
      <c r="I508" s="5">
        <f t="shared" si="144"/>
        <v>7.325931716452969E-5</v>
      </c>
      <c r="J508" s="5">
        <f t="shared" si="145"/>
        <v>1.8133661782667633E-4</v>
      </c>
      <c r="K508" s="5" t="e">
        <f t="shared" si="146"/>
        <v>#N/A</v>
      </c>
      <c r="L508" s="5">
        <f t="shared" si="138"/>
        <v>7.325931716452969E-5</v>
      </c>
      <c r="M508" s="5">
        <f t="shared" si="147"/>
        <v>1.8834416557094611E-3</v>
      </c>
      <c r="N508" s="5">
        <f t="shared" si="148"/>
        <v>6.2911176379647576E-2</v>
      </c>
      <c r="O508" s="5">
        <f t="shared" si="149"/>
        <v>0.193058485099071</v>
      </c>
      <c r="P508" s="5">
        <f t="shared" si="153"/>
        <v>5.7798059700785963E-3</v>
      </c>
      <c r="Q508" s="5">
        <f t="shared" si="135"/>
        <v>-6.8989824808253161E-4</v>
      </c>
      <c r="R508" s="5">
        <f t="shared" si="139"/>
        <v>0</v>
      </c>
      <c r="S508" s="5">
        <f t="shared" si="150"/>
        <v>0</v>
      </c>
      <c r="T508" s="5">
        <f t="shared" si="136"/>
        <v>0</v>
      </c>
      <c r="U508" s="5">
        <f t="shared" si="137"/>
        <v>0</v>
      </c>
    </row>
    <row r="509" spans="2:21" x14ac:dyDescent="0.4">
      <c r="B509">
        <v>79.016349792480398</v>
      </c>
      <c r="C509" s="5">
        <f t="shared" si="140"/>
        <v>0.54206490516659755</v>
      </c>
      <c r="D509" s="5">
        <f t="shared" si="141"/>
        <v>0.46119938335274685</v>
      </c>
      <c r="E509" s="5">
        <f t="shared" si="142"/>
        <v>2.8978011891622644</v>
      </c>
      <c r="F509" s="5">
        <f t="shared" si="143"/>
        <v>27.671963001164812</v>
      </c>
      <c r="G509" s="5">
        <f t="shared" si="151"/>
        <v>-0.17094583178086076</v>
      </c>
      <c r="H509" s="9">
        <f t="shared" si="152"/>
        <v>-0.31536044881622149</v>
      </c>
      <c r="I509" s="5">
        <f t="shared" si="144"/>
        <v>3.0710398622817944E-3</v>
      </c>
      <c r="J509" s="5">
        <f t="shared" si="145"/>
        <v>1.8235955768405301E-4</v>
      </c>
      <c r="K509" s="5" t="e">
        <f t="shared" si="146"/>
        <v>#N/A</v>
      </c>
      <c r="L509" s="5">
        <f t="shared" si="138"/>
        <v>3.0710398622817944E-3</v>
      </c>
      <c r="M509" s="5">
        <f t="shared" si="147"/>
        <v>1.6794503463820466E-3</v>
      </c>
      <c r="N509" s="5">
        <f t="shared" si="148"/>
        <v>2.351610498138943</v>
      </c>
      <c r="O509" s="5">
        <f t="shared" si="149"/>
        <v>6.8144996979534938</v>
      </c>
      <c r="P509" s="5">
        <f t="shared" si="153"/>
        <v>4.8667132108848711E-3</v>
      </c>
      <c r="Q509" s="5">
        <f t="shared" si="135"/>
        <v>-2.5788294802311162E-2</v>
      </c>
      <c r="R509" s="5">
        <f t="shared" si="139"/>
        <v>0</v>
      </c>
      <c r="S509" s="5">
        <f t="shared" si="150"/>
        <v>0</v>
      </c>
      <c r="T509" s="5">
        <f t="shared" si="136"/>
        <v>0</v>
      </c>
      <c r="U509" s="5">
        <f t="shared" si="137"/>
        <v>0</v>
      </c>
    </row>
    <row r="510" spans="2:21" x14ac:dyDescent="0.4">
      <c r="B510">
        <v>79.554946184158297</v>
      </c>
      <c r="C510" s="5">
        <f t="shared" si="140"/>
        <v>0.53859639167789908</v>
      </c>
      <c r="D510" s="5">
        <f t="shared" si="141"/>
        <v>0.46416946690112515</v>
      </c>
      <c r="E510" s="5">
        <f t="shared" si="142"/>
        <v>2.9164627744745308</v>
      </c>
      <c r="F510" s="5">
        <f t="shared" si="143"/>
        <v>27.85016801406751</v>
      </c>
      <c r="G510" s="5">
        <f t="shared" si="151"/>
        <v>1.8661585312266471E-2</v>
      </c>
      <c r="H510" s="9">
        <f t="shared" si="152"/>
        <v>3.4648552423698381E-2</v>
      </c>
      <c r="I510" s="5">
        <f t="shared" si="144"/>
        <v>0</v>
      </c>
      <c r="J510" s="5">
        <f t="shared" si="145"/>
        <v>1.8224788675754442E-4</v>
      </c>
      <c r="K510" s="5" t="e">
        <f t="shared" si="146"/>
        <v>#N/A</v>
      </c>
      <c r="L510" s="5">
        <f t="shared" si="138"/>
        <v>-3.3310996226427748E-4</v>
      </c>
      <c r="M510" s="5">
        <f t="shared" si="147"/>
        <v>1.7011510229791357E-3</v>
      </c>
      <c r="N510" s="5">
        <f t="shared" si="148"/>
        <v>0</v>
      </c>
      <c r="O510" s="5">
        <f t="shared" si="149"/>
        <v>0</v>
      </c>
      <c r="P510" s="5">
        <f t="shared" si="153"/>
        <v>4.9613436322779167E-3</v>
      </c>
      <c r="Q510" s="5">
        <f t="shared" si="135"/>
        <v>2.8333517653520842E-3</v>
      </c>
      <c r="R510" s="5">
        <f t="shared" si="139"/>
        <v>2.8333517653520842E-3</v>
      </c>
      <c r="S510" s="5">
        <f t="shared" si="150"/>
        <v>8.263364950641049E-3</v>
      </c>
      <c r="T510" s="5">
        <f t="shared" si="136"/>
        <v>4.5345027883312199E-3</v>
      </c>
      <c r="U510" s="5">
        <f t="shared" si="137"/>
        <v>1.3224708582918967E-2</v>
      </c>
    </row>
    <row r="511" spans="2:21" x14ac:dyDescent="0.4">
      <c r="B511">
        <v>80.165468692779498</v>
      </c>
      <c r="C511" s="5">
        <f t="shared" si="140"/>
        <v>0.61052250862120161</v>
      </c>
      <c r="D511" s="5">
        <f t="shared" si="141"/>
        <v>0.40948531212157546</v>
      </c>
      <c r="E511" s="5">
        <f t="shared" si="142"/>
        <v>2.5728720966281298</v>
      </c>
      <c r="F511" s="5">
        <f t="shared" si="143"/>
        <v>24.56911872729453</v>
      </c>
      <c r="G511" s="5">
        <f t="shared" si="151"/>
        <v>-0.34359067784640107</v>
      </c>
      <c r="H511" s="9">
        <f t="shared" si="152"/>
        <v>-0.5627813438399889</v>
      </c>
      <c r="I511" s="5">
        <f t="shared" si="144"/>
        <v>6.9521430456305575E-3</v>
      </c>
      <c r="J511" s="5">
        <f t="shared" si="145"/>
        <v>1.8430393337377728E-4</v>
      </c>
      <c r="K511" s="5" t="e">
        <f t="shared" si="146"/>
        <v>#N/A</v>
      </c>
      <c r="L511" s="5">
        <f t="shared" si="138"/>
        <v>6.9521430456305575E-3</v>
      </c>
      <c r="M511" s="5">
        <f t="shared" si="147"/>
        <v>1.3239341651215257E-3</v>
      </c>
      <c r="N511" s="5">
        <f t="shared" si="148"/>
        <v>4.1966027169821327</v>
      </c>
      <c r="O511" s="5">
        <f t="shared" si="149"/>
        <v>10.797322031157126</v>
      </c>
      <c r="P511" s="5">
        <f t="shared" si="153"/>
        <v>3.4063132712138324E-3</v>
      </c>
      <c r="Q511" s="5">
        <f t="shared" si="135"/>
        <v>-4.6020898494611565E-2</v>
      </c>
      <c r="R511" s="5">
        <f t="shared" si="139"/>
        <v>0</v>
      </c>
      <c r="S511" s="5">
        <f t="shared" si="150"/>
        <v>0</v>
      </c>
      <c r="T511" s="5">
        <f t="shared" si="136"/>
        <v>0</v>
      </c>
      <c r="U511" s="5">
        <f t="shared" si="137"/>
        <v>0</v>
      </c>
    </row>
    <row r="512" spans="2:21" x14ac:dyDescent="0.4">
      <c r="B512">
        <v>80.783457040786701</v>
      </c>
      <c r="C512" s="5">
        <f t="shared" si="140"/>
        <v>0.61798834800720215</v>
      </c>
      <c r="D512" s="5">
        <f t="shared" si="141"/>
        <v>0.40453837164756129</v>
      </c>
      <c r="E512" s="5">
        <f t="shared" si="142"/>
        <v>2.5417895529263119</v>
      </c>
      <c r="F512" s="5">
        <f t="shared" si="143"/>
        <v>24.272302298853678</v>
      </c>
      <c r="G512" s="5">
        <f t="shared" si="151"/>
        <v>-3.1082543701817844E-2</v>
      </c>
      <c r="H512" s="9">
        <f t="shared" si="152"/>
        <v>-5.0296326463190211E-2</v>
      </c>
      <c r="I512" s="5">
        <f t="shared" si="144"/>
        <v>6.3660857880939829E-4</v>
      </c>
      <c r="J512" s="5">
        <f t="shared" si="145"/>
        <v>1.8448993131528894E-4</v>
      </c>
      <c r="K512" s="5" t="e">
        <f t="shared" si="146"/>
        <v>#N/A</v>
      </c>
      <c r="L512" s="5">
        <f t="shared" si="138"/>
        <v>6.3660857880939829E-4</v>
      </c>
      <c r="M512" s="5">
        <f t="shared" si="147"/>
        <v>1.2921388262730682E-3</v>
      </c>
      <c r="N512" s="5">
        <f t="shared" si="148"/>
        <v>0.37505454400716109</v>
      </c>
      <c r="O512" s="5">
        <f t="shared" si="149"/>
        <v>0.95330972173494377</v>
      </c>
      <c r="P512" s="5">
        <f t="shared" si="153"/>
        <v>3.2843449695513513E-3</v>
      </c>
      <c r="Q512" s="5">
        <f t="shared" si="135"/>
        <v>-4.1129333090907097E-3</v>
      </c>
      <c r="R512" s="5">
        <f t="shared" si="139"/>
        <v>0</v>
      </c>
      <c r="S512" s="5">
        <f t="shared" si="150"/>
        <v>0</v>
      </c>
      <c r="T512" s="5">
        <f t="shared" si="136"/>
        <v>0</v>
      </c>
      <c r="U512" s="5">
        <f t="shared" si="137"/>
        <v>0</v>
      </c>
    </row>
    <row r="513" spans="2:21" x14ac:dyDescent="0.4">
      <c r="B513">
        <v>81.458893060684204</v>
      </c>
      <c r="C513" s="5">
        <f t="shared" si="140"/>
        <v>0.67543601989750357</v>
      </c>
      <c r="D513" s="5">
        <f t="shared" si="141"/>
        <v>0.37013128206863638</v>
      </c>
      <c r="E513" s="5">
        <f t="shared" si="142"/>
        <v>2.325603433221199</v>
      </c>
      <c r="F513" s="5">
        <f t="shared" si="143"/>
        <v>22.207876924118182</v>
      </c>
      <c r="G513" s="5">
        <f t="shared" si="151"/>
        <v>-0.21618611970511292</v>
      </c>
      <c r="H513" s="9">
        <f t="shared" si="152"/>
        <v>-0.32006898260758859</v>
      </c>
      <c r="I513" s="5">
        <f t="shared" si="144"/>
        <v>4.8393571066285557E-3</v>
      </c>
      <c r="J513" s="5">
        <f t="shared" si="145"/>
        <v>1.8578358905560434E-4</v>
      </c>
      <c r="K513" s="5" t="e">
        <f t="shared" si="146"/>
        <v>#N/A</v>
      </c>
      <c r="L513" s="5">
        <f t="shared" si="138"/>
        <v>4.8393571066285557E-3</v>
      </c>
      <c r="M513" s="5">
        <f t="shared" si="147"/>
        <v>1.0816862657220456E-3</v>
      </c>
      <c r="N513" s="5">
        <f t="shared" si="148"/>
        <v>2.3867215513359574</v>
      </c>
      <c r="O513" s="5">
        <f t="shared" si="149"/>
        <v>5.5505678339299287</v>
      </c>
      <c r="P513" s="5">
        <f t="shared" si="153"/>
        <v>2.5155732932314076E-3</v>
      </c>
      <c r="Q513" s="5">
        <f t="shared" si="135"/>
        <v>-2.6173330585822427E-2</v>
      </c>
      <c r="R513" s="5">
        <f t="shared" si="139"/>
        <v>0</v>
      </c>
      <c r="S513" s="5">
        <f t="shared" si="150"/>
        <v>0</v>
      </c>
      <c r="T513" s="5">
        <f t="shared" si="136"/>
        <v>0</v>
      </c>
      <c r="U513" s="5">
        <f t="shared" si="137"/>
        <v>0</v>
      </c>
    </row>
  </sheetData>
  <mergeCells count="1">
    <mergeCell ref="E7:G9"/>
  </mergeCells>
  <conditionalFormatting sqref="H15:H530">
    <cfRule type="cellIs" dxfId="24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A0580-9060-423B-BFF8-B43542CCFCA4}">
  <dimension ref="A2:R513"/>
  <sheetViews>
    <sheetView topLeftCell="E1" zoomScale="55" zoomScaleNormal="55" workbookViewId="0">
      <selection activeCell="M17" sqref="M17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6" width="24.109375" style="5" customWidth="1"/>
    <col min="17" max="17" width="25.33203125" style="5" customWidth="1"/>
    <col min="18" max="19" width="14.33203125" style="5" customWidth="1"/>
    <col min="20" max="16384" width="8.88671875" style="5"/>
  </cols>
  <sheetData>
    <row r="2" spans="1:18" x14ac:dyDescent="0.4">
      <c r="A2" s="4" t="s">
        <v>51</v>
      </c>
      <c r="D2" s="6" t="s">
        <v>52</v>
      </c>
    </row>
    <row r="3" spans="1:18" x14ac:dyDescent="0.4">
      <c r="A3" s="5" t="s">
        <v>53</v>
      </c>
      <c r="B3" s="5">
        <v>0.33019999999999999</v>
      </c>
      <c r="D3" s="5" t="s">
        <v>54</v>
      </c>
    </row>
    <row r="4" spans="1:18" x14ac:dyDescent="0.4">
      <c r="A4" s="5" t="s">
        <v>55</v>
      </c>
      <c r="B4" s="5">
        <v>1.5</v>
      </c>
      <c r="D4" s="5" t="s">
        <v>56</v>
      </c>
    </row>
    <row r="5" spans="1:18" x14ac:dyDescent="0.4">
      <c r="A5" s="5" t="s">
        <v>57</v>
      </c>
      <c r="B5" s="5">
        <f>(PI()*B3^4)/4</f>
        <v>9.3368021718445229E-3</v>
      </c>
    </row>
    <row r="6" spans="1:18" x14ac:dyDescent="0.4">
      <c r="A6" s="5" t="s">
        <v>58</v>
      </c>
      <c r="B6" s="5">
        <f>0.5*B4*B3^2</f>
        <v>8.1774029999999998E-2</v>
      </c>
    </row>
    <row r="7" spans="1:18" x14ac:dyDescent="0.4">
      <c r="A7" s="5" t="s">
        <v>61</v>
      </c>
      <c r="B7" s="5">
        <f>2</f>
        <v>2</v>
      </c>
    </row>
    <row r="8" spans="1:18" x14ac:dyDescent="0.4">
      <c r="A8" s="5" t="s">
        <v>62</v>
      </c>
      <c r="E8" s="5" t="s">
        <v>80</v>
      </c>
      <c r="F8" s="18" t="s">
        <v>89</v>
      </c>
      <c r="G8" s="18"/>
      <c r="H8" s="18"/>
    </row>
    <row r="9" spans="1:18" x14ac:dyDescent="0.4">
      <c r="F9" s="18"/>
      <c r="G9" s="18"/>
      <c r="H9" s="18"/>
    </row>
    <row r="10" spans="1:18" x14ac:dyDescent="0.4">
      <c r="F10" s="18"/>
      <c r="G10" s="18"/>
      <c r="H10" s="18"/>
    </row>
    <row r="11" spans="1:18" x14ac:dyDescent="0.4">
      <c r="F11" s="18"/>
      <c r="G11" s="18"/>
      <c r="H11" s="18"/>
    </row>
    <row r="12" spans="1:18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Q12" s="5" t="s">
        <v>78</v>
      </c>
      <c r="R12" s="5" t="s">
        <v>79</v>
      </c>
    </row>
    <row r="14" spans="1:18" x14ac:dyDescent="0.4">
      <c r="A14" s="5">
        <v>0</v>
      </c>
      <c r="B14">
        <v>2.5652425289153999</v>
      </c>
      <c r="C14" s="5">
        <f>B14-B13</f>
        <v>2.5652425289153999</v>
      </c>
      <c r="J14" s="5">
        <f>-0.000005984*E14 + 0.0001997</f>
        <v>1.997E-4</v>
      </c>
      <c r="O14" s="5">
        <f t="shared" ref="O14:O77" si="0">B$6*H14</f>
        <v>0</v>
      </c>
      <c r="Q14" s="5">
        <f t="shared" ref="Q14:Q77" si="1">IF(H14&gt;0, O14 +M14, 0)</f>
        <v>0</v>
      </c>
      <c r="R14" s="5">
        <f t="shared" ref="R14:R77" si="2">Q14*E14</f>
        <v>0</v>
      </c>
    </row>
    <row r="15" spans="1:18" x14ac:dyDescent="0.4">
      <c r="A15" s="5">
        <v>0.1</v>
      </c>
      <c r="B15">
        <v>3.1963183879852202</v>
      </c>
      <c r="C15" s="5">
        <f>B15-B14</f>
        <v>0.63107585906982022</v>
      </c>
      <c r="D15" s="5">
        <f>(1/C15)/4</f>
        <v>0.39614888829449074</v>
      </c>
      <c r="E15" s="5">
        <f>2*PI()*D15</f>
        <v>2.4890768743874716</v>
      </c>
      <c r="F15" s="5">
        <f>E15*(60/(2*PI()))</f>
        <v>23.768933297669449</v>
      </c>
      <c r="H15" s="7"/>
      <c r="I15" s="5">
        <f>IF(H15&lt;0,(-B$6*H15)/E15^2,0)</f>
        <v>0</v>
      </c>
      <c r="J15" s="5">
        <f>-0.000005984*E15 + 0.0001997</f>
        <v>1.8480536398366538E-4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1.2391007373221011E-3</v>
      </c>
      <c r="N15" s="5">
        <f>M15*E15</f>
        <v>3.084216990304907E-3</v>
      </c>
      <c r="O15" s="5">
        <f t="shared" si="0"/>
        <v>0</v>
      </c>
      <c r="Q15" s="5">
        <f t="shared" si="1"/>
        <v>0</v>
      </c>
      <c r="R15" s="5">
        <f t="shared" si="2"/>
        <v>0</v>
      </c>
    </row>
    <row r="16" spans="1:18" x14ac:dyDescent="0.4">
      <c r="A16" s="5">
        <v>0.2</v>
      </c>
      <c r="B16">
        <v>3.53275322914123</v>
      </c>
      <c r="C16" s="5">
        <f t="shared" ref="C16:C79" si="4">B16-B15</f>
        <v>0.33643484115600986</v>
      </c>
      <c r="D16" s="5">
        <f t="shared" ref="D16:D79" si="5">(1/C16)/4</f>
        <v>0.74308593943773871</v>
      </c>
      <c r="E16" s="5">
        <f t="shared" ref="E16:E79" si="6">2*PI()*D16</f>
        <v>4.6689466566469395</v>
      </c>
      <c r="F16" s="5">
        <f t="shared" ref="F16:F79" si="7">E16*(60/(2*PI()))</f>
        <v>44.585156366264322</v>
      </c>
      <c r="G16" s="5">
        <f>E16-E15</f>
        <v>2.1798697822594679</v>
      </c>
      <c r="H16" s="7">
        <f>G16/C16</f>
        <v>6.4793223400088626</v>
      </c>
      <c r="I16" s="5">
        <f t="shared" ref="I16:I79" si="8">IF(H16&lt;0,(-B$6*H16)/E16^2,0)</f>
        <v>0</v>
      </c>
      <c r="J16" s="5">
        <f t="shared" ref="J16:J79" si="9">-0.000005984*E16 + 0.0001997</f>
        <v>1.717610232066247E-4</v>
      </c>
      <c r="K16" s="5" t="e">
        <f>IF(H16&lt;-7,(-B$6*H16)/E16^2,NA())</f>
        <v>#N/A</v>
      </c>
      <c r="L16" s="5">
        <f t="shared" si="3"/>
        <v>-2.4305645718106419E-2</v>
      </c>
      <c r="M16" s="5">
        <f t="shared" ref="M16:M79" si="10">0.0002*E16^2</f>
        <v>4.3598125765229269E-3</v>
      </c>
      <c r="N16" s="5">
        <f>M16*E16</f>
        <v>2.0355732352764E-2</v>
      </c>
      <c r="O16" s="5">
        <f>B$6*H16</f>
        <v>0.52984029941155497</v>
      </c>
      <c r="Q16" s="5">
        <f>IF(H16&gt;0, O16 +M16, 0)</f>
        <v>0.53420011198807793</v>
      </c>
      <c r="R16" s="5">
        <f t="shared" si="2"/>
        <v>2.494151826847157</v>
      </c>
    </row>
    <row r="17" spans="1:18" x14ac:dyDescent="0.4">
      <c r="A17" s="5">
        <v>0.3</v>
      </c>
      <c r="B17">
        <v>3.7646102905273402</v>
      </c>
      <c r="C17" s="5">
        <f t="shared" si="4"/>
        <v>0.23185706138611017</v>
      </c>
      <c r="D17" s="5">
        <f t="shared" si="5"/>
        <v>1.0782505329163838</v>
      </c>
      <c r="E17" s="5">
        <f t="shared" si="6"/>
        <v>6.7748479058787821</v>
      </c>
      <c r="F17" s="5">
        <f t="shared" si="7"/>
        <v>64.695031974983038</v>
      </c>
      <c r="G17" s="5">
        <f t="shared" ref="G17:G80" si="11">E17-E16</f>
        <v>2.1059012492318425</v>
      </c>
      <c r="H17" s="7">
        <f t="shared" ref="H17:H80" si="12">G17/C17</f>
        <v>9.0827565770140506</v>
      </c>
      <c r="I17" s="5">
        <f t="shared" si="8"/>
        <v>0</v>
      </c>
      <c r="J17" s="5">
        <f t="shared" si="9"/>
        <v>1.5915931013122138E-4</v>
      </c>
      <c r="K17" s="5" t="e">
        <f t="shared" ref="K17:K80" si="13">IF(H17&lt;-7,(-B$6*H17)/E17^2,NA())</f>
        <v>#N/A</v>
      </c>
      <c r="L17" s="5">
        <f t="shared" si="3"/>
        <v>-1.6182066315187874E-2</v>
      </c>
      <c r="M17" s="5">
        <f t="shared" si="10"/>
        <v>9.1797128295580243E-3</v>
      </c>
      <c r="N17" s="5">
        <f t="shared" ref="N17:N80" si="14">M17*E17</f>
        <v>6.219115823989977E-2</v>
      </c>
      <c r="O17" s="5">
        <f t="shared" si="0"/>
        <v>0.74273360881144423</v>
      </c>
      <c r="Q17" s="5">
        <f t="shared" si="1"/>
        <v>0.75191332164100222</v>
      </c>
      <c r="R17" s="5">
        <f t="shared" si="2"/>
        <v>5.0940983925219028</v>
      </c>
    </row>
    <row r="18" spans="1:18" x14ac:dyDescent="0.4">
      <c r="A18" s="5">
        <v>0.4</v>
      </c>
      <c r="B18">
        <v>3.95355176925659</v>
      </c>
      <c r="C18" s="5">
        <f t="shared" si="4"/>
        <v>0.18894147872924982</v>
      </c>
      <c r="D18" s="5">
        <f t="shared" si="5"/>
        <v>1.3231610215046854</v>
      </c>
      <c r="E18" s="5">
        <f t="shared" si="6"/>
        <v>8.3136658893509718</v>
      </c>
      <c r="F18" s="5">
        <f t="shared" si="7"/>
        <v>79.389661290281126</v>
      </c>
      <c r="G18" s="5">
        <f t="shared" si="11"/>
        <v>1.5388179834721898</v>
      </c>
      <c r="H18" s="7">
        <f t="shared" si="12"/>
        <v>8.1444158996833718</v>
      </c>
      <c r="I18" s="5">
        <f t="shared" si="8"/>
        <v>0</v>
      </c>
      <c r="J18" s="5">
        <f t="shared" si="9"/>
        <v>1.499510233181238E-4</v>
      </c>
      <c r="K18" s="5" t="e">
        <f t="shared" si="13"/>
        <v>#N/A</v>
      </c>
      <c r="L18" s="5">
        <f t="shared" si="3"/>
        <v>-9.6358539819540005E-3</v>
      </c>
      <c r="M18" s="5">
        <f t="shared" si="10"/>
        <v>1.3823408103951577E-2</v>
      </c>
      <c r="N18" s="5">
        <f t="shared" si="14"/>
        <v>0.11492319642840002</v>
      </c>
      <c r="O18" s="5">
        <f t="shared" si="0"/>
        <v>0.66600171011318499</v>
      </c>
      <c r="Q18" s="5">
        <f t="shared" si="1"/>
        <v>0.67982511821713654</v>
      </c>
      <c r="R18" s="5">
        <f t="shared" si="2"/>
        <v>5.6518388960457999</v>
      </c>
    </row>
    <row r="19" spans="1:18" x14ac:dyDescent="0.4">
      <c r="A19" s="5">
        <v>0.5</v>
      </c>
      <c r="B19">
        <v>4.1157636642456001</v>
      </c>
      <c r="C19" s="5">
        <f t="shared" si="4"/>
        <v>0.16221189498901012</v>
      </c>
      <c r="D19" s="5">
        <f t="shared" si="5"/>
        <v>1.5411940044035459</v>
      </c>
      <c r="E19" s="5">
        <f t="shared" si="6"/>
        <v>9.6836075239816299</v>
      </c>
      <c r="F19" s="5">
        <f t="shared" si="7"/>
        <v>92.471640264212752</v>
      </c>
      <c r="G19" s="5">
        <f t="shared" si="11"/>
        <v>1.3699416346306581</v>
      </c>
      <c r="H19" s="7">
        <f t="shared" si="12"/>
        <v>8.4453833347022531</v>
      </c>
      <c r="I19" s="5">
        <f t="shared" si="8"/>
        <v>0</v>
      </c>
      <c r="J19" s="5">
        <f t="shared" si="9"/>
        <v>1.4175329257649393E-4</v>
      </c>
      <c r="K19" s="5" t="e">
        <f t="shared" si="13"/>
        <v>#N/A</v>
      </c>
      <c r="L19" s="5">
        <f t="shared" si="3"/>
        <v>-7.3647907106544671E-3</v>
      </c>
      <c r="M19" s="5">
        <f t="shared" si="10"/>
        <v>1.8754450935702726E-2</v>
      </c>
      <c r="N19" s="5">
        <f t="shared" si="14"/>
        <v>0.18161074218911524</v>
      </c>
      <c r="O19" s="5">
        <f t="shared" si="0"/>
        <v>0.69061303017344211</v>
      </c>
      <c r="Q19" s="5">
        <f t="shared" si="1"/>
        <v>0.70936748110914483</v>
      </c>
      <c r="R19" s="5">
        <f t="shared" si="2"/>
        <v>6.8692362773364115</v>
      </c>
    </row>
    <row r="20" spans="1:18" x14ac:dyDescent="0.4">
      <c r="A20" s="5">
        <v>0.6</v>
      </c>
      <c r="B20">
        <v>4.2990970611572203</v>
      </c>
      <c r="C20" s="5">
        <f t="shared" si="4"/>
        <v>0.18333339691162021</v>
      </c>
      <c r="D20" s="5">
        <f t="shared" si="5"/>
        <v>1.3636358907401791</v>
      </c>
      <c r="E20" s="5">
        <f t="shared" si="6"/>
        <v>8.5679769930414409</v>
      </c>
      <c r="F20" s="5">
        <f t="shared" si="7"/>
        <v>81.818153444410754</v>
      </c>
      <c r="G20" s="5">
        <f t="shared" si="11"/>
        <v>-1.115630530940189</v>
      </c>
      <c r="H20" s="12">
        <f t="shared" si="12"/>
        <v>-6.0852553311822541</v>
      </c>
      <c r="I20" s="5">
        <f t="shared" si="8"/>
        <v>6.778562792707693E-3</v>
      </c>
      <c r="J20" s="5">
        <f t="shared" si="9"/>
        <v>1.4842922567364004E-4</v>
      </c>
      <c r="K20" s="5" t="e">
        <f t="shared" si="13"/>
        <v>#N/A</v>
      </c>
      <c r="L20" s="5">
        <f t="shared" si="3"/>
        <v>6.778562792707693E-3</v>
      </c>
      <c r="M20" s="5">
        <f t="shared" si="10"/>
        <v>1.4682045950657491E-2</v>
      </c>
      <c r="N20" s="5">
        <f>M20*E20</f>
        <v>0.12579543191601064</v>
      </c>
      <c r="O20" s="5">
        <f t="shared" si="0"/>
        <v>-0.49761585200975755</v>
      </c>
      <c r="Q20" s="5">
        <f>IF(H20&gt;0, O20 +M20, 0)</f>
        <v>0</v>
      </c>
      <c r="R20" s="5">
        <f t="shared" si="2"/>
        <v>0</v>
      </c>
    </row>
    <row r="21" spans="1:18" x14ac:dyDescent="0.4">
      <c r="A21" s="5">
        <v>0.7</v>
      </c>
      <c r="B21">
        <v>4.4737815856933496</v>
      </c>
      <c r="C21" s="5">
        <f t="shared" si="4"/>
        <v>0.17468452453612926</v>
      </c>
      <c r="D21" s="5">
        <f t="shared" si="5"/>
        <v>1.4311513894196939</v>
      </c>
      <c r="E21" s="5">
        <f t="shared" si="6"/>
        <v>8.9921893823514711</v>
      </c>
      <c r="F21" s="5">
        <f t="shared" si="7"/>
        <v>85.869083365181638</v>
      </c>
      <c r="G21" s="5">
        <f t="shared" si="11"/>
        <v>0.42421238931003025</v>
      </c>
      <c r="H21" s="7">
        <f t="shared" si="12"/>
        <v>2.4284486014803917</v>
      </c>
      <c r="I21" s="5">
        <f t="shared" si="8"/>
        <v>0</v>
      </c>
      <c r="J21" s="5">
        <f t="shared" si="9"/>
        <v>1.4589073873600881E-4</v>
      </c>
      <c r="K21" s="5" t="e">
        <f t="shared" si="13"/>
        <v>#N/A</v>
      </c>
      <c r="L21" s="5">
        <f t="shared" si="3"/>
        <v>-2.4559155416897377E-3</v>
      </c>
      <c r="M21" s="5">
        <f t="shared" si="10"/>
        <v>1.6171893977614905E-2</v>
      </c>
      <c r="N21" s="5">
        <f t="shared" si="14"/>
        <v>0.14542073331802244</v>
      </c>
      <c r="O21" s="5">
        <f t="shared" si="0"/>
        <v>0.19858402879091558</v>
      </c>
      <c r="Q21" s="5">
        <f t="shared" si="1"/>
        <v>0.21475592276853048</v>
      </c>
      <c r="R21" s="5">
        <f t="shared" si="2"/>
        <v>1.9311259285162723</v>
      </c>
    </row>
    <row r="22" spans="1:18" x14ac:dyDescent="0.4">
      <c r="A22" s="5">
        <v>0.8</v>
      </c>
      <c r="B22">
        <v>4.6533045768737704</v>
      </c>
      <c r="C22" s="5">
        <f t="shared" si="4"/>
        <v>0.17952299118042081</v>
      </c>
      <c r="D22" s="5">
        <f t="shared" si="5"/>
        <v>1.3925792922464717</v>
      </c>
      <c r="E22" s="5">
        <f t="shared" si="6"/>
        <v>8.7498337481255781</v>
      </c>
      <c r="F22" s="5">
        <f t="shared" si="7"/>
        <v>83.554757534788308</v>
      </c>
      <c r="G22" s="5">
        <f t="shared" si="11"/>
        <v>-0.24235563422589301</v>
      </c>
      <c r="H22" s="7">
        <f t="shared" si="12"/>
        <v>-1.3499977503289555</v>
      </c>
      <c r="I22" s="5">
        <f t="shared" si="8"/>
        <v>1.4419454916302569E-3</v>
      </c>
      <c r="J22" s="5">
        <f t="shared" si="9"/>
        <v>1.4734099485121655E-4</v>
      </c>
      <c r="K22" s="5" t="e">
        <f t="shared" si="13"/>
        <v>#N/A</v>
      </c>
      <c r="L22" s="5">
        <f t="shared" si="3"/>
        <v>1.4419454916302569E-3</v>
      </c>
      <c r="M22" s="5">
        <f t="shared" si="10"/>
        <v>1.5311918123967462E-2</v>
      </c>
      <c r="N22" s="5">
        <f t="shared" si="14"/>
        <v>0.1339767379496262</v>
      </c>
      <c r="O22" s="5">
        <f t="shared" si="0"/>
        <v>-0.11039475653533251</v>
      </c>
      <c r="Q22" s="5">
        <f>IF(H22&gt;0, O22 +M22, 0)</f>
        <v>0</v>
      </c>
      <c r="R22" s="5">
        <f t="shared" si="2"/>
        <v>0</v>
      </c>
    </row>
    <row r="23" spans="1:18" x14ac:dyDescent="0.4">
      <c r="A23" s="5">
        <v>0.9</v>
      </c>
      <c r="B23">
        <v>4.8237762451171804</v>
      </c>
      <c r="C23" s="5">
        <f t="shared" si="4"/>
        <v>0.17047166824340998</v>
      </c>
      <c r="D23" s="5">
        <f t="shared" si="5"/>
        <v>1.4665193493797137</v>
      </c>
      <c r="E23" s="5">
        <f t="shared" si="6"/>
        <v>9.2144128287171831</v>
      </c>
      <c r="F23" s="5">
        <f t="shared" si="7"/>
        <v>87.991160962782828</v>
      </c>
      <c r="G23" s="5">
        <f t="shared" si="11"/>
        <v>0.46457908059160502</v>
      </c>
      <c r="H23" s="7">
        <f t="shared" si="12"/>
        <v>2.7252568440185048</v>
      </c>
      <c r="I23" s="5">
        <f t="shared" si="8"/>
        <v>0</v>
      </c>
      <c r="J23" s="5">
        <f t="shared" si="9"/>
        <v>1.4456095363295639E-4</v>
      </c>
      <c r="K23" s="5" t="e">
        <f t="shared" si="13"/>
        <v>#N/A</v>
      </c>
      <c r="L23" s="5">
        <f t="shared" si="3"/>
        <v>-2.6247473659402817E-3</v>
      </c>
      <c r="M23" s="5">
        <f t="shared" si="10"/>
        <v>1.698108075560556E-2</v>
      </c>
      <c r="N23" s="5">
        <f t="shared" si="14"/>
        <v>0.15647068835993436</v>
      </c>
      <c r="O23" s="5">
        <f t="shared" si="0"/>
        <v>0.22285523492047452</v>
      </c>
      <c r="Q23" s="5">
        <f t="shared" si="1"/>
        <v>0.23983631567608008</v>
      </c>
      <c r="R23" s="5">
        <f t="shared" si="2"/>
        <v>2.2099508239579362</v>
      </c>
    </row>
    <row r="24" spans="1:18" x14ac:dyDescent="0.4">
      <c r="A24" s="5">
        <v>1</v>
      </c>
      <c r="B24">
        <v>5.0143971443176198</v>
      </c>
      <c r="C24" s="5">
        <f t="shared" si="4"/>
        <v>0.19062089920043945</v>
      </c>
      <c r="D24" s="5">
        <f t="shared" si="5"/>
        <v>1.3115036234149904</v>
      </c>
      <c r="E24" s="5">
        <f t="shared" si="6"/>
        <v>8.2404202969538574</v>
      </c>
      <c r="F24" s="5">
        <f t="shared" si="7"/>
        <v>78.690217404899428</v>
      </c>
      <c r="G24" s="5">
        <f t="shared" si="11"/>
        <v>-0.97399253176332579</v>
      </c>
      <c r="H24" s="8">
        <f t="shared" si="12"/>
        <v>-5.1095789383469681</v>
      </c>
      <c r="I24" s="5">
        <f t="shared" si="8"/>
        <v>6.1532107192138934E-3</v>
      </c>
      <c r="J24" s="5">
        <f t="shared" si="9"/>
        <v>1.5038932494302812E-4</v>
      </c>
      <c r="K24" s="5">
        <f>IF(H24&lt;-3,(-B$6*H24)/E24^2,NA())</f>
        <v>6.1532107192138934E-3</v>
      </c>
      <c r="L24" s="5">
        <f t="shared" si="3"/>
        <v>6.1532107192138934E-3</v>
      </c>
      <c r="M24" s="5">
        <f t="shared" si="10"/>
        <v>1.3580905334089821E-2</v>
      </c>
      <c r="N24" s="5">
        <f t="shared" si="14"/>
        <v>0.11191236796604266</v>
      </c>
      <c r="O24" s="5">
        <f t="shared" si="0"/>
        <v>-0.41783086139175313</v>
      </c>
      <c r="Q24" s="5">
        <f t="shared" si="1"/>
        <v>0</v>
      </c>
      <c r="R24" s="5">
        <f t="shared" si="2"/>
        <v>0</v>
      </c>
    </row>
    <row r="25" spans="1:18" x14ac:dyDescent="0.4">
      <c r="A25" s="5">
        <v>1.1000000000000001</v>
      </c>
      <c r="B25">
        <v>5.2005929946899396</v>
      </c>
      <c r="C25" s="5">
        <f t="shared" si="4"/>
        <v>0.18619585037231978</v>
      </c>
      <c r="D25" s="5">
        <f t="shared" si="5"/>
        <v>1.3426722426955089</v>
      </c>
      <c r="E25" s="5">
        <f t="shared" si="6"/>
        <v>8.4362585076622842</v>
      </c>
      <c r="F25" s="5">
        <f t="shared" si="7"/>
        <v>80.560334561730528</v>
      </c>
      <c r="G25" s="5">
        <f t="shared" si="11"/>
        <v>0.19583821070842689</v>
      </c>
      <c r="H25" s="9">
        <f t="shared" si="12"/>
        <v>1.0517861183094366</v>
      </c>
      <c r="I25" s="5">
        <f t="shared" si="8"/>
        <v>0</v>
      </c>
      <c r="J25" s="5">
        <f t="shared" si="9"/>
        <v>1.492174290901489E-4</v>
      </c>
      <c r="K25" s="5" t="e">
        <f t="shared" ref="K25:K33" si="15">IF(H25&lt;-3,(-B$6*H25)/E25^2,NA())</f>
        <v>#N/A</v>
      </c>
      <c r="L25" s="5">
        <f t="shared" si="3"/>
        <v>-1.2084900460500269E-3</v>
      </c>
      <c r="M25" s="5">
        <f t="shared" si="10"/>
        <v>1.4234091521620855E-2</v>
      </c>
      <c r="N25" s="5">
        <f t="shared" si="14"/>
        <v>0.12008247569811753</v>
      </c>
      <c r="O25" s="5">
        <f t="shared" si="0"/>
        <v>8.6008789592219415E-2</v>
      </c>
      <c r="Q25" s="5">
        <f t="shared" si="1"/>
        <v>0.10024288111384028</v>
      </c>
      <c r="R25" s="5">
        <f t="shared" si="2"/>
        <v>0.84567485862921399</v>
      </c>
    </row>
    <row r="26" spans="1:18" x14ac:dyDescent="0.4">
      <c r="A26" s="5">
        <v>1.2</v>
      </c>
      <c r="B26">
        <v>5.3885586261749197</v>
      </c>
      <c r="C26" s="5">
        <f t="shared" si="4"/>
        <v>0.18796563148498002</v>
      </c>
      <c r="D26" s="5">
        <f t="shared" si="5"/>
        <v>1.3300303785587368</v>
      </c>
      <c r="E26" s="5">
        <f t="shared" si="6"/>
        <v>8.3568273326627587</v>
      </c>
      <c r="F26" s="5">
        <f t="shared" si="7"/>
        <v>79.801822713524217</v>
      </c>
      <c r="G26" s="5">
        <f t="shared" si="11"/>
        <v>-7.9431174999525567E-2</v>
      </c>
      <c r="H26" s="9">
        <f t="shared" si="12"/>
        <v>-0.42258350301593706</v>
      </c>
      <c r="I26" s="5">
        <f t="shared" si="8"/>
        <v>4.9481753590182751E-4</v>
      </c>
      <c r="J26" s="5">
        <f t="shared" si="9"/>
        <v>1.4969274524134605E-4</v>
      </c>
      <c r="K26" s="5" t="e">
        <f t="shared" si="15"/>
        <v>#N/A</v>
      </c>
      <c r="L26" s="5">
        <f t="shared" si="3"/>
        <v>4.9481753590182751E-4</v>
      </c>
      <c r="M26" s="5">
        <f t="shared" si="10"/>
        <v>1.3967312613587871E-2</v>
      </c>
      <c r="N26" s="5">
        <f t="shared" si="14"/>
        <v>0.11672241981307643</v>
      </c>
      <c r="O26" s="5">
        <f t="shared" si="0"/>
        <v>-3.4556356053130323E-2</v>
      </c>
      <c r="Q26" s="5">
        <f t="shared" si="1"/>
        <v>0</v>
      </c>
      <c r="R26" s="5">
        <f t="shared" si="2"/>
        <v>0</v>
      </c>
    </row>
    <row r="27" spans="1:18" x14ac:dyDescent="0.4">
      <c r="A27" s="5">
        <v>1.3</v>
      </c>
      <c r="B27">
        <v>5.5680589675903303</v>
      </c>
      <c r="C27" s="5">
        <f t="shared" si="4"/>
        <v>0.1795003414154106</v>
      </c>
      <c r="D27" s="5">
        <f t="shared" si="5"/>
        <v>1.3927550110973594</v>
      </c>
      <c r="E27" s="5">
        <f t="shared" si="6"/>
        <v>8.7509378222276712</v>
      </c>
      <c r="F27" s="5">
        <f t="shared" si="7"/>
        <v>83.565300665841576</v>
      </c>
      <c r="G27" s="5">
        <f t="shared" si="11"/>
        <v>0.39411048956491257</v>
      </c>
      <c r="H27" s="9">
        <f t="shared" si="12"/>
        <v>2.1955974370702624</v>
      </c>
      <c r="I27" s="5">
        <f t="shared" si="8"/>
        <v>0</v>
      </c>
      <c r="J27" s="5">
        <f t="shared" si="9"/>
        <v>1.4733438807178962E-4</v>
      </c>
      <c r="K27" s="5" t="e">
        <f t="shared" si="15"/>
        <v>#N/A</v>
      </c>
      <c r="L27" s="5">
        <f t="shared" si="3"/>
        <v>-2.3445468758440278E-3</v>
      </c>
      <c r="M27" s="5">
        <f t="shared" si="10"/>
        <v>1.5315782553698955E-2</v>
      </c>
      <c r="N27" s="5">
        <f t="shared" si="14"/>
        <v>0.13402746082617889</v>
      </c>
      <c r="O27" s="5">
        <f t="shared" si="0"/>
        <v>0.17954285068690676</v>
      </c>
      <c r="Q27" s="5">
        <f t="shared" si="1"/>
        <v>0.19485863324060571</v>
      </c>
      <c r="R27" s="5">
        <f t="shared" si="2"/>
        <v>1.7051957836128067</v>
      </c>
    </row>
    <row r="28" spans="1:18" x14ac:dyDescent="0.4">
      <c r="A28" s="5">
        <v>1.4</v>
      </c>
      <c r="B28">
        <v>5.7666454315185502</v>
      </c>
      <c r="C28" s="5">
        <f t="shared" si="4"/>
        <v>0.19858646392821999</v>
      </c>
      <c r="D28" s="5">
        <f t="shared" si="5"/>
        <v>1.2588974850288068</v>
      </c>
      <c r="E28" s="5">
        <f t="shared" si="6"/>
        <v>7.9098861811783321</v>
      </c>
      <c r="F28" s="5">
        <f t="shared" si="7"/>
        <v>75.533849101728407</v>
      </c>
      <c r="G28" s="5">
        <f t="shared" si="11"/>
        <v>-0.84105164104933916</v>
      </c>
      <c r="H28" s="9">
        <f t="shared" si="12"/>
        <v>-4.2351911827854556</v>
      </c>
      <c r="I28" s="5">
        <f t="shared" si="8"/>
        <v>5.5353865285707486E-3</v>
      </c>
      <c r="J28" s="5">
        <f t="shared" si="9"/>
        <v>1.5236724109182886E-4</v>
      </c>
      <c r="K28" s="5" t="e">
        <f>IF(H28&lt;-7,(-B$6*H28)/E28^2,NA())</f>
        <v>#N/A</v>
      </c>
      <c r="L28" s="5">
        <f t="shared" si="3"/>
        <v>5.5353865285707486E-3</v>
      </c>
      <c r="M28" s="5">
        <f t="shared" si="10"/>
        <v>1.2513259879839188E-2</v>
      </c>
      <c r="N28" s="5">
        <f t="shared" si="14"/>
        <v>9.8978461405033233E-2</v>
      </c>
      <c r="O28" s="5">
        <f t="shared" si="0"/>
        <v>-0.34632865083683334</v>
      </c>
      <c r="Q28" s="5">
        <f t="shared" si="1"/>
        <v>0</v>
      </c>
      <c r="R28" s="5">
        <f t="shared" si="2"/>
        <v>0</v>
      </c>
    </row>
    <row r="29" spans="1:18" x14ac:dyDescent="0.4">
      <c r="A29" s="5">
        <v>1.5</v>
      </c>
      <c r="B29">
        <v>5.9601342678069997</v>
      </c>
      <c r="C29" s="5">
        <f t="shared" si="4"/>
        <v>0.19348883628844948</v>
      </c>
      <c r="D29" s="5">
        <f t="shared" si="5"/>
        <v>1.2920642079179427</v>
      </c>
      <c r="E29" s="5">
        <f t="shared" si="6"/>
        <v>8.1182788471226477</v>
      </c>
      <c r="F29" s="5">
        <f t="shared" si="7"/>
        <v>77.523852475076566</v>
      </c>
      <c r="G29" s="5">
        <f t="shared" si="11"/>
        <v>0.2083926659443156</v>
      </c>
      <c r="H29" s="9">
        <f t="shared" si="12"/>
        <v>1.0770268194370025</v>
      </c>
      <c r="I29" s="5">
        <f t="shared" si="8"/>
        <v>0</v>
      </c>
      <c r="J29" s="5">
        <f t="shared" si="9"/>
        <v>1.5112021937881809E-4</v>
      </c>
      <c r="K29" s="5" t="e">
        <f t="shared" ref="K29:K30" si="16">IF(H29&lt;-7,(-B$6*H29)/E29^2,NA())</f>
        <v>#N/A</v>
      </c>
      <c r="L29" s="5">
        <f t="shared" si="3"/>
        <v>-1.3363308374159434E-3</v>
      </c>
      <c r="M29" s="5">
        <f t="shared" si="10"/>
        <v>1.3181290287927807E-2</v>
      </c>
      <c r="N29" s="5">
        <f t="shared" si="14"/>
        <v>0.10700939012226751</v>
      </c>
      <c r="O29" s="5">
        <f t="shared" si="0"/>
        <v>8.8072823443446024E-2</v>
      </c>
      <c r="Q29" s="5">
        <f t="shared" si="1"/>
        <v>0.10125411373137383</v>
      </c>
      <c r="R29" s="5">
        <f t="shared" si="2"/>
        <v>0.82200912968956297</v>
      </c>
    </row>
    <row r="30" spans="1:18" x14ac:dyDescent="0.4">
      <c r="A30" s="5">
        <v>1.6</v>
      </c>
      <c r="B30">
        <v>6.15996885299682</v>
      </c>
      <c r="C30" s="5">
        <f t="shared" si="4"/>
        <v>0.19983458518982022</v>
      </c>
      <c r="D30" s="5">
        <f t="shared" si="5"/>
        <v>1.2510346983357676</v>
      </c>
      <c r="E30" s="5">
        <f t="shared" si="6"/>
        <v>7.8604828353551408</v>
      </c>
      <c r="F30" s="5">
        <f t="shared" si="7"/>
        <v>75.062081900146055</v>
      </c>
      <c r="G30" s="5">
        <f t="shared" si="11"/>
        <v>-0.25779601176750688</v>
      </c>
      <c r="H30" s="9">
        <f t="shared" si="12"/>
        <v>-1.2900470232549079</v>
      </c>
      <c r="I30" s="5">
        <f t="shared" si="8"/>
        <v>1.7073497482201375E-3</v>
      </c>
      <c r="J30" s="5">
        <f t="shared" si="9"/>
        <v>1.5266287071323483E-4</v>
      </c>
      <c r="K30" s="5" t="e">
        <f t="shared" si="16"/>
        <v>#N/A</v>
      </c>
      <c r="L30" s="5">
        <f t="shared" si="3"/>
        <v>1.7073497482201375E-3</v>
      </c>
      <c r="M30" s="5">
        <f t="shared" si="10"/>
        <v>1.2357438080982559E-2</v>
      </c>
      <c r="N30" s="5">
        <f t="shared" si="14"/>
        <v>9.7135429924527381E-2</v>
      </c>
      <c r="O30" s="5">
        <f t="shared" si="0"/>
        <v>-0.10549234398105754</v>
      </c>
      <c r="Q30" s="5">
        <f t="shared" si="1"/>
        <v>0</v>
      </c>
      <c r="R30" s="5">
        <f t="shared" si="2"/>
        <v>0</v>
      </c>
    </row>
    <row r="31" spans="1:18" x14ac:dyDescent="0.4">
      <c r="A31" s="5">
        <v>1.7</v>
      </c>
      <c r="B31">
        <v>6.34687948226928</v>
      </c>
      <c r="C31" s="5">
        <f t="shared" si="4"/>
        <v>0.18691062927246005</v>
      </c>
      <c r="D31" s="5">
        <f t="shared" si="5"/>
        <v>1.3375376294708978</v>
      </c>
      <c r="E31" s="5">
        <f t="shared" si="6"/>
        <v>8.4039967812913581</v>
      </c>
      <c r="F31" s="5">
        <f t="shared" si="7"/>
        <v>80.25225776825387</v>
      </c>
      <c r="G31" s="5">
        <f t="shared" si="11"/>
        <v>0.54351394593621727</v>
      </c>
      <c r="H31" s="9">
        <f t="shared" si="12"/>
        <v>2.907881419327607</v>
      </c>
      <c r="I31" s="5">
        <f t="shared" si="8"/>
        <v>0</v>
      </c>
      <c r="J31" s="5">
        <f t="shared" si="9"/>
        <v>1.4941048326075251E-4</v>
      </c>
      <c r="K31" s="5" t="e">
        <f t="shared" si="15"/>
        <v>#N/A</v>
      </c>
      <c r="L31" s="5">
        <f t="shared" si="3"/>
        <v>-3.3668234150109337E-3</v>
      </c>
      <c r="M31" s="5">
        <f t="shared" si="10"/>
        <v>1.4125432379991103E-2</v>
      </c>
      <c r="N31" s="5">
        <f t="shared" si="14"/>
        <v>0.11871008825579396</v>
      </c>
      <c r="O31" s="5">
        <f t="shared" si="0"/>
        <v>0.23778918242053831</v>
      </c>
      <c r="Q31" s="5">
        <f t="shared" si="1"/>
        <v>0.2519146148005294</v>
      </c>
      <c r="R31" s="5">
        <f t="shared" si="2"/>
        <v>2.1170896119439013</v>
      </c>
    </row>
    <row r="32" spans="1:18" x14ac:dyDescent="0.4">
      <c r="A32" s="5">
        <v>1.8</v>
      </c>
      <c r="B32">
        <v>6.5569434165954501</v>
      </c>
      <c r="C32" s="5">
        <f t="shared" si="4"/>
        <v>0.2100639343261701</v>
      </c>
      <c r="D32" s="5">
        <f t="shared" si="5"/>
        <v>1.1901138612962492</v>
      </c>
      <c r="E32" s="5">
        <f t="shared" si="6"/>
        <v>7.4777059271673565</v>
      </c>
      <c r="F32" s="5">
        <f t="shared" si="7"/>
        <v>71.406831677774946</v>
      </c>
      <c r="G32" s="5">
        <f t="shared" si="11"/>
        <v>-0.92629085412400158</v>
      </c>
      <c r="H32" s="9">
        <f t="shared" si="12"/>
        <v>-4.4095663403396648</v>
      </c>
      <c r="I32" s="5">
        <f t="shared" si="8"/>
        <v>6.4487348172535056E-3</v>
      </c>
      <c r="J32" s="5">
        <f t="shared" si="9"/>
        <v>1.5495340773183055E-4</v>
      </c>
      <c r="K32" s="5">
        <f t="shared" si="15"/>
        <v>6.4487348172535056E-3</v>
      </c>
      <c r="L32" s="5">
        <f t="shared" si="3"/>
        <v>6.4487348172535056E-3</v>
      </c>
      <c r="M32" s="5">
        <f t="shared" si="10"/>
        <v>1.1183217186638762E-2</v>
      </c>
      <c r="N32" s="5">
        <f t="shared" si="14"/>
        <v>8.3624809441328524E-2</v>
      </c>
      <c r="O32" s="5">
        <f t="shared" si="0"/>
        <v>-0.36058801020192593</v>
      </c>
      <c r="Q32" s="5">
        <f t="shared" si="1"/>
        <v>0</v>
      </c>
      <c r="R32" s="5">
        <f t="shared" si="2"/>
        <v>0</v>
      </c>
    </row>
    <row r="33" spans="1:18" x14ac:dyDescent="0.4">
      <c r="A33" s="5">
        <v>1.9</v>
      </c>
      <c r="B33">
        <v>6.7629969120025599</v>
      </c>
      <c r="C33" s="5">
        <f t="shared" si="4"/>
        <v>0.20605349540710982</v>
      </c>
      <c r="D33" s="5">
        <f t="shared" si="5"/>
        <v>1.2132771613801696</v>
      </c>
      <c r="E33" s="5">
        <f t="shared" si="6"/>
        <v>7.6232452339204375</v>
      </c>
      <c r="F33" s="5">
        <f t="shared" si="7"/>
        <v>72.796629682810178</v>
      </c>
      <c r="G33" s="5">
        <f t="shared" si="11"/>
        <v>0.14553930675308102</v>
      </c>
      <c r="H33" s="9">
        <f t="shared" si="12"/>
        <v>0.70631806786646356</v>
      </c>
      <c r="I33" s="5">
        <f t="shared" si="8"/>
        <v>0</v>
      </c>
      <c r="J33" s="5">
        <f t="shared" si="9"/>
        <v>1.540825005202201E-4</v>
      </c>
      <c r="K33" s="5" t="e">
        <f t="shared" si="15"/>
        <v>#N/A</v>
      </c>
      <c r="L33" s="5">
        <f t="shared" si="3"/>
        <v>-9.938845401605439E-4</v>
      </c>
      <c r="M33" s="5">
        <f t="shared" si="10"/>
        <v>1.1622773579298133E-2</v>
      </c>
      <c r="N33" s="5">
        <f t="shared" si="14"/>
        <v>8.8603253293320874E-2</v>
      </c>
      <c r="O33" s="5">
        <f t="shared" si="0"/>
        <v>5.7758474871254226E-2</v>
      </c>
      <c r="Q33" s="5">
        <f t="shared" si="1"/>
        <v>6.9381248450552352E-2</v>
      </c>
      <c r="R33" s="5">
        <f t="shared" si="2"/>
        <v>0.52891027157412296</v>
      </c>
    </row>
    <row r="34" spans="1:18" x14ac:dyDescent="0.4">
      <c r="A34" s="5">
        <v>2</v>
      </c>
      <c r="B34">
        <v>6.9694349765777499</v>
      </c>
      <c r="C34" s="5">
        <f t="shared" si="4"/>
        <v>0.20643806457518998</v>
      </c>
      <c r="D34" s="5">
        <f t="shared" si="5"/>
        <v>1.2110169726423863</v>
      </c>
      <c r="E34" s="5">
        <f t="shared" si="6"/>
        <v>7.6090440492517448</v>
      </c>
      <c r="F34" s="5">
        <f t="shared" si="7"/>
        <v>72.661018358543188</v>
      </c>
      <c r="G34" s="5">
        <f t="shared" si="11"/>
        <v>-1.420118466869269E-2</v>
      </c>
      <c r="H34" s="9">
        <f t="shared" si="12"/>
        <v>-6.8791502661662757E-2</v>
      </c>
      <c r="I34" s="5">
        <f t="shared" si="8"/>
        <v>9.716055812153034E-5</v>
      </c>
      <c r="J34" s="5">
        <f t="shared" si="9"/>
        <v>1.5416748040927755E-4</v>
      </c>
      <c r="K34" s="5" t="e">
        <f t="shared" si="13"/>
        <v>#N/A</v>
      </c>
      <c r="L34" s="5">
        <f t="shared" si="3"/>
        <v>9.716055812153034E-5</v>
      </c>
      <c r="M34" s="5">
        <f t="shared" si="10"/>
        <v>1.1579510268690679E-2</v>
      </c>
      <c r="N34" s="5">
        <f t="shared" si="14"/>
        <v>8.8109003703230285E-2</v>
      </c>
      <c r="O34" s="5">
        <f t="shared" si="0"/>
        <v>-5.6253584023998899E-3</v>
      </c>
      <c r="Q34" s="5">
        <f t="shared" si="1"/>
        <v>0</v>
      </c>
      <c r="R34" s="5">
        <f t="shared" si="2"/>
        <v>0</v>
      </c>
    </row>
    <row r="35" spans="1:18" x14ac:dyDescent="0.4">
      <c r="B35">
        <v>7.1696205139160103</v>
      </c>
      <c r="C35" s="5">
        <f t="shared" si="4"/>
        <v>0.20018553733826039</v>
      </c>
      <c r="D35" s="5">
        <f t="shared" si="5"/>
        <v>1.2488414663920822</v>
      </c>
      <c r="E35" s="5">
        <f t="shared" si="6"/>
        <v>7.8467023526313397</v>
      </c>
      <c r="F35" s="5">
        <f t="shared" si="7"/>
        <v>74.930487983524941</v>
      </c>
      <c r="G35" s="5">
        <f t="shared" si="11"/>
        <v>0.23765830337959493</v>
      </c>
      <c r="H35" s="9">
        <f t="shared" si="12"/>
        <v>1.1871901763713106</v>
      </c>
      <c r="I35" s="5">
        <f t="shared" si="8"/>
        <v>0</v>
      </c>
      <c r="J35" s="5">
        <f t="shared" si="9"/>
        <v>1.5274533312185408E-4</v>
      </c>
      <c r="K35" s="5" t="e">
        <f t="shared" si="13"/>
        <v>#N/A</v>
      </c>
      <c r="L35" s="5">
        <f t="shared" si="3"/>
        <v>-1.5767445470058904E-3</v>
      </c>
      <c r="M35" s="5">
        <f t="shared" si="10"/>
        <v>1.231414756215804E-2</v>
      </c>
      <c r="N35" s="5">
        <f t="shared" si="14"/>
        <v>9.6625450646634969E-2</v>
      </c>
      <c r="O35" s="5">
        <f t="shared" si="0"/>
        <v>9.7081325098292842E-2</v>
      </c>
      <c r="Q35" s="5">
        <f t="shared" si="1"/>
        <v>0.10939547266045088</v>
      </c>
      <c r="R35" s="5">
        <f t="shared" si="2"/>
        <v>0.8583937126919774</v>
      </c>
    </row>
    <row r="36" spans="1:18" x14ac:dyDescent="0.4">
      <c r="B36">
        <v>7.3910655975341797</v>
      </c>
      <c r="C36" s="5">
        <f t="shared" si="4"/>
        <v>0.22144508361816939</v>
      </c>
      <c r="D36" s="5">
        <f t="shared" si="5"/>
        <v>1.1289480710760187</v>
      </c>
      <c r="E36" s="5">
        <f t="shared" si="6"/>
        <v>7.0933899327535759</v>
      </c>
      <c r="F36" s="5">
        <f t="shared" si="7"/>
        <v>67.736884264561127</v>
      </c>
      <c r="G36" s="5">
        <f t="shared" si="11"/>
        <v>-0.75331241987776387</v>
      </c>
      <c r="H36" s="9">
        <f t="shared" si="12"/>
        <v>-3.4018024133544378</v>
      </c>
      <c r="I36" s="5">
        <f t="shared" si="8"/>
        <v>5.5286209828150626E-3</v>
      </c>
      <c r="J36" s="5">
        <f t="shared" si="9"/>
        <v>1.5725315464240261E-4</v>
      </c>
      <c r="K36" s="5" t="e">
        <f t="shared" si="13"/>
        <v>#N/A</v>
      </c>
      <c r="L36" s="5">
        <f t="shared" si="3"/>
        <v>5.5286209828150626E-3</v>
      </c>
      <c r="M36" s="5">
        <f t="shared" si="10"/>
        <v>1.0063236147617956E-2</v>
      </c>
      <c r="N36" s="5">
        <f t="shared" si="14"/>
        <v>7.1382457980435091E-2</v>
      </c>
      <c r="O36" s="5">
        <f t="shared" si="0"/>
        <v>-0.2781790926037182</v>
      </c>
      <c r="Q36" s="5">
        <f t="shared" si="1"/>
        <v>0</v>
      </c>
      <c r="R36" s="5">
        <f t="shared" si="2"/>
        <v>0</v>
      </c>
    </row>
    <row r="37" spans="1:18" x14ac:dyDescent="0.4">
      <c r="B37">
        <v>7.6073815822601301</v>
      </c>
      <c r="C37" s="5">
        <f t="shared" si="4"/>
        <v>0.21631598472595037</v>
      </c>
      <c r="D37" s="5">
        <f t="shared" si="5"/>
        <v>1.1557167183771635</v>
      </c>
      <c r="E37" s="5">
        <f t="shared" si="6"/>
        <v>7.2615823041692016</v>
      </c>
      <c r="F37" s="5">
        <f t="shared" si="7"/>
        <v>69.343003102629822</v>
      </c>
      <c r="G37" s="5">
        <f t="shared" si="11"/>
        <v>0.16819237141562571</v>
      </c>
      <c r="H37" s="9">
        <f t="shared" si="12"/>
        <v>0.77753094219415997</v>
      </c>
      <c r="I37" s="5">
        <f t="shared" si="8"/>
        <v>0</v>
      </c>
      <c r="J37" s="5">
        <f t="shared" si="9"/>
        <v>1.5624669149185148E-4</v>
      </c>
      <c r="K37" s="5" t="e">
        <f t="shared" si="13"/>
        <v>#N/A</v>
      </c>
      <c r="L37" s="5">
        <f t="shared" si="3"/>
        <v>-1.2057868799236467E-3</v>
      </c>
      <c r="M37" s="5">
        <f t="shared" si="10"/>
        <v>1.0546115512044658E-2</v>
      </c>
      <c r="N37" s="5">
        <f t="shared" si="14"/>
        <v>7.6581485779987815E-2</v>
      </c>
      <c r="O37" s="5">
        <f t="shared" si="0"/>
        <v>6.3581838592913498E-2</v>
      </c>
      <c r="Q37" s="5">
        <f t="shared" si="1"/>
        <v>7.4127954104958149E-2</v>
      </c>
      <c r="R37" s="5">
        <f t="shared" si="2"/>
        <v>0.53828623977283085</v>
      </c>
    </row>
    <row r="38" spans="1:18" x14ac:dyDescent="0.4">
      <c r="B38">
        <v>7.8267107009887598</v>
      </c>
      <c r="C38" s="5">
        <f t="shared" si="4"/>
        <v>0.2193291187286297</v>
      </c>
      <c r="D38" s="5">
        <f t="shared" si="5"/>
        <v>1.1398395317920307</v>
      </c>
      <c r="E38" s="5">
        <f t="shared" si="6"/>
        <v>7.1618229986981463</v>
      </c>
      <c r="F38" s="5">
        <f t="shared" si="7"/>
        <v>68.390371907521853</v>
      </c>
      <c r="G38" s="5">
        <f t="shared" si="11"/>
        <v>-9.9759305471055271E-2</v>
      </c>
      <c r="H38" s="9">
        <f t="shared" si="12"/>
        <v>-0.45483840016010324</v>
      </c>
      <c r="I38" s="5">
        <f t="shared" si="8"/>
        <v>7.251458363962672E-4</v>
      </c>
      <c r="J38" s="5">
        <f t="shared" si="9"/>
        <v>1.5684365117579031E-4</v>
      </c>
      <c r="K38" s="5" t="e">
        <f t="shared" si="13"/>
        <v>#N/A</v>
      </c>
      <c r="L38" s="5">
        <f t="shared" si="3"/>
        <v>7.251458363962672E-4</v>
      </c>
      <c r="M38" s="5">
        <f t="shared" si="10"/>
        <v>1.0258341732936343E-2</v>
      </c>
      <c r="N38" s="5">
        <f t="shared" si="14"/>
        <v>7.346842775144849E-2</v>
      </c>
      <c r="O38" s="5">
        <f t="shared" si="0"/>
        <v>-3.7193968979844283E-2</v>
      </c>
      <c r="Q38" s="5">
        <f t="shared" si="1"/>
        <v>0</v>
      </c>
      <c r="R38" s="5">
        <f t="shared" si="2"/>
        <v>0</v>
      </c>
    </row>
    <row r="39" spans="1:18" x14ac:dyDescent="0.4">
      <c r="B39">
        <v>8.0359227657318097</v>
      </c>
      <c r="C39" s="5">
        <f t="shared" si="4"/>
        <v>0.20921206474304999</v>
      </c>
      <c r="D39" s="5">
        <f t="shared" si="5"/>
        <v>1.1949597663358704</v>
      </c>
      <c r="E39" s="5">
        <f t="shared" si="6"/>
        <v>7.5081536465122927</v>
      </c>
      <c r="F39" s="5">
        <f t="shared" si="7"/>
        <v>71.697585980152226</v>
      </c>
      <c r="G39" s="5">
        <f t="shared" si="11"/>
        <v>0.34633064781414635</v>
      </c>
      <c r="H39" s="9">
        <f t="shared" si="12"/>
        <v>1.6554047599477717</v>
      </c>
      <c r="I39" s="5">
        <f t="shared" si="8"/>
        <v>0</v>
      </c>
      <c r="J39" s="5">
        <f t="shared" si="9"/>
        <v>1.5477120857927045E-4</v>
      </c>
      <c r="K39" s="5" t="e">
        <f t="shared" si="13"/>
        <v>#N/A</v>
      </c>
      <c r="L39" s="5">
        <f t="shared" si="3"/>
        <v>-2.401338025515115E-3</v>
      </c>
      <c r="M39" s="5">
        <f t="shared" si="10"/>
        <v>1.1274474235927168E-2</v>
      </c>
      <c r="N39" s="5">
        <f t="shared" si="14"/>
        <v>8.4650484846985466E-2</v>
      </c>
      <c r="O39" s="5">
        <f t="shared" si="0"/>
        <v>0.13536911850211189</v>
      </c>
      <c r="Q39" s="5">
        <f t="shared" si="1"/>
        <v>0.14664359273803906</v>
      </c>
      <c r="R39" s="5">
        <f t="shared" si="2"/>
        <v>1.1010226255537716</v>
      </c>
    </row>
    <row r="40" spans="1:18" x14ac:dyDescent="0.4">
      <c r="B40">
        <v>8.2719440460205007</v>
      </c>
      <c r="C40" s="5">
        <f t="shared" si="4"/>
        <v>0.23602128028869096</v>
      </c>
      <c r="D40" s="5">
        <f t="shared" si="5"/>
        <v>1.0592265226856277</v>
      </c>
      <c r="E40" s="5">
        <f t="shared" si="6"/>
        <v>6.6553165243132604</v>
      </c>
      <c r="F40" s="5">
        <f t="shared" si="7"/>
        <v>63.553591361137663</v>
      </c>
      <c r="G40" s="5">
        <f t="shared" si="11"/>
        <v>-0.85283712219903229</v>
      </c>
      <c r="H40" s="9">
        <f t="shared" si="12"/>
        <v>-3.6133907974563946</v>
      </c>
      <c r="I40" s="5">
        <f t="shared" si="8"/>
        <v>6.6710301742696314E-3</v>
      </c>
      <c r="J40" s="5">
        <f t="shared" si="9"/>
        <v>1.5987458591850946E-4</v>
      </c>
      <c r="K40" s="5" t="e">
        <f t="shared" si="13"/>
        <v>#N/A</v>
      </c>
      <c r="L40" s="5">
        <f t="shared" si="3"/>
        <v>6.6710301742696314E-3</v>
      </c>
      <c r="M40" s="5">
        <f t="shared" si="10"/>
        <v>8.8586476077594269E-3</v>
      </c>
      <c r="N40" s="5">
        <f t="shared" si="14"/>
        <v>5.8957103806989444E-2</v>
      </c>
      <c r="O40" s="5">
        <f t="shared" si="0"/>
        <v>-0.29548152747292311</v>
      </c>
      <c r="Q40" s="5">
        <f t="shared" si="1"/>
        <v>0</v>
      </c>
      <c r="R40" s="5">
        <f t="shared" si="2"/>
        <v>0</v>
      </c>
    </row>
    <row r="41" spans="1:18" x14ac:dyDescent="0.4">
      <c r="B41">
        <v>8.5011777877807599</v>
      </c>
      <c r="C41" s="5">
        <f t="shared" si="4"/>
        <v>0.22923374176025924</v>
      </c>
      <c r="D41" s="5">
        <f t="shared" si="5"/>
        <v>1.090589884718886</v>
      </c>
      <c r="E41" s="5">
        <f t="shared" si="6"/>
        <v>6.8523783398243827</v>
      </c>
      <c r="F41" s="5">
        <f t="shared" si="7"/>
        <v>65.435393083133164</v>
      </c>
      <c r="G41" s="5">
        <f t="shared" si="11"/>
        <v>0.19706181551112234</v>
      </c>
      <c r="H41" s="9">
        <f t="shared" si="12"/>
        <v>0.8596544906430772</v>
      </c>
      <c r="I41" s="5">
        <f t="shared" si="8"/>
        <v>0</v>
      </c>
      <c r="J41" s="5">
        <f t="shared" si="9"/>
        <v>1.5869536801449088E-4</v>
      </c>
      <c r="K41" s="5" t="e">
        <f t="shared" si="13"/>
        <v>#N/A</v>
      </c>
      <c r="L41" s="5">
        <f t="shared" si="3"/>
        <v>-1.4971202000934769E-3</v>
      </c>
      <c r="M41" s="5">
        <f t="shared" si="10"/>
        <v>9.3910177824188725E-3</v>
      </c>
      <c r="N41" s="5">
        <f t="shared" si="14"/>
        <v>6.4350806841152686E-2</v>
      </c>
      <c r="O41" s="5">
        <f t="shared" si="0"/>
        <v>7.0297412107481708E-2</v>
      </c>
      <c r="Q41" s="5">
        <f t="shared" si="1"/>
        <v>7.9688429889900575E-2</v>
      </c>
      <c r="R41" s="5">
        <f t="shared" si="2"/>
        <v>0.54605527091216866</v>
      </c>
    </row>
    <row r="42" spans="1:18" x14ac:dyDescent="0.4">
      <c r="B42">
        <v>8.7343022823333705</v>
      </c>
      <c r="C42" s="5">
        <f t="shared" si="4"/>
        <v>0.23312449455261053</v>
      </c>
      <c r="D42" s="5">
        <f t="shared" si="5"/>
        <v>1.0723883840682433</v>
      </c>
      <c r="E42" s="5">
        <f t="shared" si="6"/>
        <v>6.7380149383676455</v>
      </c>
      <c r="F42" s="5">
        <f t="shared" si="7"/>
        <v>64.343303044094597</v>
      </c>
      <c r="G42" s="5">
        <f t="shared" si="11"/>
        <v>-0.11436340145673718</v>
      </c>
      <c r="H42" s="9">
        <f t="shared" si="12"/>
        <v>-0.49056793313895269</v>
      </c>
      <c r="I42" s="5">
        <f t="shared" si="8"/>
        <v>8.8358964701924466E-4</v>
      </c>
      <c r="J42" s="5">
        <f t="shared" si="9"/>
        <v>1.59379718608808E-4</v>
      </c>
      <c r="K42" s="5" t="e">
        <f>IF(H42&lt;-5,(-B$6*H42)/E42^2,NA())</f>
        <v>#N/A</v>
      </c>
      <c r="L42" s="5">
        <f t="shared" si="3"/>
        <v>8.8358964701924466E-4</v>
      </c>
      <c r="M42" s="5">
        <f t="shared" si="10"/>
        <v>9.0801690619331105E-3</v>
      </c>
      <c r="N42" s="5">
        <f t="shared" si="14"/>
        <v>6.1182314782209028E-2</v>
      </c>
      <c r="O42" s="5">
        <f t="shared" si="0"/>
        <v>-4.011571688154271E-2</v>
      </c>
      <c r="Q42" s="5">
        <f t="shared" si="1"/>
        <v>0</v>
      </c>
      <c r="R42" s="5">
        <f t="shared" si="2"/>
        <v>0</v>
      </c>
    </row>
    <row r="43" spans="1:18" x14ac:dyDescent="0.4">
      <c r="B43">
        <v>8.9276254177093506</v>
      </c>
      <c r="C43" s="5">
        <f t="shared" si="4"/>
        <v>0.19332313537598012</v>
      </c>
      <c r="D43" s="5">
        <f t="shared" si="5"/>
        <v>1.2931716605660941</v>
      </c>
      <c r="E43" s="5">
        <f t="shared" si="6"/>
        <v>8.1252371773299092</v>
      </c>
      <c r="F43" s="5">
        <f t="shared" si="7"/>
        <v>77.590299633965643</v>
      </c>
      <c r="G43" s="5">
        <f t="shared" si="11"/>
        <v>1.3872222389622637</v>
      </c>
      <c r="H43" s="9">
        <f t="shared" si="12"/>
        <v>7.1756659453321818</v>
      </c>
      <c r="I43" s="5">
        <f t="shared" si="8"/>
        <v>0</v>
      </c>
      <c r="J43" s="5">
        <f t="shared" si="9"/>
        <v>1.5107858073085782E-4</v>
      </c>
      <c r="K43" s="5" t="e">
        <f>IF(H43&lt;-5,(-B$6*H43)/E43^2,NA())</f>
        <v>#N/A</v>
      </c>
      <c r="L43" s="5">
        <f t="shared" si="3"/>
        <v>-8.8880301617319697E-3</v>
      </c>
      <c r="M43" s="5">
        <f t="shared" si="10"/>
        <v>1.3203895837572822E-2</v>
      </c>
      <c r="N43" s="5">
        <f t="shared" si="14"/>
        <v>0.10728478534503834</v>
      </c>
      <c r="O43" s="5">
        <f t="shared" si="0"/>
        <v>0.58678312228357221</v>
      </c>
      <c r="Q43" s="5">
        <f t="shared" si="1"/>
        <v>0.59998701812114508</v>
      </c>
      <c r="R43" s="5">
        <f t="shared" si="2"/>
        <v>4.8750368255532424</v>
      </c>
    </row>
    <row r="44" spans="1:18" x14ac:dyDescent="0.4">
      <c r="B44">
        <v>9.1061050891876203</v>
      </c>
      <c r="C44" s="5">
        <f t="shared" si="4"/>
        <v>0.17847967147826971</v>
      </c>
      <c r="D44" s="5">
        <f t="shared" si="5"/>
        <v>1.4007197454441642</v>
      </c>
      <c r="E44" s="5">
        <f t="shared" si="6"/>
        <v>8.8009817240511037</v>
      </c>
      <c r="F44" s="5">
        <f t="shared" si="7"/>
        <v>84.043184726649869</v>
      </c>
      <c r="G44" s="5">
        <f t="shared" si="11"/>
        <v>0.67574454672119444</v>
      </c>
      <c r="H44" s="9">
        <f t="shared" si="12"/>
        <v>3.7861149178743743</v>
      </c>
      <c r="I44" s="5">
        <f t="shared" si="8"/>
        <v>0</v>
      </c>
      <c r="J44" s="5">
        <f t="shared" si="9"/>
        <v>1.4703492536327821E-4</v>
      </c>
      <c r="L44" s="5">
        <f t="shared" si="3"/>
        <v>-3.9971178648073287E-3</v>
      </c>
      <c r="M44" s="5">
        <f t="shared" si="10"/>
        <v>1.5491455861416308E-2</v>
      </c>
      <c r="N44" s="5">
        <f t="shared" si="14"/>
        <v>0.13634001991526926</v>
      </c>
      <c r="O44" s="5">
        <f t="shared" si="0"/>
        <v>0.30960587487770663</v>
      </c>
      <c r="Q44" s="5">
        <f t="shared" si="1"/>
        <v>0.32509733073912295</v>
      </c>
      <c r="R44" s="5">
        <f t="shared" si="2"/>
        <v>2.8611756663728181</v>
      </c>
    </row>
    <row r="45" spans="1:18" x14ac:dyDescent="0.4">
      <c r="B45">
        <v>9.2556312084197998</v>
      </c>
      <c r="C45" s="5">
        <f t="shared" si="4"/>
        <v>0.14952611923217951</v>
      </c>
      <c r="D45" s="5">
        <f t="shared" si="5"/>
        <v>1.6719486955440057</v>
      </c>
      <c r="E45" s="5">
        <f t="shared" si="6"/>
        <v>10.505163478200172</v>
      </c>
      <c r="F45" s="5">
        <f t="shared" si="7"/>
        <v>100.31692173264035</v>
      </c>
      <c r="G45" s="5">
        <f t="shared" si="11"/>
        <v>1.7041817541490687</v>
      </c>
      <c r="H45" s="9">
        <f t="shared" si="12"/>
        <v>11.397217843277723</v>
      </c>
      <c r="I45" s="5">
        <f t="shared" si="8"/>
        <v>0</v>
      </c>
      <c r="J45" s="5">
        <f t="shared" si="9"/>
        <v>1.3683710174645019E-4</v>
      </c>
      <c r="K45" s="5" t="e">
        <f>IF(H45&lt;-5,(-B$6*H45)/E45^2,NA())</f>
        <v>#N/A</v>
      </c>
      <c r="L45" s="5">
        <f t="shared" si="3"/>
        <v>-8.4451743557760976E-3</v>
      </c>
      <c r="M45" s="5">
        <f t="shared" si="10"/>
        <v>2.2071691940742152E-2</v>
      </c>
      <c r="N45" s="5">
        <f t="shared" si="14"/>
        <v>0.23186673207796954</v>
      </c>
      <c r="O45" s="5">
        <f t="shared" si="0"/>
        <v>0.93199643383272779</v>
      </c>
      <c r="Q45" s="5">
        <f t="shared" si="1"/>
        <v>0.95406812577346989</v>
      </c>
      <c r="R45" s="5">
        <f t="shared" si="2"/>
        <v>10.022641630590345</v>
      </c>
    </row>
    <row r="46" spans="1:18" x14ac:dyDescent="0.4">
      <c r="B46">
        <v>9.3971095085144007</v>
      </c>
      <c r="C46" s="5">
        <f t="shared" si="4"/>
        <v>0.14147830009460094</v>
      </c>
      <c r="D46" s="5">
        <f t="shared" si="5"/>
        <v>1.7670554412431794</v>
      </c>
      <c r="E46" s="5">
        <f t="shared" si="6"/>
        <v>11.102736785390885</v>
      </c>
      <c r="F46" s="5">
        <f t="shared" si="7"/>
        <v>106.02332647459076</v>
      </c>
      <c r="G46" s="5">
        <f t="shared" si="11"/>
        <v>0.59757330719071255</v>
      </c>
      <c r="H46" s="9">
        <f t="shared" si="12"/>
        <v>4.2237806560521216</v>
      </c>
      <c r="I46" s="5">
        <f t="shared" si="8"/>
        <v>0</v>
      </c>
      <c r="J46" s="5">
        <f t="shared" si="9"/>
        <v>1.3326122307622093E-4</v>
      </c>
      <c r="K46" s="5" t="e">
        <f>IF(H46&lt;-5,(-B$6*H46)/E46^2,NA())</f>
        <v>#N/A</v>
      </c>
      <c r="L46" s="5">
        <f t="shared" si="3"/>
        <v>-2.8019260570925188E-3</v>
      </c>
      <c r="M46" s="5">
        <f t="shared" si="10"/>
        <v>2.4654152825134383E-2</v>
      </c>
      <c r="N46" s="5">
        <f t="shared" si="14"/>
        <v>0.2737285694842681</v>
      </c>
      <c r="O46" s="5">
        <f t="shared" si="0"/>
        <v>0.34539556608142585</v>
      </c>
      <c r="Q46" s="5">
        <f t="shared" si="1"/>
        <v>0.37004971890656024</v>
      </c>
      <c r="R46" s="5">
        <f t="shared" si="2"/>
        <v>4.1085646265274232</v>
      </c>
    </row>
    <row r="47" spans="1:18" x14ac:dyDescent="0.4">
      <c r="B47">
        <v>9.5302872657775808</v>
      </c>
      <c r="C47" s="5">
        <f t="shared" si="4"/>
        <v>0.13317775726318004</v>
      </c>
      <c r="D47" s="5">
        <f t="shared" si="5"/>
        <v>1.8771903442251319</v>
      </c>
      <c r="E47" s="5">
        <f t="shared" si="6"/>
        <v>11.794734789614738</v>
      </c>
      <c r="F47" s="5">
        <f t="shared" si="7"/>
        <v>112.63142065350792</v>
      </c>
      <c r="G47" s="5">
        <f t="shared" si="11"/>
        <v>0.69199800422385316</v>
      </c>
      <c r="H47" s="9">
        <f t="shared" si="12"/>
        <v>5.1960478870083167</v>
      </c>
      <c r="I47" s="5">
        <f t="shared" si="8"/>
        <v>0</v>
      </c>
      <c r="J47" s="5">
        <f t="shared" si="9"/>
        <v>1.2912030701894541E-4</v>
      </c>
      <c r="K47" s="5" t="e">
        <f>IF(H47&lt;-5,(-B$6*H47)/E47^2,NA())</f>
        <v>#N/A</v>
      </c>
      <c r="L47" s="5">
        <f t="shared" si="3"/>
        <v>-3.0543034739274372E-3</v>
      </c>
      <c r="M47" s="5">
        <f t="shared" si="10"/>
        <v>2.7823153751469643E-2</v>
      </c>
      <c r="N47" s="5">
        <f t="shared" si="14"/>
        <v>0.3281667195092588</v>
      </c>
      <c r="O47" s="5">
        <f t="shared" si="0"/>
        <v>0.42490177579365468</v>
      </c>
      <c r="Q47" s="5">
        <f t="shared" si="1"/>
        <v>0.45272492954512433</v>
      </c>
      <c r="R47" s="5">
        <f t="shared" si="2"/>
        <v>5.3397704766317595</v>
      </c>
    </row>
    <row r="48" spans="1:18" x14ac:dyDescent="0.4">
      <c r="B48">
        <v>9.6807730197906494</v>
      </c>
      <c r="C48" s="5">
        <f t="shared" si="4"/>
        <v>0.15048575401306863</v>
      </c>
      <c r="D48" s="5">
        <f t="shared" si="5"/>
        <v>1.661286821729911</v>
      </c>
      <c r="E48" s="5">
        <f t="shared" si="6"/>
        <v>10.43817294930445</v>
      </c>
      <c r="F48" s="5">
        <f t="shared" si="7"/>
        <v>99.677209303794669</v>
      </c>
      <c r="G48" s="5">
        <f t="shared" si="11"/>
        <v>-1.3565618403102881</v>
      </c>
      <c r="H48" s="9">
        <f t="shared" si="12"/>
        <v>-9.0145532326766311</v>
      </c>
      <c r="I48" s="5">
        <f t="shared" si="8"/>
        <v>6.7656672145124091E-3</v>
      </c>
      <c r="J48" s="5">
        <f t="shared" si="9"/>
        <v>1.3723797307136216E-4</v>
      </c>
      <c r="K48" s="5">
        <f>IF(H48&lt;-5,(-B$6*H48)/E48^2,NA())</f>
        <v>6.7656672145124091E-3</v>
      </c>
      <c r="L48" s="5">
        <f t="shared" si="3"/>
        <v>6.7656672145124091E-3</v>
      </c>
      <c r="M48" s="5">
        <f t="shared" si="10"/>
        <v>2.1791090903918231E-2</v>
      </c>
      <c r="N48" s="5">
        <f t="shared" si="14"/>
        <v>0.22745917560911352</v>
      </c>
      <c r="O48" s="5">
        <f t="shared" si="0"/>
        <v>-0.73715634648549577</v>
      </c>
      <c r="Q48" s="5">
        <f t="shared" si="1"/>
        <v>0</v>
      </c>
      <c r="R48" s="5">
        <f t="shared" si="2"/>
        <v>0</v>
      </c>
    </row>
    <row r="49" spans="2:18" x14ac:dyDescent="0.4">
      <c r="B49">
        <v>9.8263335227966309</v>
      </c>
      <c r="C49" s="5">
        <f t="shared" si="4"/>
        <v>0.14556050300598145</v>
      </c>
      <c r="D49" s="5">
        <f t="shared" si="5"/>
        <v>1.7174988739199868</v>
      </c>
      <c r="E49" s="5">
        <f t="shared" si="6"/>
        <v>10.791363689711545</v>
      </c>
      <c r="F49" s="5">
        <f t="shared" si="7"/>
        <v>103.04993243519921</v>
      </c>
      <c r="G49" s="5">
        <f t="shared" si="11"/>
        <v>0.3531907404070953</v>
      </c>
      <c r="H49" s="9">
        <f t="shared" si="12"/>
        <v>2.4264187957126104</v>
      </c>
      <c r="I49" s="5">
        <f t="shared" si="8"/>
        <v>0</v>
      </c>
      <c r="J49" s="5">
        <f t="shared" si="9"/>
        <v>1.3512447968076611E-4</v>
      </c>
      <c r="K49" s="5" t="e">
        <f>IF(H49&lt;-5,(-B$6*H49)/E49^2,NA())</f>
        <v>#N/A</v>
      </c>
      <c r="L49" s="5">
        <f t="shared" si="3"/>
        <v>-1.7038388008497121E-3</v>
      </c>
      <c r="M49" s="5">
        <f t="shared" si="10"/>
        <v>2.3290706056724956E-2</v>
      </c>
      <c r="N49" s="5">
        <f t="shared" si="14"/>
        <v>0.25133847964828643</v>
      </c>
      <c r="O49" s="5">
        <f t="shared" si="0"/>
        <v>0.19841804339316688</v>
      </c>
      <c r="Q49" s="5">
        <f t="shared" si="1"/>
        <v>0.22170874944989183</v>
      </c>
      <c r="R49" s="5">
        <f t="shared" si="2"/>
        <v>2.3925397485049174</v>
      </c>
    </row>
    <row r="50" spans="2:18" x14ac:dyDescent="0.4">
      <c r="B50">
        <v>9.9751768112182599</v>
      </c>
      <c r="C50" s="5">
        <f t="shared" si="4"/>
        <v>0.14884328842162908</v>
      </c>
      <c r="D50" s="5">
        <f t="shared" si="5"/>
        <v>1.6796188975066435</v>
      </c>
      <c r="E50" s="5">
        <f t="shared" si="6"/>
        <v>10.553356778474917</v>
      </c>
      <c r="F50" s="5">
        <f t="shared" si="7"/>
        <v>100.77713385039861</v>
      </c>
      <c r="G50" s="5">
        <f t="shared" si="11"/>
        <v>-0.23800691123662787</v>
      </c>
      <c r="H50" s="9">
        <f t="shared" si="12"/>
        <v>-1.599043623400906</v>
      </c>
      <c r="I50" s="5">
        <f t="shared" si="8"/>
        <v>1.1740712998321149E-3</v>
      </c>
      <c r="J50" s="5">
        <f t="shared" si="9"/>
        <v>1.365487130376061E-4</v>
      </c>
      <c r="K50" s="5" t="e">
        <f t="shared" si="13"/>
        <v>#N/A</v>
      </c>
      <c r="L50" s="5">
        <f t="shared" si="3"/>
        <v>1.1740712998321149E-3</v>
      </c>
      <c r="M50" s="5">
        <f t="shared" si="10"/>
        <v>2.2274667858756501E-2</v>
      </c>
      <c r="N50" s="5">
        <f t="shared" si="14"/>
        <v>0.23507251703548529</v>
      </c>
      <c r="O50" s="5">
        <f t="shared" si="0"/>
        <v>-0.13076024123129437</v>
      </c>
      <c r="Q50" s="5">
        <f t="shared" si="1"/>
        <v>0</v>
      </c>
      <c r="R50" s="5">
        <f t="shared" si="2"/>
        <v>0</v>
      </c>
    </row>
    <row r="51" spans="2:18" x14ac:dyDescent="0.4">
      <c r="B51">
        <v>10.1148064136505</v>
      </c>
      <c r="C51" s="5">
        <f t="shared" si="4"/>
        <v>0.13962960243224032</v>
      </c>
      <c r="D51" s="5">
        <f t="shared" si="5"/>
        <v>1.7904512771302947</v>
      </c>
      <c r="E51" s="5">
        <f t="shared" si="6"/>
        <v>11.249737157685994</v>
      </c>
      <c r="F51" s="5">
        <f t="shared" si="7"/>
        <v>107.4270766278177</v>
      </c>
      <c r="G51" s="5">
        <f t="shared" si="11"/>
        <v>0.69638037921107632</v>
      </c>
      <c r="H51" s="9">
        <f t="shared" si="12"/>
        <v>4.9873405573078022</v>
      </c>
      <c r="I51" s="5">
        <f t="shared" si="8"/>
        <v>0</v>
      </c>
      <c r="J51" s="5">
        <f t="shared" si="9"/>
        <v>1.3238157284840702E-4</v>
      </c>
      <c r="K51" s="5" t="e">
        <f t="shared" si="13"/>
        <v>#N/A</v>
      </c>
      <c r="L51" s="5">
        <f t="shared" si="3"/>
        <v>-3.222550077136239E-3</v>
      </c>
      <c r="M51" s="5">
        <f t="shared" si="10"/>
        <v>2.5311317223404191E-2</v>
      </c>
      <c r="N51" s="5">
        <f t="shared" si="14"/>
        <v>0.28474566587810762</v>
      </c>
      <c r="O51" s="5">
        <f t="shared" si="0"/>
        <v>0.40783493635350493</v>
      </c>
      <c r="Q51" s="5">
        <f t="shared" si="1"/>
        <v>0.43314625357690911</v>
      </c>
      <c r="R51" s="5">
        <f t="shared" si="2"/>
        <v>4.8727815035766344</v>
      </c>
    </row>
    <row r="52" spans="2:18" x14ac:dyDescent="0.4">
      <c r="B52">
        <v>10.2695651054382</v>
      </c>
      <c r="C52" s="5">
        <f t="shared" si="4"/>
        <v>0.15475869178770019</v>
      </c>
      <c r="D52" s="5">
        <f t="shared" si="5"/>
        <v>1.6154181526873654</v>
      </c>
      <c r="E52" s="5">
        <f t="shared" si="6"/>
        <v>10.149971601916445</v>
      </c>
      <c r="F52" s="5">
        <f t="shared" si="7"/>
        <v>96.925089161241942</v>
      </c>
      <c r="G52" s="5">
        <f t="shared" si="11"/>
        <v>-1.0997655557695492</v>
      </c>
      <c r="H52" s="9">
        <f t="shared" si="12"/>
        <v>-7.1063249699617561</v>
      </c>
      <c r="I52" s="5">
        <f t="shared" si="8"/>
        <v>5.6406715331055006E-3</v>
      </c>
      <c r="J52" s="5">
        <f t="shared" si="9"/>
        <v>1.38962569934132E-4</v>
      </c>
      <c r="K52" s="5">
        <f t="shared" si="13"/>
        <v>5.6406715331055006E-3</v>
      </c>
      <c r="L52" s="5">
        <f t="shared" si="3"/>
        <v>5.6406715331055006E-3</v>
      </c>
      <c r="M52" s="5">
        <f t="shared" si="10"/>
        <v>2.0604384703942054E-2</v>
      </c>
      <c r="N52" s="5">
        <f t="shared" si="14"/>
        <v>0.20913391961997341</v>
      </c>
      <c r="O52" s="5">
        <f t="shared" si="0"/>
        <v>-0.58111283128340174</v>
      </c>
      <c r="Q52" s="5">
        <f t="shared" si="1"/>
        <v>0</v>
      </c>
      <c r="R52" s="5">
        <f t="shared" si="2"/>
        <v>0</v>
      </c>
    </row>
    <row r="53" spans="2:18" x14ac:dyDescent="0.4">
      <c r="B53">
        <v>10.421779870986899</v>
      </c>
      <c r="C53" s="5">
        <f t="shared" si="4"/>
        <v>0.15221476554869895</v>
      </c>
      <c r="D53" s="5">
        <f t="shared" si="5"/>
        <v>1.6424162209152833</v>
      </c>
      <c r="E53" s="5">
        <f t="shared" si="6"/>
        <v>10.31960546752833</v>
      </c>
      <c r="F53" s="5">
        <f t="shared" si="7"/>
        <v>98.544973254917011</v>
      </c>
      <c r="G53" s="5">
        <f t="shared" si="11"/>
        <v>0.16963386561188543</v>
      </c>
      <c r="H53" s="9">
        <f t="shared" si="12"/>
        <v>1.1144376499900956</v>
      </c>
      <c r="I53" s="5">
        <f t="shared" si="8"/>
        <v>0</v>
      </c>
      <c r="J53" s="5">
        <f t="shared" si="9"/>
        <v>1.3794748088231048E-4</v>
      </c>
      <c r="K53" s="5" t="e">
        <f t="shared" si="13"/>
        <v>#N/A</v>
      </c>
      <c r="L53" s="5">
        <f t="shared" si="3"/>
        <v>-8.557462194300657E-4</v>
      </c>
      <c r="M53" s="5">
        <f t="shared" si="10"/>
        <v>2.1298851401088122E-2</v>
      </c>
      <c r="N53" s="5">
        <f t="shared" si="14"/>
        <v>0.21979574337074242</v>
      </c>
      <c r="O53" s="5">
        <f t="shared" si="0"/>
        <v>9.1132057823419585E-2</v>
      </c>
      <c r="Q53" s="5">
        <f t="shared" si="1"/>
        <v>0.11243090922450771</v>
      </c>
      <c r="R53" s="5">
        <f t="shared" si="2"/>
        <v>1.1602426255524112</v>
      </c>
    </row>
    <row r="54" spans="2:18" x14ac:dyDescent="0.4">
      <c r="B54">
        <v>10.577305316925001</v>
      </c>
      <c r="C54" s="5">
        <f t="shared" si="4"/>
        <v>0.15552544593810147</v>
      </c>
      <c r="D54" s="5">
        <f t="shared" si="5"/>
        <v>1.6074539988748788</v>
      </c>
      <c r="E54" s="5">
        <f t="shared" si="6"/>
        <v>10.09993134769771</v>
      </c>
      <c r="F54" s="5">
        <f t="shared" si="7"/>
        <v>96.447239932492735</v>
      </c>
      <c r="G54" s="5">
        <f t="shared" si="11"/>
        <v>-0.21967411983061957</v>
      </c>
      <c r="H54" s="9">
        <f t="shared" si="12"/>
        <v>-1.4124641694841951</v>
      </c>
      <c r="I54" s="5">
        <f t="shared" si="8"/>
        <v>1.1322856346545E-3</v>
      </c>
      <c r="J54" s="5">
        <f t="shared" si="9"/>
        <v>1.3926201081537691E-4</v>
      </c>
      <c r="K54" s="5" t="e">
        <f t="shared" si="13"/>
        <v>#N/A</v>
      </c>
      <c r="L54" s="5">
        <f t="shared" si="3"/>
        <v>1.1322856346545E-3</v>
      </c>
      <c r="M54" s="5">
        <f t="shared" si="10"/>
        <v>2.0401722645641378E-2</v>
      </c>
      <c r="N54" s="5">
        <f t="shared" si="14"/>
        <v>0.20605599809574762</v>
      </c>
      <c r="O54" s="5">
        <f t="shared" si="0"/>
        <v>-0.11550288736932565</v>
      </c>
      <c r="Q54" s="5">
        <f t="shared" si="1"/>
        <v>0</v>
      </c>
      <c r="R54" s="5">
        <f t="shared" si="2"/>
        <v>0</v>
      </c>
    </row>
    <row r="55" spans="2:18" x14ac:dyDescent="0.4">
      <c r="B55">
        <v>10.7233409881591</v>
      </c>
      <c r="C55" s="5">
        <f t="shared" si="4"/>
        <v>0.14603567123409888</v>
      </c>
      <c r="D55" s="5">
        <f t="shared" si="5"/>
        <v>1.7119105071201657</v>
      </c>
      <c r="E55" s="5">
        <f t="shared" si="6"/>
        <v>10.75625094554378</v>
      </c>
      <c r="F55" s="5">
        <f t="shared" si="7"/>
        <v>102.71463042720995</v>
      </c>
      <c r="G55" s="5">
        <f t="shared" si="11"/>
        <v>0.65631959784606941</v>
      </c>
      <c r="H55" s="9">
        <f t="shared" si="12"/>
        <v>4.4942416623262709</v>
      </c>
      <c r="I55" s="5">
        <f t="shared" si="8"/>
        <v>0</v>
      </c>
      <c r="J55" s="5">
        <f t="shared" si="9"/>
        <v>1.3533459434186601E-4</v>
      </c>
      <c r="K55" s="5" t="e">
        <f t="shared" si="13"/>
        <v>#N/A</v>
      </c>
      <c r="L55" s="5">
        <f t="shared" si="3"/>
        <v>-3.1765081280421908E-3</v>
      </c>
      <c r="M55" s="5">
        <f t="shared" si="10"/>
        <v>2.3139386880702294E-2</v>
      </c>
      <c r="N55" s="5">
        <f t="shared" si="14"/>
        <v>0.24889305201485737</v>
      </c>
      <c r="O55" s="5">
        <f t="shared" si="0"/>
        <v>0.36751225252231834</v>
      </c>
      <c r="Q55" s="5">
        <f t="shared" si="1"/>
        <v>0.39065163940302061</v>
      </c>
      <c r="R55" s="5">
        <f t="shared" si="2"/>
        <v>4.2019470657069684</v>
      </c>
    </row>
    <row r="56" spans="2:18" x14ac:dyDescent="0.4">
      <c r="B56">
        <v>10.8862392902374</v>
      </c>
      <c r="C56" s="5">
        <f t="shared" si="4"/>
        <v>0.16289830207830036</v>
      </c>
      <c r="D56" s="5">
        <f t="shared" si="5"/>
        <v>1.5346998514437091</v>
      </c>
      <c r="E56" s="5">
        <f t="shared" si="6"/>
        <v>9.6428035575218072</v>
      </c>
      <c r="F56" s="5">
        <f t="shared" si="7"/>
        <v>92.081991086622551</v>
      </c>
      <c r="G56" s="5">
        <f t="shared" si="11"/>
        <v>-1.1134473880219726</v>
      </c>
      <c r="H56" s="9">
        <f t="shared" si="12"/>
        <v>-6.8352301639508291</v>
      </c>
      <c r="I56" s="5">
        <f t="shared" si="8"/>
        <v>6.0112100748137458E-3</v>
      </c>
      <c r="J56" s="5">
        <f t="shared" si="9"/>
        <v>1.4199746351178951E-4</v>
      </c>
      <c r="K56" s="5" t="e">
        <f t="shared" si="13"/>
        <v>#N/A</v>
      </c>
      <c r="L56" s="5">
        <f t="shared" si="3"/>
        <v>6.0112100748137458E-3</v>
      </c>
      <c r="M56" s="5">
        <f t="shared" si="10"/>
        <v>1.8596732089791044E-2</v>
      </c>
      <c r="N56" s="5">
        <f t="shared" si="14"/>
        <v>0.17932463435371704</v>
      </c>
      <c r="O56" s="5">
        <f t="shared" si="0"/>
        <v>-0.55894431648382004</v>
      </c>
      <c r="Q56" s="5">
        <f t="shared" si="1"/>
        <v>0</v>
      </c>
      <c r="R56" s="5">
        <f t="shared" si="2"/>
        <v>0</v>
      </c>
    </row>
    <row r="57" spans="2:18" x14ac:dyDescent="0.4">
      <c r="B57">
        <v>11.046399116516101</v>
      </c>
      <c r="C57" s="5">
        <f t="shared" si="4"/>
        <v>0.16015982627870073</v>
      </c>
      <c r="D57" s="5">
        <f t="shared" si="5"/>
        <v>1.5609407540500491</v>
      </c>
      <c r="E57" s="5">
        <f t="shared" si="6"/>
        <v>9.8076800112250933</v>
      </c>
      <c r="F57" s="5">
        <f t="shared" si="7"/>
        <v>93.656445243002963</v>
      </c>
      <c r="G57" s="5">
        <f t="shared" si="11"/>
        <v>0.16487645370328607</v>
      </c>
      <c r="H57" s="9">
        <f t="shared" si="12"/>
        <v>1.0294495038748215</v>
      </c>
      <c r="I57" s="5">
        <f t="shared" si="8"/>
        <v>0</v>
      </c>
      <c r="J57" s="5">
        <f t="shared" si="9"/>
        <v>1.4101084281282906E-4</v>
      </c>
      <c r="K57" s="5" t="e">
        <f t="shared" si="13"/>
        <v>#N/A</v>
      </c>
      <c r="L57" s="5">
        <f t="shared" si="3"/>
        <v>-8.751608349791127E-4</v>
      </c>
      <c r="M57" s="5">
        <f t="shared" si="10"/>
        <v>1.9238117440516848E-2</v>
      </c>
      <c r="N57" s="5">
        <f t="shared" si="14"/>
        <v>0.18868129987495794</v>
      </c>
      <c r="O57" s="5">
        <f t="shared" si="0"/>
        <v>8.4182234613344772E-2</v>
      </c>
      <c r="Q57" s="5">
        <f t="shared" si="1"/>
        <v>0.10342035205386162</v>
      </c>
      <c r="R57" s="5">
        <f t="shared" si="2"/>
        <v>1.0143137195925207</v>
      </c>
    </row>
    <row r="58" spans="2:18" x14ac:dyDescent="0.4">
      <c r="B58">
        <v>11.206703186035099</v>
      </c>
      <c r="C58" s="5">
        <f t="shared" si="4"/>
        <v>0.16030406951899856</v>
      </c>
      <c r="D58" s="5">
        <f t="shared" si="5"/>
        <v>1.5595362036044322</v>
      </c>
      <c r="E58" s="5">
        <f t="shared" si="6"/>
        <v>9.7988549605020001</v>
      </c>
      <c r="F58" s="5">
        <f t="shared" si="7"/>
        <v>93.57217221626594</v>
      </c>
      <c r="G58" s="5">
        <f t="shared" si="11"/>
        <v>-8.8250507230931419E-3</v>
      </c>
      <c r="H58" s="9">
        <f t="shared" si="12"/>
        <v>-5.5051944405236912E-2</v>
      </c>
      <c r="I58" s="5">
        <f t="shared" si="8"/>
        <v>4.6885376195225195E-5</v>
      </c>
      <c r="J58" s="5">
        <f t="shared" si="9"/>
        <v>1.4106365191635605E-4</v>
      </c>
      <c r="K58" s="5" t="e">
        <f t="shared" si="13"/>
        <v>#N/A</v>
      </c>
      <c r="L58" s="5">
        <f t="shared" si="3"/>
        <v>4.6885376195225195E-5</v>
      </c>
      <c r="M58" s="5">
        <f t="shared" si="10"/>
        <v>1.920351170739093E-2</v>
      </c>
      <c r="N58" s="5">
        <f t="shared" si="14"/>
        <v>0.18817242595302586</v>
      </c>
      <c r="O58" s="5">
        <f t="shared" si="0"/>
        <v>-4.5018193533521754E-3</v>
      </c>
      <c r="Q58" s="5">
        <f t="shared" si="1"/>
        <v>0</v>
      </c>
      <c r="R58" s="5">
        <f t="shared" si="2"/>
        <v>0</v>
      </c>
    </row>
    <row r="59" spans="2:18" x14ac:dyDescent="0.4">
      <c r="B59">
        <v>11.3606333732604</v>
      </c>
      <c r="C59" s="5">
        <f t="shared" si="4"/>
        <v>0.15393018722530094</v>
      </c>
      <c r="D59" s="5">
        <f t="shared" si="5"/>
        <v>1.6241128819916644</v>
      </c>
      <c r="E59" s="5">
        <f t="shared" si="6"/>
        <v>10.204602197331118</v>
      </c>
      <c r="F59" s="5">
        <f t="shared" si="7"/>
        <v>97.446772919499864</v>
      </c>
      <c r="G59" s="5">
        <f t="shared" si="11"/>
        <v>0.40574723682911795</v>
      </c>
      <c r="H59" s="9">
        <f t="shared" si="12"/>
        <v>2.6359172566667728</v>
      </c>
      <c r="I59" s="5">
        <f t="shared" si="8"/>
        <v>0</v>
      </c>
      <c r="J59" s="5">
        <f t="shared" si="9"/>
        <v>1.386356604511706E-4</v>
      </c>
      <c r="K59" s="5" t="e">
        <f t="shared" si="13"/>
        <v>#N/A</v>
      </c>
      <c r="L59" s="5">
        <f t="shared" si="3"/>
        <v>-2.0699269343861198E-3</v>
      </c>
      <c r="M59" s="5">
        <f t="shared" si="10"/>
        <v>2.0826781201155019E-2</v>
      </c>
      <c r="N59" s="5">
        <f t="shared" si="14"/>
        <v>0.21252901720864092</v>
      </c>
      <c r="O59" s="5">
        <f t="shared" si="0"/>
        <v>0.21554957682418638</v>
      </c>
      <c r="Q59" s="5">
        <f t="shared" si="1"/>
        <v>0.2363763580253414</v>
      </c>
      <c r="R59" s="5">
        <f t="shared" si="2"/>
        <v>2.4121267025025261</v>
      </c>
    </row>
    <row r="60" spans="2:18" x14ac:dyDescent="0.4">
      <c r="B60">
        <v>11.529011964797901</v>
      </c>
      <c r="C60" s="5">
        <f t="shared" si="4"/>
        <v>0.16837859153750045</v>
      </c>
      <c r="D60" s="5">
        <f t="shared" si="5"/>
        <v>1.4847493242293883</v>
      </c>
      <c r="E60" s="5">
        <f t="shared" si="6"/>
        <v>9.3289551388429128</v>
      </c>
      <c r="F60" s="5">
        <f t="shared" si="7"/>
        <v>89.084959453763304</v>
      </c>
      <c r="G60" s="5">
        <f t="shared" si="11"/>
        <v>-0.87564705848820523</v>
      </c>
      <c r="H60" s="9">
        <f t="shared" si="12"/>
        <v>-5.2004655134152573</v>
      </c>
      <c r="I60" s="5">
        <f t="shared" si="8"/>
        <v>4.8864292233149632E-3</v>
      </c>
      <c r="J60" s="5">
        <f t="shared" si="9"/>
        <v>1.4387553244916401E-4</v>
      </c>
      <c r="K60" s="5" t="e">
        <f t="shared" si="13"/>
        <v>#N/A</v>
      </c>
      <c r="L60" s="5">
        <f t="shared" si="3"/>
        <v>4.8864292233149632E-3</v>
      </c>
      <c r="M60" s="5">
        <f t="shared" si="10"/>
        <v>1.7405880796508719E-2</v>
      </c>
      <c r="N60" s="5">
        <f t="shared" si="14"/>
        <v>0.1623786811026772</v>
      </c>
      <c r="O60" s="5">
        <f t="shared" si="0"/>
        <v>-0.42526302290798462</v>
      </c>
      <c r="Q60" s="5">
        <f t="shared" si="1"/>
        <v>0</v>
      </c>
      <c r="R60" s="5">
        <f t="shared" si="2"/>
        <v>0</v>
      </c>
    </row>
    <row r="61" spans="2:18" x14ac:dyDescent="0.4">
      <c r="B61">
        <v>11.6980485916137</v>
      </c>
      <c r="C61" s="5">
        <f t="shared" si="4"/>
        <v>0.16903662681579945</v>
      </c>
      <c r="D61" s="5">
        <f t="shared" si="5"/>
        <v>1.4789694086384424</v>
      </c>
      <c r="E61" s="5">
        <f t="shared" si="6"/>
        <v>9.2926388581251427</v>
      </c>
      <c r="F61" s="5">
        <f t="shared" si="7"/>
        <v>88.738164518306547</v>
      </c>
      <c r="G61" s="5">
        <f t="shared" si="11"/>
        <v>-3.6316280717770155E-2</v>
      </c>
      <c r="H61" s="9">
        <f t="shared" si="12"/>
        <v>-0.21484267286843278</v>
      </c>
      <c r="I61" s="5">
        <f t="shared" si="8"/>
        <v>2.0345006328023656E-4</v>
      </c>
      <c r="J61" s="5">
        <f t="shared" si="9"/>
        <v>1.4409284907297915E-4</v>
      </c>
      <c r="K61" s="5" t="e">
        <f t="shared" si="13"/>
        <v>#N/A</v>
      </c>
      <c r="L61" s="5">
        <f t="shared" si="3"/>
        <v>2.0345006328023656E-4</v>
      </c>
      <c r="M61" s="5">
        <f t="shared" si="10"/>
        <v>1.7270627389507472E-2</v>
      </c>
      <c r="N61" s="5">
        <f t="shared" si="14"/>
        <v>0.16048970318393752</v>
      </c>
      <c r="O61" s="5">
        <f t="shared" si="0"/>
        <v>-1.7568551176423409E-2</v>
      </c>
      <c r="Q61" s="5">
        <f t="shared" si="1"/>
        <v>0</v>
      </c>
      <c r="R61" s="5">
        <f t="shared" si="2"/>
        <v>0</v>
      </c>
    </row>
    <row r="62" spans="2:18" x14ac:dyDescent="0.4">
      <c r="B62">
        <v>11.864882946014401</v>
      </c>
      <c r="C62" s="5">
        <f t="shared" si="4"/>
        <v>0.16683435440070049</v>
      </c>
      <c r="D62" s="5">
        <f t="shared" si="5"/>
        <v>1.4984923273030049</v>
      </c>
      <c r="E62" s="5">
        <f t="shared" si="6"/>
        <v>9.4153049738315833</v>
      </c>
      <c r="F62" s="5">
        <f t="shared" si="7"/>
        <v>89.909539638180291</v>
      </c>
      <c r="G62" s="5">
        <f t="shared" si="11"/>
        <v>0.12266611570644059</v>
      </c>
      <c r="H62" s="9">
        <f t="shared" si="12"/>
        <v>0.73525693282465543</v>
      </c>
      <c r="I62" s="5">
        <f t="shared" si="8"/>
        <v>0</v>
      </c>
      <c r="J62" s="5">
        <f t="shared" si="9"/>
        <v>1.4335881503659182E-4</v>
      </c>
      <c r="K62" s="5" t="e">
        <f t="shared" si="13"/>
        <v>#N/A</v>
      </c>
      <c r="L62" s="5">
        <f t="shared" si="3"/>
        <v>-6.7824366433190495E-4</v>
      </c>
      <c r="M62" s="5">
        <f t="shared" si="10"/>
        <v>1.7729593550051551E-2</v>
      </c>
      <c r="N62" s="5">
        <f t="shared" si="14"/>
        <v>0.16692953033581273</v>
      </c>
      <c r="O62" s="5">
        <f t="shared" si="0"/>
        <v>6.0124922482511355E-2</v>
      </c>
      <c r="Q62" s="5">
        <f t="shared" si="1"/>
        <v>7.7854516032562909E-2</v>
      </c>
      <c r="R62" s="5">
        <f t="shared" si="2"/>
        <v>0.73302401203664025</v>
      </c>
    </row>
    <row r="63" spans="2:18" x14ac:dyDescent="0.4">
      <c r="B63">
        <v>12.0238711833953</v>
      </c>
      <c r="C63" s="5">
        <f t="shared" si="4"/>
        <v>0.15898823738089973</v>
      </c>
      <c r="D63" s="5">
        <f t="shared" si="5"/>
        <v>1.5724433713989592</v>
      </c>
      <c r="E63" s="5">
        <f t="shared" si="6"/>
        <v>9.8799530875458732</v>
      </c>
      <c r="F63" s="5">
        <f t="shared" si="7"/>
        <v>94.346602283937557</v>
      </c>
      <c r="G63" s="5">
        <f t="shared" si="11"/>
        <v>0.46464811371428993</v>
      </c>
      <c r="H63" s="9">
        <f t="shared" si="12"/>
        <v>2.9225313857722601</v>
      </c>
      <c r="I63" s="5">
        <f t="shared" si="8"/>
        <v>0</v>
      </c>
      <c r="J63" s="5">
        <f t="shared" si="9"/>
        <v>1.4057836072412549E-4</v>
      </c>
      <c r="K63" s="5" t="e">
        <f t="shared" si="13"/>
        <v>#N/A</v>
      </c>
      <c r="L63" s="5">
        <f t="shared" si="3"/>
        <v>-2.4483010576464197E-3</v>
      </c>
      <c r="M63" s="5">
        <f t="shared" si="10"/>
        <v>1.952269460242145E-2</v>
      </c>
      <c r="N63" s="5">
        <f t="shared" si="14"/>
        <v>0.19288330681440896</v>
      </c>
      <c r="O63" s="5">
        <f t="shared" si="0"/>
        <v>0.23898716921608237</v>
      </c>
      <c r="Q63" s="5">
        <f t="shared" si="1"/>
        <v>0.25850986381850383</v>
      </c>
      <c r="R63" s="5">
        <f t="shared" si="2"/>
        <v>2.55406532719469</v>
      </c>
    </row>
    <row r="64" spans="2:18" x14ac:dyDescent="0.4">
      <c r="B64">
        <v>12.203166961669901</v>
      </c>
      <c r="C64" s="5">
        <f t="shared" si="4"/>
        <v>0.17929577827460008</v>
      </c>
      <c r="D64" s="5">
        <f t="shared" si="5"/>
        <v>1.3943440409238919</v>
      </c>
      <c r="E64" s="5">
        <f t="shared" si="6"/>
        <v>8.7609219910864091</v>
      </c>
      <c r="F64" s="5">
        <f t="shared" si="7"/>
        <v>83.660642455433518</v>
      </c>
      <c r="G64" s="5">
        <f t="shared" si="11"/>
        <v>-1.1190310964594641</v>
      </c>
      <c r="H64" s="9">
        <f t="shared" si="12"/>
        <v>-6.2412573638271303</v>
      </c>
      <c r="I64" s="5">
        <f t="shared" si="8"/>
        <v>6.6494827864308145E-3</v>
      </c>
      <c r="J64" s="5">
        <f t="shared" si="9"/>
        <v>1.4727464280533893E-4</v>
      </c>
      <c r="K64" s="5" t="e">
        <f t="shared" si="13"/>
        <v>#N/A</v>
      </c>
      <c r="L64" s="5">
        <f t="shared" si="3"/>
        <v>6.6494827864308145E-3</v>
      </c>
      <c r="M64" s="5">
        <f t="shared" si="10"/>
        <v>1.5350750826780292E-2</v>
      </c>
      <c r="N64" s="5">
        <f t="shared" si="14"/>
        <v>0.13448673049802734</v>
      </c>
      <c r="O64" s="5">
        <f t="shared" si="0"/>
        <v>-0.5103727669073207</v>
      </c>
      <c r="Q64" s="5">
        <f t="shared" si="1"/>
        <v>0</v>
      </c>
      <c r="R64" s="5">
        <f t="shared" si="2"/>
        <v>0</v>
      </c>
    </row>
    <row r="65" spans="2:18" x14ac:dyDescent="0.4">
      <c r="B65">
        <v>12.3763737678527</v>
      </c>
      <c r="C65" s="5">
        <f t="shared" si="4"/>
        <v>0.17320680618279916</v>
      </c>
      <c r="D65" s="5">
        <f t="shared" si="5"/>
        <v>1.4433612945680365</v>
      </c>
      <c r="E65" s="5">
        <f t="shared" si="6"/>
        <v>9.0689064789815941</v>
      </c>
      <c r="F65" s="5">
        <f t="shared" si="7"/>
        <v>86.601677674082197</v>
      </c>
      <c r="G65" s="5">
        <f t="shared" si="11"/>
        <v>0.30798448789518496</v>
      </c>
      <c r="H65" s="9">
        <f t="shared" si="12"/>
        <v>1.7781315566210718</v>
      </c>
      <c r="I65" s="5">
        <f t="shared" si="8"/>
        <v>0</v>
      </c>
      <c r="J65" s="5">
        <f t="shared" si="9"/>
        <v>1.4543166362977414E-4</v>
      </c>
      <c r="K65" s="5" t="e">
        <f t="shared" si="13"/>
        <v>#N/A</v>
      </c>
      <c r="L65" s="5">
        <f t="shared" si="3"/>
        <v>-1.7679478244940594E-3</v>
      </c>
      <c r="M65" s="5">
        <f t="shared" si="10"/>
        <v>1.6449012944902867E-2</v>
      </c>
      <c r="N65" s="5">
        <f t="shared" si="14"/>
        <v>0.14917456006888172</v>
      </c>
      <c r="O65" s="5">
        <f t="shared" si="0"/>
        <v>0.14540498325507822</v>
      </c>
      <c r="Q65" s="5">
        <f t="shared" si="1"/>
        <v>0.16185399619998109</v>
      </c>
      <c r="R65" s="5">
        <f t="shared" si="2"/>
        <v>1.4678387547870708</v>
      </c>
    </row>
    <row r="66" spans="2:18" x14ac:dyDescent="0.4">
      <c r="B66">
        <v>12.553210973739599</v>
      </c>
      <c r="C66" s="5">
        <f t="shared" si="4"/>
        <v>0.17683720588689944</v>
      </c>
      <c r="D66" s="5">
        <f t="shared" si="5"/>
        <v>1.413729643296296</v>
      </c>
      <c r="E66" s="5">
        <f t="shared" si="6"/>
        <v>8.882725323083525</v>
      </c>
      <c r="F66" s="5">
        <f t="shared" si="7"/>
        <v>84.823778597777775</v>
      </c>
      <c r="G66" s="5">
        <f t="shared" si="11"/>
        <v>-0.18618115589806905</v>
      </c>
      <c r="H66" s="9">
        <f t="shared" si="12"/>
        <v>-1.0528392764650769</v>
      </c>
      <c r="I66" s="5">
        <f t="shared" si="8"/>
        <v>1.0911513986582196E-3</v>
      </c>
      <c r="J66" s="5">
        <f t="shared" si="9"/>
        <v>1.4654577166666819E-4</v>
      </c>
      <c r="K66" s="5" t="e">
        <f t="shared" si="13"/>
        <v>#N/A</v>
      </c>
      <c r="L66" s="5">
        <f t="shared" si="3"/>
        <v>1.0911513986582196E-3</v>
      </c>
      <c r="M66" s="5">
        <f t="shared" si="10"/>
        <v>1.5780561833069862E-2</v>
      </c>
      <c r="N66" s="5">
        <f t="shared" si="14"/>
        <v>0.14017439620709504</v>
      </c>
      <c r="O66" s="5">
        <f t="shared" si="0"/>
        <v>-8.6094910578833492E-2</v>
      </c>
      <c r="Q66" s="5">
        <f t="shared" si="1"/>
        <v>0</v>
      </c>
      <c r="R66" s="5">
        <f t="shared" si="2"/>
        <v>0</v>
      </c>
    </row>
    <row r="67" spans="2:18" x14ac:dyDescent="0.4">
      <c r="B67">
        <v>12.7220666408538</v>
      </c>
      <c r="C67" s="5">
        <f t="shared" si="4"/>
        <v>0.16885566711420097</v>
      </c>
      <c r="D67" s="5">
        <f t="shared" si="5"/>
        <v>1.4805543946056561</v>
      </c>
      <c r="E67" s="5">
        <f t="shared" si="6"/>
        <v>9.3025976186664252</v>
      </c>
      <c r="F67" s="5">
        <f t="shared" si="7"/>
        <v>88.833263676339371</v>
      </c>
      <c r="G67" s="5">
        <f t="shared" si="11"/>
        <v>0.41987229558290018</v>
      </c>
      <c r="H67" s="9">
        <f t="shared" si="12"/>
        <v>2.4865750895937113</v>
      </c>
      <c r="I67" s="5">
        <f t="shared" si="8"/>
        <v>0</v>
      </c>
      <c r="J67" s="5">
        <f t="shared" si="9"/>
        <v>1.4403325584990011E-4</v>
      </c>
      <c r="K67" s="5" t="e">
        <f t="shared" si="13"/>
        <v>#N/A</v>
      </c>
      <c r="L67" s="5">
        <f t="shared" si="3"/>
        <v>-2.3496788498511912E-3</v>
      </c>
      <c r="M67" s="5">
        <f t="shared" si="10"/>
        <v>1.7307664490963649E-2</v>
      </c>
      <c r="N67" s="5">
        <f t="shared" si="14"/>
        <v>0.16100623847831588</v>
      </c>
      <c r="O67" s="5">
        <f t="shared" si="0"/>
        <v>0.20333726597368884</v>
      </c>
      <c r="Q67" s="5">
        <f t="shared" si="1"/>
        <v>0.2206449304646525</v>
      </c>
      <c r="R67" s="5">
        <f t="shared" si="2"/>
        <v>2.0525710047112953</v>
      </c>
    </row>
    <row r="68" spans="2:18" x14ac:dyDescent="0.4">
      <c r="B68">
        <v>12.911067247390701</v>
      </c>
      <c r="C68" s="5">
        <f t="shared" si="4"/>
        <v>0.18900060653690076</v>
      </c>
      <c r="D68" s="5">
        <f t="shared" si="5"/>
        <v>1.3227470778046928</v>
      </c>
      <c r="E68" s="5">
        <f t="shared" si="6"/>
        <v>8.3110650043771788</v>
      </c>
      <c r="F68" s="5">
        <f t="shared" si="7"/>
        <v>79.364824668281571</v>
      </c>
      <c r="G68" s="5">
        <f t="shared" si="11"/>
        <v>-0.99153261428924644</v>
      </c>
      <c r="H68" s="9">
        <f t="shared" si="12"/>
        <v>-5.2461874723965929</v>
      </c>
      <c r="I68" s="5">
        <f t="shared" si="8"/>
        <v>6.2107757556967976E-3</v>
      </c>
      <c r="J68" s="5">
        <f t="shared" si="9"/>
        <v>1.4996658701380697E-4</v>
      </c>
      <c r="K68" s="5" t="e">
        <f t="shared" si="13"/>
        <v>#N/A</v>
      </c>
      <c r="L68" s="5">
        <f t="shared" si="3"/>
        <v>6.2107757556967976E-3</v>
      </c>
      <c r="M68" s="5">
        <f t="shared" si="10"/>
        <v>1.3814760301396606E-2</v>
      </c>
      <c r="N68" s="5">
        <f t="shared" si="14"/>
        <v>0.11481537088479646</v>
      </c>
      <c r="O68" s="5">
        <f t="shared" si="0"/>
        <v>-0.42900189175338316</v>
      </c>
      <c r="Q68" s="5">
        <f t="shared" si="1"/>
        <v>0</v>
      </c>
      <c r="R68" s="5">
        <f t="shared" si="2"/>
        <v>0</v>
      </c>
    </row>
    <row r="69" spans="2:18" x14ac:dyDescent="0.4">
      <c r="B69">
        <v>13.089615106582601</v>
      </c>
      <c r="C69" s="5">
        <f t="shared" si="4"/>
        <v>0.17854785919189986</v>
      </c>
      <c r="D69" s="5">
        <f t="shared" si="5"/>
        <v>1.4001848083280839</v>
      </c>
      <c r="E69" s="5">
        <f t="shared" si="6"/>
        <v>8.7976206150230816</v>
      </c>
      <c r="F69" s="5">
        <f t="shared" si="7"/>
        <v>84.01108849968503</v>
      </c>
      <c r="G69" s="5">
        <f t="shared" si="11"/>
        <v>0.4865556106459028</v>
      </c>
      <c r="H69" s="9">
        <f t="shared" si="12"/>
        <v>2.7250710977327488</v>
      </c>
      <c r="I69" s="5">
        <f t="shared" si="8"/>
        <v>0</v>
      </c>
      <c r="J69" s="5">
        <f t="shared" si="9"/>
        <v>1.4705503823970187E-4</v>
      </c>
      <c r="K69" s="5" t="e">
        <f t="shared" si="13"/>
        <v>#N/A</v>
      </c>
      <c r="L69" s="5">
        <f t="shared" si="3"/>
        <v>-2.8791399747965067E-3</v>
      </c>
      <c r="M69" s="5">
        <f t="shared" si="10"/>
        <v>1.5479625697175821E-2</v>
      </c>
      <c r="N69" s="5">
        <f t="shared" si="14"/>
        <v>0.13618387414631505</v>
      </c>
      <c r="O69" s="5">
        <f t="shared" si="0"/>
        <v>0.22284004569813073</v>
      </c>
      <c r="Q69" s="5">
        <f t="shared" si="1"/>
        <v>0.23831967139530655</v>
      </c>
      <c r="R69" s="5">
        <f t="shared" si="2"/>
        <v>2.0966460540328753</v>
      </c>
    </row>
    <row r="70" spans="2:18" x14ac:dyDescent="0.4">
      <c r="B70">
        <v>13.2768788337707</v>
      </c>
      <c r="C70" s="5">
        <f t="shared" si="4"/>
        <v>0.18726372718809969</v>
      </c>
      <c r="D70" s="5">
        <f t="shared" si="5"/>
        <v>1.335015615431407</v>
      </c>
      <c r="E70" s="5">
        <f t="shared" si="6"/>
        <v>8.3881504997339302</v>
      </c>
      <c r="F70" s="5">
        <f t="shared" si="7"/>
        <v>80.100936925884426</v>
      </c>
      <c r="G70" s="5">
        <f t="shared" si="11"/>
        <v>-0.40947011528915134</v>
      </c>
      <c r="H70" s="9">
        <f t="shared" si="12"/>
        <v>-2.1865959918540621</v>
      </c>
      <c r="I70" s="5">
        <f t="shared" si="8"/>
        <v>2.541274162964847E-3</v>
      </c>
      <c r="J70" s="5">
        <f t="shared" si="9"/>
        <v>1.4950530740959217E-4</v>
      </c>
      <c r="K70" s="5" t="e">
        <f t="shared" si="13"/>
        <v>#N/A</v>
      </c>
      <c r="L70" s="5">
        <f t="shared" si="3"/>
        <v>2.541274162964847E-3</v>
      </c>
      <c r="M70" s="5">
        <f t="shared" si="10"/>
        <v>1.4072213761237316E-2</v>
      </c>
      <c r="N70" s="5">
        <f t="shared" si="14"/>
        <v>0.11803984689368549</v>
      </c>
      <c r="O70" s="5">
        <f t="shared" si="0"/>
        <v>-0.17880676623575381</v>
      </c>
      <c r="Q70" s="5">
        <f t="shared" si="1"/>
        <v>0</v>
      </c>
      <c r="R70" s="5">
        <f t="shared" si="2"/>
        <v>0</v>
      </c>
    </row>
    <row r="71" spans="2:18" x14ac:dyDescent="0.4">
      <c r="B71">
        <v>13.4525561332702</v>
      </c>
      <c r="C71" s="5">
        <f t="shared" si="4"/>
        <v>0.17567729949949928</v>
      </c>
      <c r="D71" s="5">
        <f t="shared" si="5"/>
        <v>1.4230637692646941</v>
      </c>
      <c r="E71" s="5">
        <f t="shared" si="6"/>
        <v>8.9413733662235266</v>
      </c>
      <c r="F71" s="5">
        <f t="shared" si="7"/>
        <v>85.38382615588165</v>
      </c>
      <c r="G71" s="5">
        <f t="shared" si="11"/>
        <v>0.5532228664895964</v>
      </c>
      <c r="H71" s="9">
        <f t="shared" si="12"/>
        <v>3.1490856705204147</v>
      </c>
      <c r="I71" s="5">
        <f t="shared" si="8"/>
        <v>0</v>
      </c>
      <c r="J71" s="5">
        <f t="shared" si="9"/>
        <v>1.4619482177651841E-4</v>
      </c>
      <c r="K71" s="5" t="e">
        <f t="shared" si="13"/>
        <v>#N/A</v>
      </c>
      <c r="L71" s="5">
        <f t="shared" si="3"/>
        <v>-3.2210051311385196E-3</v>
      </c>
      <c r="M71" s="5">
        <f t="shared" si="10"/>
        <v>1.5989631534842289E-2</v>
      </c>
      <c r="N71" s="5">
        <f t="shared" si="14"/>
        <v>0.14296926554136666</v>
      </c>
      <c r="O71" s="5">
        <f t="shared" si="0"/>
        <v>0.25751342609370648</v>
      </c>
      <c r="Q71" s="5">
        <f t="shared" si="1"/>
        <v>0.27350305762854876</v>
      </c>
      <c r="R71" s="5">
        <f t="shared" si="2"/>
        <v>2.4454929550606042</v>
      </c>
    </row>
    <row r="72" spans="2:18" x14ac:dyDescent="0.4">
      <c r="B72">
        <v>13.646426200866699</v>
      </c>
      <c r="C72" s="5">
        <f t="shared" si="4"/>
        <v>0.1938700675964995</v>
      </c>
      <c r="D72" s="5">
        <f t="shared" si="5"/>
        <v>1.2895234581561263</v>
      </c>
      <c r="E72" s="5">
        <f t="shared" si="6"/>
        <v>8.1023148455499836</v>
      </c>
      <c r="F72" s="5">
        <f t="shared" si="7"/>
        <v>77.371407489367584</v>
      </c>
      <c r="G72" s="5">
        <f t="shared" si="11"/>
        <v>-0.83905852067354303</v>
      </c>
      <c r="H72" s="9">
        <f t="shared" si="12"/>
        <v>-4.3279425806972434</v>
      </c>
      <c r="I72" s="5">
        <f t="shared" si="8"/>
        <v>5.3911158057744352E-3</v>
      </c>
      <c r="J72" s="5">
        <f t="shared" si="9"/>
        <v>1.5121574796422892E-4</v>
      </c>
      <c r="K72" s="5" t="e">
        <f t="shared" si="13"/>
        <v>#N/A</v>
      </c>
      <c r="L72" s="5">
        <f t="shared" si="3"/>
        <v>5.3911158057744352E-3</v>
      </c>
      <c r="M72" s="5">
        <f t="shared" si="10"/>
        <v>1.3129501171283932E-2</v>
      </c>
      <c r="N72" s="5">
        <f t="shared" si="14"/>
        <v>0.1063793522547597</v>
      </c>
      <c r="O72" s="5">
        <f t="shared" si="0"/>
        <v>-0.3539133064322138</v>
      </c>
      <c r="Q72" s="5">
        <f t="shared" si="1"/>
        <v>0</v>
      </c>
      <c r="R72" s="5">
        <f t="shared" si="2"/>
        <v>0</v>
      </c>
    </row>
    <row r="73" spans="2:18" x14ac:dyDescent="0.4">
      <c r="B73">
        <v>13.8378775119781</v>
      </c>
      <c r="C73" s="5">
        <f t="shared" si="4"/>
        <v>0.19145131111140046</v>
      </c>
      <c r="D73" s="5">
        <f t="shared" si="5"/>
        <v>1.3058150322853188</v>
      </c>
      <c r="E73" s="5">
        <f t="shared" si="6"/>
        <v>8.2046778247493517</v>
      </c>
      <c r="F73" s="5">
        <f t="shared" si="7"/>
        <v>78.348901937119123</v>
      </c>
      <c r="G73" s="5">
        <f t="shared" si="11"/>
        <v>0.1023629791993681</v>
      </c>
      <c r="H73" s="9">
        <f t="shared" si="12"/>
        <v>0.53466846795217704</v>
      </c>
      <c r="I73" s="5">
        <f t="shared" si="8"/>
        <v>0</v>
      </c>
      <c r="J73" s="5">
        <f t="shared" si="9"/>
        <v>1.5060320789669988E-4</v>
      </c>
      <c r="K73" s="5" t="e">
        <f t="shared" si="13"/>
        <v>#N/A</v>
      </c>
      <c r="L73" s="5">
        <f t="shared" si="3"/>
        <v>-6.4949664084024822E-4</v>
      </c>
      <c r="M73" s="5">
        <f t="shared" si="10"/>
        <v>1.3463347641586751E-2</v>
      </c>
      <c r="N73" s="5">
        <f t="shared" si="14"/>
        <v>0.1104624298418183</v>
      </c>
      <c r="O73" s="5">
        <f t="shared" si="0"/>
        <v>4.3721995338375362E-2</v>
      </c>
      <c r="Q73" s="5">
        <f t="shared" si="1"/>
        <v>5.7185342979962112E-2</v>
      </c>
      <c r="R73" s="5">
        <f t="shared" si="2"/>
        <v>0.46918731544838116</v>
      </c>
    </row>
    <row r="74" spans="2:18" x14ac:dyDescent="0.4">
      <c r="B74">
        <v>14.033856868743801</v>
      </c>
      <c r="C74" s="5">
        <f t="shared" si="4"/>
        <v>0.19597935676570089</v>
      </c>
      <c r="D74" s="5">
        <f t="shared" si="5"/>
        <v>1.2756445583137739</v>
      </c>
      <c r="E74" s="5">
        <f t="shared" si="6"/>
        <v>8.015111145980697</v>
      </c>
      <c r="F74" s="5">
        <f t="shared" si="7"/>
        <v>76.538673498826441</v>
      </c>
      <c r="G74" s="5">
        <f t="shared" si="11"/>
        <v>-0.18956667876865474</v>
      </c>
      <c r="H74" s="9">
        <f t="shared" si="12"/>
        <v>-0.96727880883539841</v>
      </c>
      <c r="I74" s="5">
        <f t="shared" si="8"/>
        <v>1.2312549127409286E-3</v>
      </c>
      <c r="J74" s="5">
        <f t="shared" si="9"/>
        <v>1.5173757490245151E-4</v>
      </c>
      <c r="K74" s="5" t="e">
        <f t="shared" si="13"/>
        <v>#N/A</v>
      </c>
      <c r="L74" s="5">
        <f t="shared" si="3"/>
        <v>1.2312549127409286E-3</v>
      </c>
      <c r="M74" s="5">
        <f t="shared" si="10"/>
        <v>1.2848401336484802E-2</v>
      </c>
      <c r="N74" s="5">
        <f t="shared" si="14"/>
        <v>0.10298136476009262</v>
      </c>
      <c r="O74" s="5">
        <f t="shared" si="0"/>
        <v>-7.9098286332070125E-2</v>
      </c>
      <c r="Q74" s="5">
        <f t="shared" si="1"/>
        <v>0</v>
      </c>
      <c r="R74" s="5">
        <f t="shared" si="2"/>
        <v>0</v>
      </c>
    </row>
    <row r="75" spans="2:18" x14ac:dyDescent="0.4">
      <c r="B75">
        <v>14.2167198657989</v>
      </c>
      <c r="C75" s="5">
        <f t="shared" si="4"/>
        <v>0.1828629970550999</v>
      </c>
      <c r="D75" s="5">
        <f t="shared" si="5"/>
        <v>1.36714373069512</v>
      </c>
      <c r="E75" s="5">
        <f t="shared" si="6"/>
        <v>8.5900174015062625</v>
      </c>
      <c r="F75" s="5">
        <f t="shared" si="7"/>
        <v>82.028623841707201</v>
      </c>
      <c r="G75" s="5">
        <f t="shared" si="11"/>
        <v>0.57490625552556551</v>
      </c>
      <c r="H75" s="9">
        <f t="shared" si="12"/>
        <v>3.1439179319167341</v>
      </c>
      <c r="I75" s="5">
        <f t="shared" si="8"/>
        <v>0</v>
      </c>
      <c r="J75" s="5">
        <f t="shared" si="9"/>
        <v>1.4829733586938654E-4</v>
      </c>
      <c r="K75" s="5" t="e">
        <f t="shared" si="13"/>
        <v>#N/A</v>
      </c>
      <c r="L75" s="5">
        <f t="shared" si="3"/>
        <v>-3.4841634038950114E-3</v>
      </c>
      <c r="M75" s="5">
        <f t="shared" si="10"/>
        <v>1.4757679791636082E-2</v>
      </c>
      <c r="N75" s="5">
        <f t="shared" si="14"/>
        <v>0.12676872621601126</v>
      </c>
      <c r="O75" s="5">
        <f t="shared" si="0"/>
        <v>0.25709083928209697</v>
      </c>
      <c r="Q75" s="5">
        <f t="shared" si="1"/>
        <v>0.27184851907373303</v>
      </c>
      <c r="R75" s="5">
        <f t="shared" si="2"/>
        <v>2.3351835094170736</v>
      </c>
    </row>
    <row r="76" spans="2:18" x14ac:dyDescent="0.4">
      <c r="B76">
        <v>14.4068071842193</v>
      </c>
      <c r="C76" s="5">
        <f t="shared" si="4"/>
        <v>0.1900873184203995</v>
      </c>
      <c r="D76" s="5">
        <f t="shared" si="5"/>
        <v>1.3151850532558771</v>
      </c>
      <c r="E76" s="5">
        <f t="shared" si="6"/>
        <v>8.2635514028395285</v>
      </c>
      <c r="F76" s="5">
        <f t="shared" si="7"/>
        <v>78.911103195352624</v>
      </c>
      <c r="G76" s="5">
        <f t="shared" si="11"/>
        <v>-0.32646599866673398</v>
      </c>
      <c r="H76" s="9">
        <f t="shared" si="12"/>
        <v>-1.7174528073709667</v>
      </c>
      <c r="I76" s="5">
        <f t="shared" si="8"/>
        <v>2.056680107885317E-3</v>
      </c>
      <c r="J76" s="5">
        <f t="shared" si="9"/>
        <v>1.5025090840540826E-4</v>
      </c>
      <c r="L76" s="5">
        <f t="shared" si="3"/>
        <v>2.056680107885317E-3</v>
      </c>
      <c r="M76" s="5">
        <f t="shared" si="10"/>
        <v>1.3657256357474229E-2</v>
      </c>
      <c r="N76" s="5">
        <f t="shared" si="14"/>
        <v>0.11285743993174523</v>
      </c>
      <c r="O76" s="5">
        <f t="shared" si="0"/>
        <v>-0.14044303739353764</v>
      </c>
      <c r="Q76" s="5">
        <f t="shared" si="1"/>
        <v>0</v>
      </c>
      <c r="R76" s="5">
        <f t="shared" si="2"/>
        <v>0</v>
      </c>
    </row>
    <row r="77" spans="2:18" x14ac:dyDescent="0.4">
      <c r="B77">
        <v>14.557315587997399</v>
      </c>
      <c r="C77" s="5">
        <f t="shared" si="4"/>
        <v>0.15050840377809926</v>
      </c>
      <c r="D77" s="5">
        <f t="shared" si="5"/>
        <v>1.6610368173765586</v>
      </c>
      <c r="E77" s="5">
        <f t="shared" si="6"/>
        <v>10.436602125624734</v>
      </c>
      <c r="F77" s="5">
        <f t="shared" si="7"/>
        <v>99.662209042593517</v>
      </c>
      <c r="G77" s="5">
        <f t="shared" si="11"/>
        <v>2.1730507227852058</v>
      </c>
      <c r="H77" s="9">
        <f t="shared" si="12"/>
        <v>14.438069026291874</v>
      </c>
      <c r="I77" s="5">
        <f t="shared" si="8"/>
        <v>0</v>
      </c>
      <c r="J77" s="5">
        <f t="shared" si="9"/>
        <v>1.3724737288026159E-4</v>
      </c>
      <c r="K77" s="5" t="e">
        <f t="shared" si="13"/>
        <v>#N/A</v>
      </c>
      <c r="L77" s="5">
        <f t="shared" si="3"/>
        <v>-1.0839425397014294E-2</v>
      </c>
      <c r="M77" s="5">
        <f t="shared" si="10"/>
        <v>2.1784532785718944E-2</v>
      </c>
      <c r="N77" s="5">
        <f t="shared" si="14"/>
        <v>0.22735650117717604</v>
      </c>
      <c r="O77" s="5">
        <f t="shared" si="0"/>
        <v>1.1806590896980624</v>
      </c>
      <c r="Q77" s="5">
        <f t="shared" si="1"/>
        <v>1.2024436224837813</v>
      </c>
      <c r="R77" s="5">
        <f t="shared" si="2"/>
        <v>12.549425666358138</v>
      </c>
    </row>
    <row r="78" spans="2:18" x14ac:dyDescent="0.4">
      <c r="B78">
        <v>14.694128274917601</v>
      </c>
      <c r="C78" s="5">
        <f t="shared" si="4"/>
        <v>0.13681268692020154</v>
      </c>
      <c r="D78" s="5">
        <f t="shared" si="5"/>
        <v>1.8273159136609676</v>
      </c>
      <c r="E78" s="5">
        <f t="shared" si="6"/>
        <v>11.481364500290033</v>
      </c>
      <c r="F78" s="5">
        <f t="shared" si="7"/>
        <v>109.63895481965805</v>
      </c>
      <c r="G78" s="5">
        <f t="shared" si="11"/>
        <v>1.0447623746652983</v>
      </c>
      <c r="H78" s="9">
        <f t="shared" si="12"/>
        <v>7.6364436528804873</v>
      </c>
      <c r="I78" s="5">
        <f t="shared" si="8"/>
        <v>0</v>
      </c>
      <c r="J78" s="5">
        <f t="shared" si="9"/>
        <v>1.3099551483026445E-4</v>
      </c>
      <c r="K78" s="5" t="e">
        <f t="shared" si="13"/>
        <v>#N/A</v>
      </c>
      <c r="L78" s="5">
        <f t="shared" si="3"/>
        <v>-4.7371762502934787E-3</v>
      </c>
      <c r="M78" s="5">
        <f t="shared" si="10"/>
        <v>2.6364346157704041E-2</v>
      </c>
      <c r="N78" s="5">
        <f t="shared" si="14"/>
        <v>0.3026986680484211</v>
      </c>
      <c r="O78" s="5">
        <f t="shared" ref="O78:O141" si="17">B$6*H78</f>
        <v>0.62446277236395853</v>
      </c>
      <c r="Q78" s="5">
        <f t="shared" ref="Q78:Q141" si="18">IF(H78&gt;0, O78 +M78, 0)</f>
        <v>0.65082711852166253</v>
      </c>
      <c r="R78" s="5">
        <f t="shared" ref="R78:R141" si="19">Q78*E78</f>
        <v>7.4723833744206694</v>
      </c>
    </row>
    <row r="79" spans="2:18" x14ac:dyDescent="0.4">
      <c r="B79">
        <v>14.820282459258999</v>
      </c>
      <c r="C79" s="5">
        <f t="shared" si="4"/>
        <v>0.12615418434139869</v>
      </c>
      <c r="D79" s="5">
        <f t="shared" si="5"/>
        <v>1.9817020046156339</v>
      </c>
      <c r="E79" s="5">
        <f t="shared" si="6"/>
        <v>12.451400918609284</v>
      </c>
      <c r="F79" s="5">
        <f t="shared" si="7"/>
        <v>118.90212027693805</v>
      </c>
      <c r="G79" s="5">
        <f t="shared" si="11"/>
        <v>0.97003641831925158</v>
      </c>
      <c r="H79" s="9">
        <f t="shared" si="12"/>
        <v>7.6892924589337222</v>
      </c>
      <c r="I79" s="5">
        <f t="shared" si="8"/>
        <v>0</v>
      </c>
      <c r="J79" s="5">
        <f t="shared" si="9"/>
        <v>1.2519081690304205E-4</v>
      </c>
      <c r="K79" s="5" t="e">
        <f t="shared" si="13"/>
        <v>#N/A</v>
      </c>
      <c r="L79" s="5">
        <f t="shared" ref="L79:L142" si="20">(-B$6*H79)/E79^2</f>
        <v>-4.0556955529208695E-3</v>
      </c>
      <c r="M79" s="5">
        <f t="shared" si="10"/>
        <v>3.1007476967188825E-2</v>
      </c>
      <c r="N79" s="5">
        <f t="shared" si="14"/>
        <v>0.38608652719301118</v>
      </c>
      <c r="O79" s="5">
        <f t="shared" si="17"/>
        <v>0.62878443221561997</v>
      </c>
      <c r="Q79" s="5">
        <f t="shared" si="18"/>
        <v>0.65979190918280883</v>
      </c>
      <c r="R79" s="5">
        <f t="shared" si="19"/>
        <v>8.2153335840897999</v>
      </c>
    </row>
    <row r="80" spans="2:18" x14ac:dyDescent="0.4">
      <c r="B80">
        <v>14.961112499237</v>
      </c>
      <c r="C80" s="5">
        <f t="shared" ref="C80:C143" si="21">B80-B79</f>
        <v>0.1408300399780007</v>
      </c>
      <c r="D80" s="5">
        <f t="shared" ref="D80:D143" si="22">(1/C80)/4</f>
        <v>1.7751894413937035</v>
      </c>
      <c r="E80" s="5">
        <f t="shared" ref="E80:E143" si="23">2*PI()*D80</f>
        <v>11.153844215625256</v>
      </c>
      <c r="F80" s="5">
        <f t="shared" ref="F80:F143" si="24">E80*(60/(2*PI()))</f>
        <v>106.51136648362223</v>
      </c>
      <c r="G80" s="5">
        <f t="shared" si="11"/>
        <v>-1.2975567029840285</v>
      </c>
      <c r="H80" s="9">
        <f t="shared" si="12"/>
        <v>-9.2136358349874925</v>
      </c>
      <c r="I80" s="5">
        <f t="shared" ref="I80:I143" si="25">IF(H80&lt;0,(-B$6*H80)/E80^2,0)</f>
        <v>6.0561593702841109E-3</v>
      </c>
      <c r="J80" s="5">
        <f t="shared" ref="J80:J143" si="26">-0.000005984*E80 + 0.0001997</f>
        <v>1.3295539621369849E-4</v>
      </c>
      <c r="K80" s="5">
        <f t="shared" si="13"/>
        <v>6.0561593702841109E-3</v>
      </c>
      <c r="L80" s="5">
        <f t="shared" si="20"/>
        <v>6.0561593702841109E-3</v>
      </c>
      <c r="M80" s="5">
        <f t="shared" ref="M80:M143" si="27">0.0002*E80^2</f>
        <v>2.4881648157287398E-2</v>
      </c>
      <c r="N80" s="5">
        <f t="shared" si="14"/>
        <v>0.27752602737438287</v>
      </c>
      <c r="O80" s="5">
        <f t="shared" si="17"/>
        <v>-0.75343613317934222</v>
      </c>
      <c r="Q80" s="5">
        <f t="shared" si="18"/>
        <v>0</v>
      </c>
      <c r="R80" s="5">
        <f t="shared" si="19"/>
        <v>0</v>
      </c>
    </row>
    <row r="81" spans="2:18" x14ac:dyDescent="0.4">
      <c r="B81">
        <v>15.0968215465545</v>
      </c>
      <c r="C81" s="5">
        <f t="shared" si="21"/>
        <v>0.13570904731749955</v>
      </c>
      <c r="D81" s="5">
        <f t="shared" si="22"/>
        <v>1.8421763687951462</v>
      </c>
      <c r="E81" s="5">
        <f t="shared" si="23"/>
        <v>11.574735493647106</v>
      </c>
      <c r="F81" s="5">
        <f t="shared" si="24"/>
        <v>110.53058212770878</v>
      </c>
      <c r="G81" s="5">
        <f t="shared" ref="G81:G144" si="28">E81-E80</f>
        <v>0.42089127802185011</v>
      </c>
      <c r="H81" s="9">
        <f t="shared" ref="H81:H144" si="29">G81/C81</f>
        <v>3.1014238648153607</v>
      </c>
      <c r="I81" s="5">
        <f t="shared" si="25"/>
        <v>0</v>
      </c>
      <c r="J81" s="5">
        <f t="shared" si="26"/>
        <v>1.3043678280601572E-4</v>
      </c>
      <c r="K81" s="5" t="e">
        <f t="shared" ref="K81:K144" si="30">IF(H81&lt;-7,(-B$6*H81)/E81^2,NA())</f>
        <v>#N/A</v>
      </c>
      <c r="L81" s="5">
        <f t="shared" si="20"/>
        <v>-1.8930163938311771E-3</v>
      </c>
      <c r="M81" s="5">
        <f t="shared" si="27"/>
        <v>2.6794900349578828E-2</v>
      </c>
      <c r="N81" s="5">
        <f t="shared" ref="N81:N144" si="31">M81*E81</f>
        <v>0.31014388412500732</v>
      </c>
      <c r="O81" s="5">
        <f t="shared" si="17"/>
        <v>0.25361592816412726</v>
      </c>
      <c r="Q81" s="5">
        <f t="shared" si="18"/>
        <v>0.28041082851370608</v>
      </c>
      <c r="R81" s="5">
        <f t="shared" si="19"/>
        <v>3.2456811696005858</v>
      </c>
    </row>
    <row r="82" spans="2:18" x14ac:dyDescent="0.4">
      <c r="B82">
        <v>15.2313768863677</v>
      </c>
      <c r="C82" s="5">
        <f t="shared" si="21"/>
        <v>0.13455533981320045</v>
      </c>
      <c r="D82" s="5">
        <f t="shared" si="22"/>
        <v>1.8579715999905189</v>
      </c>
      <c r="E82" s="5">
        <f t="shared" si="23"/>
        <v>11.673979858217375</v>
      </c>
      <c r="F82" s="5">
        <f t="shared" si="24"/>
        <v>111.47829599943114</v>
      </c>
      <c r="G82" s="5">
        <f t="shared" si="28"/>
        <v>9.9244364570269639E-2</v>
      </c>
      <c r="H82" s="9">
        <f t="shared" si="29"/>
        <v>0.73757284332266493</v>
      </c>
      <c r="I82" s="5">
        <f t="shared" si="25"/>
        <v>0</v>
      </c>
      <c r="J82" s="5">
        <f t="shared" si="26"/>
        <v>1.2984290452842722E-4</v>
      </c>
      <c r="K82" s="5" t="e">
        <f t="shared" si="30"/>
        <v>#N/A</v>
      </c>
      <c r="L82" s="5">
        <f t="shared" si="20"/>
        <v>-4.4257047735717688E-4</v>
      </c>
      <c r="M82" s="5">
        <f t="shared" si="27"/>
        <v>2.7256361146012997E-2</v>
      </c>
      <c r="N82" s="5">
        <f t="shared" si="31"/>
        <v>0.31819021102685441</v>
      </c>
      <c r="O82" s="5">
        <f t="shared" si="17"/>
        <v>6.0314303817052897E-2</v>
      </c>
      <c r="Q82" s="5">
        <f t="shared" si="18"/>
        <v>8.7570664963065897E-2</v>
      </c>
      <c r="R82" s="5">
        <f t="shared" si="19"/>
        <v>1.0222981789495333</v>
      </c>
    </row>
    <row r="83" spans="2:18" x14ac:dyDescent="0.4">
      <c r="B83">
        <v>15.363589763641301</v>
      </c>
      <c r="C83" s="5">
        <f t="shared" si="21"/>
        <v>0.13221287727360043</v>
      </c>
      <c r="D83" s="5">
        <f t="shared" si="22"/>
        <v>1.8908899432137136</v>
      </c>
      <c r="E83" s="5">
        <f t="shared" si="23"/>
        <v>11.880811908694048</v>
      </c>
      <c r="F83" s="5">
        <f t="shared" si="24"/>
        <v>113.45339659282283</v>
      </c>
      <c r="G83" s="5">
        <f t="shared" si="28"/>
        <v>0.20683205047667208</v>
      </c>
      <c r="H83" s="9">
        <f t="shared" si="29"/>
        <v>1.5643865767224416</v>
      </c>
      <c r="I83" s="5">
        <f t="shared" si="25"/>
        <v>0</v>
      </c>
      <c r="J83" s="5">
        <f t="shared" si="26"/>
        <v>1.2860522153837484E-4</v>
      </c>
      <c r="K83" s="5" t="e">
        <f t="shared" si="30"/>
        <v>#N/A</v>
      </c>
      <c r="L83" s="5">
        <f t="shared" si="20"/>
        <v>-9.0629011113760435E-4</v>
      </c>
      <c r="M83" s="5">
        <f t="shared" si="27"/>
        <v>2.8230738321953261E-2</v>
      </c>
      <c r="N83" s="5">
        <f t="shared" si="31"/>
        <v>0.3354040920466877</v>
      </c>
      <c r="O83" s="5">
        <f t="shared" si="17"/>
        <v>0.12792619485649823</v>
      </c>
      <c r="Q83" s="5">
        <f t="shared" si="18"/>
        <v>0.15615693317845147</v>
      </c>
      <c r="R83" s="5">
        <f t="shared" si="19"/>
        <v>1.8552711513316869</v>
      </c>
    </row>
    <row r="84" spans="2:18" x14ac:dyDescent="0.4">
      <c r="B84">
        <v>15.5083537101745</v>
      </c>
      <c r="C84" s="5">
        <f t="shared" si="21"/>
        <v>0.14476394653319957</v>
      </c>
      <c r="D84" s="5">
        <f t="shared" si="22"/>
        <v>1.7269493267280194</v>
      </c>
      <c r="E84" s="5">
        <f t="shared" si="23"/>
        <v>10.85074263594117</v>
      </c>
      <c r="F84" s="5">
        <f t="shared" si="24"/>
        <v>103.61695960368117</v>
      </c>
      <c r="G84" s="5">
        <f t="shared" si="28"/>
        <v>-1.0300692727528773</v>
      </c>
      <c r="H84" s="9">
        <f t="shared" si="29"/>
        <v>-7.1155097482552083</v>
      </c>
      <c r="I84" s="5">
        <f t="shared" si="25"/>
        <v>4.9419971850827478E-3</v>
      </c>
      <c r="J84" s="5">
        <f t="shared" si="26"/>
        <v>1.3476915606652805E-4</v>
      </c>
      <c r="K84" s="5">
        <f t="shared" si="30"/>
        <v>4.9419971850827478E-3</v>
      </c>
      <c r="L84" s="5">
        <f t="shared" si="20"/>
        <v>4.9419971850827478E-3</v>
      </c>
      <c r="M84" s="5">
        <f t="shared" si="27"/>
        <v>2.3547723150286307E-2</v>
      </c>
      <c r="N84" s="5">
        <f t="shared" si="31"/>
        <v>0.25551028356615058</v>
      </c>
      <c r="O84" s="5">
        <f t="shared" si="17"/>
        <v>-0.58186390761911388</v>
      </c>
      <c r="Q84" s="5">
        <f t="shared" si="18"/>
        <v>0</v>
      </c>
      <c r="R84" s="5">
        <f t="shared" si="19"/>
        <v>0</v>
      </c>
    </row>
    <row r="85" spans="2:18" x14ac:dyDescent="0.4">
      <c r="B85">
        <v>15.648608684539701</v>
      </c>
      <c r="C85" s="5">
        <f t="shared" si="21"/>
        <v>0.14025497436520062</v>
      </c>
      <c r="D85" s="5">
        <f t="shared" si="22"/>
        <v>1.7824679739988514</v>
      </c>
      <c r="E85" s="5">
        <f t="shared" si="23"/>
        <v>11.199576584747748</v>
      </c>
      <c r="F85" s="5">
        <f t="shared" si="24"/>
        <v>106.94807843993108</v>
      </c>
      <c r="G85" s="5">
        <f t="shared" si="28"/>
        <v>0.34883394880657725</v>
      </c>
      <c r="H85" s="9">
        <f t="shared" si="29"/>
        <v>2.4871413679651151</v>
      </c>
      <c r="I85" s="5">
        <f t="shared" si="25"/>
        <v>0</v>
      </c>
      <c r="J85" s="5">
        <f t="shared" si="26"/>
        <v>1.3268173371686949E-4</v>
      </c>
      <c r="K85" s="5" t="e">
        <f t="shared" si="30"/>
        <v>#N/A</v>
      </c>
      <c r="L85" s="5">
        <f t="shared" si="20"/>
        <v>-1.621483988481225E-3</v>
      </c>
      <c r="M85" s="5">
        <f t="shared" si="27"/>
        <v>2.5086103135526006E-2</v>
      </c>
      <c r="N85" s="5">
        <f t="shared" si="31"/>
        <v>0.28095373327920409</v>
      </c>
      <c r="O85" s="5">
        <f t="shared" si="17"/>
        <v>0.20338357283822037</v>
      </c>
      <c r="Q85" s="5">
        <f t="shared" si="18"/>
        <v>0.22846967597374637</v>
      </c>
      <c r="R85" s="5">
        <f t="shared" si="19"/>
        <v>2.5587636333604751</v>
      </c>
    </row>
    <row r="86" spans="2:18" x14ac:dyDescent="0.4">
      <c r="B86">
        <v>15.790576457977201</v>
      </c>
      <c r="C86" s="5">
        <f t="shared" si="21"/>
        <v>0.1419677734375</v>
      </c>
      <c r="D86" s="5">
        <f t="shared" si="22"/>
        <v>1.7609630266552021</v>
      </c>
      <c r="E86" s="5">
        <f t="shared" si="23"/>
        <v>11.064457015566459</v>
      </c>
      <c r="F86" s="5">
        <f t="shared" si="24"/>
        <v>105.65778159931213</v>
      </c>
      <c r="G86" s="5">
        <f t="shared" si="28"/>
        <v>-0.13511956918128831</v>
      </c>
      <c r="H86" s="9">
        <f t="shared" si="29"/>
        <v>-0.95176226202331371</v>
      </c>
      <c r="I86" s="5">
        <f t="shared" si="25"/>
        <v>6.3574604944605009E-4</v>
      </c>
      <c r="J86" s="5">
        <f t="shared" si="26"/>
        <v>1.3349028921885031E-4</v>
      </c>
      <c r="K86" s="5" t="e">
        <f t="shared" si="30"/>
        <v>#N/A</v>
      </c>
      <c r="L86" s="5">
        <f t="shared" si="20"/>
        <v>6.3574604944605009E-4</v>
      </c>
      <c r="M86" s="5">
        <f t="shared" si="27"/>
        <v>2.4484441809863571E-2</v>
      </c>
      <c r="N86" s="5">
        <f t="shared" si="31"/>
        <v>0.27090705395537373</v>
      </c>
      <c r="O86" s="5">
        <f t="shared" si="17"/>
        <v>-7.7829435767562308E-2</v>
      </c>
      <c r="Q86" s="5">
        <f t="shared" si="18"/>
        <v>0</v>
      </c>
      <c r="R86" s="5">
        <f t="shared" si="19"/>
        <v>0</v>
      </c>
    </row>
    <row r="87" spans="2:18" x14ac:dyDescent="0.4">
      <c r="B87">
        <v>15.9269595146179</v>
      </c>
      <c r="C87" s="5">
        <f t="shared" si="21"/>
        <v>0.13638305664069961</v>
      </c>
      <c r="D87" s="5">
        <f t="shared" si="22"/>
        <v>1.8330722756758824</v>
      </c>
      <c r="E87" s="5">
        <f t="shared" si="23"/>
        <v>11.517532789524953</v>
      </c>
      <c r="F87" s="5">
        <f t="shared" si="24"/>
        <v>109.98433654055296</v>
      </c>
      <c r="G87" s="5">
        <f t="shared" si="28"/>
        <v>0.45307577395849385</v>
      </c>
      <c r="H87" s="9">
        <f t="shared" si="29"/>
        <v>3.3220825600948323</v>
      </c>
      <c r="I87" s="5">
        <f t="shared" si="25"/>
        <v>0</v>
      </c>
      <c r="J87" s="5">
        <f t="shared" si="26"/>
        <v>1.3077908378748268E-4</v>
      </c>
      <c r="K87" s="5" t="e">
        <f t="shared" si="30"/>
        <v>#N/A</v>
      </c>
      <c r="L87" s="5">
        <f t="shared" si="20"/>
        <v>-2.0478913324414546E-3</v>
      </c>
      <c r="M87" s="5">
        <f t="shared" si="27"/>
        <v>2.653071231155649E-2</v>
      </c>
      <c r="N87" s="5">
        <f t="shared" si="31"/>
        <v>0.30556834897780522</v>
      </c>
      <c r="O87" s="5">
        <f t="shared" si="17"/>
        <v>0.2716600789316716</v>
      </c>
      <c r="Q87" s="5">
        <f t="shared" si="18"/>
        <v>0.29819079124322811</v>
      </c>
      <c r="R87" s="5">
        <f t="shared" si="19"/>
        <v>3.43442221567827</v>
      </c>
    </row>
    <row r="88" spans="2:18" x14ac:dyDescent="0.4">
      <c r="B88">
        <v>16.076760530471802</v>
      </c>
      <c r="C88" s="5">
        <f t="shared" si="21"/>
        <v>0.14980101585390138</v>
      </c>
      <c r="D88" s="5">
        <f t="shared" si="22"/>
        <v>1.6688805384592396</v>
      </c>
      <c r="E88" s="5">
        <f t="shared" si="23"/>
        <v>10.485885678685051</v>
      </c>
      <c r="F88" s="5">
        <f t="shared" si="24"/>
        <v>100.13283230755438</v>
      </c>
      <c r="G88" s="5">
        <f t="shared" si="28"/>
        <v>-1.0316471108399021</v>
      </c>
      <c r="H88" s="9">
        <f t="shared" si="29"/>
        <v>-6.8867831433536582</v>
      </c>
      <c r="I88" s="5">
        <f t="shared" si="25"/>
        <v>5.1217876892167644E-3</v>
      </c>
      <c r="J88" s="5">
        <f t="shared" si="26"/>
        <v>1.3695246009874868E-4</v>
      </c>
      <c r="K88" s="5" t="e">
        <f t="shared" si="30"/>
        <v>#N/A</v>
      </c>
      <c r="L88" s="5">
        <f t="shared" si="20"/>
        <v>5.1217876892167644E-3</v>
      </c>
      <c r="M88" s="5">
        <f t="shared" si="27"/>
        <v>2.1990759693290451E-2</v>
      </c>
      <c r="N88" s="5">
        <f t="shared" si="31"/>
        <v>0.23059259213127881</v>
      </c>
      <c r="O88" s="5">
        <f t="shared" si="17"/>
        <v>-0.56316001136809635</v>
      </c>
      <c r="Q88" s="5">
        <f t="shared" si="18"/>
        <v>0</v>
      </c>
      <c r="R88" s="5">
        <f t="shared" si="19"/>
        <v>0</v>
      </c>
    </row>
    <row r="89" spans="2:18" x14ac:dyDescent="0.4">
      <c r="B89">
        <v>16.2246463298797</v>
      </c>
      <c r="C89" s="5">
        <f t="shared" si="21"/>
        <v>0.14788579940789859</v>
      </c>
      <c r="D89" s="5">
        <f t="shared" si="22"/>
        <v>1.6904936173787048</v>
      </c>
      <c r="E89" s="5">
        <f t="shared" si="23"/>
        <v>10.621684658594747</v>
      </c>
      <c r="F89" s="5">
        <f t="shared" si="24"/>
        <v>101.42961704272228</v>
      </c>
      <c r="G89" s="5">
        <f t="shared" si="28"/>
        <v>0.13579897990969592</v>
      </c>
      <c r="H89" s="9">
        <f t="shared" si="29"/>
        <v>0.91826923513551961</v>
      </c>
      <c r="I89" s="5">
        <f t="shared" si="25"/>
        <v>0</v>
      </c>
      <c r="J89" s="5">
        <f t="shared" si="26"/>
        <v>1.3613983900296903E-4</v>
      </c>
      <c r="K89" s="5" t="e">
        <f t="shared" si="30"/>
        <v>#N/A</v>
      </c>
      <c r="L89" s="5">
        <f t="shared" si="20"/>
        <v>-6.6557749387620489E-4</v>
      </c>
      <c r="M89" s="5">
        <f t="shared" si="27"/>
        <v>2.2564036997325402E-2</v>
      </c>
      <c r="N89" s="5">
        <f t="shared" si="31"/>
        <v>0.23966808561045549</v>
      </c>
      <c r="O89" s="5">
        <f t="shared" si="17"/>
        <v>7.5090575982049032E-2</v>
      </c>
      <c r="Q89" s="5">
        <f t="shared" si="18"/>
        <v>9.7654612979374431E-2</v>
      </c>
      <c r="R89" s="5">
        <f t="shared" si="19"/>
        <v>1.0372565045240287</v>
      </c>
    </row>
    <row r="90" spans="2:18" x14ac:dyDescent="0.4">
      <c r="B90">
        <v>16.3744874000549</v>
      </c>
      <c r="C90" s="5">
        <f t="shared" si="21"/>
        <v>0.14984107017519932</v>
      </c>
      <c r="D90" s="5">
        <f t="shared" si="22"/>
        <v>1.6684344266074143</v>
      </c>
      <c r="E90" s="5">
        <f t="shared" si="23"/>
        <v>10.483082675252303</v>
      </c>
      <c r="F90" s="5">
        <f t="shared" si="24"/>
        <v>100.10606559644486</v>
      </c>
      <c r="G90" s="5">
        <f t="shared" si="28"/>
        <v>-0.13860198334244345</v>
      </c>
      <c r="H90" s="9">
        <f t="shared" si="29"/>
        <v>-0.92499328241840006</v>
      </c>
      <c r="I90" s="5">
        <f t="shared" si="25"/>
        <v>6.8829712930364173E-4</v>
      </c>
      <c r="J90" s="5">
        <f t="shared" si="26"/>
        <v>1.3696923327129022E-4</v>
      </c>
      <c r="K90" s="5" t="e">
        <f t="shared" si="30"/>
        <v>#N/A</v>
      </c>
      <c r="L90" s="5">
        <f t="shared" si="20"/>
        <v>6.8829712930364173E-4</v>
      </c>
      <c r="M90" s="5">
        <f t="shared" si="27"/>
        <v>2.1979004475235001E-2</v>
      </c>
      <c r="N90" s="5">
        <f t="shared" si="31"/>
        <v>0.23040772103362889</v>
      </c>
      <c r="O90" s="5">
        <f t="shared" si="17"/>
        <v>-7.5640428426280715E-2</v>
      </c>
      <c r="Q90" s="5">
        <f t="shared" si="18"/>
        <v>0</v>
      </c>
      <c r="R90" s="5">
        <f t="shared" si="19"/>
        <v>0</v>
      </c>
    </row>
    <row r="91" spans="2:18" x14ac:dyDescent="0.4">
      <c r="B91">
        <v>16.516238927841101</v>
      </c>
      <c r="C91" s="5">
        <f t="shared" si="21"/>
        <v>0.14175152778620159</v>
      </c>
      <c r="D91" s="5">
        <f t="shared" si="22"/>
        <v>1.7636494216631333</v>
      </c>
      <c r="E91" s="5">
        <f t="shared" si="23"/>
        <v>11.081336133209573</v>
      </c>
      <c r="F91" s="5">
        <f t="shared" si="24"/>
        <v>105.818965299788</v>
      </c>
      <c r="G91" s="5">
        <f t="shared" si="28"/>
        <v>0.59825345795727003</v>
      </c>
      <c r="H91" s="9">
        <f t="shared" si="29"/>
        <v>4.2204374605372355</v>
      </c>
      <c r="I91" s="5">
        <f t="shared" si="25"/>
        <v>0</v>
      </c>
      <c r="J91" s="5">
        <f t="shared" si="26"/>
        <v>1.333892845788739E-4</v>
      </c>
      <c r="K91" s="5" t="e">
        <f t="shared" si="30"/>
        <v>#N/A</v>
      </c>
      <c r="L91" s="5">
        <f t="shared" si="20"/>
        <v>-2.8105325092709944E-3</v>
      </c>
      <c r="M91" s="5">
        <f t="shared" si="27"/>
        <v>2.4559202099435219E-2</v>
      </c>
      <c r="N91" s="5">
        <f t="shared" si="31"/>
        <v>0.27214877362726791</v>
      </c>
      <c r="O91" s="5">
        <f t="shared" si="17"/>
        <v>0.34512217951109569</v>
      </c>
      <c r="Q91" s="5">
        <f t="shared" si="18"/>
        <v>0.36968138161053093</v>
      </c>
      <c r="R91" s="5">
        <f t="shared" si="19"/>
        <v>4.0965636518156137</v>
      </c>
    </row>
    <row r="92" spans="2:18" x14ac:dyDescent="0.4">
      <c r="B92">
        <v>16.670503854751502</v>
      </c>
      <c r="C92" s="5">
        <f t="shared" si="21"/>
        <v>0.15426492691040039</v>
      </c>
      <c r="D92" s="5">
        <f t="shared" si="22"/>
        <v>1.6205887171307845</v>
      </c>
      <c r="E92" s="5">
        <f t="shared" si="23"/>
        <v>10.182459216457159</v>
      </c>
      <c r="F92" s="5">
        <f t="shared" si="24"/>
        <v>97.235323027847073</v>
      </c>
      <c r="G92" s="5">
        <f t="shared" si="28"/>
        <v>-0.89887691675241399</v>
      </c>
      <c r="H92" s="9">
        <f t="shared" si="29"/>
        <v>-5.8268391575130778</v>
      </c>
      <c r="I92" s="5">
        <f t="shared" si="25"/>
        <v>4.5956090156852314E-3</v>
      </c>
      <c r="J92" s="5">
        <f t="shared" si="26"/>
        <v>1.3876816404872035E-4</v>
      </c>
      <c r="K92" s="5" t="e">
        <f t="shared" si="30"/>
        <v>#N/A</v>
      </c>
      <c r="L92" s="5">
        <f t="shared" si="20"/>
        <v>4.5956090156852314E-3</v>
      </c>
      <c r="M92" s="5">
        <f t="shared" si="27"/>
        <v>2.0736495138962672E-2</v>
      </c>
      <c r="N92" s="5">
        <f t="shared" si="31"/>
        <v>0.21114851604474955</v>
      </c>
      <c r="O92" s="5">
        <f t="shared" si="17"/>
        <v>-0.47648412007164914</v>
      </c>
      <c r="Q92" s="5">
        <f t="shared" si="18"/>
        <v>0</v>
      </c>
      <c r="R92" s="5">
        <f t="shared" si="19"/>
        <v>0</v>
      </c>
    </row>
    <row r="93" spans="2:18" x14ac:dyDescent="0.4">
      <c r="B93">
        <v>16.824222803115799</v>
      </c>
      <c r="C93" s="5">
        <f t="shared" si="21"/>
        <v>0.15371894836429689</v>
      </c>
      <c r="D93" s="5">
        <f t="shared" si="22"/>
        <v>1.6263447197643304</v>
      </c>
      <c r="E93" s="5">
        <f t="shared" si="23"/>
        <v>10.218625247632342</v>
      </c>
      <c r="F93" s="5">
        <f t="shared" si="24"/>
        <v>97.580683185859826</v>
      </c>
      <c r="G93" s="5">
        <f t="shared" si="28"/>
        <v>3.6166031175183022E-2</v>
      </c>
      <c r="H93" s="9">
        <f t="shared" si="29"/>
        <v>0.23527373534636428</v>
      </c>
      <c r="I93" s="5">
        <f t="shared" si="25"/>
        <v>0</v>
      </c>
      <c r="J93" s="5">
        <f t="shared" si="26"/>
        <v>1.3855174651816808E-4</v>
      </c>
      <c r="K93" s="5" t="e">
        <f t="shared" si="30"/>
        <v>#N/A</v>
      </c>
      <c r="L93" s="5">
        <f t="shared" si="20"/>
        <v>-1.8424847594630255E-4</v>
      </c>
      <c r="M93" s="5">
        <f t="shared" si="27"/>
        <v>2.0884060390309832E-2</v>
      </c>
      <c r="N93" s="5">
        <f t="shared" si="31"/>
        <v>0.2134063867774986</v>
      </c>
      <c r="O93" s="5">
        <f t="shared" si="17"/>
        <v>1.9239281492425653E-2</v>
      </c>
      <c r="Q93" s="5">
        <f t="shared" si="18"/>
        <v>4.0123341882735489E-2</v>
      </c>
      <c r="R93" s="5">
        <f t="shared" si="19"/>
        <v>0.4100053943823051</v>
      </c>
    </row>
    <row r="94" spans="2:18" x14ac:dyDescent="0.4">
      <c r="B94">
        <v>16.977606058120699</v>
      </c>
      <c r="C94" s="5">
        <f t="shared" si="21"/>
        <v>0.15338325500490058</v>
      </c>
      <c r="D94" s="5">
        <f t="shared" si="22"/>
        <v>1.6299041247495532</v>
      </c>
      <c r="E94" s="5">
        <f t="shared" si="23"/>
        <v>10.240989648737795</v>
      </c>
      <c r="F94" s="5">
        <f t="shared" si="24"/>
        <v>97.794247484973184</v>
      </c>
      <c r="G94" s="5">
        <f t="shared" si="28"/>
        <v>2.2364401105452458E-2</v>
      </c>
      <c r="H94" s="9">
        <f t="shared" si="29"/>
        <v>0.14580731843732173</v>
      </c>
      <c r="I94" s="5">
        <f t="shared" si="25"/>
        <v>0</v>
      </c>
      <c r="J94" s="5">
        <f t="shared" si="26"/>
        <v>1.3841791794195303E-4</v>
      </c>
      <c r="K94" s="5" t="e">
        <f t="shared" si="30"/>
        <v>#N/A</v>
      </c>
      <c r="L94" s="5">
        <f t="shared" si="20"/>
        <v>-1.1368701659789965E-4</v>
      </c>
      <c r="M94" s="5">
        <f t="shared" si="27"/>
        <v>2.0975573797110934E-2</v>
      </c>
      <c r="N94" s="5">
        <f t="shared" si="31"/>
        <v>0.21481063413254881</v>
      </c>
      <c r="O94" s="5">
        <f t="shared" si="17"/>
        <v>1.1923252032113099E-2</v>
      </c>
      <c r="Q94" s="5">
        <f t="shared" si="18"/>
        <v>3.2898825829224029E-2</v>
      </c>
      <c r="R94" s="5">
        <f t="shared" si="19"/>
        <v>0.33691653477271089</v>
      </c>
    </row>
    <row r="95" spans="2:18" x14ac:dyDescent="0.4">
      <c r="B95">
        <v>17.124602317810002</v>
      </c>
      <c r="C95" s="5">
        <f t="shared" si="21"/>
        <v>0.14699625968930263</v>
      </c>
      <c r="D95" s="5">
        <f t="shared" si="22"/>
        <v>1.7007235458127323</v>
      </c>
      <c r="E95" s="5">
        <f t="shared" si="23"/>
        <v>10.685961194624928</v>
      </c>
      <c r="F95" s="5">
        <f t="shared" si="24"/>
        <v>102.04341274876396</v>
      </c>
      <c r="G95" s="5">
        <f t="shared" si="28"/>
        <v>0.4449715458871335</v>
      </c>
      <c r="H95" s="9">
        <f t="shared" si="29"/>
        <v>3.0270943412277544</v>
      </c>
      <c r="I95" s="5">
        <f t="shared" si="25"/>
        <v>0</v>
      </c>
      <c r="J95" s="5">
        <f t="shared" si="26"/>
        <v>1.3575520821136443E-4</v>
      </c>
      <c r="K95" s="5" t="e">
        <f t="shared" si="30"/>
        <v>#N/A</v>
      </c>
      <c r="L95" s="5">
        <f t="shared" si="20"/>
        <v>-2.1677748429466703E-3</v>
      </c>
      <c r="M95" s="5">
        <f t="shared" si="27"/>
        <v>2.2837953330605964E-2</v>
      </c>
      <c r="N95" s="5">
        <f t="shared" si="31"/>
        <v>0.24404548305551046</v>
      </c>
      <c r="O95" s="5">
        <f t="shared" si="17"/>
        <v>0.24753770347238863</v>
      </c>
      <c r="Q95" s="5">
        <f t="shared" si="18"/>
        <v>0.27037565680299458</v>
      </c>
      <c r="R95" s="5">
        <f t="shared" si="19"/>
        <v>2.8892237765680275</v>
      </c>
    </row>
    <row r="96" spans="2:18" x14ac:dyDescent="0.4">
      <c r="B96">
        <v>17.288764715194699</v>
      </c>
      <c r="C96" s="5">
        <f t="shared" si="21"/>
        <v>0.16416239738469685</v>
      </c>
      <c r="D96" s="5">
        <f t="shared" si="22"/>
        <v>1.5228822433322047</v>
      </c>
      <c r="E96" s="5">
        <f t="shared" si="23"/>
        <v>9.5685513358695964</v>
      </c>
      <c r="F96" s="5">
        <f t="shared" si="24"/>
        <v>91.372934599932293</v>
      </c>
      <c r="G96" s="5">
        <f t="shared" si="28"/>
        <v>-1.1174098587553321</v>
      </c>
      <c r="H96" s="9">
        <f t="shared" si="29"/>
        <v>-6.8067345296913686</v>
      </c>
      <c r="I96" s="5">
        <f t="shared" si="25"/>
        <v>6.0794155745458349E-3</v>
      </c>
      <c r="J96" s="5">
        <f t="shared" si="26"/>
        <v>1.4244178880615634E-4</v>
      </c>
      <c r="K96" s="5" t="e">
        <f t="shared" si="30"/>
        <v>#N/A</v>
      </c>
      <c r="L96" s="5">
        <f t="shared" si="20"/>
        <v>6.0794155745458349E-3</v>
      </c>
      <c r="M96" s="5">
        <f t="shared" si="27"/>
        <v>1.8311434933434369E-2</v>
      </c>
      <c r="N96" s="5">
        <f t="shared" si="31"/>
        <v>0.17521390519400262</v>
      </c>
      <c r="O96" s="5">
        <f t="shared" si="17"/>
        <v>-0.55661411363301783</v>
      </c>
      <c r="Q96" s="5">
        <f t="shared" si="18"/>
        <v>0</v>
      </c>
      <c r="R96" s="5">
        <f t="shared" si="19"/>
        <v>0</v>
      </c>
    </row>
    <row r="97" spans="2:18" x14ac:dyDescent="0.4">
      <c r="B97">
        <v>17.448264837265</v>
      </c>
      <c r="C97" s="5">
        <f t="shared" si="21"/>
        <v>0.15950012207030184</v>
      </c>
      <c r="D97" s="5">
        <f t="shared" si="22"/>
        <v>1.567396919544733</v>
      </c>
      <c r="E97" s="5">
        <f t="shared" si="23"/>
        <v>9.8482452954020108</v>
      </c>
      <c r="F97" s="5">
        <f t="shared" si="24"/>
        <v>94.043815172683992</v>
      </c>
      <c r="G97" s="5">
        <f t="shared" si="28"/>
        <v>0.27969395953241438</v>
      </c>
      <c r="H97" s="9">
        <f t="shared" si="29"/>
        <v>1.7535658023455021</v>
      </c>
      <c r="I97" s="5">
        <f t="shared" si="25"/>
        <v>0</v>
      </c>
      <c r="J97" s="5">
        <f t="shared" si="26"/>
        <v>1.4076810015231438E-4</v>
      </c>
      <c r="K97" s="5" t="e">
        <f t="shared" si="30"/>
        <v>#N/A</v>
      </c>
      <c r="L97" s="5">
        <f t="shared" si="20"/>
        <v>-1.4784946389355673E-3</v>
      </c>
      <c r="M97" s="5">
        <f t="shared" si="27"/>
        <v>1.9397587079681568E-2</v>
      </c>
      <c r="N97" s="5">
        <f t="shared" si="31"/>
        <v>0.19103219569962482</v>
      </c>
      <c r="O97" s="5">
        <f t="shared" si="17"/>
        <v>0.14339614252797514</v>
      </c>
      <c r="Q97" s="5">
        <f t="shared" si="18"/>
        <v>0.1627937296076567</v>
      </c>
      <c r="R97" s="5">
        <f t="shared" si="19"/>
        <v>1.6032325817295521</v>
      </c>
    </row>
    <row r="98" spans="2:18" x14ac:dyDescent="0.4">
      <c r="B98">
        <v>17.610193252563398</v>
      </c>
      <c r="C98" s="5">
        <f t="shared" si="21"/>
        <v>0.16192841529839797</v>
      </c>
      <c r="D98" s="5">
        <f t="shared" si="22"/>
        <v>1.5438920929307296</v>
      </c>
      <c r="E98" s="5">
        <f t="shared" si="23"/>
        <v>9.7005601141731006</v>
      </c>
      <c r="F98" s="5">
        <f t="shared" si="24"/>
        <v>92.633525575843777</v>
      </c>
      <c r="G98" s="5">
        <f t="shared" si="28"/>
        <v>-0.14768518122891017</v>
      </c>
      <c r="H98" s="9">
        <f t="shared" si="29"/>
        <v>-0.91203993416942486</v>
      </c>
      <c r="I98" s="5">
        <f t="shared" si="25"/>
        <v>7.9256635660451629E-4</v>
      </c>
      <c r="J98" s="5">
        <f t="shared" si="26"/>
        <v>1.4165184827678818E-4</v>
      </c>
      <c r="K98" s="5" t="e">
        <f t="shared" si="30"/>
        <v>#N/A</v>
      </c>
      <c r="L98" s="5">
        <f t="shared" si="20"/>
        <v>7.9256635660451629E-4</v>
      </c>
      <c r="M98" s="5">
        <f t="shared" si="27"/>
        <v>1.8820173305737209E-2</v>
      </c>
      <c r="N98" s="5">
        <f t="shared" si="31"/>
        <v>0.18256622251145968</v>
      </c>
      <c r="O98" s="5">
        <f t="shared" si="17"/>
        <v>-7.4581180937968575E-2</v>
      </c>
      <c r="Q98" s="5">
        <f t="shared" si="18"/>
        <v>0</v>
      </c>
      <c r="R98" s="5">
        <f t="shared" si="19"/>
        <v>0</v>
      </c>
    </row>
    <row r="99" spans="2:18" x14ac:dyDescent="0.4">
      <c r="B99">
        <v>17.765021324157701</v>
      </c>
      <c r="C99" s="5">
        <f t="shared" si="21"/>
        <v>0.15482807159430223</v>
      </c>
      <c r="D99" s="5">
        <f t="shared" si="22"/>
        <v>1.6146942697515336</v>
      </c>
      <c r="E99" s="5">
        <f t="shared" si="23"/>
        <v>10.145423311289907</v>
      </c>
      <c r="F99" s="5">
        <f t="shared" si="24"/>
        <v>96.881656185092012</v>
      </c>
      <c r="G99" s="5">
        <f t="shared" si="28"/>
        <v>0.44486319711680622</v>
      </c>
      <c r="H99" s="9">
        <f t="shared" si="29"/>
        <v>2.8732722208314159</v>
      </c>
      <c r="I99" s="5">
        <f t="shared" si="25"/>
        <v>0</v>
      </c>
      <c r="J99" s="5">
        <f t="shared" si="26"/>
        <v>1.389897869052412E-4</v>
      </c>
      <c r="K99" s="5" t="e">
        <f t="shared" si="30"/>
        <v>#N/A</v>
      </c>
      <c r="L99" s="5">
        <f t="shared" si="20"/>
        <v>-2.2827157246230671E-3</v>
      </c>
      <c r="M99" s="5">
        <f t="shared" si="27"/>
        <v>2.0585922833052932E-2</v>
      </c>
      <c r="N99" s="5">
        <f t="shared" si="31"/>
        <v>0.20885290139487037</v>
      </c>
      <c r="O99" s="5">
        <f t="shared" si="17"/>
        <v>0.23495904878443483</v>
      </c>
      <c r="Q99" s="5">
        <f t="shared" si="18"/>
        <v>0.25554497161748774</v>
      </c>
      <c r="R99" s="5">
        <f t="shared" si="19"/>
        <v>2.5926119121309776</v>
      </c>
    </row>
    <row r="100" spans="2:18" x14ac:dyDescent="0.4">
      <c r="B100">
        <v>17.936408996581999</v>
      </c>
      <c r="C100" s="5">
        <f t="shared" si="21"/>
        <v>0.17138767242429864</v>
      </c>
      <c r="D100" s="5">
        <f t="shared" si="22"/>
        <v>1.4586813419175417</v>
      </c>
      <c r="E100" s="5">
        <f t="shared" si="23"/>
        <v>9.1651651753932999</v>
      </c>
      <c r="F100" s="5">
        <f t="shared" si="24"/>
        <v>87.520880515052497</v>
      </c>
      <c r="G100" s="5">
        <f t="shared" si="28"/>
        <v>-0.98025813589660693</v>
      </c>
      <c r="H100" s="9">
        <f t="shared" si="29"/>
        <v>-5.7195370123810019</v>
      </c>
      <c r="I100" s="5">
        <f t="shared" si="25"/>
        <v>5.5679545744955847E-3</v>
      </c>
      <c r="J100" s="5">
        <f t="shared" si="26"/>
        <v>1.448556515904465E-4</v>
      </c>
      <c r="K100" s="5" t="e">
        <f t="shared" si="30"/>
        <v>#N/A</v>
      </c>
      <c r="L100" s="5">
        <f t="shared" si="20"/>
        <v>5.5679545744955847E-3</v>
      </c>
      <c r="M100" s="5">
        <f t="shared" si="27"/>
        <v>1.6800050538448422E-2</v>
      </c>
      <c r="N100" s="5">
        <f t="shared" si="31"/>
        <v>0.15397523813983494</v>
      </c>
      <c r="O100" s="5">
        <f t="shared" si="17"/>
        <v>-0.46770959123655442</v>
      </c>
      <c r="Q100" s="5">
        <f t="shared" si="18"/>
        <v>0</v>
      </c>
      <c r="R100" s="5">
        <f t="shared" si="19"/>
        <v>0</v>
      </c>
    </row>
    <row r="101" spans="2:18" x14ac:dyDescent="0.4">
      <c r="B101">
        <v>18.101850271224901</v>
      </c>
      <c r="C101" s="5">
        <f t="shared" si="21"/>
        <v>0.1654412746429017</v>
      </c>
      <c r="D101" s="5">
        <f t="shared" si="22"/>
        <v>1.5111102144227</v>
      </c>
      <c r="E101" s="5">
        <f t="shared" si="23"/>
        <v>9.4945854967897034</v>
      </c>
      <c r="F101" s="5">
        <f t="shared" si="24"/>
        <v>90.666612865362012</v>
      </c>
      <c r="G101" s="5">
        <f t="shared" si="28"/>
        <v>0.32942032139640354</v>
      </c>
      <c r="H101" s="9">
        <f t="shared" si="29"/>
        <v>1.9911616500020564</v>
      </c>
      <c r="I101" s="5">
        <f t="shared" si="25"/>
        <v>0</v>
      </c>
      <c r="J101" s="5">
        <f t="shared" si="26"/>
        <v>1.4288440038721042E-4</v>
      </c>
      <c r="K101" s="5" t="e">
        <f t="shared" si="30"/>
        <v>#N/A</v>
      </c>
      <c r="L101" s="5">
        <f t="shared" si="20"/>
        <v>-1.8062168989062776E-3</v>
      </c>
      <c r="M101" s="5">
        <f t="shared" si="27"/>
        <v>1.8029430751169875E-2</v>
      </c>
      <c r="N101" s="5">
        <f t="shared" si="31"/>
        <v>0.17118197172543179</v>
      </c>
      <c r="O101" s="5">
        <f t="shared" si="17"/>
        <v>0.16282531250211765</v>
      </c>
      <c r="Q101" s="5">
        <f t="shared" si="18"/>
        <v>0.18085474325328754</v>
      </c>
      <c r="R101" s="5">
        <f t="shared" si="19"/>
        <v>1.7171408223182894</v>
      </c>
    </row>
    <row r="102" spans="2:18" x14ac:dyDescent="0.4">
      <c r="B102">
        <v>18.269876956939601</v>
      </c>
      <c r="C102" s="5">
        <f t="shared" si="21"/>
        <v>0.16802668571470036</v>
      </c>
      <c r="D102" s="5">
        <f t="shared" si="22"/>
        <v>1.4878589013205057</v>
      </c>
      <c r="E102" s="5">
        <f t="shared" si="23"/>
        <v>9.3484931879333626</v>
      </c>
      <c r="F102" s="5">
        <f t="shared" si="24"/>
        <v>89.271534079230335</v>
      </c>
      <c r="G102" s="5">
        <f t="shared" si="28"/>
        <v>-0.14609230885634084</v>
      </c>
      <c r="H102" s="9">
        <f t="shared" si="29"/>
        <v>-0.8694589685854851</v>
      </c>
      <c r="I102" s="5">
        <f t="shared" si="25"/>
        <v>8.1354440204863584E-4</v>
      </c>
      <c r="J102" s="5">
        <f t="shared" si="26"/>
        <v>1.4375861676340675E-4</v>
      </c>
      <c r="K102" s="5" t="e">
        <f t="shared" si="30"/>
        <v>#N/A</v>
      </c>
      <c r="L102" s="5">
        <f t="shared" si="20"/>
        <v>8.1354440204863584E-4</v>
      </c>
      <c r="M102" s="5">
        <f t="shared" si="27"/>
        <v>1.7478864976967295E-2</v>
      </c>
      <c r="N102" s="5">
        <f t="shared" si="31"/>
        <v>0.1634010501699858</v>
      </c>
      <c r="O102" s="5">
        <f t="shared" si="17"/>
        <v>-7.1099163780878508E-2</v>
      </c>
      <c r="Q102" s="5">
        <f t="shared" si="18"/>
        <v>0</v>
      </c>
      <c r="R102" s="5">
        <f t="shared" si="19"/>
        <v>0</v>
      </c>
    </row>
    <row r="103" spans="2:18" x14ac:dyDescent="0.4">
      <c r="B103">
        <v>18.4306704998016</v>
      </c>
      <c r="C103" s="5">
        <f t="shared" si="21"/>
        <v>0.16079354286199887</v>
      </c>
      <c r="D103" s="5">
        <f t="shared" si="22"/>
        <v>1.5547888027727743</v>
      </c>
      <c r="E103" s="5">
        <f t="shared" si="23"/>
        <v>9.7690261613492346</v>
      </c>
      <c r="F103" s="5">
        <f t="shared" si="24"/>
        <v>93.287328166366464</v>
      </c>
      <c r="G103" s="5">
        <f t="shared" si="28"/>
        <v>0.42053297341587204</v>
      </c>
      <c r="H103" s="9">
        <f t="shared" si="29"/>
        <v>2.6153598330549546</v>
      </c>
      <c r="I103" s="5">
        <f t="shared" si="25"/>
        <v>0</v>
      </c>
      <c r="J103" s="5">
        <f t="shared" si="26"/>
        <v>1.4124214745048617E-4</v>
      </c>
      <c r="K103" s="5" t="e">
        <f t="shared" si="30"/>
        <v>#N/A</v>
      </c>
      <c r="L103" s="5">
        <f t="shared" si="20"/>
        <v>-2.2410126368210886E-3</v>
      </c>
      <c r="M103" s="5">
        <f t="shared" si="27"/>
        <v>1.9086774428225154E-2</v>
      </c>
      <c r="N103" s="5">
        <f t="shared" si="31"/>
        <v>0.18645919872510311</v>
      </c>
      <c r="O103" s="5">
        <f t="shared" si="17"/>
        <v>0.21386851344903085</v>
      </c>
      <c r="Q103" s="5">
        <f t="shared" si="18"/>
        <v>0.232955287877256</v>
      </c>
      <c r="R103" s="5">
        <f t="shared" si="19"/>
        <v>2.2757463016975561</v>
      </c>
    </row>
    <row r="104" spans="2:18" x14ac:dyDescent="0.4">
      <c r="B104">
        <v>18.6086764335632</v>
      </c>
      <c r="C104" s="5">
        <f t="shared" si="21"/>
        <v>0.17800593376160023</v>
      </c>
      <c r="D104" s="5">
        <f t="shared" si="22"/>
        <v>1.404447563724589</v>
      </c>
      <c r="E104" s="5">
        <f t="shared" si="23"/>
        <v>8.8244042970985035</v>
      </c>
      <c r="F104" s="5">
        <f t="shared" si="24"/>
        <v>84.266853823475344</v>
      </c>
      <c r="G104" s="5">
        <f t="shared" si="28"/>
        <v>-0.94462186425073114</v>
      </c>
      <c r="H104" s="9">
        <f t="shared" si="29"/>
        <v>-5.3066875035516752</v>
      </c>
      <c r="I104" s="5">
        <f t="shared" si="25"/>
        <v>5.5727315196588542E-3</v>
      </c>
      <c r="J104" s="5">
        <f t="shared" si="26"/>
        <v>1.4689476468616254E-4</v>
      </c>
      <c r="K104" s="5" t="e">
        <f t="shared" si="30"/>
        <v>#N/A</v>
      </c>
      <c r="L104" s="5">
        <f t="shared" si="20"/>
        <v>5.5727315196588542E-3</v>
      </c>
      <c r="M104" s="5">
        <f t="shared" si="27"/>
        <v>1.5574022239730107E-2</v>
      </c>
      <c r="N104" s="5">
        <f t="shared" si="31"/>
        <v>0.13743146877538201</v>
      </c>
      <c r="O104" s="5">
        <f t="shared" si="17"/>
        <v>-0.43394922311605977</v>
      </c>
      <c r="Q104" s="5">
        <f t="shared" si="18"/>
        <v>0</v>
      </c>
      <c r="R104" s="5">
        <f t="shared" si="19"/>
        <v>0</v>
      </c>
    </row>
    <row r="105" spans="2:18" x14ac:dyDescent="0.4">
      <c r="B105">
        <v>18.782226800918501</v>
      </c>
      <c r="C105" s="5">
        <f t="shared" si="21"/>
        <v>0.17355036735530049</v>
      </c>
      <c r="D105" s="5">
        <f t="shared" si="22"/>
        <v>1.440504009353021</v>
      </c>
      <c r="E105" s="5">
        <f t="shared" si="23"/>
        <v>9.0509536265001866</v>
      </c>
      <c r="F105" s="5">
        <f t="shared" si="24"/>
        <v>86.430240561181265</v>
      </c>
      <c r="G105" s="5">
        <f t="shared" si="28"/>
        <v>0.22654932940168315</v>
      </c>
      <c r="H105" s="9">
        <f t="shared" si="29"/>
        <v>1.3053808692774511</v>
      </c>
      <c r="I105" s="5">
        <f t="shared" si="25"/>
        <v>0</v>
      </c>
      <c r="J105" s="5">
        <f t="shared" si="26"/>
        <v>1.455390934990229E-4</v>
      </c>
      <c r="K105" s="5" t="e">
        <f t="shared" si="30"/>
        <v>#N/A</v>
      </c>
      <c r="L105" s="5">
        <f t="shared" si="20"/>
        <v>-1.3030586557774143E-3</v>
      </c>
      <c r="M105" s="5">
        <f t="shared" si="27"/>
        <v>1.6383952309811378E-2</v>
      </c>
      <c r="N105" s="5">
        <f t="shared" si="31"/>
        <v>0.1482903925748934</v>
      </c>
      <c r="O105" s="5">
        <f t="shared" si="17"/>
        <v>0.10674625436572037</v>
      </c>
      <c r="Q105" s="5">
        <f t="shared" si="18"/>
        <v>0.12313020667553175</v>
      </c>
      <c r="R105" s="5">
        <f t="shared" si="19"/>
        <v>1.1144457906416216</v>
      </c>
    </row>
    <row r="106" spans="2:18" x14ac:dyDescent="0.4">
      <c r="B106">
        <v>18.960871934890701</v>
      </c>
      <c r="C106" s="5">
        <f t="shared" si="21"/>
        <v>0.17864513397219994</v>
      </c>
      <c r="D106" s="5">
        <f t="shared" si="22"/>
        <v>1.3994223880674188</v>
      </c>
      <c r="E106" s="5">
        <f t="shared" si="23"/>
        <v>8.792830187243375</v>
      </c>
      <c r="F106" s="5">
        <f t="shared" si="24"/>
        <v>83.965343284045133</v>
      </c>
      <c r="G106" s="5">
        <f t="shared" si="28"/>
        <v>-0.25812343925681169</v>
      </c>
      <c r="H106" s="9">
        <f t="shared" si="29"/>
        <v>-1.4448948791237708</v>
      </c>
      <c r="I106" s="5">
        <f t="shared" si="25"/>
        <v>1.5282495669397989E-3</v>
      </c>
      <c r="J106" s="5">
        <f t="shared" si="26"/>
        <v>1.4708370415953564E-4</v>
      </c>
      <c r="K106" s="5" t="e">
        <f t="shared" si="30"/>
        <v>#N/A</v>
      </c>
      <c r="L106" s="5">
        <f t="shared" si="20"/>
        <v>1.5282495669397989E-3</v>
      </c>
      <c r="M106" s="5">
        <f t="shared" si="27"/>
        <v>1.5462772540339675E-2</v>
      </c>
      <c r="N106" s="5">
        <f t="shared" si="31"/>
        <v>0.13596153317117662</v>
      </c>
      <c r="O106" s="5">
        <f t="shared" si="17"/>
        <v>-0.1181548771923136</v>
      </c>
      <c r="Q106" s="5">
        <f t="shared" si="18"/>
        <v>0</v>
      </c>
      <c r="R106" s="5">
        <f t="shared" si="19"/>
        <v>0</v>
      </c>
    </row>
    <row r="107" spans="2:18" x14ac:dyDescent="0.4">
      <c r="B107">
        <v>19.129746675491301</v>
      </c>
      <c r="C107" s="5">
        <f t="shared" si="21"/>
        <v>0.16887474060060015</v>
      </c>
      <c r="D107" s="5">
        <f t="shared" si="22"/>
        <v>1.480387174013587</v>
      </c>
      <c r="E107" s="5">
        <f t="shared" si="23"/>
        <v>9.3015469406992786</v>
      </c>
      <c r="F107" s="5">
        <f t="shared" si="24"/>
        <v>88.823230440815223</v>
      </c>
      <c r="G107" s="5">
        <f t="shared" si="28"/>
        <v>0.50871675345590361</v>
      </c>
      <c r="H107" s="9">
        <f t="shared" si="29"/>
        <v>3.0123910280878072</v>
      </c>
      <c r="I107" s="5">
        <f t="shared" si="25"/>
        <v>0</v>
      </c>
      <c r="J107" s="5">
        <f t="shared" si="26"/>
        <v>1.4403954310685552E-4</v>
      </c>
      <c r="K107" s="5" t="e">
        <f t="shared" si="30"/>
        <v>#N/A</v>
      </c>
      <c r="L107" s="5">
        <f t="shared" si="20"/>
        <v>-2.8471895598079014E-3</v>
      </c>
      <c r="M107" s="5">
        <f t="shared" si="27"/>
        <v>1.7303755098006423E-2</v>
      </c>
      <c r="N107" s="5">
        <f t="shared" si="31"/>
        <v>0.16095169029447118</v>
      </c>
      <c r="O107" s="5">
        <f t="shared" si="17"/>
        <v>0.24633535430258319</v>
      </c>
      <c r="Q107" s="5">
        <f t="shared" si="18"/>
        <v>0.2636391094005896</v>
      </c>
      <c r="R107" s="5">
        <f t="shared" si="19"/>
        <v>2.4522515514937364</v>
      </c>
    </row>
    <row r="108" spans="2:18" x14ac:dyDescent="0.4">
      <c r="B108">
        <v>19.315404653549098</v>
      </c>
      <c r="C108" s="5">
        <f t="shared" si="21"/>
        <v>0.18565797805779738</v>
      </c>
      <c r="D108" s="5">
        <f t="shared" si="22"/>
        <v>1.3465621171537925</v>
      </c>
      <c r="E108" s="5">
        <f t="shared" si="23"/>
        <v>8.4606993097053458</v>
      </c>
      <c r="F108" s="5">
        <f t="shared" si="24"/>
        <v>80.793727029227554</v>
      </c>
      <c r="G108" s="5">
        <f t="shared" si="28"/>
        <v>-0.84084763099393278</v>
      </c>
      <c r="H108" s="9">
        <f t="shared" si="29"/>
        <v>-4.5290142647797644</v>
      </c>
      <c r="I108" s="5">
        <f t="shared" si="25"/>
        <v>5.1737634509011528E-3</v>
      </c>
      <c r="J108" s="5">
        <f t="shared" si="26"/>
        <v>1.4907117533072322E-4</v>
      </c>
      <c r="K108" s="5" t="e">
        <f t="shared" si="30"/>
        <v>#N/A</v>
      </c>
      <c r="L108" s="5">
        <f t="shared" si="20"/>
        <v>5.1737634509011528E-3</v>
      </c>
      <c r="M108" s="5">
        <f t="shared" si="27"/>
        <v>1.4316686561849704E-2</v>
      </c>
      <c r="N108" s="5">
        <f t="shared" si="31"/>
        <v>0.1211291801111096</v>
      </c>
      <c r="O108" s="5">
        <f t="shared" si="17"/>
        <v>-0.37035574835852841</v>
      </c>
      <c r="Q108" s="5">
        <f t="shared" si="18"/>
        <v>0</v>
      </c>
      <c r="R108" s="5">
        <f t="shared" si="19"/>
        <v>0</v>
      </c>
    </row>
    <row r="109" spans="2:18" x14ac:dyDescent="0.4">
      <c r="B109">
        <v>19.497305154800401</v>
      </c>
      <c r="C109" s="5">
        <f t="shared" si="21"/>
        <v>0.18190050125130242</v>
      </c>
      <c r="D109" s="5">
        <f t="shared" si="22"/>
        <v>1.3743777410190616</v>
      </c>
      <c r="E109" s="5">
        <f t="shared" si="23"/>
        <v>8.6354700288856385</v>
      </c>
      <c r="F109" s="5">
        <f t="shared" si="24"/>
        <v>82.462664461143703</v>
      </c>
      <c r="G109" s="5">
        <f t="shared" si="28"/>
        <v>0.17477071918029274</v>
      </c>
      <c r="H109" s="9">
        <f t="shared" si="29"/>
        <v>0.96080394489315013</v>
      </c>
      <c r="I109" s="5">
        <f t="shared" si="25"/>
        <v>0</v>
      </c>
      <c r="J109" s="5">
        <f t="shared" si="26"/>
        <v>1.4802534734714834E-4</v>
      </c>
      <c r="K109" s="5" t="e">
        <f t="shared" si="30"/>
        <v>#N/A</v>
      </c>
      <c r="L109" s="5">
        <f t="shared" si="20"/>
        <v>-1.0536059544268984E-3</v>
      </c>
      <c r="M109" s="5">
        <f t="shared" si="27"/>
        <v>1.4914268523956426E-2</v>
      </c>
      <c r="N109" s="5">
        <f t="shared" si="31"/>
        <v>0.12879171884137816</v>
      </c>
      <c r="O109" s="5">
        <f t="shared" si="17"/>
        <v>7.8568810613810797E-2</v>
      </c>
      <c r="Q109" s="5">
        <f t="shared" si="18"/>
        <v>9.3483079137767225E-2</v>
      </c>
      <c r="R109" s="5">
        <f t="shared" si="19"/>
        <v>0.80727032810213317</v>
      </c>
    </row>
    <row r="110" spans="2:18" x14ac:dyDescent="0.4">
      <c r="B110">
        <v>19.682178974151601</v>
      </c>
      <c r="C110" s="5">
        <f t="shared" si="21"/>
        <v>0.18487381935119984</v>
      </c>
      <c r="D110" s="5">
        <f t="shared" si="22"/>
        <v>1.3522736798393378</v>
      </c>
      <c r="E110" s="5">
        <f t="shared" si="23"/>
        <v>8.4965861164521996</v>
      </c>
      <c r="F110" s="5">
        <f t="shared" si="24"/>
        <v>81.136420790360276</v>
      </c>
      <c r="G110" s="5">
        <f t="shared" si="28"/>
        <v>-0.13888391243343889</v>
      </c>
      <c r="H110" s="9">
        <f t="shared" si="29"/>
        <v>-0.75123623734740308</v>
      </c>
      <c r="I110" s="5">
        <f t="shared" si="25"/>
        <v>8.5094796298601537E-4</v>
      </c>
      <c r="J110" s="5">
        <f t="shared" si="26"/>
        <v>1.4885642867915004E-4</v>
      </c>
      <c r="K110" s="5" t="e">
        <f t="shared" si="30"/>
        <v>#N/A</v>
      </c>
      <c r="L110" s="5">
        <f t="shared" si="20"/>
        <v>8.5094796298601537E-4</v>
      </c>
      <c r="M110" s="5">
        <f t="shared" si="27"/>
        <v>1.4438395126857654E-2</v>
      </c>
      <c r="N110" s="5">
        <f t="shared" si="31"/>
        <v>0.12267706757870984</v>
      </c>
      <c r="O110" s="5">
        <f t="shared" si="17"/>
        <v>-6.1431614609933655E-2</v>
      </c>
      <c r="Q110" s="5">
        <f t="shared" si="18"/>
        <v>0</v>
      </c>
      <c r="R110" s="5">
        <f t="shared" si="19"/>
        <v>0</v>
      </c>
    </row>
    <row r="111" spans="2:18" x14ac:dyDescent="0.4">
      <c r="B111">
        <v>19.858711957931501</v>
      </c>
      <c r="C111" s="5">
        <f t="shared" si="21"/>
        <v>0.17653298377990012</v>
      </c>
      <c r="D111" s="5">
        <f t="shared" si="22"/>
        <v>1.4161659461423819</v>
      </c>
      <c r="E111" s="5">
        <f t="shared" si="23"/>
        <v>8.8980330653298907</v>
      </c>
      <c r="F111" s="5">
        <f t="shared" si="24"/>
        <v>84.969956768542914</v>
      </c>
      <c r="G111" s="5">
        <f t="shared" si="28"/>
        <v>0.40144694887769106</v>
      </c>
      <c r="H111" s="9">
        <f t="shared" si="29"/>
        <v>2.2740619927333912</v>
      </c>
      <c r="I111" s="5">
        <f t="shared" si="25"/>
        <v>0</v>
      </c>
      <c r="J111" s="5">
        <f t="shared" si="26"/>
        <v>1.4645417013706594E-4</v>
      </c>
      <c r="K111" s="5" t="e">
        <f t="shared" si="30"/>
        <v>#N/A</v>
      </c>
      <c r="L111" s="5">
        <f t="shared" si="20"/>
        <v>-2.3487114795248962E-3</v>
      </c>
      <c r="M111" s="5">
        <f t="shared" si="27"/>
        <v>1.5834998486340811E-2</v>
      </c>
      <c r="N111" s="5">
        <f t="shared" si="31"/>
        <v>0.1409003401209093</v>
      </c>
      <c r="O111" s="5">
        <f t="shared" si="17"/>
        <v>0.18595921361564011</v>
      </c>
      <c r="Q111" s="5">
        <f t="shared" si="18"/>
        <v>0.20179421210198092</v>
      </c>
      <c r="R111" s="5">
        <f t="shared" si="19"/>
        <v>1.7955715716756195</v>
      </c>
    </row>
    <row r="112" spans="2:18" x14ac:dyDescent="0.4">
      <c r="B112">
        <v>20.054845571517902</v>
      </c>
      <c r="C112" s="5">
        <f t="shared" si="21"/>
        <v>0.19613361358640091</v>
      </c>
      <c r="D112" s="5">
        <f t="shared" si="22"/>
        <v>1.2746412786091346</v>
      </c>
      <c r="E112" s="5">
        <f t="shared" si="23"/>
        <v>8.0088073536815152</v>
      </c>
      <c r="F112" s="5">
        <f t="shared" si="24"/>
        <v>76.478476716548073</v>
      </c>
      <c r="G112" s="5">
        <f t="shared" si="28"/>
        <v>-0.88922571164837549</v>
      </c>
      <c r="H112" s="9">
        <f t="shared" si="29"/>
        <v>-4.5337751922704124</v>
      </c>
      <c r="I112" s="5">
        <f t="shared" si="25"/>
        <v>5.7801577176326314E-3</v>
      </c>
      <c r="J112" s="5">
        <f t="shared" si="26"/>
        <v>1.5177529679556983E-4</v>
      </c>
      <c r="K112" s="5" t="e">
        <f t="shared" si="30"/>
        <v>#N/A</v>
      </c>
      <c r="L112" s="5">
        <f t="shared" si="20"/>
        <v>5.7801577176326314E-3</v>
      </c>
      <c r="M112" s="5">
        <f t="shared" si="27"/>
        <v>1.2828199045676624E-2</v>
      </c>
      <c r="N112" s="5">
        <f t="shared" si="31"/>
        <v>0.10273857485150514</v>
      </c>
      <c r="O112" s="5">
        <f t="shared" si="17"/>
        <v>-0.37074506858597644</v>
      </c>
      <c r="Q112" s="5">
        <f t="shared" si="18"/>
        <v>0</v>
      </c>
      <c r="R112" s="5">
        <f t="shared" si="19"/>
        <v>0</v>
      </c>
    </row>
    <row r="113" spans="2:18" x14ac:dyDescent="0.4">
      <c r="B113">
        <v>20.248987436294499</v>
      </c>
      <c r="C113" s="5">
        <f t="shared" si="21"/>
        <v>0.19414186477659712</v>
      </c>
      <c r="D113" s="5">
        <f t="shared" si="22"/>
        <v>1.2877181348169287</v>
      </c>
      <c r="E113" s="5">
        <f t="shared" si="23"/>
        <v>8.0909716644704268</v>
      </c>
      <c r="F113" s="5">
        <f t="shared" si="24"/>
        <v>77.26308808901571</v>
      </c>
      <c r="G113" s="5">
        <f t="shared" si="28"/>
        <v>8.2164310788911621E-2</v>
      </c>
      <c r="H113" s="9">
        <f t="shared" si="29"/>
        <v>0.42321789215046285</v>
      </c>
      <c r="I113" s="5">
        <f t="shared" si="25"/>
        <v>0</v>
      </c>
      <c r="J113" s="5">
        <f t="shared" si="26"/>
        <v>1.5128362555980897E-4</v>
      </c>
      <c r="K113" s="5" t="e">
        <f t="shared" si="30"/>
        <v>#N/A</v>
      </c>
      <c r="L113" s="5">
        <f t="shared" si="20"/>
        <v>-5.2866195863105977E-4</v>
      </c>
      <c r="M113" s="5">
        <f t="shared" si="27"/>
        <v>1.3092764495052669E-2</v>
      </c>
      <c r="N113" s="5">
        <f t="shared" si="31"/>
        <v>0.1059331865390556</v>
      </c>
      <c r="O113" s="5">
        <f t="shared" si="17"/>
        <v>3.460823260924871E-2</v>
      </c>
      <c r="Q113" s="5">
        <f t="shared" si="18"/>
        <v>4.7700997104301382E-2</v>
      </c>
      <c r="R113" s="5">
        <f t="shared" si="19"/>
        <v>0.38594741593788834</v>
      </c>
    </row>
    <row r="114" spans="2:18" x14ac:dyDescent="0.4">
      <c r="B114">
        <v>20.442165613174399</v>
      </c>
      <c r="C114" s="5">
        <f t="shared" si="21"/>
        <v>0.19317817687990058</v>
      </c>
      <c r="D114" s="5">
        <f t="shared" si="22"/>
        <v>1.2941420404615669</v>
      </c>
      <c r="E114" s="5">
        <f t="shared" si="23"/>
        <v>8.1313342540315272</v>
      </c>
      <c r="F114" s="5">
        <f t="shared" si="24"/>
        <v>77.648522427694019</v>
      </c>
      <c r="G114" s="5">
        <f t="shared" si="28"/>
        <v>4.0362589561100393E-2</v>
      </c>
      <c r="H114" s="9">
        <f t="shared" si="29"/>
        <v>0.20893969605166079</v>
      </c>
      <c r="I114" s="5">
        <f t="shared" si="25"/>
        <v>0</v>
      </c>
      <c r="J114" s="5">
        <f t="shared" si="26"/>
        <v>1.5104209582387536E-4</v>
      </c>
      <c r="K114" s="5" t="e">
        <f t="shared" si="30"/>
        <v>#N/A</v>
      </c>
      <c r="L114" s="5">
        <f t="shared" si="20"/>
        <v>-2.5841203251059867E-4</v>
      </c>
      <c r="M114" s="5">
        <f t="shared" si="27"/>
        <v>1.322371935015729E-2</v>
      </c>
      <c r="N114" s="5">
        <f t="shared" si="31"/>
        <v>0.10752648211763351</v>
      </c>
      <c r="O114" s="5">
        <f t="shared" si="17"/>
        <v>1.7085840973119392E-2</v>
      </c>
      <c r="Q114" s="5">
        <f t="shared" si="18"/>
        <v>3.0309560323276682E-2</v>
      </c>
      <c r="R114" s="5">
        <f t="shared" si="19"/>
        <v>0.24645716608129459</v>
      </c>
    </row>
    <row r="115" spans="2:18" x14ac:dyDescent="0.4">
      <c r="B115">
        <v>20.6289784908294</v>
      </c>
      <c r="C115" s="5">
        <f t="shared" si="21"/>
        <v>0.18681287765500088</v>
      </c>
      <c r="D115" s="5">
        <f t="shared" si="22"/>
        <v>1.3382375087743725</v>
      </c>
      <c r="E115" s="5">
        <f t="shared" si="23"/>
        <v>8.4083942526477493</v>
      </c>
      <c r="F115" s="5">
        <f t="shared" si="24"/>
        <v>80.294250526462349</v>
      </c>
      <c r="G115" s="5">
        <f t="shared" si="28"/>
        <v>0.2770599986162221</v>
      </c>
      <c r="H115" s="9">
        <f t="shared" si="29"/>
        <v>1.4830883293168167</v>
      </c>
      <c r="I115" s="5">
        <f t="shared" si="25"/>
        <v>0</v>
      </c>
      <c r="J115" s="5">
        <f t="shared" si="26"/>
        <v>1.4938416879215586E-4</v>
      </c>
      <c r="K115" s="5" t="e">
        <f t="shared" si="30"/>
        <v>#N/A</v>
      </c>
      <c r="L115" s="5">
        <f t="shared" si="20"/>
        <v>-1.7153639757269649E-3</v>
      </c>
      <c r="M115" s="5">
        <f t="shared" si="27"/>
        <v>1.4140218781591942E-2</v>
      </c>
      <c r="N115" s="5">
        <f t="shared" si="31"/>
        <v>0.11889653433431945</v>
      </c>
      <c r="O115" s="5">
        <f t="shared" si="17"/>
        <v>0.12127810953420325</v>
      </c>
      <c r="Q115" s="5">
        <f t="shared" si="18"/>
        <v>0.1354183283157952</v>
      </c>
      <c r="R115" s="5">
        <f t="shared" si="19"/>
        <v>1.1386506935136984</v>
      </c>
    </row>
    <row r="116" spans="2:18" x14ac:dyDescent="0.4">
      <c r="B116">
        <v>20.833608865737901</v>
      </c>
      <c r="C116" s="5">
        <f t="shared" si="21"/>
        <v>0.20463037490850056</v>
      </c>
      <c r="D116" s="5">
        <f t="shared" si="22"/>
        <v>1.2217150074214849</v>
      </c>
      <c r="E116" s="5">
        <f t="shared" si="23"/>
        <v>7.6762617841914729</v>
      </c>
      <c r="F116" s="5">
        <f t="shared" si="24"/>
        <v>73.302900445289097</v>
      </c>
      <c r="G116" s="5">
        <f t="shared" si="28"/>
        <v>-0.73213246845627644</v>
      </c>
      <c r="H116" s="9">
        <f t="shared" si="29"/>
        <v>-3.5778288965342795</v>
      </c>
      <c r="I116" s="5">
        <f t="shared" si="25"/>
        <v>4.9651847678926905E-3</v>
      </c>
      <c r="J116" s="5">
        <f t="shared" si="26"/>
        <v>1.5376524948339823E-4</v>
      </c>
      <c r="K116" s="5" t="e">
        <f t="shared" si="30"/>
        <v>#N/A</v>
      </c>
      <c r="L116" s="5">
        <f t="shared" si="20"/>
        <v>4.9651847678926905E-3</v>
      </c>
      <c r="M116" s="5">
        <f t="shared" si="27"/>
        <v>1.1784998995887691E-2</v>
      </c>
      <c r="N116" s="5">
        <f t="shared" si="31"/>
        <v>9.0464737418867569E-2</v>
      </c>
      <c r="O116" s="5">
        <f t="shared" si="17"/>
        <v>-0.29257348752006107</v>
      </c>
      <c r="Q116" s="5">
        <f t="shared" si="18"/>
        <v>0</v>
      </c>
      <c r="R116" s="5">
        <f t="shared" si="19"/>
        <v>0</v>
      </c>
    </row>
    <row r="117" spans="2:18" x14ac:dyDescent="0.4">
      <c r="B117">
        <v>21.036006689071598</v>
      </c>
      <c r="C117" s="5">
        <f t="shared" si="21"/>
        <v>0.2023978233336976</v>
      </c>
      <c r="D117" s="5">
        <f t="shared" si="22"/>
        <v>1.2351911492043057</v>
      </c>
      <c r="E117" s="5">
        <f t="shared" si="23"/>
        <v>7.7609348802387617</v>
      </c>
      <c r="F117" s="5">
        <f t="shared" si="24"/>
        <v>74.111468952258349</v>
      </c>
      <c r="G117" s="5">
        <f t="shared" si="28"/>
        <v>8.4673096047288787E-2</v>
      </c>
      <c r="H117" s="9">
        <f t="shared" si="29"/>
        <v>0.41834983525334879</v>
      </c>
      <c r="I117" s="5">
        <f t="shared" si="25"/>
        <v>0</v>
      </c>
      <c r="J117" s="5">
        <f t="shared" si="26"/>
        <v>1.5325856567665125E-4</v>
      </c>
      <c r="L117" s="5">
        <f t="shared" si="20"/>
        <v>-5.6797199792958035E-4</v>
      </c>
      <c r="M117" s="5">
        <f t="shared" si="27"/>
        <v>1.2046422043061328E-2</v>
      </c>
      <c r="N117" s="5">
        <f t="shared" si="31"/>
        <v>9.3491497016071748E-2</v>
      </c>
      <c r="O117" s="5">
        <f t="shared" si="17"/>
        <v>3.4210151978502398E-2</v>
      </c>
      <c r="Q117" s="5">
        <f t="shared" si="18"/>
        <v>4.6256574021563725E-2</v>
      </c>
      <c r="R117" s="5">
        <f t="shared" si="19"/>
        <v>0.35899425876430008</v>
      </c>
    </row>
    <row r="118" spans="2:18" x14ac:dyDescent="0.4">
      <c r="B118">
        <v>21.240344762802099</v>
      </c>
      <c r="C118" s="5">
        <f t="shared" si="21"/>
        <v>0.20433807373050072</v>
      </c>
      <c r="D118" s="5">
        <f t="shared" si="22"/>
        <v>1.2234626442144223</v>
      </c>
      <c r="E118" s="5">
        <f t="shared" si="23"/>
        <v>7.6872425100111439</v>
      </c>
      <c r="F118" s="5">
        <f t="shared" si="24"/>
        <v>73.40775865286534</v>
      </c>
      <c r="G118" s="5">
        <f t="shared" si="28"/>
        <v>-7.3692370227617765E-2</v>
      </c>
      <c r="H118" s="9">
        <f t="shared" si="29"/>
        <v>-0.3606394485484376</v>
      </c>
      <c r="I118" s="5">
        <f t="shared" si="25"/>
        <v>4.9905391570454491E-4</v>
      </c>
      <c r="J118" s="5">
        <f t="shared" si="26"/>
        <v>1.5369954082009333E-4</v>
      </c>
      <c r="K118" s="5" t="e">
        <f t="shared" si="30"/>
        <v>#N/A</v>
      </c>
      <c r="L118" s="5">
        <f t="shared" si="20"/>
        <v>4.9905391570454491E-4</v>
      </c>
      <c r="M118" s="5">
        <f t="shared" si="27"/>
        <v>1.1818739481544487E-2</v>
      </c>
      <c r="N118" s="5">
        <f t="shared" si="31"/>
        <v>9.0853516557275846E-2</v>
      </c>
      <c r="O118" s="5">
        <f t="shared" si="17"/>
        <v>-2.9490941084783392E-2</v>
      </c>
      <c r="Q118" s="5">
        <f t="shared" si="18"/>
        <v>0</v>
      </c>
      <c r="R118" s="5">
        <f t="shared" si="19"/>
        <v>0</v>
      </c>
    </row>
    <row r="119" spans="2:18" x14ac:dyDescent="0.4">
      <c r="B119">
        <v>21.4364926815032</v>
      </c>
      <c r="C119" s="5">
        <f t="shared" si="21"/>
        <v>0.19614791870110082</v>
      </c>
      <c r="D119" s="5">
        <f t="shared" si="22"/>
        <v>1.2745483187153337</v>
      </c>
      <c r="E119" s="5">
        <f t="shared" si="23"/>
        <v>8.0082232694426292</v>
      </c>
      <c r="F119" s="5">
        <f t="shared" si="24"/>
        <v>76.472899122920026</v>
      </c>
      <c r="G119" s="5">
        <f t="shared" si="28"/>
        <v>0.3209807594314853</v>
      </c>
      <c r="H119" s="9">
        <f t="shared" si="29"/>
        <v>1.6364219490934822</v>
      </c>
      <c r="I119" s="5">
        <f t="shared" si="25"/>
        <v>0</v>
      </c>
      <c r="J119" s="5">
        <f t="shared" si="26"/>
        <v>1.5177879195565531E-4</v>
      </c>
      <c r="K119" s="5" t="e">
        <f t="shared" si="30"/>
        <v>#N/A</v>
      </c>
      <c r="L119" s="5">
        <f t="shared" si="20"/>
        <v>-2.0865959095561102E-3</v>
      </c>
      <c r="M119" s="5">
        <f t="shared" si="27"/>
        <v>1.282632798664848E-2</v>
      </c>
      <c r="N119" s="5">
        <f t="shared" si="31"/>
        <v>0.10271609824418158</v>
      </c>
      <c r="O119" s="5">
        <f t="shared" si="17"/>
        <v>0.13381681755782887</v>
      </c>
      <c r="Q119" s="5">
        <f t="shared" si="18"/>
        <v>0.14664314554447735</v>
      </c>
      <c r="R119" s="5">
        <f t="shared" si="19"/>
        <v>1.1743510504535457</v>
      </c>
    </row>
    <row r="120" spans="2:18" x14ac:dyDescent="0.4">
      <c r="B120">
        <v>21.6535530090332</v>
      </c>
      <c r="C120" s="5">
        <f t="shared" si="21"/>
        <v>0.2170603275299996</v>
      </c>
      <c r="D120" s="5">
        <f t="shared" si="22"/>
        <v>1.1517535371149197</v>
      </c>
      <c r="E120" s="5">
        <f t="shared" si="23"/>
        <v>7.2366809018925817</v>
      </c>
      <c r="F120" s="5">
        <f t="shared" si="24"/>
        <v>69.10521222689519</v>
      </c>
      <c r="G120" s="5">
        <f t="shared" si="28"/>
        <v>-0.77154236755004746</v>
      </c>
      <c r="H120" s="9">
        <f t="shared" si="29"/>
        <v>-3.5545066034391462</v>
      </c>
      <c r="I120" s="5">
        <f t="shared" si="25"/>
        <v>5.5502926220276517E-3</v>
      </c>
      <c r="J120" s="5">
        <f t="shared" si="26"/>
        <v>1.5639570148307479E-4</v>
      </c>
      <c r="K120" s="5" t="e">
        <f t="shared" si="30"/>
        <v>#N/A</v>
      </c>
      <c r="L120" s="5">
        <f t="shared" si="20"/>
        <v>5.5502926220276517E-3</v>
      </c>
      <c r="M120" s="5">
        <f t="shared" si="27"/>
        <v>1.0473910095163366E-2</v>
      </c>
      <c r="N120" s="5">
        <f t="shared" si="31"/>
        <v>7.5796345153808647E-2</v>
      </c>
      <c r="O120" s="5">
        <f t="shared" si="17"/>
        <v>-0.29066632962483085</v>
      </c>
      <c r="Q120" s="5">
        <f t="shared" si="18"/>
        <v>0</v>
      </c>
      <c r="R120" s="5">
        <f t="shared" si="19"/>
        <v>0</v>
      </c>
    </row>
    <row r="121" spans="2:18" x14ac:dyDescent="0.4">
      <c r="B121">
        <v>21.866265773773101</v>
      </c>
      <c r="C121" s="5">
        <f t="shared" si="21"/>
        <v>0.21271276473990142</v>
      </c>
      <c r="D121" s="5">
        <f t="shared" si="22"/>
        <v>1.1752938301831217</v>
      </c>
      <c r="E121" s="5">
        <f t="shared" si="23"/>
        <v>7.38458892542541</v>
      </c>
      <c r="F121" s="5">
        <f t="shared" si="24"/>
        <v>70.517629810987302</v>
      </c>
      <c r="G121" s="5">
        <f t="shared" si="28"/>
        <v>0.14790802353282828</v>
      </c>
      <c r="H121" s="9">
        <f t="shared" si="29"/>
        <v>0.69534154997085218</v>
      </c>
      <c r="I121" s="5">
        <f t="shared" si="25"/>
        <v>0</v>
      </c>
      <c r="J121" s="5">
        <f t="shared" si="26"/>
        <v>1.5551061987025434E-4</v>
      </c>
      <c r="K121" s="5" t="e">
        <f t="shared" si="30"/>
        <v>#N/A</v>
      </c>
      <c r="L121" s="5">
        <f t="shared" si="20"/>
        <v>-1.0427037447894492E-3</v>
      </c>
      <c r="M121" s="5">
        <f t="shared" si="27"/>
        <v>1.0906430719503122E-2</v>
      </c>
      <c r="N121" s="5">
        <f t="shared" si="31"/>
        <v>8.0539507507162239E-2</v>
      </c>
      <c r="O121" s="5">
        <f t="shared" si="17"/>
        <v>5.686088076756296E-2</v>
      </c>
      <c r="Q121" s="5">
        <f t="shared" si="18"/>
        <v>6.7767311487066079E-2</v>
      </c>
      <c r="R121" s="5">
        <f t="shared" si="19"/>
        <v>0.5004337379132423</v>
      </c>
    </row>
    <row r="122" spans="2:18" x14ac:dyDescent="0.4">
      <c r="B122">
        <v>22.0830957889556</v>
      </c>
      <c r="C122" s="5">
        <f t="shared" si="21"/>
        <v>0.21683001518249867</v>
      </c>
      <c r="D122" s="5">
        <f t="shared" si="22"/>
        <v>1.152976905847575</v>
      </c>
      <c r="E122" s="5">
        <f t="shared" si="23"/>
        <v>7.2443675543388641</v>
      </c>
      <c r="F122" s="5">
        <f t="shared" si="24"/>
        <v>69.178614350854502</v>
      </c>
      <c r="G122" s="5">
        <f t="shared" si="28"/>
        <v>-0.14022137108654587</v>
      </c>
      <c r="H122" s="9">
        <f t="shared" si="29"/>
        <v>-0.64668801027628098</v>
      </c>
      <c r="I122" s="5">
        <f t="shared" si="25"/>
        <v>1.0076489501307628E-3</v>
      </c>
      <c r="J122" s="5">
        <f t="shared" si="26"/>
        <v>1.5634970455483626E-4</v>
      </c>
      <c r="K122" s="5" t="e">
        <f t="shared" si="30"/>
        <v>#N/A</v>
      </c>
      <c r="L122" s="5">
        <f t="shared" si="20"/>
        <v>1.0076489501307628E-3</v>
      </c>
      <c r="M122" s="5">
        <f t="shared" si="27"/>
        <v>1.0496172252471531E-2</v>
      </c>
      <c r="N122" s="5">
        <f t="shared" si="31"/>
        <v>7.6038129710556637E-2</v>
      </c>
      <c r="O122" s="5">
        <f t="shared" si="17"/>
        <v>-5.2882284752972908E-2</v>
      </c>
      <c r="Q122" s="5">
        <f t="shared" si="18"/>
        <v>0</v>
      </c>
      <c r="R122" s="5">
        <f t="shared" si="19"/>
        <v>0</v>
      </c>
    </row>
    <row r="123" spans="2:18" x14ac:dyDescent="0.4">
      <c r="B123">
        <v>22.286146879196099</v>
      </c>
      <c r="C123" s="5">
        <f t="shared" si="21"/>
        <v>0.20305109024049983</v>
      </c>
      <c r="D123" s="5">
        <f t="shared" si="22"/>
        <v>1.2312172256937526</v>
      </c>
      <c r="E123" s="5">
        <f t="shared" si="23"/>
        <v>7.735965982425399</v>
      </c>
      <c r="F123" s="5">
        <f t="shared" si="24"/>
        <v>73.873033541625162</v>
      </c>
      <c r="G123" s="5">
        <f t="shared" si="28"/>
        <v>0.49159842808653487</v>
      </c>
      <c r="H123" s="9">
        <f t="shared" si="29"/>
        <v>2.4210578111364529</v>
      </c>
      <c r="I123" s="5">
        <f t="shared" si="25"/>
        <v>0</v>
      </c>
      <c r="J123" s="5">
        <f t="shared" si="26"/>
        <v>1.5340797956116641E-4</v>
      </c>
      <c r="K123" s="5" t="e">
        <f t="shared" si="30"/>
        <v>#N/A</v>
      </c>
      <c r="L123" s="5">
        <f t="shared" si="20"/>
        <v>-3.3081977231264928E-3</v>
      </c>
      <c r="M123" s="5">
        <f t="shared" si="27"/>
        <v>1.1969033936248595E-2</v>
      </c>
      <c r="N123" s="5">
        <f t="shared" si="31"/>
        <v>9.2592039373314297E-2</v>
      </c>
      <c r="O123" s="5">
        <f t="shared" si="17"/>
        <v>0.19797965407960663</v>
      </c>
      <c r="Q123" s="5">
        <f t="shared" si="18"/>
        <v>0.20994868801585523</v>
      </c>
      <c r="R123" s="5">
        <f t="shared" si="19"/>
        <v>1.6241559085454991</v>
      </c>
    </row>
    <row r="124" spans="2:18" x14ac:dyDescent="0.4">
      <c r="B124">
        <v>22.5166912078857</v>
      </c>
      <c r="C124" s="5">
        <f t="shared" si="21"/>
        <v>0.23054432868960006</v>
      </c>
      <c r="D124" s="5">
        <f t="shared" si="22"/>
        <v>1.0843901536029308</v>
      </c>
      <c r="E124" s="5">
        <f t="shared" si="23"/>
        <v>6.8134242803681495</v>
      </c>
      <c r="F124" s="5">
        <f t="shared" si="24"/>
        <v>65.063409216175856</v>
      </c>
      <c r="G124" s="5">
        <f t="shared" si="28"/>
        <v>-0.9225417020572495</v>
      </c>
      <c r="H124" s="9">
        <f t="shared" si="29"/>
        <v>-4.0015805519958807</v>
      </c>
      <c r="I124" s="5">
        <f t="shared" si="25"/>
        <v>7.0488147538748441E-3</v>
      </c>
      <c r="J124" s="5">
        <f t="shared" si="26"/>
        <v>1.5892846910627701E-4</v>
      </c>
      <c r="K124" s="5" t="e">
        <f t="shared" si="30"/>
        <v>#N/A</v>
      </c>
      <c r="L124" s="5">
        <f t="shared" si="20"/>
        <v>7.0488147538748441E-3</v>
      </c>
      <c r="M124" s="5">
        <f t="shared" si="27"/>
        <v>9.2845500848620487E-3</v>
      </c>
      <c r="N124" s="5">
        <f t="shared" si="31"/>
        <v>6.3259578980493239E-2</v>
      </c>
      <c r="O124" s="5">
        <f t="shared" si="17"/>
        <v>-0.32722536810632769</v>
      </c>
      <c r="Q124" s="5">
        <f t="shared" si="18"/>
        <v>0</v>
      </c>
      <c r="R124" s="5">
        <f t="shared" si="19"/>
        <v>0</v>
      </c>
    </row>
    <row r="125" spans="2:18" x14ac:dyDescent="0.4">
      <c r="B125">
        <v>22.742805480956999</v>
      </c>
      <c r="C125" s="5">
        <f t="shared" si="21"/>
        <v>0.22611427307129972</v>
      </c>
      <c r="D125" s="5">
        <f t="shared" si="22"/>
        <v>1.1056356443326711</v>
      </c>
      <c r="E125" s="5">
        <f t="shared" si="23"/>
        <v>6.9469136355650738</v>
      </c>
      <c r="F125" s="5">
        <f t="shared" si="24"/>
        <v>66.338138659960265</v>
      </c>
      <c r="G125" s="5">
        <f t="shared" si="28"/>
        <v>0.13348935519692429</v>
      </c>
      <c r="H125" s="9">
        <f t="shared" si="29"/>
        <v>0.59036235697881667</v>
      </c>
      <c r="I125" s="5">
        <f t="shared" si="25"/>
        <v>0</v>
      </c>
      <c r="J125" s="5">
        <f t="shared" si="26"/>
        <v>1.5812966880477861E-4</v>
      </c>
      <c r="K125" s="5" t="e">
        <f t="shared" si="30"/>
        <v>#N/A</v>
      </c>
      <c r="L125" s="5">
        <f t="shared" si="20"/>
        <v>-1.0003460457053382E-3</v>
      </c>
      <c r="M125" s="5">
        <f t="shared" si="27"/>
        <v>9.6519218119999906E-3</v>
      </c>
      <c r="N125" s="5">
        <f t="shared" si="31"/>
        <v>6.7051067245190693E-2</v>
      </c>
      <c r="O125" s="5">
        <f t="shared" si="17"/>
        <v>4.8276309090456465E-2</v>
      </c>
      <c r="Q125" s="5">
        <f t="shared" si="18"/>
        <v>5.7928230902456454E-2</v>
      </c>
      <c r="R125" s="5">
        <f t="shared" si="19"/>
        <v>0.40242241714043681</v>
      </c>
    </row>
    <row r="126" spans="2:18" x14ac:dyDescent="0.4">
      <c r="B126">
        <v>22.972251176834099</v>
      </c>
      <c r="C126" s="5">
        <f t="shared" si="21"/>
        <v>0.22944569587710006</v>
      </c>
      <c r="D126" s="5">
        <f t="shared" si="22"/>
        <v>1.0895824349388084</v>
      </c>
      <c r="E126" s="5">
        <f t="shared" si="23"/>
        <v>6.8460483461684785</v>
      </c>
      <c r="F126" s="5">
        <f t="shared" si="24"/>
        <v>65.374946096328514</v>
      </c>
      <c r="G126" s="5">
        <f t="shared" si="28"/>
        <v>-0.10086528939659534</v>
      </c>
      <c r="H126" s="9">
        <f t="shared" si="29"/>
        <v>-0.4396041904861997</v>
      </c>
      <c r="I126" s="5">
        <f t="shared" si="25"/>
        <v>7.6700342164817258E-4</v>
      </c>
      <c r="J126" s="5">
        <f t="shared" si="26"/>
        <v>1.5873324669652783E-4</v>
      </c>
      <c r="K126" s="5" t="e">
        <f t="shared" si="30"/>
        <v>#N/A</v>
      </c>
      <c r="L126" s="5">
        <f t="shared" si="20"/>
        <v>7.6700342164817258E-4</v>
      </c>
      <c r="M126" s="5">
        <f t="shared" si="27"/>
        <v>9.3736755916152322E-3</v>
      </c>
      <c r="N126" s="5">
        <f t="shared" si="31"/>
        <v>6.4172636281497289E-2</v>
      </c>
      <c r="O126" s="5">
        <f t="shared" si="17"/>
        <v>-3.5948206260944207E-2</v>
      </c>
      <c r="Q126" s="5">
        <f t="shared" si="18"/>
        <v>0</v>
      </c>
      <c r="R126" s="5">
        <f t="shared" si="19"/>
        <v>0</v>
      </c>
    </row>
    <row r="127" spans="2:18" x14ac:dyDescent="0.4">
      <c r="B127">
        <v>23.187228679656901</v>
      </c>
      <c r="C127" s="5">
        <f t="shared" si="21"/>
        <v>0.21497750282280137</v>
      </c>
      <c r="D127" s="5">
        <f t="shared" si="22"/>
        <v>1.1629123825392393</v>
      </c>
      <c r="E127" s="5">
        <f t="shared" si="23"/>
        <v>7.3067939955077552</v>
      </c>
      <c r="F127" s="5">
        <f t="shared" si="24"/>
        <v>69.774742952354373</v>
      </c>
      <c r="G127" s="5">
        <f t="shared" si="28"/>
        <v>0.46074564933927675</v>
      </c>
      <c r="H127" s="9">
        <f t="shared" si="29"/>
        <v>2.1432272832709089</v>
      </c>
      <c r="I127" s="5">
        <f t="shared" si="25"/>
        <v>0</v>
      </c>
      <c r="J127" s="5">
        <f t="shared" si="26"/>
        <v>1.559761447308816E-4</v>
      </c>
      <c r="K127" s="5" t="e">
        <f t="shared" si="30"/>
        <v>#N/A</v>
      </c>
      <c r="L127" s="5">
        <f t="shared" si="20"/>
        <v>-3.2826902407062414E-3</v>
      </c>
      <c r="M127" s="5">
        <f t="shared" si="27"/>
        <v>1.0677847698557638E-2</v>
      </c>
      <c r="N127" s="5">
        <f t="shared" si="31"/>
        <v>7.8020833448767257E-2</v>
      </c>
      <c r="O127" s="5">
        <f t="shared" si="17"/>
        <v>0.17526033215901379</v>
      </c>
      <c r="Q127" s="5">
        <f t="shared" si="18"/>
        <v>0.18593817985757144</v>
      </c>
      <c r="R127" s="5">
        <f t="shared" si="19"/>
        <v>1.3586119761189441</v>
      </c>
    </row>
    <row r="128" spans="2:18" x14ac:dyDescent="0.4">
      <c r="B128">
        <v>23.434474468231201</v>
      </c>
      <c r="C128" s="5">
        <f t="shared" si="21"/>
        <v>0.24724578857430046</v>
      </c>
      <c r="D128" s="5">
        <f t="shared" si="22"/>
        <v>1.0111395686113855</v>
      </c>
      <c r="E128" s="5">
        <f t="shared" si="23"/>
        <v>6.3531772810069631</v>
      </c>
      <c r="F128" s="5">
        <f t="shared" si="24"/>
        <v>60.66837411668314</v>
      </c>
      <c r="G128" s="5">
        <f t="shared" si="28"/>
        <v>-0.95361671450079211</v>
      </c>
      <c r="H128" s="9">
        <f t="shared" si="29"/>
        <v>-3.8569583732837507</v>
      </c>
      <c r="I128" s="5">
        <f t="shared" si="25"/>
        <v>7.8140899209118916E-3</v>
      </c>
      <c r="J128" s="5">
        <f t="shared" si="26"/>
        <v>1.6168258715045433E-4</v>
      </c>
      <c r="K128" s="5" t="e">
        <f t="shared" si="30"/>
        <v>#N/A</v>
      </c>
      <c r="L128" s="5">
        <f t="shared" si="20"/>
        <v>7.8140899209118916E-3</v>
      </c>
      <c r="M128" s="5">
        <f t="shared" si="27"/>
        <v>8.0725723127806071E-3</v>
      </c>
      <c r="N128" s="5">
        <f t="shared" si="31"/>
        <v>5.128648301684359E-2</v>
      </c>
      <c r="O128" s="5">
        <f t="shared" si="17"/>
        <v>-0.31539902972565664</v>
      </c>
      <c r="Q128" s="5">
        <f t="shared" si="18"/>
        <v>0</v>
      </c>
      <c r="R128" s="5">
        <f t="shared" si="19"/>
        <v>0</v>
      </c>
    </row>
    <row r="129" spans="2:18" x14ac:dyDescent="0.4">
      <c r="B129">
        <v>23.667795419692901</v>
      </c>
      <c r="C129" s="5">
        <f t="shared" si="21"/>
        <v>0.23332095146169962</v>
      </c>
      <c r="D129" s="5">
        <f t="shared" si="22"/>
        <v>1.0714854299787917</v>
      </c>
      <c r="E129" s="5">
        <f t="shared" si="23"/>
        <v>6.7323415104997455</v>
      </c>
      <c r="F129" s="5">
        <f t="shared" si="24"/>
        <v>64.289125798727511</v>
      </c>
      <c r="G129" s="5">
        <f t="shared" si="28"/>
        <v>0.37916422949278239</v>
      </c>
      <c r="H129" s="9">
        <f t="shared" si="29"/>
        <v>1.6250757898826047</v>
      </c>
      <c r="I129" s="5">
        <f t="shared" si="25"/>
        <v>0</v>
      </c>
      <c r="J129" s="5">
        <f t="shared" si="26"/>
        <v>1.5941366840116952E-4</v>
      </c>
      <c r="K129" s="5" t="e">
        <f t="shared" si="30"/>
        <v>#N/A</v>
      </c>
      <c r="L129" s="5">
        <f t="shared" si="20"/>
        <v>-2.9319512506238276E-3</v>
      </c>
      <c r="M129" s="5">
        <f t="shared" si="27"/>
        <v>9.0648844427995996E-3</v>
      </c>
      <c r="N129" s="5">
        <f t="shared" si="31"/>
        <v>6.1027897822143101E-2</v>
      </c>
      <c r="O129" s="5">
        <f t="shared" si="17"/>
        <v>0.13288899639413382</v>
      </c>
      <c r="Q129" s="5">
        <f t="shared" si="18"/>
        <v>0.14195388083693342</v>
      </c>
      <c r="R129" s="5">
        <f t="shared" si="19"/>
        <v>0.95568200453502117</v>
      </c>
    </row>
    <row r="130" spans="2:18" x14ac:dyDescent="0.4">
      <c r="B130">
        <v>23.912236690521201</v>
      </c>
      <c r="C130" s="5">
        <f t="shared" si="21"/>
        <v>0.24444127082830036</v>
      </c>
      <c r="D130" s="5">
        <f t="shared" si="22"/>
        <v>1.022740550942415</v>
      </c>
      <c r="E130" s="5">
        <f t="shared" si="23"/>
        <v>6.426068402738137</v>
      </c>
      <c r="F130" s="5">
        <f t="shared" si="24"/>
        <v>61.364433056544904</v>
      </c>
      <c r="G130" s="5">
        <f t="shared" si="28"/>
        <v>-0.30627310776160854</v>
      </c>
      <c r="H130" s="9">
        <f t="shared" si="29"/>
        <v>-1.2529517078838126</v>
      </c>
      <c r="I130" s="5">
        <f t="shared" si="25"/>
        <v>2.4811844199906659E-3</v>
      </c>
      <c r="J130" s="5">
        <f t="shared" si="26"/>
        <v>1.61246406678015E-4</v>
      </c>
      <c r="K130" s="5" t="e">
        <f t="shared" si="30"/>
        <v>#N/A</v>
      </c>
      <c r="L130" s="5">
        <f t="shared" si="20"/>
        <v>2.4811844199906659E-3</v>
      </c>
      <c r="M130" s="5">
        <f t="shared" si="27"/>
        <v>8.2588710233338948E-3</v>
      </c>
      <c r="N130" s="5">
        <f t="shared" si="31"/>
        <v>5.3072070125335526E-2</v>
      </c>
      <c r="O130" s="5">
        <f t="shared" si="17"/>
        <v>-0.10245891054904213</v>
      </c>
      <c r="Q130" s="5">
        <f t="shared" si="18"/>
        <v>0</v>
      </c>
      <c r="R130" s="5">
        <f t="shared" si="19"/>
        <v>0</v>
      </c>
    </row>
    <row r="131" spans="2:18" x14ac:dyDescent="0.4">
      <c r="B131">
        <v>24.142358303070001</v>
      </c>
      <c r="C131" s="5">
        <f t="shared" si="21"/>
        <v>0.2301216125487997</v>
      </c>
      <c r="D131" s="5">
        <f t="shared" si="22"/>
        <v>1.0863820969748545</v>
      </c>
      <c r="E131" s="5">
        <f t="shared" si="23"/>
        <v>6.8259400296953547</v>
      </c>
      <c r="F131" s="5">
        <f t="shared" si="24"/>
        <v>65.182925818491285</v>
      </c>
      <c r="G131" s="5">
        <f t="shared" si="28"/>
        <v>0.39987162695721779</v>
      </c>
      <c r="H131" s="9">
        <f t="shared" si="29"/>
        <v>1.737653506458116</v>
      </c>
      <c r="I131" s="5">
        <f t="shared" si="25"/>
        <v>0</v>
      </c>
      <c r="J131" s="5">
        <f t="shared" si="26"/>
        <v>1.58853574862303E-4</v>
      </c>
      <c r="K131" s="5" t="e">
        <f t="shared" si="30"/>
        <v>#N/A</v>
      </c>
      <c r="L131" s="5">
        <f t="shared" si="20"/>
        <v>-3.0496756032797217E-3</v>
      </c>
      <c r="M131" s="5">
        <f t="shared" si="27"/>
        <v>9.3186914577994846E-3</v>
      </c>
      <c r="N131" s="5">
        <f t="shared" si="31"/>
        <v>6.3608829046173668E-2</v>
      </c>
      <c r="O131" s="5">
        <f t="shared" si="17"/>
        <v>0.14209492996671116</v>
      </c>
      <c r="Q131" s="5">
        <f t="shared" si="18"/>
        <v>0.15141362142451065</v>
      </c>
      <c r="R131" s="5">
        <f t="shared" si="19"/>
        <v>1.0335402995227054</v>
      </c>
    </row>
    <row r="132" spans="2:18" x14ac:dyDescent="0.4">
      <c r="B132">
        <v>24.400795936584402</v>
      </c>
      <c r="C132" s="5">
        <f t="shared" si="21"/>
        <v>0.25843763351440074</v>
      </c>
      <c r="D132" s="5">
        <f t="shared" si="22"/>
        <v>0.96735137448961905</v>
      </c>
      <c r="E132" s="5">
        <f t="shared" si="23"/>
        <v>6.0780479430731518</v>
      </c>
      <c r="F132" s="5">
        <f t="shared" si="24"/>
        <v>58.041082469377145</v>
      </c>
      <c r="G132" s="5">
        <f t="shared" si="28"/>
        <v>-0.74789208662220297</v>
      </c>
      <c r="H132" s="9">
        <f t="shared" si="29"/>
        <v>-2.8938977518555893</v>
      </c>
      <c r="I132" s="5">
        <f t="shared" si="25"/>
        <v>6.4057552441798378E-3</v>
      </c>
      <c r="J132" s="5">
        <f t="shared" si="26"/>
        <v>1.6332896110865026E-4</v>
      </c>
      <c r="K132" s="5" t="e">
        <f t="shared" si="30"/>
        <v>#N/A</v>
      </c>
      <c r="L132" s="5">
        <f t="shared" si="20"/>
        <v>6.4057552441798378E-3</v>
      </c>
      <c r="M132" s="5">
        <f t="shared" si="27"/>
        <v>7.3885333596591541E-3</v>
      </c>
      <c r="N132" s="5">
        <f t="shared" si="31"/>
        <v>4.4907859989003686E-2</v>
      </c>
      <c r="O132" s="5">
        <f t="shared" si="17"/>
        <v>-0.2366456815771715</v>
      </c>
      <c r="Q132" s="5">
        <f t="shared" si="18"/>
        <v>0</v>
      </c>
      <c r="R132" s="5">
        <f t="shared" si="19"/>
        <v>0</v>
      </c>
    </row>
    <row r="133" spans="2:18" x14ac:dyDescent="0.4">
      <c r="B133">
        <v>24.654662370681699</v>
      </c>
      <c r="C133" s="5">
        <f t="shared" si="21"/>
        <v>0.25386643409729714</v>
      </c>
      <c r="D133" s="5">
        <f t="shared" si="22"/>
        <v>0.98476980971885675</v>
      </c>
      <c r="E133" s="5">
        <f t="shared" si="23"/>
        <v>6.1874911993795578</v>
      </c>
      <c r="F133" s="5">
        <f t="shared" si="24"/>
        <v>59.08618858313141</v>
      </c>
      <c r="G133" s="5">
        <f t="shared" si="28"/>
        <v>0.10944325630640606</v>
      </c>
      <c r="H133" s="9">
        <f t="shared" si="29"/>
        <v>0.43110565875148626</v>
      </c>
      <c r="I133" s="5">
        <f t="shared" si="25"/>
        <v>0</v>
      </c>
      <c r="J133" s="5">
        <f t="shared" si="26"/>
        <v>1.6267405266291274E-4</v>
      </c>
      <c r="K133" s="5" t="e">
        <f t="shared" si="30"/>
        <v>#N/A</v>
      </c>
      <c r="L133" s="5">
        <f t="shared" si="20"/>
        <v>-9.2080980745900621E-4</v>
      </c>
      <c r="M133" s="5">
        <f t="shared" si="27"/>
        <v>7.6570094684798966E-3</v>
      </c>
      <c r="N133" s="5">
        <f t="shared" si="31"/>
        <v>4.7377678699785306E-2</v>
      </c>
      <c r="O133" s="5">
        <f t="shared" si="17"/>
        <v>3.5253247071913803E-2</v>
      </c>
      <c r="Q133" s="5">
        <f t="shared" si="18"/>
        <v>4.2910256540393696E-2</v>
      </c>
      <c r="R133" s="5">
        <f t="shared" si="19"/>
        <v>0.26550683470680508</v>
      </c>
    </row>
    <row r="134" spans="2:18" x14ac:dyDescent="0.4">
      <c r="B134">
        <v>24.9105992317199</v>
      </c>
      <c r="C134" s="5">
        <f t="shared" si="21"/>
        <v>0.2559368610382009</v>
      </c>
      <c r="D134" s="5">
        <f t="shared" si="22"/>
        <v>0.97680341544348792</v>
      </c>
      <c r="E134" s="5">
        <f t="shared" si="23"/>
        <v>6.1374368679173603</v>
      </c>
      <c r="F134" s="5">
        <f t="shared" si="24"/>
        <v>58.608204926609275</v>
      </c>
      <c r="G134" s="5">
        <f t="shared" si="28"/>
        <v>-5.005433146219751E-2</v>
      </c>
      <c r="H134" s="9">
        <f t="shared" si="29"/>
        <v>-0.19557296772005986</v>
      </c>
      <c r="I134" s="5">
        <f t="shared" si="25"/>
        <v>4.2457082882346785E-4</v>
      </c>
      <c r="J134" s="5">
        <f t="shared" si="26"/>
        <v>1.6297357778238253E-4</v>
      </c>
      <c r="K134" s="5" t="e">
        <f t="shared" si="30"/>
        <v>#N/A</v>
      </c>
      <c r="L134" s="5">
        <f t="shared" si="20"/>
        <v>4.2457082882346785E-4</v>
      </c>
      <c r="M134" s="5">
        <f t="shared" si="27"/>
        <v>7.5336262615342525E-3</v>
      </c>
      <c r="N134" s="5">
        <f t="shared" si="31"/>
        <v>4.6237155566650756E-2</v>
      </c>
      <c r="O134" s="5">
        <f t="shared" si="17"/>
        <v>-1.5992789729529205E-2</v>
      </c>
      <c r="Q134" s="5">
        <f t="shared" si="18"/>
        <v>0</v>
      </c>
      <c r="R134" s="5">
        <f t="shared" si="19"/>
        <v>0</v>
      </c>
    </row>
    <row r="135" spans="2:18" x14ac:dyDescent="0.4">
      <c r="B135">
        <v>25.156146526336599</v>
      </c>
      <c r="C135" s="5">
        <f t="shared" si="21"/>
        <v>0.24554729461669922</v>
      </c>
      <c r="D135" s="5">
        <f t="shared" si="22"/>
        <v>1.0181337993979998</v>
      </c>
      <c r="E135" s="5">
        <f t="shared" si="23"/>
        <v>6.3971233291204399</v>
      </c>
      <c r="F135" s="5">
        <f t="shared" si="24"/>
        <v>61.088027963879988</v>
      </c>
      <c r="G135" s="5">
        <f t="shared" si="28"/>
        <v>0.25968646120307959</v>
      </c>
      <c r="H135" s="9">
        <f t="shared" si="29"/>
        <v>1.0575822535876507</v>
      </c>
      <c r="I135" s="5">
        <f t="shared" si="25"/>
        <v>0</v>
      </c>
      <c r="J135" s="5">
        <f t="shared" si="26"/>
        <v>1.614196139985433E-4</v>
      </c>
      <c r="K135" s="5" t="e">
        <f t="shared" si="30"/>
        <v>#N/A</v>
      </c>
      <c r="L135" s="5">
        <f t="shared" si="20"/>
        <v>-2.1132949193102147E-3</v>
      </c>
      <c r="M135" s="5">
        <f t="shared" si="27"/>
        <v>8.1846373775953975E-3</v>
      </c>
      <c r="N135" s="5">
        <f t="shared" si="31"/>
        <v>5.2358134708606653E-2</v>
      </c>
      <c r="O135" s="5">
        <f t="shared" si="17"/>
        <v>8.6482762932344151E-2</v>
      </c>
      <c r="Q135" s="5">
        <f t="shared" si="18"/>
        <v>9.4667400309939545E-2</v>
      </c>
      <c r="R135" s="5">
        <f t="shared" si="19"/>
        <v>0.60559903502989787</v>
      </c>
    </row>
    <row r="136" spans="2:18" x14ac:dyDescent="0.4">
      <c r="B136">
        <v>25.431708335876401</v>
      </c>
      <c r="C136" s="5">
        <f t="shared" si="21"/>
        <v>0.27556180953980203</v>
      </c>
      <c r="D136" s="5">
        <f t="shared" si="22"/>
        <v>0.9072374739355531</v>
      </c>
      <c r="E136" s="5">
        <f t="shared" si="23"/>
        <v>5.7003411663545904</v>
      </c>
      <c r="F136" s="5">
        <f t="shared" si="24"/>
        <v>54.434248436133196</v>
      </c>
      <c r="G136" s="5">
        <f t="shared" si="28"/>
        <v>-0.69678216276584948</v>
      </c>
      <c r="H136" s="9">
        <f t="shared" si="29"/>
        <v>-2.5285875569241627</v>
      </c>
      <c r="I136" s="5">
        <f t="shared" si="25"/>
        <v>6.3634362790641157E-3</v>
      </c>
      <c r="J136" s="5">
        <f t="shared" si="26"/>
        <v>1.6558915846053414E-4</v>
      </c>
      <c r="K136" s="5" t="e">
        <f t="shared" si="30"/>
        <v>#N/A</v>
      </c>
      <c r="L136" s="5">
        <f t="shared" si="20"/>
        <v>6.3634362790641157E-3</v>
      </c>
      <c r="M136" s="5">
        <f t="shared" si="27"/>
        <v>6.4987778825673637E-3</v>
      </c>
      <c r="N136" s="5">
        <f t="shared" si="31"/>
        <v>3.7045251094993459E-2</v>
      </c>
      <c r="O136" s="5">
        <f t="shared" si="17"/>
        <v>-0.20677279473754318</v>
      </c>
      <c r="Q136" s="5">
        <f t="shared" si="18"/>
        <v>0</v>
      </c>
      <c r="R136" s="5">
        <f t="shared" si="19"/>
        <v>0</v>
      </c>
    </row>
    <row r="137" spans="2:18" x14ac:dyDescent="0.4">
      <c r="B137">
        <v>25.701133489608701</v>
      </c>
      <c r="C137" s="5">
        <f t="shared" si="21"/>
        <v>0.2694251537322998</v>
      </c>
      <c r="D137" s="5">
        <f t="shared" si="22"/>
        <v>0.92790148409231088</v>
      </c>
      <c r="E137" s="5">
        <f t="shared" si="23"/>
        <v>5.8301769713589406</v>
      </c>
      <c r="F137" s="5">
        <f t="shared" si="24"/>
        <v>55.674089045538658</v>
      </c>
      <c r="G137" s="5">
        <f t="shared" si="28"/>
        <v>0.12983580500435021</v>
      </c>
      <c r="H137" s="9">
        <f t="shared" si="29"/>
        <v>0.48189934460742578</v>
      </c>
      <c r="I137" s="5">
        <f t="shared" si="25"/>
        <v>0</v>
      </c>
      <c r="J137" s="5">
        <f t="shared" si="26"/>
        <v>1.6481222100338811E-4</v>
      </c>
      <c r="K137" s="5" t="e">
        <f t="shared" si="30"/>
        <v>#N/A</v>
      </c>
      <c r="L137" s="5">
        <f t="shared" si="20"/>
        <v>-1.1593331693224051E-3</v>
      </c>
      <c r="M137" s="5">
        <f t="shared" si="27"/>
        <v>6.7981927034728223E-3</v>
      </c>
      <c r="N137" s="5">
        <f t="shared" si="31"/>
        <v>3.9634666546647629E-2</v>
      </c>
      <c r="O137" s="5">
        <f t="shared" si="17"/>
        <v>3.9406851462907976E-2</v>
      </c>
      <c r="Q137" s="5">
        <f t="shared" si="18"/>
        <v>4.6205044166380799E-2</v>
      </c>
      <c r="R137" s="5">
        <f t="shared" si="19"/>
        <v>0.26938358445945609</v>
      </c>
    </row>
    <row r="138" spans="2:18" x14ac:dyDescent="0.4">
      <c r="B138">
        <v>25.978882551193198</v>
      </c>
      <c r="C138" s="5">
        <f t="shared" si="21"/>
        <v>0.27774906158449753</v>
      </c>
      <c r="D138" s="5">
        <f t="shared" si="22"/>
        <v>0.90009305008558727</v>
      </c>
      <c r="E138" s="5">
        <f t="shared" si="23"/>
        <v>5.6554514273922214</v>
      </c>
      <c r="F138" s="5">
        <f t="shared" si="24"/>
        <v>54.005583005135243</v>
      </c>
      <c r="G138" s="5">
        <f t="shared" si="28"/>
        <v>-0.17472554396671924</v>
      </c>
      <c r="H138" s="9">
        <f t="shared" si="29"/>
        <v>-0.62907699118747085</v>
      </c>
      <c r="I138" s="5">
        <f t="shared" si="25"/>
        <v>1.6083651294074722E-3</v>
      </c>
      <c r="J138" s="5">
        <f t="shared" si="26"/>
        <v>1.6585777865848496E-4</v>
      </c>
      <c r="K138" s="5" t="e">
        <f t="shared" si="30"/>
        <v>#N/A</v>
      </c>
      <c r="L138" s="5">
        <f t="shared" si="20"/>
        <v>1.6083651294074722E-3</v>
      </c>
      <c r="M138" s="5">
        <f t="shared" si="27"/>
        <v>6.3968261695185429E-3</v>
      </c>
      <c r="N138" s="5">
        <f t="shared" si="31"/>
        <v>3.617693969118356E-2</v>
      </c>
      <c r="O138" s="5">
        <f t="shared" si="17"/>
        <v>-5.1442160749673976E-2</v>
      </c>
      <c r="Q138" s="5">
        <f t="shared" si="18"/>
        <v>0</v>
      </c>
      <c r="R138" s="5">
        <f t="shared" si="19"/>
        <v>0</v>
      </c>
    </row>
    <row r="139" spans="2:18" x14ac:dyDescent="0.4">
      <c r="B139">
        <v>26.239229440689002</v>
      </c>
      <c r="C139" s="5">
        <f t="shared" si="21"/>
        <v>0.26034688949580342</v>
      </c>
      <c r="D139" s="5">
        <f t="shared" si="22"/>
        <v>0.96025729550354311</v>
      </c>
      <c r="E139" s="5">
        <f t="shared" si="23"/>
        <v>6.033474530219868</v>
      </c>
      <c r="F139" s="5">
        <f t="shared" si="24"/>
        <v>57.615437730212591</v>
      </c>
      <c r="G139" s="5">
        <f t="shared" si="28"/>
        <v>0.37802310282764662</v>
      </c>
      <c r="H139" s="9">
        <f t="shared" si="29"/>
        <v>1.4519977694365349</v>
      </c>
      <c r="I139" s="5">
        <f t="shared" si="25"/>
        <v>0</v>
      </c>
      <c r="J139" s="5">
        <f t="shared" si="26"/>
        <v>1.635956884111643E-4</v>
      </c>
      <c r="K139" s="5" t="e">
        <f t="shared" si="30"/>
        <v>#N/A</v>
      </c>
      <c r="L139" s="5">
        <f t="shared" si="20"/>
        <v>-3.2617177946757609E-3</v>
      </c>
      <c r="M139" s="5">
        <f t="shared" si="27"/>
        <v>7.2805629813623715E-3</v>
      </c>
      <c r="N139" s="5">
        <f t="shared" si="31"/>
        <v>4.3927091313711496E-2</v>
      </c>
      <c r="O139" s="5">
        <f t="shared" si="17"/>
        <v>0.11873570915783628</v>
      </c>
      <c r="Q139" s="5">
        <f t="shared" si="18"/>
        <v>0.12601627213919867</v>
      </c>
      <c r="R139" s="5">
        <f t="shared" si="19"/>
        <v>0.76031596834511073</v>
      </c>
    </row>
    <row r="140" spans="2:18" x14ac:dyDescent="0.4">
      <c r="B140">
        <v>26.5350131988525</v>
      </c>
      <c r="C140" s="5">
        <f t="shared" si="21"/>
        <v>0.29578375816349833</v>
      </c>
      <c r="D140" s="5">
        <f t="shared" si="22"/>
        <v>0.84521206151491668</v>
      </c>
      <c r="E140" s="5">
        <f t="shared" si="23"/>
        <v>5.3106240063614933</v>
      </c>
      <c r="F140" s="5">
        <f t="shared" si="24"/>
        <v>50.712723690895004</v>
      </c>
      <c r="G140" s="5">
        <f t="shared" si="28"/>
        <v>-0.72285052385837467</v>
      </c>
      <c r="H140" s="9">
        <f t="shared" si="29"/>
        <v>-2.4438479257498975</v>
      </c>
      <c r="I140" s="5">
        <f t="shared" si="25"/>
        <v>7.0859563051525656E-3</v>
      </c>
      <c r="J140" s="5">
        <f t="shared" si="26"/>
        <v>1.6792122594593283E-4</v>
      </c>
      <c r="K140" s="5" t="e">
        <f t="shared" si="30"/>
        <v>#N/A</v>
      </c>
      <c r="L140" s="5">
        <f t="shared" si="20"/>
        <v>7.0859563051525656E-3</v>
      </c>
      <c r="M140" s="5">
        <f t="shared" si="27"/>
        <v>5.6405454673886003E-3</v>
      </c>
      <c r="N140" s="5">
        <f t="shared" si="31"/>
        <v>2.9954816168087411E-2</v>
      </c>
      <c r="O140" s="5">
        <f t="shared" si="17"/>
        <v>-0.19984329359570988</v>
      </c>
      <c r="Q140" s="5">
        <f t="shared" si="18"/>
        <v>0</v>
      </c>
      <c r="R140" s="5">
        <f t="shared" si="19"/>
        <v>0</v>
      </c>
    </row>
    <row r="141" spans="2:18" x14ac:dyDescent="0.4">
      <c r="B141">
        <v>26.824312686920099</v>
      </c>
      <c r="C141" s="5">
        <f t="shared" si="21"/>
        <v>0.28929948806759853</v>
      </c>
      <c r="D141" s="5">
        <f t="shared" si="22"/>
        <v>0.86415638572296505</v>
      </c>
      <c r="E141" s="5">
        <f t="shared" si="23"/>
        <v>5.4296547058799494</v>
      </c>
      <c r="F141" s="5">
        <f t="shared" si="24"/>
        <v>51.849383143377906</v>
      </c>
      <c r="G141" s="5">
        <f t="shared" si="28"/>
        <v>0.11903069951845602</v>
      </c>
      <c r="H141" s="9">
        <f t="shared" si="29"/>
        <v>0.41144455634378091</v>
      </c>
      <c r="I141" s="5">
        <f t="shared" si="25"/>
        <v>0</v>
      </c>
      <c r="J141" s="5">
        <f t="shared" si="26"/>
        <v>1.6720894624001439E-4</v>
      </c>
      <c r="K141" s="5" t="e">
        <f t="shared" si="30"/>
        <v>#N/A</v>
      </c>
      <c r="L141" s="5">
        <f t="shared" si="20"/>
        <v>-1.1412539618337379E-3</v>
      </c>
      <c r="M141" s="5">
        <f t="shared" si="27"/>
        <v>5.8962300450168563E-3</v>
      </c>
      <c r="N141" s="5">
        <f t="shared" si="31"/>
        <v>3.2014493210876523E-2</v>
      </c>
      <c r="O141" s="5">
        <f t="shared" si="17"/>
        <v>3.3645479493793026E-2</v>
      </c>
      <c r="Q141" s="5">
        <f t="shared" si="18"/>
        <v>3.954170953880988E-2</v>
      </c>
      <c r="R141" s="5">
        <f t="shared" si="19"/>
        <v>0.21469782927593714</v>
      </c>
    </row>
    <row r="142" spans="2:18" x14ac:dyDescent="0.4">
      <c r="B142">
        <v>27.121298074722201</v>
      </c>
      <c r="C142" s="5">
        <f t="shared" si="21"/>
        <v>0.29698538780210271</v>
      </c>
      <c r="D142" s="5">
        <f t="shared" si="22"/>
        <v>0.84179225735708052</v>
      </c>
      <c r="E142" s="5">
        <f t="shared" si="23"/>
        <v>5.289136743123545</v>
      </c>
      <c r="F142" s="5">
        <f t="shared" si="24"/>
        <v>50.507535441424828</v>
      </c>
      <c r="G142" s="5">
        <f t="shared" si="28"/>
        <v>-0.14051796275640438</v>
      </c>
      <c r="H142" s="9">
        <f t="shared" si="29"/>
        <v>-0.47314773227172724</v>
      </c>
      <c r="I142" s="5">
        <f t="shared" si="25"/>
        <v>1.3830649444209172E-3</v>
      </c>
      <c r="J142" s="5">
        <f t="shared" si="26"/>
        <v>1.6804980572914871E-4</v>
      </c>
      <c r="K142" s="5" t="e">
        <f t="shared" si="30"/>
        <v>#N/A</v>
      </c>
      <c r="L142" s="5">
        <f t="shared" si="20"/>
        <v>1.3830649444209172E-3</v>
      </c>
      <c r="M142" s="5">
        <f t="shared" si="27"/>
        <v>5.5949934974919083E-3</v>
      </c>
      <c r="N142" s="5">
        <f t="shared" si="31"/>
        <v>2.9592685685121765E-2</v>
      </c>
      <c r="O142" s="5">
        <f t="shared" ref="O142:O205" si="32">B$6*H142</f>
        <v>-3.8691196853220193E-2</v>
      </c>
      <c r="Q142" s="5">
        <f t="shared" ref="Q142:Q205" si="33">IF(H142&gt;0, O142 +M142, 0)</f>
        <v>0</v>
      </c>
      <c r="R142" s="5">
        <f t="shared" ref="R142:R205" si="34">Q142*E142</f>
        <v>0</v>
      </c>
    </row>
    <row r="143" spans="2:18" x14ac:dyDescent="0.4">
      <c r="B143">
        <v>27.402930974960299</v>
      </c>
      <c r="C143" s="5">
        <f t="shared" si="21"/>
        <v>0.28163290023809751</v>
      </c>
      <c r="D143" s="5">
        <f t="shared" si="22"/>
        <v>0.88768038034137886</v>
      </c>
      <c r="E143" s="5">
        <f t="shared" si="23"/>
        <v>5.5774603232325388</v>
      </c>
      <c r="F143" s="5">
        <f t="shared" si="24"/>
        <v>53.260822820482737</v>
      </c>
      <c r="G143" s="5">
        <f t="shared" si="28"/>
        <v>0.28832358010899384</v>
      </c>
      <c r="H143" s="9">
        <f t="shared" si="29"/>
        <v>1.0237567410101587</v>
      </c>
      <c r="I143" s="5">
        <f t="shared" si="25"/>
        <v>0</v>
      </c>
      <c r="J143" s="5">
        <f t="shared" si="26"/>
        <v>1.6632447742577649E-4</v>
      </c>
      <c r="K143" s="5" t="e">
        <f t="shared" si="30"/>
        <v>#N/A</v>
      </c>
      <c r="L143" s="5">
        <f t="shared" ref="L143:L206" si="35">(-B$6*H143)/E143^2</f>
        <v>-2.6911580024557781E-3</v>
      </c>
      <c r="M143" s="5">
        <f t="shared" si="27"/>
        <v>6.2216127314466433E-3</v>
      </c>
      <c r="N143" s="5">
        <f t="shared" si="31"/>
        <v>3.4700798156162074E-2</v>
      </c>
      <c r="O143" s="5">
        <f t="shared" si="32"/>
        <v>8.3716714452066937E-2</v>
      </c>
      <c r="Q143" s="5">
        <f t="shared" si="33"/>
        <v>8.9938327183513578E-2</v>
      </c>
      <c r="R143" s="5">
        <f t="shared" si="34"/>
        <v>0.50162745140395348</v>
      </c>
    </row>
    <row r="144" spans="2:18" x14ac:dyDescent="0.4">
      <c r="B144">
        <v>27.721723794937098</v>
      </c>
      <c r="C144" s="5">
        <f t="shared" ref="C144:C207" si="36">B144-B143</f>
        <v>0.31879281997679954</v>
      </c>
      <c r="D144" s="5">
        <f t="shared" ref="D144:D207" si="37">(1/C144)/4</f>
        <v>0.78420837714661829</v>
      </c>
      <c r="E144" s="5">
        <f t="shared" ref="E144:E207" si="38">2*PI()*D144</f>
        <v>4.9273265530547796</v>
      </c>
      <c r="F144" s="5">
        <f t="shared" ref="F144:F207" si="39">E144*(60/(2*PI()))</f>
        <v>47.0525026287971</v>
      </c>
      <c r="G144" s="5">
        <f t="shared" si="28"/>
        <v>-0.6501337701777592</v>
      </c>
      <c r="H144" s="9">
        <f t="shared" si="29"/>
        <v>-2.0393613953572522</v>
      </c>
      <c r="I144" s="5">
        <f t="shared" ref="I144:I207" si="40">IF(H144&lt;0,(-B$6*H144)/E144^2,0)</f>
        <v>6.8688954160448009E-3</v>
      </c>
      <c r="J144" s="5">
        <f t="shared" ref="J144:J207" si="41">-0.000005984*E144 + 0.0001997</f>
        <v>1.7021487790652021E-4</v>
      </c>
      <c r="K144" s="5" t="e">
        <f t="shared" si="30"/>
        <v>#N/A</v>
      </c>
      <c r="L144" s="5">
        <f t="shared" si="35"/>
        <v>6.8688954160448009E-3</v>
      </c>
      <c r="M144" s="5">
        <f t="shared" ref="M144:M207" si="42">0.0002*E144^2</f>
        <v>4.8557093920877396E-3</v>
      </c>
      <c r="N144" s="5">
        <f t="shared" si="31"/>
        <v>2.3925665821551402E-2</v>
      </c>
      <c r="O144" s="5">
        <f t="shared" si="32"/>
        <v>-0.1667667999247858</v>
      </c>
      <c r="Q144" s="5">
        <f t="shared" si="33"/>
        <v>0</v>
      </c>
      <c r="R144" s="5">
        <f t="shared" si="34"/>
        <v>0</v>
      </c>
    </row>
    <row r="145" spans="2:18" x14ac:dyDescent="0.4">
      <c r="B145">
        <v>28.032616615295399</v>
      </c>
      <c r="C145" s="5">
        <f t="shared" si="36"/>
        <v>0.31089282035830124</v>
      </c>
      <c r="D145" s="5">
        <f t="shared" si="37"/>
        <v>0.80413564942373772</v>
      </c>
      <c r="E145" s="5">
        <f t="shared" si="38"/>
        <v>5.0525332974385435</v>
      </c>
      <c r="F145" s="5">
        <f t="shared" si="39"/>
        <v>48.248138965424268</v>
      </c>
      <c r="G145" s="5">
        <f t="shared" ref="G145:G208" si="43">E145-E144</f>
        <v>0.12520674438376389</v>
      </c>
      <c r="H145" s="9">
        <f t="shared" ref="H145:H208" si="44">G145/C145</f>
        <v>0.40273282682907963</v>
      </c>
      <c r="I145" s="5">
        <f t="shared" si="40"/>
        <v>0</v>
      </c>
      <c r="J145" s="5">
        <f t="shared" si="41"/>
        <v>1.6946564074812775E-4</v>
      </c>
      <c r="K145" s="5" t="e">
        <f t="shared" ref="K145:K208" si="45">IF(H145&lt;-7,(-B$6*H145)/E145^2,NA())</f>
        <v>#N/A</v>
      </c>
      <c r="L145" s="5">
        <f t="shared" si="35"/>
        <v>-1.2900723380356136E-3</v>
      </c>
      <c r="M145" s="5">
        <f t="shared" si="42"/>
        <v>5.1056185443450405E-3</v>
      </c>
      <c r="N145" s="5">
        <f t="shared" ref="N145:N208" si="46">M145*E145</f>
        <v>2.5796307699323024E-2</v>
      </c>
      <c r="O145" s="5">
        <f t="shared" si="32"/>
        <v>3.2933086263105961E-2</v>
      </c>
      <c r="Q145" s="5">
        <f t="shared" si="33"/>
        <v>3.8038704807451001E-2</v>
      </c>
      <c r="R145" s="5">
        <f t="shared" si="34"/>
        <v>0.19219182263108178</v>
      </c>
    </row>
    <row r="146" spans="2:18" x14ac:dyDescent="0.4">
      <c r="B146">
        <v>28.3568885326385</v>
      </c>
      <c r="C146" s="5">
        <f t="shared" si="36"/>
        <v>0.32427191734310057</v>
      </c>
      <c r="D146" s="5">
        <f t="shared" si="37"/>
        <v>0.77095791102836664</v>
      </c>
      <c r="E146" s="5">
        <f t="shared" si="38"/>
        <v>4.8440714190272995</v>
      </c>
      <c r="F146" s="5">
        <f t="shared" si="39"/>
        <v>46.257474661701998</v>
      </c>
      <c r="G146" s="5">
        <f t="shared" si="43"/>
        <v>-0.20846187841124397</v>
      </c>
      <c r="H146" s="9">
        <f t="shared" si="44"/>
        <v>-0.64286133723592809</v>
      </c>
      <c r="I146" s="5">
        <f t="shared" si="40"/>
        <v>2.2403281373750052E-3</v>
      </c>
      <c r="J146" s="5">
        <f t="shared" si="41"/>
        <v>1.7071307662854063E-4</v>
      </c>
      <c r="K146" s="5" t="e">
        <f t="shared" si="45"/>
        <v>#N/A</v>
      </c>
      <c r="L146" s="5">
        <f t="shared" si="35"/>
        <v>2.2403281373750052E-3</v>
      </c>
      <c r="M146" s="5">
        <f t="shared" si="42"/>
        <v>4.6930055825274309E-3</v>
      </c>
      <c r="N146" s="5">
        <f t="shared" si="46"/>
        <v>2.273325421165669E-2</v>
      </c>
      <c r="O146" s="5">
        <f t="shared" si="32"/>
        <v>-5.2569362276970899E-2</v>
      </c>
      <c r="Q146" s="5">
        <f t="shared" si="33"/>
        <v>0</v>
      </c>
      <c r="R146" s="5">
        <f t="shared" si="34"/>
        <v>0</v>
      </c>
    </row>
    <row r="147" spans="2:18" x14ac:dyDescent="0.4">
      <c r="B147">
        <v>28.663851261138898</v>
      </c>
      <c r="C147" s="5">
        <f t="shared" si="36"/>
        <v>0.30696272850039819</v>
      </c>
      <c r="D147" s="5">
        <f t="shared" si="37"/>
        <v>0.81443112400428019</v>
      </c>
      <c r="E147" s="5">
        <f t="shared" si="38"/>
        <v>5.1172216720534491</v>
      </c>
      <c r="F147" s="5">
        <f t="shared" si="39"/>
        <v>48.865867440256814</v>
      </c>
      <c r="G147" s="5">
        <f t="shared" si="43"/>
        <v>0.27315025302614959</v>
      </c>
      <c r="H147" s="9">
        <f t="shared" si="44"/>
        <v>0.88984827037656222</v>
      </c>
      <c r="I147" s="5">
        <f t="shared" si="40"/>
        <v>0</v>
      </c>
      <c r="J147" s="5">
        <f t="shared" si="41"/>
        <v>1.6907854551443215E-4</v>
      </c>
      <c r="K147" s="5" t="e">
        <f t="shared" si="45"/>
        <v>#N/A</v>
      </c>
      <c r="L147" s="5">
        <f t="shared" si="35"/>
        <v>-2.7788358995690741E-3</v>
      </c>
      <c r="M147" s="5">
        <f t="shared" si="42"/>
        <v>5.2371915281866997E-3</v>
      </c>
      <c r="N147" s="5">
        <f t="shared" si="46"/>
        <v>2.6799869988731701E-2</v>
      </c>
      <c r="O147" s="5">
        <f t="shared" si="32"/>
        <v>7.2766479157221106E-2</v>
      </c>
      <c r="Q147" s="5">
        <f t="shared" si="33"/>
        <v>7.8003670685407811E-2</v>
      </c>
      <c r="R147" s="5">
        <f t="shared" si="34"/>
        <v>0.39916207413108917</v>
      </c>
    </row>
    <row r="148" spans="2:18" x14ac:dyDescent="0.4">
      <c r="B148">
        <v>29.0078074932098</v>
      </c>
      <c r="C148" s="5">
        <f t="shared" si="36"/>
        <v>0.34395623207090154</v>
      </c>
      <c r="D148" s="5">
        <f t="shared" si="37"/>
        <v>0.72683666318471052</v>
      </c>
      <c r="E148" s="5">
        <f t="shared" si="38"/>
        <v>4.5668494428416109</v>
      </c>
      <c r="F148" s="5">
        <f t="shared" si="39"/>
        <v>43.610199791082636</v>
      </c>
      <c r="G148" s="5">
        <f t="shared" si="43"/>
        <v>-0.55037222921183826</v>
      </c>
      <c r="H148" s="9">
        <f t="shared" si="44"/>
        <v>-1.6001228583594529</v>
      </c>
      <c r="I148" s="5">
        <f t="shared" si="40"/>
        <v>6.2738674935921201E-3</v>
      </c>
      <c r="J148" s="5">
        <f t="shared" si="41"/>
        <v>1.7237197293403579E-4</v>
      </c>
      <c r="K148" s="5" t="e">
        <f t="shared" si="45"/>
        <v>#N/A</v>
      </c>
      <c r="L148" s="5">
        <f t="shared" si="35"/>
        <v>6.2738674935921201E-3</v>
      </c>
      <c r="M148" s="5">
        <f t="shared" si="42"/>
        <v>4.1712227667165466E-3</v>
      </c>
      <c r="N148" s="5">
        <f t="shared" si="46"/>
        <v>1.9049346368147705E-2</v>
      </c>
      <c r="O148" s="5">
        <f t="shared" si="32"/>
        <v>-0.13084849462317164</v>
      </c>
      <c r="Q148" s="5">
        <f t="shared" si="33"/>
        <v>0</v>
      </c>
      <c r="R148" s="5">
        <f t="shared" si="34"/>
        <v>0</v>
      </c>
    </row>
    <row r="149" spans="2:18" x14ac:dyDescent="0.4">
      <c r="B149">
        <v>29.346541166305499</v>
      </c>
      <c r="C149" s="5">
        <f t="shared" si="36"/>
        <v>0.33873367309569957</v>
      </c>
      <c r="D149" s="5">
        <f t="shared" si="37"/>
        <v>0.7380429519015359</v>
      </c>
      <c r="E149" s="5">
        <f t="shared" si="38"/>
        <v>4.6372606314551801</v>
      </c>
      <c r="F149" s="5">
        <f t="shared" si="39"/>
        <v>44.282577114092156</v>
      </c>
      <c r="G149" s="5">
        <f t="shared" si="43"/>
        <v>7.0411188613569209E-2</v>
      </c>
      <c r="H149" s="9">
        <f t="shared" si="44"/>
        <v>0.20786592596501774</v>
      </c>
      <c r="I149" s="5">
        <f t="shared" si="40"/>
        <v>0</v>
      </c>
      <c r="J149" s="5">
        <f t="shared" si="41"/>
        <v>1.7195063238137221E-4</v>
      </c>
      <c r="K149" s="5" t="e">
        <f t="shared" si="45"/>
        <v>#N/A</v>
      </c>
      <c r="L149" s="5">
        <f t="shared" si="35"/>
        <v>-7.9045234895996983E-4</v>
      </c>
      <c r="M149" s="5">
        <f t="shared" si="42"/>
        <v>4.3008372328088192E-3</v>
      </c>
      <c r="N149" s="5">
        <f t="shared" si="46"/>
        <v>1.9944103182000975E-2</v>
      </c>
      <c r="O149" s="5">
        <f t="shared" si="32"/>
        <v>1.6998034465841139E-2</v>
      </c>
      <c r="Q149" s="5">
        <f t="shared" si="33"/>
        <v>2.1298871698649958E-2</v>
      </c>
      <c r="R149" s="5">
        <f t="shared" si="34"/>
        <v>9.8768419222564366E-2</v>
      </c>
    </row>
    <row r="150" spans="2:18" x14ac:dyDescent="0.4">
      <c r="B150">
        <v>29.697470903396599</v>
      </c>
      <c r="C150" s="5">
        <f t="shared" si="36"/>
        <v>0.35092973709109998</v>
      </c>
      <c r="D150" s="5">
        <f t="shared" si="37"/>
        <v>0.71239331859500121</v>
      </c>
      <c r="E150" s="5">
        <f t="shared" si="38"/>
        <v>4.4760992323290179</v>
      </c>
      <c r="F150" s="5">
        <f t="shared" si="39"/>
        <v>42.743599115700079</v>
      </c>
      <c r="G150" s="5">
        <f t="shared" si="43"/>
        <v>-0.16116139912616223</v>
      </c>
      <c r="H150" s="9">
        <f t="shared" si="44"/>
        <v>-0.45924121581160093</v>
      </c>
      <c r="I150" s="5">
        <f t="shared" si="40"/>
        <v>1.8743765717688916E-3</v>
      </c>
      <c r="J150" s="5">
        <f t="shared" si="41"/>
        <v>1.7291502219374315E-4</v>
      </c>
      <c r="K150" s="5" t="e">
        <f t="shared" si="45"/>
        <v>#N/A</v>
      </c>
      <c r="L150" s="5">
        <f t="shared" si="35"/>
        <v>1.8743765717688916E-3</v>
      </c>
      <c r="M150" s="5">
        <f t="shared" si="42"/>
        <v>4.0070928675312841E-3</v>
      </c>
      <c r="N150" s="5">
        <f t="shared" si="46"/>
        <v>1.7936145308227864E-2</v>
      </c>
      <c r="O150" s="5">
        <f t="shared" si="32"/>
        <v>-3.7554004959014328E-2</v>
      </c>
      <c r="Q150" s="5">
        <f t="shared" si="33"/>
        <v>0</v>
      </c>
      <c r="R150" s="5">
        <f t="shared" si="34"/>
        <v>0</v>
      </c>
    </row>
    <row r="151" spans="2:18" x14ac:dyDescent="0.4">
      <c r="B151">
        <v>30.035407543182298</v>
      </c>
      <c r="C151" s="5">
        <f t="shared" si="36"/>
        <v>0.3379366397856991</v>
      </c>
      <c r="D151" s="5">
        <f t="shared" si="37"/>
        <v>0.73978364748651193</v>
      </c>
      <c r="E151" s="5">
        <f t="shared" si="38"/>
        <v>4.6481977443789741</v>
      </c>
      <c r="F151" s="5">
        <f t="shared" si="39"/>
        <v>44.387018849190717</v>
      </c>
      <c r="G151" s="5">
        <f t="shared" si="43"/>
        <v>0.1720985120499563</v>
      </c>
      <c r="H151" s="9">
        <f t="shared" si="44"/>
        <v>0.50926265988527242</v>
      </c>
      <c r="I151" s="5">
        <f t="shared" si="40"/>
        <v>0</v>
      </c>
      <c r="J151" s="5">
        <f t="shared" si="41"/>
        <v>1.7188518469763621E-4</v>
      </c>
      <c r="K151" s="5" t="e">
        <f t="shared" si="45"/>
        <v>#N/A</v>
      </c>
      <c r="L151" s="5">
        <f t="shared" si="35"/>
        <v>-1.9274718500888665E-3</v>
      </c>
      <c r="M151" s="5">
        <f t="shared" si="42"/>
        <v>4.3211484541699572E-3</v>
      </c>
      <c r="N151" s="5">
        <f t="shared" si="46"/>
        <v>2.0085552497799485E-2</v>
      </c>
      <c r="O151" s="5">
        <f t="shared" si="32"/>
        <v>4.1644460027338064E-2</v>
      </c>
      <c r="Q151" s="5">
        <f t="shared" si="33"/>
        <v>4.5965608481508019E-2</v>
      </c>
      <c r="R151" s="5">
        <f t="shared" si="34"/>
        <v>0.21365723766275263</v>
      </c>
    </row>
    <row r="152" spans="2:18" x14ac:dyDescent="0.4">
      <c r="B152">
        <v>30.412201166152901</v>
      </c>
      <c r="C152" s="5">
        <f t="shared" si="36"/>
        <v>0.37679362297060237</v>
      </c>
      <c r="D152" s="5">
        <f t="shared" si="37"/>
        <v>0.66349318236605381</v>
      </c>
      <c r="E152" s="5">
        <f t="shared" si="38"/>
        <v>4.1688506148562148</v>
      </c>
      <c r="F152" s="5">
        <f t="shared" si="39"/>
        <v>39.809590941963229</v>
      </c>
      <c r="G152" s="5">
        <f t="shared" si="43"/>
        <v>-0.47934712952275937</v>
      </c>
      <c r="H152" s="9">
        <f t="shared" si="44"/>
        <v>-1.2721742097003543</v>
      </c>
      <c r="I152" s="5">
        <f t="shared" si="40"/>
        <v>5.9858981381989088E-3</v>
      </c>
      <c r="J152" s="5">
        <f t="shared" si="41"/>
        <v>1.747535979207004E-4</v>
      </c>
      <c r="K152" s="5" t="e">
        <f t="shared" si="45"/>
        <v>#N/A</v>
      </c>
      <c r="L152" s="5">
        <f t="shared" si="35"/>
        <v>5.9858981381989088E-3</v>
      </c>
      <c r="M152" s="5">
        <f t="shared" si="42"/>
        <v>3.4758630897974083E-3</v>
      </c>
      <c r="N152" s="5">
        <f t="shared" si="46"/>
        <v>1.4490353979057949E-2</v>
      </c>
      <c r="O152" s="5">
        <f t="shared" si="32"/>
        <v>-0.10403081198926306</v>
      </c>
      <c r="Q152" s="5">
        <f t="shared" si="33"/>
        <v>0</v>
      </c>
      <c r="R152" s="5">
        <f t="shared" si="34"/>
        <v>0</v>
      </c>
    </row>
    <row r="153" spans="2:18" x14ac:dyDescent="0.4">
      <c r="B153">
        <v>30.785049200057902</v>
      </c>
      <c r="C153" s="5">
        <f t="shared" si="36"/>
        <v>0.37284803390500088</v>
      </c>
      <c r="D153" s="5">
        <f t="shared" si="37"/>
        <v>0.67051446505333667</v>
      </c>
      <c r="E153" s="5">
        <f t="shared" si="38"/>
        <v>4.2129666350745048</v>
      </c>
      <c r="F153" s="5">
        <f t="shared" si="39"/>
        <v>40.230867903200199</v>
      </c>
      <c r="G153" s="5">
        <f t="shared" si="43"/>
        <v>4.4116020218289975E-2</v>
      </c>
      <c r="H153" s="9">
        <f t="shared" si="44"/>
        <v>0.11832171878779556</v>
      </c>
      <c r="I153" s="5">
        <f t="shared" si="40"/>
        <v>0</v>
      </c>
      <c r="J153" s="5">
        <f t="shared" si="41"/>
        <v>1.7448960765571416E-4</v>
      </c>
      <c r="K153" s="5" t="e">
        <f t="shared" si="45"/>
        <v>#N/A</v>
      </c>
      <c r="L153" s="5">
        <f t="shared" si="35"/>
        <v>-5.4513470515362317E-4</v>
      </c>
      <c r="M153" s="5">
        <f t="shared" si="42"/>
        <v>3.5498175736501992E-3</v>
      </c>
      <c r="N153" s="5">
        <f t="shared" si="46"/>
        <v>1.4955262998389422E-2</v>
      </c>
      <c r="O153" s="5">
        <f t="shared" si="32"/>
        <v>9.6756437818047575E-3</v>
      </c>
      <c r="Q153" s="5">
        <f t="shared" si="33"/>
        <v>1.3225461355454956E-2</v>
      </c>
      <c r="R153" s="5">
        <f t="shared" si="34"/>
        <v>5.5718427423998969E-2</v>
      </c>
    </row>
    <row r="154" spans="2:18" x14ac:dyDescent="0.4">
      <c r="B154">
        <v>31.173008203506399</v>
      </c>
      <c r="C154" s="5">
        <f t="shared" si="36"/>
        <v>0.38795900344849699</v>
      </c>
      <c r="D154" s="5">
        <f t="shared" si="37"/>
        <v>0.64439798478136989</v>
      </c>
      <c r="E154" s="5">
        <f t="shared" si="38"/>
        <v>4.0488719499544379</v>
      </c>
      <c r="F154" s="5">
        <f t="shared" si="39"/>
        <v>38.663879086882197</v>
      </c>
      <c r="G154" s="5">
        <f t="shared" si="43"/>
        <v>-0.16409468512006686</v>
      </c>
      <c r="H154" s="9">
        <f t="shared" si="44"/>
        <v>-0.42296913761881816</v>
      </c>
      <c r="I154" s="5">
        <f t="shared" si="40"/>
        <v>2.1098714581756512E-3</v>
      </c>
      <c r="J154" s="5">
        <f t="shared" si="41"/>
        <v>1.7547155025147266E-4</v>
      </c>
      <c r="K154" s="5" t="e">
        <f t="shared" si="45"/>
        <v>#N/A</v>
      </c>
      <c r="L154" s="5">
        <f t="shared" si="35"/>
        <v>2.1098714581756512E-3</v>
      </c>
      <c r="M154" s="5">
        <f t="shared" si="42"/>
        <v>3.2786728134255707E-3</v>
      </c>
      <c r="N154" s="5">
        <f t="shared" si="46"/>
        <v>1.3274926387356993E-2</v>
      </c>
      <c r="O154" s="5">
        <f t="shared" si="32"/>
        <v>-3.4587890948715366E-2</v>
      </c>
      <c r="Q154" s="5">
        <f t="shared" si="33"/>
        <v>0</v>
      </c>
      <c r="R154" s="5">
        <f t="shared" si="34"/>
        <v>0</v>
      </c>
    </row>
    <row r="155" spans="2:18" x14ac:dyDescent="0.4">
      <c r="B155">
        <v>31.479894161224301</v>
      </c>
      <c r="C155" s="5">
        <f t="shared" si="36"/>
        <v>0.30688595771790261</v>
      </c>
      <c r="D155" s="5">
        <f t="shared" si="37"/>
        <v>0.81463486260197793</v>
      </c>
      <c r="E155" s="5">
        <f t="shared" si="38"/>
        <v>5.1185017994170083</v>
      </c>
      <c r="F155" s="5">
        <f t="shared" si="39"/>
        <v>48.878091756118678</v>
      </c>
      <c r="G155" s="5">
        <f t="shared" si="43"/>
        <v>1.0696298494625704</v>
      </c>
      <c r="H155" s="9">
        <f t="shared" si="44"/>
        <v>3.4854310618076614</v>
      </c>
      <c r="I155" s="5">
        <f t="shared" si="40"/>
        <v>0</v>
      </c>
      <c r="J155" s="5">
        <f t="shared" si="41"/>
        <v>1.6907088523228863E-4</v>
      </c>
      <c r="K155" s="5" t="e">
        <f t="shared" si="45"/>
        <v>#N/A</v>
      </c>
      <c r="L155" s="5">
        <f t="shared" si="35"/>
        <v>-1.0878929889675383E-2</v>
      </c>
      <c r="M155" s="5">
        <f t="shared" si="42"/>
        <v>5.2398121341270306E-3</v>
      </c>
      <c r="N155" s="5">
        <f t="shared" si="46"/>
        <v>2.681998783713628E-2</v>
      </c>
      <c r="O155" s="5">
        <f t="shared" si="32"/>
        <v>0.28501774421119153</v>
      </c>
      <c r="Q155" s="5">
        <f t="shared" si="33"/>
        <v>0.29025755634531858</v>
      </c>
      <c r="R155" s="5">
        <f t="shared" si="34"/>
        <v>1.4856838244478969</v>
      </c>
    </row>
    <row r="156" spans="2:18" x14ac:dyDescent="0.4">
      <c r="B156">
        <v>31.7045798301696</v>
      </c>
      <c r="C156" s="5">
        <f t="shared" si="36"/>
        <v>0.22468566894529829</v>
      </c>
      <c r="D156" s="5">
        <f t="shared" si="37"/>
        <v>1.1126655348048242</v>
      </c>
      <c r="E156" s="5">
        <f t="shared" si="38"/>
        <v>6.9910837400907884</v>
      </c>
      <c r="F156" s="5">
        <f t="shared" si="39"/>
        <v>66.75993208828946</v>
      </c>
      <c r="G156" s="5">
        <f t="shared" si="43"/>
        <v>1.87258194067378</v>
      </c>
      <c r="H156" s="9">
        <f t="shared" si="44"/>
        <v>8.3342295459425877</v>
      </c>
      <c r="I156" s="5">
        <f t="shared" si="40"/>
        <v>0</v>
      </c>
      <c r="J156" s="5">
        <f t="shared" si="41"/>
        <v>1.5786535489929673E-4</v>
      </c>
      <c r="K156" s="5" t="e">
        <f t="shared" si="45"/>
        <v>#N/A</v>
      </c>
      <c r="L156" s="5">
        <f t="shared" si="35"/>
        <v>-1.394414373261061E-2</v>
      </c>
      <c r="M156" s="5">
        <f t="shared" si="42"/>
        <v>9.7750503721923607E-3</v>
      </c>
      <c r="N156" s="5">
        <f t="shared" si="46"/>
        <v>6.8338195715602415E-2</v>
      </c>
      <c r="O156" s="5">
        <f t="shared" si="32"/>
        <v>0.68152353691679557</v>
      </c>
      <c r="Q156" s="5">
        <f t="shared" si="33"/>
        <v>0.69129858728898796</v>
      </c>
      <c r="R156" s="5">
        <f t="shared" si="34"/>
        <v>4.8329263131437763</v>
      </c>
    </row>
    <row r="157" spans="2:18" x14ac:dyDescent="0.4">
      <c r="B157">
        <v>31.877449035644499</v>
      </c>
      <c r="C157" s="5">
        <f t="shared" si="36"/>
        <v>0.1728692054748997</v>
      </c>
      <c r="D157" s="5">
        <f t="shared" si="37"/>
        <v>1.4461800718827249</v>
      </c>
      <c r="E157" s="5">
        <f t="shared" si="38"/>
        <v>9.0866173791894553</v>
      </c>
      <c r="F157" s="5">
        <f t="shared" si="39"/>
        <v>86.770804312963506</v>
      </c>
      <c r="G157" s="5">
        <f t="shared" si="43"/>
        <v>2.095533639098667</v>
      </c>
      <c r="H157" s="9">
        <f t="shared" si="44"/>
        <v>12.122075955297513</v>
      </c>
      <c r="I157" s="5">
        <f t="shared" si="40"/>
        <v>0</v>
      </c>
      <c r="J157" s="5">
        <f t="shared" si="41"/>
        <v>1.4532568160293032E-4</v>
      </c>
      <c r="K157" s="5" t="e">
        <f t="shared" si="45"/>
        <v>#N/A</v>
      </c>
      <c r="L157" s="5">
        <f t="shared" si="35"/>
        <v>-1.2005711970619875E-2</v>
      </c>
      <c r="M157" s="5">
        <f t="shared" si="42"/>
        <v>1.6513323079157569E-2</v>
      </c>
      <c r="N157" s="5">
        <f t="shared" si="46"/>
        <v>0.1500502484792435</v>
      </c>
      <c r="O157" s="5">
        <f t="shared" si="32"/>
        <v>0.9912710028307774</v>
      </c>
      <c r="Q157" s="5">
        <f t="shared" si="33"/>
        <v>1.0077843259099351</v>
      </c>
      <c r="R157" s="5">
        <f t="shared" si="34"/>
        <v>9.1573505702879459</v>
      </c>
    </row>
    <row r="158" spans="2:18" x14ac:dyDescent="0.4">
      <c r="B158">
        <v>32.035084247589097</v>
      </c>
      <c r="C158" s="5">
        <f t="shared" si="36"/>
        <v>0.15763521194459784</v>
      </c>
      <c r="D158" s="5">
        <f t="shared" si="37"/>
        <v>1.5859400759258313</v>
      </c>
      <c r="E158" s="5">
        <f t="shared" si="38"/>
        <v>9.9647553831244604</v>
      </c>
      <c r="F158" s="5">
        <f t="shared" si="39"/>
        <v>95.156404555549884</v>
      </c>
      <c r="G158" s="5">
        <f t="shared" si="43"/>
        <v>0.87813800393500507</v>
      </c>
      <c r="H158" s="9">
        <f t="shared" si="44"/>
        <v>5.5706970105361595</v>
      </c>
      <c r="I158" s="5">
        <f t="shared" si="40"/>
        <v>0</v>
      </c>
      <c r="J158" s="5">
        <f t="shared" si="41"/>
        <v>1.4007090378738324E-4</v>
      </c>
      <c r="L158" s="5">
        <f t="shared" si="35"/>
        <v>-4.5876645533219716E-3</v>
      </c>
      <c r="M158" s="5">
        <f t="shared" si="42"/>
        <v>1.9859269969101583E-2</v>
      </c>
      <c r="N158" s="5">
        <f t="shared" si="46"/>
        <v>0.19789276732952693</v>
      </c>
      <c r="O158" s="5">
        <f t="shared" si="32"/>
        <v>0.45553834446049424</v>
      </c>
      <c r="Q158" s="5">
        <f t="shared" si="33"/>
        <v>0.47539761442959583</v>
      </c>
      <c r="R158" s="5">
        <f t="shared" si="34"/>
        <v>4.7372209375118413</v>
      </c>
    </row>
    <row r="159" spans="2:18" x14ac:dyDescent="0.4">
      <c r="B159">
        <v>32.1859738826751</v>
      </c>
      <c r="C159" s="5">
        <f t="shared" si="36"/>
        <v>0.15088963508600273</v>
      </c>
      <c r="D159" s="5">
        <f t="shared" si="37"/>
        <v>1.6568401126923478</v>
      </c>
      <c r="E159" s="5">
        <f t="shared" si="38"/>
        <v>10.41023345241433</v>
      </c>
      <c r="F159" s="5">
        <f t="shared" si="39"/>
        <v>99.41040676154087</v>
      </c>
      <c r="G159" s="5">
        <f t="shared" si="43"/>
        <v>0.44547806928986944</v>
      </c>
      <c r="H159" s="9">
        <f t="shared" si="44"/>
        <v>2.9523437380967872</v>
      </c>
      <c r="I159" s="5">
        <f t="shared" si="40"/>
        <v>0</v>
      </c>
      <c r="J159" s="5">
        <f t="shared" si="41"/>
        <v>1.3740516302075266E-4</v>
      </c>
      <c r="K159" s="5" t="e">
        <f t="shared" si="45"/>
        <v>#N/A</v>
      </c>
      <c r="L159" s="5">
        <f t="shared" si="35"/>
        <v>-2.2277240025588914E-3</v>
      </c>
      <c r="M159" s="5">
        <f t="shared" si="42"/>
        <v>2.1674592106753276E-2</v>
      </c>
      <c r="N159" s="5">
        <f t="shared" si="46"/>
        <v>0.22563756381715855</v>
      </c>
      <c r="O159" s="5">
        <f t="shared" si="32"/>
        <v>0.24142504540943882</v>
      </c>
      <c r="Q159" s="5">
        <f t="shared" si="33"/>
        <v>0.26309963751619209</v>
      </c>
      <c r="R159" s="5">
        <f t="shared" si="34"/>
        <v>2.7389286477891472</v>
      </c>
    </row>
    <row r="160" spans="2:18" x14ac:dyDescent="0.4">
      <c r="B160">
        <v>32.354804515838602</v>
      </c>
      <c r="C160" s="5">
        <f t="shared" si="36"/>
        <v>0.16883063316350189</v>
      </c>
      <c r="D160" s="5">
        <f t="shared" si="37"/>
        <v>1.480773928969932</v>
      </c>
      <c r="E160" s="5">
        <f t="shared" si="38"/>
        <v>9.3039769937584644</v>
      </c>
      <c r="F160" s="5">
        <f t="shared" si="39"/>
        <v>88.846435738195922</v>
      </c>
      <c r="G160" s="5">
        <f t="shared" si="43"/>
        <v>-1.1062564586558654</v>
      </c>
      <c r="H160" s="9">
        <f t="shared" si="44"/>
        <v>-6.5524628909288358</v>
      </c>
      <c r="I160" s="5">
        <f t="shared" si="40"/>
        <v>6.1898869265738527E-3</v>
      </c>
      <c r="J160" s="5">
        <f t="shared" si="41"/>
        <v>1.4402500166934936E-4</v>
      </c>
      <c r="K160" s="5" t="e">
        <f t="shared" si="45"/>
        <v>#N/A</v>
      </c>
      <c r="L160" s="5">
        <f t="shared" si="35"/>
        <v>6.1898869265738527E-3</v>
      </c>
      <c r="M160" s="5">
        <f t="shared" si="42"/>
        <v>1.7312797580077359E-2</v>
      </c>
      <c r="N160" s="5">
        <f t="shared" si="46"/>
        <v>0.16107787038263696</v>
      </c>
      <c r="O160" s="5">
        <f t="shared" si="32"/>
        <v>-0.53582129701670134</v>
      </c>
      <c r="Q160" s="5">
        <f t="shared" si="33"/>
        <v>0</v>
      </c>
      <c r="R160" s="5">
        <f t="shared" si="34"/>
        <v>0</v>
      </c>
    </row>
    <row r="161" spans="2:18" x14ac:dyDescent="0.4">
      <c r="B161">
        <v>32.517863273620598</v>
      </c>
      <c r="C161" s="5">
        <f t="shared" si="36"/>
        <v>0.16305875778199663</v>
      </c>
      <c r="D161" s="5">
        <f t="shared" si="37"/>
        <v>1.5331896513908225</v>
      </c>
      <c r="E161" s="5">
        <f t="shared" si="38"/>
        <v>9.633314690738608</v>
      </c>
      <c r="F161" s="5">
        <f t="shared" si="39"/>
        <v>91.99137908344936</v>
      </c>
      <c r="G161" s="5">
        <f t="shared" si="43"/>
        <v>0.32933769698014359</v>
      </c>
      <c r="H161" s="9">
        <f t="shared" si="44"/>
        <v>2.0197485952913707</v>
      </c>
      <c r="I161" s="5">
        <f t="shared" si="40"/>
        <v>0</v>
      </c>
      <c r="J161" s="5">
        <f t="shared" si="41"/>
        <v>1.4205424489062017E-4</v>
      </c>
      <c r="K161" s="5" t="e">
        <f t="shared" si="45"/>
        <v>#N/A</v>
      </c>
      <c r="L161" s="5">
        <f t="shared" si="35"/>
        <v>-1.7797590944842044E-3</v>
      </c>
      <c r="M161" s="5">
        <f t="shared" si="42"/>
        <v>1.856015038616006E-2</v>
      </c>
      <c r="N161" s="5">
        <f t="shared" si="46"/>
        <v>0.17879576937731356</v>
      </c>
      <c r="O161" s="5">
        <f t="shared" si="32"/>
        <v>0.1651629822238144</v>
      </c>
      <c r="Q161" s="5">
        <f t="shared" si="33"/>
        <v>0.18372313260997447</v>
      </c>
      <c r="R161" s="5">
        <f t="shared" si="34"/>
        <v>1.7698627524001844</v>
      </c>
    </row>
    <row r="162" spans="2:18" x14ac:dyDescent="0.4">
      <c r="B162">
        <v>32.683581352233801</v>
      </c>
      <c r="C162" s="5">
        <f t="shared" si="36"/>
        <v>0.16571807861320309</v>
      </c>
      <c r="D162" s="5">
        <f t="shared" si="37"/>
        <v>1.5085861608588673</v>
      </c>
      <c r="E162" s="5">
        <f t="shared" si="38"/>
        <v>9.4787264005228948</v>
      </c>
      <c r="F162" s="5">
        <f t="shared" si="39"/>
        <v>90.515169651532048</v>
      </c>
      <c r="G162" s="5">
        <f t="shared" si="43"/>
        <v>-0.15458829021571319</v>
      </c>
      <c r="H162" s="9">
        <f t="shared" si="44"/>
        <v>-0.93283902100103655</v>
      </c>
      <c r="I162" s="5">
        <f t="shared" si="40"/>
        <v>8.490282292582408E-4</v>
      </c>
      <c r="J162" s="5">
        <f t="shared" si="41"/>
        <v>1.4297930121927099E-4</v>
      </c>
      <c r="K162" s="5" t="e">
        <f t="shared" si="45"/>
        <v>#N/A</v>
      </c>
      <c r="L162" s="5">
        <f t="shared" si="35"/>
        <v>8.490282292582408E-4</v>
      </c>
      <c r="M162" s="5">
        <f t="shared" si="42"/>
        <v>1.7969250835193944E-2</v>
      </c>
      <c r="N162" s="5">
        <f t="shared" si="46"/>
        <v>0.17032561228917092</v>
      </c>
      <c r="O162" s="5">
        <f t="shared" si="32"/>
        <v>-7.6282006088509394E-2</v>
      </c>
      <c r="Q162" s="5">
        <f t="shared" si="33"/>
        <v>0</v>
      </c>
      <c r="R162" s="5">
        <f t="shared" si="34"/>
        <v>0</v>
      </c>
    </row>
    <row r="163" spans="2:18" x14ac:dyDescent="0.4">
      <c r="B163">
        <v>32.839686393737701</v>
      </c>
      <c r="C163" s="5">
        <f t="shared" si="36"/>
        <v>0.15610504150389914</v>
      </c>
      <c r="D163" s="5">
        <f t="shared" si="37"/>
        <v>1.6014857533845606</v>
      </c>
      <c r="E163" s="5">
        <f t="shared" si="38"/>
        <v>10.062431755323301</v>
      </c>
      <c r="F163" s="5">
        <f t="shared" si="39"/>
        <v>96.089145203073642</v>
      </c>
      <c r="G163" s="5">
        <f t="shared" si="43"/>
        <v>0.58370535480040608</v>
      </c>
      <c r="H163" s="9">
        <f t="shared" si="44"/>
        <v>3.7391832395485221</v>
      </c>
      <c r="I163" s="5">
        <f t="shared" si="40"/>
        <v>0</v>
      </c>
      <c r="J163" s="5">
        <f t="shared" si="41"/>
        <v>1.3948640837614537E-4</v>
      </c>
      <c r="K163" s="5" t="e">
        <f t="shared" si="45"/>
        <v>#N/A</v>
      </c>
      <c r="L163" s="5">
        <f t="shared" si="35"/>
        <v>-3.0198561345431878E-3</v>
      </c>
      <c r="M163" s="5">
        <f t="shared" si="42"/>
        <v>2.0250506566107756E-2</v>
      </c>
      <c r="N163" s="5">
        <f t="shared" si="46"/>
        <v>0.20376934033218569</v>
      </c>
      <c r="O163" s="5">
        <f t="shared" si="32"/>
        <v>0.30576808240633802</v>
      </c>
      <c r="Q163" s="5">
        <f t="shared" si="33"/>
        <v>0.32601858897244579</v>
      </c>
      <c r="R163" s="5">
        <f t="shared" si="34"/>
        <v>3.2805398025020334</v>
      </c>
    </row>
    <row r="164" spans="2:18" x14ac:dyDescent="0.4">
      <c r="B164">
        <v>33.016864061355498</v>
      </c>
      <c r="C164" s="5">
        <f t="shared" si="36"/>
        <v>0.17717766761779785</v>
      </c>
      <c r="D164" s="5">
        <f t="shared" si="37"/>
        <v>1.4110130433553976</v>
      </c>
      <c r="E164" s="5">
        <f t="shared" si="38"/>
        <v>8.865656422249387</v>
      </c>
      <c r="F164" s="5">
        <f t="shared" si="39"/>
        <v>84.660782601323859</v>
      </c>
      <c r="G164" s="5">
        <f t="shared" si="43"/>
        <v>-1.1967753330739139</v>
      </c>
      <c r="H164" s="9">
        <f t="shared" si="44"/>
        <v>-6.7546624197331706</v>
      </c>
      <c r="I164" s="5">
        <f t="shared" si="40"/>
        <v>7.0274417876230776E-3</v>
      </c>
      <c r="J164" s="5">
        <f t="shared" si="41"/>
        <v>1.4664791196925968E-4</v>
      </c>
      <c r="K164" s="5" t="e">
        <f t="shared" si="45"/>
        <v>#N/A</v>
      </c>
      <c r="L164" s="5">
        <f t="shared" si="35"/>
        <v>7.0274417876230776E-3</v>
      </c>
      <c r="M164" s="5">
        <f t="shared" si="42"/>
        <v>1.5719972759474361E-2</v>
      </c>
      <c r="N164" s="5">
        <f t="shared" si="46"/>
        <v>0.13936787745261928</v>
      </c>
      <c r="O164" s="5">
        <f t="shared" si="32"/>
        <v>-0.5523559673511329</v>
      </c>
      <c r="Q164" s="5">
        <f t="shared" si="33"/>
        <v>0</v>
      </c>
      <c r="R164" s="5">
        <f t="shared" si="34"/>
        <v>0</v>
      </c>
    </row>
    <row r="165" spans="2:18" x14ac:dyDescent="0.4">
      <c r="B165">
        <v>33.188157558441098</v>
      </c>
      <c r="C165" s="5">
        <f t="shared" si="36"/>
        <v>0.17129349708559971</v>
      </c>
      <c r="D165" s="5">
        <f t="shared" si="37"/>
        <v>1.4594833093696993</v>
      </c>
      <c r="E165" s="5">
        <f t="shared" si="38"/>
        <v>9.1702040855055333</v>
      </c>
      <c r="F165" s="5">
        <f t="shared" si="39"/>
        <v>87.56899856218196</v>
      </c>
      <c r="G165" s="5">
        <f t="shared" si="43"/>
        <v>0.30454766325614635</v>
      </c>
      <c r="H165" s="9">
        <f t="shared" si="44"/>
        <v>1.777928925719557</v>
      </c>
      <c r="I165" s="5">
        <f t="shared" si="40"/>
        <v>0</v>
      </c>
      <c r="J165" s="5">
        <f t="shared" si="41"/>
        <v>1.4482549875233491E-4</v>
      </c>
      <c r="K165" s="5" t="e">
        <f t="shared" si="45"/>
        <v>#N/A</v>
      </c>
      <c r="L165" s="5">
        <f t="shared" si="35"/>
        <v>-1.7289076448915174E-3</v>
      </c>
      <c r="M165" s="5">
        <f t="shared" si="42"/>
        <v>1.6818528593964478E-2</v>
      </c>
      <c r="N165" s="5">
        <f t="shared" si="46"/>
        <v>0.1542293396245647</v>
      </c>
      <c r="O165" s="5">
        <f t="shared" si="32"/>
        <v>0.14538841330965882</v>
      </c>
      <c r="Q165" s="5">
        <f t="shared" si="33"/>
        <v>0.16220694190362331</v>
      </c>
      <c r="R165" s="5">
        <f t="shared" si="34"/>
        <v>1.4874707613419651</v>
      </c>
    </row>
    <row r="166" spans="2:18" x14ac:dyDescent="0.4">
      <c r="B166">
        <v>33.359136819839399</v>
      </c>
      <c r="C166" s="5">
        <f t="shared" si="36"/>
        <v>0.17097926139830122</v>
      </c>
      <c r="D166" s="5">
        <f t="shared" si="37"/>
        <v>1.4621656331618935</v>
      </c>
      <c r="E166" s="5">
        <f t="shared" si="38"/>
        <v>9.1870576229457459</v>
      </c>
      <c r="F166" s="5">
        <f t="shared" si="39"/>
        <v>87.729937989713619</v>
      </c>
      <c r="G166" s="5">
        <f t="shared" si="43"/>
        <v>1.6853537440212563E-2</v>
      </c>
      <c r="H166" s="9">
        <f t="shared" si="44"/>
        <v>9.8570652969144315E-2</v>
      </c>
      <c r="I166" s="5">
        <f t="shared" si="40"/>
        <v>0</v>
      </c>
      <c r="J166" s="5">
        <f t="shared" si="41"/>
        <v>1.4472464718429267E-4</v>
      </c>
      <c r="K166" s="5" t="e">
        <f t="shared" si="45"/>
        <v>#N/A</v>
      </c>
      <c r="L166" s="5">
        <f t="shared" si="35"/>
        <v>-9.5501491448039062E-5</v>
      </c>
      <c r="M166" s="5">
        <f t="shared" si="42"/>
        <v>1.6880405553465108E-2</v>
      </c>
      <c r="N166" s="5">
        <f t="shared" si="46"/>
        <v>0.15508125851837731</v>
      </c>
      <c r="O166" s="5">
        <f t="shared" si="32"/>
        <v>8.0605195330183954E-3</v>
      </c>
      <c r="Q166" s="5">
        <f t="shared" si="33"/>
        <v>2.4940925086483504E-2</v>
      </c>
      <c r="R166" s="5">
        <f t="shared" si="34"/>
        <v>0.22913371593909707</v>
      </c>
    </row>
    <row r="167" spans="2:18" x14ac:dyDescent="0.4">
      <c r="B167">
        <v>33.523164749145501</v>
      </c>
      <c r="C167" s="5">
        <f t="shared" si="36"/>
        <v>0.16402792930610133</v>
      </c>
      <c r="D167" s="5">
        <f t="shared" si="37"/>
        <v>1.5241306834609951</v>
      </c>
      <c r="E167" s="5">
        <f t="shared" si="38"/>
        <v>9.5763955165437054</v>
      </c>
      <c r="F167" s="5">
        <f t="shared" si="39"/>
        <v>91.447841007659719</v>
      </c>
      <c r="G167" s="5">
        <f t="shared" si="43"/>
        <v>0.38933789359795945</v>
      </c>
      <c r="H167" s="9">
        <f t="shared" si="44"/>
        <v>2.3736073194668883</v>
      </c>
      <c r="I167" s="5">
        <f t="shared" si="40"/>
        <v>0</v>
      </c>
      <c r="J167" s="5">
        <f t="shared" si="41"/>
        <v>1.4239484922900247E-4</v>
      </c>
      <c r="K167" s="5" t="e">
        <f t="shared" si="45"/>
        <v>#N/A</v>
      </c>
      <c r="L167" s="5">
        <f t="shared" si="35"/>
        <v>-2.1165090240295613E-3</v>
      </c>
      <c r="M167" s="5">
        <f t="shared" si="42"/>
        <v>1.8341470217855677E-2</v>
      </c>
      <c r="N167" s="5">
        <f t="shared" si="46"/>
        <v>0.17564517316109299</v>
      </c>
      <c r="O167" s="5">
        <f t="shared" si="32"/>
        <v>0.19409943615030489</v>
      </c>
      <c r="Q167" s="5">
        <f t="shared" si="33"/>
        <v>0.21244090636816057</v>
      </c>
      <c r="R167" s="5">
        <f t="shared" si="34"/>
        <v>2.0344181432745341</v>
      </c>
    </row>
    <row r="168" spans="2:18" x14ac:dyDescent="0.4">
      <c r="B168">
        <v>33.707933664321899</v>
      </c>
      <c r="C168" s="5">
        <f t="shared" si="36"/>
        <v>0.18476891517639871</v>
      </c>
      <c r="D168" s="5">
        <f t="shared" si="37"/>
        <v>1.3530414451008994</v>
      </c>
      <c r="E168" s="5">
        <f t="shared" si="38"/>
        <v>8.5014101278630054</v>
      </c>
      <c r="F168" s="5">
        <f t="shared" si="39"/>
        <v>81.182486706053965</v>
      </c>
      <c r="G168" s="5">
        <f t="shared" si="43"/>
        <v>-1.0749853886806999</v>
      </c>
      <c r="H168" s="9">
        <f t="shared" si="44"/>
        <v>-5.8179991350515445</v>
      </c>
      <c r="I168" s="5">
        <f t="shared" si="40"/>
        <v>6.5827462973380617E-3</v>
      </c>
      <c r="J168" s="5">
        <f t="shared" si="41"/>
        <v>1.4882756179486776E-4</v>
      </c>
      <c r="K168" s="5" t="e">
        <f t="shared" si="45"/>
        <v>#N/A</v>
      </c>
      <c r="L168" s="5">
        <f t="shared" si="35"/>
        <v>6.5827462973380617E-3</v>
      </c>
      <c r="M168" s="5">
        <f t="shared" si="42"/>
        <v>1.4454794832426336E-2</v>
      </c>
      <c r="N168" s="5">
        <f t="shared" si="46"/>
        <v>0.12288613918457109</v>
      </c>
      <c r="O168" s="5">
        <f t="shared" si="32"/>
        <v>-0.47576123580967905</v>
      </c>
      <c r="Q168" s="5">
        <f t="shared" si="33"/>
        <v>0</v>
      </c>
      <c r="R168" s="5">
        <f t="shared" si="34"/>
        <v>0</v>
      </c>
    </row>
    <row r="169" spans="2:18" x14ac:dyDescent="0.4">
      <c r="B169">
        <v>33.8869497776031</v>
      </c>
      <c r="C169" s="5">
        <f t="shared" si="36"/>
        <v>0.17901611328120026</v>
      </c>
      <c r="D169" s="5">
        <f t="shared" si="37"/>
        <v>1.3965223320835793</v>
      </c>
      <c r="E169" s="5">
        <f t="shared" si="38"/>
        <v>8.7746085980957158</v>
      </c>
      <c r="F169" s="5">
        <f t="shared" si="39"/>
        <v>83.791339925014753</v>
      </c>
      <c r="G169" s="5">
        <f t="shared" si="43"/>
        <v>0.27319847023271038</v>
      </c>
      <c r="H169" s="9">
        <f t="shared" si="44"/>
        <v>1.526111059084204</v>
      </c>
      <c r="I169" s="5">
        <f t="shared" si="40"/>
        <v>0</v>
      </c>
      <c r="J169" s="5">
        <f t="shared" si="41"/>
        <v>1.4719274214899524E-4</v>
      </c>
      <c r="K169" s="5" t="e">
        <f t="shared" si="45"/>
        <v>#N/A</v>
      </c>
      <c r="L169" s="5">
        <f t="shared" si="35"/>
        <v>-1.6208619754594729E-3</v>
      </c>
      <c r="M169" s="5">
        <f t="shared" si="42"/>
        <v>1.5398751209955052E-2</v>
      </c>
      <c r="N169" s="5">
        <f t="shared" si="46"/>
        <v>0.1351180147668084</v>
      </c>
      <c r="O169" s="5">
        <f t="shared" si="32"/>
        <v>0.12479625152888346</v>
      </c>
      <c r="Q169" s="5">
        <f t="shared" si="33"/>
        <v>0.1401950027388385</v>
      </c>
      <c r="R169" s="5">
        <f t="shared" si="34"/>
        <v>1.2301562764422647</v>
      </c>
    </row>
    <row r="170" spans="2:18" x14ac:dyDescent="0.4">
      <c r="B170">
        <v>34.068667173385599</v>
      </c>
      <c r="C170" s="5">
        <f t="shared" si="36"/>
        <v>0.18171739578249912</v>
      </c>
      <c r="D170" s="5">
        <f t="shared" si="37"/>
        <v>1.3757626171312161</v>
      </c>
      <c r="E170" s="5">
        <f t="shared" si="38"/>
        <v>8.6441714621257919</v>
      </c>
      <c r="F170" s="5">
        <f t="shared" si="39"/>
        <v>82.54575702787298</v>
      </c>
      <c r="G170" s="5">
        <f t="shared" si="43"/>
        <v>-0.1304371359699239</v>
      </c>
      <c r="H170" s="9">
        <f t="shared" si="44"/>
        <v>-0.71780214221233118</v>
      </c>
      <c r="I170" s="5">
        <f t="shared" si="40"/>
        <v>7.8554922735810996E-4</v>
      </c>
      <c r="J170" s="5">
        <f t="shared" si="41"/>
        <v>1.4797327797063926E-4</v>
      </c>
      <c r="K170" s="5" t="e">
        <f t="shared" si="45"/>
        <v>#N/A</v>
      </c>
      <c r="L170" s="5">
        <f t="shared" si="35"/>
        <v>7.8554922735810996E-4</v>
      </c>
      <c r="M170" s="5">
        <f t="shared" si="42"/>
        <v>1.4944340053325992E-2</v>
      </c>
      <c r="N170" s="5">
        <f t="shared" si="46"/>
        <v>0.12918143780926397</v>
      </c>
      <c r="O170" s="5">
        <f t="shared" si="32"/>
        <v>-5.8697573911335434E-2</v>
      </c>
      <c r="Q170" s="5">
        <f t="shared" si="33"/>
        <v>0</v>
      </c>
      <c r="R170" s="5">
        <f t="shared" si="34"/>
        <v>0</v>
      </c>
    </row>
    <row r="171" spans="2:18" x14ac:dyDescent="0.4">
      <c r="B171">
        <v>34.238146543502801</v>
      </c>
      <c r="C171" s="5">
        <f t="shared" si="36"/>
        <v>0.16947937011720171</v>
      </c>
      <c r="D171" s="5">
        <f t="shared" si="37"/>
        <v>1.4751057891418589</v>
      </c>
      <c r="E171" s="5">
        <f t="shared" si="38"/>
        <v>9.2683630208716767</v>
      </c>
      <c r="F171" s="5">
        <f t="shared" si="39"/>
        <v>88.50634734851154</v>
      </c>
      <c r="G171" s="5">
        <f t="shared" si="43"/>
        <v>0.62419155874588483</v>
      </c>
      <c r="H171" s="9">
        <f t="shared" si="44"/>
        <v>3.6829943273581414</v>
      </c>
      <c r="I171" s="5">
        <f t="shared" si="40"/>
        <v>0</v>
      </c>
      <c r="J171" s="5">
        <f t="shared" si="41"/>
        <v>1.4423811568310389E-4</v>
      </c>
      <c r="K171" s="5" t="e">
        <f t="shared" si="45"/>
        <v>#N/A</v>
      </c>
      <c r="L171" s="5">
        <f t="shared" si="35"/>
        <v>-3.5059876312567816E-3</v>
      </c>
      <c r="M171" s="5">
        <f t="shared" si="42"/>
        <v>1.7180510617332313E-2</v>
      </c>
      <c r="N171" s="5">
        <f t="shared" si="46"/>
        <v>0.15923520928537604</v>
      </c>
      <c r="O171" s="5">
        <f t="shared" si="32"/>
        <v>0.30117328861521447</v>
      </c>
      <c r="Q171" s="5">
        <f t="shared" si="33"/>
        <v>0.31835379923254681</v>
      </c>
      <c r="R171" s="5">
        <f t="shared" si="34"/>
        <v>2.9506185803609428</v>
      </c>
    </row>
    <row r="172" spans="2:18" x14ac:dyDescent="0.4">
      <c r="B172">
        <v>34.430663585662799</v>
      </c>
      <c r="C172" s="5">
        <f t="shared" si="36"/>
        <v>0.19251704215999865</v>
      </c>
      <c r="D172" s="5">
        <f t="shared" si="37"/>
        <v>1.298586333942467</v>
      </c>
      <c r="E172" s="5">
        <f t="shared" si="38"/>
        <v>8.1592585735315133</v>
      </c>
      <c r="F172" s="5">
        <f t="shared" si="39"/>
        <v>77.915180036548037</v>
      </c>
      <c r="G172" s="5">
        <f t="shared" si="43"/>
        <v>-1.1091044473401634</v>
      </c>
      <c r="H172" s="9">
        <f t="shared" si="44"/>
        <v>-5.761071512922995</v>
      </c>
      <c r="I172" s="5">
        <f t="shared" si="40"/>
        <v>7.0764798516789957E-3</v>
      </c>
      <c r="J172" s="5">
        <f t="shared" si="41"/>
        <v>1.5087499669598741E-4</v>
      </c>
      <c r="K172" s="5" t="e">
        <f t="shared" si="45"/>
        <v>#N/A</v>
      </c>
      <c r="L172" s="5">
        <f t="shared" si="35"/>
        <v>7.0764798516789957E-3</v>
      </c>
      <c r="M172" s="5">
        <f t="shared" si="42"/>
        <v>1.3314700093949501E-2</v>
      </c>
      <c r="N172" s="5">
        <f t="shared" si="46"/>
        <v>0.10863808089555832</v>
      </c>
      <c r="O172" s="5">
        <f t="shared" si="32"/>
        <v>-0.47110603472991036</v>
      </c>
      <c r="Q172" s="5">
        <f t="shared" si="33"/>
        <v>0</v>
      </c>
      <c r="R172" s="5">
        <f t="shared" si="34"/>
        <v>0</v>
      </c>
    </row>
    <row r="173" spans="2:18" x14ac:dyDescent="0.4">
      <c r="B173">
        <v>34.616054534912102</v>
      </c>
      <c r="C173" s="5">
        <f t="shared" si="36"/>
        <v>0.18539094924930311</v>
      </c>
      <c r="D173" s="5">
        <f t="shared" si="37"/>
        <v>1.348501644833882</v>
      </c>
      <c r="E173" s="5">
        <f t="shared" si="38"/>
        <v>8.4728857215277529</v>
      </c>
      <c r="F173" s="5">
        <f t="shared" si="39"/>
        <v>80.910098690032925</v>
      </c>
      <c r="G173" s="5">
        <f t="shared" si="43"/>
        <v>0.31362714799623959</v>
      </c>
      <c r="H173" s="9">
        <f t="shared" si="44"/>
        <v>1.6917068997499538</v>
      </c>
      <c r="I173" s="5">
        <f t="shared" si="40"/>
        <v>0</v>
      </c>
      <c r="J173" s="5">
        <f t="shared" si="41"/>
        <v>1.4899825184237794E-4</v>
      </c>
      <c r="K173" s="5" t="e">
        <f t="shared" si="45"/>
        <v>#N/A</v>
      </c>
      <c r="L173" s="5">
        <f t="shared" si="35"/>
        <v>-1.9269827373797762E-3</v>
      </c>
      <c r="M173" s="5">
        <f t="shared" si="42"/>
        <v>1.4357958490013775E-2</v>
      </c>
      <c r="N173" s="5">
        <f t="shared" si="46"/>
        <v>0.12165334148032589</v>
      </c>
      <c r="O173" s="5">
        <f t="shared" si="32"/>
        <v>0.13833769077135971</v>
      </c>
      <c r="Q173" s="5">
        <f t="shared" si="33"/>
        <v>0.1526956492613735</v>
      </c>
      <c r="R173" s="5">
        <f t="shared" si="34"/>
        <v>1.2937727863661013</v>
      </c>
    </row>
    <row r="174" spans="2:18" x14ac:dyDescent="0.4">
      <c r="B174">
        <v>34.807955741882303</v>
      </c>
      <c r="C174" s="5">
        <f t="shared" si="36"/>
        <v>0.19190120697020063</v>
      </c>
      <c r="D174" s="5">
        <f t="shared" si="37"/>
        <v>1.3027536613608752</v>
      </c>
      <c r="E174" s="5">
        <f t="shared" si="38"/>
        <v>8.1854426639370619</v>
      </c>
      <c r="F174" s="5">
        <f t="shared" si="39"/>
        <v>78.165219681652516</v>
      </c>
      <c r="G174" s="5">
        <f t="shared" si="43"/>
        <v>-0.287443057590691</v>
      </c>
      <c r="H174" s="9">
        <f t="shared" si="44"/>
        <v>-1.4978699828361506</v>
      </c>
      <c r="I174" s="5">
        <f t="shared" si="40"/>
        <v>1.8281220095489896E-3</v>
      </c>
      <c r="J174" s="5">
        <f t="shared" si="41"/>
        <v>1.5071831109900063E-4</v>
      </c>
      <c r="K174" s="5" t="e">
        <f t="shared" si="45"/>
        <v>#N/A</v>
      </c>
      <c r="L174" s="5">
        <f t="shared" si="35"/>
        <v>1.8281220095489896E-3</v>
      </c>
      <c r="M174" s="5">
        <f t="shared" si="42"/>
        <v>1.3400294320920214E-2</v>
      </c>
      <c r="N174" s="5">
        <f t="shared" si="46"/>
        <v>0.10968734084377384</v>
      </c>
      <c r="O174" s="5">
        <f t="shared" si="32"/>
        <v>-0.12248686491254286</v>
      </c>
      <c r="Q174" s="5">
        <f t="shared" si="33"/>
        <v>0</v>
      </c>
      <c r="R174" s="5">
        <f t="shared" si="34"/>
        <v>0</v>
      </c>
    </row>
    <row r="175" spans="2:18" x14ac:dyDescent="0.4">
      <c r="B175">
        <v>34.988855361938398</v>
      </c>
      <c r="C175" s="5">
        <f t="shared" si="36"/>
        <v>0.1808996200560955</v>
      </c>
      <c r="D175" s="5">
        <f t="shared" si="37"/>
        <v>1.3819818964930775</v>
      </c>
      <c r="E175" s="5">
        <f t="shared" si="38"/>
        <v>8.6832483468334836</v>
      </c>
      <c r="F175" s="5">
        <f t="shared" si="39"/>
        <v>82.91891378958465</v>
      </c>
      <c r="G175" s="5">
        <f t="shared" si="43"/>
        <v>0.49780568289642169</v>
      </c>
      <c r="H175" s="9">
        <f t="shared" si="44"/>
        <v>2.7518337669369135</v>
      </c>
      <c r="I175" s="5">
        <f t="shared" si="40"/>
        <v>0</v>
      </c>
      <c r="J175" s="5">
        <f t="shared" si="41"/>
        <v>1.4773944189254843E-4</v>
      </c>
      <c r="K175" s="5" t="e">
        <f t="shared" si="45"/>
        <v>#N/A</v>
      </c>
      <c r="L175" s="5">
        <f t="shared" si="35"/>
        <v>-2.9845107811112526E-3</v>
      </c>
      <c r="M175" s="5">
        <f t="shared" si="42"/>
        <v>1.5079760370557284E-2</v>
      </c>
      <c r="N175" s="5">
        <f t="shared" si="46"/>
        <v>0.13094130430828663</v>
      </c>
      <c r="O175" s="5">
        <f t="shared" si="32"/>
        <v>0.22502853701251216</v>
      </c>
      <c r="Q175" s="5">
        <f t="shared" si="33"/>
        <v>0.24010829738306944</v>
      </c>
      <c r="R175" s="5">
        <f t="shared" si="34"/>
        <v>2.0849199763125403</v>
      </c>
    </row>
    <row r="176" spans="2:18" x14ac:dyDescent="0.4">
      <c r="B176">
        <v>35.189646720886202</v>
      </c>
      <c r="C176" s="5">
        <f t="shared" si="36"/>
        <v>0.20079135894780364</v>
      </c>
      <c r="D176" s="5">
        <f t="shared" si="37"/>
        <v>1.2450734997265909</v>
      </c>
      <c r="E176" s="5">
        <f t="shared" si="38"/>
        <v>7.8230275198407826</v>
      </c>
      <c r="F176" s="5">
        <f t="shared" si="39"/>
        <v>74.704409983595454</v>
      </c>
      <c r="G176" s="5">
        <f t="shared" si="43"/>
        <v>-0.86022082699270097</v>
      </c>
      <c r="H176" s="9">
        <f t="shared" si="44"/>
        <v>-4.284152622406018</v>
      </c>
      <c r="I176" s="5">
        <f t="shared" si="40"/>
        <v>5.724408518845361E-3</v>
      </c>
      <c r="J176" s="5">
        <f t="shared" si="41"/>
        <v>1.5288700332127277E-4</v>
      </c>
      <c r="K176" s="5" t="e">
        <f t="shared" si="45"/>
        <v>#N/A</v>
      </c>
      <c r="L176" s="5">
        <f t="shared" si="35"/>
        <v>5.724408518845361E-3</v>
      </c>
      <c r="M176" s="5">
        <f t="shared" si="42"/>
        <v>1.2239951915237246E-2</v>
      </c>
      <c r="N176" s="5">
        <f t="shared" si="46"/>
        <v>9.5753480674428876E-2</v>
      </c>
      <c r="O176" s="5">
        <f t="shared" si="32"/>
        <v>-0.35033242506920836</v>
      </c>
      <c r="Q176" s="5">
        <f t="shared" si="33"/>
        <v>0</v>
      </c>
      <c r="R176" s="5">
        <f t="shared" si="34"/>
        <v>0</v>
      </c>
    </row>
    <row r="177" spans="2:18" x14ac:dyDescent="0.4">
      <c r="B177">
        <v>35.385738611221299</v>
      </c>
      <c r="C177" s="5">
        <f t="shared" si="36"/>
        <v>0.19609189033509722</v>
      </c>
      <c r="D177" s="5">
        <f t="shared" si="37"/>
        <v>1.2749124891028403</v>
      </c>
      <c r="E177" s="5">
        <f t="shared" si="38"/>
        <v>8.0105114194707205</v>
      </c>
      <c r="F177" s="5">
        <f t="shared" si="39"/>
        <v>76.494749346170423</v>
      </c>
      <c r="G177" s="5">
        <f t="shared" si="43"/>
        <v>0.18748389962993794</v>
      </c>
      <c r="H177" s="9">
        <f t="shared" si="44"/>
        <v>0.95610226057564507</v>
      </c>
      <c r="I177" s="5">
        <f t="shared" si="40"/>
        <v>0</v>
      </c>
      <c r="J177" s="5">
        <f t="shared" si="41"/>
        <v>1.5176509966588722E-4</v>
      </c>
      <c r="K177" s="5" t="e">
        <f t="shared" si="45"/>
        <v>#N/A</v>
      </c>
      <c r="L177" s="5">
        <f t="shared" si="35"/>
        <v>-1.2184262824928703E-3</v>
      </c>
      <c r="M177" s="5">
        <f t="shared" si="42"/>
        <v>1.2833658640294164E-2</v>
      </c>
      <c r="N177" s="5">
        <f t="shared" si="46"/>
        <v>0.10280416909166548</v>
      </c>
      <c r="O177" s="5">
        <f t="shared" si="32"/>
        <v>7.8184334939380609E-2</v>
      </c>
      <c r="Q177" s="5">
        <f t="shared" si="33"/>
        <v>9.1017993579674772E-2</v>
      </c>
      <c r="R177" s="5">
        <f t="shared" si="34"/>
        <v>0.72910067694729752</v>
      </c>
    </row>
    <row r="178" spans="2:18" x14ac:dyDescent="0.4">
      <c r="B178">
        <v>35.583687782287598</v>
      </c>
      <c r="C178" s="5">
        <f t="shared" si="36"/>
        <v>0.19794917106629839</v>
      </c>
      <c r="D178" s="5">
        <f t="shared" si="37"/>
        <v>1.2629504768992865</v>
      </c>
      <c r="E178" s="5">
        <f t="shared" si="38"/>
        <v>7.9353518801490486</v>
      </c>
      <c r="F178" s="5">
        <f t="shared" si="39"/>
        <v>75.777028613957199</v>
      </c>
      <c r="G178" s="5">
        <f t="shared" si="43"/>
        <v>-7.5159539321671964E-2</v>
      </c>
      <c r="H178" s="9">
        <f t="shared" si="44"/>
        <v>-0.37969110411934515</v>
      </c>
      <c r="I178" s="5">
        <f>IF(H178&lt;0,(-B$6*H178)/E178^2,0)</f>
        <v>4.9307552308588954E-4</v>
      </c>
      <c r="J178" s="5">
        <f t="shared" si="41"/>
        <v>1.5221485434918809E-4</v>
      </c>
      <c r="K178" s="5" t="e">
        <f t="shared" si="45"/>
        <v>#N/A</v>
      </c>
      <c r="L178" s="5">
        <f t="shared" si="35"/>
        <v>4.9307552308588954E-4</v>
      </c>
      <c r="M178" s="5">
        <f t="shared" si="42"/>
        <v>1.2593961892357008E-2</v>
      </c>
      <c r="N178" s="5">
        <f t="shared" si="46"/>
        <v>9.9937519181040657E-2</v>
      </c>
      <c r="O178" s="5">
        <f t="shared" si="32"/>
        <v>-3.1048871738988452E-2</v>
      </c>
      <c r="Q178" s="5">
        <f t="shared" si="33"/>
        <v>0</v>
      </c>
      <c r="R178" s="5">
        <f t="shared" si="34"/>
        <v>0</v>
      </c>
    </row>
    <row r="179" spans="2:18" x14ac:dyDescent="0.4">
      <c r="B179">
        <v>35.772842645645099</v>
      </c>
      <c r="C179" s="5">
        <f t="shared" si="36"/>
        <v>0.18915486335750131</v>
      </c>
      <c r="D179" s="5">
        <f t="shared" si="37"/>
        <v>1.3216683703632923</v>
      </c>
      <c r="E179" s="5">
        <f t="shared" si="38"/>
        <v>8.3042872856306253</v>
      </c>
      <c r="F179" s="5">
        <f t="shared" si="39"/>
        <v>79.300102221797545</v>
      </c>
      <c r="G179" s="5">
        <f t="shared" si="43"/>
        <v>0.36893540548157677</v>
      </c>
      <c r="H179" s="9">
        <f t="shared" si="44"/>
        <v>1.9504410245286241</v>
      </c>
      <c r="I179" s="5">
        <f t="shared" si="40"/>
        <v>0</v>
      </c>
      <c r="J179" s="5">
        <f t="shared" si="41"/>
        <v>1.5000714488278634E-4</v>
      </c>
      <c r="K179" s="5" t="e">
        <f t="shared" si="45"/>
        <v>#N/A</v>
      </c>
      <c r="L179" s="5">
        <f t="shared" si="35"/>
        <v>-2.3128288396143909E-3</v>
      </c>
      <c r="M179" s="5">
        <f t="shared" si="42"/>
        <v>1.3792237464457293E-2</v>
      </c>
      <c r="N179" s="5">
        <f t="shared" si="46"/>
        <v>0.11453470221649106</v>
      </c>
      <c r="O179" s="5">
        <f t="shared" si="32"/>
        <v>0.15949542285303445</v>
      </c>
      <c r="Q179" s="5">
        <f t="shared" si="33"/>
        <v>0.17328766031749174</v>
      </c>
      <c r="R179" s="5">
        <f t="shared" si="34"/>
        <v>1.4390305143312252</v>
      </c>
    </row>
    <row r="180" spans="2:18" x14ac:dyDescent="0.4">
      <c r="B180">
        <v>35.985316276550201</v>
      </c>
      <c r="C180" s="5">
        <f t="shared" si="36"/>
        <v>0.21247363090510163</v>
      </c>
      <c r="D180" s="5">
        <f t="shared" si="37"/>
        <v>1.1766165944218225</v>
      </c>
      <c r="E180" s="5">
        <f t="shared" si="38"/>
        <v>7.392900098254878</v>
      </c>
      <c r="F180" s="5">
        <f t="shared" si="39"/>
        <v>70.596995665309365</v>
      </c>
      <c r="G180" s="5">
        <f t="shared" si="43"/>
        <v>-0.91138718737574731</v>
      </c>
      <c r="H180" s="9">
        <f t="shared" si="44"/>
        <v>-4.2894131544389413</v>
      </c>
      <c r="I180" s="5">
        <f t="shared" si="40"/>
        <v>6.4177619714844841E-3</v>
      </c>
      <c r="J180" s="5">
        <f t="shared" si="41"/>
        <v>1.5546088581204281E-4</v>
      </c>
      <c r="L180" s="5">
        <f t="shared" si="35"/>
        <v>6.4177619714844841E-3</v>
      </c>
      <c r="M180" s="5">
        <f t="shared" si="42"/>
        <v>1.0930994372555397E-2</v>
      </c>
      <c r="N180" s="5">
        <f t="shared" si="46"/>
        <v>8.0811749370888322E-2</v>
      </c>
      <c r="O180" s="5">
        <f t="shared" si="32"/>
        <v>-0.35076259997348463</v>
      </c>
      <c r="Q180" s="5">
        <f t="shared" si="33"/>
        <v>0</v>
      </c>
      <c r="R180" s="5">
        <f t="shared" si="34"/>
        <v>0</v>
      </c>
    </row>
    <row r="181" spans="2:18" x14ac:dyDescent="0.4">
      <c r="B181">
        <v>36.191477298736501</v>
      </c>
      <c r="C181" s="5">
        <f t="shared" si="36"/>
        <v>0.20616102218630061</v>
      </c>
      <c r="D181" s="5">
        <f t="shared" si="37"/>
        <v>1.212644356090181</v>
      </c>
      <c r="E181" s="5">
        <f t="shared" si="38"/>
        <v>7.6192692010200753</v>
      </c>
      <c r="F181" s="5">
        <f t="shared" si="39"/>
        <v>72.758661365410859</v>
      </c>
      <c r="G181" s="5">
        <f t="shared" si="43"/>
        <v>0.22636910276519728</v>
      </c>
      <c r="H181" s="9">
        <f t="shared" si="44"/>
        <v>1.0980208594456586</v>
      </c>
      <c r="I181" s="5">
        <f t="shared" si="40"/>
        <v>0</v>
      </c>
      <c r="J181" s="5">
        <f t="shared" si="41"/>
        <v>1.5410629310109588E-4</v>
      </c>
      <c r="K181" s="5" t="e">
        <f t="shared" si="45"/>
        <v>#N/A</v>
      </c>
      <c r="L181" s="5">
        <f t="shared" si="35"/>
        <v>-1.546676031925349E-3</v>
      </c>
      <c r="M181" s="5">
        <f t="shared" si="42"/>
        <v>1.161065263152262E-2</v>
      </c>
      <c r="N181" s="5">
        <f t="shared" si="46"/>
        <v>8.8464687999102981E-2</v>
      </c>
      <c r="O181" s="5">
        <f t="shared" si="32"/>
        <v>8.9789590700935076E-2</v>
      </c>
      <c r="Q181" s="5">
        <f t="shared" si="33"/>
        <v>0.1014002433324577</v>
      </c>
      <c r="R181" s="5">
        <f t="shared" si="34"/>
        <v>0.77259575099893618</v>
      </c>
    </row>
    <row r="182" spans="2:18" x14ac:dyDescent="0.4">
      <c r="B182">
        <v>36.402978658676098</v>
      </c>
      <c r="C182" s="5">
        <f t="shared" si="36"/>
        <v>0.21150135993959651</v>
      </c>
      <c r="D182" s="5">
        <f t="shared" si="37"/>
        <v>1.1820254965329702</v>
      </c>
      <c r="E182" s="5">
        <f t="shared" si="38"/>
        <v>7.4268852325276136</v>
      </c>
      <c r="F182" s="5">
        <f t="shared" si="39"/>
        <v>70.921529791978216</v>
      </c>
      <c r="G182" s="5">
        <f t="shared" si="43"/>
        <v>-0.19238396849246175</v>
      </c>
      <c r="H182" s="9">
        <f t="shared" si="44"/>
        <v>-0.90961102352914158</v>
      </c>
      <c r="I182" s="5">
        <f t="shared" si="40"/>
        <v>1.3485209272016728E-3</v>
      </c>
      <c r="J182" s="5">
        <f t="shared" si="41"/>
        <v>1.5525751876855476E-4</v>
      </c>
      <c r="K182" s="5" t="e">
        <f t="shared" si="45"/>
        <v>#N/A</v>
      </c>
      <c r="L182" s="5">
        <f t="shared" si="35"/>
        <v>1.3485209272016728E-3</v>
      </c>
      <c r="M182" s="5">
        <f t="shared" si="42"/>
        <v>1.1031724851427348E-2</v>
      </c>
      <c r="N182" s="5">
        <f t="shared" si="46"/>
        <v>8.1931354388373651E-2</v>
      </c>
      <c r="O182" s="5">
        <f t="shared" si="32"/>
        <v>-7.4382559126402722E-2</v>
      </c>
      <c r="Q182" s="5">
        <f t="shared" si="33"/>
        <v>0</v>
      </c>
      <c r="R182" s="5">
        <f t="shared" si="34"/>
        <v>0</v>
      </c>
    </row>
    <row r="183" spans="2:18" x14ac:dyDescent="0.4">
      <c r="B183">
        <v>36.6043927669525</v>
      </c>
      <c r="C183" s="5">
        <f t="shared" si="36"/>
        <v>0.20141410827640271</v>
      </c>
      <c r="D183" s="5">
        <f t="shared" si="37"/>
        <v>1.2412238752258722</v>
      </c>
      <c r="E183" s="5">
        <f t="shared" si="38"/>
        <v>7.7988396157397082</v>
      </c>
      <c r="F183" s="5">
        <f t="shared" si="39"/>
        <v>74.473432513552339</v>
      </c>
      <c r="G183" s="5">
        <f t="shared" si="43"/>
        <v>0.37195438321209462</v>
      </c>
      <c r="H183" s="9">
        <f t="shared" si="44"/>
        <v>1.8467146437510609</v>
      </c>
      <c r="I183" s="5">
        <f t="shared" si="40"/>
        <v>0</v>
      </c>
      <c r="J183" s="5">
        <f t="shared" si="41"/>
        <v>1.5303174373941359E-4</v>
      </c>
      <c r="K183" s="5" t="e">
        <f t="shared" si="45"/>
        <v>#N/A</v>
      </c>
      <c r="L183" s="5">
        <f t="shared" si="35"/>
        <v>-2.4828770605384858E-3</v>
      </c>
      <c r="M183" s="5">
        <f t="shared" si="42"/>
        <v>1.2164379870406217E-2</v>
      </c>
      <c r="N183" s="5">
        <f t="shared" si="46"/>
        <v>9.4868047634230665E-2</v>
      </c>
      <c r="O183" s="5">
        <f t="shared" si="32"/>
        <v>0.15101329867953855</v>
      </c>
      <c r="Q183" s="5">
        <f t="shared" si="33"/>
        <v>0.16317767854994478</v>
      </c>
      <c r="R183" s="5">
        <f t="shared" si="34"/>
        <v>1.2725965438797489</v>
      </c>
    </row>
    <row r="184" spans="2:18" x14ac:dyDescent="0.4">
      <c r="B184">
        <v>36.8252403736114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Q184" s="5" t="e">
        <f t="shared" si="33"/>
        <v>#DIV/0!</v>
      </c>
      <c r="R184" s="5" t="e">
        <f t="shared" si="34"/>
        <v>#DIV/0!</v>
      </c>
    </row>
    <row r="185" spans="2:18" x14ac:dyDescent="0.4">
      <c r="B185">
        <v>37.045201778411801</v>
      </c>
      <c r="C185" s="5">
        <f t="shared" si="36"/>
        <v>0.21996140480040083</v>
      </c>
      <c r="D185" s="5">
        <f t="shared" si="37"/>
        <v>1.1365630267130593</v>
      </c>
      <c r="E185" s="5">
        <f t="shared" si="38"/>
        <v>7.1412361101270534</v>
      </c>
      <c r="F185" s="5">
        <f t="shared" si="39"/>
        <v>68.193781602783559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1.5696684311699972E-4</v>
      </c>
      <c r="K185" s="5" t="e">
        <f t="shared" si="45"/>
        <v>#DIV/0!</v>
      </c>
      <c r="L185" s="5" t="e">
        <f t="shared" si="35"/>
        <v>#DIV/0!</v>
      </c>
      <c r="M185" s="5">
        <f t="shared" si="42"/>
        <v>1.0199450636116514E-2</v>
      </c>
      <c r="N185" s="5">
        <f t="shared" si="46"/>
        <v>7.2836685186093597E-2</v>
      </c>
      <c r="O185" s="5" t="e">
        <f t="shared" si="32"/>
        <v>#DIV/0!</v>
      </c>
      <c r="Q185" s="5" t="e">
        <f t="shared" si="33"/>
        <v>#DIV/0!</v>
      </c>
      <c r="R185" s="5" t="e">
        <f t="shared" si="34"/>
        <v>#DIV/0!</v>
      </c>
    </row>
    <row r="186" spans="2:18" x14ac:dyDescent="0.4">
      <c r="B186">
        <v>37.264665126800502</v>
      </c>
      <c r="C186" s="5">
        <f t="shared" si="36"/>
        <v>0.2194633483887003</v>
      </c>
      <c r="D186" s="5">
        <f t="shared" si="37"/>
        <v>1.1391423754148462</v>
      </c>
      <c r="E186" s="5">
        <f t="shared" si="38"/>
        <v>7.1574426359922141</v>
      </c>
      <c r="F186" s="5">
        <f t="shared" si="39"/>
        <v>68.348542524890775</v>
      </c>
      <c r="G186" s="5">
        <f t="shared" si="43"/>
        <v>1.6206525865160692E-2</v>
      </c>
      <c r="H186" s="9">
        <f t="shared" si="44"/>
        <v>7.3846161485045178E-2</v>
      </c>
      <c r="I186" s="5">
        <f t="shared" si="40"/>
        <v>0</v>
      </c>
      <c r="J186" s="5">
        <f t="shared" si="41"/>
        <v>1.568698632662226E-4</v>
      </c>
      <c r="K186" s="5" t="e">
        <f t="shared" si="45"/>
        <v>#N/A</v>
      </c>
      <c r="L186" s="5">
        <f t="shared" si="35"/>
        <v>-1.1787659299411194E-4</v>
      </c>
      <c r="M186" s="5">
        <f t="shared" si="42"/>
        <v>1.0245797017503836E-2</v>
      </c>
      <c r="N186" s="5">
        <f t="shared" si="46"/>
        <v>7.3333704412803818E-2</v>
      </c>
      <c r="O186" s="5">
        <f t="shared" si="32"/>
        <v>6.0386982246629283E-3</v>
      </c>
      <c r="Q186" s="5">
        <f t="shared" si="33"/>
        <v>1.6284495242166765E-2</v>
      </c>
      <c r="R186" s="5">
        <f t="shared" si="34"/>
        <v>0.11655534055189676</v>
      </c>
    </row>
    <row r="187" spans="2:18" x14ac:dyDescent="0.4">
      <c r="B187">
        <v>37.475850820541297</v>
      </c>
      <c r="C187" s="5">
        <f t="shared" si="36"/>
        <v>0.21118569374079499</v>
      </c>
      <c r="D187" s="5">
        <f t="shared" si="37"/>
        <v>1.1837923088996971</v>
      </c>
      <c r="E187" s="5">
        <f t="shared" si="38"/>
        <v>7.4379864420307751</v>
      </c>
      <c r="F187" s="5">
        <f t="shared" si="39"/>
        <v>71.027538533981826</v>
      </c>
      <c r="G187" s="5">
        <f t="shared" si="43"/>
        <v>0.28054380603856099</v>
      </c>
      <c r="H187" s="9">
        <f t="shared" si="44"/>
        <v>1.3284223995915876</v>
      </c>
      <c r="I187" s="5">
        <f t="shared" si="40"/>
        <v>0</v>
      </c>
      <c r="J187" s="5">
        <f t="shared" si="41"/>
        <v>1.5519108913088784E-4</v>
      </c>
      <c r="K187" s="5" t="e">
        <f t="shared" si="45"/>
        <v>#N/A</v>
      </c>
      <c r="L187" s="5">
        <f t="shared" si="35"/>
        <v>-1.9635448538361799E-3</v>
      </c>
      <c r="M187" s="5">
        <f t="shared" si="42"/>
        <v>1.1064728462366726E-2</v>
      </c>
      <c r="N187" s="5">
        <f t="shared" si="46"/>
        <v>8.2299300287835733E-2</v>
      </c>
      <c r="O187" s="5">
        <f t="shared" si="32"/>
        <v>0.10863045315687447</v>
      </c>
      <c r="Q187" s="5">
        <f t="shared" si="33"/>
        <v>0.1196951816192412</v>
      </c>
      <c r="R187" s="5">
        <f t="shared" si="34"/>
        <v>0.89029113806032723</v>
      </c>
    </row>
    <row r="188" spans="2:18" x14ac:dyDescent="0.4">
      <c r="B188">
        <v>37.714176177978501</v>
      </c>
      <c r="C188" s="5">
        <f t="shared" si="36"/>
        <v>0.23832535743720484</v>
      </c>
      <c r="D188" s="5">
        <f t="shared" si="37"/>
        <v>1.0489861535857394</v>
      </c>
      <c r="E188" s="5">
        <f t="shared" si="38"/>
        <v>6.5909743876447466</v>
      </c>
      <c r="F188" s="5">
        <f t="shared" si="39"/>
        <v>62.939169215144368</v>
      </c>
      <c r="G188" s="5">
        <f t="shared" si="43"/>
        <v>-0.84701205438602845</v>
      </c>
      <c r="H188" s="9">
        <f t="shared" si="44"/>
        <v>-3.5540156678846202</v>
      </c>
      <c r="I188" s="5">
        <f t="shared" si="40"/>
        <v>6.6901443947303728E-3</v>
      </c>
      <c r="J188" s="5">
        <f t="shared" si="41"/>
        <v>1.6025960926433383E-4</v>
      </c>
      <c r="K188" s="5" t="e">
        <f t="shared" si="45"/>
        <v>#N/A</v>
      </c>
      <c r="L188" s="5">
        <f t="shared" si="35"/>
        <v>6.6901443947303728E-3</v>
      </c>
      <c r="M188" s="5">
        <f t="shared" si="42"/>
        <v>8.6881886757178076E-3</v>
      </c>
      <c r="N188" s="5">
        <f t="shared" si="46"/>
        <v>5.7263629036681196E-2</v>
      </c>
      <c r="O188" s="5">
        <f t="shared" si="32"/>
        <v>-0.29062618384606698</v>
      </c>
      <c r="Q188" s="5">
        <f t="shared" si="33"/>
        <v>0</v>
      </c>
      <c r="R188" s="5">
        <f t="shared" si="34"/>
        <v>0</v>
      </c>
    </row>
    <row r="189" spans="2:18" x14ac:dyDescent="0.4">
      <c r="B189">
        <v>37.943186283111501</v>
      </c>
      <c r="C189" s="5">
        <f t="shared" si="36"/>
        <v>0.2290101051329998</v>
      </c>
      <c r="D189" s="5">
        <f t="shared" si="37"/>
        <v>1.0916548850750936</v>
      </c>
      <c r="E189" s="5">
        <f t="shared" si="38"/>
        <v>6.8590699344146477</v>
      </c>
      <c r="F189" s="5">
        <f t="shared" si="39"/>
        <v>65.499293104505625</v>
      </c>
      <c r="G189" s="5">
        <f t="shared" si="43"/>
        <v>0.26809554676990111</v>
      </c>
      <c r="H189" s="9">
        <f t="shared" si="44"/>
        <v>1.1706712531929631</v>
      </c>
      <c r="I189" s="5">
        <f t="shared" si="40"/>
        <v>0</v>
      </c>
      <c r="J189" s="5">
        <f t="shared" si="41"/>
        <v>1.5865532551246275E-4</v>
      </c>
      <c r="K189" s="5" t="e">
        <f t="shared" si="45"/>
        <v>#N/A</v>
      </c>
      <c r="L189" s="5">
        <f t="shared" si="35"/>
        <v>-2.0347914001376398E-3</v>
      </c>
      <c r="M189" s="5">
        <f t="shared" si="42"/>
        <v>9.4093680730381931E-3</v>
      </c>
      <c r="N189" s="5">
        <f t="shared" si="46"/>
        <v>6.4539513651617364E-2</v>
      </c>
      <c r="O189" s="5">
        <f t="shared" si="32"/>
        <v>9.5730506178738947E-2</v>
      </c>
      <c r="Q189" s="5">
        <f t="shared" si="33"/>
        <v>0.10513987425177714</v>
      </c>
      <c r="R189" s="5">
        <f t="shared" si="34"/>
        <v>0.72116175038850128</v>
      </c>
    </row>
    <row r="190" spans="2:18" x14ac:dyDescent="0.4">
      <c r="B190">
        <v>38.180469036102203</v>
      </c>
      <c r="C190" s="5">
        <f t="shared" si="36"/>
        <v>0.23728275299070134</v>
      </c>
      <c r="D190" s="5">
        <f t="shared" si="37"/>
        <v>1.0535953281433692</v>
      </c>
      <c r="E190" s="5">
        <f t="shared" si="38"/>
        <v>6.6199346855034724</v>
      </c>
      <c r="F190" s="5">
        <f t="shared" si="39"/>
        <v>63.215719688602157</v>
      </c>
      <c r="G190" s="5">
        <f t="shared" si="43"/>
        <v>-0.23913524891117532</v>
      </c>
      <c r="H190" s="9">
        <f t="shared" si="44"/>
        <v>-1.0078071241888642</v>
      </c>
      <c r="I190" s="5">
        <f t="shared" si="40"/>
        <v>1.8805523003946872E-3</v>
      </c>
      <c r="J190" s="5">
        <f t="shared" si="41"/>
        <v>1.6008631084194722E-4</v>
      </c>
      <c r="K190" s="5" t="e">
        <f t="shared" si="45"/>
        <v>#N/A</v>
      </c>
      <c r="L190" s="5">
        <f t="shared" si="35"/>
        <v>1.8805523003946872E-3</v>
      </c>
      <c r="M190" s="5">
        <f t="shared" si="42"/>
        <v>8.7647070480663912E-3</v>
      </c>
      <c r="N190" s="5">
        <f t="shared" si="46"/>
        <v>5.8021788195771452E-2</v>
      </c>
      <c r="O190" s="5">
        <f t="shared" si="32"/>
        <v>-8.2412450007633906E-2</v>
      </c>
      <c r="Q190" s="5">
        <f t="shared" si="33"/>
        <v>0</v>
      </c>
      <c r="R190" s="5">
        <f t="shared" si="34"/>
        <v>0</v>
      </c>
    </row>
    <row r="191" spans="2:18" x14ac:dyDescent="0.4">
      <c r="B191">
        <v>38.404195308685303</v>
      </c>
      <c r="C191" s="5">
        <f t="shared" si="36"/>
        <v>0.22372627258310018</v>
      </c>
      <c r="D191" s="5">
        <f t="shared" si="37"/>
        <v>1.1174369335954533</v>
      </c>
      <c r="E191" s="5">
        <f t="shared" si="38"/>
        <v>7.0210633228667625</v>
      </c>
      <c r="F191" s="5">
        <f t="shared" si="39"/>
        <v>67.046216015727197</v>
      </c>
      <c r="G191" s="5">
        <f t="shared" si="43"/>
        <v>0.40112863736329007</v>
      </c>
      <c r="H191" s="9">
        <f t="shared" si="44"/>
        <v>1.7929438180502297</v>
      </c>
      <c r="I191" s="5">
        <f t="shared" si="40"/>
        <v>0</v>
      </c>
      <c r="J191" s="5">
        <f t="shared" si="41"/>
        <v>1.5768595707596529E-4</v>
      </c>
      <c r="K191" s="5" t="e">
        <f t="shared" si="45"/>
        <v>#N/A</v>
      </c>
      <c r="L191" s="5">
        <f t="shared" si="35"/>
        <v>-2.9742420026231961E-3</v>
      </c>
      <c r="M191" s="5">
        <f t="shared" si="42"/>
        <v>9.8590660367409728E-3</v>
      </c>
      <c r="N191" s="5">
        <f t="shared" si="46"/>
        <v>6.9221126948283418E-2</v>
      </c>
      <c r="O191" s="5">
        <f t="shared" si="32"/>
        <v>0.14661624156555403</v>
      </c>
      <c r="Q191" s="5">
        <f t="shared" si="33"/>
        <v>0.156475307602295</v>
      </c>
      <c r="R191" s="5">
        <f t="shared" si="34"/>
        <v>1.0986230431407682</v>
      </c>
    </row>
    <row r="192" spans="2:18" x14ac:dyDescent="0.4">
      <c r="B192">
        <v>38.651700019836397</v>
      </c>
      <c r="C192" s="5">
        <f t="shared" si="36"/>
        <v>0.24750471115109463</v>
      </c>
      <c r="D192" s="5">
        <f t="shared" si="37"/>
        <v>1.0100817832408131</v>
      </c>
      <c r="E192" s="5">
        <f t="shared" si="38"/>
        <v>6.3465310195084328</v>
      </c>
      <c r="F192" s="5">
        <f t="shared" si="39"/>
        <v>60.60490699444879</v>
      </c>
      <c r="G192" s="5">
        <f t="shared" si="43"/>
        <v>-0.6745323033583297</v>
      </c>
      <c r="H192" s="9">
        <f t="shared" si="44"/>
        <v>-2.7253311673188589</v>
      </c>
      <c r="I192" s="5">
        <f t="shared" si="40"/>
        <v>5.5330152858433885E-3</v>
      </c>
      <c r="J192" s="5">
        <f t="shared" si="41"/>
        <v>1.6172235837926154E-4</v>
      </c>
      <c r="K192" s="5" t="e">
        <f t="shared" si="45"/>
        <v>#N/A</v>
      </c>
      <c r="L192" s="5">
        <f t="shared" si="35"/>
        <v>5.5330152858433885E-3</v>
      </c>
      <c r="M192" s="5">
        <f t="shared" si="42"/>
        <v>8.0556911963165501E-3</v>
      </c>
      <c r="N192" s="5">
        <f t="shared" si="46"/>
        <v>5.1125694061003979E-2</v>
      </c>
      <c r="O192" s="5">
        <f t="shared" si="32"/>
        <v>-0.22286131263626738</v>
      </c>
      <c r="Q192" s="5">
        <f t="shared" si="33"/>
        <v>0</v>
      </c>
      <c r="R192" s="5">
        <f t="shared" si="34"/>
        <v>0</v>
      </c>
    </row>
    <row r="193" spans="2:18" x14ac:dyDescent="0.4">
      <c r="B193">
        <v>38.897103071212698</v>
      </c>
      <c r="C193" s="5">
        <f t="shared" si="36"/>
        <v>0.24540305137630014</v>
      </c>
      <c r="D193" s="5">
        <f t="shared" si="37"/>
        <v>1.018732239057007</v>
      </c>
      <c r="E193" s="5">
        <f t="shared" si="38"/>
        <v>6.4008834363931486</v>
      </c>
      <c r="F193" s="5">
        <f t="shared" si="39"/>
        <v>61.12393434342043</v>
      </c>
      <c r="G193" s="5">
        <f t="shared" si="43"/>
        <v>5.4352416884715815E-2</v>
      </c>
      <c r="H193" s="9">
        <f t="shared" si="44"/>
        <v>0.22148223740450571</v>
      </c>
      <c r="I193" s="5">
        <f t="shared" si="40"/>
        <v>0</v>
      </c>
      <c r="J193" s="5">
        <f t="shared" si="41"/>
        <v>1.613971135166234E-4</v>
      </c>
      <c r="K193" s="5" t="e">
        <f t="shared" si="45"/>
        <v>#N/A</v>
      </c>
      <c r="L193" s="5">
        <f t="shared" si="35"/>
        <v>-4.4205312623266324E-4</v>
      </c>
      <c r="M193" s="5">
        <f t="shared" si="42"/>
        <v>8.1942617532584326E-3</v>
      </c>
      <c r="N193" s="5">
        <f t="shared" si="46"/>
        <v>5.2450514329901783E-2</v>
      </c>
      <c r="O193" s="5">
        <f t="shared" si="32"/>
        <v>1.811149512598317E-2</v>
      </c>
      <c r="Q193" s="5">
        <f t="shared" si="33"/>
        <v>2.6305756879241603E-2</v>
      </c>
      <c r="R193" s="5">
        <f t="shared" si="34"/>
        <v>0.16838008349012271</v>
      </c>
    </row>
    <row r="194" spans="2:18" x14ac:dyDescent="0.4">
      <c r="B194">
        <v>39.147621870040801</v>
      </c>
      <c r="C194" s="5">
        <f t="shared" si="36"/>
        <v>0.25051879882810368</v>
      </c>
      <c r="D194" s="5">
        <f t="shared" si="37"/>
        <v>0.99792910220498199</v>
      </c>
      <c r="E194" s="5">
        <f t="shared" si="38"/>
        <v>6.2701734725812583</v>
      </c>
      <c r="F194" s="5">
        <f t="shared" si="39"/>
        <v>59.875746132298922</v>
      </c>
      <c r="G194" s="5">
        <f t="shared" si="43"/>
        <v>-0.13070996381189026</v>
      </c>
      <c r="H194" s="9">
        <f t="shared" si="44"/>
        <v>-0.52175710734418135</v>
      </c>
      <c r="I194" s="5">
        <f t="shared" si="40"/>
        <v>1.0852371753161632E-3</v>
      </c>
      <c r="J194" s="5">
        <f t="shared" si="41"/>
        <v>1.6217928194007375E-4</v>
      </c>
      <c r="K194" s="5" t="e">
        <f t="shared" si="45"/>
        <v>#N/A</v>
      </c>
      <c r="L194" s="5">
        <f t="shared" si="35"/>
        <v>1.0852371753161632E-3</v>
      </c>
      <c r="M194" s="5">
        <f t="shared" si="42"/>
        <v>7.8630150752523435E-3</v>
      </c>
      <c r="N194" s="5">
        <f t="shared" si="46"/>
        <v>4.9302468539353772E-2</v>
      </c>
      <c r="O194" s="5">
        <f t="shared" si="32"/>
        <v>-4.2666181348676308E-2</v>
      </c>
      <c r="Q194" s="5">
        <f t="shared" si="33"/>
        <v>0</v>
      </c>
      <c r="R194" s="5">
        <f t="shared" si="34"/>
        <v>0</v>
      </c>
    </row>
    <row r="195" spans="2:18" x14ac:dyDescent="0.4">
      <c r="B195">
        <v>39.38689827919</v>
      </c>
      <c r="C195" s="5">
        <f t="shared" si="36"/>
        <v>0.23927640914919834</v>
      </c>
      <c r="D195" s="5">
        <f t="shared" si="37"/>
        <v>1.0448167493357654</v>
      </c>
      <c r="E195" s="5">
        <f t="shared" si="38"/>
        <v>6.5647772481216178</v>
      </c>
      <c r="F195" s="5">
        <f t="shared" si="39"/>
        <v>62.68900496014593</v>
      </c>
      <c r="G195" s="5">
        <f t="shared" si="43"/>
        <v>0.29460377554035944</v>
      </c>
      <c r="H195" s="9">
        <f t="shared" si="44"/>
        <v>1.2312278364084872</v>
      </c>
      <c r="I195" s="5">
        <f t="shared" si="40"/>
        <v>0</v>
      </c>
      <c r="J195" s="5">
        <f t="shared" si="41"/>
        <v>1.6041637294724023E-4</v>
      </c>
      <c r="K195" s="5" t="e">
        <f t="shared" si="45"/>
        <v>#N/A</v>
      </c>
      <c r="L195" s="5">
        <f t="shared" si="35"/>
        <v>-2.3362205407345244E-3</v>
      </c>
      <c r="M195" s="5">
        <f t="shared" si="42"/>
        <v>8.6192600634910476E-3</v>
      </c>
      <c r="N195" s="5">
        <f t="shared" si="46"/>
        <v>5.658352236044932E-2</v>
      </c>
      <c r="O195" s="5">
        <f t="shared" si="32"/>
        <v>0.10068246203130272</v>
      </c>
      <c r="Q195" s="5">
        <f t="shared" si="33"/>
        <v>0.10930172209479377</v>
      </c>
      <c r="R195" s="5">
        <f t="shared" si="34"/>
        <v>0.7175414583884141</v>
      </c>
    </row>
    <row r="196" spans="2:18" x14ac:dyDescent="0.4">
      <c r="B196">
        <v>39.652201175689697</v>
      </c>
      <c r="C196" s="5">
        <f t="shared" si="36"/>
        <v>0.26530289649969774</v>
      </c>
      <c r="D196" s="5">
        <f t="shared" si="37"/>
        <v>0.94231915029350166</v>
      </c>
      <c r="E196" s="5">
        <f t="shared" si="38"/>
        <v>5.920765839798082</v>
      </c>
      <c r="F196" s="5">
        <f t="shared" si="39"/>
        <v>56.539149017610107</v>
      </c>
      <c r="G196" s="5">
        <f t="shared" si="43"/>
        <v>-0.64401140832353576</v>
      </c>
      <c r="H196" s="9">
        <f t="shared" si="44"/>
        <v>-2.4274571322830223</v>
      </c>
      <c r="I196" s="5">
        <f t="shared" si="40"/>
        <v>5.6625389118890651E-3</v>
      </c>
      <c r="J196" s="5">
        <f t="shared" si="41"/>
        <v>1.6427013721464828E-4</v>
      </c>
      <c r="K196" s="5" t="e">
        <f t="shared" si="45"/>
        <v>#N/A</v>
      </c>
      <c r="L196" s="5">
        <f t="shared" si="35"/>
        <v>5.6625389118890651E-3</v>
      </c>
      <c r="M196" s="5">
        <f t="shared" si="42"/>
        <v>7.0110936259439776E-3</v>
      </c>
      <c r="N196" s="5">
        <f t="shared" si="46"/>
        <v>4.1511043640115174E-2</v>
      </c>
      <c r="O196" s="5">
        <f t="shared" si="32"/>
        <v>-0.19850295235902582</v>
      </c>
      <c r="Q196" s="5">
        <f t="shared" si="33"/>
        <v>0</v>
      </c>
      <c r="R196" s="5">
        <f t="shared" si="34"/>
        <v>0</v>
      </c>
    </row>
    <row r="197" spans="2:18" x14ac:dyDescent="0.4">
      <c r="B197">
        <v>39.913395404815603</v>
      </c>
      <c r="C197" s="5">
        <f t="shared" si="36"/>
        <v>0.26119422912590551</v>
      </c>
      <c r="D197" s="5">
        <f t="shared" si="37"/>
        <v>0.9571421269016267</v>
      </c>
      <c r="E197" s="5">
        <f t="shared" si="38"/>
        <v>6.0139013486309203</v>
      </c>
      <c r="F197" s="5">
        <f t="shared" si="39"/>
        <v>57.428527614097611</v>
      </c>
      <c r="G197" s="5">
        <f t="shared" si="43"/>
        <v>9.3135508832838276E-2</v>
      </c>
      <c r="H197" s="9">
        <f t="shared" si="44"/>
        <v>0.35657567605731227</v>
      </c>
      <c r="I197" s="5">
        <f t="shared" si="40"/>
        <v>0</v>
      </c>
      <c r="J197" s="5">
        <f t="shared" si="41"/>
        <v>1.6371281432979258E-4</v>
      </c>
      <c r="K197" s="5" t="e">
        <f t="shared" si="45"/>
        <v>#N/A</v>
      </c>
      <c r="L197" s="5">
        <f t="shared" si="35"/>
        <v>-8.0622176093265291E-4</v>
      </c>
      <c r="M197" s="5">
        <f t="shared" si="42"/>
        <v>7.2334018862129611E-3</v>
      </c>
      <c r="N197" s="5">
        <f t="shared" si="46"/>
        <v>4.350096535868557E-2</v>
      </c>
      <c r="O197" s="5">
        <f t="shared" si="32"/>
        <v>2.9158630031180934E-2</v>
      </c>
      <c r="Q197" s="5">
        <f t="shared" si="33"/>
        <v>3.6392031917393895E-2</v>
      </c>
      <c r="R197" s="5">
        <f t="shared" si="34"/>
        <v>0.21885808982743465</v>
      </c>
    </row>
    <row r="198" spans="2:18" x14ac:dyDescent="0.4">
      <c r="B198">
        <v>40.1804101467132</v>
      </c>
      <c r="C198" s="5">
        <f t="shared" si="36"/>
        <v>0.26701474189759722</v>
      </c>
      <c r="D198" s="5">
        <f t="shared" si="37"/>
        <v>0.93627789321039612</v>
      </c>
      <c r="E198" s="5">
        <f t="shared" si="38"/>
        <v>5.8828075020566182</v>
      </c>
      <c r="F198" s="5">
        <f t="shared" si="39"/>
        <v>56.176673592623764</v>
      </c>
      <c r="G198" s="5">
        <f t="shared" si="43"/>
        <v>-0.13109384657430212</v>
      </c>
      <c r="H198" s="9">
        <f t="shared" si="44"/>
        <v>-0.49096108193373794</v>
      </c>
      <c r="I198" s="5">
        <f t="shared" si="40"/>
        <v>1.1600940341476367E-3</v>
      </c>
      <c r="J198" s="5">
        <f t="shared" si="41"/>
        <v>1.6449727990769321E-4</v>
      </c>
      <c r="K198" s="5" t="e">
        <f t="shared" si="45"/>
        <v>#N/A</v>
      </c>
      <c r="L198" s="5">
        <f t="shared" si="35"/>
        <v>1.1600940341476367E-3</v>
      </c>
      <c r="M198" s="5">
        <f t="shared" si="42"/>
        <v>6.9214848212507249E-3</v>
      </c>
      <c r="N198" s="5">
        <f t="shared" si="46"/>
        <v>4.0717762831824773E-2</v>
      </c>
      <c r="O198" s="5">
        <f t="shared" si="32"/>
        <v>-4.0147866242881941E-2</v>
      </c>
      <c r="Q198" s="5">
        <f t="shared" si="33"/>
        <v>0</v>
      </c>
      <c r="R198" s="5">
        <f t="shared" si="34"/>
        <v>0</v>
      </c>
    </row>
    <row r="199" spans="2:18" x14ac:dyDescent="0.4">
      <c r="B199">
        <v>40.430790901183997</v>
      </c>
      <c r="C199" s="5">
        <f t="shared" si="36"/>
        <v>0.25038075447079677</v>
      </c>
      <c r="D199" s="5">
        <f t="shared" si="37"/>
        <v>0.99847929817289061</v>
      </c>
      <c r="E199" s="5">
        <f t="shared" si="38"/>
        <v>6.2736304558028912</v>
      </c>
      <c r="F199" s="5">
        <f t="shared" si="39"/>
        <v>59.908757890373437</v>
      </c>
      <c r="G199" s="5">
        <f t="shared" si="43"/>
        <v>0.39082295374627307</v>
      </c>
      <c r="H199" s="9">
        <f t="shared" si="44"/>
        <v>1.5609145142657392</v>
      </c>
      <c r="I199" s="5">
        <f t="shared" si="40"/>
        <v>0</v>
      </c>
      <c r="J199" s="5">
        <f t="shared" si="41"/>
        <v>1.6215859535247552E-4</v>
      </c>
      <c r="K199" s="5" t="e">
        <f t="shared" si="45"/>
        <v>#N/A</v>
      </c>
      <c r="L199" s="5">
        <f t="shared" si="35"/>
        <v>-3.2430724705758704E-3</v>
      </c>
      <c r="M199" s="5">
        <f t="shared" si="42"/>
        <v>7.8716878191955192E-3</v>
      </c>
      <c r="N199" s="5">
        <f t="shared" si="46"/>
        <v>4.9384060441077654E-2</v>
      </c>
      <c r="O199" s="5">
        <f t="shared" si="32"/>
        <v>0.12764227031700198</v>
      </c>
      <c r="Q199" s="5">
        <f t="shared" si="33"/>
        <v>0.13551395813619749</v>
      </c>
      <c r="R199" s="5">
        <f t="shared" si="34"/>
        <v>0.85016449494964652</v>
      </c>
    </row>
    <row r="200" spans="2:18" x14ac:dyDescent="0.4">
      <c r="B200">
        <v>40.718192815780597</v>
      </c>
      <c r="C200" s="5">
        <f t="shared" si="36"/>
        <v>0.28740191459660025</v>
      </c>
      <c r="D200" s="5">
        <f t="shared" si="37"/>
        <v>0.86986198526513681</v>
      </c>
      <c r="E200" s="5">
        <f t="shared" si="38"/>
        <v>5.465504045091973</v>
      </c>
      <c r="F200" s="5">
        <f t="shared" si="39"/>
        <v>52.191719115908207</v>
      </c>
      <c r="G200" s="5">
        <f t="shared" si="43"/>
        <v>-0.80812641071091829</v>
      </c>
      <c r="H200" s="9">
        <f t="shared" si="44"/>
        <v>-2.8118337758647547</v>
      </c>
      <c r="I200" s="5">
        <f t="shared" si="40"/>
        <v>7.6974097301659291E-3</v>
      </c>
      <c r="J200" s="5">
        <f t="shared" si="41"/>
        <v>1.6699442379416963E-4</v>
      </c>
      <c r="K200" s="5" t="e">
        <f t="shared" si="45"/>
        <v>#N/A</v>
      </c>
      <c r="L200" s="5">
        <f t="shared" si="35"/>
        <v>7.6974097301659291E-3</v>
      </c>
      <c r="M200" s="5">
        <f t="shared" si="42"/>
        <v>5.974346893383344E-3</v>
      </c>
      <c r="N200" s="5">
        <f t="shared" si="46"/>
        <v>3.265281711256933E-2</v>
      </c>
      <c r="O200" s="5">
        <f t="shared" si="32"/>
        <v>-0.22993497954257772</v>
      </c>
      <c r="Q200" s="5">
        <f t="shared" si="33"/>
        <v>0</v>
      </c>
      <c r="R200" s="5">
        <f t="shared" si="34"/>
        <v>0</v>
      </c>
    </row>
    <row r="201" spans="2:18" x14ac:dyDescent="0.4">
      <c r="B201">
        <v>40.994328737258897</v>
      </c>
      <c r="C201" s="5">
        <f t="shared" si="36"/>
        <v>0.27613592147829991</v>
      </c>
      <c r="D201" s="5">
        <f t="shared" si="37"/>
        <v>0.9053512439150232</v>
      </c>
      <c r="E201" s="5">
        <f t="shared" si="38"/>
        <v>5.6884896336036359</v>
      </c>
      <c r="F201" s="5">
        <f t="shared" si="39"/>
        <v>54.3210746349014</v>
      </c>
      <c r="G201" s="5">
        <f t="shared" si="43"/>
        <v>0.22298558851166295</v>
      </c>
      <c r="H201" s="9">
        <f t="shared" si="44"/>
        <v>0.80752111973663021</v>
      </c>
      <c r="I201" s="5">
        <f t="shared" si="40"/>
        <v>0</v>
      </c>
      <c r="J201" s="5">
        <f t="shared" si="41"/>
        <v>1.6566007803251584E-4</v>
      </c>
      <c r="K201" s="5" t="e">
        <f t="shared" si="45"/>
        <v>#N/A</v>
      </c>
      <c r="L201" s="5">
        <f t="shared" si="35"/>
        <v>-2.0406820709455067E-3</v>
      </c>
      <c r="M201" s="5">
        <f t="shared" si="42"/>
        <v>6.4717828623232056E-3</v>
      </c>
      <c r="N201" s="5">
        <f t="shared" si="46"/>
        <v>3.6814669723259225E-2</v>
      </c>
      <c r="O201" s="5">
        <f t="shared" si="32"/>
        <v>6.6034256270976782E-2</v>
      </c>
      <c r="Q201" s="5">
        <f t="shared" si="33"/>
        <v>7.250603913329999E-2</v>
      </c>
      <c r="R201" s="5">
        <f t="shared" si="34"/>
        <v>0.41244985198343653</v>
      </c>
    </row>
    <row r="202" spans="2:18" x14ac:dyDescent="0.4">
      <c r="B202">
        <v>41.280465126037598</v>
      </c>
      <c r="C202" s="5">
        <f t="shared" si="36"/>
        <v>0.28613638877870073</v>
      </c>
      <c r="D202" s="5">
        <f t="shared" si="37"/>
        <v>0.87370921631834531</v>
      </c>
      <c r="E202" s="5">
        <f t="shared" si="38"/>
        <v>5.4896769107188179</v>
      </c>
      <c r="F202" s="5">
        <f t="shared" si="39"/>
        <v>52.422552979100722</v>
      </c>
      <c r="G202" s="5">
        <f t="shared" si="43"/>
        <v>-0.19881272288481799</v>
      </c>
      <c r="H202" s="9">
        <f t="shared" si="44"/>
        <v>-0.69481803322324276</v>
      </c>
      <c r="I202" s="5">
        <f t="shared" si="40"/>
        <v>1.8853540243138028E-3</v>
      </c>
      <c r="J202" s="5">
        <f t="shared" si="41"/>
        <v>1.6684977336625859E-4</v>
      </c>
      <c r="K202" s="5" t="e">
        <f t="shared" si="45"/>
        <v>#N/A</v>
      </c>
      <c r="L202" s="5">
        <f t="shared" si="35"/>
        <v>1.8853540243138028E-3</v>
      </c>
      <c r="M202" s="5">
        <f t="shared" si="42"/>
        <v>6.0273105168158611E-3</v>
      </c>
      <c r="N202" s="5">
        <f t="shared" si="46"/>
        <v>3.3087987377896741E-2</v>
      </c>
      <c r="O202" s="5">
        <f t="shared" si="32"/>
        <v>-5.6818070693338447E-2</v>
      </c>
      <c r="Q202" s="5">
        <f t="shared" si="33"/>
        <v>0</v>
      </c>
      <c r="R202" s="5">
        <f t="shared" si="34"/>
        <v>0</v>
      </c>
    </row>
    <row r="203" spans="2:18" x14ac:dyDescent="0.4">
      <c r="B203">
        <v>41.554306507110503</v>
      </c>
      <c r="C203" s="5">
        <f t="shared" si="36"/>
        <v>0.27384138107290568</v>
      </c>
      <c r="D203" s="5">
        <f t="shared" si="37"/>
        <v>0.91293725959350791</v>
      </c>
      <c r="E203" s="5">
        <f t="shared" si="38"/>
        <v>5.7361539758547249</v>
      </c>
      <c r="F203" s="5">
        <f t="shared" si="39"/>
        <v>54.776235575610478</v>
      </c>
      <c r="G203" s="5">
        <f t="shared" si="43"/>
        <v>0.24647706513590695</v>
      </c>
      <c r="H203" s="9">
        <f t="shared" si="44"/>
        <v>0.90007238559130176</v>
      </c>
      <c r="I203" s="5">
        <f t="shared" si="40"/>
        <v>0</v>
      </c>
      <c r="J203" s="5">
        <f t="shared" si="41"/>
        <v>1.6537485460848533E-4</v>
      </c>
      <c r="K203" s="5" t="e">
        <f t="shared" si="45"/>
        <v>#N/A</v>
      </c>
      <c r="L203" s="5">
        <f t="shared" si="35"/>
        <v>-2.2369240443176632E-3</v>
      </c>
      <c r="M203" s="5">
        <f t="shared" si="42"/>
        <v>6.5806924869427933E-3</v>
      </c>
      <c r="N203" s="5">
        <f t="shared" si="46"/>
        <v>3.7747865372854218E-2</v>
      </c>
      <c r="O203" s="5">
        <f t="shared" si="32"/>
        <v>7.3602546261514676E-2</v>
      </c>
      <c r="Q203" s="5">
        <f t="shared" si="33"/>
        <v>8.0183238748457467E-2</v>
      </c>
      <c r="R203" s="5">
        <f t="shared" si="34"/>
        <v>0.45994340374387294</v>
      </c>
    </row>
    <row r="204" spans="2:18" x14ac:dyDescent="0.4">
      <c r="B204">
        <v>41.8594262599945</v>
      </c>
      <c r="C204" s="5">
        <f t="shared" si="36"/>
        <v>0.3051197528839964</v>
      </c>
      <c r="D204" s="5">
        <f t="shared" si="37"/>
        <v>0.81935042761734145</v>
      </c>
      <c r="E204" s="5">
        <f t="shared" si="38"/>
        <v>5.1481305682365912</v>
      </c>
      <c r="F204" s="5">
        <f t="shared" si="39"/>
        <v>49.16102565704049</v>
      </c>
      <c r="G204" s="5">
        <f t="shared" si="43"/>
        <v>-0.58802340761813365</v>
      </c>
      <c r="H204" s="9">
        <f t="shared" si="44"/>
        <v>-1.9271889219236964</v>
      </c>
      <c r="I204" s="5">
        <f t="shared" si="40"/>
        <v>5.9462146922550918E-3</v>
      </c>
      <c r="J204" s="5">
        <f t="shared" si="41"/>
        <v>1.6889358667967225E-4</v>
      </c>
      <c r="K204" s="5" t="e">
        <f t="shared" si="45"/>
        <v>#N/A</v>
      </c>
      <c r="L204" s="5">
        <f t="shared" si="35"/>
        <v>5.9462146922550918E-3</v>
      </c>
      <c r="M204" s="5">
        <f t="shared" si="42"/>
        <v>5.3006496695224021E-3</v>
      </c>
      <c r="N204" s="5">
        <f t="shared" si="46"/>
        <v>2.7288436595181462E-2</v>
      </c>
      <c r="O204" s="5">
        <f t="shared" si="32"/>
        <v>-0.15759400471705601</v>
      </c>
      <c r="Q204" s="5">
        <f t="shared" si="33"/>
        <v>0</v>
      </c>
      <c r="R204" s="5">
        <f t="shared" si="34"/>
        <v>0</v>
      </c>
    </row>
    <row r="205" spans="2:18" x14ac:dyDescent="0.4">
      <c r="B205">
        <v>42.1578433513641</v>
      </c>
      <c r="C205" s="5">
        <f t="shared" si="36"/>
        <v>0.29841709136960048</v>
      </c>
      <c r="D205" s="5">
        <f t="shared" si="37"/>
        <v>0.83775362480953164</v>
      </c>
      <c r="E205" s="5">
        <f t="shared" si="38"/>
        <v>5.2637612664396887</v>
      </c>
      <c r="F205" s="5">
        <f t="shared" si="39"/>
        <v>50.265217488571899</v>
      </c>
      <c r="G205" s="5">
        <f t="shared" si="43"/>
        <v>0.11563069820309746</v>
      </c>
      <c r="H205" s="9">
        <f t="shared" si="44"/>
        <v>0.38748014623560756</v>
      </c>
      <c r="I205" s="5">
        <f t="shared" si="40"/>
        <v>0</v>
      </c>
      <c r="J205" s="5">
        <f t="shared" si="41"/>
        <v>1.682016525816249E-4</v>
      </c>
      <c r="K205" s="5" t="e">
        <f t="shared" si="45"/>
        <v>#N/A</v>
      </c>
      <c r="L205" s="5">
        <f t="shared" si="35"/>
        <v>-1.1435956329440132E-3</v>
      </c>
      <c r="M205" s="5">
        <f t="shared" si="42"/>
        <v>5.5414365340141509E-3</v>
      </c>
      <c r="N205" s="5">
        <f t="shared" si="46"/>
        <v>2.9168798988177487E-2</v>
      </c>
      <c r="O205" s="5">
        <f t="shared" si="32"/>
        <v>3.1685813102674959E-2</v>
      </c>
      <c r="Q205" s="5">
        <f t="shared" si="33"/>
        <v>3.7227249636689108E-2</v>
      </c>
      <c r="R205" s="5">
        <f t="shared" si="34"/>
        <v>0.19595535469368511</v>
      </c>
    </row>
    <row r="206" spans="2:18" x14ac:dyDescent="0.4">
      <c r="B206">
        <v>42.468043565750101</v>
      </c>
      <c r="C206" s="5">
        <f t="shared" si="36"/>
        <v>0.31020021438600054</v>
      </c>
      <c r="D206" s="5">
        <f t="shared" si="37"/>
        <v>0.80593109999888701</v>
      </c>
      <c r="E206" s="5">
        <f t="shared" si="38"/>
        <v>5.0638144461120884</v>
      </c>
      <c r="F206" s="5">
        <f t="shared" si="39"/>
        <v>48.355865999933222</v>
      </c>
      <c r="G206" s="5">
        <f t="shared" si="43"/>
        <v>-0.19994682032760025</v>
      </c>
      <c r="H206" s="9">
        <f t="shared" si="44"/>
        <v>-0.64457344339161082</v>
      </c>
      <c r="I206" s="5">
        <f t="shared" si="40"/>
        <v>2.0555698683148772E-3</v>
      </c>
      <c r="J206" s="5">
        <f t="shared" si="41"/>
        <v>1.6939813435446526E-4</v>
      </c>
      <c r="K206" s="5" t="e">
        <f t="shared" si="45"/>
        <v>#N/A</v>
      </c>
      <c r="L206" s="5">
        <f t="shared" si="35"/>
        <v>2.0555698683148772E-3</v>
      </c>
      <c r="M206" s="5">
        <f t="shared" si="42"/>
        <v>5.1284433489306959E-3</v>
      </c>
      <c r="N206" s="5">
        <f t="shared" si="46"/>
        <v>2.5969485516382715E-2</v>
      </c>
      <c r="O206" s="5">
        <f t="shared" ref="O206:O269" si="47">B$6*H206</f>
        <v>-5.2709368097108883E-2</v>
      </c>
      <c r="Q206" s="5">
        <f t="shared" ref="Q206:Q269" si="48">IF(H206&gt;0, O206 +M206, 0)</f>
        <v>0</v>
      </c>
      <c r="R206" s="5">
        <f t="shared" ref="R206:R269" si="49">Q206*E206</f>
        <v>0</v>
      </c>
    </row>
    <row r="207" spans="2:18" x14ac:dyDescent="0.4">
      <c r="B207">
        <v>42.763189792633</v>
      </c>
      <c r="C207" s="5">
        <f t="shared" si="36"/>
        <v>0.29514622688289904</v>
      </c>
      <c r="D207" s="5">
        <f t="shared" si="37"/>
        <v>0.8470377637562988</v>
      </c>
      <c r="E207" s="5">
        <f t="shared" si="38"/>
        <v>5.32209523185983</v>
      </c>
      <c r="F207" s="5">
        <f t="shared" si="39"/>
        <v>50.822265825377933</v>
      </c>
      <c r="G207" s="5">
        <f t="shared" si="43"/>
        <v>0.2582807857477416</v>
      </c>
      <c r="H207" s="9">
        <f t="shared" si="44"/>
        <v>0.87509431672394711</v>
      </c>
      <c r="I207" s="5">
        <f t="shared" si="40"/>
        <v>0</v>
      </c>
      <c r="J207" s="5">
        <f t="shared" si="41"/>
        <v>1.6785258213255079E-4</v>
      </c>
      <c r="K207" s="5" t="e">
        <f t="shared" si="45"/>
        <v>#N/A</v>
      </c>
      <c r="L207" s="5">
        <f t="shared" ref="L207:L270" si="50">(-B$6*H207)/E207^2</f>
        <v>-2.5264166903107678E-3</v>
      </c>
      <c r="M207" s="5">
        <f t="shared" si="42"/>
        <v>5.6649395313970279E-3</v>
      </c>
      <c r="N207" s="5">
        <f t="shared" si="46"/>
        <v>3.0149347668822383E-2</v>
      </c>
      <c r="O207" s="5">
        <f t="shared" si="47"/>
        <v>7.155998890861355E-2</v>
      </c>
      <c r="Q207" s="5">
        <f t="shared" si="48"/>
        <v>7.7224928440010582E-2</v>
      </c>
      <c r="R207" s="5">
        <f t="shared" si="49"/>
        <v>0.41099842343129689</v>
      </c>
    </row>
    <row r="208" spans="2:18" x14ac:dyDescent="0.4">
      <c r="B208">
        <v>43.093585014343198</v>
      </c>
      <c r="C208" s="5">
        <f t="shared" ref="C208:C271" si="51">B208-B207</f>
        <v>0.33039522171019797</v>
      </c>
      <c r="D208" s="5">
        <f t="shared" ref="D208:D271" si="52">(1/C208)/4</f>
        <v>0.75666953869957709</v>
      </c>
      <c r="E208" s="5">
        <f t="shared" ref="E208:E271" si="53">2*PI()*D208</f>
        <v>4.7542949279475382</v>
      </c>
      <c r="F208" s="5">
        <f t="shared" ref="F208:F271" si="54">E208*(60/(2*PI()))</f>
        <v>45.40017232197463</v>
      </c>
      <c r="G208" s="5">
        <f t="shared" si="43"/>
        <v>-0.56780030391229186</v>
      </c>
      <c r="H208" s="9">
        <f t="shared" si="44"/>
        <v>-1.7185487761391742</v>
      </c>
      <c r="I208" s="5">
        <f t="shared" ref="I208:I271" si="55">IF(H208&lt;0,(-B$6*H208)/E208^2,0)</f>
        <v>6.2173458389341678E-3</v>
      </c>
      <c r="J208" s="5">
        <f t="shared" ref="J208:J271" si="56">-0.000005984*E208 + 0.0001997</f>
        <v>1.7125029915116192E-4</v>
      </c>
      <c r="K208" s="5" t="e">
        <f t="shared" si="45"/>
        <v>#N/A</v>
      </c>
      <c r="L208" s="5">
        <f t="shared" si="50"/>
        <v>6.2173458389341678E-3</v>
      </c>
      <c r="M208" s="5">
        <f t="shared" ref="M208:M271" si="57">0.0002*E208^2</f>
        <v>4.5206640523815372E-3</v>
      </c>
      <c r="N208" s="5">
        <f t="shared" si="46"/>
        <v>2.1492570175192308E-2</v>
      </c>
      <c r="O208" s="5">
        <f t="shared" si="47"/>
        <v>-0.14053265917646812</v>
      </c>
      <c r="Q208" s="5">
        <f t="shared" si="48"/>
        <v>0</v>
      </c>
      <c r="R208" s="5">
        <f t="shared" si="49"/>
        <v>0</v>
      </c>
    </row>
    <row r="209" spans="2:18" x14ac:dyDescent="0.4">
      <c r="B209">
        <v>43.417575359344397</v>
      </c>
      <c r="C209" s="5">
        <f t="shared" si="51"/>
        <v>0.32399034500119939</v>
      </c>
      <c r="D209" s="5">
        <f t="shared" si="52"/>
        <v>0.77162793230481763</v>
      </c>
      <c r="E209" s="5">
        <f t="shared" si="53"/>
        <v>4.8482812868669942</v>
      </c>
      <c r="F209" s="5">
        <f t="shared" si="54"/>
        <v>46.297675938289061</v>
      </c>
      <c r="G209" s="5">
        <f t="shared" ref="G209:G272" si="58">E209-E208</f>
        <v>9.3986358919456059E-2</v>
      </c>
      <c r="H209" s="9">
        <f t="shared" ref="H209:H272" si="59">G209/C209</f>
        <v>0.29008999919151335</v>
      </c>
      <c r="I209" s="5">
        <f t="shared" si="55"/>
        <v>0</v>
      </c>
      <c r="J209" s="5">
        <f t="shared" si="56"/>
        <v>1.706878847793879E-4</v>
      </c>
      <c r="K209" s="5" t="e">
        <f t="shared" ref="K209:K272" si="60">IF(H209&lt;-7,(-B$6*H209)/E209^2,NA())</f>
        <v>#N/A</v>
      </c>
      <c r="L209" s="5">
        <f t="shared" si="50"/>
        <v>-1.0091890755102553E-3</v>
      </c>
      <c r="M209" s="5">
        <f t="shared" si="57"/>
        <v>4.7011662873169355E-3</v>
      </c>
      <c r="N209" s="5">
        <f t="shared" ref="N209:N272" si="61">M209*E209</f>
        <v>2.2792576537248681E-2</v>
      </c>
      <c r="O209" s="5">
        <f t="shared" si="47"/>
        <v>2.3721828296586787E-2</v>
      </c>
      <c r="Q209" s="5">
        <f t="shared" si="48"/>
        <v>2.8422994583903724E-2</v>
      </c>
      <c r="R209" s="5">
        <f t="shared" si="49"/>
        <v>0.13780267275786234</v>
      </c>
    </row>
    <row r="210" spans="2:18" x14ac:dyDescent="0.4">
      <c r="B210">
        <v>43.755808591842602</v>
      </c>
      <c r="C210" s="5">
        <f t="shared" si="51"/>
        <v>0.33823323249820447</v>
      </c>
      <c r="D210" s="5">
        <f t="shared" si="52"/>
        <v>0.73913493997467306</v>
      </c>
      <c r="E210" s="5">
        <f t="shared" si="53"/>
        <v>4.6441217948719311</v>
      </c>
      <c r="F210" s="5">
        <f t="shared" si="54"/>
        <v>44.348096398480386</v>
      </c>
      <c r="G210" s="5">
        <f t="shared" si="58"/>
        <v>-0.20415949199506311</v>
      </c>
      <c r="H210" s="9">
        <f t="shared" si="59"/>
        <v>-0.60360565544412292</v>
      </c>
      <c r="I210" s="5">
        <f t="shared" si="55"/>
        <v>2.2885557674469066E-3</v>
      </c>
      <c r="J210" s="5">
        <f t="shared" si="56"/>
        <v>1.7190957517948638E-4</v>
      </c>
      <c r="K210" s="5" t="e">
        <f t="shared" si="60"/>
        <v>#N/A</v>
      </c>
      <c r="L210" s="5">
        <f t="shared" si="50"/>
        <v>2.2885557674469066E-3</v>
      </c>
      <c r="M210" s="5">
        <f t="shared" si="57"/>
        <v>4.313573449120897E-3</v>
      </c>
      <c r="N210" s="5">
        <f t="shared" si="61"/>
        <v>2.0032760468843246E-2</v>
      </c>
      <c r="O210" s="5">
        <f t="shared" si="47"/>
        <v>-4.9359266976457372E-2</v>
      </c>
      <c r="Q210" s="5">
        <f t="shared" si="48"/>
        <v>0</v>
      </c>
      <c r="R210" s="5">
        <f t="shared" si="49"/>
        <v>0</v>
      </c>
    </row>
    <row r="211" spans="2:18" x14ac:dyDescent="0.4">
      <c r="B211">
        <v>44.076199531555098</v>
      </c>
      <c r="C211" s="5">
        <f t="shared" si="51"/>
        <v>0.32039093971249599</v>
      </c>
      <c r="D211" s="5">
        <f t="shared" si="52"/>
        <v>0.7802967219495609</v>
      </c>
      <c r="E211" s="5">
        <f t="shared" si="53"/>
        <v>4.9027488985938756</v>
      </c>
      <c r="F211" s="5">
        <f t="shared" si="54"/>
        <v>46.817803316973652</v>
      </c>
      <c r="G211" s="5">
        <f t="shared" si="58"/>
        <v>0.25862710372194453</v>
      </c>
      <c r="H211" s="9">
        <f t="shared" si="59"/>
        <v>0.80722352496616956</v>
      </c>
      <c r="I211" s="5">
        <f t="shared" si="55"/>
        <v>0</v>
      </c>
      <c r="J211" s="5">
        <f t="shared" si="56"/>
        <v>1.7036195059081424E-4</v>
      </c>
      <c r="K211" s="5" t="e">
        <f t="shared" si="60"/>
        <v>#N/A</v>
      </c>
      <c r="L211" s="5">
        <f t="shared" si="50"/>
        <v>-2.7461857530850118E-3</v>
      </c>
      <c r="M211" s="5">
        <f t="shared" si="57"/>
        <v>4.8073893525326927E-3</v>
      </c>
      <c r="N211" s="5">
        <f t="shared" si="61"/>
        <v>2.3569422853241585E-2</v>
      </c>
      <c r="O211" s="5">
        <f t="shared" si="47"/>
        <v>6.60099207472893E-2</v>
      </c>
      <c r="Q211" s="5">
        <f t="shared" si="48"/>
        <v>7.0817310099821992E-2</v>
      </c>
      <c r="R211" s="5">
        <f t="shared" si="49"/>
        <v>0.34719948909328324</v>
      </c>
    </row>
    <row r="212" spans="2:18" x14ac:dyDescent="0.4">
      <c r="B212">
        <v>44.436701774597097</v>
      </c>
      <c r="C212" s="5">
        <f t="shared" si="51"/>
        <v>0.36050224304199929</v>
      </c>
      <c r="D212" s="5">
        <f t="shared" si="52"/>
        <v>0.69347696117073665</v>
      </c>
      <c r="E212" s="5">
        <f t="shared" si="53"/>
        <v>4.3572442532955211</v>
      </c>
      <c r="F212" s="5">
        <f t="shared" si="54"/>
        <v>41.6086176702442</v>
      </c>
      <c r="G212" s="5">
        <f t="shared" si="58"/>
        <v>-0.54550464529835452</v>
      </c>
      <c r="H212" s="9">
        <f t="shared" si="59"/>
        <v>-1.5131796149040937</v>
      </c>
      <c r="I212" s="5">
        <f t="shared" si="55"/>
        <v>6.517515484380512E-3</v>
      </c>
      <c r="J212" s="5">
        <f t="shared" si="56"/>
        <v>1.736262503882796E-4</v>
      </c>
      <c r="K212" s="5" t="e">
        <f t="shared" si="60"/>
        <v>#N/A</v>
      </c>
      <c r="L212" s="5">
        <f t="shared" si="50"/>
        <v>6.517515484380512E-3</v>
      </c>
      <c r="M212" s="5">
        <f t="shared" si="57"/>
        <v>3.7971154965753687E-3</v>
      </c>
      <c r="N212" s="5">
        <f t="shared" si="61"/>
        <v>1.6544959676552395E-2</v>
      </c>
      <c r="O212" s="5">
        <f t="shared" si="47"/>
        <v>-0.1237387952245558</v>
      </c>
      <c r="Q212" s="5">
        <f t="shared" si="48"/>
        <v>0</v>
      </c>
      <c r="R212" s="5">
        <f t="shared" si="49"/>
        <v>0</v>
      </c>
    </row>
    <row r="213" spans="2:18" x14ac:dyDescent="0.4">
      <c r="B213">
        <v>44.795890808105398</v>
      </c>
      <c r="C213" s="5">
        <f t="shared" si="51"/>
        <v>0.35918903350830078</v>
      </c>
      <c r="D213" s="5">
        <f t="shared" si="52"/>
        <v>0.69601234079498298</v>
      </c>
      <c r="E213" s="5">
        <f t="shared" si="53"/>
        <v>4.3731745132987081</v>
      </c>
      <c r="F213" s="5">
        <f t="shared" si="54"/>
        <v>41.760740447698986</v>
      </c>
      <c r="G213" s="5">
        <f t="shared" si="58"/>
        <v>1.593026000318698E-2</v>
      </c>
      <c r="H213" s="9">
        <f t="shared" si="59"/>
        <v>4.4350630217163449E-2</v>
      </c>
      <c r="I213" s="5">
        <f t="shared" si="55"/>
        <v>0</v>
      </c>
      <c r="J213" s="5">
        <f t="shared" si="56"/>
        <v>1.7353092371242055E-4</v>
      </c>
      <c r="K213" s="5" t="e">
        <f t="shared" si="60"/>
        <v>#N/A</v>
      </c>
      <c r="L213" s="5">
        <f t="shared" si="50"/>
        <v>-1.8963634661642493E-4</v>
      </c>
      <c r="M213" s="5">
        <f t="shared" si="57"/>
        <v>3.8249310647530785E-3</v>
      </c>
      <c r="N213" s="5">
        <f t="shared" si="61"/>
        <v>1.6727091047502654E-2</v>
      </c>
      <c r="O213" s="5">
        <f t="shared" si="47"/>
        <v>3.6267297658972302E-3</v>
      </c>
      <c r="Q213" s="5">
        <f t="shared" si="48"/>
        <v>7.4516608306503087E-3</v>
      </c>
      <c r="R213" s="5">
        <f t="shared" si="49"/>
        <v>3.2587413226346208E-2</v>
      </c>
    </row>
    <row r="214" spans="2:18" x14ac:dyDescent="0.4">
      <c r="B214">
        <v>45.162758827209402</v>
      </c>
      <c r="C214" s="5">
        <f t="shared" si="51"/>
        <v>0.36686801910400391</v>
      </c>
      <c r="D214" s="5">
        <f t="shared" si="52"/>
        <v>0.68144397162383119</v>
      </c>
      <c r="E214" s="5">
        <f t="shared" si="53"/>
        <v>4.2816387501729594</v>
      </c>
      <c r="F214" s="5">
        <f t="shared" si="54"/>
        <v>40.886638297429876</v>
      </c>
      <c r="G214" s="5">
        <f t="shared" si="58"/>
        <v>-9.1535763125748737E-2</v>
      </c>
      <c r="H214" s="9">
        <f t="shared" si="59"/>
        <v>-0.24950597588011383</v>
      </c>
      <c r="I214" s="5">
        <f t="shared" si="55"/>
        <v>1.1129516777703065E-3</v>
      </c>
      <c r="J214" s="5">
        <f t="shared" si="56"/>
        <v>1.7407867371896501E-4</v>
      </c>
      <c r="K214" s="5" t="e">
        <f t="shared" si="60"/>
        <v>#N/A</v>
      </c>
      <c r="L214" s="5">
        <f t="shared" si="50"/>
        <v>1.1129516777703065E-3</v>
      </c>
      <c r="M214" s="5">
        <f t="shared" si="57"/>
        <v>3.6664860773965324E-3</v>
      </c>
      <c r="N214" s="5">
        <f t="shared" si="61"/>
        <v>1.5698568865950644E-2</v>
      </c>
      <c r="O214" s="5">
        <f t="shared" si="47"/>
        <v>-2.0403109156799704E-2</v>
      </c>
      <c r="Q214" s="5">
        <f t="shared" si="48"/>
        <v>0</v>
      </c>
      <c r="R214" s="5">
        <f t="shared" si="49"/>
        <v>0</v>
      </c>
    </row>
    <row r="215" spans="2:18" x14ac:dyDescent="0.4">
      <c r="B215">
        <v>45.516794681549001</v>
      </c>
      <c r="C215" s="5">
        <f t="shared" si="51"/>
        <v>0.35403585433959961</v>
      </c>
      <c r="D215" s="5">
        <f t="shared" si="52"/>
        <v>0.70614316865261351</v>
      </c>
      <c r="E215" s="5">
        <f t="shared" si="53"/>
        <v>4.4368283820433376</v>
      </c>
      <c r="F215" s="5">
        <f t="shared" si="54"/>
        <v>42.368590119156814</v>
      </c>
      <c r="G215" s="5">
        <f t="shared" si="58"/>
        <v>0.15518963187037826</v>
      </c>
      <c r="H215" s="9">
        <f t="shared" si="59"/>
        <v>0.43834439356392607</v>
      </c>
      <c r="I215" s="5">
        <f t="shared" si="55"/>
        <v>0</v>
      </c>
      <c r="J215" s="5">
        <f t="shared" si="56"/>
        <v>1.7315001896185266E-4</v>
      </c>
      <c r="K215" s="5" t="e">
        <f t="shared" si="60"/>
        <v>#N/A</v>
      </c>
      <c r="L215" s="5">
        <f t="shared" si="50"/>
        <v>-1.8208979071463408E-3</v>
      </c>
      <c r="M215" s="5">
        <f t="shared" si="57"/>
        <v>3.9370892183410609E-3</v>
      </c>
      <c r="N215" s="5">
        <f t="shared" si="61"/>
        <v>1.7468189186572437E-2</v>
      </c>
      <c r="O215" s="5">
        <f t="shared" si="47"/>
        <v>3.5845187589628298E-2</v>
      </c>
      <c r="Q215" s="5">
        <f t="shared" si="48"/>
        <v>3.9782276807969356E-2</v>
      </c>
      <c r="R215" s="5">
        <f t="shared" si="49"/>
        <v>0.17650713484390287</v>
      </c>
    </row>
    <row r="216" spans="2:18" x14ac:dyDescent="0.4">
      <c r="B216">
        <v>45.9147787094116</v>
      </c>
      <c r="C216" s="5">
        <f t="shared" si="51"/>
        <v>0.39798402786259857</v>
      </c>
      <c r="D216" s="5">
        <f t="shared" si="52"/>
        <v>0.62816591244287545</v>
      </c>
      <c r="E216" s="5">
        <f t="shared" si="53"/>
        <v>3.9468828315321334</v>
      </c>
      <c r="F216" s="5">
        <f t="shared" si="54"/>
        <v>37.689954746572525</v>
      </c>
      <c r="G216" s="5">
        <f t="shared" si="58"/>
        <v>-0.48994555051120425</v>
      </c>
      <c r="H216" s="9">
        <f t="shared" si="59"/>
        <v>-1.2310683751367901</v>
      </c>
      <c r="I216" s="5">
        <f t="shared" si="55"/>
        <v>6.462329651815397E-3</v>
      </c>
      <c r="J216" s="5">
        <f t="shared" si="56"/>
        <v>1.7608185313611172E-4</v>
      </c>
      <c r="K216" s="5" t="e">
        <f t="shared" si="60"/>
        <v>#N/A</v>
      </c>
      <c r="L216" s="5">
        <f t="shared" si="50"/>
        <v>6.462329651815397E-3</v>
      </c>
      <c r="M216" s="5">
        <f t="shared" si="57"/>
        <v>3.1155768171686224E-3</v>
      </c>
      <c r="N216" s="5">
        <f t="shared" si="61"/>
        <v>1.2296816650002365E-2</v>
      </c>
      <c r="O216" s="5">
        <f t="shared" si="47"/>
        <v>-0.10066942224048712</v>
      </c>
      <c r="Q216" s="5">
        <f t="shared" si="48"/>
        <v>0</v>
      </c>
      <c r="R216" s="5">
        <f t="shared" si="49"/>
        <v>0</v>
      </c>
    </row>
    <row r="217" spans="2:18" x14ac:dyDescent="0.4">
      <c r="B217">
        <v>46.3143696784973</v>
      </c>
      <c r="C217" s="5">
        <f t="shared" si="51"/>
        <v>0.39959096908570046</v>
      </c>
      <c r="D217" s="5">
        <f t="shared" si="52"/>
        <v>0.6256397650127633</v>
      </c>
      <c r="E217" s="5">
        <f t="shared" si="53"/>
        <v>3.9310105791154832</v>
      </c>
      <c r="F217" s="5">
        <f t="shared" si="54"/>
        <v>37.538385900765796</v>
      </c>
      <c r="G217" s="5">
        <f t="shared" si="58"/>
        <v>-1.5872252416650134E-2</v>
      </c>
      <c r="H217" s="9">
        <f t="shared" si="59"/>
        <v>-3.9721249088705016E-2</v>
      </c>
      <c r="I217" s="5">
        <f t="shared" si="55"/>
        <v>2.1019862610585492E-4</v>
      </c>
      <c r="J217" s="5">
        <f t="shared" si="56"/>
        <v>1.7617683269457296E-4</v>
      </c>
      <c r="K217" s="5" t="e">
        <f t="shared" si="60"/>
        <v>#N/A</v>
      </c>
      <c r="L217" s="5">
        <f t="shared" si="50"/>
        <v>2.1019862610585492E-4</v>
      </c>
      <c r="M217" s="5">
        <f t="shared" si="57"/>
        <v>3.0905688346235692E-3</v>
      </c>
      <c r="N217" s="5">
        <f t="shared" si="61"/>
        <v>1.2149058784389861E-2</v>
      </c>
      <c r="O217" s="5">
        <f t="shared" si="47"/>
        <v>-3.2481666146172367E-3</v>
      </c>
      <c r="Q217" s="5">
        <f t="shared" si="48"/>
        <v>0</v>
      </c>
      <c r="R217" s="5">
        <f t="shared" si="49"/>
        <v>0</v>
      </c>
    </row>
    <row r="218" spans="2:18" x14ac:dyDescent="0.4">
      <c r="B218">
        <v>46.608812332153299</v>
      </c>
      <c r="C218" s="5">
        <f t="shared" si="51"/>
        <v>0.29444265365599875</v>
      </c>
      <c r="D218" s="5">
        <f t="shared" si="52"/>
        <v>0.8490617677018979</v>
      </c>
      <c r="E218" s="5">
        <f t="shared" si="53"/>
        <v>5.3348124237124921</v>
      </c>
      <c r="F218" s="5">
        <f t="shared" si="54"/>
        <v>50.943706062113883</v>
      </c>
      <c r="G218" s="5">
        <f t="shared" si="58"/>
        <v>1.4038018445970089</v>
      </c>
      <c r="H218" s="9">
        <f t="shared" si="59"/>
        <v>4.7676579027068851</v>
      </c>
      <c r="I218" s="5">
        <f t="shared" si="55"/>
        <v>0</v>
      </c>
      <c r="J218" s="5">
        <f t="shared" si="56"/>
        <v>1.6777648245650445E-4</v>
      </c>
      <c r="K218" s="5" t="e">
        <f t="shared" si="60"/>
        <v>#N/A</v>
      </c>
      <c r="L218" s="5">
        <f t="shared" si="50"/>
        <v>-1.3698789085331863E-2</v>
      </c>
      <c r="M218" s="5">
        <f t="shared" si="57"/>
        <v>5.6920447192394313E-3</v>
      </c>
      <c r="N218" s="5">
        <f t="shared" si="61"/>
        <v>3.0365990884525601E-2</v>
      </c>
      <c r="O218" s="5">
        <f t="shared" si="47"/>
        <v>0.38987060036568988</v>
      </c>
      <c r="Q218" s="5">
        <f t="shared" si="48"/>
        <v>0.39556264508492933</v>
      </c>
      <c r="R218" s="5">
        <f t="shared" si="49"/>
        <v>2.1102525133556562</v>
      </c>
    </row>
    <row r="219" spans="2:18" x14ac:dyDescent="0.4">
      <c r="B219">
        <v>46.762573480606001</v>
      </c>
      <c r="C219" s="5">
        <f t="shared" si="51"/>
        <v>0.15376114845270195</v>
      </c>
      <c r="D219" s="5">
        <f t="shared" si="52"/>
        <v>1.6258983658469606</v>
      </c>
      <c r="E219" s="5">
        <f t="shared" si="53"/>
        <v>10.215820723256922</v>
      </c>
      <c r="F219" s="5">
        <f t="shared" si="54"/>
        <v>97.553901950817632</v>
      </c>
      <c r="G219" s="5">
        <f t="shared" si="58"/>
        <v>4.8810082995444297</v>
      </c>
      <c r="H219" s="9">
        <f t="shared" si="59"/>
        <v>31.744093671658959</v>
      </c>
      <c r="I219" s="5">
        <f t="shared" si="55"/>
        <v>0</v>
      </c>
      <c r="J219" s="5">
        <f t="shared" si="56"/>
        <v>1.3856852879203058E-4</v>
      </c>
      <c r="K219" s="5" t="e">
        <f t="shared" si="60"/>
        <v>#N/A</v>
      </c>
      <c r="L219" s="5">
        <f t="shared" si="50"/>
        <v>-2.487320833154158E-2</v>
      </c>
      <c r="M219" s="5">
        <f t="shared" si="57"/>
        <v>2.0872598609945114E-2</v>
      </c>
      <c r="N219" s="5">
        <f t="shared" si="61"/>
        <v>0.21323072542770091</v>
      </c>
      <c r="O219" s="5">
        <f t="shared" si="47"/>
        <v>2.59584246822905</v>
      </c>
      <c r="Q219" s="5">
        <f t="shared" si="48"/>
        <v>2.6167150668389949</v>
      </c>
      <c r="R219" s="5">
        <f t="shared" si="49"/>
        <v>26.731892006672425</v>
      </c>
    </row>
    <row r="220" spans="2:18" x14ac:dyDescent="0.4">
      <c r="B220">
        <v>46.878747701644897</v>
      </c>
      <c r="C220" s="5">
        <f t="shared" si="51"/>
        <v>0.11617422103889652</v>
      </c>
      <c r="D220" s="5">
        <f t="shared" si="52"/>
        <v>2.1519404026500597</v>
      </c>
      <c r="E220" s="5">
        <f t="shared" si="53"/>
        <v>13.521040319856978</v>
      </c>
      <c r="F220" s="5">
        <f t="shared" si="54"/>
        <v>129.1164241590036</v>
      </c>
      <c r="G220" s="5">
        <f t="shared" si="58"/>
        <v>3.3052195966000557</v>
      </c>
      <c r="H220" s="9">
        <f t="shared" si="59"/>
        <v>28.450542358217564</v>
      </c>
      <c r="I220" s="5">
        <f t="shared" si="55"/>
        <v>0</v>
      </c>
      <c r="J220" s="5">
        <f t="shared" si="56"/>
        <v>1.1879009472597585E-4</v>
      </c>
      <c r="K220" s="5" t="e">
        <f t="shared" si="60"/>
        <v>#N/A</v>
      </c>
      <c r="L220" s="5">
        <f t="shared" si="50"/>
        <v>-1.2725818807188573E-2</v>
      </c>
      <c r="M220" s="5">
        <f t="shared" si="57"/>
        <v>3.6563706266239615E-2</v>
      </c>
      <c r="N220" s="5">
        <f t="shared" si="61"/>
        <v>0.49437934666923306</v>
      </c>
      <c r="O220" s="5">
        <f t="shared" si="47"/>
        <v>2.3265155043171539</v>
      </c>
      <c r="Q220" s="5">
        <f t="shared" si="48"/>
        <v>2.3630792105833933</v>
      </c>
      <c r="R220" s="5">
        <f t="shared" si="49"/>
        <v>31.951289285313859</v>
      </c>
    </row>
    <row r="221" spans="2:18" x14ac:dyDescent="0.4">
      <c r="B221">
        <v>46.972683429718003</v>
      </c>
      <c r="C221" s="5">
        <f t="shared" si="51"/>
        <v>9.3935728073105906E-2</v>
      </c>
      <c r="D221" s="5">
        <f t="shared" si="52"/>
        <v>2.6613941801295922</v>
      </c>
      <c r="E221" s="5">
        <f t="shared" si="53"/>
        <v>16.722032809203515</v>
      </c>
      <c r="F221" s="5">
        <f t="shared" si="54"/>
        <v>159.68365080777554</v>
      </c>
      <c r="G221" s="5">
        <f t="shared" si="58"/>
        <v>3.2009924893465378</v>
      </c>
      <c r="H221" s="9">
        <f t="shared" si="59"/>
        <v>34.076411127141647</v>
      </c>
      <c r="I221" s="5">
        <f t="shared" si="55"/>
        <v>0</v>
      </c>
      <c r="J221" s="5">
        <f t="shared" si="56"/>
        <v>9.9635355669726165E-5</v>
      </c>
      <c r="K221" s="5" t="e">
        <f t="shared" si="60"/>
        <v>#N/A</v>
      </c>
      <c r="L221" s="5">
        <f t="shared" si="50"/>
        <v>-9.9653167670609132E-3</v>
      </c>
      <c r="M221" s="5">
        <f t="shared" si="57"/>
        <v>5.5925276254415762E-2</v>
      </c>
      <c r="N221" s="5">
        <f t="shared" si="61"/>
        <v>0.93518430439011069</v>
      </c>
      <c r="O221" s="5">
        <f t="shared" si="47"/>
        <v>2.7865654658032146</v>
      </c>
      <c r="Q221" s="5">
        <f t="shared" si="48"/>
        <v>2.8424907420576302</v>
      </c>
      <c r="R221" s="5">
        <f t="shared" si="49"/>
        <v>47.53222344854494</v>
      </c>
    </row>
    <row r="222" spans="2:18" x14ac:dyDescent="0.4">
      <c r="B222">
        <v>47.064675807952803</v>
      </c>
      <c r="C222" s="5">
        <f t="shared" si="51"/>
        <v>9.1992378234799332E-2</v>
      </c>
      <c r="D222" s="5">
        <f t="shared" si="52"/>
        <v>2.7176164460267076</v>
      </c>
      <c r="E222" s="5">
        <f t="shared" si="53"/>
        <v>17.075287724224616</v>
      </c>
      <c r="F222" s="5">
        <f t="shared" si="54"/>
        <v>163.05698676160247</v>
      </c>
      <c r="G222" s="5">
        <f t="shared" si="58"/>
        <v>0.3532549150211004</v>
      </c>
      <c r="H222" s="9">
        <f t="shared" si="59"/>
        <v>3.8400454668044377</v>
      </c>
      <c r="I222" s="5">
        <f t="shared" si="55"/>
        <v>0</v>
      </c>
      <c r="J222" s="5">
        <f t="shared" si="56"/>
        <v>9.7521478258239899E-5</v>
      </c>
      <c r="K222" s="5" t="e">
        <f t="shared" si="60"/>
        <v>#N/A</v>
      </c>
      <c r="L222" s="5">
        <f t="shared" si="50"/>
        <v>-1.0770000089934005E-3</v>
      </c>
      <c r="M222" s="5">
        <f t="shared" si="57"/>
        <v>5.831309017301118E-2</v>
      </c>
      <c r="N222" s="5">
        <f t="shared" si="61"/>
        <v>0.99571279279282088</v>
      </c>
      <c r="O222" s="5">
        <f t="shared" si="47"/>
        <v>0.31401599320383006</v>
      </c>
      <c r="Q222" s="5">
        <f t="shared" si="48"/>
        <v>0.37232908337684123</v>
      </c>
      <c r="R222" s="5">
        <f t="shared" si="49"/>
        <v>6.3576262267563806</v>
      </c>
    </row>
    <row r="223" spans="2:18" x14ac:dyDescent="0.4">
      <c r="B223">
        <v>47.1531212329864</v>
      </c>
      <c r="C223" s="5">
        <f t="shared" si="51"/>
        <v>8.8445425033597758E-2</v>
      </c>
      <c r="D223" s="5">
        <f t="shared" si="52"/>
        <v>2.8266018271157893</v>
      </c>
      <c r="E223" s="5">
        <f t="shared" si="53"/>
        <v>17.760063069380902</v>
      </c>
      <c r="F223" s="5">
        <f t="shared" si="54"/>
        <v>169.59610962694737</v>
      </c>
      <c r="G223" s="5">
        <f t="shared" si="58"/>
        <v>0.68477534515628591</v>
      </c>
      <c r="H223" s="9">
        <f t="shared" si="59"/>
        <v>7.742348967130412</v>
      </c>
      <c r="I223" s="5">
        <f t="shared" si="55"/>
        <v>0</v>
      </c>
      <c r="J223" s="5">
        <f t="shared" si="56"/>
        <v>9.3423782592824694E-5</v>
      </c>
      <c r="K223" s="5" t="e">
        <f t="shared" si="60"/>
        <v>#N/A</v>
      </c>
      <c r="L223" s="5">
        <f t="shared" si="50"/>
        <v>-2.0072392283572373E-3</v>
      </c>
      <c r="M223" s="5">
        <f t="shared" si="57"/>
        <v>6.308396804567748E-2</v>
      </c>
      <c r="N223" s="5">
        <f t="shared" si="61"/>
        <v>1.1203752511580416</v>
      </c>
      <c r="O223" s="5">
        <f t="shared" si="47"/>
        <v>0.63312307670859136</v>
      </c>
      <c r="Q223" s="5">
        <f t="shared" si="48"/>
        <v>0.69620704475426887</v>
      </c>
      <c r="R223" s="5">
        <f t="shared" si="49"/>
        <v>12.364681024183106</v>
      </c>
    </row>
    <row r="224" spans="2:18" x14ac:dyDescent="0.4">
      <c r="B224">
        <v>47.246537923812802</v>
      </c>
      <c r="C224" s="5">
        <f t="shared" si="51"/>
        <v>9.3416690826401805E-2</v>
      </c>
      <c r="D224" s="5">
        <f t="shared" si="52"/>
        <v>2.676181288251585</v>
      </c>
      <c r="E224" s="5">
        <f t="shared" si="53"/>
        <v>16.814942949691297</v>
      </c>
      <c r="F224" s="5">
        <f t="shared" si="54"/>
        <v>160.5708772950951</v>
      </c>
      <c r="G224" s="5">
        <f t="shared" si="58"/>
        <v>-0.94512011968960508</v>
      </c>
      <c r="H224" s="9">
        <f t="shared" si="59"/>
        <v>-10.117251117853678</v>
      </c>
      <c r="I224" s="5">
        <f t="shared" si="55"/>
        <v>2.9260863255973026E-3</v>
      </c>
      <c r="J224" s="5">
        <f t="shared" si="56"/>
        <v>9.9079381389047288E-5</v>
      </c>
      <c r="K224" s="5">
        <f t="shared" si="60"/>
        <v>2.9260863255973026E-3</v>
      </c>
      <c r="L224" s="5">
        <f t="shared" si="50"/>
        <v>2.9260863255973026E-3</v>
      </c>
      <c r="M224" s="5">
        <f t="shared" si="57"/>
        <v>5.6548461280274603E-2</v>
      </c>
      <c r="N224" s="5">
        <f t="shared" si="61"/>
        <v>0.95085915032064472</v>
      </c>
      <c r="O224" s="5">
        <f t="shared" si="47"/>
        <v>-0.82732839642890021</v>
      </c>
      <c r="Q224" s="5">
        <f t="shared" si="48"/>
        <v>0</v>
      </c>
      <c r="R224" s="5">
        <f t="shared" si="49"/>
        <v>0</v>
      </c>
    </row>
    <row r="225" spans="2:18" x14ac:dyDescent="0.4">
      <c r="B225">
        <v>47.434452295303302</v>
      </c>
      <c r="C225" s="5">
        <f t="shared" si="51"/>
        <v>0.18791437149049983</v>
      </c>
      <c r="D225" s="5">
        <f t="shared" si="52"/>
        <v>1.3303931892864242</v>
      </c>
      <c r="E225" s="5">
        <f t="shared" si="53"/>
        <v>8.3591069396962503</v>
      </c>
      <c r="F225" s="5">
        <f t="shared" si="54"/>
        <v>79.82359135718545</v>
      </c>
      <c r="G225" s="5">
        <f t="shared" si="58"/>
        <v>-8.4558360099950463</v>
      </c>
      <c r="H225" s="9">
        <f t="shared" si="59"/>
        <v>-44.998346549681209</v>
      </c>
      <c r="I225" s="5">
        <f t="shared" si="55"/>
        <v>5.2661375035558053E-2</v>
      </c>
      <c r="J225" s="5">
        <f t="shared" si="56"/>
        <v>1.4967910407285765E-4</v>
      </c>
      <c r="K225" s="5">
        <f t="shared" si="60"/>
        <v>5.2661375035558053E-2</v>
      </c>
      <c r="L225" s="5">
        <f t="shared" si="50"/>
        <v>5.2661375035558053E-2</v>
      </c>
      <c r="M225" s="5">
        <f t="shared" si="57"/>
        <v>1.3974933765855603E-2</v>
      </c>
      <c r="N225" s="5">
        <f t="shared" si="61"/>
        <v>0.11681796582395902</v>
      </c>
      <c r="O225" s="5">
        <f t="shared" si="47"/>
        <v>-3.6796961407040274</v>
      </c>
      <c r="Q225" s="5">
        <f t="shared" si="48"/>
        <v>0</v>
      </c>
      <c r="R225" s="5">
        <f t="shared" si="49"/>
        <v>0</v>
      </c>
    </row>
    <row r="226" spans="2:18" x14ac:dyDescent="0.4">
      <c r="B226">
        <v>47.523470163345301</v>
      </c>
      <c r="C226" s="5">
        <f t="shared" si="51"/>
        <v>8.9017868041999293E-2</v>
      </c>
      <c r="D226" s="5">
        <f t="shared" si="52"/>
        <v>2.8084249319703787</v>
      </c>
      <c r="E226" s="5">
        <f t="shared" si="53"/>
        <v>17.645854268873112</v>
      </c>
      <c r="F226" s="5">
        <f t="shared" si="54"/>
        <v>168.50549591822272</v>
      </c>
      <c r="G226" s="5">
        <f t="shared" si="58"/>
        <v>9.2867473291768619</v>
      </c>
      <c r="H226" s="9">
        <f t="shared" si="59"/>
        <v>104.32453094467849</v>
      </c>
      <c r="I226" s="5">
        <f t="shared" si="55"/>
        <v>0</v>
      </c>
      <c r="J226" s="5">
        <f t="shared" si="56"/>
        <v>9.4107208055063302E-5</v>
      </c>
      <c r="K226" s="5" t="e">
        <f t="shared" si="60"/>
        <v>#N/A</v>
      </c>
      <c r="L226" s="5">
        <f t="shared" si="50"/>
        <v>-2.7397848860260032E-2</v>
      </c>
      <c r="M226" s="5">
        <f t="shared" si="57"/>
        <v>6.2275234575661489E-2</v>
      </c>
      <c r="N226" s="5">
        <f t="shared" si="61"/>
        <v>1.0988997138820107</v>
      </c>
      <c r="O226" s="5">
        <f t="shared" si="47"/>
        <v>8.5310373232060659</v>
      </c>
      <c r="Q226" s="5">
        <f t="shared" si="48"/>
        <v>8.5933125577817275</v>
      </c>
      <c r="R226" s="5">
        <f t="shared" si="49"/>
        <v>151.63634108149361</v>
      </c>
    </row>
    <row r="227" spans="2:18" x14ac:dyDescent="0.4">
      <c r="B227">
        <v>47.720430850982602</v>
      </c>
      <c r="C227" s="5">
        <f t="shared" si="51"/>
        <v>0.19696068763730068</v>
      </c>
      <c r="D227" s="5">
        <f t="shared" si="52"/>
        <v>1.2692888261050865</v>
      </c>
      <c r="E227" s="5">
        <f t="shared" si="53"/>
        <v>7.9751769027507047</v>
      </c>
      <c r="F227" s="5">
        <f t="shared" si="54"/>
        <v>76.157329566305194</v>
      </c>
      <c r="G227" s="5">
        <f t="shared" si="58"/>
        <v>-9.6706773661224084</v>
      </c>
      <c r="H227" s="9">
        <f t="shared" si="59"/>
        <v>-49.099530886746166</v>
      </c>
      <c r="I227" s="5">
        <f t="shared" si="55"/>
        <v>6.3126555626221131E-2</v>
      </c>
      <c r="J227" s="5">
        <f t="shared" si="56"/>
        <v>1.5197654141393979E-4</v>
      </c>
      <c r="K227" s="5">
        <f t="shared" si="60"/>
        <v>6.3126555626221131E-2</v>
      </c>
      <c r="L227" s="5">
        <f t="shared" si="50"/>
        <v>6.3126555626221131E-2</v>
      </c>
      <c r="M227" s="5">
        <f t="shared" si="57"/>
        <v>1.2720689326033666E-2</v>
      </c>
      <c r="N227" s="5">
        <f t="shared" si="61"/>
        <v>0.10144974770005112</v>
      </c>
      <c r="O227" s="5">
        <f t="shared" si="47"/>
        <v>-4.0150665117187074</v>
      </c>
      <c r="Q227" s="5">
        <f t="shared" si="48"/>
        <v>0</v>
      </c>
      <c r="R227" s="5">
        <f t="shared" si="49"/>
        <v>0</v>
      </c>
    </row>
    <row r="228" spans="2:18" x14ac:dyDescent="0.4">
      <c r="B228">
        <v>47.818503379821699</v>
      </c>
      <c r="C228" s="5">
        <f t="shared" si="51"/>
        <v>9.8072528839097117E-2</v>
      </c>
      <c r="D228" s="5">
        <f t="shared" si="52"/>
        <v>2.549133819218254</v>
      </c>
      <c r="E228" s="5">
        <f t="shared" si="53"/>
        <v>16.016680158946716</v>
      </c>
      <c r="F228" s="5">
        <f t="shared" si="54"/>
        <v>152.94802915309523</v>
      </c>
      <c r="G228" s="5">
        <f t="shared" si="58"/>
        <v>8.0415032561960125</v>
      </c>
      <c r="H228" s="9">
        <f t="shared" si="59"/>
        <v>81.995471630891871</v>
      </c>
      <c r="I228" s="5">
        <f t="shared" si="55"/>
        <v>0</v>
      </c>
      <c r="J228" s="5">
        <f t="shared" si="56"/>
        <v>1.0385618592886286E-4</v>
      </c>
      <c r="K228" s="5" t="e">
        <f t="shared" si="60"/>
        <v>#N/A</v>
      </c>
      <c r="L228" s="5">
        <f t="shared" si="50"/>
        <v>-2.6137272349470067E-2</v>
      </c>
      <c r="M228" s="5">
        <f t="shared" si="57"/>
        <v>5.1306808662799484E-2</v>
      </c>
      <c r="N228" s="5">
        <f t="shared" si="61"/>
        <v>0.82176474432833602</v>
      </c>
      <c r="O228" s="5">
        <f t="shared" si="47"/>
        <v>6.705100157008701</v>
      </c>
      <c r="Q228" s="5">
        <f t="shared" si="48"/>
        <v>6.7564069656715002</v>
      </c>
      <c r="R228" s="5">
        <f t="shared" si="49"/>
        <v>108.21520939284011</v>
      </c>
    </row>
    <row r="229" spans="2:18" x14ac:dyDescent="0.4">
      <c r="B229">
        <v>48.011168479919398</v>
      </c>
      <c r="C229" s="5">
        <f t="shared" si="51"/>
        <v>0.19266510009769888</v>
      </c>
      <c r="D229" s="5">
        <f t="shared" si="52"/>
        <v>1.2975884053376925</v>
      </c>
      <c r="E229" s="5">
        <f t="shared" si="53"/>
        <v>8.1529884031843789</v>
      </c>
      <c r="F229" s="5">
        <f t="shared" si="54"/>
        <v>77.855304320261553</v>
      </c>
      <c r="G229" s="5">
        <f t="shared" si="58"/>
        <v>-7.8636917557623374</v>
      </c>
      <c r="H229" s="9">
        <f t="shared" si="59"/>
        <v>-40.815340981707244</v>
      </c>
      <c r="I229" s="5">
        <f t="shared" si="55"/>
        <v>5.0211729569519886E-2</v>
      </c>
      <c r="J229" s="5">
        <f t="shared" si="56"/>
        <v>1.5091251739534467E-4</v>
      </c>
      <c r="K229" s="5">
        <f t="shared" si="60"/>
        <v>5.0211729569519886E-2</v>
      </c>
      <c r="L229" s="5">
        <f t="shared" si="50"/>
        <v>5.0211729569519886E-2</v>
      </c>
      <c r="M229" s="5">
        <f t="shared" si="57"/>
        <v>1.3294243980491794E-2</v>
      </c>
      <c r="N229" s="5">
        <f t="shared" si="61"/>
        <v>0.10838781700205334</v>
      </c>
      <c r="O229" s="5">
        <f t="shared" si="47"/>
        <v>-3.3376349178983578</v>
      </c>
      <c r="Q229" s="5">
        <f t="shared" si="48"/>
        <v>0</v>
      </c>
      <c r="R229" s="5">
        <f t="shared" si="49"/>
        <v>0</v>
      </c>
    </row>
    <row r="230" spans="2:18" x14ac:dyDescent="0.4">
      <c r="B230">
        <v>48.307498693466101</v>
      </c>
      <c r="C230" s="5">
        <f t="shared" si="51"/>
        <v>0.29633021354670319</v>
      </c>
      <c r="D230" s="5">
        <f t="shared" si="52"/>
        <v>0.84365342638474727</v>
      </c>
      <c r="E230" s="5">
        <f t="shared" si="53"/>
        <v>5.3008308130123591</v>
      </c>
      <c r="F230" s="5">
        <f t="shared" si="54"/>
        <v>50.619205583084842</v>
      </c>
      <c r="G230" s="5">
        <f t="shared" si="58"/>
        <v>-2.8521575901720198</v>
      </c>
      <c r="H230" s="9">
        <f t="shared" si="59"/>
        <v>-9.6249300941515532</v>
      </c>
      <c r="I230" s="5">
        <f t="shared" si="55"/>
        <v>2.8010773326947878E-2</v>
      </c>
      <c r="J230" s="5">
        <f t="shared" si="56"/>
        <v>1.6797982841493405E-4</v>
      </c>
      <c r="K230" s="5">
        <f t="shared" si="60"/>
        <v>2.8010773326947878E-2</v>
      </c>
      <c r="L230" s="5">
        <f t="shared" si="50"/>
        <v>2.8010773326947878E-2</v>
      </c>
      <c r="M230" s="5">
        <f t="shared" si="57"/>
        <v>5.6197614616362536E-3</v>
      </c>
      <c r="N230" s="5">
        <f t="shared" si="61"/>
        <v>2.9789404717620826E-2</v>
      </c>
      <c r="O230" s="5">
        <f t="shared" si="47"/>
        <v>-0.78706932226705195</v>
      </c>
      <c r="Q230" s="5">
        <f t="shared" si="48"/>
        <v>0</v>
      </c>
      <c r="R230" s="5">
        <f t="shared" si="49"/>
        <v>0</v>
      </c>
    </row>
    <row r="231" spans="2:18" x14ac:dyDescent="0.4">
      <c r="B231">
        <v>48.517296552658003</v>
      </c>
      <c r="C231" s="5">
        <f t="shared" si="51"/>
        <v>0.20979785919190164</v>
      </c>
      <c r="D231" s="5">
        <f t="shared" si="52"/>
        <v>1.1916232175244723</v>
      </c>
      <c r="E231" s="5">
        <f t="shared" si="53"/>
        <v>7.4871894920438287</v>
      </c>
      <c r="F231" s="5">
        <f t="shared" si="54"/>
        <v>71.49739305146835</v>
      </c>
      <c r="G231" s="5">
        <f t="shared" si="58"/>
        <v>2.1863586790314695</v>
      </c>
      <c r="H231" s="9">
        <f t="shared" si="59"/>
        <v>10.421263055080138</v>
      </c>
      <c r="I231" s="5">
        <f t="shared" si="55"/>
        <v>0</v>
      </c>
      <c r="J231" s="5">
        <f t="shared" si="56"/>
        <v>1.5489665807960973E-4</v>
      </c>
      <c r="K231" s="5" t="e">
        <f t="shared" si="60"/>
        <v>#N/A</v>
      </c>
      <c r="L231" s="5">
        <f t="shared" si="50"/>
        <v>-1.5201908363607384E-2</v>
      </c>
      <c r="M231" s="5">
        <f t="shared" si="57"/>
        <v>1.1211601297954305E-2</v>
      </c>
      <c r="N231" s="5">
        <f t="shared" si="61"/>
        <v>8.3943383427028423E-2</v>
      </c>
      <c r="O231" s="5">
        <f t="shared" si="47"/>
        <v>0.85218867770401474</v>
      </c>
      <c r="Q231" s="5">
        <f t="shared" si="48"/>
        <v>0.86340027900196903</v>
      </c>
      <c r="R231" s="5">
        <f t="shared" si="49"/>
        <v>6.4644414963712524</v>
      </c>
    </row>
    <row r="232" spans="2:18" x14ac:dyDescent="0.4">
      <c r="B232">
        <v>48.623054504394503</v>
      </c>
      <c r="C232" s="5">
        <f t="shared" si="51"/>
        <v>0.10575795173649993</v>
      </c>
      <c r="D232" s="5">
        <f t="shared" si="52"/>
        <v>2.3638884442740036</v>
      </c>
      <c r="E232" s="5">
        <f t="shared" si="53"/>
        <v>14.85274914087403</v>
      </c>
      <c r="F232" s="5">
        <f t="shared" si="54"/>
        <v>141.83330665644021</v>
      </c>
      <c r="G232" s="5">
        <f t="shared" si="58"/>
        <v>7.3655596488302013</v>
      </c>
      <c r="H232" s="9">
        <f t="shared" si="59"/>
        <v>69.645445357922412</v>
      </c>
      <c r="I232" s="5">
        <f t="shared" si="55"/>
        <v>0</v>
      </c>
      <c r="J232" s="5">
        <f t="shared" si="56"/>
        <v>1.1082114914100981E-4</v>
      </c>
      <c r="K232" s="5" t="e">
        <f t="shared" si="60"/>
        <v>#N/A</v>
      </c>
      <c r="L232" s="5">
        <f t="shared" si="50"/>
        <v>-2.5816325559924438E-2</v>
      </c>
      <c r="M232" s="5">
        <f t="shared" si="57"/>
        <v>4.4120831408346849E-2</v>
      </c>
      <c r="N232" s="5">
        <f t="shared" si="61"/>
        <v>0.65531564079497162</v>
      </c>
      <c r="O232" s="5">
        <f t="shared" si="47"/>
        <v>5.6951887380621082</v>
      </c>
      <c r="Q232" s="5">
        <f t="shared" si="48"/>
        <v>5.7393095694704552</v>
      </c>
      <c r="R232" s="5">
        <f t="shared" si="49"/>
        <v>85.24452527716241</v>
      </c>
    </row>
    <row r="233" spans="2:18" x14ac:dyDescent="0.4">
      <c r="B233">
        <v>48.722251653671201</v>
      </c>
      <c r="C233" s="5">
        <f t="shared" si="51"/>
        <v>9.9197149276697871E-2</v>
      </c>
      <c r="D233" s="5">
        <f t="shared" si="52"/>
        <v>2.5202337146066234</v>
      </c>
      <c r="E233" s="5">
        <f t="shared" si="53"/>
        <v>15.835095446274966</v>
      </c>
      <c r="F233" s="5">
        <f t="shared" si="54"/>
        <v>151.21402287639742</v>
      </c>
      <c r="G233" s="5">
        <f t="shared" si="58"/>
        <v>0.98234630540093626</v>
      </c>
      <c r="H233" s="9">
        <f t="shared" si="59"/>
        <v>9.9029691131627757</v>
      </c>
      <c r="I233" s="5">
        <f t="shared" si="55"/>
        <v>0</v>
      </c>
      <c r="J233" s="5">
        <f t="shared" si="56"/>
        <v>1.0494278884949061E-4</v>
      </c>
      <c r="K233" s="5" t="e">
        <f t="shared" si="60"/>
        <v>#N/A</v>
      </c>
      <c r="L233" s="5">
        <f t="shared" si="50"/>
        <v>-3.229530979441056E-3</v>
      </c>
      <c r="M233" s="5">
        <f t="shared" si="57"/>
        <v>5.0150049558527636E-2</v>
      </c>
      <c r="N233" s="5">
        <f t="shared" si="61"/>
        <v>0.79413082139470481</v>
      </c>
      <c r="O233" s="5">
        <f t="shared" si="47"/>
        <v>0.80980569334884622</v>
      </c>
      <c r="Q233" s="5">
        <f t="shared" si="48"/>
        <v>0.85995574290737387</v>
      </c>
      <c r="R233" s="5">
        <f t="shared" si="49"/>
        <v>13.617481268510561</v>
      </c>
    </row>
    <row r="234" spans="2:18" x14ac:dyDescent="0.4">
      <c r="B234">
        <v>48.936425209045403</v>
      </c>
      <c r="C234" s="5">
        <f t="shared" si="51"/>
        <v>0.21417355537420235</v>
      </c>
      <c r="D234" s="5">
        <f t="shared" si="52"/>
        <v>1.1672776294122866</v>
      </c>
      <c r="E234" s="5">
        <f t="shared" si="53"/>
        <v>7.3342216505226974</v>
      </c>
      <c r="F234" s="5">
        <f t="shared" si="54"/>
        <v>70.0366577647372</v>
      </c>
      <c r="G234" s="5">
        <f t="shared" si="58"/>
        <v>-8.5008737957522698</v>
      </c>
      <c r="H234" s="9">
        <f t="shared" si="59"/>
        <v>-39.69151924895494</v>
      </c>
      <c r="I234" s="5">
        <f t="shared" si="55"/>
        <v>6.0339966132045848E-2</v>
      </c>
      <c r="J234" s="5">
        <f t="shared" si="56"/>
        <v>1.5581201764327217E-4</v>
      </c>
      <c r="K234" s="5">
        <f t="shared" si="60"/>
        <v>6.0339966132045848E-2</v>
      </c>
      <c r="L234" s="5">
        <f t="shared" si="50"/>
        <v>6.0339966132045848E-2</v>
      </c>
      <c r="M234" s="5">
        <f t="shared" si="57"/>
        <v>1.0758161443799177E-2</v>
      </c>
      <c r="N234" s="5">
        <f t="shared" si="61"/>
        <v>7.8902740580930442E-2</v>
      </c>
      <c r="O234" s="5">
        <f t="shared" si="47"/>
        <v>-3.2457354858096186</v>
      </c>
      <c r="Q234" s="5">
        <f t="shared" si="48"/>
        <v>0</v>
      </c>
      <c r="R234" s="5">
        <f t="shared" si="49"/>
        <v>0</v>
      </c>
    </row>
    <row r="235" spans="2:18" x14ac:dyDescent="0.4">
      <c r="B235">
        <v>49.045183897018397</v>
      </c>
      <c r="C235" s="5">
        <f t="shared" si="51"/>
        <v>0.10875868797299404</v>
      </c>
      <c r="D235" s="5">
        <f t="shared" si="52"/>
        <v>2.2986669355746341</v>
      </c>
      <c r="E235" s="5">
        <f t="shared" si="53"/>
        <v>14.442950315702065</v>
      </c>
      <c r="F235" s="5">
        <f t="shared" si="54"/>
        <v>137.92001613447806</v>
      </c>
      <c r="G235" s="5">
        <f t="shared" si="58"/>
        <v>7.1087286651793677</v>
      </c>
      <c r="H235" s="9">
        <f t="shared" si="59"/>
        <v>65.362398146477659</v>
      </c>
      <c r="I235" s="5">
        <f t="shared" si="55"/>
        <v>0</v>
      </c>
      <c r="J235" s="5">
        <f t="shared" si="56"/>
        <v>1.1327338531083884E-4</v>
      </c>
      <c r="K235" s="5" t="e">
        <f t="shared" si="60"/>
        <v>#N/A</v>
      </c>
      <c r="L235" s="5">
        <f t="shared" si="50"/>
        <v>-2.5623092523752604E-2</v>
      </c>
      <c r="M235" s="5">
        <f t="shared" si="57"/>
        <v>4.1719762764367681E-2</v>
      </c>
      <c r="N235" s="5">
        <f t="shared" si="61"/>
        <v>0.60255646078863945</v>
      </c>
      <c r="O235" s="5">
        <f t="shared" si="47"/>
        <v>5.3449467069020082</v>
      </c>
      <c r="Q235" s="5">
        <f t="shared" si="48"/>
        <v>5.386666469666376</v>
      </c>
      <c r="R235" s="5">
        <f t="shared" si="49"/>
        <v>77.79935618864971</v>
      </c>
    </row>
    <row r="236" spans="2:18" x14ac:dyDescent="0.4">
      <c r="B236">
        <v>49.146921396255401</v>
      </c>
      <c r="C236" s="5">
        <f t="shared" si="51"/>
        <v>0.1017374992370037</v>
      </c>
      <c r="D236" s="5">
        <f t="shared" si="52"/>
        <v>2.4573043555710936</v>
      </c>
      <c r="E236" s="5">
        <f t="shared" si="53"/>
        <v>15.439698622192697</v>
      </c>
      <c r="F236" s="5">
        <f t="shared" si="54"/>
        <v>147.43826133426563</v>
      </c>
      <c r="G236" s="5">
        <f t="shared" si="58"/>
        <v>0.99674830649063217</v>
      </c>
      <c r="H236" s="9">
        <f t="shared" si="59"/>
        <v>9.7972558197901662</v>
      </c>
      <c r="I236" s="5">
        <f t="shared" si="55"/>
        <v>0</v>
      </c>
      <c r="J236" s="5">
        <f t="shared" si="56"/>
        <v>1.073088434447989E-4</v>
      </c>
      <c r="K236" s="5" t="e">
        <f t="shared" si="60"/>
        <v>#N/A</v>
      </c>
      <c r="L236" s="5">
        <f t="shared" si="50"/>
        <v>-3.3607964661348513E-3</v>
      </c>
      <c r="M236" s="5">
        <f t="shared" si="57"/>
        <v>4.7676858708827818E-2</v>
      </c>
      <c r="N236" s="5">
        <f t="shared" si="61"/>
        <v>0.73611632971716479</v>
      </c>
      <c r="O236" s="5">
        <f t="shared" si="47"/>
        <v>0.80116109132519564</v>
      </c>
      <c r="Q236" s="5">
        <f t="shared" si="48"/>
        <v>0.84883795003402351</v>
      </c>
      <c r="R236" s="5">
        <f t="shared" si="49"/>
        <v>13.105802127605186</v>
      </c>
    </row>
    <row r="237" spans="2:18" x14ac:dyDescent="0.4">
      <c r="B237">
        <v>49.371527671813901</v>
      </c>
      <c r="C237" s="5">
        <f t="shared" si="51"/>
        <v>0.2246062755585001</v>
      </c>
      <c r="D237" s="5">
        <f t="shared" si="52"/>
        <v>1.1130588376409187</v>
      </c>
      <c r="E237" s="5">
        <f t="shared" si="53"/>
        <v>6.9935549346918089</v>
      </c>
      <c r="F237" s="5">
        <f t="shared" si="54"/>
        <v>66.78353025845513</v>
      </c>
      <c r="G237" s="5">
        <f t="shared" si="58"/>
        <v>-8.4461436875008893</v>
      </c>
      <c r="H237" s="9">
        <f t="shared" si="59"/>
        <v>-37.604219501431686</v>
      </c>
      <c r="I237" s="5">
        <f t="shared" si="55"/>
        <v>6.2871815171024636E-2</v>
      </c>
      <c r="J237" s="5">
        <f t="shared" si="56"/>
        <v>1.5785056727080421E-4</v>
      </c>
      <c r="K237" s="5">
        <f t="shared" si="60"/>
        <v>6.2871815171024636E-2</v>
      </c>
      <c r="L237" s="5">
        <f t="shared" si="50"/>
        <v>6.2871815171024636E-2</v>
      </c>
      <c r="M237" s="5">
        <f t="shared" si="57"/>
        <v>9.7819621249104309E-3</v>
      </c>
      <c r="N237" s="5">
        <f t="shared" si="61"/>
        <v>6.8410689489635718E-2</v>
      </c>
      <c r="O237" s="5">
        <f t="shared" si="47"/>
        <v>-3.0750485736366597</v>
      </c>
      <c r="Q237" s="5">
        <f t="shared" si="48"/>
        <v>0</v>
      </c>
      <c r="R237" s="5">
        <f t="shared" si="49"/>
        <v>0</v>
      </c>
    </row>
    <row r="238" spans="2:18" x14ac:dyDescent="0.4">
      <c r="B238">
        <v>49.482949256896902</v>
      </c>
      <c r="C238" s="5">
        <f t="shared" si="51"/>
        <v>0.11142158508300071</v>
      </c>
      <c r="D238" s="5">
        <f t="shared" si="52"/>
        <v>2.2437304209392535</v>
      </c>
      <c r="E238" s="5">
        <f t="shared" si="53"/>
        <v>14.097774014117386</v>
      </c>
      <c r="F238" s="5">
        <f t="shared" si="54"/>
        <v>134.62382525635522</v>
      </c>
      <c r="G238" s="5">
        <f t="shared" si="58"/>
        <v>7.1042190794255768</v>
      </c>
      <c r="H238" s="9">
        <f t="shared" si="59"/>
        <v>63.759809862096894</v>
      </c>
      <c r="I238" s="5">
        <f t="shared" si="55"/>
        <v>0</v>
      </c>
      <c r="J238" s="5">
        <f t="shared" si="56"/>
        <v>1.1533892029952157E-4</v>
      </c>
      <c r="K238" s="5" t="e">
        <f t="shared" si="60"/>
        <v>#N/A</v>
      </c>
      <c r="L238" s="5">
        <f t="shared" si="50"/>
        <v>-2.6233807374184695E-2</v>
      </c>
      <c r="M238" s="5">
        <f t="shared" si="57"/>
        <v>3.9749446430624689E-2</v>
      </c>
      <c r="N238" s="5">
        <f t="shared" si="61"/>
        <v>0.5603787129652118</v>
      </c>
      <c r="O238" s="5">
        <f t="shared" si="47"/>
        <v>5.2138966044574069</v>
      </c>
      <c r="Q238" s="5">
        <f t="shared" si="48"/>
        <v>5.2536460508880314</v>
      </c>
      <c r="R238" s="5">
        <f t="shared" si="49"/>
        <v>74.064714775579716</v>
      </c>
    </row>
    <row r="239" spans="2:18" x14ac:dyDescent="0.4">
      <c r="B239">
        <v>49.589788198470998</v>
      </c>
      <c r="C239" s="5">
        <f t="shared" si="51"/>
        <v>0.10683894157409668</v>
      </c>
      <c r="D239" s="5">
        <f t="shared" si="52"/>
        <v>2.3399707664327236</v>
      </c>
      <c r="E239" s="5">
        <f t="shared" si="53"/>
        <v>14.702469938879844</v>
      </c>
      <c r="F239" s="5">
        <f t="shared" si="54"/>
        <v>140.39824598596343</v>
      </c>
      <c r="G239" s="5">
        <f t="shared" si="58"/>
        <v>0.60469592476245815</v>
      </c>
      <c r="H239" s="9">
        <f t="shared" si="59"/>
        <v>5.6598831461006149</v>
      </c>
      <c r="I239" s="5">
        <f t="shared" si="55"/>
        <v>0</v>
      </c>
      <c r="J239" s="5">
        <f t="shared" si="56"/>
        <v>1.1172041988574302E-4</v>
      </c>
      <c r="K239" s="5" t="e">
        <f t="shared" si="60"/>
        <v>#N/A</v>
      </c>
      <c r="L239" s="5">
        <f t="shared" si="50"/>
        <v>-2.1411262005118534E-3</v>
      </c>
      <c r="M239" s="5">
        <f t="shared" si="57"/>
        <v>4.3232524460733099E-2</v>
      </c>
      <c r="N239" s="5">
        <f t="shared" si="61"/>
        <v>0.63562489126581589</v>
      </c>
      <c r="O239" s="5">
        <f t="shared" si="47"/>
        <v>0.46283145418572608</v>
      </c>
      <c r="Q239" s="5">
        <f t="shared" si="48"/>
        <v>0.50606397864645913</v>
      </c>
      <c r="R239" s="5">
        <f t="shared" si="49"/>
        <v>7.4403904331994966</v>
      </c>
    </row>
    <row r="240" spans="2:18" x14ac:dyDescent="0.4">
      <c r="B240">
        <v>49.706174373626702</v>
      </c>
      <c r="C240" s="5">
        <f t="shared" si="51"/>
        <v>0.1163861751557036</v>
      </c>
      <c r="D240" s="5">
        <f t="shared" si="52"/>
        <v>2.1480214438316692</v>
      </c>
      <c r="E240" s="5">
        <f t="shared" si="53"/>
        <v>13.496416775389825</v>
      </c>
      <c r="F240" s="5">
        <f t="shared" si="54"/>
        <v>128.88128662990016</v>
      </c>
      <c r="G240" s="5">
        <f t="shared" si="58"/>
        <v>-1.2060531634900187</v>
      </c>
      <c r="H240" s="9">
        <f t="shared" si="59"/>
        <v>-10.36251223031033</v>
      </c>
      <c r="I240" s="5">
        <f t="shared" si="55"/>
        <v>4.6520405900565172E-3</v>
      </c>
      <c r="J240" s="5">
        <f t="shared" si="56"/>
        <v>1.1893744201606729E-4</v>
      </c>
      <c r="K240" s="5">
        <f t="shared" si="60"/>
        <v>4.6520405900565172E-3</v>
      </c>
      <c r="L240" s="5">
        <f t="shared" si="50"/>
        <v>4.6520405900565172E-3</v>
      </c>
      <c r="M240" s="5">
        <f t="shared" si="57"/>
        <v>3.643065315500478E-2</v>
      </c>
      <c r="N240" s="5">
        <f t="shared" si="61"/>
        <v>0.49168327837961479</v>
      </c>
      <c r="O240" s="5">
        <f t="shared" si="47"/>
        <v>-0.8473843859967638</v>
      </c>
      <c r="Q240" s="5">
        <f t="shared" si="48"/>
        <v>0</v>
      </c>
      <c r="R240" s="5">
        <f t="shared" si="49"/>
        <v>0</v>
      </c>
    </row>
    <row r="241" spans="2:18" x14ac:dyDescent="0.4">
      <c r="B241">
        <v>49.821972846984799</v>
      </c>
      <c r="C241" s="5">
        <f t="shared" si="51"/>
        <v>0.11579847335809745</v>
      </c>
      <c r="D241" s="5">
        <f t="shared" si="52"/>
        <v>2.1589231079661571</v>
      </c>
      <c r="E241" s="5">
        <f t="shared" si="53"/>
        <v>13.564913951303446</v>
      </c>
      <c r="F241" s="5">
        <f t="shared" si="54"/>
        <v>129.53538647796944</v>
      </c>
      <c r="G241" s="5">
        <f t="shared" si="58"/>
        <v>6.8497175913620367E-2</v>
      </c>
      <c r="H241" s="9">
        <f t="shared" si="59"/>
        <v>0.59152054364135154</v>
      </c>
      <c r="I241" s="5">
        <f t="shared" si="55"/>
        <v>0</v>
      </c>
      <c r="J241" s="5">
        <f t="shared" si="56"/>
        <v>1.1852755491540018E-4</v>
      </c>
      <c r="K241" s="5" t="e">
        <f t="shared" si="60"/>
        <v>#N/A</v>
      </c>
      <c r="L241" s="5">
        <f t="shared" si="50"/>
        <v>-2.6287612680296222E-4</v>
      </c>
      <c r="M241" s="5">
        <f t="shared" si="57"/>
        <v>3.6801378101253376E-2</v>
      </c>
      <c r="N241" s="5">
        <f t="shared" si="61"/>
        <v>0.49920752723288503</v>
      </c>
      <c r="O241" s="5">
        <f t="shared" si="47"/>
        <v>4.8371018681344191E-2</v>
      </c>
      <c r="Q241" s="5">
        <f t="shared" si="48"/>
        <v>8.5172396782597568E-2</v>
      </c>
      <c r="R241" s="5">
        <f t="shared" si="49"/>
        <v>1.1553562333822105</v>
      </c>
    </row>
    <row r="242" spans="2:18" x14ac:dyDescent="0.4">
      <c r="B242">
        <v>49.938003063201897</v>
      </c>
      <c r="C242" s="5">
        <f t="shared" si="51"/>
        <v>0.11603021621709786</v>
      </c>
      <c r="D242" s="5">
        <f t="shared" si="52"/>
        <v>2.1546111706991784</v>
      </c>
      <c r="E242" s="5">
        <f t="shared" si="53"/>
        <v>13.537821250422086</v>
      </c>
      <c r="F242" s="5">
        <f t="shared" si="54"/>
        <v>129.27667024195071</v>
      </c>
      <c r="G242" s="5">
        <f t="shared" si="58"/>
        <v>-2.7092700881359733E-2</v>
      </c>
      <c r="H242" s="9">
        <f t="shared" si="59"/>
        <v>-0.2334969438535566</v>
      </c>
      <c r="I242" s="5">
        <f t="shared" si="55"/>
        <v>1.0418352581425268E-4</v>
      </c>
      <c r="J242" s="5">
        <f t="shared" si="56"/>
        <v>1.1868967763747424E-4</v>
      </c>
      <c r="K242" s="5" t="e">
        <f t="shared" si="60"/>
        <v>#N/A</v>
      </c>
      <c r="L242" s="5">
        <f t="shared" si="50"/>
        <v>1.0418352581425268E-4</v>
      </c>
      <c r="M242" s="5">
        <f t="shared" si="57"/>
        <v>3.6654520841675968E-2</v>
      </c>
      <c r="N242" s="5">
        <f t="shared" si="61"/>
        <v>0.49622235117448016</v>
      </c>
      <c r="O242" s="5">
        <f t="shared" si="47"/>
        <v>-1.9093986091589053E-2</v>
      </c>
      <c r="Q242" s="5">
        <f t="shared" si="48"/>
        <v>0</v>
      </c>
      <c r="R242" s="5">
        <f t="shared" si="49"/>
        <v>0</v>
      </c>
    </row>
    <row r="243" spans="2:18" x14ac:dyDescent="0.4">
      <c r="B243">
        <v>50.046082258224402</v>
      </c>
      <c r="C243" s="5">
        <f t="shared" si="51"/>
        <v>0.10807919502250485</v>
      </c>
      <c r="D243" s="5">
        <f t="shared" si="52"/>
        <v>2.3131186344230601</v>
      </c>
      <c r="E243" s="5">
        <f t="shared" si="53"/>
        <v>14.53375301757028</v>
      </c>
      <c r="F243" s="5">
        <f t="shared" si="54"/>
        <v>138.78711806538362</v>
      </c>
      <c r="G243" s="5">
        <f t="shared" si="58"/>
        <v>0.99593176714819442</v>
      </c>
      <c r="H243" s="9">
        <f t="shared" si="59"/>
        <v>9.2148333168175061</v>
      </c>
      <c r="I243" s="5">
        <f t="shared" si="55"/>
        <v>0</v>
      </c>
      <c r="J243" s="5">
        <f t="shared" si="56"/>
        <v>1.1273002194285945E-4</v>
      </c>
      <c r="K243" s="5" t="e">
        <f t="shared" si="60"/>
        <v>#N/A</v>
      </c>
      <c r="L243" s="5">
        <f t="shared" si="50"/>
        <v>-3.5673632483256639E-3</v>
      </c>
      <c r="M243" s="5">
        <f t="shared" si="57"/>
        <v>4.224599535514665E-2</v>
      </c>
      <c r="N243" s="5">
        <f t="shared" si="61"/>
        <v>0.61399286247312268</v>
      </c>
      <c r="O243" s="5">
        <f t="shared" si="47"/>
        <v>0.75353405609443425</v>
      </c>
      <c r="Q243" s="5">
        <f t="shared" si="48"/>
        <v>0.79578005144958086</v>
      </c>
      <c r="R243" s="5">
        <f t="shared" si="49"/>
        <v>11.565670724077579</v>
      </c>
    </row>
    <row r="244" spans="2:18" x14ac:dyDescent="0.4">
      <c r="B244">
        <v>50.287274599075303</v>
      </c>
      <c r="C244" s="5">
        <f t="shared" si="51"/>
        <v>0.24119234085090113</v>
      </c>
      <c r="D244" s="5">
        <f t="shared" si="52"/>
        <v>1.0365171593676084</v>
      </c>
      <c r="E244" s="5">
        <f t="shared" si="53"/>
        <v>6.5126293863780784</v>
      </c>
      <c r="F244" s="5">
        <f t="shared" si="54"/>
        <v>62.191029562056507</v>
      </c>
      <c r="G244" s="5">
        <f t="shared" si="58"/>
        <v>-8.0211236311922018</v>
      </c>
      <c r="H244" s="9">
        <f t="shared" si="59"/>
        <v>-33.256129124558946</v>
      </c>
      <c r="I244" s="5">
        <f t="shared" si="55"/>
        <v>6.4117173648835929E-2</v>
      </c>
      <c r="J244" s="5">
        <f t="shared" si="56"/>
        <v>1.6072842575191358E-4</v>
      </c>
      <c r="K244" s="5">
        <f t="shared" si="60"/>
        <v>6.4117173648835929E-2</v>
      </c>
      <c r="L244" s="5">
        <f t="shared" si="50"/>
        <v>6.4117173648835929E-2</v>
      </c>
      <c r="M244" s="5">
        <f t="shared" si="57"/>
        <v>8.4828683048630612E-3</v>
      </c>
      <c r="N244" s="5">
        <f t="shared" si="61"/>
        <v>5.5245777403026365E-2</v>
      </c>
      <c r="O244" s="5">
        <f t="shared" si="47"/>
        <v>-2.7194877007155567</v>
      </c>
      <c r="Q244" s="5">
        <f t="shared" si="48"/>
        <v>0</v>
      </c>
      <c r="R244" s="5">
        <f t="shared" si="49"/>
        <v>0</v>
      </c>
    </row>
    <row r="245" spans="2:18" x14ac:dyDescent="0.4">
      <c r="B245">
        <v>50.408489704132002</v>
      </c>
      <c r="C245" s="5">
        <f t="shared" si="51"/>
        <v>0.12121510505669875</v>
      </c>
      <c r="D245" s="5">
        <f t="shared" si="52"/>
        <v>2.062449229269419</v>
      </c>
      <c r="E245" s="5">
        <f t="shared" si="53"/>
        <v>12.958750694149476</v>
      </c>
      <c r="F245" s="5">
        <f t="shared" si="54"/>
        <v>123.74695375616515</v>
      </c>
      <c r="G245" s="5">
        <f t="shared" si="58"/>
        <v>6.4461213077713975</v>
      </c>
      <c r="H245" s="9">
        <f t="shared" si="59"/>
        <v>53.179191691961194</v>
      </c>
      <c r="I245" s="5">
        <f t="shared" si="55"/>
        <v>0</v>
      </c>
      <c r="J245" s="5">
        <f t="shared" si="56"/>
        <v>1.2215483584620954E-4</v>
      </c>
      <c r="K245" s="5" t="e">
        <f t="shared" si="60"/>
        <v>#N/A</v>
      </c>
      <c r="L245" s="5">
        <f t="shared" si="50"/>
        <v>-2.5895891306864607E-2</v>
      </c>
      <c r="M245" s="5">
        <f t="shared" si="57"/>
        <v>3.3585843910623907E-2</v>
      </c>
      <c r="N245" s="5">
        <f t="shared" si="61"/>
        <v>0.43523057809039351</v>
      </c>
      <c r="O245" s="5">
        <f t="shared" si="47"/>
        <v>4.3486768167941854</v>
      </c>
      <c r="Q245" s="5">
        <f t="shared" si="48"/>
        <v>4.382262660704809</v>
      </c>
      <c r="R245" s="5">
        <f t="shared" si="49"/>
        <v>56.788649296353775</v>
      </c>
    </row>
    <row r="246" spans="2:18" x14ac:dyDescent="0.4">
      <c r="B246">
        <v>50.520758152008</v>
      </c>
      <c r="C246" s="5">
        <f t="shared" si="51"/>
        <v>0.11226844787599788</v>
      </c>
      <c r="D246" s="5">
        <f t="shared" si="52"/>
        <v>2.2268055248802283</v>
      </c>
      <c r="E246" s="5">
        <f t="shared" si="53"/>
        <v>13.991431755873776</v>
      </c>
      <c r="F246" s="5">
        <f t="shared" si="54"/>
        <v>133.6083314928137</v>
      </c>
      <c r="G246" s="5">
        <f t="shared" si="58"/>
        <v>1.0326810617243005</v>
      </c>
      <c r="H246" s="9">
        <f t="shared" si="59"/>
        <v>9.1983195747474102</v>
      </c>
      <c r="I246" s="5">
        <f t="shared" si="55"/>
        <v>0</v>
      </c>
      <c r="J246" s="5">
        <f t="shared" si="56"/>
        <v>1.1597527237285132E-4</v>
      </c>
      <c r="K246" s="5" t="e">
        <f t="shared" si="60"/>
        <v>#N/A</v>
      </c>
      <c r="L246" s="5">
        <f t="shared" si="50"/>
        <v>-3.8423734990023048E-3</v>
      </c>
      <c r="M246" s="5">
        <f t="shared" si="57"/>
        <v>3.9152032515854633E-2</v>
      </c>
      <c r="N246" s="5">
        <f t="shared" si="61"/>
        <v>0.54779299104933121</v>
      </c>
      <c r="O246" s="5">
        <f t="shared" si="47"/>
        <v>0.75218366085498189</v>
      </c>
      <c r="Q246" s="5">
        <f t="shared" si="48"/>
        <v>0.79133569337083653</v>
      </c>
      <c r="R246" s="5">
        <f t="shared" si="49"/>
        <v>11.071919349785116</v>
      </c>
    </row>
    <row r="247" spans="2:18" x14ac:dyDescent="0.4">
      <c r="B247">
        <v>50.647002696990903</v>
      </c>
      <c r="C247" s="5">
        <f t="shared" si="51"/>
        <v>0.12624454498290305</v>
      </c>
      <c r="D247" s="5">
        <f t="shared" si="52"/>
        <v>1.9802835840063966</v>
      </c>
      <c r="E247" s="5">
        <f t="shared" si="53"/>
        <v>12.442488719077923</v>
      </c>
      <c r="F247" s="5">
        <f t="shared" si="54"/>
        <v>118.81701504038381</v>
      </c>
      <c r="G247" s="5">
        <f t="shared" si="58"/>
        <v>-1.548943036795853</v>
      </c>
      <c r="H247" s="9">
        <f t="shared" si="59"/>
        <v>-12.269385873311373</v>
      </c>
      <c r="I247" s="5">
        <f t="shared" si="55"/>
        <v>6.4807268204359223E-3</v>
      </c>
      <c r="J247" s="5">
        <f t="shared" si="56"/>
        <v>1.2524414750503769E-4</v>
      </c>
      <c r="K247" s="5">
        <f t="shared" si="60"/>
        <v>6.4807268204359223E-3</v>
      </c>
      <c r="L247" s="5">
        <f t="shared" si="50"/>
        <v>6.4807268204359223E-3</v>
      </c>
      <c r="M247" s="5">
        <f t="shared" si="57"/>
        <v>3.0963105104876276E-2</v>
      </c>
      <c r="N247" s="5">
        <f t="shared" si="61"/>
        <v>0.38525808597504713</v>
      </c>
      <c r="O247" s="5">
        <f t="shared" si="47"/>
        <v>-1.0033171284857405</v>
      </c>
      <c r="Q247" s="5">
        <f t="shared" si="48"/>
        <v>0</v>
      </c>
      <c r="R247" s="5">
        <f t="shared" si="49"/>
        <v>0</v>
      </c>
    </row>
    <row r="248" spans="2:18" x14ac:dyDescent="0.4">
      <c r="B248">
        <v>50.771555900573702</v>
      </c>
      <c r="C248" s="5">
        <f t="shared" si="51"/>
        <v>0.1245532035827992</v>
      </c>
      <c r="D248" s="5">
        <f t="shared" si="52"/>
        <v>2.00717438659703</v>
      </c>
      <c r="E248" s="5">
        <f t="shared" si="53"/>
        <v>12.611448614813657</v>
      </c>
      <c r="F248" s="5">
        <f t="shared" si="54"/>
        <v>120.4304631958218</v>
      </c>
      <c r="G248" s="5">
        <f t="shared" si="58"/>
        <v>0.16895989573573367</v>
      </c>
      <c r="H248" s="9">
        <f t="shared" si="59"/>
        <v>1.3565279003314776</v>
      </c>
      <c r="I248" s="5">
        <f t="shared" si="55"/>
        <v>0</v>
      </c>
      <c r="J248" s="5">
        <f t="shared" si="56"/>
        <v>1.242330914889551E-4</v>
      </c>
      <c r="K248" s="5" t="e">
        <f t="shared" si="60"/>
        <v>#N/A</v>
      </c>
      <c r="L248" s="5">
        <f t="shared" si="50"/>
        <v>-6.9745177257038318E-4</v>
      </c>
      <c r="M248" s="5">
        <f t="shared" si="57"/>
        <v>3.180972723281706E-2</v>
      </c>
      <c r="N248" s="5">
        <f t="shared" si="61"/>
        <v>0.40116674044791095</v>
      </c>
      <c r="O248" s="5">
        <f t="shared" si="47"/>
        <v>0.11092875321754325</v>
      </c>
      <c r="Q248" s="5">
        <f t="shared" si="48"/>
        <v>0.14273848045036031</v>
      </c>
      <c r="R248" s="5">
        <f t="shared" si="49"/>
        <v>1.8001390115563027</v>
      </c>
    </row>
    <row r="249" spans="2:18" x14ac:dyDescent="0.4">
      <c r="B249">
        <v>50.894060134887603</v>
      </c>
      <c r="C249" s="5">
        <f t="shared" si="51"/>
        <v>0.12250423431390089</v>
      </c>
      <c r="D249" s="5">
        <f t="shared" si="52"/>
        <v>2.0407457864632503</v>
      </c>
      <c r="E249" s="5">
        <f t="shared" si="53"/>
        <v>12.822383941194543</v>
      </c>
      <c r="F249" s="5">
        <f t="shared" si="54"/>
        <v>122.44474718779502</v>
      </c>
      <c r="G249" s="5">
        <f t="shared" si="58"/>
        <v>0.21093532638088597</v>
      </c>
      <c r="H249" s="9">
        <f t="shared" si="59"/>
        <v>1.7218615141121743</v>
      </c>
      <c r="I249" s="5">
        <f t="shared" si="55"/>
        <v>0</v>
      </c>
      <c r="J249" s="5">
        <f t="shared" si="56"/>
        <v>1.2297085449589187E-4</v>
      </c>
      <c r="K249" s="5" t="e">
        <f t="shared" si="60"/>
        <v>#N/A</v>
      </c>
      <c r="L249" s="5">
        <f t="shared" si="50"/>
        <v>-8.563988326640425E-4</v>
      </c>
      <c r="M249" s="5">
        <f t="shared" si="57"/>
        <v>3.2882705987080742E-2</v>
      </c>
      <c r="N249" s="5">
        <f t="shared" si="61"/>
        <v>0.42163468119176578</v>
      </c>
      <c r="O249" s="5">
        <f t="shared" si="47"/>
        <v>0.14080355511085435</v>
      </c>
      <c r="Q249" s="5">
        <f t="shared" si="48"/>
        <v>0.17368626109793509</v>
      </c>
      <c r="R249" s="5">
        <f t="shared" si="49"/>
        <v>2.2270719251082851</v>
      </c>
    </row>
    <row r="250" spans="2:18" x14ac:dyDescent="0.4">
      <c r="B250">
        <v>51.015015363693202</v>
      </c>
      <c r="C250" s="5">
        <f t="shared" si="51"/>
        <v>0.12095522880559884</v>
      </c>
      <c r="D250" s="5">
        <f t="shared" si="52"/>
        <v>2.0668804686550919</v>
      </c>
      <c r="E250" s="5">
        <f t="shared" si="53"/>
        <v>12.986592992350131</v>
      </c>
      <c r="F250" s="5">
        <f t="shared" si="54"/>
        <v>124.01282811930552</v>
      </c>
      <c r="G250" s="5">
        <f t="shared" si="58"/>
        <v>0.16420905115558782</v>
      </c>
      <c r="H250" s="9">
        <f t="shared" si="59"/>
        <v>1.3576019224394773</v>
      </c>
      <c r="I250" s="5">
        <f t="shared" si="55"/>
        <v>0</v>
      </c>
      <c r="J250" s="5">
        <f t="shared" si="56"/>
        <v>1.2198822753377683E-4</v>
      </c>
      <c r="K250" s="5" t="e">
        <f t="shared" si="60"/>
        <v>#N/A</v>
      </c>
      <c r="L250" s="5">
        <f t="shared" si="50"/>
        <v>-6.5825987981760268E-4</v>
      </c>
      <c r="M250" s="5">
        <f t="shared" si="57"/>
        <v>3.3730319509791509E-2</v>
      </c>
      <c r="N250" s="5">
        <f t="shared" si="61"/>
        <v>0.4380419309755893</v>
      </c>
      <c r="O250" s="5">
        <f t="shared" si="47"/>
        <v>0.11101658033362349</v>
      </c>
      <c r="Q250" s="5">
        <f t="shared" si="48"/>
        <v>0.14474689984341499</v>
      </c>
      <c r="R250" s="5">
        <f t="shared" si="49"/>
        <v>1.8797690751708993</v>
      </c>
    </row>
    <row r="251" spans="2:18" x14ac:dyDescent="0.4">
      <c r="B251">
        <v>51.1456136703491</v>
      </c>
      <c r="C251" s="5">
        <f t="shared" si="51"/>
        <v>0.130598306655898</v>
      </c>
      <c r="D251" s="5">
        <f t="shared" si="52"/>
        <v>1.9142667803396796</v>
      </c>
      <c r="E251" s="5">
        <f t="shared" si="53"/>
        <v>12.027692908252247</v>
      </c>
      <c r="F251" s="5">
        <f t="shared" si="54"/>
        <v>114.85600682038078</v>
      </c>
      <c r="G251" s="5">
        <f t="shared" si="58"/>
        <v>-0.95890008409788408</v>
      </c>
      <c r="H251" s="9">
        <f t="shared" si="59"/>
        <v>-7.3423623066140182</v>
      </c>
      <c r="I251" s="5">
        <f t="shared" si="55"/>
        <v>4.1503674634568426E-3</v>
      </c>
      <c r="J251" s="5">
        <f t="shared" si="56"/>
        <v>1.2772628563701856E-4</v>
      </c>
      <c r="K251" s="5">
        <f t="shared" si="60"/>
        <v>4.1503674634568426E-3</v>
      </c>
      <c r="L251" s="5">
        <f t="shared" si="50"/>
        <v>4.1503674634568426E-3</v>
      </c>
      <c r="M251" s="5">
        <f t="shared" si="57"/>
        <v>2.8933079339044283E-2</v>
      </c>
      <c r="N251" s="5">
        <f t="shared" si="61"/>
        <v>0.34799819318012254</v>
      </c>
      <c r="O251" s="5">
        <f t="shared" si="47"/>
        <v>-0.60041455553192391</v>
      </c>
      <c r="Q251" s="5">
        <f t="shared" si="48"/>
        <v>0</v>
      </c>
      <c r="R251" s="5">
        <f t="shared" si="49"/>
        <v>0</v>
      </c>
    </row>
    <row r="252" spans="2:18" x14ac:dyDescent="0.4">
      <c r="B252">
        <v>51.271926164626997</v>
      </c>
      <c r="C252" s="5">
        <f t="shared" si="51"/>
        <v>0.12631249427789726</v>
      </c>
      <c r="D252" s="5">
        <f t="shared" si="52"/>
        <v>1.9792182984684055</v>
      </c>
      <c r="E252" s="5">
        <f t="shared" si="53"/>
        <v>12.435795332637666</v>
      </c>
      <c r="F252" s="5">
        <f t="shared" si="54"/>
        <v>118.75309790810432</v>
      </c>
      <c r="G252" s="5">
        <f t="shared" si="58"/>
        <v>0.40810242438541877</v>
      </c>
      <c r="H252" s="9">
        <f t="shared" si="59"/>
        <v>3.2308951439717584</v>
      </c>
      <c r="I252" s="5">
        <f t="shared" si="55"/>
        <v>0</v>
      </c>
      <c r="J252" s="5">
        <f t="shared" si="56"/>
        <v>1.252842007294962E-4</v>
      </c>
      <c r="K252" s="5" t="e">
        <f t="shared" si="60"/>
        <v>#N/A</v>
      </c>
      <c r="L252" s="5">
        <f t="shared" si="50"/>
        <v>-1.708406177468802E-3</v>
      </c>
      <c r="M252" s="5">
        <f t="shared" si="57"/>
        <v>3.0929801111050554E-2</v>
      </c>
      <c r="N252" s="5">
        <f t="shared" si="61"/>
        <v>0.38463667629621379</v>
      </c>
      <c r="O252" s="5">
        <f t="shared" si="47"/>
        <v>0.26420331643000089</v>
      </c>
      <c r="Q252" s="5">
        <f t="shared" si="48"/>
        <v>0.29513311754105143</v>
      </c>
      <c r="R252" s="5">
        <f t="shared" si="49"/>
        <v>3.6702150456238107</v>
      </c>
    </row>
    <row r="253" spans="2:18" x14ac:dyDescent="0.4">
      <c r="B253">
        <v>51.526397943496697</v>
      </c>
      <c r="C253" s="5">
        <f t="shared" si="51"/>
        <v>0.25447177886969996</v>
      </c>
      <c r="D253" s="5">
        <f t="shared" si="52"/>
        <v>0.98242721102684749</v>
      </c>
      <c r="E253" s="5">
        <f t="shared" si="53"/>
        <v>6.1727722176973066</v>
      </c>
      <c r="F253" s="5">
        <f t="shared" si="54"/>
        <v>58.945632661610851</v>
      </c>
      <c r="G253" s="5">
        <f t="shared" si="58"/>
        <v>-6.263023114940359</v>
      </c>
      <c r="H253" s="9">
        <f t="shared" si="59"/>
        <v>-24.611857325630144</v>
      </c>
      <c r="I253" s="5">
        <f t="shared" si="55"/>
        <v>5.2820108316639434E-2</v>
      </c>
      <c r="J253" s="5">
        <f t="shared" si="56"/>
        <v>1.6276213104929931E-4</v>
      </c>
      <c r="K253" s="5">
        <f t="shared" si="60"/>
        <v>5.2820108316639434E-2</v>
      </c>
      <c r="L253" s="5">
        <f t="shared" si="50"/>
        <v>5.2820108316639434E-2</v>
      </c>
      <c r="M253" s="5">
        <f t="shared" si="57"/>
        <v>7.6206233703151457E-3</v>
      </c>
      <c r="N253" s="5">
        <f t="shared" si="61"/>
        <v>4.7040372221816146E-2</v>
      </c>
      <c r="O253" s="5">
        <f t="shared" si="47"/>
        <v>-2.0126107593017992</v>
      </c>
      <c r="Q253" s="5">
        <f t="shared" si="48"/>
        <v>0</v>
      </c>
      <c r="R253" s="5">
        <f t="shared" si="49"/>
        <v>0</v>
      </c>
    </row>
    <row r="254" spans="2:18" x14ac:dyDescent="0.4">
      <c r="B254">
        <v>51.6598348617553</v>
      </c>
      <c r="C254" s="5">
        <f t="shared" si="51"/>
        <v>0.13343691825860304</v>
      </c>
      <c r="D254" s="5">
        <f t="shared" si="52"/>
        <v>1.8735444677723725</v>
      </c>
      <c r="E254" s="5">
        <f t="shared" si="53"/>
        <v>11.771827072254968</v>
      </c>
      <c r="F254" s="5">
        <f t="shared" si="54"/>
        <v>112.41266806634235</v>
      </c>
      <c r="G254" s="5">
        <f t="shared" si="58"/>
        <v>5.5990548545576617</v>
      </c>
      <c r="H254" s="9">
        <f t="shared" si="59"/>
        <v>41.960312990042212</v>
      </c>
      <c r="I254" s="5">
        <f t="shared" si="55"/>
        <v>0</v>
      </c>
      <c r="J254" s="5">
        <f t="shared" si="56"/>
        <v>1.2925738679962626E-4</v>
      </c>
      <c r="K254" s="5" t="e">
        <f t="shared" si="60"/>
        <v>#N/A</v>
      </c>
      <c r="L254" s="5">
        <f t="shared" si="50"/>
        <v>-2.4760896958255268E-2</v>
      </c>
      <c r="M254" s="5">
        <f t="shared" si="57"/>
        <v>2.7715182523815E-2</v>
      </c>
      <c r="N254" s="5">
        <f t="shared" si="61"/>
        <v>0.32625833594633319</v>
      </c>
      <c r="O254" s="5">
        <f t="shared" si="47"/>
        <v>3.4312638932571016</v>
      </c>
      <c r="Q254" s="5">
        <f t="shared" si="48"/>
        <v>3.4589790757809165</v>
      </c>
      <c r="R254" s="5">
        <f t="shared" si="49"/>
        <v>40.718503526641264</v>
      </c>
    </row>
    <row r="255" spans="2:18" x14ac:dyDescent="0.4">
      <c r="B255">
        <v>51.9295654296875</v>
      </c>
      <c r="C255" s="5">
        <f t="shared" si="51"/>
        <v>0.26973056793219996</v>
      </c>
      <c r="D255" s="5">
        <f t="shared" si="52"/>
        <v>0.92685082716631706</v>
      </c>
      <c r="E255" s="5">
        <f t="shared" si="53"/>
        <v>5.8235754991986495</v>
      </c>
      <c r="F255" s="5">
        <f t="shared" si="54"/>
        <v>55.611049629979028</v>
      </c>
      <c r="G255" s="5">
        <f t="shared" si="58"/>
        <v>-5.9482515730563188</v>
      </c>
      <c r="H255" s="9">
        <f t="shared" si="59"/>
        <v>-22.052567562722381</v>
      </c>
      <c r="I255" s="5">
        <f t="shared" si="55"/>
        <v>5.3173487098008038E-2</v>
      </c>
      <c r="J255" s="5">
        <f t="shared" si="56"/>
        <v>1.6485172421279529E-4</v>
      </c>
      <c r="K255" s="5">
        <f t="shared" si="60"/>
        <v>5.3173487098008038E-2</v>
      </c>
      <c r="L255" s="5">
        <f t="shared" si="50"/>
        <v>5.3173487098008038E-2</v>
      </c>
      <c r="M255" s="5">
        <f t="shared" si="57"/>
        <v>6.7828063189733605E-3</v>
      </c>
      <c r="N255" s="5">
        <f t="shared" si="61"/>
        <v>3.9500184694983044E-2</v>
      </c>
      <c r="O255" s="5">
        <f t="shared" si="47"/>
        <v>-1.8033273214510868</v>
      </c>
      <c r="Q255" s="5">
        <f t="shared" si="48"/>
        <v>0</v>
      </c>
      <c r="R255" s="5">
        <f t="shared" si="49"/>
        <v>0</v>
      </c>
    </row>
    <row r="256" spans="2:18" x14ac:dyDescent="0.4">
      <c r="B256">
        <v>52.057142019271801</v>
      </c>
      <c r="C256" s="5">
        <f t="shared" si="51"/>
        <v>0.12757658958430085</v>
      </c>
      <c r="D256" s="5">
        <f t="shared" si="52"/>
        <v>1.9596071725589079</v>
      </c>
      <c r="E256" s="5">
        <f t="shared" si="53"/>
        <v>12.312574994465862</v>
      </c>
      <c r="F256" s="5">
        <f t="shared" si="54"/>
        <v>117.57643035353448</v>
      </c>
      <c r="G256" s="5">
        <f t="shared" si="58"/>
        <v>6.4889994952672128</v>
      </c>
      <c r="H256" s="9">
        <f t="shared" si="59"/>
        <v>50.863559814627052</v>
      </c>
      <c r="I256" s="5">
        <f t="shared" si="55"/>
        <v>0</v>
      </c>
      <c r="J256" s="5">
        <f t="shared" si="56"/>
        <v>1.2602155123311629E-4</v>
      </c>
      <c r="K256" s="5" t="e">
        <f t="shared" si="60"/>
        <v>#N/A</v>
      </c>
      <c r="L256" s="5">
        <f t="shared" si="50"/>
        <v>-2.7436226267464944E-2</v>
      </c>
      <c r="M256" s="5">
        <f t="shared" si="57"/>
        <v>3.0319900598869208E-2</v>
      </c>
      <c r="N256" s="5">
        <f t="shared" si="61"/>
        <v>0.37331604994832751</v>
      </c>
      <c r="O256" s="5">
        <f t="shared" si="47"/>
        <v>4.159318266188107</v>
      </c>
      <c r="Q256" s="5">
        <f t="shared" si="48"/>
        <v>4.1896381667869758</v>
      </c>
      <c r="R256" s="5">
        <f t="shared" si="49"/>
        <v>51.585234128241112</v>
      </c>
    </row>
    <row r="257" spans="2:18" x14ac:dyDescent="0.4">
      <c r="B257">
        <v>52.198088645935002</v>
      </c>
      <c r="C257" s="5">
        <f t="shared" si="51"/>
        <v>0.1409466266632009</v>
      </c>
      <c r="D257" s="5">
        <f t="shared" si="52"/>
        <v>1.7737210596560615</v>
      </c>
      <c r="E257" s="5">
        <f t="shared" si="53"/>
        <v>11.144618101065973</v>
      </c>
      <c r="F257" s="5">
        <f t="shared" si="54"/>
        <v>106.42326357936371</v>
      </c>
      <c r="G257" s="5">
        <f t="shared" si="58"/>
        <v>-1.1679568933998894</v>
      </c>
      <c r="H257" s="9">
        <f t="shared" si="59"/>
        <v>-8.2865189543754134</v>
      </c>
      <c r="I257" s="5">
        <f t="shared" si="55"/>
        <v>5.4557837461103511E-3</v>
      </c>
      <c r="J257" s="5">
        <f t="shared" si="56"/>
        <v>1.3301060528322122E-4</v>
      </c>
      <c r="K257" s="5">
        <f t="shared" si="60"/>
        <v>5.4557837461103511E-3</v>
      </c>
      <c r="L257" s="5">
        <f t="shared" si="50"/>
        <v>5.4557837461103511E-3</v>
      </c>
      <c r="M257" s="5">
        <f t="shared" si="57"/>
        <v>2.4840502523721466E-2</v>
      </c>
      <c r="N257" s="5">
        <f t="shared" si="61"/>
        <v>0.27683791406544123</v>
      </c>
      <c r="O257" s="5">
        <f t="shared" si="47"/>
        <v>-0.67762204957066363</v>
      </c>
      <c r="Q257" s="5">
        <f t="shared" si="48"/>
        <v>0</v>
      </c>
      <c r="R257" s="5">
        <f t="shared" si="49"/>
        <v>0</v>
      </c>
    </row>
    <row r="258" spans="2:18" x14ac:dyDescent="0.4">
      <c r="B258">
        <v>52.334008693694997</v>
      </c>
      <c r="C258" s="5">
        <f t="shared" si="51"/>
        <v>0.13592004775999555</v>
      </c>
      <c r="D258" s="5">
        <f t="shared" si="52"/>
        <v>1.8393165991336624</v>
      </c>
      <c r="E258" s="5">
        <f t="shared" si="53"/>
        <v>11.556767030928153</v>
      </c>
      <c r="F258" s="5">
        <f t="shared" si="54"/>
        <v>110.35899594801975</v>
      </c>
      <c r="G258" s="5">
        <f t="shared" si="58"/>
        <v>0.41214892986218032</v>
      </c>
      <c r="H258" s="9">
        <f t="shared" si="59"/>
        <v>3.0322894720427356</v>
      </c>
      <c r="I258" s="5">
        <f t="shared" si="55"/>
        <v>0</v>
      </c>
      <c r="J258" s="5">
        <f t="shared" si="56"/>
        <v>1.3054430608692595E-4</v>
      </c>
      <c r="K258" s="5" t="e">
        <f t="shared" si="60"/>
        <v>#N/A</v>
      </c>
      <c r="L258" s="5">
        <f t="shared" si="50"/>
        <v>-1.8565786084472867E-3</v>
      </c>
      <c r="M258" s="5">
        <f t="shared" si="57"/>
        <v>2.6711772841429587E-2</v>
      </c>
      <c r="N258" s="5">
        <f t="shared" si="61"/>
        <v>0.30870173571147547</v>
      </c>
      <c r="O258" s="5">
        <f t="shared" si="47"/>
        <v>0.24796253025550682</v>
      </c>
      <c r="Q258" s="5">
        <f t="shared" si="48"/>
        <v>0.27467430309693641</v>
      </c>
      <c r="R258" s="5">
        <f t="shared" si="49"/>
        <v>3.1743469302738414</v>
      </c>
    </row>
    <row r="259" spans="2:18" x14ac:dyDescent="0.4">
      <c r="B259">
        <v>52.4756243228912</v>
      </c>
      <c r="C259" s="5">
        <f t="shared" si="51"/>
        <v>0.14161562919620252</v>
      </c>
      <c r="D259" s="5">
        <f t="shared" si="52"/>
        <v>1.7653418723553138</v>
      </c>
      <c r="E259" s="5">
        <f t="shared" si="53"/>
        <v>11.091970114531808</v>
      </c>
      <c r="F259" s="5">
        <f t="shared" si="54"/>
        <v>105.92051234131883</v>
      </c>
      <c r="G259" s="5">
        <f t="shared" si="58"/>
        <v>-0.46479691639634524</v>
      </c>
      <c r="H259" s="9">
        <f t="shared" si="59"/>
        <v>-3.2821018346244015</v>
      </c>
      <c r="I259" s="5">
        <f t="shared" si="55"/>
        <v>2.1814741526897208E-3</v>
      </c>
      <c r="J259" s="5">
        <f t="shared" si="56"/>
        <v>1.3332565083464166E-4</v>
      </c>
      <c r="K259" s="5" t="e">
        <f t="shared" si="60"/>
        <v>#N/A</v>
      </c>
      <c r="L259" s="5">
        <f t="shared" si="50"/>
        <v>2.1814741526897208E-3</v>
      </c>
      <c r="M259" s="5">
        <f t="shared" si="57"/>
        <v>2.4606360204333353E-2</v>
      </c>
      <c r="N259" s="5">
        <f t="shared" si="61"/>
        <v>0.27293301201387032</v>
      </c>
      <c r="O259" s="5">
        <f t="shared" si="47"/>
        <v>-0.26839069388763082</v>
      </c>
      <c r="Q259" s="5">
        <f t="shared" si="48"/>
        <v>0</v>
      </c>
      <c r="R259" s="5">
        <f t="shared" si="49"/>
        <v>0</v>
      </c>
    </row>
    <row r="260" spans="2:18" x14ac:dyDescent="0.4">
      <c r="B260">
        <v>52.607512474060002</v>
      </c>
      <c r="C260" s="5">
        <f t="shared" si="51"/>
        <v>0.13188815116880193</v>
      </c>
      <c r="D260" s="5">
        <f t="shared" si="52"/>
        <v>1.8955455648174813</v>
      </c>
      <c r="E260" s="5">
        <f t="shared" si="53"/>
        <v>11.910064041950628</v>
      </c>
      <c r="F260" s="5">
        <f t="shared" si="54"/>
        <v>113.73273388904887</v>
      </c>
      <c r="G260" s="5">
        <f t="shared" si="58"/>
        <v>0.81809392741882014</v>
      </c>
      <c r="H260" s="9">
        <f t="shared" si="59"/>
        <v>6.2029372628914361</v>
      </c>
      <c r="I260" s="5">
        <f t="shared" si="55"/>
        <v>0</v>
      </c>
      <c r="J260" s="5">
        <f t="shared" si="56"/>
        <v>1.2843017677296743E-4</v>
      </c>
      <c r="K260" s="5" t="e">
        <f t="shared" si="60"/>
        <v>#N/A</v>
      </c>
      <c r="L260" s="5">
        <f t="shared" si="50"/>
        <v>-3.5758936697600648E-3</v>
      </c>
      <c r="M260" s="5">
        <f t="shared" si="57"/>
        <v>2.836992509667307E-2</v>
      </c>
      <c r="N260" s="5">
        <f t="shared" si="61"/>
        <v>0.33788762476671863</v>
      </c>
      <c r="O260" s="5">
        <f t="shared" si="47"/>
        <v>0.50723917782380212</v>
      </c>
      <c r="Q260" s="5">
        <f t="shared" si="48"/>
        <v>0.53560910292047514</v>
      </c>
      <c r="R260" s="5">
        <f t="shared" si="49"/>
        <v>6.3791387172345839</v>
      </c>
    </row>
    <row r="261" spans="2:18" x14ac:dyDescent="0.4">
      <c r="B261">
        <v>52.757846117019596</v>
      </c>
      <c r="C261" s="5">
        <f t="shared" si="51"/>
        <v>0.15033364295959473</v>
      </c>
      <c r="D261" s="5">
        <f t="shared" si="52"/>
        <v>1.6629677501209272</v>
      </c>
      <c r="E261" s="5">
        <f t="shared" si="53"/>
        <v>10.448734533873303</v>
      </c>
      <c r="F261" s="5">
        <f t="shared" si="54"/>
        <v>99.778065007255634</v>
      </c>
      <c r="G261" s="5">
        <f t="shared" si="58"/>
        <v>-1.4613295080773252</v>
      </c>
      <c r="H261" s="9">
        <f t="shared" si="59"/>
        <v>-9.7205753769306824</v>
      </c>
      <c r="I261" s="5">
        <f t="shared" si="55"/>
        <v>7.2808147760570026E-3</v>
      </c>
      <c r="J261" s="5">
        <f t="shared" si="56"/>
        <v>1.3717477254930214E-4</v>
      </c>
      <c r="K261" s="5">
        <f t="shared" si="60"/>
        <v>7.2808147760570026E-3</v>
      </c>
      <c r="L261" s="5">
        <f t="shared" si="50"/>
        <v>7.2808147760570026E-3</v>
      </c>
      <c r="M261" s="5">
        <f t="shared" si="57"/>
        <v>2.1835210671871309E-2</v>
      </c>
      <c r="N261" s="5">
        <f t="shared" si="61"/>
        <v>0.22815031980158063</v>
      </c>
      <c r="O261" s="5">
        <f t="shared" si="47"/>
        <v>-0.79489062249039089</v>
      </c>
      <c r="Q261" s="5">
        <f t="shared" si="48"/>
        <v>0</v>
      </c>
      <c r="R261" s="5">
        <f t="shared" si="49"/>
        <v>0</v>
      </c>
    </row>
    <row r="262" spans="2:18" x14ac:dyDescent="0.4">
      <c r="B262">
        <v>53.046863079071002</v>
      </c>
      <c r="C262" s="5">
        <f t="shared" si="51"/>
        <v>0.28901696205140581</v>
      </c>
      <c r="D262" s="5">
        <f t="shared" si="52"/>
        <v>0.86500113427783487</v>
      </c>
      <c r="E262" s="5">
        <f t="shared" si="53"/>
        <v>5.4349624175881681</v>
      </c>
      <c r="F262" s="5">
        <f t="shared" si="54"/>
        <v>51.900068056670094</v>
      </c>
      <c r="G262" s="5">
        <f t="shared" si="58"/>
        <v>-5.0137721162851348</v>
      </c>
      <c r="H262" s="9">
        <f t="shared" si="59"/>
        <v>-17.34767427038889</v>
      </c>
      <c r="I262" s="5">
        <f t="shared" si="55"/>
        <v>4.8024579358109575E-2</v>
      </c>
      <c r="J262" s="5">
        <f t="shared" si="56"/>
        <v>1.671771848931524E-4</v>
      </c>
      <c r="K262" s="5">
        <f t="shared" si="60"/>
        <v>4.8024579358109575E-2</v>
      </c>
      <c r="L262" s="5">
        <f t="shared" si="50"/>
        <v>4.8024579358109575E-2</v>
      </c>
      <c r="M262" s="5">
        <f t="shared" si="57"/>
        <v>5.9077632961191647E-3</v>
      </c>
      <c r="N262" s="5">
        <f t="shared" si="61"/>
        <v>3.2108471486414457E-2</v>
      </c>
      <c r="O262" s="5">
        <f t="shared" si="47"/>
        <v>-1.4185892362170092</v>
      </c>
      <c r="Q262" s="5">
        <f t="shared" si="48"/>
        <v>0</v>
      </c>
      <c r="R262" s="5">
        <f t="shared" si="49"/>
        <v>0</v>
      </c>
    </row>
    <row r="263" spans="2:18" x14ac:dyDescent="0.4">
      <c r="B263">
        <v>53.183071613311697</v>
      </c>
      <c r="C263" s="5">
        <f t="shared" si="51"/>
        <v>0.13620853424069423</v>
      </c>
      <c r="D263" s="5">
        <f t="shared" si="52"/>
        <v>1.8354209697185695</v>
      </c>
      <c r="E263" s="5">
        <f t="shared" si="53"/>
        <v>11.532290069425024</v>
      </c>
      <c r="F263" s="5">
        <f t="shared" si="54"/>
        <v>110.12525818311417</v>
      </c>
      <c r="G263" s="5">
        <f t="shared" si="58"/>
        <v>6.0973276518368555</v>
      </c>
      <c r="H263" s="9">
        <f t="shared" si="59"/>
        <v>44.764652125704998</v>
      </c>
      <c r="I263" s="5">
        <f t="shared" si="55"/>
        <v>0</v>
      </c>
      <c r="J263" s="5">
        <f t="shared" si="56"/>
        <v>1.3069077622456066E-4</v>
      </c>
      <c r="K263" s="5" t="e">
        <f t="shared" si="60"/>
        <v>#N/A</v>
      </c>
      <c r="L263" s="5">
        <f t="shared" si="50"/>
        <v>-2.7524503895827578E-2</v>
      </c>
      <c r="M263" s="5">
        <f t="shared" si="57"/>
        <v>2.6598742849071808E-2</v>
      </c>
      <c r="N263" s="5">
        <f t="shared" si="61"/>
        <v>0.30674441801754065</v>
      </c>
      <c r="O263" s="5">
        <f t="shared" si="47"/>
        <v>3.6605860058669641</v>
      </c>
      <c r="Q263" s="5">
        <f t="shared" si="48"/>
        <v>3.6871847487160361</v>
      </c>
      <c r="R263" s="5">
        <f t="shared" si="49"/>
        <v>42.521684061753341</v>
      </c>
    </row>
    <row r="264" spans="2:18" x14ac:dyDescent="0.4">
      <c r="B264">
        <v>53.338395118713301</v>
      </c>
      <c r="C264" s="5">
        <f t="shared" si="51"/>
        <v>0.15532350540160422</v>
      </c>
      <c r="D264" s="5">
        <f t="shared" si="52"/>
        <v>1.6095438958424251</v>
      </c>
      <c r="E264" s="5">
        <f t="shared" si="53"/>
        <v>10.113062557617715</v>
      </c>
      <c r="F264" s="5">
        <f t="shared" si="54"/>
        <v>96.572633750545506</v>
      </c>
      <c r="G264" s="5">
        <f t="shared" si="58"/>
        <v>-1.4192275118073088</v>
      </c>
      <c r="H264" s="9">
        <f t="shared" si="59"/>
        <v>-9.1372359137643482</v>
      </c>
      <c r="I264" s="5">
        <f t="shared" si="55"/>
        <v>7.305750759564628E-3</v>
      </c>
      <c r="J264" s="5">
        <f t="shared" si="56"/>
        <v>1.391834336552156E-4</v>
      </c>
      <c r="K264" s="5">
        <f t="shared" si="60"/>
        <v>7.305750759564628E-3</v>
      </c>
      <c r="L264" s="5">
        <f t="shared" si="50"/>
        <v>7.305750759564628E-3</v>
      </c>
      <c r="M264" s="5">
        <f t="shared" si="57"/>
        <v>2.0454806858857873E-2</v>
      </c>
      <c r="N264" s="5">
        <f t="shared" si="61"/>
        <v>0.20686074136761756</v>
      </c>
      <c r="O264" s="5">
        <f t="shared" si="47"/>
        <v>-0.74718860372924323</v>
      </c>
      <c r="Q264" s="5">
        <f t="shared" si="48"/>
        <v>0</v>
      </c>
      <c r="R264" s="5">
        <f t="shared" si="49"/>
        <v>0</v>
      </c>
    </row>
    <row r="265" spans="2:18" x14ac:dyDescent="0.4">
      <c r="B265">
        <v>53.639662742614703</v>
      </c>
      <c r="C265" s="5">
        <f t="shared" si="51"/>
        <v>0.30126762390140271</v>
      </c>
      <c r="D265" s="5">
        <f t="shared" si="52"/>
        <v>0.82982697165566877</v>
      </c>
      <c r="E265" s="5">
        <f t="shared" si="53"/>
        <v>5.2139566358082288</v>
      </c>
      <c r="F265" s="5">
        <f t="shared" si="54"/>
        <v>49.789618299340127</v>
      </c>
      <c r="G265" s="5">
        <f t="shared" si="58"/>
        <v>-4.8991059218094861</v>
      </c>
      <c r="H265" s="9">
        <f t="shared" si="59"/>
        <v>-16.261640923662078</v>
      </c>
      <c r="I265" s="5">
        <f t="shared" si="55"/>
        <v>4.8915324467459324E-2</v>
      </c>
      <c r="J265" s="5">
        <f t="shared" si="56"/>
        <v>1.6849968349132356E-4</v>
      </c>
      <c r="K265" s="5">
        <f t="shared" si="60"/>
        <v>4.8915324467459324E-2</v>
      </c>
      <c r="L265" s="5">
        <f t="shared" si="50"/>
        <v>4.8915324467459324E-2</v>
      </c>
      <c r="M265" s="5">
        <f t="shared" si="57"/>
        <v>5.4370687600177325E-3</v>
      </c>
      <c r="N265" s="5">
        <f t="shared" si="61"/>
        <v>2.8348640740640075E-2</v>
      </c>
      <c r="O265" s="5">
        <f t="shared" si="47"/>
        <v>-1.3297799127407706</v>
      </c>
      <c r="Q265" s="5">
        <f t="shared" si="48"/>
        <v>0</v>
      </c>
      <c r="R265" s="5">
        <f t="shared" si="49"/>
        <v>0</v>
      </c>
    </row>
    <row r="266" spans="2:18" x14ac:dyDescent="0.4">
      <c r="B266">
        <v>53.785343170166001</v>
      </c>
      <c r="C266" s="5">
        <f t="shared" si="51"/>
        <v>0.14568042755129795</v>
      </c>
      <c r="D266" s="5">
        <f t="shared" si="52"/>
        <v>1.7160850239265557</v>
      </c>
      <c r="E266" s="5">
        <f t="shared" si="53"/>
        <v>10.782480208206264</v>
      </c>
      <c r="F266" s="5">
        <f t="shared" si="54"/>
        <v>102.96510143559335</v>
      </c>
      <c r="G266" s="5">
        <f t="shared" si="58"/>
        <v>5.5685235723980355</v>
      </c>
      <c r="H266" s="9">
        <f t="shared" si="59"/>
        <v>38.224239631897085</v>
      </c>
      <c r="I266" s="5">
        <f t="shared" si="55"/>
        <v>0</v>
      </c>
      <c r="J266" s="5">
        <f t="shared" si="56"/>
        <v>1.3517763843409373E-4</v>
      </c>
      <c r="K266" s="5" t="e">
        <f t="shared" si="60"/>
        <v>#N/A</v>
      </c>
      <c r="L266" s="5">
        <f t="shared" si="50"/>
        <v>-2.6885425673764316E-2</v>
      </c>
      <c r="M266" s="5">
        <f t="shared" si="57"/>
        <v>2.3252375888071962E-2</v>
      </c>
      <c r="N266" s="5">
        <f t="shared" si="61"/>
        <v>0.2507182828069085</v>
      </c>
      <c r="O266" s="5">
        <f t="shared" si="47"/>
        <v>3.1257501183859411</v>
      </c>
      <c r="Q266" s="5">
        <f t="shared" si="48"/>
        <v>3.1490024942740131</v>
      </c>
      <c r="R266" s="5">
        <f t="shared" si="49"/>
        <v>33.954057070101705</v>
      </c>
    </row>
    <row r="267" spans="2:18" x14ac:dyDescent="0.4">
      <c r="B267">
        <v>53.944920063018799</v>
      </c>
      <c r="C267" s="5">
        <f t="shared" si="51"/>
        <v>0.15957689285279741</v>
      </c>
      <c r="D267" s="5">
        <f t="shared" si="52"/>
        <v>1.5666428611980425</v>
      </c>
      <c r="E267" s="5">
        <f t="shared" si="53"/>
        <v>9.843507407077329</v>
      </c>
      <c r="F267" s="5">
        <f t="shared" si="54"/>
        <v>93.998571671882559</v>
      </c>
      <c r="G267" s="5">
        <f t="shared" si="58"/>
        <v>-0.93897280112893533</v>
      </c>
      <c r="H267" s="9">
        <f t="shared" si="59"/>
        <v>-5.8841401429911029</v>
      </c>
      <c r="I267" s="5">
        <f t="shared" si="55"/>
        <v>4.9659079402693323E-3</v>
      </c>
      <c r="J267" s="5">
        <f t="shared" si="56"/>
        <v>1.4079645167604926E-4</v>
      </c>
      <c r="K267" s="5" t="e">
        <f t="shared" si="60"/>
        <v>#N/A</v>
      </c>
      <c r="L267" s="5">
        <f t="shared" si="50"/>
        <v>4.9659079402693323E-3</v>
      </c>
      <c r="M267" s="5">
        <f t="shared" si="57"/>
        <v>1.9378927614637248E-2</v>
      </c>
      <c r="N267" s="5">
        <f t="shared" si="61"/>
        <v>0.19075661751589715</v>
      </c>
      <c r="O267" s="5">
        <f t="shared" si="47"/>
        <v>-0.48116985257715872</v>
      </c>
      <c r="Q267" s="5">
        <f t="shared" si="48"/>
        <v>0</v>
      </c>
      <c r="R267" s="5">
        <f t="shared" si="49"/>
        <v>0</v>
      </c>
    </row>
    <row r="268" spans="2:18" x14ac:dyDescent="0.4">
      <c r="B268">
        <v>54.257144927978501</v>
      </c>
      <c r="C268" s="5">
        <f t="shared" si="51"/>
        <v>0.31222486495970259</v>
      </c>
      <c r="D268" s="5">
        <f t="shared" si="52"/>
        <v>0.80070496637821054</v>
      </c>
      <c r="E268" s="5">
        <f t="shared" si="53"/>
        <v>5.0309776801332973</v>
      </c>
      <c r="F268" s="5">
        <f t="shared" si="54"/>
        <v>48.042297982692638</v>
      </c>
      <c r="G268" s="5">
        <f t="shared" si="58"/>
        <v>-4.8125297269440317</v>
      </c>
      <c r="H268" s="9">
        <f t="shared" si="59"/>
        <v>-15.413665812827439</v>
      </c>
      <c r="I268" s="5">
        <f t="shared" si="55"/>
        <v>4.9798534099220478E-2</v>
      </c>
      <c r="J268" s="5">
        <f t="shared" si="56"/>
        <v>1.6959462956208236E-4</v>
      </c>
      <c r="L268" s="5">
        <f t="shared" si="50"/>
        <v>4.9798534099220478E-2</v>
      </c>
      <c r="M268" s="5">
        <f t="shared" si="57"/>
        <v>5.0621472835998835E-3</v>
      </c>
      <c r="N268" s="5">
        <f t="shared" si="61"/>
        <v>2.5467549997338416E-2</v>
      </c>
      <c r="O268" s="5">
        <f t="shared" si="47"/>
        <v>-1.2604375705881254</v>
      </c>
      <c r="Q268" s="5">
        <f t="shared" si="48"/>
        <v>0</v>
      </c>
      <c r="R268" s="5">
        <f t="shared" si="49"/>
        <v>0</v>
      </c>
    </row>
    <row r="269" spans="2:18" x14ac:dyDescent="0.4">
      <c r="B269">
        <v>54.405727624893103</v>
      </c>
      <c r="C269" s="5">
        <f t="shared" si="51"/>
        <v>0.1485826969146018</v>
      </c>
      <c r="D269" s="5">
        <f t="shared" si="52"/>
        <v>1.6825646942166355</v>
      </c>
      <c r="E269" s="5">
        <f t="shared" si="53"/>
        <v>10.571865765081077</v>
      </c>
      <c r="F269" s="5">
        <f t="shared" si="54"/>
        <v>100.95388165299812</v>
      </c>
      <c r="G269" s="5">
        <f t="shared" si="58"/>
        <v>5.5408880849477793</v>
      </c>
      <c r="H269" s="9">
        <f t="shared" si="59"/>
        <v>37.291610665355037</v>
      </c>
      <c r="I269" s="5">
        <f t="shared" si="55"/>
        <v>0</v>
      </c>
      <c r="J269" s="5">
        <f t="shared" si="56"/>
        <v>1.3643795526175484E-4</v>
      </c>
      <c r="K269" s="5" t="e">
        <f t="shared" si="60"/>
        <v>#N/A</v>
      </c>
      <c r="L269" s="5">
        <f t="shared" si="50"/>
        <v>-2.7284956295317901E-2</v>
      </c>
      <c r="M269" s="5">
        <f t="shared" si="57"/>
        <v>2.2352869150978661E-2</v>
      </c>
      <c r="N269" s="5">
        <f t="shared" si="61"/>
        <v>0.23631153212856823</v>
      </c>
      <c r="O269" s="5">
        <f t="shared" si="47"/>
        <v>3.0494852892970625</v>
      </c>
      <c r="Q269" s="5">
        <f t="shared" si="48"/>
        <v>3.071838158448041</v>
      </c>
      <c r="R269" s="5">
        <f t="shared" si="49"/>
        <v>32.475060663166545</v>
      </c>
    </row>
    <row r="270" spans="2:18" x14ac:dyDescent="0.4">
      <c r="B270">
        <v>54.576481580734203</v>
      </c>
      <c r="C270" s="5">
        <f t="shared" si="51"/>
        <v>0.17075395584109998</v>
      </c>
      <c r="D270" s="5">
        <f t="shared" si="52"/>
        <v>1.4640949240007342</v>
      </c>
      <c r="E270" s="5">
        <f t="shared" si="53"/>
        <v>9.1991797147976264</v>
      </c>
      <c r="F270" s="5">
        <f t="shared" si="54"/>
        <v>87.845695440044054</v>
      </c>
      <c r="G270" s="5">
        <f t="shared" si="58"/>
        <v>-1.3726860502834501</v>
      </c>
      <c r="H270" s="9">
        <f t="shared" si="59"/>
        <v>-8.0389707138664637</v>
      </c>
      <c r="I270" s="5">
        <f t="shared" si="55"/>
        <v>7.7681506819529365E-3</v>
      </c>
      <c r="J270" s="5">
        <f t="shared" si="56"/>
        <v>1.4465210858665101E-4</v>
      </c>
      <c r="K270" s="5">
        <f t="shared" si="60"/>
        <v>7.7681506819529365E-3</v>
      </c>
      <c r="L270" s="5">
        <f t="shared" si="50"/>
        <v>7.7681506819529365E-3</v>
      </c>
      <c r="M270" s="5">
        <f t="shared" si="57"/>
        <v>1.6924981485028828E-2</v>
      </c>
      <c r="N270" s="5">
        <f t="shared" si="61"/>
        <v>0.1556959463504026</v>
      </c>
      <c r="O270" s="5">
        <f t="shared" ref="O270:O333" si="62">B$6*H270</f>
        <v>-0.65737903232483763</v>
      </c>
      <c r="Q270" s="5">
        <f t="shared" ref="Q270:Q333" si="63">IF(H270&gt;0, O270 +M270, 0)</f>
        <v>0</v>
      </c>
      <c r="R270" s="5">
        <f t="shared" ref="R270:R333" si="64">Q270*E270</f>
        <v>0</v>
      </c>
    </row>
    <row r="271" spans="2:18" x14ac:dyDescent="0.4">
      <c r="B271">
        <v>54.737767934799102</v>
      </c>
      <c r="C271" s="5">
        <f t="shared" si="51"/>
        <v>0.16128635406489877</v>
      </c>
      <c r="D271" s="5">
        <f t="shared" si="52"/>
        <v>1.5500381383747097</v>
      </c>
      <c r="E271" s="5">
        <f t="shared" si="53"/>
        <v>9.739176856603974</v>
      </c>
      <c r="F271" s="5">
        <f t="shared" si="54"/>
        <v>93.002288302482583</v>
      </c>
      <c r="G271" s="5">
        <f t="shared" si="58"/>
        <v>0.53999714180634761</v>
      </c>
      <c r="H271" s="9">
        <f t="shared" si="59"/>
        <v>3.3480646576527007</v>
      </c>
      <c r="I271" s="5">
        <f t="shared" si="55"/>
        <v>0</v>
      </c>
      <c r="J271" s="5">
        <f t="shared" si="56"/>
        <v>1.4142076569008183E-4</v>
      </c>
      <c r="K271" s="5" t="e">
        <f t="shared" si="60"/>
        <v>#N/A</v>
      </c>
      <c r="L271" s="5">
        <f t="shared" ref="L271:L334" si="65">(-B$6*H271)/E271^2</f>
        <v>-2.8864546127420928E-3</v>
      </c>
      <c r="M271" s="5">
        <f t="shared" si="57"/>
        <v>1.8970313168842096E-2</v>
      </c>
      <c r="N271" s="5">
        <f t="shared" si="61"/>
        <v>0.18475523497651652</v>
      </c>
      <c r="O271" s="5">
        <f t="shared" si="62"/>
        <v>0.27378473975683165</v>
      </c>
      <c r="Q271" s="5">
        <f t="shared" si="63"/>
        <v>0.29275505292567372</v>
      </c>
      <c r="R271" s="5">
        <f t="shared" si="64"/>
        <v>2.8511932361075929</v>
      </c>
    </row>
    <row r="272" spans="2:18" x14ac:dyDescent="0.4">
      <c r="B272">
        <v>54.9020836353302</v>
      </c>
      <c r="C272" s="5">
        <f t="shared" ref="C272:C335" si="66">B272-B271</f>
        <v>0.16431570053109823</v>
      </c>
      <c r="D272" s="5">
        <f t="shared" ref="D272:D335" si="67">(1/C272)/4</f>
        <v>1.5214614257308008</v>
      </c>
      <c r="E272" s="5">
        <f t="shared" ref="E272:E335" si="68">2*PI()*D272</f>
        <v>9.5596240755922732</v>
      </c>
      <c r="F272" s="5">
        <f t="shared" ref="F272:F335" si="69">E272*(60/(2*PI()))</f>
        <v>91.287685543848056</v>
      </c>
      <c r="G272" s="5">
        <f t="shared" si="58"/>
        <v>-0.1795527810117008</v>
      </c>
      <c r="H272" s="9">
        <f t="shared" si="59"/>
        <v>-1.0927305207679703</v>
      </c>
      <c r="I272" s="5">
        <f t="shared" ref="I272:I335" si="70">IF(H272&lt;0,(-B$6*H272)/E272^2,0)</f>
        <v>9.7779282472447914E-4</v>
      </c>
      <c r="J272" s="5">
        <f t="shared" ref="J272:J335" si="71">-0.000005984*E272 + 0.0001997</f>
        <v>1.4249520953165583E-4</v>
      </c>
      <c r="K272" s="5" t="e">
        <f t="shared" si="60"/>
        <v>#N/A</v>
      </c>
      <c r="L272" s="5">
        <f t="shared" si="65"/>
        <v>9.7779282472447914E-4</v>
      </c>
      <c r="M272" s="5">
        <f t="shared" ref="M272:M335" si="72">0.0002*E272^2</f>
        <v>1.8277282493328686E-2</v>
      </c>
      <c r="N272" s="5">
        <f t="shared" si="61"/>
        <v>0.17472394975962607</v>
      </c>
      <c r="O272" s="5">
        <f t="shared" si="62"/>
        <v>-8.9356978387195626E-2</v>
      </c>
      <c r="Q272" s="5">
        <f t="shared" si="63"/>
        <v>0</v>
      </c>
      <c r="R272" s="5">
        <f t="shared" si="64"/>
        <v>0</v>
      </c>
    </row>
    <row r="273" spans="2:18" x14ac:dyDescent="0.4">
      <c r="B273">
        <v>55.058832168579102</v>
      </c>
      <c r="C273" s="5">
        <f t="shared" si="66"/>
        <v>0.15674853324890137</v>
      </c>
      <c r="D273" s="5">
        <f t="shared" si="67"/>
        <v>1.5949112557437741</v>
      </c>
      <c r="E273" s="5">
        <f t="shared" si="68"/>
        <v>10.021122968344626</v>
      </c>
      <c r="F273" s="5">
        <f t="shared" si="69"/>
        <v>95.694675344626461</v>
      </c>
      <c r="G273" s="5">
        <f t="shared" ref="G273:G336" si="73">E273-E272</f>
        <v>0.46149889275235267</v>
      </c>
      <c r="H273" s="9">
        <f t="shared" ref="H273:H336" si="74">G273/C273</f>
        <v>2.9441991142560644</v>
      </c>
      <c r="I273" s="5">
        <f t="shared" si="70"/>
        <v>0</v>
      </c>
      <c r="J273" s="5">
        <f t="shared" si="71"/>
        <v>1.3973360015742578E-4</v>
      </c>
      <c r="K273" s="5" t="e">
        <f t="shared" ref="K273:K336" si="75">IF(H273&lt;-7,(-B$6*H273)/E273^2,NA())</f>
        <v>#N/A</v>
      </c>
      <c r="L273" s="5">
        <f t="shared" si="65"/>
        <v>-2.3974513123724123E-3</v>
      </c>
      <c r="M273" s="5">
        <f t="shared" si="72"/>
        <v>2.0084581109336842E-2</v>
      </c>
      <c r="N273" s="5">
        <f t="shared" ref="N273:N336" si="76">M273*E273</f>
        <v>0.20127005706435602</v>
      </c>
      <c r="O273" s="5">
        <f t="shared" si="62"/>
        <v>0.24075902669514884</v>
      </c>
      <c r="Q273" s="5">
        <f t="shared" si="63"/>
        <v>0.26084360780448568</v>
      </c>
      <c r="R273" s="5">
        <f t="shared" si="64"/>
        <v>2.6139458693154087</v>
      </c>
    </row>
    <row r="274" spans="2:18" x14ac:dyDescent="0.4">
      <c r="B274">
        <v>55.233614206314002</v>
      </c>
      <c r="C274" s="5">
        <f t="shared" si="66"/>
        <v>0.17478203773490009</v>
      </c>
      <c r="D274" s="5">
        <f t="shared" si="67"/>
        <v>1.4303529312273291</v>
      </c>
      <c r="E274" s="5">
        <f t="shared" si="68"/>
        <v>8.987172521568807</v>
      </c>
      <c r="F274" s="5">
        <f t="shared" si="69"/>
        <v>85.821175873639746</v>
      </c>
      <c r="G274" s="5">
        <f t="shared" si="73"/>
        <v>-1.0339504467758189</v>
      </c>
      <c r="H274" s="9">
        <f t="shared" si="74"/>
        <v>-5.9156562091583966</v>
      </c>
      <c r="I274" s="5">
        <f t="shared" si="70"/>
        <v>5.9892462655912315E-3</v>
      </c>
      <c r="J274" s="5">
        <f t="shared" si="71"/>
        <v>1.4592075963093228E-4</v>
      </c>
      <c r="K274" s="5" t="e">
        <f t="shared" si="75"/>
        <v>#N/A</v>
      </c>
      <c r="L274" s="5">
        <f t="shared" si="65"/>
        <v>5.9892462655912315E-3</v>
      </c>
      <c r="M274" s="5">
        <f t="shared" si="72"/>
        <v>1.6153853986488286E-2</v>
      </c>
      <c r="N274" s="5">
        <f t="shared" si="76"/>
        <v>0.14517747266480224</v>
      </c>
      <c r="O274" s="5">
        <f t="shared" si="62"/>
        <v>-0.483747048317405</v>
      </c>
      <c r="Q274" s="5">
        <f t="shared" si="63"/>
        <v>0</v>
      </c>
      <c r="R274" s="5">
        <f t="shared" si="64"/>
        <v>0</v>
      </c>
    </row>
    <row r="275" spans="2:18" x14ac:dyDescent="0.4">
      <c r="B275">
        <v>55.402817487716597</v>
      </c>
      <c r="C275" s="5">
        <f t="shared" si="66"/>
        <v>0.169203281402595</v>
      </c>
      <c r="D275" s="5">
        <f t="shared" si="67"/>
        <v>1.477512716819958</v>
      </c>
      <c r="E275" s="5">
        <f t="shared" si="68"/>
        <v>9.2834861934941522</v>
      </c>
      <c r="F275" s="5">
        <f t="shared" si="69"/>
        <v>88.650763009197476</v>
      </c>
      <c r="G275" s="5">
        <f t="shared" si="73"/>
        <v>0.29631367192534519</v>
      </c>
      <c r="H275" s="9">
        <f t="shared" si="74"/>
        <v>1.7512288737492578</v>
      </c>
      <c r="I275" s="5">
        <f t="shared" si="70"/>
        <v>0</v>
      </c>
      <c r="J275" s="5">
        <f t="shared" si="71"/>
        <v>1.4414761861813099E-4</v>
      </c>
      <c r="K275" s="5" t="e">
        <f t="shared" si="75"/>
        <v>#N/A</v>
      </c>
      <c r="L275" s="5">
        <f t="shared" si="65"/>
        <v>-1.6616368641977578E-3</v>
      </c>
      <c r="M275" s="5">
        <f t="shared" si="72"/>
        <v>1.723662318095931E-2</v>
      </c>
      <c r="N275" s="5">
        <f t="shared" si="76"/>
        <v>0.160015953322897</v>
      </c>
      <c r="O275" s="5">
        <f t="shared" si="62"/>
        <v>0.14320504245883803</v>
      </c>
      <c r="Q275" s="5">
        <f t="shared" si="63"/>
        <v>0.16044166563979734</v>
      </c>
      <c r="R275" s="5">
        <f t="shared" si="64"/>
        <v>1.4894579878282637</v>
      </c>
    </row>
    <row r="276" spans="2:18" x14ac:dyDescent="0.4">
      <c r="B276">
        <v>55.5784909725189</v>
      </c>
      <c r="C276" s="5">
        <f t="shared" si="66"/>
        <v>0.17567348480230294</v>
      </c>
      <c r="D276" s="5">
        <f t="shared" si="67"/>
        <v>1.4230946706689496</v>
      </c>
      <c r="E276" s="5">
        <f t="shared" si="68"/>
        <v>8.9415675254727152</v>
      </c>
      <c r="F276" s="5">
        <f t="shared" si="69"/>
        <v>85.385680240136978</v>
      </c>
      <c r="G276" s="5">
        <f t="shared" si="73"/>
        <v>-0.341918668021437</v>
      </c>
      <c r="H276" s="9">
        <f t="shared" si="74"/>
        <v>-1.9463305370541311</v>
      </c>
      <c r="I276" s="5">
        <f t="shared" si="70"/>
        <v>1.9906947750791349E-3</v>
      </c>
      <c r="J276" s="5">
        <f t="shared" si="71"/>
        <v>1.4619365992757128E-4</v>
      </c>
      <c r="K276" s="5" t="e">
        <f t="shared" si="75"/>
        <v>#N/A</v>
      </c>
      <c r="L276" s="5">
        <f t="shared" si="65"/>
        <v>1.9906947750791349E-3</v>
      </c>
      <c r="M276" s="5">
        <f t="shared" si="72"/>
        <v>1.5990325962517652E-2</v>
      </c>
      <c r="N276" s="5">
        <f t="shared" si="76"/>
        <v>0.14297857934817107</v>
      </c>
      <c r="O276" s="5">
        <f t="shared" si="62"/>
        <v>-0.15915929172698062</v>
      </c>
      <c r="Q276" s="5">
        <f t="shared" si="63"/>
        <v>0</v>
      </c>
      <c r="R276" s="5">
        <f t="shared" si="64"/>
        <v>0</v>
      </c>
    </row>
    <row r="277" spans="2:18" x14ac:dyDescent="0.4">
      <c r="B277">
        <v>55.740428209304802</v>
      </c>
      <c r="C277" s="5">
        <f t="shared" si="66"/>
        <v>0.16193723678590288</v>
      </c>
      <c r="D277" s="5">
        <f t="shared" si="67"/>
        <v>1.5438079898233958</v>
      </c>
      <c r="E277" s="5">
        <f t="shared" si="68"/>
        <v>9.7000316787648124</v>
      </c>
      <c r="F277" s="5">
        <f t="shared" si="69"/>
        <v>92.628479389403751</v>
      </c>
      <c r="G277" s="5">
        <f t="shared" si="73"/>
        <v>0.75846415329209727</v>
      </c>
      <c r="H277" s="9">
        <f t="shared" si="74"/>
        <v>4.6836920793879067</v>
      </c>
      <c r="I277" s="5">
        <f t="shared" si="70"/>
        <v>0</v>
      </c>
      <c r="J277" s="5">
        <f t="shared" si="71"/>
        <v>1.4165501043427137E-4</v>
      </c>
      <c r="K277" s="5" t="e">
        <f t="shared" si="75"/>
        <v>#N/A</v>
      </c>
      <c r="L277" s="5">
        <f t="shared" si="65"/>
        <v>-4.0705906573666999E-3</v>
      </c>
      <c r="M277" s="5">
        <f t="shared" si="72"/>
        <v>1.8818122913808182E-2</v>
      </c>
      <c r="N277" s="5">
        <f t="shared" si="76"/>
        <v>0.18253638839882935</v>
      </c>
      <c r="O277" s="5">
        <f t="shared" si="62"/>
        <v>0.38300437661062903</v>
      </c>
      <c r="Q277" s="5">
        <f t="shared" si="63"/>
        <v>0.40182249952443722</v>
      </c>
      <c r="R277" s="5">
        <f t="shared" si="64"/>
        <v>3.8976909746274999</v>
      </c>
    </row>
    <row r="278" spans="2:18" x14ac:dyDescent="0.4">
      <c r="B278">
        <v>55.923202991485503</v>
      </c>
      <c r="C278" s="5">
        <f t="shared" si="66"/>
        <v>0.18277478218070087</v>
      </c>
      <c r="D278" s="5">
        <f t="shared" si="67"/>
        <v>1.3678035723376583</v>
      </c>
      <c r="E278" s="5">
        <f t="shared" si="68"/>
        <v>8.5941633088197253</v>
      </c>
      <c r="F278" s="5">
        <f t="shared" si="69"/>
        <v>82.068214340259502</v>
      </c>
      <c r="G278" s="5">
        <f t="shared" si="73"/>
        <v>-1.1058683699450871</v>
      </c>
      <c r="H278" s="9">
        <f t="shared" si="74"/>
        <v>-6.050442827784452</v>
      </c>
      <c r="I278" s="5">
        <f t="shared" si="70"/>
        <v>6.698774504711064E-3</v>
      </c>
      <c r="J278" s="5">
        <f t="shared" si="71"/>
        <v>1.4827252676002277E-4</v>
      </c>
      <c r="K278" s="5" t="e">
        <f t="shared" si="75"/>
        <v>#N/A</v>
      </c>
      <c r="L278" s="5">
        <f t="shared" si="65"/>
        <v>6.698774504711064E-3</v>
      </c>
      <c r="M278" s="5">
        <f t="shared" si="72"/>
        <v>1.477192859573264E-2</v>
      </c>
      <c r="N278" s="5">
        <f t="shared" si="76"/>
        <v>0.12695236673795035</v>
      </c>
      <c r="O278" s="5">
        <f t="shared" si="62"/>
        <v>-0.49476909331253061</v>
      </c>
      <c r="Q278" s="5">
        <f t="shared" si="63"/>
        <v>0</v>
      </c>
      <c r="R278" s="5">
        <f t="shared" si="64"/>
        <v>0</v>
      </c>
    </row>
    <row r="279" spans="2:18" x14ac:dyDescent="0.4">
      <c r="B279">
        <v>56.099460601806598</v>
      </c>
      <c r="C279" s="5">
        <f t="shared" si="66"/>
        <v>0.17625761032109466</v>
      </c>
      <c r="D279" s="5">
        <f t="shared" si="67"/>
        <v>1.4183784719681962</v>
      </c>
      <c r="E279" s="5">
        <f t="shared" si="68"/>
        <v>8.911934775090403</v>
      </c>
      <c r="F279" s="5">
        <f t="shared" si="69"/>
        <v>85.102708318091771</v>
      </c>
      <c r="G279" s="5">
        <f t="shared" si="73"/>
        <v>0.31777146627067765</v>
      </c>
      <c r="H279" s="9">
        <f t="shared" si="74"/>
        <v>1.8028808270563879</v>
      </c>
      <c r="I279" s="5">
        <f t="shared" si="70"/>
        <v>0</v>
      </c>
      <c r="J279" s="5">
        <f t="shared" si="71"/>
        <v>1.4637098230585905E-4</v>
      </c>
      <c r="K279" s="5" t="e">
        <f t="shared" si="75"/>
        <v>#N/A</v>
      </c>
      <c r="L279" s="5">
        <f t="shared" si="65"/>
        <v>-1.8562583609540108E-3</v>
      </c>
      <c r="M279" s="5">
        <f t="shared" si="72"/>
        <v>1.5884516287093128E-2</v>
      </c>
      <c r="N279" s="5">
        <f t="shared" si="76"/>
        <v>0.14156177308443516</v>
      </c>
      <c r="O279" s="5">
        <f t="shared" si="62"/>
        <v>0.14742883083813388</v>
      </c>
      <c r="Q279" s="5">
        <f t="shared" si="63"/>
        <v>0.16331334712522699</v>
      </c>
      <c r="R279" s="5">
        <f t="shared" si="64"/>
        <v>1.4554378974817208</v>
      </c>
    </row>
    <row r="280" spans="2:18" x14ac:dyDescent="0.4">
      <c r="B280">
        <v>56.280101537704397</v>
      </c>
      <c r="C280" s="5">
        <f t="shared" si="66"/>
        <v>0.18064093589779873</v>
      </c>
      <c r="D280" s="5">
        <f t="shared" si="67"/>
        <v>1.3839609430580153</v>
      </c>
      <c r="E280" s="5">
        <f t="shared" si="68"/>
        <v>8.6956830631325257</v>
      </c>
      <c r="F280" s="5">
        <f t="shared" si="69"/>
        <v>83.037656583480924</v>
      </c>
      <c r="G280" s="5">
        <f t="shared" si="73"/>
        <v>-0.21625171195787729</v>
      </c>
      <c r="H280" s="9">
        <f t="shared" si="74"/>
        <v>-1.1971356928765364</v>
      </c>
      <c r="I280" s="5">
        <f t="shared" si="70"/>
        <v>1.2946470202252847E-3</v>
      </c>
      <c r="J280" s="5">
        <f t="shared" si="71"/>
        <v>1.4766503255021497E-4</v>
      </c>
      <c r="K280" s="5" t="e">
        <f t="shared" si="75"/>
        <v>#N/A</v>
      </c>
      <c r="L280" s="5">
        <f t="shared" si="65"/>
        <v>1.2946470202252847E-3</v>
      </c>
      <c r="M280" s="5">
        <f t="shared" si="72"/>
        <v>1.5122980786889974E-2</v>
      </c>
      <c r="N280" s="5">
        <f t="shared" si="76"/>
        <v>0.13150464789263774</v>
      </c>
      <c r="O280" s="5">
        <f t="shared" si="62"/>
        <v>-9.7894610063356674E-2</v>
      </c>
      <c r="Q280" s="5">
        <f t="shared" si="63"/>
        <v>0</v>
      </c>
      <c r="R280" s="5">
        <f t="shared" si="64"/>
        <v>0</v>
      </c>
    </row>
    <row r="281" spans="2:18" x14ac:dyDescent="0.4">
      <c r="B281">
        <v>56.452669858932403</v>
      </c>
      <c r="C281" s="5">
        <f t="shared" si="66"/>
        <v>0.17256832122800603</v>
      </c>
      <c r="D281" s="5">
        <f t="shared" si="67"/>
        <v>1.4487015821964642</v>
      </c>
      <c r="E281" s="5">
        <f t="shared" si="68"/>
        <v>9.1024604957446424</v>
      </c>
      <c r="F281" s="5">
        <f t="shared" si="69"/>
        <v>86.922094931787854</v>
      </c>
      <c r="G281" s="5">
        <f t="shared" si="73"/>
        <v>0.40677743261211674</v>
      </c>
      <c r="H281" s="9">
        <f t="shared" si="74"/>
        <v>2.3571964409079564</v>
      </c>
      <c r="I281" s="5">
        <f t="shared" si="70"/>
        <v>0</v>
      </c>
      <c r="J281" s="5">
        <f t="shared" si="71"/>
        <v>1.4523087639346406E-4</v>
      </c>
      <c r="K281" s="5" t="e">
        <f t="shared" si="75"/>
        <v>#N/A</v>
      </c>
      <c r="L281" s="5">
        <f t="shared" si="65"/>
        <v>-2.3264491923262504E-3</v>
      </c>
      <c r="M281" s="5">
        <f t="shared" si="72"/>
        <v>1.657095741531836E-2</v>
      </c>
      <c r="N281" s="5">
        <f t="shared" si="76"/>
        <v>0.15083648524960211</v>
      </c>
      <c r="O281" s="5">
        <f t="shared" si="62"/>
        <v>0.19275745247470044</v>
      </c>
      <c r="Q281" s="5">
        <f t="shared" si="63"/>
        <v>0.2093284098900188</v>
      </c>
      <c r="R281" s="5">
        <f t="shared" si="64"/>
        <v>1.9054035816609383</v>
      </c>
    </row>
    <row r="282" spans="2:18" x14ac:dyDescent="0.4">
      <c r="B282">
        <v>56.642032623291001</v>
      </c>
      <c r="C282" s="5">
        <f t="shared" si="66"/>
        <v>0.18936276435859867</v>
      </c>
      <c r="D282" s="5">
        <f t="shared" si="67"/>
        <v>1.3202173132969892</v>
      </c>
      <c r="E282" s="5">
        <f t="shared" si="68"/>
        <v>8.2951700251917515</v>
      </c>
      <c r="F282" s="5">
        <f t="shared" si="69"/>
        <v>79.213038797819365</v>
      </c>
      <c r="G282" s="5">
        <f t="shared" si="73"/>
        <v>-0.80729047055289094</v>
      </c>
      <c r="H282" s="9">
        <f t="shared" si="74"/>
        <v>-4.2631954243343992</v>
      </c>
      <c r="I282" s="5">
        <f t="shared" si="70"/>
        <v>5.0664068018404923E-3</v>
      </c>
      <c r="J282" s="5">
        <f t="shared" si="71"/>
        <v>1.5006170256925256E-4</v>
      </c>
      <c r="K282" s="5" t="e">
        <f t="shared" si="75"/>
        <v>#N/A</v>
      </c>
      <c r="L282" s="5">
        <f t="shared" si="65"/>
        <v>5.0664068018404923E-3</v>
      </c>
      <c r="M282" s="5">
        <f t="shared" si="72"/>
        <v>1.3761969149367946E-2</v>
      </c>
      <c r="N282" s="5">
        <f t="shared" si="76"/>
        <v>0.11415787397545062</v>
      </c>
      <c r="O282" s="5">
        <f t="shared" si="62"/>
        <v>-0.34861867052538387</v>
      </c>
      <c r="Q282" s="5">
        <f t="shared" si="63"/>
        <v>0</v>
      </c>
      <c r="R282" s="5">
        <f t="shared" si="64"/>
        <v>0</v>
      </c>
    </row>
    <row r="283" spans="2:18" x14ac:dyDescent="0.4">
      <c r="B283">
        <v>56.831267356872502</v>
      </c>
      <c r="C283" s="5">
        <f t="shared" si="66"/>
        <v>0.18923473358150034</v>
      </c>
      <c r="D283" s="5">
        <f t="shared" si="67"/>
        <v>1.3211105343529814</v>
      </c>
      <c r="E283" s="5">
        <f t="shared" si="68"/>
        <v>8.3007822986068245</v>
      </c>
      <c r="F283" s="5">
        <f t="shared" si="69"/>
        <v>79.266632061178882</v>
      </c>
      <c r="G283" s="5">
        <f t="shared" si="73"/>
        <v>5.6122734150729769E-3</v>
      </c>
      <c r="H283" s="9">
        <f t="shared" si="74"/>
        <v>2.965773412128837E-2</v>
      </c>
      <c r="I283" s="5">
        <f t="shared" si="70"/>
        <v>0</v>
      </c>
      <c r="J283" s="5">
        <f t="shared" si="71"/>
        <v>1.5002811872513676E-4</v>
      </c>
      <c r="K283" s="5" t="e">
        <f t="shared" si="75"/>
        <v>#N/A</v>
      </c>
      <c r="L283" s="5">
        <f t="shared" si="65"/>
        <v>-3.5197783920481123E-5</v>
      </c>
      <c r="M283" s="5">
        <f t="shared" si="72"/>
        <v>1.3780597353772879E-2</v>
      </c>
      <c r="N283" s="5">
        <f t="shared" si="76"/>
        <v>0.11438973857842596</v>
      </c>
      <c r="O283" s="5">
        <f t="shared" si="62"/>
        <v>2.4252324397662588E-3</v>
      </c>
      <c r="Q283" s="5">
        <f t="shared" si="63"/>
        <v>1.6205829793539139E-2</v>
      </c>
      <c r="R283" s="5">
        <f t="shared" si="64"/>
        <v>0.13452106508444478</v>
      </c>
    </row>
    <row r="284" spans="2:18" x14ac:dyDescent="0.4">
      <c r="B284">
        <v>57.016938447952199</v>
      </c>
      <c r="C284" s="5">
        <f t="shared" si="66"/>
        <v>0.1856710910796977</v>
      </c>
      <c r="D284" s="5">
        <f t="shared" si="67"/>
        <v>1.346467016196343</v>
      </c>
      <c r="E284" s="5">
        <f t="shared" si="68"/>
        <v>8.4601017727667998</v>
      </c>
      <c r="F284" s="5">
        <f t="shared" si="69"/>
        <v>80.788020971780583</v>
      </c>
      <c r="G284" s="5">
        <f t="shared" si="73"/>
        <v>0.15931947415997527</v>
      </c>
      <c r="H284" s="9">
        <f t="shared" si="74"/>
        <v>0.85807366797660911</v>
      </c>
      <c r="I284" s="5">
        <f t="shared" si="70"/>
        <v>0</v>
      </c>
      <c r="J284" s="5">
        <f t="shared" si="71"/>
        <v>1.4907475099176348E-4</v>
      </c>
      <c r="K284" s="5" t="e">
        <f t="shared" si="75"/>
        <v>#N/A</v>
      </c>
      <c r="L284" s="5">
        <f t="shared" si="65"/>
        <v>-9.8036726396277525E-4</v>
      </c>
      <c r="M284" s="5">
        <f t="shared" si="72"/>
        <v>1.4314664401114391E-2</v>
      </c>
      <c r="N284" s="5">
        <f t="shared" si="76"/>
        <v>0.12110351767642966</v>
      </c>
      <c r="O284" s="5">
        <f t="shared" si="62"/>
        <v>7.0168141867329267E-2</v>
      </c>
      <c r="Q284" s="5">
        <f t="shared" si="63"/>
        <v>8.4482806268443664E-2</v>
      </c>
      <c r="R284" s="5">
        <f t="shared" si="64"/>
        <v>0.71473313907997438</v>
      </c>
    </row>
    <row r="285" spans="2:18" x14ac:dyDescent="0.4">
      <c r="B285">
        <v>57.199238300323401</v>
      </c>
      <c r="C285" s="5">
        <f t="shared" si="66"/>
        <v>0.18229985237120161</v>
      </c>
      <c r="D285" s="5">
        <f t="shared" si="67"/>
        <v>1.3713669909668735</v>
      </c>
      <c r="E285" s="5">
        <f t="shared" si="68"/>
        <v>8.6165529283941407</v>
      </c>
      <c r="F285" s="5">
        <f t="shared" si="69"/>
        <v>82.282019458012428</v>
      </c>
      <c r="G285" s="5">
        <f t="shared" si="73"/>
        <v>0.15645115562734091</v>
      </c>
      <c r="H285" s="9">
        <f t="shared" si="74"/>
        <v>0.85820780210382608</v>
      </c>
      <c r="I285" s="5">
        <f t="shared" si="70"/>
        <v>0</v>
      </c>
      <c r="J285" s="5">
        <f t="shared" si="71"/>
        <v>1.4813854727648945E-4</v>
      </c>
      <c r="K285" s="5" t="e">
        <f t="shared" si="75"/>
        <v>#N/A</v>
      </c>
      <c r="L285" s="5">
        <f t="shared" si="65"/>
        <v>-9.4523705746636676E-4</v>
      </c>
      <c r="M285" s="5">
        <f t="shared" si="72"/>
        <v>1.4848996873563529E-2</v>
      </c>
      <c r="N285" s="5">
        <f t="shared" si="76"/>
        <v>0.12794716749461926</v>
      </c>
      <c r="O285" s="5">
        <f t="shared" si="62"/>
        <v>7.0179110555472338E-2</v>
      </c>
      <c r="Q285" s="5">
        <f t="shared" si="63"/>
        <v>8.5028107429035868E-2</v>
      </c>
      <c r="R285" s="5">
        <f t="shared" si="64"/>
        <v>0.73264918806347057</v>
      </c>
    </row>
    <row r="286" spans="2:18" x14ac:dyDescent="0.4">
      <c r="B286">
        <v>57.400259256362901</v>
      </c>
      <c r="C286" s="5">
        <f t="shared" si="66"/>
        <v>0.20102095603949977</v>
      </c>
      <c r="D286" s="5">
        <f t="shared" si="67"/>
        <v>1.2436514327932857</v>
      </c>
      <c r="E286" s="5">
        <f t="shared" si="68"/>
        <v>7.8140924097796134</v>
      </c>
      <c r="F286" s="5">
        <f t="shared" si="69"/>
        <v>74.619085967597144</v>
      </c>
      <c r="G286" s="5">
        <f t="shared" si="73"/>
        <v>-0.80246051861452727</v>
      </c>
      <c r="H286" s="9">
        <f t="shared" si="74"/>
        <v>-3.9919246949400002</v>
      </c>
      <c r="I286" s="5">
        <f t="shared" si="70"/>
        <v>5.346144037141367E-3</v>
      </c>
      <c r="J286" s="5">
        <f t="shared" si="71"/>
        <v>1.5294047101987879E-4</v>
      </c>
      <c r="K286" s="5" t="e">
        <f t="shared" si="75"/>
        <v>#N/A</v>
      </c>
      <c r="L286" s="5">
        <f t="shared" si="65"/>
        <v>5.346144037141367E-3</v>
      </c>
      <c r="M286" s="5">
        <f t="shared" si="72"/>
        <v>1.2212008037715074E-2</v>
      </c>
      <c r="N286" s="5">
        <f t="shared" si="76"/>
        <v>9.5425759315676997E-2</v>
      </c>
      <c r="O286" s="5">
        <f t="shared" si="62"/>
        <v>-0.32643576976176442</v>
      </c>
      <c r="Q286" s="5">
        <f t="shared" si="63"/>
        <v>0</v>
      </c>
      <c r="R286" s="5">
        <f t="shared" si="64"/>
        <v>0</v>
      </c>
    </row>
    <row r="287" spans="2:18" x14ac:dyDescent="0.4">
      <c r="B287">
        <v>57.595991373062098</v>
      </c>
      <c r="C287" s="5">
        <f t="shared" si="66"/>
        <v>0.19573211669919743</v>
      </c>
      <c r="D287" s="5">
        <f t="shared" si="67"/>
        <v>1.2772558955370714</v>
      </c>
      <c r="E287" s="5">
        <f t="shared" si="68"/>
        <v>8.0252354763470315</v>
      </c>
      <c r="F287" s="5">
        <f t="shared" si="69"/>
        <v>76.635353732224289</v>
      </c>
      <c r="G287" s="5">
        <f t="shared" si="73"/>
        <v>0.2111430665674181</v>
      </c>
      <c r="H287" s="9">
        <f t="shared" si="74"/>
        <v>1.0787349063000444</v>
      </c>
      <c r="I287" s="5">
        <f t="shared" si="70"/>
        <v>0</v>
      </c>
      <c r="J287" s="5">
        <f t="shared" si="71"/>
        <v>1.5167699090953938E-4</v>
      </c>
      <c r="K287" s="5" t="e">
        <f t="shared" si="75"/>
        <v>#N/A</v>
      </c>
      <c r="L287" s="5">
        <f t="shared" si="65"/>
        <v>-1.3696656516277331E-3</v>
      </c>
      <c r="M287" s="5">
        <f t="shared" si="72"/>
        <v>1.2880880890163792E-2</v>
      </c>
      <c r="N287" s="5">
        <f t="shared" si="76"/>
        <v>0.103372102286343</v>
      </c>
      <c r="O287" s="5">
        <f t="shared" si="62"/>
        <v>8.821250058982702E-2</v>
      </c>
      <c r="Q287" s="5">
        <f t="shared" si="63"/>
        <v>0.10109338147999081</v>
      </c>
      <c r="R287" s="5">
        <f t="shared" si="64"/>
        <v>0.81129819147710625</v>
      </c>
    </row>
    <row r="288" spans="2:18" x14ac:dyDescent="0.4">
      <c r="B288">
        <v>57.792418479919398</v>
      </c>
      <c r="C288" s="5">
        <f t="shared" si="66"/>
        <v>0.1964271068572998</v>
      </c>
      <c r="D288" s="5">
        <f t="shared" si="67"/>
        <v>1.2727367622515551</v>
      </c>
      <c r="E288" s="5">
        <f t="shared" si="68"/>
        <v>7.996840924486289</v>
      </c>
      <c r="F288" s="5">
        <f t="shared" si="69"/>
        <v>76.364205735093307</v>
      </c>
      <c r="G288" s="5">
        <f t="shared" si="73"/>
        <v>-2.8394551860742467E-2</v>
      </c>
      <c r="H288" s="9">
        <f t="shared" si="74"/>
        <v>-0.14455516000330096</v>
      </c>
      <c r="I288" s="5">
        <f t="shared" si="70"/>
        <v>1.8484686358197184E-4</v>
      </c>
      <c r="J288" s="5">
        <f t="shared" si="71"/>
        <v>1.5184690390787406E-4</v>
      </c>
      <c r="K288" s="5" t="e">
        <f t="shared" si="75"/>
        <v>#N/A</v>
      </c>
      <c r="L288" s="5">
        <f t="shared" si="65"/>
        <v>1.8484686358197184E-4</v>
      </c>
      <c r="M288" s="5">
        <f t="shared" si="72"/>
        <v>1.2789892954307746E-2</v>
      </c>
      <c r="N288" s="5">
        <f t="shared" si="76"/>
        <v>0.10227873939680704</v>
      </c>
      <c r="O288" s="5">
        <f t="shared" si="62"/>
        <v>-1.1820857990764733E-2</v>
      </c>
      <c r="Q288" s="5">
        <f t="shared" si="63"/>
        <v>0</v>
      </c>
      <c r="R288" s="5">
        <f t="shared" si="64"/>
        <v>0</v>
      </c>
    </row>
    <row r="289" spans="2:18" x14ac:dyDescent="0.4">
      <c r="B289">
        <v>57.982599735260003</v>
      </c>
      <c r="C289" s="5">
        <f t="shared" si="66"/>
        <v>0.19018125534060459</v>
      </c>
      <c r="D289" s="5">
        <f t="shared" si="67"/>
        <v>1.3145354391118262</v>
      </c>
      <c r="E289" s="5">
        <f t="shared" si="68"/>
        <v>8.2594697567942923</v>
      </c>
      <c r="F289" s="5">
        <f t="shared" si="69"/>
        <v>78.872126346709578</v>
      </c>
      <c r="G289" s="5">
        <f t="shared" si="73"/>
        <v>0.26262883230800327</v>
      </c>
      <c r="H289" s="9">
        <f t="shared" si="74"/>
        <v>1.380939629605709</v>
      </c>
      <c r="I289" s="5">
        <f t="shared" si="70"/>
        <v>0</v>
      </c>
      <c r="J289" s="5">
        <f t="shared" si="71"/>
        <v>1.5027533297534294E-4</v>
      </c>
      <c r="K289" s="5" t="e">
        <f t="shared" si="75"/>
        <v>#N/A</v>
      </c>
      <c r="L289" s="5">
        <f t="shared" si="65"/>
        <v>-1.6553344736060884E-3</v>
      </c>
      <c r="M289" s="5">
        <f t="shared" si="72"/>
        <v>1.3643768132679913E-2</v>
      </c>
      <c r="N289" s="5">
        <f t="shared" si="76"/>
        <v>0.11269029026058347</v>
      </c>
      <c r="O289" s="5">
        <f t="shared" si="62"/>
        <v>0.11292499869956614</v>
      </c>
      <c r="Q289" s="5">
        <f t="shared" si="63"/>
        <v>0.12656876683224605</v>
      </c>
      <c r="R289" s="5">
        <f t="shared" si="64"/>
        <v>1.0453909018056848</v>
      </c>
    </row>
    <row r="290" spans="2:18" x14ac:dyDescent="0.4">
      <c r="B290">
        <v>58.193993806838897</v>
      </c>
      <c r="C290" s="5">
        <f t="shared" si="66"/>
        <v>0.21139407157889423</v>
      </c>
      <c r="D290" s="5">
        <f t="shared" si="67"/>
        <v>1.1826254072915081</v>
      </c>
      <c r="E290" s="5">
        <f t="shared" si="68"/>
        <v>7.430654582991278</v>
      </c>
      <c r="F290" s="5">
        <f t="shared" si="69"/>
        <v>70.957524437490491</v>
      </c>
      <c r="G290" s="5">
        <f t="shared" si="73"/>
        <v>-0.82881517380301428</v>
      </c>
      <c r="H290" s="9">
        <f t="shared" si="74"/>
        <v>-3.9207115299526873</v>
      </c>
      <c r="I290" s="5">
        <f t="shared" si="70"/>
        <v>5.8066566162645198E-3</v>
      </c>
      <c r="J290" s="5">
        <f t="shared" si="71"/>
        <v>1.5523496297538018E-4</v>
      </c>
      <c r="K290" s="5" t="e">
        <f t="shared" si="75"/>
        <v>#N/A</v>
      </c>
      <c r="L290" s="5">
        <f t="shared" si="65"/>
        <v>5.8066566162645198E-3</v>
      </c>
      <c r="M290" s="5">
        <f t="shared" si="72"/>
        <v>1.1042925506345858E-2</v>
      </c>
      <c r="N290" s="5">
        <f t="shared" si="76"/>
        <v>8.2056165023360134E-2</v>
      </c>
      <c r="O290" s="5">
        <f t="shared" si="62"/>
        <v>-0.32061238227169697</v>
      </c>
      <c r="Q290" s="5">
        <f t="shared" si="63"/>
        <v>0</v>
      </c>
      <c r="R290" s="5">
        <f t="shared" si="64"/>
        <v>0</v>
      </c>
    </row>
    <row r="291" spans="2:18" x14ac:dyDescent="0.4">
      <c r="B291">
        <v>58.400378704071002</v>
      </c>
      <c r="C291" s="5">
        <f t="shared" si="66"/>
        <v>0.2063848972321054</v>
      </c>
      <c r="D291" s="5">
        <f t="shared" si="67"/>
        <v>1.2113289458329115</v>
      </c>
      <c r="E291" s="5">
        <f t="shared" si="68"/>
        <v>7.6110042346186866</v>
      </c>
      <c r="F291" s="5">
        <f t="shared" si="69"/>
        <v>72.679736749974694</v>
      </c>
      <c r="G291" s="5">
        <f t="shared" si="73"/>
        <v>0.18034965162740857</v>
      </c>
      <c r="H291" s="9">
        <f t="shared" si="74"/>
        <v>0.87385101354864658</v>
      </c>
      <c r="I291" s="5">
        <f t="shared" si="70"/>
        <v>0</v>
      </c>
      <c r="J291" s="5">
        <f t="shared" si="71"/>
        <v>1.5415575066004178E-4</v>
      </c>
      <c r="L291" s="5">
        <f t="shared" si="65"/>
        <v>-1.2335843993435749E-3</v>
      </c>
      <c r="M291" s="5">
        <f t="shared" si="72"/>
        <v>1.1585477091876717E-2</v>
      </c>
      <c r="N291" s="5">
        <f t="shared" si="76"/>
        <v>8.8177115206351478E-2</v>
      </c>
      <c r="O291" s="5">
        <f t="shared" si="62"/>
        <v>7.1458318997457429E-2</v>
      </c>
      <c r="Q291" s="5">
        <f t="shared" si="63"/>
        <v>8.304379608933414E-2</v>
      </c>
      <c r="R291" s="5">
        <f t="shared" si="64"/>
        <v>0.63204668369473282</v>
      </c>
    </row>
    <row r="292" spans="2:18" x14ac:dyDescent="0.4">
      <c r="B292">
        <v>58.612207651138299</v>
      </c>
      <c r="C292" s="5">
        <f t="shared" si="66"/>
        <v>0.21182894706729627</v>
      </c>
      <c r="D292" s="5">
        <f t="shared" si="67"/>
        <v>1.1801975294744638</v>
      </c>
      <c r="E292" s="5">
        <f t="shared" si="68"/>
        <v>7.4153997767635973</v>
      </c>
      <c r="F292" s="5">
        <f t="shared" si="69"/>
        <v>70.811851768467832</v>
      </c>
      <c r="G292" s="5">
        <f t="shared" si="73"/>
        <v>-0.19560445785508929</v>
      </c>
      <c r="H292" s="9">
        <f t="shared" si="74"/>
        <v>-0.92340759165907293</v>
      </c>
      <c r="I292" s="5">
        <f t="shared" si="70"/>
        <v>1.3732186810563414E-3</v>
      </c>
      <c r="J292" s="5">
        <f t="shared" si="71"/>
        <v>1.5532624773584663E-4</v>
      </c>
      <c r="K292" s="5" t="e">
        <f t="shared" si="75"/>
        <v>#N/A</v>
      </c>
      <c r="L292" s="5">
        <f t="shared" si="65"/>
        <v>1.3732186810563414E-3</v>
      </c>
      <c r="M292" s="5">
        <f t="shared" si="72"/>
        <v>1.0997630769845123E-2</v>
      </c>
      <c r="N292" s="5">
        <f t="shared" si="76"/>
        <v>8.1551828755637989E-2</v>
      </c>
      <c r="O292" s="5">
        <f t="shared" si="62"/>
        <v>-7.5510760102556779E-2</v>
      </c>
      <c r="Q292" s="5">
        <f t="shared" si="63"/>
        <v>0</v>
      </c>
      <c r="R292" s="5">
        <f t="shared" si="64"/>
        <v>0</v>
      </c>
    </row>
    <row r="293" spans="2:18" x14ac:dyDescent="0.4">
      <c r="B293">
        <v>58.810833692550602</v>
      </c>
      <c r="C293" s="5">
        <f t="shared" si="66"/>
        <v>0.19862604141230378</v>
      </c>
      <c r="D293" s="5">
        <f t="shared" si="67"/>
        <v>1.2586466418119628</v>
      </c>
      <c r="E293" s="5">
        <f t="shared" si="68"/>
        <v>7.9083100867638523</v>
      </c>
      <c r="F293" s="5">
        <f t="shared" si="69"/>
        <v>75.518798508717779</v>
      </c>
      <c r="G293" s="5">
        <f t="shared" si="73"/>
        <v>0.49291031000025498</v>
      </c>
      <c r="H293" s="9">
        <f t="shared" si="74"/>
        <v>2.4815996255852579</v>
      </c>
      <c r="I293" s="5">
        <f t="shared" si="70"/>
        <v>0</v>
      </c>
      <c r="J293" s="5">
        <f t="shared" si="71"/>
        <v>1.523766724408051E-4</v>
      </c>
      <c r="K293" s="5" t="e">
        <f t="shared" si="75"/>
        <v>#N/A</v>
      </c>
      <c r="L293" s="5">
        <f t="shared" si="65"/>
        <v>-3.2447387598000129E-3</v>
      </c>
      <c r="M293" s="5">
        <f t="shared" si="72"/>
        <v>1.2508273685682178E-2</v>
      </c>
      <c r="N293" s="5">
        <f t="shared" si="76"/>
        <v>9.8919306956483238E-2</v>
      </c>
      <c r="O293" s="5">
        <f t="shared" si="62"/>
        <v>0.20293040223059763</v>
      </c>
      <c r="Q293" s="5">
        <f t="shared" si="63"/>
        <v>0.2154386759162798</v>
      </c>
      <c r="R293" s="5">
        <f t="shared" si="64"/>
        <v>1.7037558538277642</v>
      </c>
    </row>
    <row r="294" spans="2:18" x14ac:dyDescent="0.4">
      <c r="B294">
        <v>59.032091856002801</v>
      </c>
      <c r="C294" s="5">
        <f t="shared" si="66"/>
        <v>0.22125816345219818</v>
      </c>
      <c r="D294" s="5">
        <f t="shared" si="67"/>
        <v>1.1299018128838956</v>
      </c>
      <c r="E294" s="5">
        <f t="shared" si="68"/>
        <v>7.0993824692676704</v>
      </c>
      <c r="F294" s="5">
        <f t="shared" si="69"/>
        <v>67.794108773033727</v>
      </c>
      <c r="G294" s="5">
        <f t="shared" si="73"/>
        <v>-0.80892761749618192</v>
      </c>
      <c r="H294" s="9">
        <f t="shared" si="74"/>
        <v>-3.6560351260031454</v>
      </c>
      <c r="I294" s="5">
        <f t="shared" si="70"/>
        <v>5.9317742345523453E-3</v>
      </c>
      <c r="J294" s="5">
        <f t="shared" si="71"/>
        <v>1.5721729530390226E-4</v>
      </c>
      <c r="K294" s="5" t="e">
        <f t="shared" si="75"/>
        <v>#N/A</v>
      </c>
      <c r="L294" s="5">
        <f t="shared" si="65"/>
        <v>5.9317742345523453E-3</v>
      </c>
      <c r="M294" s="5">
        <f t="shared" si="72"/>
        <v>1.0080246288989025E-2</v>
      </c>
      <c r="N294" s="5">
        <f t="shared" si="76"/>
        <v>7.1563523789949179E-2</v>
      </c>
      <c r="O294" s="5">
        <f t="shared" si="62"/>
        <v>-0.29896872607483499</v>
      </c>
      <c r="Q294" s="5">
        <f t="shared" si="63"/>
        <v>0</v>
      </c>
      <c r="R294" s="5">
        <f t="shared" si="64"/>
        <v>0</v>
      </c>
    </row>
    <row r="295" spans="2:18" x14ac:dyDescent="0.4">
      <c r="B295">
        <v>59.253117561340297</v>
      </c>
      <c r="C295" s="5">
        <f t="shared" si="66"/>
        <v>0.22102570533749599</v>
      </c>
      <c r="D295" s="5">
        <f t="shared" si="67"/>
        <v>1.1310901581255519</v>
      </c>
      <c r="E295" s="5">
        <f t="shared" si="68"/>
        <v>7.1068490626299026</v>
      </c>
      <c r="F295" s="5">
        <f t="shared" si="69"/>
        <v>67.865409487533114</v>
      </c>
      <c r="G295" s="5">
        <f t="shared" si="73"/>
        <v>7.46659336223221E-3</v>
      </c>
      <c r="H295" s="9">
        <f t="shared" si="74"/>
        <v>3.378156106698571E-2</v>
      </c>
      <c r="I295" s="5">
        <f t="shared" si="70"/>
        <v>0</v>
      </c>
      <c r="J295" s="5">
        <f t="shared" si="71"/>
        <v>1.5717261520922267E-4</v>
      </c>
      <c r="K295" s="5" t="e">
        <f t="shared" si="75"/>
        <v>#N/A</v>
      </c>
      <c r="L295" s="5">
        <f t="shared" si="65"/>
        <v>-5.4694156909873578E-5</v>
      </c>
      <c r="M295" s="5">
        <f t="shared" si="72"/>
        <v>1.0101460719800706E-2</v>
      </c>
      <c r="N295" s="5">
        <f t="shared" si="76"/>
        <v>7.1789556647708433E-2</v>
      </c>
      <c r="O295" s="5">
        <f t="shared" si="62"/>
        <v>2.7624543881385214E-3</v>
      </c>
      <c r="Q295" s="5">
        <f t="shared" si="63"/>
        <v>1.2863915107939227E-2</v>
      </c>
      <c r="R295" s="5">
        <f t="shared" si="64"/>
        <v>9.1421903026608534E-2</v>
      </c>
    </row>
    <row r="296" spans="2:18" x14ac:dyDescent="0.4">
      <c r="B296">
        <v>59.4741339683532</v>
      </c>
      <c r="C296" s="5">
        <f t="shared" si="66"/>
        <v>0.22101640701290393</v>
      </c>
      <c r="D296" s="5">
        <f t="shared" si="67"/>
        <v>1.1311377439295893</v>
      </c>
      <c r="E296" s="5">
        <f t="shared" si="68"/>
        <v>7.1071480530546607</v>
      </c>
      <c r="F296" s="5">
        <f t="shared" si="69"/>
        <v>67.868264635775361</v>
      </c>
      <c r="G296" s="5">
        <f t="shared" si="73"/>
        <v>2.9899042475811655E-4</v>
      </c>
      <c r="H296" s="9">
        <f t="shared" si="74"/>
        <v>1.3527974180697823E-3</v>
      </c>
      <c r="I296" s="5">
        <f t="shared" si="70"/>
        <v>0</v>
      </c>
      <c r="J296" s="5">
        <f t="shared" si="71"/>
        <v>1.5717082605052091E-4</v>
      </c>
      <c r="K296" s="5" t="e">
        <f t="shared" si="75"/>
        <v>#N/A</v>
      </c>
      <c r="L296" s="5">
        <f t="shared" si="65"/>
        <v>-2.1900672043864135E-6</v>
      </c>
      <c r="M296" s="5">
        <f t="shared" si="72"/>
        <v>1.0102310689607732E-2</v>
      </c>
      <c r="N296" s="5">
        <f t="shared" si="76"/>
        <v>7.1798617748998872E-2</v>
      </c>
      <c r="O296" s="5">
        <f t="shared" si="62"/>
        <v>1.1062369664916093E-4</v>
      </c>
      <c r="Q296" s="5">
        <f t="shared" si="63"/>
        <v>1.0212934386256893E-2</v>
      </c>
      <c r="R296" s="5">
        <f t="shared" si="64"/>
        <v>7.2584836739260666E-2</v>
      </c>
    </row>
    <row r="297" spans="2:18" x14ac:dyDescent="0.4">
      <c r="B297">
        <v>59.6873166561126</v>
      </c>
      <c r="C297" s="5">
        <f t="shared" si="66"/>
        <v>0.21318268775939941</v>
      </c>
      <c r="D297" s="5">
        <f t="shared" si="67"/>
        <v>1.1727031056206265</v>
      </c>
      <c r="E297" s="5">
        <f t="shared" si="68"/>
        <v>7.3683109229193908</v>
      </c>
      <c r="F297" s="5">
        <f t="shared" si="69"/>
        <v>70.362186337237588</v>
      </c>
      <c r="G297" s="5">
        <f t="shared" si="73"/>
        <v>0.26116286986473014</v>
      </c>
      <c r="H297" s="9">
        <f t="shared" si="74"/>
        <v>1.2250660342526583</v>
      </c>
      <c r="I297" s="5">
        <f t="shared" si="70"/>
        <v>0</v>
      </c>
      <c r="J297" s="5">
        <f t="shared" si="71"/>
        <v>1.5560802743725037E-4</v>
      </c>
      <c r="K297" s="5" t="e">
        <f t="shared" si="75"/>
        <v>#N/A</v>
      </c>
      <c r="L297" s="5">
        <f t="shared" si="65"/>
        <v>-1.8451811653664718E-3</v>
      </c>
      <c r="M297" s="5">
        <f t="shared" si="72"/>
        <v>1.0858401171362641E-2</v>
      </c>
      <c r="N297" s="5">
        <f t="shared" si="76"/>
        <v>8.0008075956392061E-2</v>
      </c>
      <c r="O297" s="5">
        <f t="shared" si="62"/>
        <v>0.1001785866369579</v>
      </c>
      <c r="Q297" s="5">
        <f t="shared" si="63"/>
        <v>0.11103698780832054</v>
      </c>
      <c r="R297" s="5">
        <f t="shared" si="64"/>
        <v>0.81815505011611545</v>
      </c>
    </row>
    <row r="298" spans="2:18" x14ac:dyDescent="0.4">
      <c r="B298">
        <v>59.9191250801086</v>
      </c>
      <c r="C298" s="5">
        <f t="shared" si="66"/>
        <v>0.2318084239960001</v>
      </c>
      <c r="D298" s="5">
        <f t="shared" si="67"/>
        <v>1.0784767684038687</v>
      </c>
      <c r="E298" s="5">
        <f t="shared" si="68"/>
        <v>6.7762693853697096</v>
      </c>
      <c r="F298" s="5">
        <f t="shared" si="69"/>
        <v>64.708606104232132</v>
      </c>
      <c r="G298" s="5">
        <f t="shared" si="73"/>
        <v>-0.59204153754968125</v>
      </c>
      <c r="H298" s="9">
        <f t="shared" si="74"/>
        <v>-2.5540121767097519</v>
      </c>
      <c r="I298" s="5">
        <f t="shared" si="70"/>
        <v>4.5483831224238545E-3</v>
      </c>
      <c r="J298" s="5">
        <f t="shared" si="71"/>
        <v>1.5915080399794766E-4</v>
      </c>
      <c r="K298" s="5" t="e">
        <f t="shared" si="75"/>
        <v>#N/A</v>
      </c>
      <c r="L298" s="5">
        <f t="shared" si="65"/>
        <v>4.5483831224238545E-3</v>
      </c>
      <c r="M298" s="5">
        <f t="shared" si="72"/>
        <v>9.1835653566197575E-3</v>
      </c>
      <c r="N298" s="5">
        <f t="shared" si="76"/>
        <v>6.2230312774604321E-2</v>
      </c>
      <c r="O298" s="5">
        <f t="shared" si="62"/>
        <v>-0.20885186835862854</v>
      </c>
      <c r="Q298" s="5">
        <f t="shared" si="63"/>
        <v>0</v>
      </c>
      <c r="R298" s="5">
        <f t="shared" si="64"/>
        <v>0</v>
      </c>
    </row>
    <row r="299" spans="2:18" x14ac:dyDescent="0.4">
      <c r="B299">
        <v>60.152514696121202</v>
      </c>
      <c r="C299" s="5">
        <f t="shared" si="66"/>
        <v>0.23338961601260166</v>
      </c>
      <c r="D299" s="5">
        <f t="shared" si="67"/>
        <v>1.0711701928782533</v>
      </c>
      <c r="E299" s="5">
        <f t="shared" si="68"/>
        <v>6.7303608173813645</v>
      </c>
      <c r="F299" s="5">
        <f t="shared" si="69"/>
        <v>64.270211572695203</v>
      </c>
      <c r="G299" s="5">
        <f t="shared" si="73"/>
        <v>-4.5908567988345084E-2</v>
      </c>
      <c r="H299" s="9">
        <f t="shared" si="74"/>
        <v>-0.19670355850736004</v>
      </c>
      <c r="I299" s="5">
        <f t="shared" si="70"/>
        <v>3.5510020484245882E-4</v>
      </c>
      <c r="J299" s="5">
        <f t="shared" si="71"/>
        <v>1.5942552086878993E-4</v>
      </c>
      <c r="K299" s="5" t="e">
        <f t="shared" si="75"/>
        <v>#N/A</v>
      </c>
      <c r="L299" s="5">
        <f t="shared" si="65"/>
        <v>3.5510020484245882E-4</v>
      </c>
      <c r="M299" s="5">
        <f t="shared" si="72"/>
        <v>9.05955134642847E-3</v>
      </c>
      <c r="N299" s="5">
        <f t="shared" si="76"/>
        <v>6.0974049405056761E-2</v>
      </c>
      <c r="O299" s="5">
        <f t="shared" si="62"/>
        <v>-1.6085242694487616E-2</v>
      </c>
      <c r="Q299" s="5">
        <f t="shared" si="63"/>
        <v>0</v>
      </c>
      <c r="R299" s="5">
        <f t="shared" si="64"/>
        <v>0</v>
      </c>
    </row>
    <row r="300" spans="2:18" x14ac:dyDescent="0.4">
      <c r="B300">
        <v>60.389685392379697</v>
      </c>
      <c r="C300" s="5">
        <f t="shared" si="66"/>
        <v>0.23717069625849518</v>
      </c>
      <c r="D300" s="5">
        <f t="shared" si="67"/>
        <v>1.0540931234081381</v>
      </c>
      <c r="E300" s="5">
        <f t="shared" si="68"/>
        <v>6.6230624253970518</v>
      </c>
      <c r="F300" s="5">
        <f t="shared" si="69"/>
        <v>63.24558740448829</v>
      </c>
      <c r="G300" s="5">
        <f t="shared" si="73"/>
        <v>-0.10729839198431268</v>
      </c>
      <c r="H300" s="9">
        <f t="shared" si="74"/>
        <v>-0.45240998857365955</v>
      </c>
      <c r="I300" s="5">
        <f t="shared" si="70"/>
        <v>8.4339280016830823E-4</v>
      </c>
      <c r="J300" s="5">
        <f t="shared" si="71"/>
        <v>1.6006759444642406E-4</v>
      </c>
      <c r="K300" s="5" t="e">
        <f t="shared" si="75"/>
        <v>#N/A</v>
      </c>
      <c r="L300" s="5">
        <f t="shared" si="65"/>
        <v>8.4339280016830823E-4</v>
      </c>
      <c r="M300" s="5">
        <f t="shared" si="72"/>
        <v>8.772991178141256E-3</v>
      </c>
      <c r="N300" s="5">
        <f t="shared" si="76"/>
        <v>5.8104068230287166E-2</v>
      </c>
      <c r="O300" s="5">
        <f t="shared" si="62"/>
        <v>-3.6995387977922095E-2</v>
      </c>
      <c r="Q300" s="5">
        <f t="shared" si="63"/>
        <v>0</v>
      </c>
      <c r="R300" s="5">
        <f t="shared" si="64"/>
        <v>0</v>
      </c>
    </row>
    <row r="301" spans="2:18" x14ac:dyDescent="0.4">
      <c r="B301">
        <v>60.612839221954303</v>
      </c>
      <c r="C301" s="5">
        <f t="shared" si="66"/>
        <v>0.22315382957460628</v>
      </c>
      <c r="D301" s="5">
        <f t="shared" si="67"/>
        <v>1.120303426907663</v>
      </c>
      <c r="E301" s="5">
        <f t="shared" si="68"/>
        <v>7.039074031529168</v>
      </c>
      <c r="F301" s="5">
        <f t="shared" si="69"/>
        <v>67.218205614459791</v>
      </c>
      <c r="G301" s="5">
        <f t="shared" si="73"/>
        <v>0.41601160613211619</v>
      </c>
      <c r="H301" s="9">
        <f t="shared" si="74"/>
        <v>1.8642369119326827</v>
      </c>
      <c r="I301" s="5">
        <f t="shared" si="70"/>
        <v>0</v>
      </c>
      <c r="J301" s="5">
        <f t="shared" si="71"/>
        <v>1.5757818099532947E-4</v>
      </c>
      <c r="K301" s="5" t="e">
        <f t="shared" si="75"/>
        <v>#N/A</v>
      </c>
      <c r="L301" s="5">
        <f t="shared" si="65"/>
        <v>-3.0767020323569788E-3</v>
      </c>
      <c r="M301" s="5">
        <f t="shared" si="72"/>
        <v>9.9097126442696595E-3</v>
      </c>
      <c r="N301" s="5">
        <f t="shared" si="76"/>
        <v>6.9755200934194808E-2</v>
      </c>
      <c r="O301" s="5">
        <f t="shared" si="62"/>
        <v>0.15244616516349055</v>
      </c>
      <c r="Q301" s="5">
        <f t="shared" si="63"/>
        <v>0.1623558778077602</v>
      </c>
      <c r="R301" s="5">
        <f t="shared" si="64"/>
        <v>1.1428350433427277</v>
      </c>
    </row>
    <row r="302" spans="2:18" x14ac:dyDescent="0.4">
      <c r="B302">
        <v>60.863837242126401</v>
      </c>
      <c r="C302" s="5">
        <f t="shared" si="66"/>
        <v>0.25099802017209782</v>
      </c>
      <c r="D302" s="5">
        <f t="shared" si="67"/>
        <v>0.996023792652175</v>
      </c>
      <c r="E302" s="5">
        <f t="shared" si="68"/>
        <v>6.2582020595934331</v>
      </c>
      <c r="F302" s="5">
        <f t="shared" si="69"/>
        <v>59.76142755913051</v>
      </c>
      <c r="G302" s="5">
        <f t="shared" si="73"/>
        <v>-0.78087197193573488</v>
      </c>
      <c r="H302" s="9">
        <f t="shared" si="74"/>
        <v>-3.1110682522528537</v>
      </c>
      <c r="I302" s="5">
        <f t="shared" si="70"/>
        <v>6.49569729019426E-3</v>
      </c>
      <c r="J302" s="5">
        <f t="shared" si="71"/>
        <v>1.6225091887539289E-4</v>
      </c>
      <c r="K302" s="5" t="e">
        <f t="shared" si="75"/>
        <v>#N/A</v>
      </c>
      <c r="L302" s="5">
        <f t="shared" si="65"/>
        <v>6.49569729019426E-3</v>
      </c>
      <c r="M302" s="5">
        <f t="shared" si="72"/>
        <v>7.8330186037398972E-3</v>
      </c>
      <c r="N302" s="5">
        <f t="shared" si="76"/>
        <v>4.9020613158758705E-2</v>
      </c>
      <c r="O302" s="5">
        <f t="shared" si="62"/>
        <v>-0.2544045885917724</v>
      </c>
      <c r="Q302" s="5">
        <f t="shared" si="63"/>
        <v>0</v>
      </c>
      <c r="R302" s="5">
        <f t="shared" si="64"/>
        <v>0</v>
      </c>
    </row>
    <row r="303" spans="2:18" x14ac:dyDescent="0.4">
      <c r="B303">
        <v>61.109780073165801</v>
      </c>
      <c r="C303" s="5">
        <f t="shared" si="66"/>
        <v>0.24594283103940029</v>
      </c>
      <c r="D303" s="5">
        <f t="shared" si="67"/>
        <v>1.0164963904150137</v>
      </c>
      <c r="E303" s="5">
        <f t="shared" si="68"/>
        <v>6.3868351850566984</v>
      </c>
      <c r="F303" s="5">
        <f t="shared" si="69"/>
        <v>60.989783424900828</v>
      </c>
      <c r="G303" s="5">
        <f t="shared" si="73"/>
        <v>0.12863312546326533</v>
      </c>
      <c r="H303" s="9">
        <f t="shared" si="74"/>
        <v>0.52302043088484318</v>
      </c>
      <c r="I303" s="5">
        <f t="shared" si="70"/>
        <v>0</v>
      </c>
      <c r="J303" s="5">
        <f t="shared" si="71"/>
        <v>1.6148117825262072E-4</v>
      </c>
      <c r="K303" s="5" t="e">
        <f t="shared" si="75"/>
        <v>#N/A</v>
      </c>
      <c r="L303" s="5">
        <f t="shared" si="65"/>
        <v>-1.0484860029288117E-3</v>
      </c>
      <c r="M303" s="5">
        <f t="shared" si="72"/>
        <v>8.1583327362156465E-3</v>
      </c>
      <c r="N303" s="5">
        <f t="shared" si="76"/>
        <v>5.2105926571061979E-2</v>
      </c>
      <c r="O303" s="5">
        <f t="shared" si="62"/>
        <v>4.276948840579009E-2</v>
      </c>
      <c r="Q303" s="5">
        <f t="shared" si="63"/>
        <v>5.0927821142005739E-2</v>
      </c>
      <c r="R303" s="5">
        <f t="shared" si="64"/>
        <v>0.32526759996803667</v>
      </c>
    </row>
    <row r="304" spans="2:18" x14ac:dyDescent="0.4">
      <c r="B304">
        <v>61.360215425491297</v>
      </c>
      <c r="C304" s="5">
        <f t="shared" si="66"/>
        <v>0.2504353523254963</v>
      </c>
      <c r="D304" s="5">
        <f t="shared" si="67"/>
        <v>0.99826161793271717</v>
      </c>
      <c r="E304" s="5">
        <f t="shared" si="68"/>
        <v>6.2722627305161707</v>
      </c>
      <c r="F304" s="5">
        <f t="shared" si="69"/>
        <v>59.895697075963035</v>
      </c>
      <c r="G304" s="5">
        <f t="shared" si="73"/>
        <v>-0.11457245454052778</v>
      </c>
      <c r="H304" s="9">
        <f t="shared" si="74"/>
        <v>-0.45749313536059982</v>
      </c>
      <c r="I304" s="5">
        <f t="shared" si="70"/>
        <v>9.5093646173700648E-4</v>
      </c>
      <c r="J304" s="5">
        <f t="shared" si="71"/>
        <v>1.6216677982059123E-4</v>
      </c>
      <c r="K304" s="5" t="e">
        <f t="shared" si="75"/>
        <v>#N/A</v>
      </c>
      <c r="L304" s="5">
        <f t="shared" si="65"/>
        <v>9.5093646173700648E-4</v>
      </c>
      <c r="M304" s="5">
        <f t="shared" si="72"/>
        <v>7.8682559521244342E-3</v>
      </c>
      <c r="N304" s="5">
        <f t="shared" si="76"/>
        <v>4.9351768562672114E-2</v>
      </c>
      <c r="O304" s="5">
        <f t="shared" si="62"/>
        <v>-3.7411057375771752E-2</v>
      </c>
      <c r="Q304" s="5">
        <f t="shared" si="63"/>
        <v>0</v>
      </c>
      <c r="R304" s="5">
        <f t="shared" si="64"/>
        <v>0</v>
      </c>
    </row>
    <row r="305" spans="2:18" x14ac:dyDescent="0.4">
      <c r="B305">
        <v>61.599086284637401</v>
      </c>
      <c r="C305" s="5">
        <f t="shared" si="66"/>
        <v>0.23887085914610395</v>
      </c>
      <c r="D305" s="5">
        <f t="shared" si="67"/>
        <v>1.046590617598478</v>
      </c>
      <c r="E305" s="5">
        <f t="shared" si="68"/>
        <v>6.5759227911267661</v>
      </c>
      <c r="F305" s="5">
        <f t="shared" si="69"/>
        <v>62.795437055908685</v>
      </c>
      <c r="G305" s="5">
        <f t="shared" si="73"/>
        <v>0.30366006061059547</v>
      </c>
      <c r="H305" s="9">
        <f t="shared" si="74"/>
        <v>1.2712310814977377</v>
      </c>
      <c r="I305" s="5">
        <f t="shared" si="70"/>
        <v>0</v>
      </c>
      <c r="J305" s="5">
        <f t="shared" si="71"/>
        <v>1.6034967801789742E-4</v>
      </c>
      <c r="K305" s="5" t="e">
        <f t="shared" si="75"/>
        <v>#N/A</v>
      </c>
      <c r="L305" s="5">
        <f t="shared" si="65"/>
        <v>-2.4039558821284403E-3</v>
      </c>
      <c r="M305" s="5">
        <f t="shared" si="72"/>
        <v>8.6485521109720877E-3</v>
      </c>
      <c r="N305" s="5">
        <f t="shared" si="76"/>
        <v>5.6872210936788854E-2</v>
      </c>
      <c r="O305" s="5">
        <f t="shared" si="62"/>
        <v>0.10395368859532844</v>
      </c>
      <c r="Q305" s="5">
        <f t="shared" si="63"/>
        <v>0.11260224070630052</v>
      </c>
      <c r="R305" s="5">
        <f t="shared" si="64"/>
        <v>0.74046364099250372</v>
      </c>
    </row>
    <row r="306" spans="2:18" x14ac:dyDescent="0.4">
      <c r="B306">
        <v>61.865893602371202</v>
      </c>
      <c r="C306" s="5">
        <f t="shared" si="66"/>
        <v>0.26680731773380018</v>
      </c>
      <c r="D306" s="5">
        <f t="shared" si="67"/>
        <v>0.93700578426199976</v>
      </c>
      <c r="E306" s="5">
        <f t="shared" si="68"/>
        <v>5.8873809764172824</v>
      </c>
      <c r="F306" s="5">
        <f t="shared" si="69"/>
        <v>56.220347055719991</v>
      </c>
      <c r="G306" s="5">
        <f t="shared" si="73"/>
        <v>-0.68854181470948372</v>
      </c>
      <c r="H306" s="9">
        <f t="shared" si="74"/>
        <v>-2.5806706523561616</v>
      </c>
      <c r="I306" s="5">
        <f t="shared" si="70"/>
        <v>6.0884073816166936E-3</v>
      </c>
      <c r="J306" s="5">
        <f t="shared" si="71"/>
        <v>1.64469912237119E-4</v>
      </c>
      <c r="L306" s="5">
        <f t="shared" si="65"/>
        <v>6.0884073816166936E-3</v>
      </c>
      <c r="M306" s="5">
        <f t="shared" si="72"/>
        <v>6.9322509522960233E-3</v>
      </c>
      <c r="N306" s="5">
        <f t="shared" si="76"/>
        <v>4.0812802380298198E-2</v>
      </c>
      <c r="O306" s="5">
        <f t="shared" si="62"/>
        <v>-0.21103183934589231</v>
      </c>
      <c r="Q306" s="5">
        <f t="shared" si="63"/>
        <v>0</v>
      </c>
      <c r="R306" s="5">
        <f t="shared" si="64"/>
        <v>0</v>
      </c>
    </row>
    <row r="307" spans="2:18" x14ac:dyDescent="0.4">
      <c r="B307">
        <v>62.132110118865903</v>
      </c>
      <c r="C307" s="5">
        <f t="shared" si="66"/>
        <v>0.26621651649470124</v>
      </c>
      <c r="D307" s="5">
        <f t="shared" si="67"/>
        <v>0.93908523517539144</v>
      </c>
      <c r="E307" s="5">
        <f t="shared" si="68"/>
        <v>5.9004465518433058</v>
      </c>
      <c r="F307" s="5">
        <f t="shared" si="69"/>
        <v>56.34511411052349</v>
      </c>
      <c r="G307" s="5">
        <f t="shared" si="73"/>
        <v>1.3065575426023379E-2</v>
      </c>
      <c r="H307" s="9">
        <f t="shared" si="74"/>
        <v>4.9078755886595923E-2</v>
      </c>
      <c r="I307" s="5">
        <f t="shared" si="70"/>
        <v>0</v>
      </c>
      <c r="J307" s="5">
        <f t="shared" si="71"/>
        <v>1.6439172783376966E-4</v>
      </c>
      <c r="K307" s="5" t="e">
        <f t="shared" si="75"/>
        <v>#N/A</v>
      </c>
      <c r="L307" s="5">
        <f t="shared" si="65"/>
        <v>-1.1527607606044071E-4</v>
      </c>
      <c r="M307" s="5">
        <f t="shared" si="72"/>
        <v>6.9630539022319119E-3</v>
      </c>
      <c r="N307" s="5">
        <f t="shared" si="76"/>
        <v>4.1085127387723359E-2</v>
      </c>
      <c r="O307" s="5">
        <f t="shared" si="62"/>
        <v>4.0133676562331714E-3</v>
      </c>
      <c r="Q307" s="5">
        <f t="shared" si="63"/>
        <v>1.0976421558465083E-2</v>
      </c>
      <c r="R307" s="5">
        <f t="shared" si="64"/>
        <v>6.4765788736223823E-2</v>
      </c>
    </row>
    <row r="308" spans="2:18" x14ac:dyDescent="0.4">
      <c r="B308">
        <v>62.399877786636303</v>
      </c>
      <c r="C308" s="5">
        <f t="shared" si="66"/>
        <v>0.26776766777039995</v>
      </c>
      <c r="D308" s="5">
        <f t="shared" si="67"/>
        <v>0.9336452084811262</v>
      </c>
      <c r="E308" s="5">
        <f t="shared" si="68"/>
        <v>5.8662658560472334</v>
      </c>
      <c r="F308" s="5">
        <f t="shared" si="69"/>
        <v>56.018712508867573</v>
      </c>
      <c r="G308" s="5">
        <f t="shared" si="73"/>
        <v>-3.4180695796072413E-2</v>
      </c>
      <c r="H308" s="9">
        <f t="shared" si="74"/>
        <v>-0.12765057141021594</v>
      </c>
      <c r="I308" s="5">
        <f t="shared" si="70"/>
        <v>3.0332952308260948E-4</v>
      </c>
      <c r="J308" s="5">
        <f t="shared" si="71"/>
        <v>1.6459626511741335E-4</v>
      </c>
      <c r="K308" s="5" t="e">
        <f t="shared" si="75"/>
        <v>#N/A</v>
      </c>
      <c r="L308" s="5">
        <f t="shared" si="65"/>
        <v>3.0332952308260948E-4</v>
      </c>
      <c r="M308" s="5">
        <f t="shared" si="72"/>
        <v>6.882615018765117E-3</v>
      </c>
      <c r="N308" s="5">
        <f t="shared" si="76"/>
        <v>4.0375249484899692E-2</v>
      </c>
      <c r="O308" s="5">
        <f t="shared" si="62"/>
        <v>-1.043850165601614E-2</v>
      </c>
      <c r="Q308" s="5">
        <f t="shared" si="63"/>
        <v>0</v>
      </c>
      <c r="R308" s="5">
        <f t="shared" si="64"/>
        <v>0</v>
      </c>
    </row>
    <row r="309" spans="2:18" x14ac:dyDescent="0.4">
      <c r="B309">
        <v>62.653921365737901</v>
      </c>
      <c r="C309" s="5">
        <f t="shared" si="66"/>
        <v>0.25404357910159803</v>
      </c>
      <c r="D309" s="5">
        <f t="shared" si="67"/>
        <v>0.98408312811566512</v>
      </c>
      <c r="E309" s="5">
        <f t="shared" si="68"/>
        <v>6.1831766516196733</v>
      </c>
      <c r="F309" s="5">
        <f t="shared" si="69"/>
        <v>59.044987686939912</v>
      </c>
      <c r="G309" s="5">
        <f t="shared" si="73"/>
        <v>0.31691079557243995</v>
      </c>
      <c r="H309" s="9">
        <f t="shared" si="74"/>
        <v>1.2474662681622031</v>
      </c>
      <c r="I309" s="5">
        <f t="shared" si="70"/>
        <v>0</v>
      </c>
      <c r="J309" s="5">
        <f t="shared" si="71"/>
        <v>1.6269987091670787E-4</v>
      </c>
      <c r="K309" s="5" t="e">
        <f t="shared" si="75"/>
        <v>#N/A</v>
      </c>
      <c r="L309" s="5">
        <f t="shared" si="65"/>
        <v>-2.6682155052141156E-3</v>
      </c>
      <c r="M309" s="5">
        <f t="shared" si="72"/>
        <v>7.6463347010269347E-3</v>
      </c>
      <c r="N309" s="5">
        <f t="shared" si="76"/>
        <v>4.7278638193859038E-2</v>
      </c>
      <c r="O309" s="5">
        <f t="shared" si="62"/>
        <v>0.10201034403668403</v>
      </c>
      <c r="Q309" s="5">
        <f t="shared" si="63"/>
        <v>0.10965667873771097</v>
      </c>
      <c r="R309" s="5">
        <f t="shared" si="64"/>
        <v>0.67802661566517397</v>
      </c>
    </row>
    <row r="310" spans="2:18" x14ac:dyDescent="0.4">
      <c r="B310">
        <v>62.943372726440401</v>
      </c>
      <c r="C310" s="5">
        <f t="shared" si="66"/>
        <v>0.28945136070250044</v>
      </c>
      <c r="D310" s="5">
        <f t="shared" si="67"/>
        <v>0.86370297031338283</v>
      </c>
      <c r="E310" s="5">
        <f t="shared" si="68"/>
        <v>5.4268058128404135</v>
      </c>
      <c r="F310" s="5">
        <f t="shared" si="69"/>
        <v>51.822178218802975</v>
      </c>
      <c r="G310" s="5">
        <f t="shared" si="73"/>
        <v>-0.75637083877925981</v>
      </c>
      <c r="H310" s="9">
        <f t="shared" si="74"/>
        <v>-2.6131189604482858</v>
      </c>
      <c r="I310" s="5">
        <f t="shared" si="70"/>
        <v>7.2558119638161025E-3</v>
      </c>
      <c r="J310" s="5">
        <f t="shared" si="71"/>
        <v>1.6722599401596298E-4</v>
      </c>
      <c r="K310" s="5" t="e">
        <f t="shared" si="75"/>
        <v>#N/A</v>
      </c>
      <c r="L310" s="5">
        <f t="shared" si="65"/>
        <v>7.2558119638161025E-3</v>
      </c>
      <c r="M310" s="5">
        <f t="shared" si="72"/>
        <v>5.8900442660557006E-3</v>
      </c>
      <c r="N310" s="5">
        <f t="shared" si="76"/>
        <v>3.1964126460918424E-2</v>
      </c>
      <c r="O310" s="5">
        <f t="shared" si="62"/>
        <v>-0.21368526826526693</v>
      </c>
      <c r="Q310" s="5">
        <f t="shared" si="63"/>
        <v>0</v>
      </c>
      <c r="R310" s="5">
        <f t="shared" si="64"/>
        <v>0</v>
      </c>
    </row>
    <row r="311" spans="2:18" x14ac:dyDescent="0.4">
      <c r="B311">
        <v>63.226294279098497</v>
      </c>
      <c r="C311" s="5">
        <f t="shared" si="66"/>
        <v>0.28292155265809527</v>
      </c>
      <c r="D311" s="5">
        <f t="shared" si="67"/>
        <v>0.88363716956593874</v>
      </c>
      <c r="E311" s="5">
        <f t="shared" si="68"/>
        <v>5.552056080694463</v>
      </c>
      <c r="F311" s="5">
        <f t="shared" si="69"/>
        <v>53.018230173956326</v>
      </c>
      <c r="G311" s="5">
        <f t="shared" si="73"/>
        <v>0.12525026785404947</v>
      </c>
      <c r="H311" s="9">
        <f t="shared" si="74"/>
        <v>0.44270316869571186</v>
      </c>
      <c r="I311" s="5">
        <f t="shared" si="70"/>
        <v>0</v>
      </c>
      <c r="J311" s="5">
        <f t="shared" si="71"/>
        <v>1.6647649641312435E-4</v>
      </c>
      <c r="K311" s="5" t="e">
        <f t="shared" si="75"/>
        <v>#N/A</v>
      </c>
      <c r="L311" s="5">
        <f t="shared" si="65"/>
        <v>-1.1744116298627782E-3</v>
      </c>
      <c r="M311" s="5">
        <f t="shared" si="72"/>
        <v>6.1650653446352725E-3</v>
      </c>
      <c r="N311" s="5">
        <f t="shared" si="76"/>
        <v>3.4228788534560968E-2</v>
      </c>
      <c r="O311" s="5">
        <f t="shared" si="62"/>
        <v>3.6201622198018202E-2</v>
      </c>
      <c r="Q311" s="5">
        <f t="shared" si="63"/>
        <v>4.2366687542653478E-2</v>
      </c>
      <c r="R311" s="5">
        <f t="shared" si="64"/>
        <v>0.2352222251900716</v>
      </c>
    </row>
    <row r="312" spans="2:18" x14ac:dyDescent="0.4">
      <c r="B312">
        <v>63.515395164489703</v>
      </c>
      <c r="C312" s="5">
        <f t="shared" si="66"/>
        <v>0.28910088539120693</v>
      </c>
      <c r="D312" s="5">
        <f t="shared" si="67"/>
        <v>0.86475003236916348</v>
      </c>
      <c r="E312" s="5">
        <f t="shared" si="68"/>
        <v>5.4333846977649998</v>
      </c>
      <c r="F312" s="5">
        <f t="shared" si="69"/>
        <v>51.885001942149813</v>
      </c>
      <c r="G312" s="5">
        <f t="shared" si="73"/>
        <v>-0.11867138292946322</v>
      </c>
      <c r="H312" s="9">
        <f t="shared" si="74"/>
        <v>-0.41048432891818681</v>
      </c>
      <c r="I312" s="5">
        <f t="shared" si="70"/>
        <v>1.1370277715682662E-3</v>
      </c>
      <c r="J312" s="5">
        <f t="shared" si="71"/>
        <v>1.6718662596857425E-4</v>
      </c>
      <c r="K312" s="5" t="e">
        <f t="shared" si="75"/>
        <v>#N/A</v>
      </c>
      <c r="L312" s="5">
        <f t="shared" si="65"/>
        <v>1.1370277715682662E-3</v>
      </c>
      <c r="M312" s="5">
        <f t="shared" si="72"/>
        <v>5.9043338547813719E-3</v>
      </c>
      <c r="N312" s="5">
        <f t="shared" si="76"/>
        <v>3.2080517217064938E-2</v>
      </c>
      <c r="O312" s="5">
        <f t="shared" si="62"/>
        <v>-3.3566957827485672E-2</v>
      </c>
      <c r="Q312" s="5">
        <f t="shared" si="63"/>
        <v>0</v>
      </c>
      <c r="R312" s="5">
        <f t="shared" si="64"/>
        <v>0</v>
      </c>
    </row>
    <row r="313" spans="2:18" x14ac:dyDescent="0.4">
      <c r="B313">
        <v>63.790712833404498</v>
      </c>
      <c r="C313" s="5">
        <f t="shared" si="66"/>
        <v>0.27531766891479492</v>
      </c>
      <c r="D313" s="5">
        <f t="shared" si="67"/>
        <v>0.90804197560371536</v>
      </c>
      <c r="E313" s="5">
        <f t="shared" si="68"/>
        <v>5.7053959994155887</v>
      </c>
      <c r="F313" s="5">
        <f t="shared" si="69"/>
        <v>54.482518536222926</v>
      </c>
      <c r="G313" s="5">
        <f t="shared" si="73"/>
        <v>0.27201130165058895</v>
      </c>
      <c r="H313" s="9">
        <f t="shared" si="74"/>
        <v>0.98799071894935586</v>
      </c>
      <c r="I313" s="5">
        <f t="shared" si="70"/>
        <v>0</v>
      </c>
      <c r="J313" s="5">
        <f t="shared" si="71"/>
        <v>1.6555891033949712E-4</v>
      </c>
      <c r="K313" s="5" t="e">
        <f t="shared" si="75"/>
        <v>#N/A</v>
      </c>
      <c r="L313" s="5">
        <f t="shared" si="65"/>
        <v>-2.4819708677071067E-3</v>
      </c>
      <c r="M313" s="5">
        <f t="shared" si="72"/>
        <v>6.5103087020294808E-3</v>
      </c>
      <c r="N313" s="5">
        <f t="shared" si="76"/>
        <v>3.7143889223519494E-2</v>
      </c>
      <c r="O313" s="5">
        <f t="shared" si="62"/>
        <v>8.0791982691086187E-2</v>
      </c>
      <c r="Q313" s="5">
        <f t="shared" si="63"/>
        <v>8.7302291393115669E-2</v>
      </c>
      <c r="R313" s="5">
        <f t="shared" si="64"/>
        <v>0.49809414405409613</v>
      </c>
    </row>
    <row r="314" spans="2:18" x14ac:dyDescent="0.4">
      <c r="B314">
        <v>64.100678205490098</v>
      </c>
      <c r="C314" s="5">
        <f t="shared" si="66"/>
        <v>0.30996537208559971</v>
      </c>
      <c r="D314" s="5">
        <f t="shared" si="67"/>
        <v>0.80654170599082364</v>
      </c>
      <c r="E314" s="5">
        <f t="shared" si="68"/>
        <v>5.0676509967091006</v>
      </c>
      <c r="F314" s="5">
        <f t="shared" si="69"/>
        <v>48.392502359449416</v>
      </c>
      <c r="G314" s="5">
        <f t="shared" si="73"/>
        <v>-0.63774500270648815</v>
      </c>
      <c r="H314" s="9">
        <f t="shared" si="74"/>
        <v>-2.0574717698800535</v>
      </c>
      <c r="I314" s="5">
        <f t="shared" si="70"/>
        <v>6.5514267637788951E-3</v>
      </c>
      <c r="J314" s="5">
        <f t="shared" si="71"/>
        <v>1.6937517643569275E-4</v>
      </c>
      <c r="L314" s="5">
        <f t="shared" si="65"/>
        <v>6.5514267637788951E-3</v>
      </c>
      <c r="M314" s="5">
        <f t="shared" si="72"/>
        <v>5.1362173248893483E-3</v>
      </c>
      <c r="N314" s="5">
        <f t="shared" si="76"/>
        <v>2.6028556845790057E-2</v>
      </c>
      <c r="O314" s="5">
        <f t="shared" si="62"/>
        <v>-0.16824775823432458</v>
      </c>
      <c r="Q314" s="5">
        <f t="shared" si="63"/>
        <v>0</v>
      </c>
      <c r="R314" s="5">
        <f t="shared" si="64"/>
        <v>0</v>
      </c>
    </row>
    <row r="315" spans="2:18" x14ac:dyDescent="0.4">
      <c r="B315">
        <v>64.403610944747896</v>
      </c>
      <c r="C315" s="5">
        <f t="shared" si="66"/>
        <v>0.30293273925779829</v>
      </c>
      <c r="D315" s="5">
        <f t="shared" si="67"/>
        <v>0.8252657029164745</v>
      </c>
      <c r="E315" s="5">
        <f t="shared" si="68"/>
        <v>5.185297339084026</v>
      </c>
      <c r="F315" s="5">
        <f t="shared" si="69"/>
        <v>49.515942174988474</v>
      </c>
      <c r="G315" s="5">
        <f t="shared" si="73"/>
        <v>0.11764634237492544</v>
      </c>
      <c r="H315" s="9">
        <f t="shared" si="74"/>
        <v>0.38835796574238024</v>
      </c>
      <c r="I315" s="5">
        <f t="shared" si="70"/>
        <v>0</v>
      </c>
      <c r="J315" s="5">
        <f t="shared" si="71"/>
        <v>1.6867118072292118E-4</v>
      </c>
      <c r="K315" s="5" t="e">
        <f t="shared" si="75"/>
        <v>#N/A</v>
      </c>
      <c r="L315" s="5">
        <f t="shared" si="65"/>
        <v>-1.1811370389714674E-3</v>
      </c>
      <c r="M315" s="5">
        <f t="shared" si="72"/>
        <v>5.3774616989423762E-3</v>
      </c>
      <c r="N315" s="5">
        <f t="shared" si="76"/>
        <v>2.7883737838552171E-2</v>
      </c>
      <c r="O315" s="5">
        <f t="shared" si="62"/>
        <v>3.1757595941356374E-2</v>
      </c>
      <c r="Q315" s="5">
        <f t="shared" si="63"/>
        <v>3.7135057640298751E-2</v>
      </c>
      <c r="R315" s="5">
        <f t="shared" si="64"/>
        <v>0.19255631556897304</v>
      </c>
    </row>
    <row r="316" spans="2:18" x14ac:dyDescent="0.4">
      <c r="B316">
        <v>64.720473289489703</v>
      </c>
      <c r="C316" s="5">
        <f t="shared" si="66"/>
        <v>0.31686234474180708</v>
      </c>
      <c r="D316" s="5">
        <f t="shared" si="67"/>
        <v>0.78898614539922896</v>
      </c>
      <c r="E316" s="5">
        <f t="shared" si="68"/>
        <v>4.9573461563406918</v>
      </c>
      <c r="F316" s="5">
        <f t="shared" si="69"/>
        <v>47.33916872395374</v>
      </c>
      <c r="G316" s="5">
        <f t="shared" si="73"/>
        <v>-0.22795118274333426</v>
      </c>
      <c r="H316" s="9">
        <f t="shared" si="74"/>
        <v>-0.71940130004743408</v>
      </c>
      <c r="I316" s="5">
        <f t="shared" si="70"/>
        <v>2.3938014665426401E-3</v>
      </c>
      <c r="J316" s="5">
        <f t="shared" si="71"/>
        <v>1.700352406004573E-4</v>
      </c>
      <c r="K316" s="5" t="e">
        <f t="shared" si="75"/>
        <v>#N/A</v>
      </c>
      <c r="L316" s="5">
        <f t="shared" si="65"/>
        <v>2.3938014665426401E-3</v>
      </c>
      <c r="M316" s="5">
        <f t="shared" si="72"/>
        <v>4.9150561827571663E-3</v>
      </c>
      <c r="N316" s="5">
        <f t="shared" si="76"/>
        <v>2.4365634875789792E-2</v>
      </c>
      <c r="O316" s="5">
        <f t="shared" si="62"/>
        <v>-5.8828343492117872E-2</v>
      </c>
      <c r="Q316" s="5">
        <f t="shared" si="63"/>
        <v>0</v>
      </c>
      <c r="R316" s="5">
        <f t="shared" si="64"/>
        <v>0</v>
      </c>
    </row>
    <row r="317" spans="2:18" x14ac:dyDescent="0.4">
      <c r="B317">
        <v>65.018447160720797</v>
      </c>
      <c r="C317" s="5">
        <f t="shared" si="66"/>
        <v>0.29797387123109331</v>
      </c>
      <c r="D317" s="5">
        <f t="shared" si="67"/>
        <v>0.83899973835663189</v>
      </c>
      <c r="E317" s="5">
        <f t="shared" si="68"/>
        <v>5.2715908287699067</v>
      </c>
      <c r="F317" s="5">
        <f t="shared" si="69"/>
        <v>50.339984301397919</v>
      </c>
      <c r="G317" s="5">
        <f t="shared" si="73"/>
        <v>0.31424467242921494</v>
      </c>
      <c r="H317" s="9">
        <f t="shared" si="74"/>
        <v>1.0546047917923074</v>
      </c>
      <c r="I317" s="5">
        <f t="shared" si="70"/>
        <v>0</v>
      </c>
      <c r="J317" s="5">
        <f t="shared" si="71"/>
        <v>1.6815480048064087E-4</v>
      </c>
      <c r="K317" s="5" t="e">
        <f t="shared" si="75"/>
        <v>#N/A</v>
      </c>
      <c r="L317" s="5">
        <f t="shared" si="65"/>
        <v>-3.1032856560764552E-3</v>
      </c>
      <c r="M317" s="5">
        <f t="shared" si="72"/>
        <v>5.557933973194199E-3</v>
      </c>
      <c r="N317" s="5">
        <f t="shared" si="76"/>
        <v>2.9299153759999228E-2</v>
      </c>
      <c r="O317" s="5">
        <f t="shared" si="62"/>
        <v>8.6239283882167894E-2</v>
      </c>
      <c r="Q317" s="5">
        <f t="shared" si="63"/>
        <v>9.1797217855362087E-2</v>
      </c>
      <c r="R317" s="5">
        <f t="shared" si="64"/>
        <v>0.48391737175291988</v>
      </c>
    </row>
    <row r="318" spans="2:18" x14ac:dyDescent="0.4">
      <c r="B318">
        <v>65.354125261306706</v>
      </c>
      <c r="C318" s="5">
        <f t="shared" si="66"/>
        <v>0.33567810058590908</v>
      </c>
      <c r="D318" s="5">
        <f t="shared" si="67"/>
        <v>0.7447611255057679</v>
      </c>
      <c r="E318" s="5">
        <f t="shared" si="68"/>
        <v>4.6794721611363723</v>
      </c>
      <c r="F318" s="5">
        <f t="shared" si="69"/>
        <v>44.685667530346073</v>
      </c>
      <c r="G318" s="5">
        <f t="shared" si="73"/>
        <v>-0.59211866763353438</v>
      </c>
      <c r="H318" s="9">
        <f t="shared" si="74"/>
        <v>-1.763947861358907</v>
      </c>
      <c r="I318" s="5">
        <f t="shared" si="70"/>
        <v>6.5872994979446894E-3</v>
      </c>
      <c r="J318" s="5">
        <f t="shared" si="71"/>
        <v>1.7169803858775996E-4</v>
      </c>
      <c r="K318" s="5" t="e">
        <f t="shared" si="75"/>
        <v>#N/A</v>
      </c>
      <c r="L318" s="5">
        <f t="shared" si="65"/>
        <v>6.5872994979446894E-3</v>
      </c>
      <c r="M318" s="5">
        <f t="shared" si="72"/>
        <v>4.3794919413700619E-3</v>
      </c>
      <c r="N318" s="5">
        <f t="shared" si="76"/>
        <v>2.0493710619562289E-2</v>
      </c>
      <c r="O318" s="5">
        <f t="shared" si="62"/>
        <v>-0.14424512533319911</v>
      </c>
      <c r="Q318" s="5">
        <f t="shared" si="63"/>
        <v>0</v>
      </c>
      <c r="R318" s="5">
        <f t="shared" si="64"/>
        <v>0</v>
      </c>
    </row>
    <row r="319" spans="2:18" x14ac:dyDescent="0.4">
      <c r="B319">
        <v>65.687990665435706</v>
      </c>
      <c r="C319" s="5">
        <f t="shared" si="66"/>
        <v>0.3338654041289999</v>
      </c>
      <c r="D319" s="5">
        <f t="shared" si="67"/>
        <v>0.74880474858486468</v>
      </c>
      <c r="E319" s="5">
        <f t="shared" si="68"/>
        <v>4.7048789942547256</v>
      </c>
      <c r="F319" s="5">
        <f t="shared" si="69"/>
        <v>44.928284915091879</v>
      </c>
      <c r="G319" s="5">
        <f t="shared" si="73"/>
        <v>2.5406833118353234E-2</v>
      </c>
      <c r="H319" s="9">
        <f t="shared" si="74"/>
        <v>7.6099029142104424E-2</v>
      </c>
      <c r="I319" s="5">
        <f t="shared" si="70"/>
        <v>0</v>
      </c>
      <c r="J319" s="5">
        <f t="shared" si="71"/>
        <v>1.7154600409837972E-4</v>
      </c>
      <c r="K319" s="5" t="e">
        <f t="shared" si="75"/>
        <v>#N/A</v>
      </c>
      <c r="L319" s="5">
        <f t="shared" si="65"/>
        <v>-2.8112379118148343E-4</v>
      </c>
      <c r="M319" s="5">
        <f t="shared" si="72"/>
        <v>4.4271772701158715E-3</v>
      </c>
      <c r="N319" s="5">
        <f t="shared" si="76"/>
        <v>2.0829333342010144E-2</v>
      </c>
      <c r="O319" s="5">
        <f t="shared" si="62"/>
        <v>6.2229242920373209E-3</v>
      </c>
      <c r="Q319" s="5">
        <f t="shared" si="63"/>
        <v>1.0650101562153192E-2</v>
      </c>
      <c r="R319" s="5">
        <f t="shared" si="64"/>
        <v>5.0107439126453997E-2</v>
      </c>
    </row>
    <row r="320" spans="2:18" x14ac:dyDescent="0.4">
      <c r="B320">
        <v>66.029569625854407</v>
      </c>
      <c r="C320" s="5">
        <f t="shared" si="66"/>
        <v>0.34157896041870117</v>
      </c>
      <c r="D320" s="5">
        <f t="shared" si="67"/>
        <v>0.73189519545804171</v>
      </c>
      <c r="E320" s="5">
        <f t="shared" si="68"/>
        <v>4.5986331384972994</v>
      </c>
      <c r="F320" s="5">
        <f t="shared" si="69"/>
        <v>43.913711727482507</v>
      </c>
      <c r="G320" s="5">
        <f t="shared" si="73"/>
        <v>-0.10624585575742618</v>
      </c>
      <c r="H320" s="9">
        <f t="shared" si="74"/>
        <v>-0.31104332546475338</v>
      </c>
      <c r="I320" s="5">
        <f t="shared" si="70"/>
        <v>1.2027593965725696E-3</v>
      </c>
      <c r="J320" s="5">
        <f t="shared" si="71"/>
        <v>1.7218177929923217E-4</v>
      </c>
      <c r="K320" s="5" t="e">
        <f t="shared" si="75"/>
        <v>#N/A</v>
      </c>
      <c r="L320" s="5">
        <f t="shared" si="65"/>
        <v>1.2027593965725696E-3</v>
      </c>
      <c r="M320" s="5">
        <f t="shared" si="72"/>
        <v>4.2294853484971043E-3</v>
      </c>
      <c r="N320" s="5">
        <f t="shared" si="76"/>
        <v>1.9449851482387582E-2</v>
      </c>
      <c r="O320" s="5">
        <f t="shared" si="62"/>
        <v>-2.5435266227854508E-2</v>
      </c>
      <c r="Q320" s="5">
        <f t="shared" si="63"/>
        <v>0</v>
      </c>
      <c r="R320" s="5">
        <f t="shared" si="64"/>
        <v>0</v>
      </c>
    </row>
    <row r="321" spans="2:18" x14ac:dyDescent="0.4">
      <c r="B321">
        <v>66.360150814056396</v>
      </c>
      <c r="C321" s="5">
        <f t="shared" si="66"/>
        <v>0.33058118820198956</v>
      </c>
      <c r="D321" s="5">
        <f t="shared" si="67"/>
        <v>0.75624387872683985</v>
      </c>
      <c r="E321" s="5">
        <f t="shared" si="68"/>
        <v>4.7516204274609812</v>
      </c>
      <c r="F321" s="5">
        <f t="shared" si="69"/>
        <v>45.374632723610397</v>
      </c>
      <c r="G321" s="5">
        <f t="shared" si="73"/>
        <v>0.15298728896368186</v>
      </c>
      <c r="H321" s="9">
        <f t="shared" si="74"/>
        <v>0.46278280320719445</v>
      </c>
      <c r="I321" s="5">
        <f t="shared" si="70"/>
        <v>0</v>
      </c>
      <c r="J321" s="5">
        <f t="shared" si="71"/>
        <v>1.712663033620735E-4</v>
      </c>
      <c r="K321" s="5" t="e">
        <f t="shared" si="75"/>
        <v>#N/A</v>
      </c>
      <c r="L321" s="5">
        <f t="shared" si="65"/>
        <v>-1.6761355301666058E-3</v>
      </c>
      <c r="M321" s="5">
        <f t="shared" si="72"/>
        <v>4.5155793373328956E-3</v>
      </c>
      <c r="N321" s="5">
        <f t="shared" si="76"/>
        <v>2.1456319021091706E-2</v>
      </c>
      <c r="O321" s="5">
        <f t="shared" si="62"/>
        <v>3.7843614832949214E-2</v>
      </c>
      <c r="Q321" s="5">
        <f t="shared" si="63"/>
        <v>4.2359194170282111E-2</v>
      </c>
      <c r="R321" s="5">
        <f t="shared" si="64"/>
        <v>0.20127481231029859</v>
      </c>
    </row>
    <row r="322" spans="2:18" x14ac:dyDescent="0.4">
      <c r="B322">
        <v>66.730458259582505</v>
      </c>
      <c r="C322" s="5">
        <f t="shared" si="66"/>
        <v>0.37030744552610884</v>
      </c>
      <c r="D322" s="5">
        <f t="shared" si="67"/>
        <v>0.67511470001586438</v>
      </c>
      <c r="E322" s="5">
        <f t="shared" si="68"/>
        <v>4.241870763800633</v>
      </c>
      <c r="F322" s="5">
        <f t="shared" si="69"/>
        <v>40.506882000951862</v>
      </c>
      <c r="G322" s="5">
        <f t="shared" si="73"/>
        <v>-0.50974966366034824</v>
      </c>
      <c r="H322" s="9">
        <f t="shared" si="74"/>
        <v>-1.3765579650609749</v>
      </c>
      <c r="I322" s="5">
        <f t="shared" si="70"/>
        <v>6.2559755006232265E-3</v>
      </c>
      <c r="J322" s="5">
        <f t="shared" si="71"/>
        <v>1.7431664534941702E-4</v>
      </c>
      <c r="K322" s="5" t="e">
        <f t="shared" si="75"/>
        <v>#N/A</v>
      </c>
      <c r="L322" s="5">
        <f t="shared" si="65"/>
        <v>6.2559755006232265E-3</v>
      </c>
      <c r="M322" s="5">
        <f t="shared" si="72"/>
        <v>3.5986935153573128E-3</v>
      </c>
      <c r="N322" s="5">
        <f t="shared" si="76"/>
        <v>1.5265192810673109E-2</v>
      </c>
      <c r="O322" s="5">
        <f t="shared" si="62"/>
        <v>-0.11256669233163512</v>
      </c>
      <c r="Q322" s="5">
        <f t="shared" si="63"/>
        <v>0</v>
      </c>
      <c r="R322" s="5">
        <f t="shared" si="64"/>
        <v>0</v>
      </c>
    </row>
    <row r="323" spans="2:18" x14ac:dyDescent="0.4">
      <c r="B323">
        <v>67.093143224716101</v>
      </c>
      <c r="C323" s="5">
        <f t="shared" si="66"/>
        <v>0.36268496513359594</v>
      </c>
      <c r="D323" s="5">
        <f t="shared" si="67"/>
        <v>0.68930345625965461</v>
      </c>
      <c r="E323" s="5">
        <f t="shared" si="68"/>
        <v>4.3310213485587683</v>
      </c>
      <c r="F323" s="5">
        <f t="shared" si="69"/>
        <v>41.358207375579276</v>
      </c>
      <c r="G323" s="5">
        <f t="shared" si="73"/>
        <v>8.9150584758135309E-2</v>
      </c>
      <c r="H323" s="9">
        <f t="shared" si="74"/>
        <v>0.24580722480540781</v>
      </c>
      <c r="I323" s="5">
        <f t="shared" si="70"/>
        <v>0</v>
      </c>
      <c r="J323" s="5">
        <f t="shared" si="71"/>
        <v>1.7378316825022433E-4</v>
      </c>
      <c r="K323" s="5" t="e">
        <f t="shared" si="75"/>
        <v>#N/A</v>
      </c>
      <c r="L323" s="5">
        <f t="shared" si="65"/>
        <v>-1.0715918351485306E-3</v>
      </c>
      <c r="M323" s="5">
        <f t="shared" si="72"/>
        <v>3.7515491843343627E-3</v>
      </c>
      <c r="N323" s="5">
        <f t="shared" si="76"/>
        <v>1.6248039607520359E-2</v>
      </c>
      <c r="O323" s="5">
        <f t="shared" si="62"/>
        <v>2.0100647375454164E-2</v>
      </c>
      <c r="Q323" s="5">
        <f t="shared" si="63"/>
        <v>2.3852196559788527E-2</v>
      </c>
      <c r="R323" s="5">
        <f t="shared" si="64"/>
        <v>0.10330437251046412</v>
      </c>
    </row>
    <row r="324" spans="2:18" x14ac:dyDescent="0.4">
      <c r="B324">
        <v>67.474663496017399</v>
      </c>
      <c r="C324" s="5">
        <f t="shared" si="66"/>
        <v>0.38152027130129795</v>
      </c>
      <c r="D324" s="5">
        <f t="shared" si="67"/>
        <v>0.65527317630409088</v>
      </c>
      <c r="E324" s="5">
        <f t="shared" si="68"/>
        <v>4.117202793542762</v>
      </c>
      <c r="F324" s="5">
        <f t="shared" si="69"/>
        <v>39.316390578245453</v>
      </c>
      <c r="G324" s="5">
        <f t="shared" si="73"/>
        <v>-0.21381855501600633</v>
      </c>
      <c r="H324" s="9">
        <f t="shared" si="74"/>
        <v>-0.56043825479235787</v>
      </c>
      <c r="I324" s="5">
        <f t="shared" si="70"/>
        <v>2.7035764557034503E-3</v>
      </c>
      <c r="J324" s="5">
        <f t="shared" si="71"/>
        <v>1.7506265848344011E-4</v>
      </c>
      <c r="K324" s="5" t="e">
        <f t="shared" si="75"/>
        <v>#N/A</v>
      </c>
      <c r="L324" s="5">
        <f t="shared" si="65"/>
        <v>2.7035764557034503E-3</v>
      </c>
      <c r="M324" s="5">
        <f t="shared" si="72"/>
        <v>3.3902717686312648E-3</v>
      </c>
      <c r="N324" s="5">
        <f t="shared" si="76"/>
        <v>1.3958436396677805E-2</v>
      </c>
      <c r="O324" s="5">
        <f t="shared" si="62"/>
        <v>-4.5829294660537916E-2</v>
      </c>
      <c r="Q324" s="5">
        <f t="shared" si="63"/>
        <v>0</v>
      </c>
      <c r="R324" s="5">
        <f t="shared" si="64"/>
        <v>0</v>
      </c>
    </row>
    <row r="325" spans="2:18" x14ac:dyDescent="0.4">
      <c r="B325">
        <v>67.834678649902301</v>
      </c>
      <c r="C325" s="5">
        <f t="shared" si="66"/>
        <v>0.36001515388490191</v>
      </c>
      <c r="D325" s="5">
        <f t="shared" si="67"/>
        <v>0.69441521364382863</v>
      </c>
      <c r="E325" s="5">
        <f t="shared" si="68"/>
        <v>4.3631394674488773</v>
      </c>
      <c r="F325" s="5">
        <f t="shared" si="69"/>
        <v>41.664912818629716</v>
      </c>
      <c r="G325" s="5">
        <f t="shared" si="73"/>
        <v>0.24593667390611529</v>
      </c>
      <c r="H325" s="9">
        <f t="shared" si="74"/>
        <v>0.6831286718134707</v>
      </c>
      <c r="I325" s="5">
        <f t="shared" si="70"/>
        <v>0</v>
      </c>
      <c r="J325" s="5">
        <f t="shared" si="71"/>
        <v>1.7359097342678592E-4</v>
      </c>
      <c r="K325" s="5" t="e">
        <f t="shared" si="75"/>
        <v>#N/A</v>
      </c>
      <c r="L325" s="5">
        <f t="shared" si="65"/>
        <v>-2.9344027708124993E-3</v>
      </c>
      <c r="M325" s="5">
        <f t="shared" si="72"/>
        <v>3.8073972024820144E-3</v>
      </c>
      <c r="N325" s="5">
        <f t="shared" si="76"/>
        <v>1.6612205002403721E-2</v>
      </c>
      <c r="O325" s="5">
        <f t="shared" si="62"/>
        <v>5.5862184502734905E-2</v>
      </c>
      <c r="Q325" s="5">
        <f t="shared" si="63"/>
        <v>5.9669581705216919E-2</v>
      </c>
      <c r="R325" s="5">
        <f t="shared" si="64"/>
        <v>0.26034670694419743</v>
      </c>
    </row>
    <row r="326" spans="2:18" x14ac:dyDescent="0.4">
      <c r="B326">
        <v>68.247517347335801</v>
      </c>
      <c r="C326" s="5">
        <f t="shared" si="66"/>
        <v>0.4128386974335001</v>
      </c>
      <c r="D326" s="5">
        <f t="shared" si="67"/>
        <v>0.60556338723617331</v>
      </c>
      <c r="E326" s="5">
        <f t="shared" si="68"/>
        <v>3.8048669772482264</v>
      </c>
      <c r="F326" s="5">
        <f t="shared" si="69"/>
        <v>36.333803234170404</v>
      </c>
      <c r="G326" s="5">
        <f t="shared" si="73"/>
        <v>-0.55827249020065084</v>
      </c>
      <c r="H326" s="9">
        <f t="shared" si="74"/>
        <v>-1.3522775206667179</v>
      </c>
      <c r="I326" s="5">
        <f t="shared" si="70"/>
        <v>7.6383978327349356E-3</v>
      </c>
      <c r="J326" s="5">
        <f t="shared" si="71"/>
        <v>1.7693167600814661E-4</v>
      </c>
      <c r="K326" s="5" t="e">
        <f t="shared" si="75"/>
        <v>#N/A</v>
      </c>
      <c r="L326" s="5">
        <f t="shared" si="65"/>
        <v>7.6383978327349356E-3</v>
      </c>
      <c r="M326" s="5">
        <f t="shared" si="72"/>
        <v>2.8954025429108114E-3</v>
      </c>
      <c r="N326" s="5">
        <f t="shared" si="76"/>
        <v>1.1016621521361887E-2</v>
      </c>
      <c r="O326" s="5">
        <f t="shared" si="62"/>
        <v>-0.1105811825433258</v>
      </c>
      <c r="Q326" s="5">
        <f t="shared" si="63"/>
        <v>0</v>
      </c>
      <c r="R326" s="5">
        <f t="shared" si="64"/>
        <v>0</v>
      </c>
    </row>
    <row r="327" spans="2:18" x14ac:dyDescent="0.4">
      <c r="B327">
        <v>68.656796455383301</v>
      </c>
      <c r="C327" s="5">
        <f t="shared" si="66"/>
        <v>0.40927910804749956</v>
      </c>
      <c r="D327" s="5">
        <f t="shared" si="67"/>
        <v>0.61083010367337354</v>
      </c>
      <c r="E327" s="5">
        <f t="shared" si="68"/>
        <v>3.837958732583524</v>
      </c>
      <c r="F327" s="5">
        <f t="shared" si="69"/>
        <v>36.649806220402418</v>
      </c>
      <c r="G327" s="5">
        <f t="shared" si="73"/>
        <v>3.3091755335297623E-2</v>
      </c>
      <c r="H327" s="9">
        <f t="shared" si="74"/>
        <v>8.0853761368775035E-2</v>
      </c>
      <c r="I327" s="5">
        <f t="shared" si="70"/>
        <v>0</v>
      </c>
      <c r="J327" s="5">
        <f t="shared" si="71"/>
        <v>1.7673365494422019E-4</v>
      </c>
      <c r="K327" s="5" t="e">
        <f t="shared" si="75"/>
        <v>#N/A</v>
      </c>
      <c r="L327" s="5">
        <f t="shared" si="65"/>
        <v>-4.4886426139052385E-4</v>
      </c>
      <c r="M327" s="5">
        <f t="shared" si="72"/>
        <v>2.9459854466028263E-3</v>
      </c>
      <c r="N327" s="5">
        <f t="shared" si="76"/>
        <v>1.130657057085329E-2</v>
      </c>
      <c r="O327" s="5">
        <f t="shared" si="62"/>
        <v>6.6117379077830505E-3</v>
      </c>
      <c r="Q327" s="5">
        <f t="shared" si="63"/>
        <v>9.5577233543858772E-3</v>
      </c>
      <c r="R327" s="5">
        <f t="shared" si="64"/>
        <v>3.6682147811582771E-2</v>
      </c>
    </row>
    <row r="328" spans="2:18" x14ac:dyDescent="0.4">
      <c r="B328">
        <v>69.084924221038804</v>
      </c>
      <c r="C328" s="5">
        <f t="shared" si="66"/>
        <v>0.42812776565550337</v>
      </c>
      <c r="D328" s="5">
        <f t="shared" si="67"/>
        <v>0.58393783364465224</v>
      </c>
      <c r="E328" s="5">
        <f t="shared" si="68"/>
        <v>3.6689896166623566</v>
      </c>
      <c r="F328" s="5">
        <f t="shared" si="69"/>
        <v>35.03627001867914</v>
      </c>
      <c r="G328" s="5">
        <f t="shared" si="73"/>
        <v>-0.16896911592116748</v>
      </c>
      <c r="H328" s="9">
        <f t="shared" si="74"/>
        <v>-0.39466983801543465</v>
      </c>
      <c r="I328" s="5">
        <f t="shared" si="70"/>
        <v>2.3974876201445826E-3</v>
      </c>
      <c r="J328" s="5">
        <f t="shared" si="71"/>
        <v>1.7774476613389246E-4</v>
      </c>
      <c r="K328" s="5" t="e">
        <f t="shared" si="75"/>
        <v>#N/A</v>
      </c>
      <c r="L328" s="5">
        <f t="shared" si="65"/>
        <v>2.3974876201445826E-3</v>
      </c>
      <c r="M328" s="5">
        <f t="shared" si="72"/>
        <v>2.6922969614352373E-3</v>
      </c>
      <c r="N328" s="5">
        <f t="shared" si="76"/>
        <v>9.8780095964774977E-3</v>
      </c>
      <c r="O328" s="5">
        <f t="shared" si="62"/>
        <v>-3.2273743173969291E-2</v>
      </c>
      <c r="Q328" s="5">
        <f t="shared" si="63"/>
        <v>0</v>
      </c>
      <c r="R328" s="5">
        <f t="shared" si="64"/>
        <v>0</v>
      </c>
    </row>
    <row r="329" spans="2:18" x14ac:dyDescent="0.4">
      <c r="B329">
        <v>69.499850988388005</v>
      </c>
      <c r="C329" s="5">
        <f t="shared" si="66"/>
        <v>0.41492676734920053</v>
      </c>
      <c r="D329" s="5">
        <f t="shared" si="67"/>
        <v>0.60251596106259664</v>
      </c>
      <c r="E329" s="5">
        <f t="shared" si="68"/>
        <v>3.7857194338896947</v>
      </c>
      <c r="F329" s="5">
        <f t="shared" si="69"/>
        <v>36.150957663755797</v>
      </c>
      <c r="G329" s="5">
        <f t="shared" si="73"/>
        <v>0.11672981722733811</v>
      </c>
      <c r="H329" s="9">
        <f t="shared" si="74"/>
        <v>0.28132631204556346</v>
      </c>
      <c r="I329" s="5">
        <f t="shared" si="70"/>
        <v>0</v>
      </c>
      <c r="J329" s="5">
        <f t="shared" si="71"/>
        <v>1.7704625490760407E-4</v>
      </c>
      <c r="K329" s="5" t="e">
        <f t="shared" si="75"/>
        <v>#N/A</v>
      </c>
      <c r="L329" s="5">
        <f t="shared" si="65"/>
        <v>-1.605199091320795E-3</v>
      </c>
      <c r="M329" s="5">
        <f t="shared" si="72"/>
        <v>2.866334326426022E-3</v>
      </c>
      <c r="N329" s="5">
        <f t="shared" si="76"/>
        <v>1.0851137563576118E-2</v>
      </c>
      <c r="O329" s="5">
        <f t="shared" si="62"/>
        <v>2.3005186281003266E-2</v>
      </c>
      <c r="Q329" s="5">
        <f t="shared" si="63"/>
        <v>2.5871520607429289E-2</v>
      </c>
      <c r="R329" s="5">
        <f t="shared" si="64"/>
        <v>9.7942318347822785E-2</v>
      </c>
    </row>
    <row r="330" spans="2:18" x14ac:dyDescent="0.4">
      <c r="B330">
        <v>69.969237565994206</v>
      </c>
      <c r="C330" s="5">
        <f t="shared" si="66"/>
        <v>0.46938657760620117</v>
      </c>
      <c r="D330" s="5">
        <f t="shared" si="67"/>
        <v>0.53261003174603172</v>
      </c>
      <c r="E330" s="5">
        <f t="shared" si="68"/>
        <v>3.3464875259231195</v>
      </c>
      <c r="F330" s="5">
        <f t="shared" si="69"/>
        <v>31.956601904761904</v>
      </c>
      <c r="G330" s="5">
        <f t="shared" si="73"/>
        <v>-0.43923190796657519</v>
      </c>
      <c r="H330" s="9">
        <f t="shared" si="74"/>
        <v>-0.93575728178379081</v>
      </c>
      <c r="I330" s="5">
        <f t="shared" si="70"/>
        <v>6.8328233908880667E-3</v>
      </c>
      <c r="J330" s="5">
        <f t="shared" si="71"/>
        <v>1.7967461864487605E-4</v>
      </c>
      <c r="K330" s="5" t="e">
        <f t="shared" si="75"/>
        <v>#N/A</v>
      </c>
      <c r="L330" s="5">
        <f t="shared" si="65"/>
        <v>6.8328233908880667E-3</v>
      </c>
      <c r="M330" s="5">
        <f t="shared" si="72"/>
        <v>2.2397957522318087E-3</v>
      </c>
      <c r="N330" s="5">
        <f t="shared" si="76"/>
        <v>7.4954485454593375E-3</v>
      </c>
      <c r="O330" s="5">
        <f t="shared" si="62"/>
        <v>-7.6520644033306162E-2</v>
      </c>
      <c r="Q330" s="5">
        <f t="shared" si="63"/>
        <v>0</v>
      </c>
      <c r="R330" s="5">
        <f t="shared" si="64"/>
        <v>0</v>
      </c>
    </row>
    <row r="331" spans="2:18" x14ac:dyDescent="0.4">
      <c r="B331">
        <v>70.440758466720496</v>
      </c>
      <c r="C331" s="5">
        <f t="shared" si="66"/>
        <v>0.47152090072628994</v>
      </c>
      <c r="D331" s="5">
        <f t="shared" si="67"/>
        <v>0.53019919077801569</v>
      </c>
      <c r="E331" s="5">
        <f t="shared" si="68"/>
        <v>3.3313397653749344</v>
      </c>
      <c r="F331" s="5">
        <f t="shared" si="69"/>
        <v>31.81195144668094</v>
      </c>
      <c r="G331" s="5">
        <f t="shared" si="73"/>
        <v>-1.5147760548185119E-2</v>
      </c>
      <c r="H331" s="9">
        <f t="shared" si="74"/>
        <v>-3.2125321538987603E-2</v>
      </c>
      <c r="I331" s="5">
        <f t="shared" si="70"/>
        <v>2.3671458995907756E-4</v>
      </c>
      <c r="J331" s="5">
        <f t="shared" si="71"/>
        <v>1.797652628439964E-4</v>
      </c>
      <c r="K331" s="5" t="e">
        <f t="shared" si="75"/>
        <v>#N/A</v>
      </c>
      <c r="L331" s="5">
        <f t="shared" si="65"/>
        <v>2.3671458995907756E-4</v>
      </c>
      <c r="M331" s="5">
        <f t="shared" si="72"/>
        <v>2.2195649264736645E-3</v>
      </c>
      <c r="N331" s="5">
        <f t="shared" si="76"/>
        <v>7.3941249013932111E-3</v>
      </c>
      <c r="O331" s="5">
        <f t="shared" si="62"/>
        <v>-2.6270170072888181E-3</v>
      </c>
      <c r="Q331" s="5">
        <f t="shared" si="63"/>
        <v>0</v>
      </c>
      <c r="R331" s="5">
        <f t="shared" si="64"/>
        <v>0</v>
      </c>
    </row>
    <row r="332" spans="2:18" x14ac:dyDescent="0.4">
      <c r="B332">
        <v>70.940072059631305</v>
      </c>
      <c r="C332" s="5">
        <f t="shared" si="66"/>
        <v>0.49931359291080923</v>
      </c>
      <c r="D332" s="5">
        <f t="shared" si="67"/>
        <v>0.50068735069396897</v>
      </c>
      <c r="E332" s="5">
        <f t="shared" si="68"/>
        <v>3.1459114053710184</v>
      </c>
      <c r="F332" s="5">
        <f t="shared" si="69"/>
        <v>30.041241041638138</v>
      </c>
      <c r="G332" s="5">
        <f t="shared" si="73"/>
        <v>-0.18542836000391594</v>
      </c>
      <c r="H332" s="9">
        <f t="shared" si="74"/>
        <v>-0.37136653725555274</v>
      </c>
      <c r="I332" s="5">
        <f t="shared" si="70"/>
        <v>3.0684934003771445E-3</v>
      </c>
      <c r="J332" s="5">
        <f t="shared" si="71"/>
        <v>1.8087486615025984E-4</v>
      </c>
      <c r="K332" s="5" t="e">
        <f t="shared" si="75"/>
        <v>#N/A</v>
      </c>
      <c r="L332" s="5">
        <f t="shared" si="65"/>
        <v>3.0684934003771445E-3</v>
      </c>
      <c r="M332" s="5">
        <f t="shared" si="72"/>
        <v>1.9793517140886912E-3</v>
      </c>
      <c r="N332" s="5">
        <f t="shared" si="76"/>
        <v>6.2268651325922885E-3</v>
      </c>
      <c r="O332" s="5">
        <f t="shared" si="62"/>
        <v>-3.0368138358531686E-2</v>
      </c>
      <c r="Q332" s="5">
        <f t="shared" si="63"/>
        <v>0</v>
      </c>
      <c r="R332" s="5">
        <f t="shared" si="64"/>
        <v>0</v>
      </c>
    </row>
    <row r="333" spans="2:18" x14ac:dyDescent="0.4">
      <c r="B333">
        <v>71.424307823181096</v>
      </c>
      <c r="C333" s="5">
        <f t="shared" si="66"/>
        <v>0.48423576354979048</v>
      </c>
      <c r="D333" s="5">
        <f t="shared" si="67"/>
        <v>0.51627743925257252</v>
      </c>
      <c r="E333" s="5">
        <f t="shared" si="68"/>
        <v>3.2438668207400649</v>
      </c>
      <c r="F333" s="5">
        <f t="shared" si="69"/>
        <v>30.976646355154351</v>
      </c>
      <c r="G333" s="5">
        <f t="shared" si="73"/>
        <v>9.7955415369046506E-2</v>
      </c>
      <c r="H333" s="9">
        <f t="shared" si="74"/>
        <v>0.20228868403061365</v>
      </c>
      <c r="I333" s="5">
        <f t="shared" si="70"/>
        <v>0</v>
      </c>
      <c r="J333" s="5">
        <f t="shared" si="71"/>
        <v>1.8028870094469147E-4</v>
      </c>
      <c r="K333" s="5" t="e">
        <f t="shared" si="75"/>
        <v>#N/A</v>
      </c>
      <c r="L333" s="5">
        <f t="shared" si="65"/>
        <v>-1.5720304685049352E-3</v>
      </c>
      <c r="M333" s="5">
        <f t="shared" si="72"/>
        <v>2.1045343901396514E-3</v>
      </c>
      <c r="N333" s="5">
        <f t="shared" si="76"/>
        <v>6.8268292812804421E-3</v>
      </c>
      <c r="O333" s="5">
        <f t="shared" si="62"/>
        <v>1.6541960916579921E-2</v>
      </c>
      <c r="Q333" s="5">
        <f t="shared" si="63"/>
        <v>1.8646495306719572E-2</v>
      </c>
      <c r="R333" s="5">
        <f t="shared" si="64"/>
        <v>6.0486747448552959E-2</v>
      </c>
    </row>
    <row r="334" spans="2:18" x14ac:dyDescent="0.4">
      <c r="B334">
        <v>71.976348161697302</v>
      </c>
      <c r="C334" s="5">
        <f t="shared" si="66"/>
        <v>0.55204033851620693</v>
      </c>
      <c r="D334" s="5">
        <f t="shared" si="67"/>
        <v>0.45286545666564626</v>
      </c>
      <c r="E334" s="5">
        <f t="shared" si="68"/>
        <v>2.8454375834507624</v>
      </c>
      <c r="F334" s="5">
        <f t="shared" si="69"/>
        <v>27.171927399938777</v>
      </c>
      <c r="G334" s="5">
        <f t="shared" si="73"/>
        <v>-0.39842923728930257</v>
      </c>
      <c r="H334" s="9">
        <f t="shared" si="74"/>
        <v>-0.72173935397586053</v>
      </c>
      <c r="I334" s="5">
        <f t="shared" si="70"/>
        <v>7.2894986649247795E-3</v>
      </c>
      <c r="J334" s="5">
        <f t="shared" si="71"/>
        <v>1.8267290150063064E-4</v>
      </c>
      <c r="K334" s="5" t="e">
        <f t="shared" si="75"/>
        <v>#N/A</v>
      </c>
      <c r="L334" s="5">
        <f t="shared" si="65"/>
        <v>7.2894986649247795E-3</v>
      </c>
      <c r="M334" s="5">
        <f t="shared" si="72"/>
        <v>1.619303008262823E-3</v>
      </c>
      <c r="N334" s="5">
        <f t="shared" si="76"/>
        <v>4.6076256387059169E-3</v>
      </c>
      <c r="O334" s="5">
        <f t="shared" ref="O334:O397" si="77">B$6*H334</f>
        <v>-5.9019535584202636E-2</v>
      </c>
      <c r="Q334" s="5">
        <f t="shared" ref="Q334:Q397" si="78">IF(H334&gt;0, O334 +M334, 0)</f>
        <v>0</v>
      </c>
      <c r="R334" s="5">
        <f t="shared" ref="R334:R397" si="79">Q334*E334</f>
        <v>0</v>
      </c>
    </row>
    <row r="335" spans="2:18" x14ac:dyDescent="0.4">
      <c r="B335">
        <v>72.542268991470294</v>
      </c>
      <c r="C335" s="5">
        <f t="shared" si="66"/>
        <v>0.56592082977299185</v>
      </c>
      <c r="D335" s="5">
        <f t="shared" si="67"/>
        <v>0.44175790472367421</v>
      </c>
      <c r="E335" s="5">
        <f t="shared" si="68"/>
        <v>2.7756467762902295</v>
      </c>
      <c r="F335" s="5">
        <f t="shared" si="69"/>
        <v>26.505474283420455</v>
      </c>
      <c r="G335" s="5">
        <f t="shared" si="73"/>
        <v>-6.9790807160532875E-2</v>
      </c>
      <c r="H335" s="9">
        <f t="shared" si="74"/>
        <v>-0.12332256296084401</v>
      </c>
      <c r="I335" s="5">
        <f t="shared" si="70"/>
        <v>1.3089695612398852E-3</v>
      </c>
      <c r="J335" s="5">
        <f t="shared" si="71"/>
        <v>1.8309052969067927E-4</v>
      </c>
      <c r="K335" s="5" t="e">
        <f t="shared" si="75"/>
        <v>#N/A</v>
      </c>
      <c r="L335" s="5">
        <f t="shared" ref="L335:L398" si="80">(-B$6*H335)/E335^2</f>
        <v>1.3089695612398852E-3</v>
      </c>
      <c r="M335" s="5">
        <f t="shared" si="72"/>
        <v>1.5408430053460687E-3</v>
      </c>
      <c r="N335" s="5">
        <f t="shared" si="76"/>
        <v>4.2768359205581641E-3</v>
      </c>
      <c r="O335" s="5">
        <f t="shared" si="77"/>
        <v>-1.0084582963236947E-2</v>
      </c>
      <c r="Q335" s="5">
        <f t="shared" si="78"/>
        <v>0</v>
      </c>
      <c r="R335" s="5">
        <f t="shared" si="79"/>
        <v>0</v>
      </c>
    </row>
    <row r="336" spans="2:18" x14ac:dyDescent="0.4">
      <c r="B336">
        <v>73.144024372100802</v>
      </c>
      <c r="C336" s="5">
        <f t="shared" ref="C336:C399" si="81">B336-B335</f>
        <v>0.60175538063050737</v>
      </c>
      <c r="D336" s="5">
        <f t="shared" ref="D336:D399" si="82">(1/C336)/4</f>
        <v>0.41545120832663757</v>
      </c>
      <c r="E336" s="5">
        <f t="shared" ref="E336:E399" si="83">2*PI()*D336</f>
        <v>2.6103569280079344</v>
      </c>
      <c r="F336" s="5">
        <f t="shared" ref="F336:F399" si="84">E336*(60/(2*PI()))</f>
        <v>24.927072499598253</v>
      </c>
      <c r="G336" s="5">
        <f t="shared" si="73"/>
        <v>-0.16528984828229509</v>
      </c>
      <c r="H336" s="9">
        <f t="shared" si="74"/>
        <v>-0.27467946877202437</v>
      </c>
      <c r="I336" s="5">
        <f t="shared" ref="I336:I399" si="85">IF(H336&lt;0,(-B$6*H336)/E336^2,0)</f>
        <v>3.2964144593265851E-3</v>
      </c>
      <c r="J336" s="5">
        <f t="shared" ref="J336:J399" si="86">-0.000005984*E336 + 0.0001997</f>
        <v>1.8407962414280051E-4</v>
      </c>
      <c r="K336" s="5" t="e">
        <f t="shared" si="75"/>
        <v>#N/A</v>
      </c>
      <c r="L336" s="5">
        <f t="shared" si="80"/>
        <v>3.2964144593265851E-3</v>
      </c>
      <c r="M336" s="5">
        <f t="shared" ref="M336:M399" si="87">0.0002*E336^2</f>
        <v>1.3627926583198043E-3</v>
      </c>
      <c r="N336" s="5">
        <f t="shared" si="76"/>
        <v>3.5573752570834511E-3</v>
      </c>
      <c r="O336" s="5">
        <f t="shared" si="77"/>
        <v>-2.2461647119747585E-2</v>
      </c>
      <c r="Q336" s="5">
        <f t="shared" si="78"/>
        <v>0</v>
      </c>
      <c r="R336" s="5">
        <f t="shared" si="79"/>
        <v>0</v>
      </c>
    </row>
    <row r="337" spans="2:18" x14ac:dyDescent="0.4">
      <c r="B337">
        <v>73.742279291152897</v>
      </c>
      <c r="C337" s="5">
        <f t="shared" si="81"/>
        <v>0.5982549190520956</v>
      </c>
      <c r="D337" s="5">
        <f t="shared" si="82"/>
        <v>0.41788206337878886</v>
      </c>
      <c r="E337" s="5">
        <f t="shared" si="83"/>
        <v>2.6256304407554949</v>
      </c>
      <c r="F337" s="5">
        <f t="shared" si="84"/>
        <v>25.072923802727335</v>
      </c>
      <c r="G337" s="5">
        <f t="shared" ref="G337:G400" si="88">E337-E336</f>
        <v>1.5273512747560503E-2</v>
      </c>
      <c r="H337" s="9">
        <f t="shared" ref="H337:H400" si="89">G337/C337</f>
        <v>2.5530108087971268E-2</v>
      </c>
      <c r="I337" s="5">
        <f t="shared" si="85"/>
        <v>0</v>
      </c>
      <c r="J337" s="5">
        <f t="shared" si="86"/>
        <v>1.8398822744251911E-4</v>
      </c>
      <c r="L337" s="5">
        <f t="shared" si="80"/>
        <v>-3.0283136708771172E-4</v>
      </c>
      <c r="M337" s="5">
        <f t="shared" si="87"/>
        <v>1.3787870422843789E-3</v>
      </c>
      <c r="N337" s="5">
        <f t="shared" ref="N337:N400" si="90">M337*E337</f>
        <v>3.620185229541099E-3</v>
      </c>
      <c r="O337" s="5">
        <f t="shared" si="77"/>
        <v>2.0876998246890052E-3</v>
      </c>
      <c r="Q337" s="5">
        <f t="shared" si="78"/>
        <v>3.4664868669733841E-3</v>
      </c>
      <c r="R337" s="5">
        <f t="shared" si="79"/>
        <v>9.1017134404044603E-3</v>
      </c>
    </row>
    <row r="338" spans="2:18" x14ac:dyDescent="0.4">
      <c r="B338">
        <v>74.442984342575002</v>
      </c>
      <c r="C338" s="5">
        <f t="shared" si="81"/>
        <v>0.70070505142210493</v>
      </c>
      <c r="D338" s="5">
        <f t="shared" si="82"/>
        <v>0.35678349898094275</v>
      </c>
      <c r="E338" s="5">
        <f t="shared" si="83"/>
        <v>2.2417368386411822</v>
      </c>
      <c r="F338" s="5">
        <f t="shared" si="84"/>
        <v>21.407009938856564</v>
      </c>
      <c r="G338" s="5">
        <f t="shared" si="88"/>
        <v>-0.38389360211431267</v>
      </c>
      <c r="H338" s="9">
        <f t="shared" si="89"/>
        <v>-0.54786761039496923</v>
      </c>
      <c r="I338" s="5">
        <f t="shared" si="85"/>
        <v>8.9150086698934223E-3</v>
      </c>
      <c r="J338" s="5">
        <f t="shared" si="86"/>
        <v>1.8628544675757116E-4</v>
      </c>
      <c r="K338" s="5" t="e">
        <f t="shared" ref="K338:K398" si="91">IF(H338&lt;-7,(-B$6*H338)/E338^2,NA())</f>
        <v>#N/A</v>
      </c>
      <c r="L338" s="5">
        <f t="shared" si="80"/>
        <v>8.9150086698934223E-3</v>
      </c>
      <c r="M338" s="5">
        <f t="shared" si="87"/>
        <v>1.0050768107441924E-3</v>
      </c>
      <c r="N338" s="5">
        <f t="shared" si="90"/>
        <v>2.2531177123092478E-3</v>
      </c>
      <c r="O338" s="5">
        <f t="shared" si="77"/>
        <v>-4.4801342408466525E-2</v>
      </c>
      <c r="Q338" s="5">
        <f t="shared" si="78"/>
        <v>0</v>
      </c>
      <c r="R338" s="5">
        <f t="shared" si="79"/>
        <v>0</v>
      </c>
    </row>
    <row r="339" spans="2:18" x14ac:dyDescent="0.4">
      <c r="B339">
        <v>75.178359508514404</v>
      </c>
      <c r="C339" s="5">
        <f t="shared" si="81"/>
        <v>0.73537516593940211</v>
      </c>
      <c r="D339" s="5">
        <f t="shared" si="82"/>
        <v>0.33996252740006316</v>
      </c>
      <c r="E339" s="5">
        <f t="shared" si="83"/>
        <v>2.1360475571517146</v>
      </c>
      <c r="F339" s="5">
        <f t="shared" si="84"/>
        <v>20.397751644003794</v>
      </c>
      <c r="G339" s="5">
        <f t="shared" si="88"/>
        <v>-0.10568928148946766</v>
      </c>
      <c r="H339" s="9">
        <f t="shared" si="89"/>
        <v>-0.14372158101702456</v>
      </c>
      <c r="I339" s="5">
        <f t="shared" si="85"/>
        <v>2.5758202434746501E-3</v>
      </c>
      <c r="J339" s="5">
        <f t="shared" si="86"/>
        <v>1.8691789141800415E-4</v>
      </c>
      <c r="K339" s="5" t="e">
        <f t="shared" si="91"/>
        <v>#N/A</v>
      </c>
      <c r="L339" s="5">
        <f t="shared" si="80"/>
        <v>2.5758202434746501E-3</v>
      </c>
      <c r="M339" s="5">
        <f t="shared" si="87"/>
        <v>9.1253983328276156E-4</v>
      </c>
      <c r="N339" s="5">
        <f t="shared" si="90"/>
        <v>1.9492284816872757E-3</v>
      </c>
      <c r="O339" s="5">
        <f t="shared" si="77"/>
        <v>-1.1752692877733596E-2</v>
      </c>
      <c r="Q339" s="5">
        <f t="shared" si="78"/>
        <v>0</v>
      </c>
      <c r="R339" s="5">
        <f t="shared" si="79"/>
        <v>0</v>
      </c>
    </row>
    <row r="340" spans="2:18" x14ac:dyDescent="0.4">
      <c r="B340">
        <v>76.013687610626206</v>
      </c>
      <c r="C340" s="5">
        <f t="shared" si="81"/>
        <v>0.8353281021118022</v>
      </c>
      <c r="D340" s="5">
        <f t="shared" si="82"/>
        <v>0.29928359810710575</v>
      </c>
      <c r="E340" s="5">
        <f t="shared" si="83"/>
        <v>1.8804543063064072</v>
      </c>
      <c r="F340" s="5">
        <f t="shared" si="84"/>
        <v>17.957015886426348</v>
      </c>
      <c r="G340" s="5">
        <f t="shared" si="88"/>
        <v>-0.25559325084530737</v>
      </c>
      <c r="H340" s="9">
        <f t="shared" si="89"/>
        <v>-0.30597947105950257</v>
      </c>
      <c r="I340" s="5">
        <f t="shared" si="85"/>
        <v>7.0759070788676791E-3</v>
      </c>
      <c r="J340" s="5">
        <f t="shared" si="86"/>
        <v>1.8844736143106247E-4</v>
      </c>
      <c r="K340" s="5" t="e">
        <f t="shared" si="91"/>
        <v>#N/A</v>
      </c>
      <c r="L340" s="5">
        <f t="shared" si="80"/>
        <v>7.0759070788676791E-3</v>
      </c>
      <c r="M340" s="5">
        <f t="shared" si="87"/>
        <v>7.0722167962126222E-4</v>
      </c>
      <c r="N340" s="5">
        <f t="shared" si="90"/>
        <v>1.3298980529570527E-3</v>
      </c>
      <c r="O340" s="5">
        <f t="shared" si="77"/>
        <v>-2.5021174445803894E-2</v>
      </c>
      <c r="Q340" s="5">
        <f t="shared" si="78"/>
        <v>0</v>
      </c>
      <c r="R340" s="5">
        <f t="shared" si="79"/>
        <v>0</v>
      </c>
    </row>
    <row r="341" spans="2:18" x14ac:dyDescent="0.4">
      <c r="B341">
        <v>76.890391349792395</v>
      </c>
      <c r="C341" s="5">
        <f t="shared" si="81"/>
        <v>0.87670373916618871</v>
      </c>
      <c r="D341" s="5">
        <f t="shared" si="82"/>
        <v>0.28515904384960056</v>
      </c>
      <c r="E341" s="5">
        <f t="shared" si="83"/>
        <v>1.7917071145251895</v>
      </c>
      <c r="F341" s="5">
        <f t="shared" si="84"/>
        <v>17.109542630976033</v>
      </c>
      <c r="G341" s="5">
        <f t="shared" si="88"/>
        <v>-8.8747191781217705E-2</v>
      </c>
      <c r="H341" s="9">
        <f t="shared" si="89"/>
        <v>-0.10122825741067669</v>
      </c>
      <c r="I341" s="5">
        <f t="shared" si="85"/>
        <v>2.5785949371439454E-3</v>
      </c>
      <c r="J341" s="5">
        <f t="shared" si="86"/>
        <v>1.8897842462668128E-4</v>
      </c>
      <c r="K341" s="5" t="e">
        <f t="shared" si="91"/>
        <v>#N/A</v>
      </c>
      <c r="L341" s="5">
        <f t="shared" si="80"/>
        <v>2.5785949371439454E-3</v>
      </c>
      <c r="M341" s="5">
        <f t="shared" si="87"/>
        <v>6.4204287684803613E-4</v>
      </c>
      <c r="N341" s="5">
        <f t="shared" si="90"/>
        <v>1.1503527902788464E-3</v>
      </c>
      <c r="O341" s="5">
        <f t="shared" si="77"/>
        <v>-8.2778425583483976E-3</v>
      </c>
      <c r="Q341" s="5">
        <f t="shared" si="78"/>
        <v>0</v>
      </c>
      <c r="R341" s="5">
        <f t="shared" si="79"/>
        <v>0</v>
      </c>
    </row>
    <row r="342" spans="2:18" x14ac:dyDescent="0.4">
      <c r="B342">
        <v>77.972645998001099</v>
      </c>
      <c r="C342" s="5">
        <f t="shared" si="81"/>
        <v>1.0822546482087034</v>
      </c>
      <c r="D342" s="5">
        <f t="shared" si="82"/>
        <v>0.2309992388702494</v>
      </c>
      <c r="E342" s="5">
        <f t="shared" si="83"/>
        <v>1.4514110236392186</v>
      </c>
      <c r="F342" s="5">
        <f t="shared" si="84"/>
        <v>13.859954332214965</v>
      </c>
      <c r="G342" s="5">
        <f t="shared" si="88"/>
        <v>-0.3402960908859709</v>
      </c>
      <c r="H342" s="9">
        <f t="shared" si="89"/>
        <v>-0.31443255194072195</v>
      </c>
      <c r="I342" s="5">
        <f t="shared" si="85"/>
        <v>1.2205682456705676E-2</v>
      </c>
      <c r="J342" s="5">
        <f t="shared" si="86"/>
        <v>1.9101475643454292E-4</v>
      </c>
      <c r="K342" s="5" t="e">
        <f t="shared" si="91"/>
        <v>#N/A</v>
      </c>
      <c r="L342" s="5">
        <f t="shared" si="80"/>
        <v>1.2205682456705676E-2</v>
      </c>
      <c r="M342" s="5">
        <f t="shared" si="87"/>
        <v>4.2131879190828884E-4</v>
      </c>
      <c r="N342" s="5">
        <f t="shared" si="90"/>
        <v>6.1150673904204842E-4</v>
      </c>
      <c r="O342" s="5">
        <f t="shared" si="77"/>
        <v>-2.5712416935377153E-2</v>
      </c>
      <c r="Q342" s="5">
        <f t="shared" si="78"/>
        <v>0</v>
      </c>
      <c r="R342" s="5">
        <f t="shared" si="79"/>
        <v>0</v>
      </c>
    </row>
    <row r="343" spans="2:18" x14ac:dyDescent="0.4">
      <c r="B343">
        <v>79.324003458023</v>
      </c>
      <c r="C343" s="5">
        <f t="shared" si="81"/>
        <v>1.3513574600219016</v>
      </c>
      <c r="D343" s="5">
        <f t="shared" si="82"/>
        <v>0.18499916372678196</v>
      </c>
      <c r="E343" s="5">
        <f t="shared" si="83"/>
        <v>1.162384027368627</v>
      </c>
      <c r="F343" s="5">
        <f t="shared" si="84"/>
        <v>11.099949823606918</v>
      </c>
      <c r="G343" s="5">
        <f t="shared" si="88"/>
        <v>-0.28902699627059159</v>
      </c>
      <c r="H343" s="9">
        <f t="shared" si="89"/>
        <v>-0.21387901041809271</v>
      </c>
      <c r="I343" s="5">
        <f t="shared" si="85"/>
        <v>1.294447079868981E-2</v>
      </c>
      <c r="J343" s="5">
        <f t="shared" si="86"/>
        <v>1.9274429398022613E-4</v>
      </c>
      <c r="K343" s="5" t="e">
        <f t="shared" si="91"/>
        <v>#N/A</v>
      </c>
      <c r="L343" s="5">
        <f t="shared" si="80"/>
        <v>1.294447079868981E-2</v>
      </c>
      <c r="M343" s="5">
        <f t="shared" si="87"/>
        <v>2.7022732541634182E-4</v>
      </c>
      <c r="N343" s="5">
        <f t="shared" si="90"/>
        <v>3.1410792682249992E-4</v>
      </c>
      <c r="O343" s="5">
        <f t="shared" si="77"/>
        <v>-1.7489748614299427E-2</v>
      </c>
      <c r="Q343" s="5">
        <f t="shared" si="78"/>
        <v>0</v>
      </c>
      <c r="R343" s="5">
        <f t="shared" si="79"/>
        <v>0</v>
      </c>
    </row>
    <row r="344" spans="2:18" x14ac:dyDescent="0.4">
      <c r="B344">
        <v>82.244053840637207</v>
      </c>
      <c r="C344" s="5">
        <f t="shared" si="81"/>
        <v>2.9200503826142068</v>
      </c>
      <c r="D344" s="5">
        <f t="shared" si="82"/>
        <v>8.5614961128233955E-2</v>
      </c>
      <c r="E344" s="5">
        <f t="shared" si="83"/>
        <v>0.53793466583567096</v>
      </c>
      <c r="F344" s="5">
        <f t="shared" si="84"/>
        <v>5.1368976676940372</v>
      </c>
      <c r="G344" s="5">
        <f t="shared" si="88"/>
        <v>-0.62444936153295605</v>
      </c>
      <c r="H344" s="9">
        <f t="shared" si="89"/>
        <v>-0.21384883125677817</v>
      </c>
      <c r="I344" s="5">
        <f t="shared" si="85"/>
        <v>6.0431478251690908E-2</v>
      </c>
      <c r="J344" s="5">
        <f t="shared" si="86"/>
        <v>1.9648099895963934E-4</v>
      </c>
      <c r="K344" s="5" t="e">
        <f t="shared" si="91"/>
        <v>#N/A</v>
      </c>
      <c r="L344" s="5">
        <f t="shared" si="80"/>
        <v>6.0431478251690908E-2</v>
      </c>
      <c r="M344" s="5">
        <f t="shared" si="87"/>
        <v>5.7874740941547004E-5</v>
      </c>
      <c r="N344" s="5">
        <f t="shared" si="90"/>
        <v>3.1132829428717114E-5</v>
      </c>
      <c r="O344" s="5">
        <f t="shared" si="77"/>
        <v>-1.7487280742656715E-2</v>
      </c>
      <c r="Q344" s="5">
        <f t="shared" si="78"/>
        <v>0</v>
      </c>
      <c r="R344" s="5">
        <f t="shared" si="79"/>
        <v>0</v>
      </c>
    </row>
    <row r="345" spans="2:18" x14ac:dyDescent="0.4">
      <c r="B345"/>
      <c r="C345" s="5">
        <f t="shared" si="81"/>
        <v>-82.244053840637207</v>
      </c>
      <c r="D345" s="5">
        <f t="shared" si="82"/>
        <v>-3.0397334314821154E-3</v>
      </c>
      <c r="E345" s="5">
        <f t="shared" si="83"/>
        <v>-1.9099208434431011E-2</v>
      </c>
      <c r="F345" s="5">
        <f t="shared" si="84"/>
        <v>-0.18238400588892692</v>
      </c>
      <c r="G345" s="5">
        <f t="shared" si="88"/>
        <v>-0.55703387427010198</v>
      </c>
      <c r="H345" s="9">
        <f t="shared" si="89"/>
        <v>6.7729379603473378E-3</v>
      </c>
      <c r="I345" s="5">
        <f t="shared" si="85"/>
        <v>0</v>
      </c>
      <c r="J345" s="5">
        <f t="shared" si="86"/>
        <v>1.9981428966327165E-4</v>
      </c>
      <c r="K345" s="5" t="e">
        <f t="shared" si="91"/>
        <v>#N/A</v>
      </c>
      <c r="L345" s="5">
        <f t="shared" si="80"/>
        <v>-1.5183145788383108</v>
      </c>
      <c r="M345" s="5">
        <f t="shared" si="87"/>
        <v>7.2955952564368146E-8</v>
      </c>
      <c r="N345" s="5">
        <f t="shared" si="90"/>
        <v>-1.3934009445593288E-9</v>
      </c>
      <c r="O345" s="5">
        <f t="shared" si="77"/>
        <v>5.5385043195758194E-4</v>
      </c>
      <c r="Q345" s="5">
        <f t="shared" si="78"/>
        <v>5.5392338791014628E-4</v>
      </c>
      <c r="R345" s="5">
        <f t="shared" si="79"/>
        <v>-1.0579498242402066E-5</v>
      </c>
    </row>
    <row r="346" spans="2:18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Q346" s="5" t="e">
        <f t="shared" si="78"/>
        <v>#DIV/0!</v>
      </c>
      <c r="R346" s="5" t="e">
        <f t="shared" si="79"/>
        <v>#DIV/0!</v>
      </c>
    </row>
    <row r="347" spans="2:18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Q347" s="5" t="e">
        <f t="shared" si="78"/>
        <v>#DIV/0!</v>
      </c>
      <c r="R347" s="5" t="e">
        <f t="shared" si="79"/>
        <v>#DIV/0!</v>
      </c>
    </row>
    <row r="348" spans="2:18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Q348" s="5" t="e">
        <f t="shared" si="78"/>
        <v>#DIV/0!</v>
      </c>
      <c r="R348" s="5" t="e">
        <f t="shared" si="79"/>
        <v>#DIV/0!</v>
      </c>
    </row>
    <row r="349" spans="2:18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Q349" s="5" t="e">
        <f t="shared" si="78"/>
        <v>#DIV/0!</v>
      </c>
      <c r="R349" s="5" t="e">
        <f t="shared" si="79"/>
        <v>#DIV/0!</v>
      </c>
    </row>
    <row r="350" spans="2:18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Q350" s="5" t="e">
        <f t="shared" si="78"/>
        <v>#DIV/0!</v>
      </c>
      <c r="R350" s="5" t="e">
        <f t="shared" si="79"/>
        <v>#DIV/0!</v>
      </c>
    </row>
    <row r="351" spans="2:18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Q351" s="5" t="e">
        <f t="shared" si="78"/>
        <v>#DIV/0!</v>
      </c>
      <c r="R351" s="5" t="e">
        <f t="shared" si="79"/>
        <v>#DIV/0!</v>
      </c>
    </row>
    <row r="352" spans="2:18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Q352" s="5" t="e">
        <f t="shared" si="78"/>
        <v>#DIV/0!</v>
      </c>
      <c r="R352" s="5" t="e">
        <f t="shared" si="79"/>
        <v>#DIV/0!</v>
      </c>
    </row>
    <row r="353" spans="2:18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Q353" s="5" t="e">
        <f t="shared" si="78"/>
        <v>#DIV/0!</v>
      </c>
      <c r="R353" s="5" t="e">
        <f t="shared" si="79"/>
        <v>#DIV/0!</v>
      </c>
    </row>
    <row r="354" spans="2:18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Q354" s="5" t="e">
        <f t="shared" si="78"/>
        <v>#DIV/0!</v>
      </c>
      <c r="R354" s="5" t="e">
        <f t="shared" si="79"/>
        <v>#DIV/0!</v>
      </c>
    </row>
    <row r="355" spans="2:18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Q355" s="5" t="e">
        <f t="shared" si="78"/>
        <v>#DIV/0!</v>
      </c>
      <c r="R355" s="5" t="e">
        <f t="shared" si="79"/>
        <v>#DIV/0!</v>
      </c>
    </row>
    <row r="356" spans="2:18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Q356" s="5" t="e">
        <f t="shared" si="78"/>
        <v>#DIV/0!</v>
      </c>
      <c r="R356" s="5" t="e">
        <f t="shared" si="79"/>
        <v>#DIV/0!</v>
      </c>
    </row>
    <row r="357" spans="2:18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Q357" s="5" t="e">
        <f t="shared" si="78"/>
        <v>#DIV/0!</v>
      </c>
      <c r="R357" s="5" t="e">
        <f t="shared" si="79"/>
        <v>#DIV/0!</v>
      </c>
    </row>
    <row r="358" spans="2:18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Q358" s="5" t="e">
        <f t="shared" si="78"/>
        <v>#DIV/0!</v>
      </c>
      <c r="R358" s="5" t="e">
        <f t="shared" si="79"/>
        <v>#DIV/0!</v>
      </c>
    </row>
    <row r="359" spans="2:18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Q359" s="5" t="e">
        <f t="shared" si="78"/>
        <v>#DIV/0!</v>
      </c>
      <c r="R359" s="5" t="e">
        <f t="shared" si="79"/>
        <v>#DIV/0!</v>
      </c>
    </row>
    <row r="360" spans="2:18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Q360" s="5" t="e">
        <f t="shared" si="78"/>
        <v>#DIV/0!</v>
      </c>
      <c r="R360" s="5" t="e">
        <f t="shared" si="79"/>
        <v>#DIV/0!</v>
      </c>
    </row>
    <row r="361" spans="2:18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Q361" s="5" t="e">
        <f t="shared" si="78"/>
        <v>#DIV/0!</v>
      </c>
      <c r="R361" s="5" t="e">
        <f t="shared" si="79"/>
        <v>#DIV/0!</v>
      </c>
    </row>
    <row r="362" spans="2:18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Q362" s="5" t="e">
        <f t="shared" si="78"/>
        <v>#DIV/0!</v>
      </c>
      <c r="R362" s="5" t="e">
        <f t="shared" si="79"/>
        <v>#DIV/0!</v>
      </c>
    </row>
    <row r="363" spans="2:18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Q363" s="5" t="e">
        <f t="shared" si="78"/>
        <v>#DIV/0!</v>
      </c>
      <c r="R363" s="5" t="e">
        <f t="shared" si="79"/>
        <v>#DIV/0!</v>
      </c>
    </row>
    <row r="364" spans="2:18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Q364" s="5" t="e">
        <f t="shared" si="78"/>
        <v>#DIV/0!</v>
      </c>
      <c r="R364" s="5" t="e">
        <f t="shared" si="79"/>
        <v>#DIV/0!</v>
      </c>
    </row>
    <row r="365" spans="2:18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Q365" s="5" t="e">
        <f t="shared" si="78"/>
        <v>#DIV/0!</v>
      </c>
      <c r="R365" s="5" t="e">
        <f t="shared" si="79"/>
        <v>#DIV/0!</v>
      </c>
    </row>
    <row r="366" spans="2:18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Q366" s="5" t="e">
        <f t="shared" si="78"/>
        <v>#DIV/0!</v>
      </c>
      <c r="R366" s="5" t="e">
        <f t="shared" si="79"/>
        <v>#DIV/0!</v>
      </c>
    </row>
    <row r="367" spans="2:18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Q367" s="5" t="e">
        <f t="shared" si="78"/>
        <v>#DIV/0!</v>
      </c>
      <c r="R367" s="5" t="e">
        <f t="shared" si="79"/>
        <v>#DIV/0!</v>
      </c>
    </row>
    <row r="368" spans="2:18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Q368" s="5" t="e">
        <f t="shared" si="78"/>
        <v>#DIV/0!</v>
      </c>
      <c r="R368" s="5" t="e">
        <f t="shared" si="79"/>
        <v>#DIV/0!</v>
      </c>
    </row>
    <row r="369" spans="2:18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Q369" s="5" t="e">
        <f t="shared" si="78"/>
        <v>#DIV/0!</v>
      </c>
      <c r="R369" s="5" t="e">
        <f t="shared" si="79"/>
        <v>#DIV/0!</v>
      </c>
    </row>
    <row r="370" spans="2:18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Q370" s="5" t="e">
        <f t="shared" si="78"/>
        <v>#DIV/0!</v>
      </c>
      <c r="R370" s="5" t="e">
        <f t="shared" si="79"/>
        <v>#DIV/0!</v>
      </c>
    </row>
    <row r="371" spans="2:18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Q371" s="5" t="e">
        <f t="shared" si="78"/>
        <v>#DIV/0!</v>
      </c>
      <c r="R371" s="5" t="e">
        <f t="shared" si="79"/>
        <v>#DIV/0!</v>
      </c>
    </row>
    <row r="372" spans="2:18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Q372" s="5" t="e">
        <f t="shared" si="78"/>
        <v>#DIV/0!</v>
      </c>
      <c r="R372" s="5" t="e">
        <f t="shared" si="79"/>
        <v>#DIV/0!</v>
      </c>
    </row>
    <row r="373" spans="2:18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Q373" s="5" t="e">
        <f t="shared" si="78"/>
        <v>#DIV/0!</v>
      </c>
      <c r="R373" s="5" t="e">
        <f t="shared" si="79"/>
        <v>#DIV/0!</v>
      </c>
    </row>
    <row r="374" spans="2:18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Q374" s="5" t="e">
        <f t="shared" si="78"/>
        <v>#DIV/0!</v>
      </c>
      <c r="R374" s="5" t="e">
        <f t="shared" si="79"/>
        <v>#DIV/0!</v>
      </c>
    </row>
    <row r="375" spans="2:18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Q375" s="5" t="e">
        <f t="shared" si="78"/>
        <v>#DIV/0!</v>
      </c>
      <c r="R375" s="5" t="e">
        <f t="shared" si="79"/>
        <v>#DIV/0!</v>
      </c>
    </row>
    <row r="376" spans="2:18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Q376" s="5" t="e">
        <f t="shared" si="78"/>
        <v>#DIV/0!</v>
      </c>
      <c r="R376" s="5" t="e">
        <f t="shared" si="79"/>
        <v>#DIV/0!</v>
      </c>
    </row>
    <row r="377" spans="2:18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Q377" s="5" t="e">
        <f t="shared" si="78"/>
        <v>#DIV/0!</v>
      </c>
      <c r="R377" s="5" t="e">
        <f t="shared" si="79"/>
        <v>#DIV/0!</v>
      </c>
    </row>
    <row r="378" spans="2:18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Q378" s="5" t="e">
        <f t="shared" si="78"/>
        <v>#DIV/0!</v>
      </c>
      <c r="R378" s="5" t="e">
        <f t="shared" si="79"/>
        <v>#DIV/0!</v>
      </c>
    </row>
    <row r="379" spans="2:18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Q379" s="5" t="e">
        <f t="shared" si="78"/>
        <v>#DIV/0!</v>
      </c>
      <c r="R379" s="5" t="e">
        <f t="shared" si="79"/>
        <v>#DIV/0!</v>
      </c>
    </row>
    <row r="380" spans="2:18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Q380" s="5" t="e">
        <f t="shared" si="78"/>
        <v>#DIV/0!</v>
      </c>
      <c r="R380" s="5" t="e">
        <f t="shared" si="79"/>
        <v>#DIV/0!</v>
      </c>
    </row>
    <row r="381" spans="2:18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Q381" s="5" t="e">
        <f t="shared" si="78"/>
        <v>#DIV/0!</v>
      </c>
      <c r="R381" s="5" t="e">
        <f t="shared" si="79"/>
        <v>#DIV/0!</v>
      </c>
    </row>
    <row r="382" spans="2:18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Q382" s="5" t="e">
        <f t="shared" si="78"/>
        <v>#DIV/0!</v>
      </c>
      <c r="R382" s="5" t="e">
        <f t="shared" si="79"/>
        <v>#DIV/0!</v>
      </c>
    </row>
    <row r="383" spans="2:18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Q383" s="5" t="e">
        <f t="shared" si="78"/>
        <v>#DIV/0!</v>
      </c>
      <c r="R383" s="5" t="e">
        <f t="shared" si="79"/>
        <v>#DIV/0!</v>
      </c>
    </row>
    <row r="384" spans="2:18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Q384" s="5" t="e">
        <f t="shared" si="78"/>
        <v>#DIV/0!</v>
      </c>
      <c r="R384" s="5" t="e">
        <f t="shared" si="79"/>
        <v>#DIV/0!</v>
      </c>
    </row>
    <row r="385" spans="2:18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Q385" s="5" t="e">
        <f t="shared" si="78"/>
        <v>#DIV/0!</v>
      </c>
      <c r="R385" s="5" t="e">
        <f t="shared" si="79"/>
        <v>#DIV/0!</v>
      </c>
    </row>
    <row r="386" spans="2:18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Q386" s="5" t="e">
        <f t="shared" si="78"/>
        <v>#DIV/0!</v>
      </c>
      <c r="R386" s="5" t="e">
        <f t="shared" si="79"/>
        <v>#DIV/0!</v>
      </c>
    </row>
    <row r="387" spans="2:18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Q387" s="5" t="e">
        <f t="shared" si="78"/>
        <v>#DIV/0!</v>
      </c>
      <c r="R387" s="5" t="e">
        <f t="shared" si="79"/>
        <v>#DIV/0!</v>
      </c>
    </row>
    <row r="388" spans="2:18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Q388" s="5" t="e">
        <f t="shared" si="78"/>
        <v>#DIV/0!</v>
      </c>
      <c r="R388" s="5" t="e">
        <f t="shared" si="79"/>
        <v>#DIV/0!</v>
      </c>
    </row>
    <row r="389" spans="2:18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Q389" s="5" t="e">
        <f t="shared" si="78"/>
        <v>#DIV/0!</v>
      </c>
      <c r="R389" s="5" t="e">
        <f t="shared" si="79"/>
        <v>#DIV/0!</v>
      </c>
    </row>
    <row r="390" spans="2:18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Q390" s="5" t="e">
        <f t="shared" si="78"/>
        <v>#DIV/0!</v>
      </c>
      <c r="R390" s="5" t="e">
        <f t="shared" si="79"/>
        <v>#DIV/0!</v>
      </c>
    </row>
    <row r="391" spans="2:18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Q391" s="5" t="e">
        <f t="shared" si="78"/>
        <v>#DIV/0!</v>
      </c>
      <c r="R391" s="5" t="e">
        <f t="shared" si="79"/>
        <v>#DIV/0!</v>
      </c>
    </row>
    <row r="392" spans="2:18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Q392" s="5" t="e">
        <f t="shared" si="78"/>
        <v>#DIV/0!</v>
      </c>
      <c r="R392" s="5" t="e">
        <f t="shared" si="79"/>
        <v>#DIV/0!</v>
      </c>
    </row>
    <row r="393" spans="2:18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Q393" s="5" t="e">
        <f t="shared" si="78"/>
        <v>#DIV/0!</v>
      </c>
      <c r="R393" s="5" t="e">
        <f t="shared" si="79"/>
        <v>#DIV/0!</v>
      </c>
    </row>
    <row r="394" spans="2:18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Q394" s="5" t="e">
        <f t="shared" si="78"/>
        <v>#DIV/0!</v>
      </c>
      <c r="R394" s="5" t="e">
        <f t="shared" si="79"/>
        <v>#DIV/0!</v>
      </c>
    </row>
    <row r="395" spans="2:18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Q395" s="5" t="e">
        <f t="shared" si="78"/>
        <v>#DIV/0!</v>
      </c>
      <c r="R395" s="5" t="e">
        <f t="shared" si="79"/>
        <v>#DIV/0!</v>
      </c>
    </row>
    <row r="396" spans="2:18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Q396" s="5" t="e">
        <f t="shared" si="78"/>
        <v>#DIV/0!</v>
      </c>
      <c r="R396" s="5" t="e">
        <f t="shared" si="79"/>
        <v>#DIV/0!</v>
      </c>
    </row>
    <row r="397" spans="2:18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Q397" s="5" t="e">
        <f t="shared" si="78"/>
        <v>#DIV/0!</v>
      </c>
      <c r="R397" s="5" t="e">
        <f t="shared" si="79"/>
        <v>#DIV/0!</v>
      </c>
    </row>
    <row r="398" spans="2:18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Q398" s="5" t="e">
        <f t="shared" ref="Q398:Q461" si="93">IF(H398&gt;0, O398 +M398, 0)</f>
        <v>#DIV/0!</v>
      </c>
      <c r="R398" s="5" t="e">
        <f t="shared" ref="R398:R461" si="94">Q398*E398</f>
        <v>#DIV/0!</v>
      </c>
    </row>
    <row r="399" spans="2:18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Q399" s="5" t="e">
        <f t="shared" si="93"/>
        <v>#DIV/0!</v>
      </c>
      <c r="R399" s="5" t="e">
        <f t="shared" si="94"/>
        <v>#DIV/0!</v>
      </c>
    </row>
    <row r="400" spans="2:18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Q400" s="5" t="e">
        <f t="shared" si="93"/>
        <v>#DIV/0!</v>
      </c>
      <c r="R400" s="5" t="e">
        <f t="shared" si="94"/>
        <v>#DIV/0!</v>
      </c>
    </row>
    <row r="401" spans="2:18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Q401" s="5" t="e">
        <f t="shared" si="93"/>
        <v>#DIV/0!</v>
      </c>
      <c r="R401" s="5" t="e">
        <f t="shared" si="94"/>
        <v>#DIV/0!</v>
      </c>
    </row>
    <row r="402" spans="2:18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Q402" s="5" t="e">
        <f t="shared" si="93"/>
        <v>#DIV/0!</v>
      </c>
      <c r="R402" s="5" t="e">
        <f t="shared" si="94"/>
        <v>#DIV/0!</v>
      </c>
    </row>
    <row r="403" spans="2:18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Q403" s="5" t="e">
        <f t="shared" si="93"/>
        <v>#DIV/0!</v>
      </c>
      <c r="R403" s="5" t="e">
        <f t="shared" si="94"/>
        <v>#DIV/0!</v>
      </c>
    </row>
    <row r="404" spans="2:18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Q404" s="5" t="e">
        <f t="shared" si="93"/>
        <v>#DIV/0!</v>
      </c>
      <c r="R404" s="5" t="e">
        <f t="shared" si="94"/>
        <v>#DIV/0!</v>
      </c>
    </row>
    <row r="405" spans="2:18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Q405" s="5" t="e">
        <f t="shared" si="93"/>
        <v>#DIV/0!</v>
      </c>
      <c r="R405" s="5" t="e">
        <f t="shared" si="94"/>
        <v>#DIV/0!</v>
      </c>
    </row>
    <row r="406" spans="2:18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Q406" s="5" t="e">
        <f t="shared" si="93"/>
        <v>#DIV/0!</v>
      </c>
      <c r="R406" s="5" t="e">
        <f t="shared" si="94"/>
        <v>#DIV/0!</v>
      </c>
    </row>
    <row r="407" spans="2:18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Q407" s="5" t="e">
        <f t="shared" si="93"/>
        <v>#DIV/0!</v>
      </c>
      <c r="R407" s="5" t="e">
        <f t="shared" si="94"/>
        <v>#DIV/0!</v>
      </c>
    </row>
    <row r="408" spans="2:18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Q408" s="5" t="e">
        <f t="shared" si="93"/>
        <v>#DIV/0!</v>
      </c>
      <c r="R408" s="5" t="e">
        <f t="shared" si="94"/>
        <v>#DIV/0!</v>
      </c>
    </row>
    <row r="409" spans="2:18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Q409" s="5" t="e">
        <f t="shared" si="93"/>
        <v>#DIV/0!</v>
      </c>
      <c r="R409" s="5" t="e">
        <f t="shared" si="94"/>
        <v>#DIV/0!</v>
      </c>
    </row>
    <row r="410" spans="2:18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Q410" s="5" t="e">
        <f t="shared" si="93"/>
        <v>#DIV/0!</v>
      </c>
      <c r="R410" s="5" t="e">
        <f t="shared" si="94"/>
        <v>#DIV/0!</v>
      </c>
    </row>
    <row r="411" spans="2:18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Q411" s="5" t="e">
        <f t="shared" si="93"/>
        <v>#DIV/0!</v>
      </c>
      <c r="R411" s="5" t="e">
        <f t="shared" si="94"/>
        <v>#DIV/0!</v>
      </c>
    </row>
    <row r="412" spans="2:18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Q412" s="5" t="e">
        <f t="shared" si="93"/>
        <v>#DIV/0!</v>
      </c>
      <c r="R412" s="5" t="e">
        <f t="shared" si="94"/>
        <v>#DIV/0!</v>
      </c>
    </row>
    <row r="413" spans="2:18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Q413" s="5" t="e">
        <f t="shared" si="93"/>
        <v>#DIV/0!</v>
      </c>
      <c r="R413" s="5" t="e">
        <f t="shared" si="94"/>
        <v>#DIV/0!</v>
      </c>
    </row>
    <row r="414" spans="2:18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Q414" s="5" t="e">
        <f t="shared" si="93"/>
        <v>#DIV/0!</v>
      </c>
      <c r="R414" s="5" t="e">
        <f t="shared" si="94"/>
        <v>#DIV/0!</v>
      </c>
    </row>
    <row r="415" spans="2:18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Q415" s="5" t="e">
        <f t="shared" si="93"/>
        <v>#DIV/0!</v>
      </c>
      <c r="R415" s="5" t="e">
        <f t="shared" si="94"/>
        <v>#DIV/0!</v>
      </c>
    </row>
    <row r="416" spans="2:18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Q416" s="5" t="e">
        <f t="shared" si="93"/>
        <v>#DIV/0!</v>
      </c>
      <c r="R416" s="5" t="e">
        <f t="shared" si="94"/>
        <v>#DIV/0!</v>
      </c>
    </row>
    <row r="417" spans="2:18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Q417" s="5" t="e">
        <f t="shared" si="93"/>
        <v>#DIV/0!</v>
      </c>
      <c r="R417" s="5" t="e">
        <f t="shared" si="94"/>
        <v>#DIV/0!</v>
      </c>
    </row>
    <row r="418" spans="2:18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Q418" s="5" t="e">
        <f t="shared" si="93"/>
        <v>#DIV/0!</v>
      </c>
      <c r="R418" s="5" t="e">
        <f t="shared" si="94"/>
        <v>#DIV/0!</v>
      </c>
    </row>
    <row r="419" spans="2:18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Q419" s="5" t="e">
        <f t="shared" si="93"/>
        <v>#DIV/0!</v>
      </c>
      <c r="R419" s="5" t="e">
        <f t="shared" si="94"/>
        <v>#DIV/0!</v>
      </c>
    </row>
    <row r="420" spans="2:18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Q420" s="5" t="e">
        <f t="shared" si="93"/>
        <v>#DIV/0!</v>
      </c>
      <c r="R420" s="5" t="e">
        <f t="shared" si="94"/>
        <v>#DIV/0!</v>
      </c>
    </row>
    <row r="421" spans="2:18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Q421" s="5" t="e">
        <f t="shared" si="93"/>
        <v>#DIV/0!</v>
      </c>
      <c r="R421" s="5" t="e">
        <f t="shared" si="94"/>
        <v>#DIV/0!</v>
      </c>
    </row>
    <row r="422" spans="2:18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Q422" s="5" t="e">
        <f t="shared" si="93"/>
        <v>#DIV/0!</v>
      </c>
      <c r="R422" s="5" t="e">
        <f t="shared" si="94"/>
        <v>#DIV/0!</v>
      </c>
    </row>
    <row r="423" spans="2:18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Q423" s="5" t="e">
        <f t="shared" si="93"/>
        <v>#DIV/0!</v>
      </c>
      <c r="R423" s="5" t="e">
        <f t="shared" si="94"/>
        <v>#DIV/0!</v>
      </c>
    </row>
    <row r="424" spans="2:18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Q424" s="5" t="e">
        <f t="shared" si="93"/>
        <v>#DIV/0!</v>
      </c>
      <c r="R424" s="5" t="e">
        <f t="shared" si="94"/>
        <v>#DIV/0!</v>
      </c>
    </row>
    <row r="425" spans="2:18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Q425" s="5" t="e">
        <f t="shared" si="93"/>
        <v>#DIV/0!</v>
      </c>
      <c r="R425" s="5" t="e">
        <f t="shared" si="94"/>
        <v>#DIV/0!</v>
      </c>
    </row>
    <row r="426" spans="2:18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Q426" s="5" t="e">
        <f t="shared" si="93"/>
        <v>#DIV/0!</v>
      </c>
      <c r="R426" s="5" t="e">
        <f t="shared" si="94"/>
        <v>#DIV/0!</v>
      </c>
    </row>
    <row r="427" spans="2:18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Q427" s="5" t="e">
        <f t="shared" si="93"/>
        <v>#DIV/0!</v>
      </c>
      <c r="R427" s="5" t="e">
        <f t="shared" si="94"/>
        <v>#DIV/0!</v>
      </c>
    </row>
    <row r="428" spans="2:18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Q428" s="5" t="e">
        <f t="shared" si="93"/>
        <v>#DIV/0!</v>
      </c>
      <c r="R428" s="5" t="e">
        <f t="shared" si="94"/>
        <v>#DIV/0!</v>
      </c>
    </row>
    <row r="429" spans="2:18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Q429" s="5" t="e">
        <f t="shared" si="93"/>
        <v>#DIV/0!</v>
      </c>
      <c r="R429" s="5" t="e">
        <f t="shared" si="94"/>
        <v>#DIV/0!</v>
      </c>
    </row>
    <row r="430" spans="2:18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Q430" s="5" t="e">
        <f t="shared" si="93"/>
        <v>#DIV/0!</v>
      </c>
      <c r="R430" s="5" t="e">
        <f t="shared" si="94"/>
        <v>#DIV/0!</v>
      </c>
    </row>
    <row r="431" spans="2:18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Q431" s="5" t="e">
        <f t="shared" si="93"/>
        <v>#DIV/0!</v>
      </c>
      <c r="R431" s="5" t="e">
        <f t="shared" si="94"/>
        <v>#DIV/0!</v>
      </c>
    </row>
    <row r="432" spans="2:18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Q432" s="5" t="e">
        <f t="shared" si="93"/>
        <v>#DIV/0!</v>
      </c>
      <c r="R432" s="5" t="e">
        <f t="shared" si="94"/>
        <v>#DIV/0!</v>
      </c>
    </row>
    <row r="433" spans="2:18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Q433" s="5" t="e">
        <f t="shared" si="93"/>
        <v>#DIV/0!</v>
      </c>
      <c r="R433" s="5" t="e">
        <f t="shared" si="94"/>
        <v>#DIV/0!</v>
      </c>
    </row>
    <row r="434" spans="2:18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Q434" s="5" t="e">
        <f t="shared" si="93"/>
        <v>#DIV/0!</v>
      </c>
      <c r="R434" s="5" t="e">
        <f t="shared" si="94"/>
        <v>#DIV/0!</v>
      </c>
    </row>
    <row r="435" spans="2:18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Q435" s="5" t="e">
        <f t="shared" si="93"/>
        <v>#DIV/0!</v>
      </c>
      <c r="R435" s="5" t="e">
        <f t="shared" si="94"/>
        <v>#DIV/0!</v>
      </c>
    </row>
    <row r="436" spans="2:18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Q436" s="5" t="e">
        <f t="shared" si="93"/>
        <v>#DIV/0!</v>
      </c>
      <c r="R436" s="5" t="e">
        <f t="shared" si="94"/>
        <v>#DIV/0!</v>
      </c>
    </row>
    <row r="437" spans="2:18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Q437" s="5" t="e">
        <f t="shared" si="93"/>
        <v>#DIV/0!</v>
      </c>
      <c r="R437" s="5" t="e">
        <f t="shared" si="94"/>
        <v>#DIV/0!</v>
      </c>
    </row>
    <row r="438" spans="2:18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Q438" s="5" t="e">
        <f t="shared" si="93"/>
        <v>#DIV/0!</v>
      </c>
      <c r="R438" s="5" t="e">
        <f t="shared" si="94"/>
        <v>#DIV/0!</v>
      </c>
    </row>
    <row r="439" spans="2:18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Q439" s="5" t="e">
        <f t="shared" si="93"/>
        <v>#DIV/0!</v>
      </c>
      <c r="R439" s="5" t="e">
        <f t="shared" si="94"/>
        <v>#DIV/0!</v>
      </c>
    </row>
    <row r="440" spans="2:18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Q440" s="5" t="e">
        <f t="shared" si="93"/>
        <v>#DIV/0!</v>
      </c>
      <c r="R440" s="5" t="e">
        <f t="shared" si="94"/>
        <v>#DIV/0!</v>
      </c>
    </row>
    <row r="441" spans="2:18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Q441" s="5" t="e">
        <f t="shared" si="93"/>
        <v>#DIV/0!</v>
      </c>
      <c r="R441" s="5" t="e">
        <f t="shared" si="94"/>
        <v>#DIV/0!</v>
      </c>
    </row>
    <row r="442" spans="2:18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Q442" s="5" t="e">
        <f t="shared" si="93"/>
        <v>#DIV/0!</v>
      </c>
      <c r="R442" s="5" t="e">
        <f t="shared" si="94"/>
        <v>#DIV/0!</v>
      </c>
    </row>
    <row r="443" spans="2:18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Q443" s="5" t="e">
        <f t="shared" si="93"/>
        <v>#DIV/0!</v>
      </c>
      <c r="R443" s="5" t="e">
        <f t="shared" si="94"/>
        <v>#DIV/0!</v>
      </c>
    </row>
    <row r="444" spans="2:18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Q444" s="5" t="e">
        <f t="shared" si="93"/>
        <v>#DIV/0!</v>
      </c>
      <c r="R444" s="5" t="e">
        <f t="shared" si="94"/>
        <v>#DIV/0!</v>
      </c>
    </row>
    <row r="445" spans="2:18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Q445" s="5" t="e">
        <f t="shared" si="93"/>
        <v>#DIV/0!</v>
      </c>
      <c r="R445" s="5" t="e">
        <f t="shared" si="94"/>
        <v>#DIV/0!</v>
      </c>
    </row>
    <row r="446" spans="2:18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Q446" s="5" t="e">
        <f t="shared" si="93"/>
        <v>#DIV/0!</v>
      </c>
      <c r="R446" s="5" t="e">
        <f t="shared" si="94"/>
        <v>#DIV/0!</v>
      </c>
    </row>
    <row r="447" spans="2:18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Q447" s="5" t="e">
        <f t="shared" si="93"/>
        <v>#DIV/0!</v>
      </c>
      <c r="R447" s="5" t="e">
        <f t="shared" si="94"/>
        <v>#DIV/0!</v>
      </c>
    </row>
    <row r="448" spans="2:18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Q448" s="5" t="e">
        <f t="shared" si="93"/>
        <v>#DIV/0!</v>
      </c>
      <c r="R448" s="5" t="e">
        <f t="shared" si="94"/>
        <v>#DIV/0!</v>
      </c>
    </row>
    <row r="449" spans="2:18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Q449" s="5" t="e">
        <f t="shared" si="93"/>
        <v>#DIV/0!</v>
      </c>
      <c r="R449" s="5" t="e">
        <f t="shared" si="94"/>
        <v>#DIV/0!</v>
      </c>
    </row>
    <row r="450" spans="2:18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Q450" s="5" t="e">
        <f t="shared" si="93"/>
        <v>#DIV/0!</v>
      </c>
      <c r="R450" s="5" t="e">
        <f t="shared" si="94"/>
        <v>#DIV/0!</v>
      </c>
    </row>
    <row r="451" spans="2:18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Q451" s="5" t="e">
        <f t="shared" si="93"/>
        <v>#DIV/0!</v>
      </c>
      <c r="R451" s="5" t="e">
        <f t="shared" si="94"/>
        <v>#DIV/0!</v>
      </c>
    </row>
    <row r="452" spans="2:18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Q452" s="5" t="e">
        <f t="shared" si="93"/>
        <v>#DIV/0!</v>
      </c>
      <c r="R452" s="5" t="e">
        <f t="shared" si="94"/>
        <v>#DIV/0!</v>
      </c>
    </row>
    <row r="453" spans="2:18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Q453" s="5" t="e">
        <f t="shared" si="93"/>
        <v>#DIV/0!</v>
      </c>
      <c r="R453" s="5" t="e">
        <f t="shared" si="94"/>
        <v>#DIV/0!</v>
      </c>
    </row>
    <row r="454" spans="2:18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Q454" s="5" t="e">
        <f t="shared" si="93"/>
        <v>#DIV/0!</v>
      </c>
      <c r="R454" s="5" t="e">
        <f t="shared" si="94"/>
        <v>#DIV/0!</v>
      </c>
    </row>
    <row r="455" spans="2:18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Q455" s="5" t="e">
        <f t="shared" si="93"/>
        <v>#DIV/0!</v>
      </c>
      <c r="R455" s="5" t="e">
        <f t="shared" si="94"/>
        <v>#DIV/0!</v>
      </c>
    </row>
    <row r="456" spans="2:18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Q456" s="5" t="e">
        <f t="shared" si="93"/>
        <v>#DIV/0!</v>
      </c>
      <c r="R456" s="5" t="e">
        <f t="shared" si="94"/>
        <v>#DIV/0!</v>
      </c>
    </row>
    <row r="457" spans="2:18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Q457" s="5" t="e">
        <f t="shared" si="93"/>
        <v>#DIV/0!</v>
      </c>
      <c r="R457" s="5" t="e">
        <f t="shared" si="94"/>
        <v>#DIV/0!</v>
      </c>
    </row>
    <row r="458" spans="2:18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Q458" s="5" t="e">
        <f t="shared" si="93"/>
        <v>#DIV/0!</v>
      </c>
      <c r="R458" s="5" t="e">
        <f t="shared" si="94"/>
        <v>#DIV/0!</v>
      </c>
    </row>
    <row r="459" spans="2:18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Q459" s="5" t="e">
        <f t="shared" si="93"/>
        <v>#DIV/0!</v>
      </c>
      <c r="R459" s="5" t="e">
        <f t="shared" si="94"/>
        <v>#DIV/0!</v>
      </c>
    </row>
    <row r="460" spans="2:18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Q460" s="5" t="e">
        <f t="shared" si="93"/>
        <v>#DIV/0!</v>
      </c>
      <c r="R460" s="5" t="e">
        <f t="shared" si="94"/>
        <v>#DIV/0!</v>
      </c>
    </row>
    <row r="461" spans="2:18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Q461" s="5" t="e">
        <f t="shared" si="93"/>
        <v>#DIV/0!</v>
      </c>
      <c r="R461" s="5" t="e">
        <f t="shared" si="94"/>
        <v>#DIV/0!</v>
      </c>
    </row>
    <row r="462" spans="2:18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Q462" s="5" t="e">
        <f t="shared" ref="Q462:Q513" si="108">IF(H462&gt;0, O462 +M462, 0)</f>
        <v>#DIV/0!</v>
      </c>
      <c r="R462" s="5" t="e">
        <f t="shared" ref="R462:R513" si="109">Q462*E462</f>
        <v>#DIV/0!</v>
      </c>
    </row>
    <row r="463" spans="2:18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Q463" s="5" t="e">
        <f t="shared" si="108"/>
        <v>#DIV/0!</v>
      </c>
      <c r="R463" s="5" t="e">
        <f t="shared" si="109"/>
        <v>#DIV/0!</v>
      </c>
    </row>
    <row r="464" spans="2:18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Q464" s="5" t="e">
        <f t="shared" si="108"/>
        <v>#DIV/0!</v>
      </c>
      <c r="R464" s="5" t="e">
        <f t="shared" si="109"/>
        <v>#DIV/0!</v>
      </c>
    </row>
    <row r="465" spans="2:18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Q465" s="5" t="e">
        <f t="shared" si="108"/>
        <v>#DIV/0!</v>
      </c>
      <c r="R465" s="5" t="e">
        <f t="shared" si="109"/>
        <v>#DIV/0!</v>
      </c>
    </row>
    <row r="466" spans="2:18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Q466" s="5" t="e">
        <f t="shared" si="108"/>
        <v>#DIV/0!</v>
      </c>
      <c r="R466" s="5" t="e">
        <f t="shared" si="109"/>
        <v>#DIV/0!</v>
      </c>
    </row>
    <row r="467" spans="2:18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Q467" s="5" t="e">
        <f t="shared" si="108"/>
        <v>#DIV/0!</v>
      </c>
      <c r="R467" s="5" t="e">
        <f t="shared" si="109"/>
        <v>#DIV/0!</v>
      </c>
    </row>
    <row r="468" spans="2:18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Q468" s="5" t="e">
        <f t="shared" si="108"/>
        <v>#DIV/0!</v>
      </c>
      <c r="R468" s="5" t="e">
        <f t="shared" si="109"/>
        <v>#DIV/0!</v>
      </c>
    </row>
    <row r="469" spans="2:18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Q469" s="5" t="e">
        <f t="shared" si="108"/>
        <v>#DIV/0!</v>
      </c>
      <c r="R469" s="5" t="e">
        <f t="shared" si="109"/>
        <v>#DIV/0!</v>
      </c>
    </row>
    <row r="470" spans="2:18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Q470" s="5" t="e">
        <f t="shared" si="108"/>
        <v>#DIV/0!</v>
      </c>
      <c r="R470" s="5" t="e">
        <f t="shared" si="109"/>
        <v>#DIV/0!</v>
      </c>
    </row>
    <row r="471" spans="2:18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Q471" s="5" t="e">
        <f t="shared" si="108"/>
        <v>#DIV/0!</v>
      </c>
      <c r="R471" s="5" t="e">
        <f t="shared" si="109"/>
        <v>#DIV/0!</v>
      </c>
    </row>
    <row r="472" spans="2:18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Q472" s="5" t="e">
        <f t="shared" si="108"/>
        <v>#DIV/0!</v>
      </c>
      <c r="R472" s="5" t="e">
        <f t="shared" si="109"/>
        <v>#DIV/0!</v>
      </c>
    </row>
    <row r="473" spans="2:18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Q473" s="5" t="e">
        <f t="shared" si="108"/>
        <v>#DIV/0!</v>
      </c>
      <c r="R473" s="5" t="e">
        <f t="shared" si="109"/>
        <v>#DIV/0!</v>
      </c>
    </row>
    <row r="474" spans="2:18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Q474" s="5" t="e">
        <f t="shared" si="108"/>
        <v>#DIV/0!</v>
      </c>
      <c r="R474" s="5" t="e">
        <f t="shared" si="109"/>
        <v>#DIV/0!</v>
      </c>
    </row>
    <row r="475" spans="2:18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Q475" s="5" t="e">
        <f t="shared" si="108"/>
        <v>#DIV/0!</v>
      </c>
      <c r="R475" s="5" t="e">
        <f t="shared" si="109"/>
        <v>#DIV/0!</v>
      </c>
    </row>
    <row r="476" spans="2:18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Q476" s="5" t="e">
        <f t="shared" si="108"/>
        <v>#DIV/0!</v>
      </c>
      <c r="R476" s="5" t="e">
        <f t="shared" si="109"/>
        <v>#DIV/0!</v>
      </c>
    </row>
    <row r="477" spans="2:18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Q477" s="5" t="e">
        <f t="shared" si="108"/>
        <v>#DIV/0!</v>
      </c>
      <c r="R477" s="5" t="e">
        <f t="shared" si="109"/>
        <v>#DIV/0!</v>
      </c>
    </row>
    <row r="478" spans="2:18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Q478" s="5" t="e">
        <f t="shared" si="108"/>
        <v>#DIV/0!</v>
      </c>
      <c r="R478" s="5" t="e">
        <f t="shared" si="109"/>
        <v>#DIV/0!</v>
      </c>
    </row>
    <row r="479" spans="2:18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Q479" s="5" t="e">
        <f t="shared" si="108"/>
        <v>#DIV/0!</v>
      </c>
      <c r="R479" s="5" t="e">
        <f t="shared" si="109"/>
        <v>#DIV/0!</v>
      </c>
    </row>
    <row r="480" spans="2:18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Q480" s="5" t="e">
        <f t="shared" si="108"/>
        <v>#DIV/0!</v>
      </c>
      <c r="R480" s="5" t="e">
        <f t="shared" si="109"/>
        <v>#DIV/0!</v>
      </c>
    </row>
    <row r="481" spans="2:18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Q481" s="5" t="e">
        <f t="shared" si="108"/>
        <v>#DIV/0!</v>
      </c>
      <c r="R481" s="5" t="e">
        <f t="shared" si="109"/>
        <v>#DIV/0!</v>
      </c>
    </row>
    <row r="482" spans="2:18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Q482" s="5" t="e">
        <f t="shared" si="108"/>
        <v>#DIV/0!</v>
      </c>
      <c r="R482" s="5" t="e">
        <f t="shared" si="109"/>
        <v>#DIV/0!</v>
      </c>
    </row>
    <row r="483" spans="2:18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Q483" s="5" t="e">
        <f t="shared" si="108"/>
        <v>#DIV/0!</v>
      </c>
      <c r="R483" s="5" t="e">
        <f t="shared" si="109"/>
        <v>#DIV/0!</v>
      </c>
    </row>
    <row r="484" spans="2:18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Q484" s="5" t="e">
        <f t="shared" si="108"/>
        <v>#DIV/0!</v>
      </c>
      <c r="R484" s="5" t="e">
        <f t="shared" si="109"/>
        <v>#DIV/0!</v>
      </c>
    </row>
    <row r="485" spans="2:18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Q485" s="5" t="e">
        <f t="shared" si="108"/>
        <v>#DIV/0!</v>
      </c>
      <c r="R485" s="5" t="e">
        <f t="shared" si="109"/>
        <v>#DIV/0!</v>
      </c>
    </row>
    <row r="486" spans="2:18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Q486" s="5" t="e">
        <f t="shared" si="108"/>
        <v>#DIV/0!</v>
      </c>
      <c r="R486" s="5" t="e">
        <f t="shared" si="109"/>
        <v>#DIV/0!</v>
      </c>
    </row>
    <row r="487" spans="2:18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Q487" s="5" t="e">
        <f t="shared" si="108"/>
        <v>#DIV/0!</v>
      </c>
      <c r="R487" s="5" t="e">
        <f t="shared" si="109"/>
        <v>#DIV/0!</v>
      </c>
    </row>
    <row r="488" spans="2:18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Q488" s="5" t="e">
        <f t="shared" si="108"/>
        <v>#DIV/0!</v>
      </c>
      <c r="R488" s="5" t="e">
        <f t="shared" si="109"/>
        <v>#DIV/0!</v>
      </c>
    </row>
    <row r="489" spans="2:18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Q489" s="5" t="e">
        <f t="shared" si="108"/>
        <v>#DIV/0!</v>
      </c>
      <c r="R489" s="5" t="e">
        <f t="shared" si="109"/>
        <v>#DIV/0!</v>
      </c>
    </row>
    <row r="490" spans="2:18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Q490" s="5" t="e">
        <f t="shared" si="108"/>
        <v>#DIV/0!</v>
      </c>
      <c r="R490" s="5" t="e">
        <f t="shared" si="109"/>
        <v>#DIV/0!</v>
      </c>
    </row>
    <row r="491" spans="2:18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Q491" s="5" t="e">
        <f t="shared" si="108"/>
        <v>#DIV/0!</v>
      </c>
      <c r="R491" s="5" t="e">
        <f t="shared" si="109"/>
        <v>#DIV/0!</v>
      </c>
    </row>
    <row r="492" spans="2:18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Q492" s="5" t="e">
        <f t="shared" si="108"/>
        <v>#DIV/0!</v>
      </c>
      <c r="R492" s="5" t="e">
        <f t="shared" si="109"/>
        <v>#DIV/0!</v>
      </c>
    </row>
    <row r="493" spans="2:18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Q493" s="5" t="e">
        <f t="shared" si="108"/>
        <v>#DIV/0!</v>
      </c>
      <c r="R493" s="5" t="e">
        <f t="shared" si="109"/>
        <v>#DIV/0!</v>
      </c>
    </row>
    <row r="494" spans="2:18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Q494" s="5" t="e">
        <f t="shared" si="108"/>
        <v>#DIV/0!</v>
      </c>
      <c r="R494" s="5" t="e">
        <f t="shared" si="109"/>
        <v>#DIV/0!</v>
      </c>
    </row>
    <row r="495" spans="2:18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Q495" s="5" t="e">
        <f t="shared" si="108"/>
        <v>#DIV/0!</v>
      </c>
      <c r="R495" s="5" t="e">
        <f t="shared" si="109"/>
        <v>#DIV/0!</v>
      </c>
    </row>
    <row r="496" spans="2:18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Q496" s="5" t="e">
        <f t="shared" si="108"/>
        <v>#DIV/0!</v>
      </c>
      <c r="R496" s="5" t="e">
        <f t="shared" si="109"/>
        <v>#DIV/0!</v>
      </c>
    </row>
    <row r="497" spans="2:18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Q497" s="5" t="e">
        <f t="shared" si="108"/>
        <v>#DIV/0!</v>
      </c>
      <c r="R497" s="5" t="e">
        <f t="shared" si="109"/>
        <v>#DIV/0!</v>
      </c>
    </row>
    <row r="498" spans="2:18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Q498" s="5" t="e">
        <f t="shared" si="108"/>
        <v>#DIV/0!</v>
      </c>
      <c r="R498" s="5" t="e">
        <f t="shared" si="109"/>
        <v>#DIV/0!</v>
      </c>
    </row>
    <row r="499" spans="2:18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Q499" s="5" t="e">
        <f t="shared" si="108"/>
        <v>#DIV/0!</v>
      </c>
      <c r="R499" s="5" t="e">
        <f t="shared" si="109"/>
        <v>#DIV/0!</v>
      </c>
    </row>
    <row r="500" spans="2:18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Q500" s="5" t="e">
        <f t="shared" si="108"/>
        <v>#DIV/0!</v>
      </c>
      <c r="R500" s="5" t="e">
        <f t="shared" si="109"/>
        <v>#DIV/0!</v>
      </c>
    </row>
    <row r="501" spans="2:18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Q501" s="5" t="e">
        <f t="shared" si="108"/>
        <v>#DIV/0!</v>
      </c>
      <c r="R501" s="5" t="e">
        <f t="shared" si="109"/>
        <v>#DIV/0!</v>
      </c>
    </row>
    <row r="502" spans="2:18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Q502" s="5" t="e">
        <f t="shared" si="108"/>
        <v>#DIV/0!</v>
      </c>
      <c r="R502" s="5" t="e">
        <f t="shared" si="109"/>
        <v>#DIV/0!</v>
      </c>
    </row>
    <row r="503" spans="2:18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Q503" s="5" t="e">
        <f t="shared" si="108"/>
        <v>#DIV/0!</v>
      </c>
      <c r="R503" s="5" t="e">
        <f t="shared" si="109"/>
        <v>#DIV/0!</v>
      </c>
    </row>
    <row r="504" spans="2:18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Q504" s="5" t="e">
        <f t="shared" si="108"/>
        <v>#DIV/0!</v>
      </c>
      <c r="R504" s="5" t="e">
        <f t="shared" si="109"/>
        <v>#DIV/0!</v>
      </c>
    </row>
    <row r="505" spans="2:18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Q505" s="5" t="e">
        <f t="shared" si="108"/>
        <v>#DIV/0!</v>
      </c>
      <c r="R505" s="5" t="e">
        <f t="shared" si="109"/>
        <v>#DIV/0!</v>
      </c>
    </row>
    <row r="506" spans="2:18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Q506" s="5" t="e">
        <f t="shared" si="108"/>
        <v>#DIV/0!</v>
      </c>
      <c r="R506" s="5" t="e">
        <f t="shared" si="109"/>
        <v>#DIV/0!</v>
      </c>
    </row>
    <row r="507" spans="2:18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Q507" s="5" t="e">
        <f t="shared" si="108"/>
        <v>#DIV/0!</v>
      </c>
      <c r="R507" s="5" t="e">
        <f t="shared" si="109"/>
        <v>#DIV/0!</v>
      </c>
    </row>
    <row r="508" spans="2:18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Q508" s="5" t="e">
        <f t="shared" si="108"/>
        <v>#DIV/0!</v>
      </c>
      <c r="R508" s="5" t="e">
        <f t="shared" si="109"/>
        <v>#DIV/0!</v>
      </c>
    </row>
    <row r="509" spans="2:18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Q509" s="5" t="e">
        <f t="shared" si="108"/>
        <v>#DIV/0!</v>
      </c>
      <c r="R509" s="5" t="e">
        <f t="shared" si="109"/>
        <v>#DIV/0!</v>
      </c>
    </row>
    <row r="510" spans="2:18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Q510" s="5" t="e">
        <f t="shared" si="108"/>
        <v>#DIV/0!</v>
      </c>
      <c r="R510" s="5" t="e">
        <f t="shared" si="109"/>
        <v>#DIV/0!</v>
      </c>
    </row>
    <row r="511" spans="2:18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Q511" s="5" t="e">
        <f t="shared" si="108"/>
        <v>#DIV/0!</v>
      </c>
      <c r="R511" s="5" t="e">
        <f t="shared" si="109"/>
        <v>#DIV/0!</v>
      </c>
    </row>
    <row r="512" spans="2:18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Q512" s="5" t="e">
        <f t="shared" si="108"/>
        <v>#DIV/0!</v>
      </c>
      <c r="R512" s="5" t="e">
        <f t="shared" si="109"/>
        <v>#DIV/0!</v>
      </c>
    </row>
    <row r="513" spans="2:18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Q513" s="5" t="e">
        <f t="shared" si="108"/>
        <v>#DIV/0!</v>
      </c>
      <c r="R513" s="5" t="e">
        <f t="shared" si="109"/>
        <v>#DIV/0!</v>
      </c>
    </row>
  </sheetData>
  <mergeCells count="1">
    <mergeCell ref="F8:H11"/>
  </mergeCells>
  <conditionalFormatting sqref="H15:H530">
    <cfRule type="cellIs" dxfId="23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C850-A6B4-4C5C-8314-49244F1C49DC}">
  <dimension ref="A2:Q513"/>
  <sheetViews>
    <sheetView zoomScale="55" zoomScaleNormal="55" workbookViewId="0">
      <selection activeCell="E12" sqref="E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59</v>
      </c>
      <c r="E8" s="18" t="s">
        <v>90</v>
      </c>
      <c r="F8" s="18"/>
      <c r="G8" s="18"/>
    </row>
    <row r="9" spans="1:17" x14ac:dyDescent="0.4">
      <c r="E9" s="18"/>
      <c r="F9" s="18"/>
      <c r="G9" s="18"/>
    </row>
    <row r="10" spans="1:17" x14ac:dyDescent="0.4">
      <c r="E10" s="18"/>
      <c r="F10" s="18"/>
      <c r="G10" s="18"/>
    </row>
    <row r="11" spans="1:17" x14ac:dyDescent="0.4">
      <c r="E11" s="18"/>
      <c r="F11" s="18"/>
      <c r="G11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1.0919446945190401</v>
      </c>
      <c r="C14" s="5">
        <f>B14-B13</f>
        <v>1.0919446945190401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1.67464447021484</v>
      </c>
      <c r="C15" s="5">
        <f>B15-B14</f>
        <v>0.58269977569579989</v>
      </c>
      <c r="D15" s="5">
        <f>(1/C15)/4</f>
        <v>0.42903740558587966</v>
      </c>
      <c r="E15" s="5">
        <f>2*PI()*D15</f>
        <v>2.6957215230076481</v>
      </c>
      <c r="F15" s="5">
        <f>E15*(60/(2*PI()))</f>
        <v>25.742244335152783</v>
      </c>
      <c r="H15" s="7"/>
      <c r="I15" s="5">
        <f>IF(H15&lt;0,(-B$6*H15)/E15^2,0)</f>
        <v>0</v>
      </c>
      <c r="J15" s="5">
        <f>-0.000005984*E15 + 0.0001997</f>
        <v>1.8356880240632224E-4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1.4533829059213349E-3</v>
      </c>
      <c r="N15" s="5">
        <f>M15*E15</f>
        <v>3.9179155806635425E-3</v>
      </c>
      <c r="O15" s="5">
        <f t="shared" si="0"/>
        <v>0</v>
      </c>
      <c r="P15" s="5">
        <f t="shared" si="1"/>
        <v>0</v>
      </c>
      <c r="Q15" s="5">
        <f>P15*E15</f>
        <v>0</v>
      </c>
    </row>
    <row r="16" spans="1:17" x14ac:dyDescent="0.4">
      <c r="A16" s="5">
        <v>0.2</v>
      </c>
      <c r="B16">
        <v>1.9282357692718499</v>
      </c>
      <c r="C16" s="5">
        <f t="shared" ref="C16:C79" si="4">B16-B15</f>
        <v>0.25359129905700994</v>
      </c>
      <c r="D16" s="5">
        <f t="shared" ref="D16:D79" si="5">(1/C16)/4</f>
        <v>0.98583824022999078</v>
      </c>
      <c r="E16" s="5">
        <f t="shared" ref="E16:E79" si="6">2*PI()*D16</f>
        <v>6.1942043462688572</v>
      </c>
      <c r="F16" s="5">
        <f t="shared" ref="F16:F79" si="7">E16*(60/(2*PI()))</f>
        <v>59.15029441379945</v>
      </c>
      <c r="G16" s="5">
        <f>E16-E15</f>
        <v>3.4984828232612091</v>
      </c>
      <c r="H16" s="7">
        <f>G16/C16</f>
        <v>13.795752599834721</v>
      </c>
      <c r="I16" s="5">
        <f t="shared" ref="I16:I79" si="8">IF(H16&lt;0,(-B$6*H16)/E16^2,0)</f>
        <v>0</v>
      </c>
      <c r="J16" s="5">
        <f t="shared" ref="J16:J79" si="9">-0.000005984*E16 + 0.0001997</f>
        <v>1.6263388119192715E-4</v>
      </c>
      <c r="K16" s="5" t="e">
        <f>IF(H16&lt;-7,(-B$6*H16)/E16^2,NA())</f>
        <v>#N/A</v>
      </c>
      <c r="L16" s="5">
        <f t="shared" si="3"/>
        <v>-2.9402871207269195E-2</v>
      </c>
      <c r="M16" s="5">
        <f t="shared" ref="M16:M79" si="10">0.0002*E16^2</f>
        <v>7.6736334966672004E-3</v>
      </c>
      <c r="N16" s="5">
        <f>M16*E16</f>
        <v>4.7532053956730262E-2</v>
      </c>
      <c r="O16" s="5">
        <f>B$6*H16</f>
        <v>1.1281342869714623</v>
      </c>
      <c r="P16" s="5">
        <f>IF(H16&gt;0, O16 +M16, 0)</f>
        <v>1.1358079204681295</v>
      </c>
      <c r="Q16" s="5">
        <f>P16*E16</f>
        <v>7.0354263574902802</v>
      </c>
    </row>
    <row r="17" spans="1:17" x14ac:dyDescent="0.4">
      <c r="A17" s="5">
        <v>0.3</v>
      </c>
      <c r="B17">
        <v>2.1231155395507799</v>
      </c>
      <c r="C17" s="5">
        <f t="shared" si="4"/>
        <v>0.19487977027893</v>
      </c>
      <c r="D17" s="5">
        <f t="shared" si="5"/>
        <v>1.2828422346874528</v>
      </c>
      <c r="E17" s="5">
        <f t="shared" si="6"/>
        <v>8.0603354804176295</v>
      </c>
      <c r="F17" s="5">
        <f t="shared" si="7"/>
        <v>76.970534081247166</v>
      </c>
      <c r="G17" s="5">
        <f t="shared" ref="G17:G80" si="11">E17-E16</f>
        <v>1.8661311341487723</v>
      </c>
      <c r="H17" s="7">
        <f t="shared" ref="H17:H80" si="12">G17/C17</f>
        <v>9.5758073374049673</v>
      </c>
      <c r="I17" s="5">
        <f t="shared" si="8"/>
        <v>0</v>
      </c>
      <c r="J17" s="5">
        <f t="shared" si="9"/>
        <v>1.514669524851809E-4</v>
      </c>
      <c r="K17" s="5" t="e">
        <f t="shared" ref="K17:K80" si="13">IF(H17&lt;-7,(-B$6*H17)/E17^2,NA())</f>
        <v>#N/A</v>
      </c>
      <c r="L17" s="5">
        <f t="shared" si="3"/>
        <v>-1.205270605020819E-2</v>
      </c>
      <c r="M17" s="5">
        <f t="shared" si="10"/>
        <v>1.2993801611375861E-2</v>
      </c>
      <c r="N17" s="5">
        <f t="shared" ref="N17:N80" si="14">M17*E17</f>
        <v>0.10473440015368062</v>
      </c>
      <c r="O17" s="5">
        <f t="shared" si="0"/>
        <v>0.78305235648317384</v>
      </c>
      <c r="P17" s="5">
        <f t="shared" si="1"/>
        <v>0.79604615809454971</v>
      </c>
      <c r="Q17" s="5">
        <f>P17*E17</f>
        <v>6.4163990921396401</v>
      </c>
    </row>
    <row r="18" spans="1:17" x14ac:dyDescent="0.4">
      <c r="A18" s="5">
        <v>0.4</v>
      </c>
      <c r="B18">
        <v>2.2801346778869598</v>
      </c>
      <c r="C18" s="5">
        <f t="shared" si="4"/>
        <v>0.15701913833617986</v>
      </c>
      <c r="D18" s="5">
        <f t="shared" si="5"/>
        <v>1.5921626029098885</v>
      </c>
      <c r="E18" s="5">
        <f t="shared" si="6"/>
        <v>10.003852673244218</v>
      </c>
      <c r="F18" s="5">
        <f t="shared" si="7"/>
        <v>95.529756174593317</v>
      </c>
      <c r="G18" s="5">
        <f t="shared" si="11"/>
        <v>1.9435171928265884</v>
      </c>
      <c r="H18" s="7">
        <f t="shared" si="12"/>
        <v>12.377581570123603</v>
      </c>
      <c r="I18" s="5">
        <f t="shared" si="8"/>
        <v>0</v>
      </c>
      <c r="J18" s="5">
        <f t="shared" si="9"/>
        <v>1.398369456033066E-4</v>
      </c>
      <c r="K18" s="5" t="e">
        <f t="shared" si="13"/>
        <v>#N/A</v>
      </c>
      <c r="L18" s="5">
        <f t="shared" si="3"/>
        <v>-1.0113852691287038E-2</v>
      </c>
      <c r="M18" s="5">
        <f t="shared" si="10"/>
        <v>2.0015413661595097E-2</v>
      </c>
      <c r="N18" s="5">
        <f t="shared" si="14"/>
        <v>0.20023124946463697</v>
      </c>
      <c r="O18" s="5">
        <f t="shared" si="0"/>
        <v>1.0121647266427345</v>
      </c>
      <c r="P18" s="5">
        <f t="shared" si="1"/>
        <v>1.0321801403043296</v>
      </c>
      <c r="Q18" s="5">
        <f t="shared" si="2"/>
        <v>10.325778055853059</v>
      </c>
    </row>
    <row r="19" spans="1:17" x14ac:dyDescent="0.4">
      <c r="A19" s="5">
        <v>0.5</v>
      </c>
      <c r="B19">
        <v>2.4479241371154701</v>
      </c>
      <c r="C19" s="5">
        <f t="shared" si="4"/>
        <v>0.1677894592285103</v>
      </c>
      <c r="D19" s="5">
        <f t="shared" si="5"/>
        <v>1.4899624872115966</v>
      </c>
      <c r="E19" s="5">
        <f t="shared" si="6"/>
        <v>9.3617104078966555</v>
      </c>
      <c r="F19" s="5">
        <f t="shared" si="7"/>
        <v>89.397749232695801</v>
      </c>
      <c r="G19" s="5">
        <f t="shared" si="11"/>
        <v>-0.64214226534756236</v>
      </c>
      <c r="H19" s="7">
        <f t="shared" si="12"/>
        <v>-3.8270715472837726</v>
      </c>
      <c r="I19" s="5">
        <f t="shared" si="8"/>
        <v>3.5708497541501231E-3</v>
      </c>
      <c r="J19" s="5">
        <f t="shared" si="9"/>
        <v>1.4367952491914642E-4</v>
      </c>
      <c r="K19" s="5" t="e">
        <f t="shared" si="13"/>
        <v>#N/A</v>
      </c>
      <c r="L19" s="5">
        <f t="shared" si="3"/>
        <v>3.5708497541501231E-3</v>
      </c>
      <c r="M19" s="5">
        <f t="shared" si="10"/>
        <v>1.7528324352264115E-2</v>
      </c>
      <c r="N19" s="5">
        <f t="shared" si="14"/>
        <v>0.16409509652157936</v>
      </c>
      <c r="O19" s="5">
        <f t="shared" si="0"/>
        <v>-0.31295506351972963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2.6139683723449698</v>
      </c>
      <c r="C20" s="5">
        <f t="shared" si="4"/>
        <v>0.16604423522949974</v>
      </c>
      <c r="D20" s="5">
        <f t="shared" si="5"/>
        <v>1.5056228820859692</v>
      </c>
      <c r="E20" s="5">
        <f t="shared" si="6"/>
        <v>9.4601075708759446</v>
      </c>
      <c r="F20" s="5">
        <f t="shared" si="7"/>
        <v>90.337372925158164</v>
      </c>
      <c r="G20" s="5">
        <f t="shared" si="11"/>
        <v>9.8397162979289021E-2</v>
      </c>
      <c r="H20" s="12">
        <f t="shared" si="12"/>
        <v>0.59259608045583978</v>
      </c>
      <c r="I20" s="5">
        <f t="shared" si="8"/>
        <v>0</v>
      </c>
      <c r="J20" s="5">
        <f t="shared" si="9"/>
        <v>1.4309071629587837E-4</v>
      </c>
      <c r="K20" s="5" t="e">
        <f t="shared" si="13"/>
        <v>#N/A</v>
      </c>
      <c r="L20" s="5">
        <f t="shared" si="3"/>
        <v>-5.4147950884250772E-4</v>
      </c>
      <c r="M20" s="5">
        <f t="shared" si="10"/>
        <v>1.7898727050508875E-2</v>
      </c>
      <c r="N20" s="5">
        <f>M20*E20</f>
        <v>0.16932388327956108</v>
      </c>
      <c r="O20" s="5">
        <f t="shared" si="0"/>
        <v>4.8458969661078252E-2</v>
      </c>
      <c r="P20" s="5">
        <f>IF(H20&gt;0, O20 +M20, 0)</f>
        <v>6.635769671158713E-2</v>
      </c>
      <c r="Q20" s="5">
        <f>P20*E20</f>
        <v>0.62775094904717521</v>
      </c>
    </row>
    <row r="21" spans="1:17" x14ac:dyDescent="0.4">
      <c r="A21" s="5">
        <v>0.7</v>
      </c>
      <c r="B21">
        <v>2.7884128093719398</v>
      </c>
      <c r="C21" s="5">
        <f t="shared" si="4"/>
        <v>0.17444443702696999</v>
      </c>
      <c r="D21" s="5">
        <f t="shared" si="5"/>
        <v>1.4331210800453829</v>
      </c>
      <c r="E21" s="5">
        <f t="shared" si="6"/>
        <v>9.0045653135504899</v>
      </c>
      <c r="F21" s="5">
        <f t="shared" si="7"/>
        <v>85.987264802722976</v>
      </c>
      <c r="G21" s="5">
        <f t="shared" si="11"/>
        <v>-0.45554225732545461</v>
      </c>
      <c r="H21" s="7">
        <f t="shared" si="12"/>
        <v>-2.6113888472982687</v>
      </c>
      <c r="I21" s="5">
        <f t="shared" si="8"/>
        <v>2.6336705120897199E-3</v>
      </c>
      <c r="J21" s="5">
        <f t="shared" si="9"/>
        <v>1.4581668116371387E-4</v>
      </c>
      <c r="K21" s="5" t="e">
        <f t="shared" si="13"/>
        <v>#N/A</v>
      </c>
      <c r="L21" s="5">
        <f t="shared" si="3"/>
        <v>2.6336705120897199E-3</v>
      </c>
      <c r="M21" s="5">
        <f t="shared" si="10"/>
        <v>1.6216439297199327E-2</v>
      </c>
      <c r="N21" s="5">
        <f t="shared" si="14"/>
        <v>0.14602198680485814</v>
      </c>
      <c r="O21" s="5">
        <f t="shared" si="0"/>
        <v>-0.21354378994063403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>
        <v>2.96427130699157</v>
      </c>
      <c r="C22" s="5">
        <f t="shared" si="4"/>
        <v>0.17585849761963024</v>
      </c>
      <c r="D22" s="5">
        <f t="shared" si="5"/>
        <v>1.4215974967597682</v>
      </c>
      <c r="E22" s="5">
        <f t="shared" si="6"/>
        <v>8.9321605043642549</v>
      </c>
      <c r="F22" s="5">
        <f t="shared" si="7"/>
        <v>85.295849805586101</v>
      </c>
      <c r="G22" s="5">
        <f t="shared" si="11"/>
        <v>-7.2404809186235042E-2</v>
      </c>
      <c r="H22" s="7">
        <f t="shared" si="12"/>
        <v>-0.41172198197008164</v>
      </c>
      <c r="I22" s="5">
        <f t="shared" si="8"/>
        <v>4.219941389745243E-4</v>
      </c>
      <c r="J22" s="5">
        <f t="shared" si="9"/>
        <v>1.4624995154188431E-4</v>
      </c>
      <c r="K22" s="5" t="e">
        <f t="shared" si="13"/>
        <v>#N/A</v>
      </c>
      <c r="L22" s="5">
        <f t="shared" si="3"/>
        <v>4.219941389745243E-4</v>
      </c>
      <c r="M22" s="5">
        <f t="shared" si="10"/>
        <v>1.5956698255144942E-2</v>
      </c>
      <c r="N22" s="5">
        <f t="shared" si="14"/>
        <v>0.14252778993466367</v>
      </c>
      <c r="O22" s="5">
        <f t="shared" si="0"/>
        <v>-3.3668165705280917E-2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3.1740860939025799</v>
      </c>
      <c r="C23" s="5">
        <f t="shared" si="4"/>
        <v>0.20981478691100985</v>
      </c>
      <c r="D23" s="5">
        <f t="shared" si="5"/>
        <v>1.1915270781464711</v>
      </c>
      <c r="E23" s="5">
        <f t="shared" si="6"/>
        <v>7.4865854305165298</v>
      </c>
      <c r="F23" s="5">
        <f t="shared" si="7"/>
        <v>71.491624688788264</v>
      </c>
      <c r="G23" s="5">
        <f t="shared" si="11"/>
        <v>-1.4455750738477251</v>
      </c>
      <c r="H23" s="7">
        <f t="shared" si="12"/>
        <v>-6.8897673759325961</v>
      </c>
      <c r="I23" s="5">
        <f t="shared" si="8"/>
        <v>1.0051997930649823E-2</v>
      </c>
      <c r="J23" s="5">
        <f t="shared" si="9"/>
        <v>1.549002727837891E-4</v>
      </c>
      <c r="K23" s="5" t="e">
        <f t="shared" si="13"/>
        <v>#N/A</v>
      </c>
      <c r="L23" s="5">
        <f t="shared" si="3"/>
        <v>1.0051997930649823E-2</v>
      </c>
      <c r="M23" s="5">
        <f t="shared" si="10"/>
        <v>1.1209792281684474E-2</v>
      </c>
      <c r="N23" s="5">
        <f t="shared" si="14"/>
        <v>8.3923067575175633E-2</v>
      </c>
      <c r="O23" s="5">
        <f t="shared" si="0"/>
        <v>-0.56340404409253342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3.3969254493713299</v>
      </c>
      <c r="C24" s="5">
        <f t="shared" si="4"/>
        <v>0.22283935546875</v>
      </c>
      <c r="D24" s="5">
        <f t="shared" si="5"/>
        <v>1.1218844152287044</v>
      </c>
      <c r="E24" s="5">
        <f t="shared" si="6"/>
        <v>7.0490076741187577</v>
      </c>
      <c r="F24" s="5">
        <f t="shared" si="7"/>
        <v>67.313064913722272</v>
      </c>
      <c r="G24" s="5">
        <f t="shared" si="11"/>
        <v>-0.43757775639777208</v>
      </c>
      <c r="H24" s="8">
        <f t="shared" si="12"/>
        <v>-1.9636466614136121</v>
      </c>
      <c r="I24" s="5">
        <f t="shared" si="8"/>
        <v>3.2316385341029166E-3</v>
      </c>
      <c r="J24" s="5">
        <f t="shared" si="9"/>
        <v>1.5751873807807337E-4</v>
      </c>
      <c r="K24" s="5" t="e">
        <f>IF(H24&lt;-3,(-B$6*H24)/E24^2,NA())</f>
        <v>#N/A</v>
      </c>
      <c r="L24" s="5">
        <f t="shared" si="3"/>
        <v>3.2316385341029166E-3</v>
      </c>
      <c r="M24" s="5">
        <f t="shared" si="10"/>
        <v>9.9377018379570286E-3</v>
      </c>
      <c r="N24" s="5">
        <f t="shared" si="14"/>
        <v>7.0050936518863183E-2</v>
      </c>
      <c r="O24" s="5">
        <f t="shared" si="0"/>
        <v>-0.16057530099983655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3.6431365013122501</v>
      </c>
      <c r="C25" s="5">
        <f t="shared" si="4"/>
        <v>0.24621105194092019</v>
      </c>
      <c r="D25" s="5">
        <f t="shared" si="5"/>
        <v>1.0153890251035076</v>
      </c>
      <c r="E25" s="5">
        <f t="shared" si="6"/>
        <v>6.3798774036017631</v>
      </c>
      <c r="F25" s="5">
        <f t="shared" si="7"/>
        <v>60.923341506210463</v>
      </c>
      <c r="G25" s="5">
        <f t="shared" si="11"/>
        <v>-0.66913027051699459</v>
      </c>
      <c r="H25" s="9">
        <f t="shared" si="12"/>
        <v>-2.7177101321899895</v>
      </c>
      <c r="I25" s="5">
        <f t="shared" si="8"/>
        <v>5.4600154053387456E-3</v>
      </c>
      <c r="J25" s="5">
        <f t="shared" si="9"/>
        <v>1.6152281361684706E-4</v>
      </c>
      <c r="K25" s="5" t="e">
        <f t="shared" ref="K25:K33" si="15">IF(H25&lt;-3,(-B$6*H25)/E25^2,NA())</f>
        <v>#N/A</v>
      </c>
      <c r="L25" s="5">
        <f t="shared" si="3"/>
        <v>5.4600154053387456E-3</v>
      </c>
      <c r="M25" s="5">
        <f t="shared" si="10"/>
        <v>8.140567136997675E-3</v>
      </c>
      <c r="N25" s="5">
        <f t="shared" si="14"/>
        <v>5.1935820329834563E-2</v>
      </c>
      <c r="O25" s="5">
        <f t="shared" si="0"/>
        <v>-0.22223810988100814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3.9100217819213801</v>
      </c>
      <c r="C26" s="5">
        <f t="shared" si="4"/>
        <v>0.26688528060912997</v>
      </c>
      <c r="D26" s="5">
        <f t="shared" si="5"/>
        <v>0.9367320649134655</v>
      </c>
      <c r="E26" s="5">
        <f t="shared" si="6"/>
        <v>5.8856611470282809</v>
      </c>
      <c r="F26" s="5">
        <f t="shared" si="7"/>
        <v>56.203923894807936</v>
      </c>
      <c r="G26" s="5">
        <f t="shared" si="11"/>
        <v>-0.49421625657348223</v>
      </c>
      <c r="H26" s="9">
        <f t="shared" si="12"/>
        <v>-1.8517928581355243</v>
      </c>
      <c r="I26" s="5">
        <f t="shared" si="8"/>
        <v>4.3713672680846926E-3</v>
      </c>
      <c r="J26" s="5">
        <f t="shared" si="9"/>
        <v>1.6448020369618278E-4</v>
      </c>
      <c r="K26" s="5" t="e">
        <f t="shared" si="15"/>
        <v>#N/A</v>
      </c>
      <c r="L26" s="5">
        <f t="shared" si="3"/>
        <v>4.3713672680846926E-3</v>
      </c>
      <c r="M26" s="5">
        <f t="shared" si="10"/>
        <v>6.9282014275276523E-3</v>
      </c>
      <c r="N26" s="5">
        <f t="shared" si="14"/>
        <v>4.0777045960785373E-2</v>
      </c>
      <c r="O26" s="5">
        <f t="shared" si="0"/>
        <v>-0.15142856473496011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>
        <v>4.2652437686920104</v>
      </c>
      <c r="C27" s="5">
        <f t="shared" si="4"/>
        <v>0.35522198677063033</v>
      </c>
      <c r="D27" s="5">
        <f t="shared" si="5"/>
        <v>0.70378526473764413</v>
      </c>
      <c r="E27" s="5">
        <f t="shared" si="6"/>
        <v>4.4220132348090608</v>
      </c>
      <c r="F27" s="5">
        <f t="shared" si="7"/>
        <v>42.227115884258652</v>
      </c>
      <c r="G27" s="5">
        <f t="shared" si="11"/>
        <v>-1.4636479122192201</v>
      </c>
      <c r="H27" s="9">
        <f t="shared" si="12"/>
        <v>-4.1203753335356161</v>
      </c>
      <c r="I27" s="5">
        <f t="shared" si="8"/>
        <v>1.7231064327019499E-2</v>
      </c>
      <c r="J27" s="5">
        <f t="shared" si="9"/>
        <v>1.7323867280290259E-4</v>
      </c>
      <c r="K27" s="5">
        <f t="shared" si="15"/>
        <v>1.7231064327019499E-2</v>
      </c>
      <c r="L27" s="5">
        <f t="shared" si="3"/>
        <v>1.7231064327019499E-2</v>
      </c>
      <c r="M27" s="5">
        <f t="shared" si="10"/>
        <v>3.9108402097652994E-3</v>
      </c>
      <c r="N27" s="5">
        <f t="shared" si="14"/>
        <v>1.7293787166805599E-2</v>
      </c>
      <c r="O27" s="5">
        <f t="shared" si="0"/>
        <v>-0.33693969613580149</v>
      </c>
      <c r="P27" s="5">
        <f t="shared" si="1"/>
        <v>0</v>
      </c>
      <c r="Q27" s="5">
        <f t="shared" si="2"/>
        <v>0</v>
      </c>
    </row>
    <row r="28" spans="1:17" x14ac:dyDescent="0.4">
      <c r="A28" s="5">
        <v>1.4</v>
      </c>
      <c r="B28">
        <v>4.7357313632964999</v>
      </c>
      <c r="C28" s="5">
        <f t="shared" si="4"/>
        <v>0.47048759460448952</v>
      </c>
      <c r="D28" s="5">
        <f t="shared" si="5"/>
        <v>0.53136363820635879</v>
      </c>
      <c r="E28" s="5">
        <f t="shared" si="6"/>
        <v>3.3386562043476831</v>
      </c>
      <c r="F28" s="5">
        <f t="shared" si="7"/>
        <v>31.881818292381531</v>
      </c>
      <c r="G28" s="5">
        <f t="shared" si="11"/>
        <v>-1.0833570304613778</v>
      </c>
      <c r="H28" s="9">
        <f t="shared" si="12"/>
        <v>-2.3026261327295794</v>
      </c>
      <c r="I28" s="5">
        <f t="shared" si="8"/>
        <v>1.6892558439838459E-2</v>
      </c>
      <c r="J28" s="5">
        <f t="shared" si="9"/>
        <v>1.7972148127318348E-4</v>
      </c>
      <c r="K28" s="5" t="e">
        <f>IF(H28&lt;-7,(-B$6*H28)/E28^2,NA())</f>
        <v>#N/A</v>
      </c>
      <c r="L28" s="5">
        <f t="shared" si="3"/>
        <v>1.6892558439838459E-2</v>
      </c>
      <c r="M28" s="5">
        <f t="shared" si="10"/>
        <v>2.2293250501658557E-3</v>
      </c>
      <c r="N28" s="5">
        <f t="shared" si="14"/>
        <v>7.4429499102439444E-3</v>
      </c>
      <c r="O28" s="5">
        <f t="shared" si="0"/>
        <v>-0.18829501845661259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5.0553956031799299</v>
      </c>
      <c r="C29" s="5">
        <f t="shared" si="4"/>
        <v>0.31966423988342996</v>
      </c>
      <c r="D29" s="5">
        <f t="shared" si="5"/>
        <v>0.78207058784919448</v>
      </c>
      <c r="E29" s="5">
        <f t="shared" si="6"/>
        <v>4.9138944267513605</v>
      </c>
      <c r="F29" s="5">
        <f t="shared" si="7"/>
        <v>46.924235270951669</v>
      </c>
      <c r="G29" s="5">
        <f t="shared" si="11"/>
        <v>1.5752382224036774</v>
      </c>
      <c r="H29" s="9">
        <f t="shared" si="12"/>
        <v>4.9277899303910564</v>
      </c>
      <c r="I29" s="5">
        <f t="shared" si="8"/>
        <v>0</v>
      </c>
      <c r="J29" s="5">
        <f t="shared" si="9"/>
        <v>1.7029525575031987E-4</v>
      </c>
      <c r="K29" s="5" t="e">
        <f t="shared" ref="K29:K30" si="16">IF(H29&lt;-7,(-B$6*H29)/E29^2,NA())</f>
        <v>#N/A</v>
      </c>
      <c r="L29" s="5">
        <f t="shared" si="3"/>
        <v>-1.6688447769404296E-2</v>
      </c>
      <c r="M29" s="5">
        <f t="shared" si="10"/>
        <v>4.829271687451616E-3</v>
      </c>
      <c r="N29" s="5">
        <f t="shared" si="14"/>
        <v>2.3730531230236634E-2</v>
      </c>
      <c r="O29" s="5">
        <f t="shared" si="0"/>
        <v>0.40296524160149616</v>
      </c>
      <c r="P29" s="5">
        <f t="shared" si="1"/>
        <v>0.40779451328894778</v>
      </c>
      <c r="Q29" s="5">
        <f t="shared" si="2"/>
        <v>2.0038591861103443</v>
      </c>
    </row>
    <row r="30" spans="1:17" x14ac:dyDescent="0.4">
      <c r="A30" s="5">
        <v>1.6</v>
      </c>
      <c r="B30">
        <v>5.2097673416137598</v>
      </c>
      <c r="C30" s="5">
        <f t="shared" si="4"/>
        <v>0.1543717384338299</v>
      </c>
      <c r="D30" s="5">
        <f t="shared" si="5"/>
        <v>1.6194674137660263</v>
      </c>
      <c r="E30" s="5">
        <f t="shared" si="6"/>
        <v>10.175413859630821</v>
      </c>
      <c r="F30" s="5">
        <f t="shared" si="7"/>
        <v>97.168044825961587</v>
      </c>
      <c r="G30" s="5">
        <f t="shared" si="11"/>
        <v>5.2615194328794601</v>
      </c>
      <c r="H30" s="9">
        <f t="shared" si="12"/>
        <v>34.083437073779955</v>
      </c>
      <c r="I30" s="5">
        <f t="shared" si="8"/>
        <v>0</v>
      </c>
      <c r="J30" s="5">
        <f t="shared" si="9"/>
        <v>1.3881032346396916E-4</v>
      </c>
      <c r="K30" s="5" t="e">
        <f t="shared" si="16"/>
        <v>#N/A</v>
      </c>
      <c r="L30" s="5">
        <f t="shared" si="3"/>
        <v>-2.6918733374020131E-2</v>
      </c>
      <c r="M30" s="5">
        <f t="shared" si="10"/>
        <v>2.07078094429534E-2</v>
      </c>
      <c r="N30" s="5">
        <f t="shared" si="14"/>
        <v>0.21071053120842201</v>
      </c>
      <c r="O30" s="5">
        <f t="shared" si="0"/>
        <v>2.7871400057743942</v>
      </c>
      <c r="P30" s="5">
        <f t="shared" si="1"/>
        <v>2.8078478152173476</v>
      </c>
      <c r="Q30" s="5">
        <f t="shared" si="2"/>
        <v>28.571013574696718</v>
      </c>
    </row>
    <row r="31" spans="1:17" x14ac:dyDescent="0.4">
      <c r="A31" s="5">
        <v>1.7</v>
      </c>
      <c r="B31">
        <v>5.3399145603179896</v>
      </c>
      <c r="C31" s="5">
        <f t="shared" si="4"/>
        <v>0.13014721870422985</v>
      </c>
      <c r="D31" s="5">
        <f t="shared" si="5"/>
        <v>1.9209015950478769</v>
      </c>
      <c r="E31" s="5">
        <f t="shared" si="6"/>
        <v>12.069380678542652</v>
      </c>
      <c r="F31" s="5">
        <f t="shared" si="7"/>
        <v>115.25409570287262</v>
      </c>
      <c r="G31" s="5">
        <f t="shared" si="11"/>
        <v>1.8939668189118315</v>
      </c>
      <c r="H31" s="9">
        <f t="shared" si="12"/>
        <v>14.552495533661963</v>
      </c>
      <c r="I31" s="5">
        <f t="shared" si="8"/>
        <v>0</v>
      </c>
      <c r="J31" s="5">
        <f t="shared" si="9"/>
        <v>1.2747682601960077E-4</v>
      </c>
      <c r="K31" s="5" t="e">
        <f t="shared" si="15"/>
        <v>#N/A</v>
      </c>
      <c r="L31" s="5">
        <f t="shared" si="3"/>
        <v>-8.1692635072784375E-3</v>
      </c>
      <c r="M31" s="5">
        <f t="shared" si="10"/>
        <v>2.9133989992715738E-2</v>
      </c>
      <c r="N31" s="5">
        <f t="shared" si="14"/>
        <v>0.3516292159069383</v>
      </c>
      <c r="O31" s="5">
        <f t="shared" si="0"/>
        <v>1.1900162063445394</v>
      </c>
      <c r="P31" s="5">
        <f t="shared" si="1"/>
        <v>1.2191501963372551</v>
      </c>
      <c r="Q31" s="5">
        <f t="shared" si="2"/>
        <v>14.714387823914347</v>
      </c>
    </row>
    <row r="32" spans="1:17" x14ac:dyDescent="0.4">
      <c r="A32" s="5">
        <v>1.8</v>
      </c>
      <c r="B32">
        <v>5.4507260322570801</v>
      </c>
      <c r="C32" s="5">
        <f t="shared" si="4"/>
        <v>0.11081147193909047</v>
      </c>
      <c r="D32" s="5">
        <f t="shared" si="5"/>
        <v>2.256084100547072</v>
      </c>
      <c r="E32" s="5">
        <f t="shared" si="6"/>
        <v>14.175394472318835</v>
      </c>
      <c r="F32" s="5">
        <f t="shared" si="7"/>
        <v>135.36504603282432</v>
      </c>
      <c r="G32" s="5">
        <f t="shared" si="11"/>
        <v>2.1060137937761834</v>
      </c>
      <c r="H32" s="9">
        <f t="shared" si="12"/>
        <v>19.005376942685068</v>
      </c>
      <c r="I32" s="5">
        <f t="shared" si="8"/>
        <v>0</v>
      </c>
      <c r="J32" s="5">
        <f t="shared" si="9"/>
        <v>1.1487443947764409E-4</v>
      </c>
      <c r="K32" s="5" t="e">
        <f t="shared" si="15"/>
        <v>#N/A</v>
      </c>
      <c r="L32" s="5">
        <f t="shared" si="3"/>
        <v>-7.7343101283537524E-3</v>
      </c>
      <c r="M32" s="5">
        <f t="shared" si="10"/>
        <v>4.0188361689169477E-2</v>
      </c>
      <c r="N32" s="5">
        <f t="shared" si="14"/>
        <v>0.56968588014020305</v>
      </c>
      <c r="O32" s="5">
        <f t="shared" si="0"/>
        <v>1.5541462642724371</v>
      </c>
      <c r="P32" s="5">
        <f t="shared" si="1"/>
        <v>1.5943346259616065</v>
      </c>
      <c r="Q32" s="5">
        <f t="shared" si="2"/>
        <v>22.600322243882676</v>
      </c>
    </row>
    <row r="33" spans="1:17" x14ac:dyDescent="0.4">
      <c r="A33" s="5">
        <v>1.9</v>
      </c>
      <c r="B33">
        <v>5.5578675270080504</v>
      </c>
      <c r="C33" s="5">
        <f t="shared" si="4"/>
        <v>0.10714149475097035</v>
      </c>
      <c r="D33" s="5">
        <f t="shared" si="5"/>
        <v>2.3333630035783668</v>
      </c>
      <c r="E33" s="5">
        <f t="shared" si="6"/>
        <v>14.660952140400022</v>
      </c>
      <c r="F33" s="5">
        <f t="shared" si="7"/>
        <v>140.00178021470202</v>
      </c>
      <c r="G33" s="5">
        <f t="shared" si="11"/>
        <v>0.48555766808118683</v>
      </c>
      <c r="H33" s="9">
        <f t="shared" si="12"/>
        <v>4.5319291952177032</v>
      </c>
      <c r="I33" s="5">
        <f t="shared" si="8"/>
        <v>0</v>
      </c>
      <c r="J33" s="5">
        <f t="shared" si="9"/>
        <v>1.1196886239184627E-4</v>
      </c>
      <c r="K33" s="5" t="e">
        <f t="shared" si="15"/>
        <v>#N/A</v>
      </c>
      <c r="L33" s="5">
        <f t="shared" si="3"/>
        <v>-1.7241465013542456E-3</v>
      </c>
      <c r="M33" s="5">
        <f t="shared" si="10"/>
        <v>4.298870353262E-2</v>
      </c>
      <c r="N33" s="5">
        <f t="shared" si="14"/>
        <v>0.63025532506958715</v>
      </c>
      <c r="O33" s="5">
        <f t="shared" si="0"/>
        <v>0.37059411396760833</v>
      </c>
      <c r="P33" s="5">
        <f t="shared" si="1"/>
        <v>0.41358281750022835</v>
      </c>
      <c r="Q33" s="5">
        <f t="shared" si="2"/>
        <v>6.0635178934626444</v>
      </c>
    </row>
    <row r="34" spans="1:17" x14ac:dyDescent="0.4">
      <c r="A34" s="5">
        <v>2</v>
      </c>
      <c r="B34">
        <v>5.6593248844146702</v>
      </c>
      <c r="C34" s="5">
        <f t="shared" si="4"/>
        <v>0.10145735740661976</v>
      </c>
      <c r="D34" s="5">
        <f t="shared" si="5"/>
        <v>2.4640894104707711</v>
      </c>
      <c r="E34" s="5">
        <f t="shared" si="6"/>
        <v>15.482330379446758</v>
      </c>
      <c r="F34" s="5">
        <f t="shared" si="7"/>
        <v>147.84536462824627</v>
      </c>
      <c r="G34" s="5">
        <f t="shared" si="11"/>
        <v>0.82137823904673546</v>
      </c>
      <c r="H34" s="9">
        <f t="shared" si="12"/>
        <v>8.0957976833047613</v>
      </c>
      <c r="I34" s="5">
        <f t="shared" si="8"/>
        <v>0</v>
      </c>
      <c r="J34" s="5">
        <f t="shared" si="9"/>
        <v>1.0705373500939061E-4</v>
      </c>
      <c r="K34" s="5" t="e">
        <f t="shared" si="13"/>
        <v>#N/A</v>
      </c>
      <c r="L34" s="5">
        <f t="shared" si="3"/>
        <v>-2.7618646177975893E-3</v>
      </c>
      <c r="M34" s="5">
        <f t="shared" si="10"/>
        <v>4.7940510795667995E-2</v>
      </c>
      <c r="N34" s="5">
        <f t="shared" si="14"/>
        <v>0.74223082669796581</v>
      </c>
      <c r="O34" s="5">
        <f t="shared" si="0"/>
        <v>0.66202600262849398</v>
      </c>
      <c r="P34" s="5">
        <f t="shared" si="1"/>
        <v>0.70996651342416195</v>
      </c>
      <c r="Q34" s="5">
        <f t="shared" si="2"/>
        <v>10.991936119176797</v>
      </c>
    </row>
    <row r="35" spans="1:17" x14ac:dyDescent="0.4">
      <c r="B35">
        <v>5.7757763862609801</v>
      </c>
      <c r="C35" s="5">
        <f t="shared" si="4"/>
        <v>0.11645150184630992</v>
      </c>
      <c r="D35" s="5">
        <f t="shared" si="5"/>
        <v>2.1468164517959107</v>
      </c>
      <c r="E35" s="5">
        <f t="shared" si="6"/>
        <v>13.488845587135479</v>
      </c>
      <c r="F35" s="5">
        <f t="shared" si="7"/>
        <v>128.80898710775466</v>
      </c>
      <c r="G35" s="5">
        <f t="shared" si="11"/>
        <v>-1.9934847923112784</v>
      </c>
      <c r="H35" s="9">
        <f t="shared" si="12"/>
        <v>-17.118583794155224</v>
      </c>
      <c r="I35" s="5">
        <f t="shared" si="8"/>
        <v>7.6936720116688511E-3</v>
      </c>
      <c r="J35" s="5">
        <f t="shared" si="9"/>
        <v>1.189827480065813E-4</v>
      </c>
      <c r="K35" s="5">
        <f t="shared" si="13"/>
        <v>7.6936720116688511E-3</v>
      </c>
      <c r="L35" s="5">
        <f t="shared" si="3"/>
        <v>7.6936720116688511E-3</v>
      </c>
      <c r="M35" s="5">
        <f t="shared" si="10"/>
        <v>3.6389791054716861E-2</v>
      </c>
      <c r="N35" s="5">
        <f t="shared" si="14"/>
        <v>0.49085627248519964</v>
      </c>
      <c r="O35" s="5">
        <f t="shared" si="0"/>
        <v>-1.399855584740763</v>
      </c>
      <c r="P35" s="5">
        <f t="shared" si="1"/>
        <v>0</v>
      </c>
      <c r="Q35" s="5">
        <f t="shared" si="2"/>
        <v>0</v>
      </c>
    </row>
    <row r="36" spans="1:17" x14ac:dyDescent="0.4">
      <c r="B36">
        <v>5.8914191722869802</v>
      </c>
      <c r="C36" s="5">
        <f t="shared" si="4"/>
        <v>0.11564278602600009</v>
      </c>
      <c r="D36" s="5">
        <f t="shared" si="5"/>
        <v>2.16182961852711</v>
      </c>
      <c r="E36" s="5">
        <f t="shared" si="6"/>
        <v>13.583176095755187</v>
      </c>
      <c r="F36" s="5">
        <f t="shared" si="7"/>
        <v>129.70977711162661</v>
      </c>
      <c r="G36" s="5">
        <f t="shared" si="11"/>
        <v>9.4330508619707487E-2</v>
      </c>
      <c r="H36" s="9">
        <f t="shared" si="12"/>
        <v>0.81570594985924205</v>
      </c>
      <c r="I36" s="5">
        <f t="shared" si="8"/>
        <v>0</v>
      </c>
      <c r="J36" s="5">
        <f t="shared" si="9"/>
        <v>1.1841827424300097E-4</v>
      </c>
      <c r="K36" s="5" t="e">
        <f t="shared" si="13"/>
        <v>#N/A</v>
      </c>
      <c r="L36" s="5">
        <f t="shared" si="3"/>
        <v>-3.6153168832309698E-4</v>
      </c>
      <c r="M36" s="5">
        <f t="shared" si="10"/>
        <v>3.690053456965902E-2</v>
      </c>
      <c r="N36" s="5">
        <f t="shared" si="14"/>
        <v>0.50122645908718033</v>
      </c>
      <c r="O36" s="5">
        <f t="shared" si="0"/>
        <v>6.6703562814968156E-2</v>
      </c>
      <c r="P36" s="5">
        <f t="shared" si="1"/>
        <v>0.10360409738462717</v>
      </c>
      <c r="Q36" s="5">
        <f t="shared" si="2"/>
        <v>1.4072726990171602</v>
      </c>
    </row>
    <row r="37" spans="1:17" x14ac:dyDescent="0.4">
      <c r="B37">
        <v>6.0128376483917201</v>
      </c>
      <c r="C37" s="5">
        <f t="shared" si="4"/>
        <v>0.12141847610473988</v>
      </c>
      <c r="D37" s="5">
        <f t="shared" si="5"/>
        <v>2.0589947100335961</v>
      </c>
      <c r="E37" s="5">
        <f t="shared" si="6"/>
        <v>12.937045309643583</v>
      </c>
      <c r="F37" s="5">
        <f t="shared" si="7"/>
        <v>123.53968260201577</v>
      </c>
      <c r="G37" s="5">
        <f t="shared" si="11"/>
        <v>-0.64613078611160368</v>
      </c>
      <c r="H37" s="9">
        <f t="shared" si="12"/>
        <v>-5.3215194823745637</v>
      </c>
      <c r="I37" s="5">
        <f t="shared" si="8"/>
        <v>2.6000449688237306E-3</v>
      </c>
      <c r="J37" s="5">
        <f t="shared" si="9"/>
        <v>1.2228472086709281E-4</v>
      </c>
      <c r="K37" s="5" t="e">
        <f t="shared" si="13"/>
        <v>#N/A</v>
      </c>
      <c r="L37" s="5">
        <f t="shared" si="3"/>
        <v>2.6000449688237306E-3</v>
      </c>
      <c r="M37" s="5">
        <f t="shared" si="10"/>
        <v>3.3473428268754206E-2</v>
      </c>
      <c r="N37" s="5">
        <f t="shared" si="14"/>
        <v>0.43304725818197753</v>
      </c>
      <c r="O37" s="5">
        <f t="shared" si="0"/>
        <v>-0.43516209379728205</v>
      </c>
      <c r="P37" s="5">
        <f t="shared" si="1"/>
        <v>0</v>
      </c>
      <c r="Q37" s="5">
        <f t="shared" si="2"/>
        <v>0</v>
      </c>
    </row>
    <row r="38" spans="1:17" x14ac:dyDescent="0.4">
      <c r="B38">
        <v>6.1308014392852703</v>
      </c>
      <c r="C38" s="5">
        <f t="shared" si="4"/>
        <v>0.11796379089355025</v>
      </c>
      <c r="D38" s="5">
        <f t="shared" si="5"/>
        <v>2.1192943877634312</v>
      </c>
      <c r="E38" s="5">
        <f t="shared" si="6"/>
        <v>13.315919358783347</v>
      </c>
      <c r="F38" s="5">
        <f t="shared" si="7"/>
        <v>127.15766326580588</v>
      </c>
      <c r="G38" s="5">
        <f t="shared" si="11"/>
        <v>0.37887404913976397</v>
      </c>
      <c r="H38" s="9">
        <f t="shared" si="12"/>
        <v>3.2117825840444332</v>
      </c>
      <c r="I38" s="5">
        <f t="shared" si="8"/>
        <v>0</v>
      </c>
      <c r="J38" s="5">
        <f t="shared" si="9"/>
        <v>1.2001753855704046E-4</v>
      </c>
      <c r="K38" s="5" t="e">
        <f t="shared" si="13"/>
        <v>#N/A</v>
      </c>
      <c r="L38" s="5">
        <f t="shared" si="3"/>
        <v>-1.4812188397393237E-3</v>
      </c>
      <c r="M38" s="5">
        <f t="shared" si="10"/>
        <v>3.5462741673924221E-2</v>
      </c>
      <c r="N38" s="5">
        <f t="shared" si="14"/>
        <v>0.47221900837134051</v>
      </c>
      <c r="O38" s="5">
        <f t="shared" si="0"/>
        <v>0.26264040538112698</v>
      </c>
      <c r="P38" s="5">
        <f t="shared" si="1"/>
        <v>0.2981031470550512</v>
      </c>
      <c r="Q38" s="5">
        <f t="shared" si="2"/>
        <v>3.9695174667845952</v>
      </c>
    </row>
    <row r="39" spans="1:17" x14ac:dyDescent="0.4">
      <c r="B39">
        <v>6.2645199298858598</v>
      </c>
      <c r="C39" s="5">
        <f t="shared" si="4"/>
        <v>0.13371849060058949</v>
      </c>
      <c r="D39" s="5">
        <f t="shared" si="5"/>
        <v>1.8695993267433568</v>
      </c>
      <c r="E39" s="5">
        <f t="shared" si="6"/>
        <v>11.747039020106707</v>
      </c>
      <c r="F39" s="5">
        <f t="shared" si="7"/>
        <v>112.17595960460142</v>
      </c>
      <c r="G39" s="5">
        <f t="shared" si="11"/>
        <v>-1.5688803386766406</v>
      </c>
      <c r="H39" s="9">
        <f t="shared" si="12"/>
        <v>-11.732710499722947</v>
      </c>
      <c r="I39" s="5">
        <f t="shared" si="8"/>
        <v>6.9527551158238684E-3</v>
      </c>
      <c r="J39" s="5">
        <f t="shared" si="9"/>
        <v>1.2940571850368149E-4</v>
      </c>
      <c r="K39" s="5">
        <f t="shared" si="13"/>
        <v>6.9527551158238684E-3</v>
      </c>
      <c r="L39" s="5">
        <f t="shared" si="3"/>
        <v>6.9527551158238684E-3</v>
      </c>
      <c r="M39" s="5">
        <f t="shared" si="10"/>
        <v>2.759858514798191E-2</v>
      </c>
      <c r="N39" s="5">
        <f t="shared" si="14"/>
        <v>0.32420165663308093</v>
      </c>
      <c r="O39" s="5">
        <f t="shared" si="0"/>
        <v>-0.95943102038565919</v>
      </c>
      <c r="P39" s="5">
        <f t="shared" si="1"/>
        <v>0</v>
      </c>
      <c r="Q39" s="5">
        <f t="shared" si="2"/>
        <v>0</v>
      </c>
    </row>
    <row r="40" spans="1:17" x14ac:dyDescent="0.4">
      <c r="B40">
        <v>6.3982775211334202</v>
      </c>
      <c r="C40" s="5">
        <f t="shared" si="4"/>
        <v>0.13375759124756037</v>
      </c>
      <c r="D40" s="5">
        <f t="shared" si="5"/>
        <v>1.8690527966917152</v>
      </c>
      <c r="E40" s="5">
        <f t="shared" si="6"/>
        <v>11.743605070516299</v>
      </c>
      <c r="F40" s="5">
        <f t="shared" si="7"/>
        <v>112.14316780150291</v>
      </c>
      <c r="G40" s="5">
        <f t="shared" si="11"/>
        <v>-3.4339495904074369E-3</v>
      </c>
      <c r="H40" s="9">
        <f t="shared" si="12"/>
        <v>-2.567293234259756E-2</v>
      </c>
      <c r="I40" s="5">
        <f t="shared" si="8"/>
        <v>1.5222570776347735E-5</v>
      </c>
      <c r="J40" s="5">
        <f t="shared" si="9"/>
        <v>1.2942626725803046E-4</v>
      </c>
      <c r="K40" s="5" t="e">
        <f t="shared" si="13"/>
        <v>#N/A</v>
      </c>
      <c r="L40" s="5">
        <f t="shared" si="3"/>
        <v>1.5222570776347735E-5</v>
      </c>
      <c r="M40" s="5">
        <f t="shared" si="10"/>
        <v>2.7582452010451227E-2</v>
      </c>
      <c r="N40" s="5">
        <f t="shared" si="14"/>
        <v>0.32391742328720752</v>
      </c>
      <c r="O40" s="5">
        <f t="shared" si="0"/>
        <v>-2.0993791395715433E-3</v>
      </c>
      <c r="P40" s="5">
        <f t="shared" si="1"/>
        <v>0</v>
      </c>
      <c r="Q40" s="5">
        <f t="shared" si="2"/>
        <v>0</v>
      </c>
    </row>
    <row r="41" spans="1:17" x14ac:dyDescent="0.4">
      <c r="B41">
        <v>6.5379557609558097</v>
      </c>
      <c r="C41" s="5">
        <f t="shared" si="4"/>
        <v>0.13967823982238947</v>
      </c>
      <c r="D41" s="5">
        <f t="shared" si="5"/>
        <v>1.7898278237031928</v>
      </c>
      <c r="E41" s="5">
        <f t="shared" si="6"/>
        <v>11.245819884273116</v>
      </c>
      <c r="F41" s="5">
        <f t="shared" si="7"/>
        <v>107.38966942219157</v>
      </c>
      <c r="G41" s="5">
        <f t="shared" si="11"/>
        <v>-0.49778518624318302</v>
      </c>
      <c r="H41" s="9">
        <f t="shared" si="12"/>
        <v>-3.5637991062612993</v>
      </c>
      <c r="I41" s="5">
        <f t="shared" si="8"/>
        <v>2.3043389933614824E-3</v>
      </c>
      <c r="J41" s="5">
        <f t="shared" si="9"/>
        <v>1.3240501381250967E-4</v>
      </c>
      <c r="K41" s="5" t="e">
        <f t="shared" si="13"/>
        <v>#N/A</v>
      </c>
      <c r="L41" s="5">
        <f t="shared" si="3"/>
        <v>2.3043389933614824E-3</v>
      </c>
      <c r="M41" s="5">
        <f t="shared" si="10"/>
        <v>2.5293692973902521E-2</v>
      </c>
      <c r="N41" s="5">
        <f t="shared" si="14"/>
        <v>0.28444831539261217</v>
      </c>
      <c r="O41" s="5">
        <f t="shared" si="0"/>
        <v>-0.29142621502938465</v>
      </c>
      <c r="P41" s="5">
        <f t="shared" si="1"/>
        <v>0</v>
      </c>
      <c r="Q41" s="5">
        <f t="shared" si="2"/>
        <v>0</v>
      </c>
    </row>
    <row r="42" spans="1:17" x14ac:dyDescent="0.4">
      <c r="B42">
        <v>6.6734516620635898</v>
      </c>
      <c r="C42" s="5">
        <f t="shared" si="4"/>
        <v>0.13549590110778009</v>
      </c>
      <c r="D42" s="5">
        <f t="shared" si="5"/>
        <v>1.8450742639154651</v>
      </c>
      <c r="E42" s="5">
        <f t="shared" si="6"/>
        <v>11.59294350568884</v>
      </c>
      <c r="F42" s="5">
        <f t="shared" si="7"/>
        <v>110.70445583492791</v>
      </c>
      <c r="G42" s="5">
        <f t="shared" si="11"/>
        <v>0.34712362141572406</v>
      </c>
      <c r="H42" s="9">
        <f t="shared" si="12"/>
        <v>2.5618754410851503</v>
      </c>
      <c r="I42" s="5">
        <f t="shared" si="8"/>
        <v>0</v>
      </c>
      <c r="J42" s="5">
        <f t="shared" si="9"/>
        <v>1.30327826061958E-4</v>
      </c>
      <c r="K42" s="5" t="e">
        <f>IF(H42&lt;-5,(-B$6*H42)/E42^2,NA())</f>
        <v>#N/A</v>
      </c>
      <c r="L42" s="5">
        <f t="shared" si="3"/>
        <v>-1.5587841196999304E-3</v>
      </c>
      <c r="M42" s="5">
        <f t="shared" si="10"/>
        <v>2.6879267825218614E-2</v>
      </c>
      <c r="N42" s="5">
        <f t="shared" si="14"/>
        <v>0.31160983337203912</v>
      </c>
      <c r="O42" s="5">
        <f t="shared" si="0"/>
        <v>0.20949487917556031</v>
      </c>
      <c r="P42" s="5">
        <f t="shared" si="1"/>
        <v>0.23637414700077891</v>
      </c>
      <c r="Q42" s="5">
        <f t="shared" si="2"/>
        <v>2.7402721323854191</v>
      </c>
    </row>
    <row r="43" spans="1:17" x14ac:dyDescent="0.4">
      <c r="B43">
        <v>6.8344962596893302</v>
      </c>
      <c r="C43" s="5">
        <f t="shared" si="4"/>
        <v>0.16104459762574042</v>
      </c>
      <c r="D43" s="5">
        <f t="shared" si="5"/>
        <v>1.5523650199119843</v>
      </c>
      <c r="E43" s="5">
        <f t="shared" si="6"/>
        <v>9.7537970844905253</v>
      </c>
      <c r="F43" s="5">
        <f t="shared" si="7"/>
        <v>93.141901194719054</v>
      </c>
      <c r="G43" s="5">
        <f t="shared" si="11"/>
        <v>-1.8391464211983148</v>
      </c>
      <c r="H43" s="9">
        <f t="shared" si="12"/>
        <v>-11.420106283058306</v>
      </c>
      <c r="I43" s="5">
        <f t="shared" si="8"/>
        <v>9.8160805655793347E-3</v>
      </c>
      <c r="J43" s="5">
        <f t="shared" si="9"/>
        <v>1.4133327824640871E-4</v>
      </c>
      <c r="K43" s="5">
        <f>IF(H43&lt;-5,(-B$6*H43)/E43^2,NA())</f>
        <v>9.8160805655793347E-3</v>
      </c>
      <c r="L43" s="5">
        <f t="shared" si="3"/>
        <v>9.8160805655793347E-3</v>
      </c>
      <c r="M43" s="5">
        <f t="shared" si="10"/>
        <v>1.9027311513083175E-2</v>
      </c>
      <c r="N43" s="5">
        <f t="shared" si="14"/>
        <v>0.18558853556200366</v>
      </c>
      <c r="O43" s="5">
        <f t="shared" si="0"/>
        <v>-0.93386811379399837</v>
      </c>
      <c r="P43" s="5">
        <f t="shared" si="1"/>
        <v>0</v>
      </c>
      <c r="Q43" s="5">
        <f t="shared" si="2"/>
        <v>0</v>
      </c>
    </row>
    <row r="44" spans="1:17" x14ac:dyDescent="0.4">
      <c r="B44">
        <v>6.99617266654968</v>
      </c>
      <c r="C44" s="5">
        <f t="shared" si="4"/>
        <v>0.16167640686034979</v>
      </c>
      <c r="D44" s="5">
        <f t="shared" si="5"/>
        <v>1.546298590220037</v>
      </c>
      <c r="E44" s="5">
        <f t="shared" si="6"/>
        <v>9.7156805825830439</v>
      </c>
      <c r="F44" s="5">
        <f t="shared" si="7"/>
        <v>92.777915413202223</v>
      </c>
      <c r="G44" s="5">
        <f t="shared" si="11"/>
        <v>-3.8116501907481393E-2</v>
      </c>
      <c r="H44" s="9">
        <f t="shared" si="12"/>
        <v>-0.23575797265463133</v>
      </c>
      <c r="I44" s="5">
        <f t="shared" si="8"/>
        <v>2.0423742810626755E-4</v>
      </c>
      <c r="J44" s="5">
        <f t="shared" si="9"/>
        <v>1.4156136739382306E-4</v>
      </c>
      <c r="L44" s="5">
        <f t="shared" si="3"/>
        <v>2.0423742810626755E-4</v>
      </c>
      <c r="M44" s="5">
        <f t="shared" si="10"/>
        <v>1.887888983655624E-2</v>
      </c>
      <c r="N44" s="5">
        <f t="shared" si="14"/>
        <v>0.18342126340575385</v>
      </c>
      <c r="O44" s="5">
        <f t="shared" si="0"/>
        <v>-1.9278879528599E-2</v>
      </c>
      <c r="P44" s="5">
        <f t="shared" si="1"/>
        <v>0</v>
      </c>
      <c r="Q44" s="5">
        <f t="shared" si="2"/>
        <v>0</v>
      </c>
    </row>
    <row r="45" spans="1:17" x14ac:dyDescent="0.4">
      <c r="B45">
        <v>7.1668426990508998</v>
      </c>
      <c r="C45" s="5">
        <f t="shared" si="4"/>
        <v>0.17067003250121981</v>
      </c>
      <c r="D45" s="5">
        <f t="shared" si="5"/>
        <v>1.4648148613800329</v>
      </c>
      <c r="E45" s="5">
        <f t="shared" si="6"/>
        <v>9.203703214761326</v>
      </c>
      <c r="F45" s="5">
        <f t="shared" si="7"/>
        <v>87.888891682801983</v>
      </c>
      <c r="G45" s="5">
        <f t="shared" si="11"/>
        <v>-0.51197736782171788</v>
      </c>
      <c r="H45" s="9">
        <f t="shared" si="12"/>
        <v>-2.9998082283019349</v>
      </c>
      <c r="I45" s="5">
        <f t="shared" si="8"/>
        <v>2.8959008047923611E-3</v>
      </c>
      <c r="J45" s="5">
        <f t="shared" si="9"/>
        <v>1.4462503996286822E-4</v>
      </c>
      <c r="K45" s="5" t="e">
        <f>IF(H45&lt;-5,(-B$6*H45)/E45^2,NA())</f>
        <v>#N/A</v>
      </c>
      <c r="L45" s="5">
        <f t="shared" si="3"/>
        <v>2.8959008047923611E-3</v>
      </c>
      <c r="M45" s="5">
        <f t="shared" si="10"/>
        <v>1.6941630573081595E-2</v>
      </c>
      <c r="N45" s="5">
        <f t="shared" si="14"/>
        <v>0.15592573976876983</v>
      </c>
      <c r="O45" s="5">
        <f t="shared" si="0"/>
        <v>-0.24530640805540926</v>
      </c>
      <c r="P45" s="5">
        <f t="shared" si="1"/>
        <v>0</v>
      </c>
      <c r="Q45" s="5">
        <f t="shared" si="2"/>
        <v>0</v>
      </c>
    </row>
    <row r="46" spans="1:17" x14ac:dyDescent="0.4">
      <c r="B46">
        <v>7.3396267890930096</v>
      </c>
      <c r="C46" s="5">
        <f t="shared" si="4"/>
        <v>0.17278409004210982</v>
      </c>
      <c r="D46" s="5">
        <f t="shared" si="5"/>
        <v>1.4468924768424662</v>
      </c>
      <c r="E46" s="5">
        <f t="shared" si="6"/>
        <v>9.0910935515652636</v>
      </c>
      <c r="F46" s="5">
        <f t="shared" si="7"/>
        <v>86.813548610547983</v>
      </c>
      <c r="G46" s="5">
        <f t="shared" si="11"/>
        <v>-0.11260966319606247</v>
      </c>
      <c r="H46" s="9">
        <f t="shared" si="12"/>
        <v>-0.65173629799258703</v>
      </c>
      <c r="I46" s="5">
        <f t="shared" si="8"/>
        <v>6.4484458444240191E-4</v>
      </c>
      <c r="J46" s="5">
        <f t="shared" si="9"/>
        <v>1.4529889618743346E-4</v>
      </c>
      <c r="K46" s="5" t="e">
        <f>IF(H46&lt;-5,(-B$6*H46)/E46^2,NA())</f>
        <v>#N/A</v>
      </c>
      <c r="L46" s="5">
        <f t="shared" si="3"/>
        <v>6.4484458444240191E-4</v>
      </c>
      <c r="M46" s="5">
        <f t="shared" si="10"/>
        <v>1.6529596392662306E-2</v>
      </c>
      <c r="N46" s="5">
        <f t="shared" si="14"/>
        <v>0.15027210717530873</v>
      </c>
      <c r="O46" s="5">
        <f t="shared" si="0"/>
        <v>-5.3295103584134751E-2</v>
      </c>
      <c r="P46" s="5">
        <f t="shared" si="1"/>
        <v>0</v>
      </c>
      <c r="Q46" s="5">
        <f t="shared" si="2"/>
        <v>0</v>
      </c>
    </row>
    <row r="47" spans="1:17" x14ac:dyDescent="0.4">
      <c r="B47">
        <v>7.5422377586364702</v>
      </c>
      <c r="C47" s="5">
        <f t="shared" si="4"/>
        <v>0.20261096954346058</v>
      </c>
      <c r="D47" s="5">
        <f t="shared" si="5"/>
        <v>1.2338917313476176</v>
      </c>
      <c r="E47" s="5">
        <f t="shared" si="6"/>
        <v>7.7527703970537321</v>
      </c>
      <c r="F47" s="5">
        <f t="shared" si="7"/>
        <v>74.033503880857054</v>
      </c>
      <c r="G47" s="5">
        <f t="shared" si="11"/>
        <v>-1.3383231545115315</v>
      </c>
      <c r="H47" s="9">
        <f t="shared" si="12"/>
        <v>-6.6053834968913554</v>
      </c>
      <c r="I47" s="5">
        <f t="shared" si="8"/>
        <v>8.9866865443286783E-3</v>
      </c>
      <c r="J47" s="5">
        <f t="shared" si="9"/>
        <v>1.5330742194403048E-4</v>
      </c>
      <c r="K47" s="5">
        <f>IF(H47&lt;-5,(-B$6*H47)/E47^2,NA())</f>
        <v>8.9866865443286783E-3</v>
      </c>
      <c r="L47" s="5">
        <f t="shared" si="3"/>
        <v>8.9866865443286783E-3</v>
      </c>
      <c r="M47" s="5">
        <f t="shared" si="10"/>
        <v>1.2021089765886537E-2</v>
      </c>
      <c r="N47" s="5">
        <f t="shared" si="14"/>
        <v>9.3196748877290722E-2</v>
      </c>
      <c r="O47" s="5">
        <f t="shared" si="0"/>
        <v>-0.54014882823629862</v>
      </c>
      <c r="P47" s="5">
        <f t="shared" si="1"/>
        <v>0</v>
      </c>
      <c r="Q47" s="5">
        <f t="shared" si="2"/>
        <v>0</v>
      </c>
    </row>
    <row r="48" spans="1:17" x14ac:dyDescent="0.4">
      <c r="B48">
        <v>7.7590057849883998</v>
      </c>
      <c r="C48" s="5">
        <f t="shared" si="4"/>
        <v>0.2167680263519296</v>
      </c>
      <c r="D48" s="5">
        <f t="shared" si="5"/>
        <v>1.1533066209410296</v>
      </c>
      <c r="E48" s="5">
        <f t="shared" si="6"/>
        <v>7.2464392153696142</v>
      </c>
      <c r="F48" s="5">
        <f t="shared" si="7"/>
        <v>69.198397256461789</v>
      </c>
      <c r="G48" s="5">
        <f t="shared" si="11"/>
        <v>-0.50633118168411784</v>
      </c>
      <c r="H48" s="9">
        <f t="shared" si="12"/>
        <v>-2.3358204169007539</v>
      </c>
      <c r="I48" s="5">
        <f t="shared" si="8"/>
        <v>3.6375212929212492E-3</v>
      </c>
      <c r="J48" s="5">
        <f t="shared" si="9"/>
        <v>1.5633730773522824E-4</v>
      </c>
      <c r="K48" s="5" t="e">
        <f>IF(H48&lt;-5,(-B$6*H48)/E48^2,NA())</f>
        <v>#N/A</v>
      </c>
      <c r="L48" s="5">
        <f t="shared" si="3"/>
        <v>3.6375212929212492E-3</v>
      </c>
      <c r="M48" s="5">
        <f t="shared" si="10"/>
        <v>1.0502176260409319E-2</v>
      </c>
      <c r="N48" s="5">
        <f t="shared" si="14"/>
        <v>7.6103381900153894E-2</v>
      </c>
      <c r="O48" s="5">
        <f t="shared" si="0"/>
        <v>-0.19100944884625476</v>
      </c>
      <c r="P48" s="5">
        <f t="shared" si="1"/>
        <v>0</v>
      </c>
      <c r="Q48" s="5">
        <f t="shared" si="2"/>
        <v>0</v>
      </c>
    </row>
    <row r="49" spans="2:17" x14ac:dyDescent="0.4">
      <c r="B49">
        <v>7.9980576038360596</v>
      </c>
      <c r="C49" s="5">
        <f t="shared" si="4"/>
        <v>0.2390518188476598</v>
      </c>
      <c r="D49" s="5">
        <f t="shared" si="5"/>
        <v>1.0457983595570011</v>
      </c>
      <c r="E49" s="5">
        <f t="shared" si="6"/>
        <v>6.5709448870410627</v>
      </c>
      <c r="F49" s="5">
        <f t="shared" si="7"/>
        <v>62.747901573420066</v>
      </c>
      <c r="G49" s="5">
        <f t="shared" si="11"/>
        <v>-0.6754943283285515</v>
      </c>
      <c r="H49" s="9">
        <f t="shared" si="12"/>
        <v>-2.8257234418242296</v>
      </c>
      <c r="I49" s="5">
        <f t="shared" si="8"/>
        <v>5.3516709957518553E-3</v>
      </c>
      <c r="J49" s="5">
        <f t="shared" si="9"/>
        <v>1.6037946579594629E-4</v>
      </c>
      <c r="K49" s="5" t="e">
        <f>IF(H49&lt;-5,(-B$6*H49)/E49^2,NA())</f>
        <v>#N/A</v>
      </c>
      <c r="L49" s="5">
        <f t="shared" si="3"/>
        <v>5.3516709957518553E-3</v>
      </c>
      <c r="M49" s="5">
        <f t="shared" si="10"/>
        <v>8.6354633417062183E-3</v>
      </c>
      <c r="N49" s="5">
        <f t="shared" si="14"/>
        <v>5.6743153692415005E-2</v>
      </c>
      <c r="O49" s="5">
        <f t="shared" si="0"/>
        <v>-0.23107079350343779</v>
      </c>
      <c r="P49" s="5">
        <f t="shared" si="1"/>
        <v>0</v>
      </c>
      <c r="Q49" s="5">
        <f t="shared" si="2"/>
        <v>0</v>
      </c>
    </row>
    <row r="50" spans="2:17" x14ac:dyDescent="0.4">
      <c r="B50">
        <v>8.2550296783447195</v>
      </c>
      <c r="C50" s="5">
        <f t="shared" si="4"/>
        <v>0.25697207450865989</v>
      </c>
      <c r="D50" s="5">
        <f t="shared" si="5"/>
        <v>0.97286835730306198</v>
      </c>
      <c r="E50" s="5">
        <f t="shared" si="6"/>
        <v>6.1127121684265386</v>
      </c>
      <c r="F50" s="5">
        <f t="shared" si="7"/>
        <v>58.372101438183719</v>
      </c>
      <c r="G50" s="5">
        <f t="shared" si="11"/>
        <v>-0.45823271861452408</v>
      </c>
      <c r="H50" s="9">
        <f t="shared" si="12"/>
        <v>-1.7832004488841131</v>
      </c>
      <c r="I50" s="5">
        <f t="shared" si="8"/>
        <v>3.9025427848658587E-3</v>
      </c>
      <c r="J50" s="5">
        <f t="shared" si="9"/>
        <v>1.631215303841356E-4</v>
      </c>
      <c r="K50" s="5" t="e">
        <f t="shared" si="13"/>
        <v>#N/A</v>
      </c>
      <c r="L50" s="5">
        <f t="shared" si="3"/>
        <v>3.9025427848658587E-3</v>
      </c>
      <c r="M50" s="5">
        <f t="shared" si="10"/>
        <v>7.4730500108059761E-3</v>
      </c>
      <c r="N50" s="5">
        <f t="shared" si="14"/>
        <v>4.5680603736313767E-2</v>
      </c>
      <c r="O50" s="5">
        <f t="shared" si="0"/>
        <v>-0.14581948700306294</v>
      </c>
      <c r="P50" s="5">
        <f t="shared" si="1"/>
        <v>0</v>
      </c>
      <c r="Q50" s="5">
        <f t="shared" si="2"/>
        <v>0</v>
      </c>
    </row>
    <row r="51" spans="2:17" x14ac:dyDescent="0.4">
      <c r="B51">
        <v>8.5962536334991402</v>
      </c>
      <c r="C51" s="5">
        <f t="shared" si="4"/>
        <v>0.34122395515442072</v>
      </c>
      <c r="D51" s="5">
        <f t="shared" si="5"/>
        <v>0.73265665034233196</v>
      </c>
      <c r="E51" s="5">
        <f t="shared" si="6"/>
        <v>4.6034175006383515</v>
      </c>
      <c r="F51" s="5">
        <f t="shared" si="7"/>
        <v>43.959399020539919</v>
      </c>
      <c r="G51" s="5">
        <f t="shared" si="11"/>
        <v>-1.5092946677881871</v>
      </c>
      <c r="H51" s="9">
        <f t="shared" si="12"/>
        <v>-4.4231791027249434</v>
      </c>
      <c r="I51" s="5">
        <f t="shared" si="8"/>
        <v>1.7068257944133077E-2</v>
      </c>
      <c r="J51" s="5">
        <f t="shared" si="9"/>
        <v>1.7215314967618012E-4</v>
      </c>
      <c r="K51" s="5" t="e">
        <f t="shared" si="13"/>
        <v>#N/A</v>
      </c>
      <c r="L51" s="5">
        <f t="shared" si="3"/>
        <v>1.7068257944133077E-2</v>
      </c>
      <c r="M51" s="5">
        <f t="shared" si="10"/>
        <v>4.238290537036689E-3</v>
      </c>
      <c r="N51" s="5">
        <f t="shared" si="14"/>
        <v>1.951062083098461E-2</v>
      </c>
      <c r="O51" s="5">
        <f t="shared" si="0"/>
        <v>-0.36170118064160262</v>
      </c>
      <c r="P51" s="5">
        <f t="shared" si="1"/>
        <v>0</v>
      </c>
      <c r="Q51" s="5">
        <f t="shared" si="2"/>
        <v>0</v>
      </c>
    </row>
    <row r="52" spans="2:17" x14ac:dyDescent="0.4">
      <c r="B52">
        <v>9.0675630569458008</v>
      </c>
      <c r="C52" s="5">
        <f t="shared" si="4"/>
        <v>0.4713094234466606</v>
      </c>
      <c r="D52" s="5">
        <f t="shared" si="5"/>
        <v>0.53043709198887512</v>
      </c>
      <c r="E52" s="5">
        <f t="shared" si="6"/>
        <v>3.332834542767567</v>
      </c>
      <c r="F52" s="5">
        <f t="shared" si="7"/>
        <v>31.82622551933251</v>
      </c>
      <c r="G52" s="5">
        <f t="shared" si="11"/>
        <v>-1.2705829578707846</v>
      </c>
      <c r="H52" s="9">
        <f t="shared" si="12"/>
        <v>-2.6958573172144096</v>
      </c>
      <c r="I52" s="5">
        <f t="shared" si="8"/>
        <v>1.9846539657682096E-2</v>
      </c>
      <c r="J52" s="5">
        <f t="shared" si="9"/>
        <v>1.7975631809607887E-4</v>
      </c>
      <c r="K52" s="5" t="e">
        <f t="shared" si="13"/>
        <v>#N/A</v>
      </c>
      <c r="L52" s="5">
        <f t="shared" si="3"/>
        <v>1.9846539657682096E-2</v>
      </c>
      <c r="M52" s="5">
        <f t="shared" si="10"/>
        <v>2.2215572178929397E-3</v>
      </c>
      <c r="N52" s="5">
        <f t="shared" si="14"/>
        <v>7.4040826345282036E-3</v>
      </c>
      <c r="O52" s="5">
        <f t="shared" si="0"/>
        <v>-0.22045111713361065</v>
      </c>
      <c r="P52" s="5">
        <f t="shared" si="1"/>
        <v>0</v>
      </c>
      <c r="Q52" s="5">
        <f t="shared" si="2"/>
        <v>0</v>
      </c>
    </row>
    <row r="53" spans="2:17" x14ac:dyDescent="0.4">
      <c r="B53">
        <v>9.5021512508392298</v>
      </c>
      <c r="C53" s="5">
        <f t="shared" si="4"/>
        <v>0.43458819389342906</v>
      </c>
      <c r="D53" s="5">
        <f t="shared" si="5"/>
        <v>0.57525722859674766</v>
      </c>
      <c r="E53" s="5">
        <f t="shared" si="6"/>
        <v>3.6144477665679333</v>
      </c>
      <c r="F53" s="5">
        <f t="shared" si="7"/>
        <v>34.515433715804861</v>
      </c>
      <c r="G53" s="5">
        <f t="shared" si="11"/>
        <v>0.28161322380036635</v>
      </c>
      <c r="H53" s="9">
        <f t="shared" si="12"/>
        <v>0.64800017063837756</v>
      </c>
      <c r="I53" s="5">
        <f t="shared" si="8"/>
        <v>0</v>
      </c>
      <c r="J53" s="5">
        <f t="shared" si="9"/>
        <v>1.780711445648575E-4</v>
      </c>
      <c r="K53" s="5" t="e">
        <f t="shared" si="13"/>
        <v>#N/A</v>
      </c>
      <c r="L53" s="5">
        <f t="shared" si="3"/>
        <v>-4.0560809642646448E-3</v>
      </c>
      <c r="M53" s="5">
        <f t="shared" si="10"/>
        <v>2.6128465314495843E-3</v>
      </c>
      <c r="N53" s="5">
        <f t="shared" si="14"/>
        <v>9.4439973099827209E-3</v>
      </c>
      <c r="O53" s="5">
        <f t="shared" si="0"/>
        <v>5.2989585393787807E-2</v>
      </c>
      <c r="P53" s="5">
        <f t="shared" si="1"/>
        <v>5.5602431925237394E-2</v>
      </c>
      <c r="Q53" s="5">
        <f t="shared" si="2"/>
        <v>0.20097208588791984</v>
      </c>
    </row>
    <row r="54" spans="2:17" x14ac:dyDescent="0.4">
      <c r="B54">
        <v>9.6623785495758003</v>
      </c>
      <c r="C54" s="5">
        <f t="shared" si="4"/>
        <v>0.16022729873657049</v>
      </c>
      <c r="D54" s="5">
        <f t="shared" si="5"/>
        <v>1.560283434666303</v>
      </c>
      <c r="E54" s="5">
        <f t="shared" si="6"/>
        <v>9.8035499517310143</v>
      </c>
      <c r="F54" s="5">
        <f t="shared" si="7"/>
        <v>93.617006079978182</v>
      </c>
      <c r="G54" s="5">
        <f t="shared" si="11"/>
        <v>6.1891021851630814</v>
      </c>
      <c r="H54" s="9">
        <f t="shared" si="12"/>
        <v>38.627014459867894</v>
      </c>
      <c r="I54" s="5">
        <f t="shared" si="8"/>
        <v>0</v>
      </c>
      <c r="J54" s="5">
        <f t="shared" si="9"/>
        <v>1.410355570888416E-4</v>
      </c>
      <c r="K54" s="5" t="e">
        <f t="shared" si="13"/>
        <v>#N/A</v>
      </c>
      <c r="L54" s="5">
        <f t="shared" si="3"/>
        <v>-3.286546727359526E-2</v>
      </c>
      <c r="M54" s="5">
        <f t="shared" si="10"/>
        <v>1.9221918331217034E-2</v>
      </c>
      <c r="N54" s="5">
        <f t="shared" si="14"/>
        <v>0.18844303652818026</v>
      </c>
      <c r="O54" s="5">
        <f t="shared" si="0"/>
        <v>3.158686639251671</v>
      </c>
      <c r="P54" s="5">
        <f t="shared" si="1"/>
        <v>3.1779085575828883</v>
      </c>
      <c r="Q54" s="5">
        <f t="shared" si="2"/>
        <v>31.154785286297301</v>
      </c>
    </row>
    <row r="55" spans="2:17" x14ac:dyDescent="0.4">
      <c r="B55">
        <v>9.7905385494232107</v>
      </c>
      <c r="C55" s="5">
        <f t="shared" si="4"/>
        <v>0.12815999984741033</v>
      </c>
      <c r="D55" s="5">
        <f t="shared" si="5"/>
        <v>1.9506866440204012</v>
      </c>
      <c r="E55" s="5">
        <f t="shared" si="6"/>
        <v>12.25652566062044</v>
      </c>
      <c r="F55" s="5">
        <f t="shared" si="7"/>
        <v>117.04119864122407</v>
      </c>
      <c r="G55" s="5">
        <f t="shared" si="11"/>
        <v>2.4529757088894257</v>
      </c>
      <c r="H55" s="9">
        <f t="shared" si="12"/>
        <v>19.139947813748314</v>
      </c>
      <c r="I55" s="5">
        <f t="shared" si="8"/>
        <v>0</v>
      </c>
      <c r="J55" s="5">
        <f t="shared" si="9"/>
        <v>1.263569504468473E-4</v>
      </c>
      <c r="K55" s="5" t="e">
        <f t="shared" si="13"/>
        <v>#N/A</v>
      </c>
      <c r="L55" s="5">
        <f t="shared" si="3"/>
        <v>-1.0418888561997996E-2</v>
      </c>
      <c r="M55" s="5">
        <f t="shared" si="10"/>
        <v>3.0044484253889465E-2</v>
      </c>
      <c r="N55" s="5">
        <f t="shared" si="14"/>
        <v>0.36824099221790296</v>
      </c>
      <c r="O55" s="5">
        <f t="shared" si="0"/>
        <v>1.5651506667198891</v>
      </c>
      <c r="P55" s="5">
        <f t="shared" si="1"/>
        <v>1.5951951509737785</v>
      </c>
      <c r="Q55" s="5">
        <f t="shared" si="2"/>
        <v>19.551550301607413</v>
      </c>
    </row>
    <row r="56" spans="2:17" x14ac:dyDescent="0.4">
      <c r="B56">
        <v>9.9035511016845703</v>
      </c>
      <c r="C56" s="5">
        <f t="shared" si="4"/>
        <v>0.11301255226135964</v>
      </c>
      <c r="D56" s="5">
        <f t="shared" si="5"/>
        <v>2.2121436512807438</v>
      </c>
      <c r="E56" s="5">
        <f t="shared" si="6"/>
        <v>13.899308487097771</v>
      </c>
      <c r="F56" s="5">
        <f t="shared" si="7"/>
        <v>132.72861907684464</v>
      </c>
      <c r="G56" s="5">
        <f t="shared" si="11"/>
        <v>1.6427828264773314</v>
      </c>
      <c r="H56" s="9">
        <f t="shared" si="12"/>
        <v>14.536286400099458</v>
      </c>
      <c r="I56" s="5">
        <f t="shared" si="8"/>
        <v>0</v>
      </c>
      <c r="J56" s="5">
        <f t="shared" si="9"/>
        <v>1.1652653801320694E-4</v>
      </c>
      <c r="K56" s="5" t="e">
        <f t="shared" si="13"/>
        <v>#N/A</v>
      </c>
      <c r="L56" s="5">
        <f t="shared" si="3"/>
        <v>-6.1529372271330266E-3</v>
      </c>
      <c r="M56" s="5">
        <f t="shared" si="10"/>
        <v>3.8638155283901632E-2</v>
      </c>
      <c r="N56" s="5">
        <f t="shared" si="14"/>
        <v>0.53704363966333557</v>
      </c>
      <c r="O56" s="5">
        <f t="shared" si="0"/>
        <v>1.188690720170325</v>
      </c>
      <c r="P56" s="5">
        <f t="shared" si="1"/>
        <v>1.2273288754542266</v>
      </c>
      <c r="Q56" s="5">
        <f t="shared" si="2"/>
        <v>17.059022655061096</v>
      </c>
    </row>
    <row r="57" spans="2:17" x14ac:dyDescent="0.4">
      <c r="B57">
        <v>10.016753435134801</v>
      </c>
      <c r="C57" s="5">
        <f t="shared" si="4"/>
        <v>0.11320233345023034</v>
      </c>
      <c r="D57" s="5">
        <f t="shared" si="5"/>
        <v>2.2084350417556813</v>
      </c>
      <c r="E57" s="5">
        <f t="shared" si="6"/>
        <v>13.876006606219832</v>
      </c>
      <c r="F57" s="5">
        <f t="shared" si="7"/>
        <v>132.50610250534089</v>
      </c>
      <c r="G57" s="5">
        <f t="shared" si="11"/>
        <v>-2.3301880877939496E-2</v>
      </c>
      <c r="H57" s="9">
        <f t="shared" si="12"/>
        <v>-0.20584276107863289</v>
      </c>
      <c r="I57" s="5">
        <f t="shared" si="8"/>
        <v>8.742225487981985E-5</v>
      </c>
      <c r="J57" s="5">
        <f t="shared" si="9"/>
        <v>1.1666597646838053E-4</v>
      </c>
      <c r="K57" s="5" t="e">
        <f t="shared" si="13"/>
        <v>#N/A</v>
      </c>
      <c r="L57" s="5">
        <f t="shared" si="3"/>
        <v>8.742225487981985E-5</v>
      </c>
      <c r="M57" s="5">
        <f t="shared" si="10"/>
        <v>3.8508711867171287E-2</v>
      </c>
      <c r="N57" s="5">
        <f t="shared" si="14"/>
        <v>0.53434714026588481</v>
      </c>
      <c r="O57" s="5">
        <f t="shared" si="0"/>
        <v>-1.6832592119726958E-2</v>
      </c>
      <c r="P57" s="5">
        <f t="shared" si="1"/>
        <v>0</v>
      </c>
      <c r="Q57" s="5">
        <f t="shared" si="2"/>
        <v>0</v>
      </c>
    </row>
    <row r="58" spans="2:17" x14ac:dyDescent="0.4">
      <c r="B58">
        <v>10.1223344802856</v>
      </c>
      <c r="C58" s="5">
        <f t="shared" si="4"/>
        <v>0.10558104515079947</v>
      </c>
      <c r="D58" s="5">
        <f t="shared" si="5"/>
        <v>2.3678492635011295</v>
      </c>
      <c r="E58" s="5">
        <f t="shared" si="6"/>
        <v>14.877635702046302</v>
      </c>
      <c r="F58" s="5">
        <f t="shared" si="7"/>
        <v>142.07095581006777</v>
      </c>
      <c r="G58" s="5">
        <f t="shared" si="11"/>
        <v>1.0016290958264698</v>
      </c>
      <c r="H58" s="9">
        <f t="shared" si="12"/>
        <v>9.486826867416033</v>
      </c>
      <c r="I58" s="5">
        <f t="shared" si="8"/>
        <v>0</v>
      </c>
      <c r="J58" s="5">
        <f t="shared" si="9"/>
        <v>1.1067222795895494E-4</v>
      </c>
      <c r="K58" s="5" t="e">
        <f t="shared" si="13"/>
        <v>#N/A</v>
      </c>
      <c r="L58" s="5">
        <f t="shared" si="3"/>
        <v>-3.5048427350982802E-3</v>
      </c>
      <c r="M58" s="5">
        <f t="shared" si="10"/>
        <v>4.4268808816560555E-2</v>
      </c>
      <c r="N58" s="5">
        <f t="shared" si="14"/>
        <v>0.65861521053632344</v>
      </c>
      <c r="O58" s="5">
        <f t="shared" si="0"/>
        <v>0.77577606486088468</v>
      </c>
      <c r="P58" s="5">
        <f t="shared" si="1"/>
        <v>0.82004487367744527</v>
      </c>
      <c r="Q58" s="5">
        <f t="shared" si="2"/>
        <v>12.200328889903609</v>
      </c>
    </row>
    <row r="59" spans="2:17" x14ac:dyDescent="0.4">
      <c r="B59">
        <v>10.24529671669</v>
      </c>
      <c r="C59" s="5">
        <f t="shared" si="4"/>
        <v>0.12296223640439941</v>
      </c>
      <c r="D59" s="5">
        <f t="shared" si="5"/>
        <v>2.0331445434824196</v>
      </c>
      <c r="E59" s="5">
        <f t="shared" si="6"/>
        <v>12.774623922981085</v>
      </c>
      <c r="F59" s="5">
        <f t="shared" si="7"/>
        <v>121.98867260894518</v>
      </c>
      <c r="G59" s="5">
        <f t="shared" si="11"/>
        <v>-2.1030117790652163</v>
      </c>
      <c r="H59" s="9">
        <f t="shared" si="12"/>
        <v>-17.102907693942804</v>
      </c>
      <c r="I59" s="5">
        <f t="shared" si="8"/>
        <v>8.5701634681279934E-3</v>
      </c>
      <c r="J59" s="5">
        <f t="shared" si="9"/>
        <v>1.232566504448812E-4</v>
      </c>
      <c r="K59" s="5">
        <f t="shared" si="13"/>
        <v>8.5701634681279934E-3</v>
      </c>
      <c r="L59" s="5">
        <f t="shared" si="3"/>
        <v>8.5701634681279934E-3</v>
      </c>
      <c r="M59" s="5">
        <f t="shared" si="10"/>
        <v>3.2638203274720133E-2</v>
      </c>
      <c r="N59" s="5">
        <f t="shared" si="14"/>
        <v>0.4169407723563594</v>
      </c>
      <c r="O59" s="5">
        <f t="shared" si="0"/>
        <v>-1.3985736868517096</v>
      </c>
      <c r="P59" s="5">
        <f t="shared" si="1"/>
        <v>0</v>
      </c>
      <c r="Q59" s="5">
        <f t="shared" si="2"/>
        <v>0</v>
      </c>
    </row>
    <row r="60" spans="2:17" x14ac:dyDescent="0.4">
      <c r="B60">
        <v>10.369446277618399</v>
      </c>
      <c r="C60" s="5">
        <f t="shared" si="4"/>
        <v>0.12414956092839979</v>
      </c>
      <c r="D60" s="5">
        <f t="shared" si="5"/>
        <v>2.0137002348657629</v>
      </c>
      <c r="E60" s="5">
        <f t="shared" si="6"/>
        <v>12.652451728772643</v>
      </c>
      <c r="F60" s="5">
        <f t="shared" si="7"/>
        <v>120.82201409194577</v>
      </c>
      <c r="G60" s="5">
        <f t="shared" si="11"/>
        <v>-0.12217219420844216</v>
      </c>
      <c r="H60" s="9">
        <f t="shared" si="12"/>
        <v>-0.98407270468642227</v>
      </c>
      <c r="I60" s="5">
        <f t="shared" si="8"/>
        <v>5.0268185494258433E-4</v>
      </c>
      <c r="J60" s="5">
        <f t="shared" si="9"/>
        <v>1.239877288550245E-4</v>
      </c>
      <c r="K60" s="5" t="e">
        <f t="shared" si="13"/>
        <v>#N/A</v>
      </c>
      <c r="L60" s="5">
        <f t="shared" si="3"/>
        <v>5.0268185494258433E-4</v>
      </c>
      <c r="M60" s="5">
        <f t="shared" si="10"/>
        <v>3.2016906949784367E-2</v>
      </c>
      <c r="N60" s="5">
        <f t="shared" si="14"/>
        <v>0.40509236968675205</v>
      </c>
      <c r="O60" s="5">
        <f t="shared" si="0"/>
        <v>-8.0471590875208637E-2</v>
      </c>
      <c r="P60" s="5">
        <f t="shared" si="1"/>
        <v>0</v>
      </c>
      <c r="Q60" s="5">
        <f t="shared" si="2"/>
        <v>0</v>
      </c>
    </row>
    <row r="61" spans="2:17" x14ac:dyDescent="0.4">
      <c r="B61">
        <v>10.497339010238599</v>
      </c>
      <c r="C61" s="5">
        <f t="shared" si="4"/>
        <v>0.12789273262020018</v>
      </c>
      <c r="D61" s="5">
        <f t="shared" si="5"/>
        <v>1.9547631431288492</v>
      </c>
      <c r="E61" s="5">
        <f t="shared" si="6"/>
        <v>12.282139059923372</v>
      </c>
      <c r="F61" s="5">
        <f t="shared" si="7"/>
        <v>117.28578858773096</v>
      </c>
      <c r="G61" s="5">
        <f t="shared" si="11"/>
        <v>-0.37031266884927128</v>
      </c>
      <c r="H61" s="9">
        <f t="shared" si="12"/>
        <v>-2.8954942260009369</v>
      </c>
      <c r="I61" s="5">
        <f t="shared" si="8"/>
        <v>1.5696039539344535E-3</v>
      </c>
      <c r="J61" s="5">
        <f t="shared" si="9"/>
        <v>1.2620367986541854E-4</v>
      </c>
      <c r="K61" s="5" t="e">
        <f t="shared" si="13"/>
        <v>#N/A</v>
      </c>
      <c r="L61" s="5">
        <f t="shared" si="3"/>
        <v>1.5696039539344535E-3</v>
      </c>
      <c r="M61" s="5">
        <f t="shared" si="10"/>
        <v>3.0170187977459077E-2</v>
      </c>
      <c r="N61" s="5">
        <f t="shared" si="14"/>
        <v>0.37055444420318062</v>
      </c>
      <c r="O61" s="5">
        <f t="shared" si="0"/>
        <v>-0.23677623170182738</v>
      </c>
      <c r="P61" s="5">
        <f t="shared" si="1"/>
        <v>0</v>
      </c>
      <c r="Q61" s="5">
        <f t="shared" si="2"/>
        <v>0</v>
      </c>
    </row>
    <row r="62" spans="2:17" x14ac:dyDescent="0.4">
      <c r="B62">
        <v>10.6240448951721</v>
      </c>
      <c r="C62" s="5">
        <f t="shared" si="4"/>
        <v>0.1267058849335001</v>
      </c>
      <c r="D62" s="5">
        <f t="shared" si="5"/>
        <v>1.9730733117187822</v>
      </c>
      <c r="E62" s="5">
        <f t="shared" si="6"/>
        <v>12.397185242179621</v>
      </c>
      <c r="F62" s="5">
        <f t="shared" si="7"/>
        <v>118.38439870312695</v>
      </c>
      <c r="G62" s="5">
        <f t="shared" si="11"/>
        <v>0.11504618225624874</v>
      </c>
      <c r="H62" s="9">
        <f t="shared" si="12"/>
        <v>0.9079782072997572</v>
      </c>
      <c r="I62" s="5">
        <f t="shared" si="8"/>
        <v>0</v>
      </c>
      <c r="J62" s="5">
        <f t="shared" si="9"/>
        <v>1.2551524351079717E-4</v>
      </c>
      <c r="K62" s="5" t="e">
        <f t="shared" si="13"/>
        <v>#N/A</v>
      </c>
      <c r="L62" s="5">
        <f t="shared" si="3"/>
        <v>-4.8310846255129365E-4</v>
      </c>
      <c r="M62" s="5">
        <f t="shared" si="10"/>
        <v>3.0738040385783236E-2</v>
      </c>
      <c r="N62" s="5">
        <f t="shared" si="14"/>
        <v>0.38106518064415312</v>
      </c>
      <c r="O62" s="5">
        <f t="shared" si="0"/>
        <v>7.4249037163076556E-2</v>
      </c>
      <c r="P62" s="5">
        <f t="shared" si="1"/>
        <v>0.10498707754885979</v>
      </c>
      <c r="Q62" s="5">
        <f t="shared" si="2"/>
        <v>1.301544248408292</v>
      </c>
    </row>
    <row r="63" spans="2:17" x14ac:dyDescent="0.4">
      <c r="B63">
        <v>10.769264221191399</v>
      </c>
      <c r="C63" s="5">
        <f t="shared" si="4"/>
        <v>0.14521932601929954</v>
      </c>
      <c r="D63" s="5">
        <f t="shared" si="5"/>
        <v>1.7215339504245817</v>
      </c>
      <c r="E63" s="5">
        <f t="shared" si="6"/>
        <v>10.816716823118561</v>
      </c>
      <c r="F63" s="5">
        <f t="shared" si="7"/>
        <v>103.2920370254749</v>
      </c>
      <c r="G63" s="5">
        <f t="shared" si="11"/>
        <v>-1.5804684190610594</v>
      </c>
      <c r="H63" s="9">
        <f t="shared" si="12"/>
        <v>-10.883320163949916</v>
      </c>
      <c r="I63" s="5">
        <f t="shared" si="8"/>
        <v>7.6065178049923143E-3</v>
      </c>
      <c r="J63" s="5">
        <f t="shared" si="9"/>
        <v>1.3497276653045854E-4</v>
      </c>
      <c r="K63" s="5">
        <f t="shared" si="13"/>
        <v>7.6065178049923143E-3</v>
      </c>
      <c r="L63" s="5">
        <f t="shared" si="3"/>
        <v>7.6065178049923143E-3</v>
      </c>
      <c r="M63" s="5">
        <f t="shared" si="10"/>
        <v>2.340027256630722E-2</v>
      </c>
      <c r="N63" s="5">
        <f t="shared" si="14"/>
        <v>0.25311412193353505</v>
      </c>
      <c r="O63" s="5">
        <f t="shared" si="0"/>
        <v>-0.88997294958644535</v>
      </c>
      <c r="P63" s="5">
        <f t="shared" si="1"/>
        <v>0</v>
      </c>
      <c r="Q63" s="5">
        <f t="shared" si="2"/>
        <v>0</v>
      </c>
    </row>
    <row r="64" spans="2:17" x14ac:dyDescent="0.4">
      <c r="B64">
        <v>10.915612697601301</v>
      </c>
      <c r="C64" s="5">
        <f t="shared" si="4"/>
        <v>0.14634847640990145</v>
      </c>
      <c r="D64" s="5">
        <f t="shared" si="5"/>
        <v>1.7082514702769112</v>
      </c>
      <c r="E64" s="5">
        <f t="shared" si="6"/>
        <v>10.733260539011814</v>
      </c>
      <c r="F64" s="5">
        <f t="shared" si="7"/>
        <v>102.49508821661468</v>
      </c>
      <c r="G64" s="5">
        <f t="shared" si="11"/>
        <v>-8.3456284106746992E-2</v>
      </c>
      <c r="H64" s="9">
        <f t="shared" si="12"/>
        <v>-0.57025728011679266</v>
      </c>
      <c r="I64" s="5">
        <f t="shared" si="8"/>
        <v>4.0478358877888614E-4</v>
      </c>
      <c r="J64" s="5">
        <f t="shared" si="9"/>
        <v>1.3547216893455331E-4</v>
      </c>
      <c r="K64" s="5" t="e">
        <f t="shared" si="13"/>
        <v>#N/A</v>
      </c>
      <c r="L64" s="5">
        <f t="shared" si="3"/>
        <v>4.0478358877888614E-4</v>
      </c>
      <c r="M64" s="5">
        <f t="shared" si="10"/>
        <v>2.3040576359661637E-2</v>
      </c>
      <c r="N64" s="5">
        <f t="shared" si="14"/>
        <v>0.24730050903724474</v>
      </c>
      <c r="O64" s="5">
        <f t="shared" si="0"/>
        <v>-4.6632235931989008E-2</v>
      </c>
      <c r="P64" s="5">
        <f t="shared" si="1"/>
        <v>0</v>
      </c>
      <c r="Q64" s="5">
        <f t="shared" si="2"/>
        <v>0</v>
      </c>
    </row>
    <row r="65" spans="2:17" x14ac:dyDescent="0.4">
      <c r="B65">
        <v>11.0701315402984</v>
      </c>
      <c r="C65" s="5">
        <f t="shared" si="4"/>
        <v>0.15451884269709915</v>
      </c>
      <c r="D65" s="5">
        <f t="shared" si="5"/>
        <v>1.6179256564202404</v>
      </c>
      <c r="E65" s="5">
        <f t="shared" si="6"/>
        <v>10.165726712528542</v>
      </c>
      <c r="F65" s="5">
        <f t="shared" si="7"/>
        <v>97.075539385214427</v>
      </c>
      <c r="G65" s="5">
        <f t="shared" si="11"/>
        <v>-0.56753382648327211</v>
      </c>
      <c r="H65" s="9">
        <f t="shared" si="12"/>
        <v>-3.6729101550145553</v>
      </c>
      <c r="I65" s="5">
        <f t="shared" si="8"/>
        <v>2.9063562383540012E-3</v>
      </c>
      <c r="J65" s="5">
        <f t="shared" si="9"/>
        <v>1.3886829135222921E-4</v>
      </c>
      <c r="K65" s="5" t="e">
        <f t="shared" si="13"/>
        <v>#N/A</v>
      </c>
      <c r="L65" s="5">
        <f t="shared" si="3"/>
        <v>2.9063562383540012E-3</v>
      </c>
      <c r="M65" s="5">
        <f t="shared" si="10"/>
        <v>2.0668399918763274E-2</v>
      </c>
      <c r="N65" s="5">
        <f t="shared" si="14"/>
        <v>0.21010930515939458</v>
      </c>
      <c r="O65" s="5">
        <f t="shared" si="0"/>
        <v>-0.30034866520346487</v>
      </c>
      <c r="P65" s="5">
        <f t="shared" si="1"/>
        <v>0</v>
      </c>
      <c r="Q65" s="5">
        <f t="shared" si="2"/>
        <v>0</v>
      </c>
    </row>
    <row r="66" spans="2:17" x14ac:dyDescent="0.4">
      <c r="B66">
        <v>11.2231388092041</v>
      </c>
      <c r="C66" s="5">
        <f t="shared" si="4"/>
        <v>0.15300726890570004</v>
      </c>
      <c r="D66" s="5">
        <f t="shared" si="5"/>
        <v>1.6339093024010354</v>
      </c>
      <c r="E66" s="5">
        <f t="shared" si="6"/>
        <v>10.266154922110234</v>
      </c>
      <c r="F66" s="5">
        <f t="shared" si="7"/>
        <v>98.034558144062132</v>
      </c>
      <c r="G66" s="5">
        <f t="shared" si="11"/>
        <v>0.10042820958169152</v>
      </c>
      <c r="H66" s="9">
        <f t="shared" si="12"/>
        <v>0.65636234343602629</v>
      </c>
      <c r="I66" s="5">
        <f t="shared" si="8"/>
        <v>0</v>
      </c>
      <c r="J66" s="5">
        <f t="shared" si="9"/>
        <v>1.3826732894609237E-4</v>
      </c>
      <c r="K66" s="5" t="e">
        <f t="shared" si="13"/>
        <v>#N/A</v>
      </c>
      <c r="L66" s="5">
        <f t="shared" si="3"/>
        <v>-5.0926453218738189E-4</v>
      </c>
      <c r="M66" s="5">
        <f t="shared" si="10"/>
        <v>2.1078787376953637E-2</v>
      </c>
      <c r="N66" s="5">
        <f t="shared" si="14"/>
        <v>0.21639809678202765</v>
      </c>
      <c r="O66" s="5">
        <f t="shared" si="0"/>
        <v>5.3673393963007916E-2</v>
      </c>
      <c r="P66" s="5">
        <f t="shared" si="1"/>
        <v>7.475218133996156E-2</v>
      </c>
      <c r="Q66" s="5">
        <f t="shared" si="2"/>
        <v>0.76741747440172314</v>
      </c>
    </row>
    <row r="67" spans="2:17" x14ac:dyDescent="0.4">
      <c r="B67">
        <v>11.4035794734954</v>
      </c>
      <c r="C67" s="5">
        <f t="shared" si="4"/>
        <v>0.18044066429130012</v>
      </c>
      <c r="D67" s="5">
        <f t="shared" si="5"/>
        <v>1.3854970052449183</v>
      </c>
      <c r="E67" s="5">
        <f t="shared" si="6"/>
        <v>8.7053344264961883</v>
      </c>
      <c r="F67" s="5">
        <f t="shared" si="7"/>
        <v>83.129820314695095</v>
      </c>
      <c r="G67" s="5">
        <f t="shared" si="11"/>
        <v>-1.5608204956140455</v>
      </c>
      <c r="H67" s="9">
        <f t="shared" si="12"/>
        <v>-8.6500484895925975</v>
      </c>
      <c r="I67" s="5">
        <f t="shared" si="8"/>
        <v>9.3338974218773602E-3</v>
      </c>
      <c r="J67" s="5">
        <f t="shared" si="9"/>
        <v>1.4760727879184682E-4</v>
      </c>
      <c r="K67" s="5">
        <f t="shared" si="13"/>
        <v>9.3338974218773602E-3</v>
      </c>
      <c r="L67" s="5">
        <f t="shared" si="3"/>
        <v>9.3338974218773602E-3</v>
      </c>
      <c r="M67" s="5">
        <f t="shared" si="10"/>
        <v>1.5156569495427945E-2</v>
      </c>
      <c r="N67" s="5">
        <f t="shared" si="14"/>
        <v>0.13194300621613086</v>
      </c>
      <c r="O67" s="5">
        <f t="shared" si="0"/>
        <v>-0.70734932468939971</v>
      </c>
      <c r="P67" s="5">
        <f t="shared" si="1"/>
        <v>0</v>
      </c>
      <c r="Q67" s="5">
        <f t="shared" si="2"/>
        <v>0</v>
      </c>
    </row>
    <row r="68" spans="2:17" x14ac:dyDescent="0.4">
      <c r="B68">
        <v>11.5938401222229</v>
      </c>
      <c r="C68" s="5">
        <f t="shared" si="4"/>
        <v>0.19026064872750048</v>
      </c>
      <c r="D68" s="5">
        <f t="shared" si="5"/>
        <v>1.3139868999293742</v>
      </c>
      <c r="E68" s="5">
        <f t="shared" si="6"/>
        <v>8.2560231834626983</v>
      </c>
      <c r="F68" s="5">
        <f t="shared" si="7"/>
        <v>78.839213995762464</v>
      </c>
      <c r="G68" s="5">
        <f t="shared" si="11"/>
        <v>-0.44931124303349002</v>
      </c>
      <c r="H68" s="9">
        <f t="shared" si="12"/>
        <v>-2.361556349347957</v>
      </c>
      <c r="I68" s="5">
        <f t="shared" si="8"/>
        <v>2.8331652503542724E-3</v>
      </c>
      <c r="J68" s="5">
        <f t="shared" si="9"/>
        <v>1.5029595727015922E-4</v>
      </c>
      <c r="K68" s="5" t="e">
        <f t="shared" si="13"/>
        <v>#N/A</v>
      </c>
      <c r="L68" s="5">
        <f t="shared" si="3"/>
        <v>2.8331652503542724E-3</v>
      </c>
      <c r="M68" s="5">
        <f t="shared" si="10"/>
        <v>1.3632383761174708E-2</v>
      </c>
      <c r="N68" s="5">
        <f t="shared" si="14"/>
        <v>0.1125492763781188</v>
      </c>
      <c r="O68" s="5">
        <f t="shared" si="0"/>
        <v>-0.1931139797582703</v>
      </c>
      <c r="P68" s="5">
        <f t="shared" si="1"/>
        <v>0</v>
      </c>
      <c r="Q68" s="5">
        <f t="shared" si="2"/>
        <v>0</v>
      </c>
    </row>
    <row r="69" spans="2:17" x14ac:dyDescent="0.4">
      <c r="B69">
        <v>11.809993743896401</v>
      </c>
      <c r="C69" s="5">
        <f t="shared" si="4"/>
        <v>0.2161536216735005</v>
      </c>
      <c r="D69" s="5">
        <f t="shared" si="5"/>
        <v>1.1565848310310727</v>
      </c>
      <c r="E69" s="5">
        <f t="shared" si="6"/>
        <v>7.2670368168412205</v>
      </c>
      <c r="F69" s="5">
        <f t="shared" si="7"/>
        <v>69.395089861864363</v>
      </c>
      <c r="G69" s="5">
        <f t="shared" si="11"/>
        <v>-0.98898636662147776</v>
      </c>
      <c r="H69" s="9">
        <f t="shared" si="12"/>
        <v>-4.5753865189237457</v>
      </c>
      <c r="I69" s="5">
        <f t="shared" si="8"/>
        <v>7.0848142529414768E-3</v>
      </c>
      <c r="J69" s="5">
        <f t="shared" si="9"/>
        <v>1.5621405168802214E-4</v>
      </c>
      <c r="K69" s="5" t="e">
        <f t="shared" si="13"/>
        <v>#N/A</v>
      </c>
      <c r="L69" s="5">
        <f t="shared" si="3"/>
        <v>7.0848142529414768E-3</v>
      </c>
      <c r="M69" s="5">
        <f t="shared" si="10"/>
        <v>1.0561964819465157E-2</v>
      </c>
      <c r="N69" s="5">
        <f t="shared" si="14"/>
        <v>7.675418720123503E-2</v>
      </c>
      <c r="O69" s="5">
        <f t="shared" si="0"/>
        <v>-0.37414779446006596</v>
      </c>
      <c r="P69" s="5">
        <f t="shared" si="1"/>
        <v>0</v>
      </c>
      <c r="Q69" s="5">
        <f t="shared" si="2"/>
        <v>0</v>
      </c>
    </row>
    <row r="70" spans="2:17" x14ac:dyDescent="0.4">
      <c r="B70">
        <v>12.0409514904022</v>
      </c>
      <c r="C70" s="5">
        <f t="shared" si="4"/>
        <v>0.23095774650579948</v>
      </c>
      <c r="D70" s="5">
        <f t="shared" si="5"/>
        <v>1.0824490790297971</v>
      </c>
      <c r="E70" s="5">
        <f t="shared" si="6"/>
        <v>6.8012281491300959</v>
      </c>
      <c r="F70" s="5">
        <f t="shared" si="7"/>
        <v>64.946944741787831</v>
      </c>
      <c r="G70" s="5">
        <f t="shared" si="11"/>
        <v>-0.46580866771112461</v>
      </c>
      <c r="H70" s="9">
        <f t="shared" si="12"/>
        <v>-2.0168566534720145</v>
      </c>
      <c r="I70" s="5">
        <f t="shared" si="8"/>
        <v>3.5654614580163881E-3</v>
      </c>
      <c r="J70" s="5">
        <f t="shared" si="9"/>
        <v>1.5900145075560551E-4</v>
      </c>
      <c r="K70" s="5" t="e">
        <f t="shared" si="13"/>
        <v>#N/A</v>
      </c>
      <c r="L70" s="5">
        <f t="shared" si="3"/>
        <v>3.5654614580163881E-3</v>
      </c>
      <c r="M70" s="5">
        <f t="shared" si="10"/>
        <v>9.2513408673039182E-3</v>
      </c>
      <c r="N70" s="5">
        <f t="shared" si="14"/>
        <v>6.2920479923905037E-2</v>
      </c>
      <c r="O70" s="5">
        <f t="shared" si="0"/>
        <v>-0.16492649648672011</v>
      </c>
      <c r="P70" s="5">
        <f t="shared" si="1"/>
        <v>0</v>
      </c>
      <c r="Q70" s="5">
        <f t="shared" si="2"/>
        <v>0</v>
      </c>
    </row>
    <row r="71" spans="2:17" x14ac:dyDescent="0.4">
      <c r="B71">
        <v>12.3506004810333</v>
      </c>
      <c r="C71" s="5">
        <f t="shared" si="4"/>
        <v>0.30964899063109996</v>
      </c>
      <c r="D71" s="5">
        <f t="shared" si="5"/>
        <v>0.80736578372327805</v>
      </c>
      <c r="E71" s="5">
        <f t="shared" si="6"/>
        <v>5.072828829809632</v>
      </c>
      <c r="F71" s="5">
        <f t="shared" si="7"/>
        <v>48.441947023396686</v>
      </c>
      <c r="G71" s="5">
        <f t="shared" si="11"/>
        <v>-1.7283993193204639</v>
      </c>
      <c r="H71" s="9">
        <f t="shared" si="12"/>
        <v>-5.5818018841197867</v>
      </c>
      <c r="I71" s="5">
        <f t="shared" si="8"/>
        <v>1.7737377228821898E-2</v>
      </c>
      <c r="J71" s="5">
        <f t="shared" si="9"/>
        <v>1.6934419228241916E-4</v>
      </c>
      <c r="K71" s="5" t="e">
        <f t="shared" si="13"/>
        <v>#N/A</v>
      </c>
      <c r="L71" s="5">
        <f t="shared" si="3"/>
        <v>1.7737377228821898E-2</v>
      </c>
      <c r="M71" s="5">
        <f t="shared" si="10"/>
        <v>5.1467184673095528E-3</v>
      </c>
      <c r="N71" s="5">
        <f t="shared" si="14"/>
        <v>2.6108421819881541E-2</v>
      </c>
      <c r="O71" s="5">
        <f t="shared" si="0"/>
        <v>-0.45644643472606794</v>
      </c>
      <c r="P71" s="5">
        <f t="shared" si="1"/>
        <v>0</v>
      </c>
      <c r="Q71" s="5">
        <f t="shared" si="2"/>
        <v>0</v>
      </c>
    </row>
    <row r="72" spans="2:17" x14ac:dyDescent="0.4">
      <c r="B72">
        <v>12.7055375576019</v>
      </c>
      <c r="C72" s="5">
        <f t="shared" si="4"/>
        <v>0.35493707656859996</v>
      </c>
      <c r="D72" s="5">
        <f t="shared" si="5"/>
        <v>0.70435019755306294</v>
      </c>
      <c r="E72" s="5">
        <f t="shared" si="6"/>
        <v>4.4255628123744444</v>
      </c>
      <c r="F72" s="5">
        <f t="shared" si="7"/>
        <v>42.261011853183781</v>
      </c>
      <c r="G72" s="5">
        <f t="shared" si="11"/>
        <v>-0.64726601743518763</v>
      </c>
      <c r="H72" s="9">
        <f t="shared" si="12"/>
        <v>-1.8236077889994347</v>
      </c>
      <c r="I72" s="5">
        <f t="shared" si="8"/>
        <v>7.6139465112967392E-3</v>
      </c>
      <c r="J72" s="5">
        <f t="shared" si="9"/>
        <v>1.7321743213075133E-4</v>
      </c>
      <c r="K72" s="5" t="e">
        <f t="shared" si="13"/>
        <v>#N/A</v>
      </c>
      <c r="L72" s="5">
        <f t="shared" si="3"/>
        <v>7.6139465112967392E-3</v>
      </c>
      <c r="M72" s="5">
        <f t="shared" si="10"/>
        <v>3.9171212412543203E-3</v>
      </c>
      <c r="N72" s="5">
        <f t="shared" si="14"/>
        <v>1.7335466096857145E-2</v>
      </c>
      <c r="O72" s="5">
        <f t="shared" si="0"/>
        <v>-0.14912375804587344</v>
      </c>
      <c r="P72" s="5">
        <f t="shared" si="1"/>
        <v>0</v>
      </c>
      <c r="Q72" s="5">
        <f t="shared" si="2"/>
        <v>0</v>
      </c>
    </row>
    <row r="73" spans="2:17" x14ac:dyDescent="0.4">
      <c r="B73">
        <v>12.8953943252563</v>
      </c>
      <c r="C73" s="5">
        <f t="shared" si="4"/>
        <v>0.18985676765439941</v>
      </c>
      <c r="D73" s="5">
        <f t="shared" si="5"/>
        <v>1.316782135757629</v>
      </c>
      <c r="E73" s="5">
        <f t="shared" si="6"/>
        <v>8.2735861681488903</v>
      </c>
      <c r="F73" s="5">
        <f t="shared" si="7"/>
        <v>79.006928145457749</v>
      </c>
      <c r="G73" s="5">
        <f t="shared" si="11"/>
        <v>3.8480233557744459</v>
      </c>
      <c r="H73" s="9">
        <f t="shared" si="12"/>
        <v>20.268033651447656</v>
      </c>
      <c r="I73" s="5">
        <f t="shared" si="8"/>
        <v>0</v>
      </c>
      <c r="J73" s="5">
        <f t="shared" si="9"/>
        <v>1.5019086036979705E-4</v>
      </c>
      <c r="K73" s="5" t="e">
        <f t="shared" si="13"/>
        <v>#N/A</v>
      </c>
      <c r="L73" s="5">
        <f t="shared" si="3"/>
        <v>-2.4212488596781399E-2</v>
      </c>
      <c r="M73" s="5">
        <f t="shared" si="10"/>
        <v>1.3690445616356928E-2</v>
      </c>
      <c r="N73" s="5">
        <f t="shared" si="14"/>
        <v>0.11326908148728529</v>
      </c>
      <c r="O73" s="5">
        <f t="shared" si="0"/>
        <v>1.6573987918544901</v>
      </c>
      <c r="P73" s="5">
        <f t="shared" si="1"/>
        <v>1.671089237470847</v>
      </c>
      <c r="Q73" s="5">
        <f t="shared" si="2"/>
        <v>13.825900800881277</v>
      </c>
    </row>
    <row r="74" spans="2:17" x14ac:dyDescent="0.4">
      <c r="B74">
        <v>13.014217376708901</v>
      </c>
      <c r="C74" s="5">
        <f t="shared" si="4"/>
        <v>0.11882305145260119</v>
      </c>
      <c r="D74" s="5">
        <f t="shared" si="5"/>
        <v>2.1039688591041243</v>
      </c>
      <c r="E74" s="5">
        <f t="shared" si="6"/>
        <v>13.219626222286431</v>
      </c>
      <c r="F74" s="5">
        <f t="shared" si="7"/>
        <v>126.23813154624747</v>
      </c>
      <c r="G74" s="5">
        <f t="shared" si="11"/>
        <v>4.9460400541375407</v>
      </c>
      <c r="H74" s="9">
        <f t="shared" si="12"/>
        <v>41.625256999148249</v>
      </c>
      <c r="I74" s="5">
        <f t="shared" si="8"/>
        <v>0</v>
      </c>
      <c r="J74" s="5">
        <f t="shared" si="9"/>
        <v>1.20593756685838E-4</v>
      </c>
      <c r="K74" s="5" t="e">
        <f t="shared" si="13"/>
        <v>#N/A</v>
      </c>
      <c r="L74" s="5">
        <f t="shared" si="3"/>
        <v>-1.947753428066425E-2</v>
      </c>
      <c r="M74" s="5">
        <f t="shared" si="10"/>
        <v>3.4951703491392601E-2</v>
      </c>
      <c r="N74" s="5">
        <f t="shared" si="14"/>
        <v>0.46204845598839384</v>
      </c>
      <c r="O74" s="5">
        <f t="shared" si="0"/>
        <v>3.4038650146060587</v>
      </c>
      <c r="P74" s="5">
        <f t="shared" si="1"/>
        <v>3.4388167180974514</v>
      </c>
      <c r="Q74" s="5">
        <f t="shared" si="2"/>
        <v>45.459871660198033</v>
      </c>
    </row>
    <row r="75" spans="2:17" x14ac:dyDescent="0.4">
      <c r="B75">
        <v>13.132789611816399</v>
      </c>
      <c r="C75" s="5">
        <f t="shared" si="4"/>
        <v>0.11857223510749826</v>
      </c>
      <c r="D75" s="5">
        <f t="shared" si="5"/>
        <v>2.1084193932361028</v>
      </c>
      <c r="E75" s="5">
        <f t="shared" si="6"/>
        <v>13.24758975295358</v>
      </c>
      <c r="F75" s="5">
        <f t="shared" si="7"/>
        <v>126.50516359416618</v>
      </c>
      <c r="G75" s="5">
        <f t="shared" si="11"/>
        <v>2.7963530667149072E-2</v>
      </c>
      <c r="H75" s="9">
        <f t="shared" si="12"/>
        <v>0.2358354014478784</v>
      </c>
      <c r="I75" s="5">
        <f t="shared" si="8"/>
        <v>0</v>
      </c>
      <c r="J75" s="5">
        <f t="shared" si="9"/>
        <v>1.2042642291832578E-4</v>
      </c>
      <c r="K75" s="5" t="e">
        <f t="shared" si="13"/>
        <v>#N/A</v>
      </c>
      <c r="L75" s="5">
        <f t="shared" si="3"/>
        <v>-1.0988809841225633E-4</v>
      </c>
      <c r="M75" s="5">
        <f t="shared" si="10"/>
        <v>3.5099726852512142E-2</v>
      </c>
      <c r="N75" s="5">
        <f t="shared" si="14"/>
        <v>0.46498678178280944</v>
      </c>
      <c r="O75" s="5">
        <f t="shared" si="0"/>
        <v>1.9285211193060852E-2</v>
      </c>
      <c r="P75" s="5">
        <f t="shared" si="1"/>
        <v>5.4384938045572997E-2</v>
      </c>
      <c r="Q75" s="5">
        <f t="shared" si="2"/>
        <v>0.72046934796754813</v>
      </c>
    </row>
    <row r="76" spans="2:17" x14ac:dyDescent="0.4">
      <c r="B76">
        <v>13.2460215091705</v>
      </c>
      <c r="C76" s="5">
        <f t="shared" si="4"/>
        <v>0.11323189735410111</v>
      </c>
      <c r="D76" s="5">
        <f t="shared" si="5"/>
        <v>2.2078584377880279</v>
      </c>
      <c r="E76" s="5">
        <f t="shared" si="6"/>
        <v>13.872383696642212</v>
      </c>
      <c r="F76" s="5">
        <f t="shared" si="7"/>
        <v>132.47150626728168</v>
      </c>
      <c r="G76" s="5">
        <f t="shared" si="11"/>
        <v>0.62479394368863161</v>
      </c>
      <c r="H76" s="9">
        <f t="shared" si="12"/>
        <v>5.5178263218072132</v>
      </c>
      <c r="I76" s="5">
        <f t="shared" si="8"/>
        <v>0</v>
      </c>
      <c r="J76" s="5">
        <f t="shared" si="9"/>
        <v>1.1668765595929302E-4</v>
      </c>
      <c r="L76" s="5">
        <f t="shared" si="3"/>
        <v>-2.3446673881515195E-3</v>
      </c>
      <c r="M76" s="5">
        <f t="shared" si="10"/>
        <v>3.848860588537293E-2</v>
      </c>
      <c r="N76" s="5">
        <f t="shared" si="14"/>
        <v>0.53392870879073495</v>
      </c>
      <c r="O76" s="5">
        <f t="shared" si="0"/>
        <v>0.45121489517425267</v>
      </c>
      <c r="P76" s="5">
        <f t="shared" si="1"/>
        <v>0.48970350105962562</v>
      </c>
      <c r="Q76" s="5">
        <f t="shared" si="2"/>
        <v>6.7933548642881627</v>
      </c>
    </row>
    <row r="77" spans="2:17" x14ac:dyDescent="0.4">
      <c r="B77">
        <v>13.3658542633056</v>
      </c>
      <c r="C77" s="5">
        <f t="shared" si="4"/>
        <v>0.11983275413509986</v>
      </c>
      <c r="D77" s="5">
        <f t="shared" si="5"/>
        <v>2.0862409597809055</v>
      </c>
      <c r="E77" s="5">
        <f t="shared" si="6"/>
        <v>13.108238545731624</v>
      </c>
      <c r="F77" s="5">
        <f t="shared" si="7"/>
        <v>125.17445758685433</v>
      </c>
      <c r="G77" s="5">
        <f t="shared" si="11"/>
        <v>-0.7641451509105881</v>
      </c>
      <c r="H77" s="9">
        <f t="shared" si="12"/>
        <v>-6.3767636521905207</v>
      </c>
      <c r="I77" s="5">
        <f t="shared" si="8"/>
        <v>3.0347788561773353E-3</v>
      </c>
      <c r="J77" s="5">
        <f t="shared" si="9"/>
        <v>1.2126030054234196E-4</v>
      </c>
      <c r="K77" s="5" t="e">
        <f t="shared" si="13"/>
        <v>#N/A</v>
      </c>
      <c r="L77" s="5">
        <f t="shared" si="3"/>
        <v>3.0347788561773353E-3</v>
      </c>
      <c r="M77" s="5">
        <f t="shared" si="10"/>
        <v>3.4365183554360863E-2</v>
      </c>
      <c r="N77" s="5">
        <f t="shared" si="14"/>
        <v>0.45046702369841557</v>
      </c>
      <c r="O77" s="5">
        <f t="shared" si="0"/>
        <v>-0.52145366219713718</v>
      </c>
      <c r="P77" s="5">
        <f t="shared" si="1"/>
        <v>0</v>
      </c>
      <c r="Q77" s="5">
        <f t="shared" si="2"/>
        <v>0</v>
      </c>
    </row>
    <row r="78" spans="2:17" x14ac:dyDescent="0.4">
      <c r="B78">
        <v>13.4853098392486</v>
      </c>
      <c r="C78" s="5">
        <f t="shared" si="4"/>
        <v>0.11945557594300027</v>
      </c>
      <c r="D78" s="5">
        <f t="shared" si="5"/>
        <v>2.0928282169037522</v>
      </c>
      <c r="E78" s="5">
        <f t="shared" si="6"/>
        <v>13.149627502900508</v>
      </c>
      <c r="F78" s="5">
        <f t="shared" si="7"/>
        <v>125.56969301422514</v>
      </c>
      <c r="G78" s="5">
        <f t="shared" si="11"/>
        <v>4.1388957168884133E-2</v>
      </c>
      <c r="H78" s="9">
        <f t="shared" si="12"/>
        <v>0.34647990972504616</v>
      </c>
      <c r="I78" s="5">
        <f t="shared" si="8"/>
        <v>0</v>
      </c>
      <c r="J78" s="5">
        <f t="shared" si="9"/>
        <v>1.2101262902264337E-4</v>
      </c>
      <c r="K78" s="5" t="e">
        <f t="shared" si="13"/>
        <v>#N/A</v>
      </c>
      <c r="L78" s="5">
        <f t="shared" si="3"/>
        <v>-1.6385758804576261E-4</v>
      </c>
      <c r="M78" s="5">
        <f t="shared" si="10"/>
        <v>3.4582540693007494E-2</v>
      </c>
      <c r="N78" s="5">
        <f t="shared" si="14"/>
        <v>0.45474752821694731</v>
      </c>
      <c r="O78" s="5">
        <f t="shared" ref="O78:O141" si="17">B$6*H78</f>
        <v>2.8333058532253215E-2</v>
      </c>
      <c r="P78" s="5">
        <f t="shared" ref="P78:P141" si="18">IF(H78&gt;0, O78 +M78, 0)</f>
        <v>6.2915599225260715E-2</v>
      </c>
      <c r="Q78" s="5">
        <f t="shared" ref="Q78:Q141" si="19">P78*E78</f>
        <v>0.82731669393395413</v>
      </c>
    </row>
    <row r="79" spans="2:17" x14ac:dyDescent="0.4">
      <c r="B79">
        <v>13.6231191158294</v>
      </c>
      <c r="C79" s="5">
        <f t="shared" si="4"/>
        <v>0.13780927658079989</v>
      </c>
      <c r="D79" s="5">
        <f t="shared" si="5"/>
        <v>1.8141013885478225</v>
      </c>
      <c r="E79" s="5">
        <f t="shared" si="6"/>
        <v>11.398335190257765</v>
      </c>
      <c r="F79" s="5">
        <f t="shared" si="7"/>
        <v>108.84608331286937</v>
      </c>
      <c r="G79" s="5">
        <f t="shared" si="11"/>
        <v>-1.7512923126427431</v>
      </c>
      <c r="H79" s="9">
        <f t="shared" si="12"/>
        <v>-12.70808726447331</v>
      </c>
      <c r="I79" s="5">
        <f t="shared" si="8"/>
        <v>7.9985772109118659E-3</v>
      </c>
      <c r="J79" s="5">
        <f t="shared" si="9"/>
        <v>1.3149236222149754E-4</v>
      </c>
      <c r="K79" s="5">
        <f t="shared" si="13"/>
        <v>7.9985772109118659E-3</v>
      </c>
      <c r="L79" s="5">
        <f t="shared" ref="L79:L142" si="20">(-B$6*H79)/E79^2</f>
        <v>7.9985772109118659E-3</v>
      </c>
      <c r="M79" s="5">
        <f t="shared" si="10"/>
        <v>2.5984409021893706E-2</v>
      </c>
      <c r="N79" s="5">
        <f t="shared" si="14"/>
        <v>0.29617900375230238</v>
      </c>
      <c r="O79" s="5">
        <f t="shared" si="17"/>
        <v>-1.0391915092076582</v>
      </c>
      <c r="P79" s="5">
        <f t="shared" si="18"/>
        <v>0</v>
      </c>
      <c r="Q79" s="5">
        <f t="shared" si="19"/>
        <v>0</v>
      </c>
    </row>
    <row r="80" spans="2:17" x14ac:dyDescent="0.4">
      <c r="B80">
        <v>13.7701263427734</v>
      </c>
      <c r="C80" s="5">
        <f t="shared" ref="C80:C143" si="21">B80-B79</f>
        <v>0.14700722694399992</v>
      </c>
      <c r="D80" s="5">
        <f t="shared" ref="D80:D143" si="22">(1/C80)/4</f>
        <v>1.7005966658716278</v>
      </c>
      <c r="E80" s="5">
        <f t="shared" ref="E80:E143" si="23">2*PI()*D80</f>
        <v>10.685163984443204</v>
      </c>
      <c r="F80" s="5">
        <f t="shared" ref="F80:F143" si="24">E80*(60/(2*PI()))</f>
        <v>102.03579995229767</v>
      </c>
      <c r="G80" s="5">
        <f t="shared" si="11"/>
        <v>-0.71317120581456095</v>
      </c>
      <c r="H80" s="9">
        <f t="shared" si="12"/>
        <v>-4.8512662992155633</v>
      </c>
      <c r="I80" s="5">
        <f t="shared" ref="I80:I143" si="25">IF(H80&lt;0,(-B$6*H80)/E80^2,0)</f>
        <v>3.4746265422892345E-3</v>
      </c>
      <c r="J80" s="5">
        <f t="shared" ref="J80:J143" si="26">-0.000005984*E80 + 0.0001997</f>
        <v>1.3575997871709188E-4</v>
      </c>
      <c r="K80" s="5" t="e">
        <f t="shared" si="13"/>
        <v>#N/A</v>
      </c>
      <c r="L80" s="5">
        <f t="shared" si="20"/>
        <v>3.4746265422892345E-3</v>
      </c>
      <c r="M80" s="5">
        <f t="shared" ref="M80:M143" si="27">0.0002*E80^2</f>
        <v>2.2834545874888434E-2</v>
      </c>
      <c r="N80" s="5">
        <f t="shared" si="14"/>
        <v>0.24399086718347401</v>
      </c>
      <c r="O80" s="5">
        <f t="shared" si="17"/>
        <v>-0.39670759589004245</v>
      </c>
      <c r="P80" s="5">
        <f t="shared" si="18"/>
        <v>0</v>
      </c>
      <c r="Q80" s="5">
        <f t="shared" si="19"/>
        <v>0</v>
      </c>
    </row>
    <row r="81" spans="2:17" x14ac:dyDescent="0.4">
      <c r="B81">
        <v>13.930104970932</v>
      </c>
      <c r="C81" s="5">
        <f t="shared" si="21"/>
        <v>0.15997862815859953</v>
      </c>
      <c r="D81" s="5">
        <f t="shared" si="22"/>
        <v>1.5627087372705504</v>
      </c>
      <c r="E81" s="5">
        <f t="shared" si="23"/>
        <v>9.8187885774194861</v>
      </c>
      <c r="F81" s="5">
        <f t="shared" si="24"/>
        <v>93.76252423623302</v>
      </c>
      <c r="G81" s="5">
        <f t="shared" ref="G81:G144" si="28">E81-E80</f>
        <v>-0.86637540702371751</v>
      </c>
      <c r="H81" s="9">
        <f t="shared" ref="H81:H144" si="29">G81/C81</f>
        <v>-5.4155696732491707</v>
      </c>
      <c r="I81" s="5">
        <f t="shared" si="25"/>
        <v>4.5935001130356394E-3</v>
      </c>
      <c r="J81" s="5">
        <f t="shared" si="26"/>
        <v>1.4094436915272179E-4</v>
      </c>
      <c r="K81" s="5" t="e">
        <f t="shared" ref="K81:K144" si="30">IF(H81&lt;-7,(-B$6*H81)/E81^2,NA())</f>
        <v>#N/A</v>
      </c>
      <c r="L81" s="5">
        <f t="shared" si="20"/>
        <v>4.5935001130356394E-3</v>
      </c>
      <c r="M81" s="5">
        <f t="shared" si="27"/>
        <v>1.9281721825612677E-2</v>
      </c>
      <c r="N81" s="5">
        <f t="shared" ref="N81:N144" si="31">M81*E81</f>
        <v>0.18932315001430575</v>
      </c>
      <c r="O81" s="5">
        <f t="shared" si="17"/>
        <v>-0.44285295692736787</v>
      </c>
      <c r="P81" s="5">
        <f t="shared" si="18"/>
        <v>0</v>
      </c>
      <c r="Q81" s="5">
        <f t="shared" si="19"/>
        <v>0</v>
      </c>
    </row>
    <row r="82" spans="2:17" x14ac:dyDescent="0.4">
      <c r="B82">
        <v>14.104646444320601</v>
      </c>
      <c r="C82" s="5">
        <f t="shared" si="21"/>
        <v>0.17454147338860082</v>
      </c>
      <c r="D82" s="5">
        <f t="shared" si="22"/>
        <v>1.4323243361387101</v>
      </c>
      <c r="E82" s="5">
        <f t="shared" si="23"/>
        <v>8.999559223942498</v>
      </c>
      <c r="F82" s="5">
        <f t="shared" si="24"/>
        <v>85.939460168322611</v>
      </c>
      <c r="G82" s="5">
        <f t="shared" si="28"/>
        <v>-0.81922935347698811</v>
      </c>
      <c r="H82" s="9">
        <f t="shared" si="29"/>
        <v>-4.6936085594570862</v>
      </c>
      <c r="I82" s="5">
        <f t="shared" si="25"/>
        <v>4.7389245025786222E-3</v>
      </c>
      <c r="J82" s="5">
        <f t="shared" si="26"/>
        <v>1.4584663760392808E-4</v>
      </c>
      <c r="K82" s="5" t="e">
        <f t="shared" si="30"/>
        <v>#N/A</v>
      </c>
      <c r="L82" s="5">
        <f t="shared" si="20"/>
        <v>4.7389245025786222E-3</v>
      </c>
      <c r="M82" s="5">
        <f t="shared" si="27"/>
        <v>1.6198413245049701E-2</v>
      </c>
      <c r="N82" s="5">
        <f t="shared" si="31"/>
        <v>0.14577857933271937</v>
      </c>
      <c r="O82" s="5">
        <f t="shared" si="17"/>
        <v>-0.38381528714930052</v>
      </c>
      <c r="P82" s="5">
        <f t="shared" si="18"/>
        <v>0</v>
      </c>
      <c r="Q82" s="5">
        <f t="shared" si="19"/>
        <v>0</v>
      </c>
    </row>
    <row r="83" spans="2:17" x14ac:dyDescent="0.4">
      <c r="B83">
        <v>14.334100484847999</v>
      </c>
      <c r="C83" s="5">
        <f t="shared" si="21"/>
        <v>0.22945404052739882</v>
      </c>
      <c r="D83" s="5">
        <f t="shared" si="22"/>
        <v>1.0895428096422988</v>
      </c>
      <c r="E83" s="5">
        <f t="shared" si="23"/>
        <v>6.8457993730876563</v>
      </c>
      <c r="F83" s="5">
        <f t="shared" si="24"/>
        <v>65.372568578537923</v>
      </c>
      <c r="G83" s="5">
        <f t="shared" si="28"/>
        <v>-2.1537598508548417</v>
      </c>
      <c r="H83" s="9">
        <f t="shared" si="29"/>
        <v>-9.3864542367806507</v>
      </c>
      <c r="I83" s="5">
        <f t="shared" si="25"/>
        <v>1.6378292908412067E-2</v>
      </c>
      <c r="J83" s="5">
        <f t="shared" si="26"/>
        <v>1.5873473655144348E-4</v>
      </c>
      <c r="K83" s="5">
        <f t="shared" si="30"/>
        <v>1.6378292908412067E-2</v>
      </c>
      <c r="L83" s="5">
        <f t="shared" si="20"/>
        <v>1.6378292908412067E-2</v>
      </c>
      <c r="M83" s="5">
        <f t="shared" si="27"/>
        <v>9.3729938113134691E-3</v>
      </c>
      <c r="N83" s="5">
        <f t="shared" si="31"/>
        <v>6.4165635157444223E-2</v>
      </c>
      <c r="O83" s="5">
        <f t="shared" si="17"/>
        <v>-0.76756819035212798</v>
      </c>
      <c r="P83" s="5">
        <f t="shared" si="18"/>
        <v>0</v>
      </c>
      <c r="Q83" s="5">
        <f t="shared" si="19"/>
        <v>0</v>
      </c>
    </row>
    <row r="84" spans="2:17" x14ac:dyDescent="0.4">
      <c r="B84">
        <v>14.623112201690599</v>
      </c>
      <c r="C84" s="5">
        <f t="shared" si="21"/>
        <v>0.28901171684259985</v>
      </c>
      <c r="D84" s="5">
        <f t="shared" si="22"/>
        <v>0.86501683298934828</v>
      </c>
      <c r="E84" s="5">
        <f t="shared" si="23"/>
        <v>5.4350610555016914</v>
      </c>
      <c r="F84" s="5">
        <f t="shared" si="24"/>
        <v>51.9010099793609</v>
      </c>
      <c r="G84" s="5">
        <f t="shared" si="28"/>
        <v>-1.4107383175859649</v>
      </c>
      <c r="H84" s="9">
        <f t="shared" si="29"/>
        <v>-4.8812495666197311</v>
      </c>
      <c r="I84" s="5">
        <f t="shared" si="25"/>
        <v>1.3512557642392764E-2</v>
      </c>
      <c r="J84" s="5">
        <f t="shared" si="26"/>
        <v>1.6717659464387787E-4</v>
      </c>
      <c r="K84" s="5" t="e">
        <f t="shared" si="30"/>
        <v>#N/A</v>
      </c>
      <c r="L84" s="5">
        <f t="shared" si="20"/>
        <v>1.3512557642392764E-2</v>
      </c>
      <c r="M84" s="5">
        <f t="shared" si="27"/>
        <v>5.9079777354062325E-3</v>
      </c>
      <c r="N84" s="5">
        <f t="shared" si="31"/>
        <v>3.211021970647749E-2</v>
      </c>
      <c r="O84" s="5">
        <f t="shared" si="17"/>
        <v>-0.39915944849824886</v>
      </c>
      <c r="P84" s="5">
        <f t="shared" si="18"/>
        <v>0</v>
      </c>
      <c r="Q84" s="5">
        <f t="shared" si="19"/>
        <v>0</v>
      </c>
    </row>
    <row r="85" spans="2:17" x14ac:dyDescent="0.4">
      <c r="B85">
        <v>15.147453308105399</v>
      </c>
      <c r="C85" s="5">
        <f t="shared" si="21"/>
        <v>0.52434110641480025</v>
      </c>
      <c r="D85" s="5">
        <f t="shared" si="22"/>
        <v>0.47678886309216401</v>
      </c>
      <c r="E85" s="5">
        <f t="shared" si="23"/>
        <v>2.9957527792075442</v>
      </c>
      <c r="F85" s="5">
        <f t="shared" si="24"/>
        <v>28.607331785529844</v>
      </c>
      <c r="G85" s="5">
        <f t="shared" si="28"/>
        <v>-2.4393082762941471</v>
      </c>
      <c r="H85" s="9">
        <f t="shared" si="29"/>
        <v>-4.652140079142371</v>
      </c>
      <c r="I85" s="5">
        <f t="shared" si="25"/>
        <v>4.2389299781418359E-2</v>
      </c>
      <c r="J85" s="5">
        <f t="shared" si="26"/>
        <v>1.8177341536922207E-4</v>
      </c>
      <c r="K85" s="5" t="e">
        <f t="shared" si="30"/>
        <v>#N/A</v>
      </c>
      <c r="L85" s="5">
        <f t="shared" si="20"/>
        <v>4.2389299781418359E-2</v>
      </c>
      <c r="M85" s="5">
        <f t="shared" si="27"/>
        <v>1.7949069428259449E-3</v>
      </c>
      <c r="N85" s="5">
        <f t="shared" si="31"/>
        <v>5.377097462389741E-3</v>
      </c>
      <c r="O85" s="5">
        <f t="shared" si="17"/>
        <v>-0.3804242423959906</v>
      </c>
      <c r="P85" s="5">
        <f t="shared" si="18"/>
        <v>0</v>
      </c>
      <c r="Q85" s="5">
        <f t="shared" si="19"/>
        <v>0</v>
      </c>
    </row>
    <row r="86" spans="2:17" x14ac:dyDescent="0.4">
      <c r="B86">
        <v>16.435082435607899</v>
      </c>
      <c r="C86" s="5">
        <f t="shared" si="21"/>
        <v>1.2876291275025</v>
      </c>
      <c r="D86" s="5">
        <f t="shared" si="22"/>
        <v>0.19415528482561031</v>
      </c>
      <c r="E86" s="5">
        <f t="shared" si="23"/>
        <v>1.2199136329275424</v>
      </c>
      <c r="F86" s="5">
        <f t="shared" si="24"/>
        <v>11.64931708953662</v>
      </c>
      <c r="G86" s="5">
        <f t="shared" si="28"/>
        <v>-1.7758391462800018</v>
      </c>
      <c r="H86" s="9">
        <f t="shared" si="29"/>
        <v>-1.3791542210018497</v>
      </c>
      <c r="I86" s="5">
        <f t="shared" si="25"/>
        <v>7.57826983299211E-2</v>
      </c>
      <c r="J86" s="5">
        <f t="shared" si="26"/>
        <v>1.9240003682056159E-4</v>
      </c>
      <c r="K86" s="5" t="e">
        <f t="shared" si="30"/>
        <v>#N/A</v>
      </c>
      <c r="L86" s="5">
        <f t="shared" si="20"/>
        <v>7.57826983299211E-2</v>
      </c>
      <c r="M86" s="5">
        <f t="shared" si="27"/>
        <v>2.9763785436049496E-4</v>
      </c>
      <c r="N86" s="5">
        <f t="shared" si="31"/>
        <v>3.6309247620967019E-4</v>
      </c>
      <c r="O86" s="5">
        <f t="shared" si="17"/>
        <v>-0.11277899864283189</v>
      </c>
      <c r="P86" s="5">
        <f t="shared" si="18"/>
        <v>0</v>
      </c>
      <c r="Q86" s="5">
        <f t="shared" si="19"/>
        <v>0</v>
      </c>
    </row>
    <row r="87" spans="2:17" x14ac:dyDescent="0.4">
      <c r="B87">
        <v>16.627394199371299</v>
      </c>
      <c r="C87" s="5">
        <f t="shared" si="21"/>
        <v>0.19231176376339931</v>
      </c>
      <c r="D87" s="5">
        <f t="shared" si="22"/>
        <v>1.2999724775421142</v>
      </c>
      <c r="E87" s="5">
        <f t="shared" si="23"/>
        <v>8.1679679706304569</v>
      </c>
      <c r="F87" s="5">
        <f t="shared" si="24"/>
        <v>77.998348652526857</v>
      </c>
      <c r="G87" s="5">
        <f t="shared" si="28"/>
        <v>6.9480543377029145</v>
      </c>
      <c r="H87" s="9">
        <f t="shared" si="29"/>
        <v>36.129117645923564</v>
      </c>
      <c r="I87" s="5">
        <f t="shared" si="25"/>
        <v>0</v>
      </c>
      <c r="J87" s="5">
        <f t="shared" si="26"/>
        <v>1.5082287966374733E-4</v>
      </c>
      <c r="K87" s="5" t="e">
        <f t="shared" si="30"/>
        <v>#N/A</v>
      </c>
      <c r="L87" s="5">
        <f t="shared" si="20"/>
        <v>-4.4283782021116533E-2</v>
      </c>
      <c r="M87" s="5">
        <f t="shared" si="27"/>
        <v>1.3343140153849005E-2</v>
      </c>
      <c r="N87" s="5">
        <f t="shared" si="31"/>
        <v>0.10898634140427181</v>
      </c>
      <c r="O87" s="5">
        <f t="shared" si="17"/>
        <v>2.954423550251283</v>
      </c>
      <c r="P87" s="5">
        <f t="shared" si="18"/>
        <v>2.9677666904051319</v>
      </c>
      <c r="Q87" s="5">
        <f t="shared" si="19"/>
        <v>24.240623271533071</v>
      </c>
    </row>
    <row r="88" spans="2:17" x14ac:dyDescent="0.4">
      <c r="B88">
        <v>16.769499778747502</v>
      </c>
      <c r="C88" s="5">
        <f t="shared" si="21"/>
        <v>0.14210557937620294</v>
      </c>
      <c r="D88" s="5">
        <f t="shared" si="22"/>
        <v>1.7592553444939905</v>
      </c>
      <c r="E88" s="5">
        <f t="shared" si="23"/>
        <v>11.053727332101802</v>
      </c>
      <c r="F88" s="5">
        <f t="shared" si="24"/>
        <v>105.55532066963943</v>
      </c>
      <c r="G88" s="5">
        <f t="shared" si="28"/>
        <v>2.8857593614713455</v>
      </c>
      <c r="H88" s="9">
        <f t="shared" si="29"/>
        <v>20.307150318368119</v>
      </c>
      <c r="I88" s="5">
        <f t="shared" si="25"/>
        <v>0</v>
      </c>
      <c r="J88" s="5">
        <f t="shared" si="26"/>
        <v>1.3355449564470283E-4</v>
      </c>
      <c r="K88" s="5" t="e">
        <f t="shared" si="30"/>
        <v>#N/A</v>
      </c>
      <c r="L88" s="5">
        <f t="shared" si="20"/>
        <v>-1.3590858472340265E-2</v>
      </c>
      <c r="M88" s="5">
        <f t="shared" si="27"/>
        <v>2.4436977586490886E-2</v>
      </c>
      <c r="N88" s="5">
        <f t="shared" si="31"/>
        <v>0.27011968706175343</v>
      </c>
      <c r="O88" s="5">
        <f t="shared" si="17"/>
        <v>1.6605975193487441</v>
      </c>
      <c r="P88" s="5">
        <f t="shared" si="18"/>
        <v>1.6850344969352351</v>
      </c>
      <c r="Q88" s="5">
        <f t="shared" si="19"/>
        <v>18.62591187430742</v>
      </c>
    </row>
    <row r="89" spans="2:17" x14ac:dyDescent="0.4">
      <c r="B89">
        <v>16.9057149887084</v>
      </c>
      <c r="C89" s="5">
        <f t="shared" si="21"/>
        <v>0.13621520996089842</v>
      </c>
      <c r="D89" s="5">
        <f t="shared" si="22"/>
        <v>1.8353310182597402</v>
      </c>
      <c r="E89" s="5">
        <f t="shared" si="23"/>
        <v>11.531724887740548</v>
      </c>
      <c r="F89" s="5">
        <f t="shared" si="24"/>
        <v>110.11986109558441</v>
      </c>
      <c r="G89" s="5">
        <f t="shared" si="28"/>
        <v>0.47799755563874591</v>
      </c>
      <c r="H89" s="9">
        <f t="shared" si="29"/>
        <v>3.5091349620645054</v>
      </c>
      <c r="I89" s="5">
        <f t="shared" si="25"/>
        <v>0</v>
      </c>
      <c r="J89" s="5">
        <f t="shared" si="26"/>
        <v>1.3069415827176054E-4</v>
      </c>
      <c r="K89" s="5" t="e">
        <f t="shared" si="30"/>
        <v>#N/A</v>
      </c>
      <c r="L89" s="5">
        <f t="shared" si="20"/>
        <v>-2.1578781975294015E-3</v>
      </c>
      <c r="M89" s="5">
        <f t="shared" si="27"/>
        <v>2.6596135777306951E-2</v>
      </c>
      <c r="N89" s="5">
        <f t="shared" si="31"/>
        <v>0.30669932086089741</v>
      </c>
      <c r="O89" s="5">
        <f t="shared" si="17"/>
        <v>0.28695610766191171</v>
      </c>
      <c r="P89" s="5">
        <f t="shared" si="18"/>
        <v>0.31355224343921867</v>
      </c>
      <c r="Q89" s="5">
        <f t="shared" si="19"/>
        <v>3.6157982092749208</v>
      </c>
    </row>
    <row r="90" spans="2:17" x14ac:dyDescent="0.4">
      <c r="B90">
        <v>17.033831834792998</v>
      </c>
      <c r="C90" s="5">
        <f t="shared" si="21"/>
        <v>0.12811684608459828</v>
      </c>
      <c r="D90" s="5">
        <f t="shared" si="22"/>
        <v>1.9513436963232742</v>
      </c>
      <c r="E90" s="5">
        <f t="shared" si="23"/>
        <v>12.260654041995901</v>
      </c>
      <c r="F90" s="5">
        <f t="shared" si="24"/>
        <v>117.08062177939645</v>
      </c>
      <c r="G90" s="5">
        <f t="shared" si="28"/>
        <v>0.72892915425535243</v>
      </c>
      <c r="H90" s="9">
        <f t="shared" si="29"/>
        <v>5.6895652408897499</v>
      </c>
      <c r="I90" s="5">
        <f t="shared" si="25"/>
        <v>0</v>
      </c>
      <c r="J90" s="5">
        <f t="shared" si="26"/>
        <v>1.2633224621269655E-4</v>
      </c>
      <c r="K90" s="5" t="e">
        <f t="shared" si="30"/>
        <v>#N/A</v>
      </c>
      <c r="L90" s="5">
        <f t="shared" si="20"/>
        <v>-3.0950467026809344E-3</v>
      </c>
      <c r="M90" s="5">
        <f t="shared" si="27"/>
        <v>3.0064727507502085E-2</v>
      </c>
      <c r="N90" s="5">
        <f t="shared" si="31"/>
        <v>0.36861322283636078</v>
      </c>
      <c r="O90" s="5">
        <f t="shared" si="17"/>
        <v>0.4652586786954756</v>
      </c>
      <c r="P90" s="5">
        <f t="shared" si="18"/>
        <v>0.49532340620297771</v>
      </c>
      <c r="Q90" s="5">
        <f t="shared" si="19"/>
        <v>6.072988922357716</v>
      </c>
    </row>
    <row r="91" spans="2:17" x14ac:dyDescent="0.4">
      <c r="B91">
        <v>17.190444946288999</v>
      </c>
      <c r="C91" s="5">
        <f t="shared" si="21"/>
        <v>0.1566131114960001</v>
      </c>
      <c r="D91" s="5">
        <f t="shared" si="22"/>
        <v>1.5962903591656501</v>
      </c>
      <c r="E91" s="5">
        <f t="shared" si="23"/>
        <v>10.029788130702038</v>
      </c>
      <c r="F91" s="5">
        <f t="shared" si="24"/>
        <v>95.777421549939021</v>
      </c>
      <c r="G91" s="5">
        <f t="shared" si="28"/>
        <v>-2.2308659112938631</v>
      </c>
      <c r="H91" s="9">
        <f t="shared" si="29"/>
        <v>-14.244438987158745</v>
      </c>
      <c r="I91" s="5">
        <f t="shared" si="25"/>
        <v>1.1579164730489838E-2</v>
      </c>
      <c r="J91" s="5">
        <f t="shared" si="26"/>
        <v>1.3968174782587903E-4</v>
      </c>
      <c r="K91" s="5">
        <f t="shared" si="30"/>
        <v>1.1579164730489838E-2</v>
      </c>
      <c r="L91" s="5">
        <f t="shared" si="20"/>
        <v>1.1579164730489838E-2</v>
      </c>
      <c r="M91" s="5">
        <f t="shared" si="27"/>
        <v>2.0119329989354298E-2</v>
      </c>
      <c r="N91" s="5">
        <f t="shared" si="31"/>
        <v>0.20179261712490329</v>
      </c>
      <c r="O91" s="5">
        <f t="shared" si="17"/>
        <v>-1.1648251810690888</v>
      </c>
      <c r="P91" s="5">
        <f t="shared" si="18"/>
        <v>0</v>
      </c>
      <c r="Q91" s="5">
        <f t="shared" si="19"/>
        <v>0</v>
      </c>
    </row>
    <row r="92" spans="2:17" x14ac:dyDescent="0.4">
      <c r="B92">
        <v>17.358824491500801</v>
      </c>
      <c r="C92" s="5">
        <f t="shared" si="21"/>
        <v>0.16837954521180265</v>
      </c>
      <c r="D92" s="5">
        <f t="shared" si="22"/>
        <v>1.484740914851195</v>
      </c>
      <c r="E92" s="5">
        <f t="shared" si="23"/>
        <v>9.3289023011614045</v>
      </c>
      <c r="F92" s="5">
        <f t="shared" si="24"/>
        <v>89.084454891071701</v>
      </c>
      <c r="G92" s="5">
        <f t="shared" si="28"/>
        <v>-0.70088582954063305</v>
      </c>
      <c r="H92" s="9">
        <f t="shared" si="29"/>
        <v>-4.1625354710335927</v>
      </c>
      <c r="I92" s="5">
        <f t="shared" si="25"/>
        <v>3.911220124887778E-3</v>
      </c>
      <c r="J92" s="5">
        <f t="shared" si="26"/>
        <v>1.4387584862985016E-4</v>
      </c>
      <c r="K92" s="5" t="e">
        <f t="shared" si="30"/>
        <v>#N/A</v>
      </c>
      <c r="L92" s="5">
        <f t="shared" si="20"/>
        <v>3.911220124887778E-3</v>
      </c>
      <c r="M92" s="5">
        <f t="shared" si="27"/>
        <v>1.7405683628922912E-2</v>
      </c>
      <c r="N92" s="5">
        <f t="shared" si="31"/>
        <v>0.16237592205914633</v>
      </c>
      <c r="O92" s="5">
        <f t="shared" si="17"/>
        <v>-0.34038730048436511</v>
      </c>
      <c r="P92" s="5">
        <f t="shared" si="18"/>
        <v>0</v>
      </c>
      <c r="Q92" s="5">
        <f t="shared" si="19"/>
        <v>0</v>
      </c>
    </row>
    <row r="93" spans="2:17" x14ac:dyDescent="0.4">
      <c r="B93">
        <v>17.554114818572899</v>
      </c>
      <c r="C93" s="5">
        <f t="shared" si="21"/>
        <v>0.19529032707209737</v>
      </c>
      <c r="D93" s="5">
        <f t="shared" si="22"/>
        <v>1.280145328998834</v>
      </c>
      <c r="E93" s="5">
        <f t="shared" si="23"/>
        <v>8.043390322220052</v>
      </c>
      <c r="F93" s="5">
        <f t="shared" si="24"/>
        <v>76.808719739930055</v>
      </c>
      <c r="G93" s="5">
        <f t="shared" si="28"/>
        <v>-1.2855119789413525</v>
      </c>
      <c r="H93" s="9">
        <f t="shared" si="29"/>
        <v>-6.5825686208552794</v>
      </c>
      <c r="I93" s="5">
        <f t="shared" si="25"/>
        <v>8.3201758985336494E-3</v>
      </c>
      <c r="J93" s="5">
        <f t="shared" si="26"/>
        <v>1.5156835231183521E-4</v>
      </c>
      <c r="K93" s="5" t="e">
        <f t="shared" si="30"/>
        <v>#N/A</v>
      </c>
      <c r="L93" s="5">
        <f t="shared" si="20"/>
        <v>8.3201758985336494E-3</v>
      </c>
      <c r="M93" s="5">
        <f t="shared" si="27"/>
        <v>1.2939225575116639E-2</v>
      </c>
      <c r="N93" s="5">
        <f t="shared" si="31"/>
        <v>0.10407524176791536</v>
      </c>
      <c r="O93" s="5">
        <f t="shared" si="17"/>
        <v>-0.5382831638788782</v>
      </c>
      <c r="P93" s="5">
        <f t="shared" si="18"/>
        <v>0</v>
      </c>
      <c r="Q93" s="5">
        <f t="shared" si="19"/>
        <v>0</v>
      </c>
    </row>
    <row r="94" spans="2:17" x14ac:dyDescent="0.4">
      <c r="B94">
        <v>17.769385337829501</v>
      </c>
      <c r="C94" s="5">
        <f t="shared" si="21"/>
        <v>0.21527051925660246</v>
      </c>
      <c r="D94" s="5">
        <f t="shared" si="22"/>
        <v>1.1613294791285378</v>
      </c>
      <c r="E94" s="5">
        <f t="shared" si="23"/>
        <v>7.2968483200549503</v>
      </c>
      <c r="F94" s="5">
        <f t="shared" si="24"/>
        <v>69.679768747712274</v>
      </c>
      <c r="G94" s="5">
        <f t="shared" si="28"/>
        <v>-0.74654200216510169</v>
      </c>
      <c r="H94" s="9">
        <f t="shared" si="29"/>
        <v>-3.4679249380878931</v>
      </c>
      <c r="I94" s="5">
        <f t="shared" si="25"/>
        <v>5.3261629928993467E-3</v>
      </c>
      <c r="J94" s="5">
        <f t="shared" si="26"/>
        <v>1.5603565965279116E-4</v>
      </c>
      <c r="K94" s="5" t="e">
        <f t="shared" si="30"/>
        <v>#N/A</v>
      </c>
      <c r="L94" s="5">
        <f t="shared" si="20"/>
        <v>5.3261629928993467E-3</v>
      </c>
      <c r="M94" s="5">
        <f t="shared" si="27"/>
        <v>1.0648799081177751E-2</v>
      </c>
      <c r="N94" s="5">
        <f t="shared" si="31"/>
        <v>7.7702671686094571E-2</v>
      </c>
      <c r="O94" s="5">
        <f t="shared" si="17"/>
        <v>-0.28358619792494749</v>
      </c>
      <c r="P94" s="5">
        <f t="shared" si="18"/>
        <v>0</v>
      </c>
      <c r="Q94" s="5">
        <f t="shared" si="19"/>
        <v>0</v>
      </c>
    </row>
    <row r="95" spans="2:17" x14ac:dyDescent="0.4">
      <c r="B95">
        <v>18.123562812805101</v>
      </c>
      <c r="C95" s="5">
        <f t="shared" si="21"/>
        <v>0.35417747497560015</v>
      </c>
      <c r="D95" s="5">
        <f t="shared" si="22"/>
        <v>0.70586081177867932</v>
      </c>
      <c r="E95" s="5">
        <f t="shared" si="23"/>
        <v>4.4350542814816531</v>
      </c>
      <c r="F95" s="5">
        <f t="shared" si="24"/>
        <v>42.351648706720759</v>
      </c>
      <c r="G95" s="5">
        <f t="shared" si="28"/>
        <v>-2.8617940385732972</v>
      </c>
      <c r="H95" s="9">
        <f t="shared" si="29"/>
        <v>-8.0801130528429308</v>
      </c>
      <c r="I95" s="5">
        <f t="shared" si="25"/>
        <v>3.3591930203374608E-2</v>
      </c>
      <c r="J95" s="5">
        <f t="shared" si="26"/>
        <v>1.731606351796138E-4</v>
      </c>
      <c r="K95" s="5">
        <f t="shared" si="30"/>
        <v>3.3591930203374608E-2</v>
      </c>
      <c r="L95" s="5">
        <f t="shared" si="20"/>
        <v>3.3591930203374608E-2</v>
      </c>
      <c r="M95" s="5">
        <f t="shared" si="27"/>
        <v>3.933941295937749E-3</v>
      </c>
      <c r="N95" s="5">
        <f t="shared" si="31"/>
        <v>1.7447243187646198E-2</v>
      </c>
      <c r="O95" s="5">
        <f t="shared" si="17"/>
        <v>-0.66074340718656943</v>
      </c>
      <c r="P95" s="5">
        <f t="shared" si="18"/>
        <v>0</v>
      </c>
      <c r="Q95" s="5">
        <f t="shared" si="19"/>
        <v>0</v>
      </c>
    </row>
    <row r="96" spans="2:17" x14ac:dyDescent="0.4">
      <c r="B96">
        <v>19.150723695755001</v>
      </c>
      <c r="C96" s="5">
        <f t="shared" si="21"/>
        <v>1.0271608829499002</v>
      </c>
      <c r="D96" s="5">
        <f t="shared" si="22"/>
        <v>0.24338933087290646</v>
      </c>
      <c r="E96" s="5">
        <f t="shared" si="23"/>
        <v>1.5292602676649167</v>
      </c>
      <c r="F96" s="5">
        <f t="shared" si="24"/>
        <v>14.603359852374389</v>
      </c>
      <c r="G96" s="5">
        <f t="shared" si="28"/>
        <v>-2.9057940138167364</v>
      </c>
      <c r="H96" s="9">
        <f t="shared" si="29"/>
        <v>-2.8289570427094106</v>
      </c>
      <c r="I96" s="5">
        <f t="shared" si="25"/>
        <v>9.8918823834948696E-2</v>
      </c>
      <c r="J96" s="5">
        <f t="shared" si="26"/>
        <v>1.9054890655829313E-4</v>
      </c>
      <c r="K96" s="5" t="e">
        <f t="shared" si="30"/>
        <v>#N/A</v>
      </c>
      <c r="L96" s="5">
        <f t="shared" si="20"/>
        <v>9.8918823834948696E-2</v>
      </c>
      <c r="M96" s="5">
        <f t="shared" si="27"/>
        <v>4.6772739325171459E-4</v>
      </c>
      <c r="N96" s="5">
        <f t="shared" si="31"/>
        <v>7.152769185983308E-4</v>
      </c>
      <c r="O96" s="5">
        <f t="shared" si="17"/>
        <v>-0.23133521807923063</v>
      </c>
      <c r="P96" s="5">
        <f t="shared" si="18"/>
        <v>0</v>
      </c>
      <c r="Q96" s="5">
        <f t="shared" si="19"/>
        <v>0</v>
      </c>
    </row>
    <row r="97" spans="2:17" x14ac:dyDescent="0.4">
      <c r="B97">
        <v>19.3781077861785</v>
      </c>
      <c r="C97" s="5">
        <f t="shared" si="21"/>
        <v>0.22738409042349872</v>
      </c>
      <c r="D97" s="5">
        <f t="shared" si="22"/>
        <v>1.0994612663286141</v>
      </c>
      <c r="E97" s="5">
        <f t="shared" si="23"/>
        <v>6.9081188744090101</v>
      </c>
      <c r="F97" s="5">
        <f t="shared" si="24"/>
        <v>65.967675979716844</v>
      </c>
      <c r="G97" s="5">
        <f t="shared" si="28"/>
        <v>5.3788586067440933</v>
      </c>
      <c r="H97" s="9">
        <f t="shared" si="29"/>
        <v>23.655386780693703</v>
      </c>
      <c r="I97" s="5">
        <f t="shared" si="25"/>
        <v>0</v>
      </c>
      <c r="J97" s="5">
        <f t="shared" si="26"/>
        <v>1.5836181665553647E-4</v>
      </c>
      <c r="K97" s="5" t="e">
        <f t="shared" si="30"/>
        <v>#N/A</v>
      </c>
      <c r="L97" s="5">
        <f t="shared" si="20"/>
        <v>-4.0534596120772155E-2</v>
      </c>
      <c r="M97" s="5">
        <f t="shared" si="27"/>
        <v>9.5444212765932023E-3</v>
      </c>
      <c r="N97" s="5">
        <f t="shared" si="31"/>
        <v>6.5933996766144434E-2</v>
      </c>
      <c r="O97" s="5">
        <f t="shared" si="17"/>
        <v>1.9343963082660502</v>
      </c>
      <c r="P97" s="5">
        <f t="shared" si="18"/>
        <v>1.9439407295426434</v>
      </c>
      <c r="Q97" s="5">
        <f t="shared" si="19"/>
        <v>13.428973644485955</v>
      </c>
    </row>
    <row r="98" spans="2:17" x14ac:dyDescent="0.4">
      <c r="B98">
        <v>19.531399965286202</v>
      </c>
      <c r="C98" s="5">
        <f t="shared" si="21"/>
        <v>0.15329217910770154</v>
      </c>
      <c r="D98" s="5">
        <f t="shared" si="22"/>
        <v>1.6308725040978935</v>
      </c>
      <c r="E98" s="5">
        <f t="shared" si="23"/>
        <v>10.247074155631065</v>
      </c>
      <c r="F98" s="5">
        <f t="shared" si="24"/>
        <v>97.852350245873623</v>
      </c>
      <c r="G98" s="5">
        <f t="shared" si="28"/>
        <v>3.3389552812220549</v>
      </c>
      <c r="H98" s="9">
        <f t="shared" si="29"/>
        <v>21.781641442229994</v>
      </c>
      <c r="I98" s="5">
        <f t="shared" si="25"/>
        <v>0</v>
      </c>
      <c r="J98" s="5">
        <f t="shared" si="26"/>
        <v>1.3838150825270371E-4</v>
      </c>
      <c r="K98" s="5" t="e">
        <f t="shared" si="30"/>
        <v>#N/A</v>
      </c>
      <c r="L98" s="5">
        <f t="shared" si="20"/>
        <v>-1.696314004941676E-2</v>
      </c>
      <c r="M98" s="5">
        <f t="shared" si="27"/>
        <v>2.1000505750200422E-2</v>
      </c>
      <c r="N98" s="5">
        <f t="shared" si="31"/>
        <v>0.2151937397280603</v>
      </c>
      <c r="O98" s="5">
        <f t="shared" si="17"/>
        <v>1.7811726007461588</v>
      </c>
      <c r="P98" s="5">
        <f t="shared" si="18"/>
        <v>1.8021731064963593</v>
      </c>
      <c r="Q98" s="5">
        <f t="shared" si="19"/>
        <v>18.467001463552194</v>
      </c>
    </row>
    <row r="99" spans="2:17" x14ac:dyDescent="0.4">
      <c r="B99">
        <v>19.691207408905001</v>
      </c>
      <c r="C99" s="5">
        <f t="shared" si="21"/>
        <v>0.15980744361879928</v>
      </c>
      <c r="D99" s="5">
        <f t="shared" si="22"/>
        <v>1.5643826991960639</v>
      </c>
      <c r="E99" s="5">
        <f t="shared" si="23"/>
        <v>9.8293063903946507</v>
      </c>
      <c r="F99" s="5">
        <f t="shared" si="24"/>
        <v>93.862961951763836</v>
      </c>
      <c r="G99" s="5">
        <f t="shared" si="28"/>
        <v>-0.41776776523641423</v>
      </c>
      <c r="H99" s="9">
        <f t="shared" si="29"/>
        <v>-2.6141946568705969</v>
      </c>
      <c r="I99" s="5">
        <f t="shared" si="25"/>
        <v>2.212623794512961E-3</v>
      </c>
      <c r="J99" s="5">
        <f t="shared" si="26"/>
        <v>1.4088143055987842E-4</v>
      </c>
      <c r="K99" s="5" t="e">
        <f t="shared" si="30"/>
        <v>#N/A</v>
      </c>
      <c r="L99" s="5">
        <f t="shared" si="20"/>
        <v>2.212623794512961E-3</v>
      </c>
      <c r="M99" s="5">
        <f t="shared" si="27"/>
        <v>1.9323052823250624E-2</v>
      </c>
      <c r="N99" s="5">
        <f t="shared" si="31"/>
        <v>0.18993220659751076</v>
      </c>
      <c r="O99" s="5">
        <f t="shared" si="17"/>
        <v>-0.21377323229677589</v>
      </c>
      <c r="P99" s="5">
        <f t="shared" si="18"/>
        <v>0</v>
      </c>
      <c r="Q99" s="5">
        <f t="shared" si="19"/>
        <v>0</v>
      </c>
    </row>
    <row r="100" spans="2:17" x14ac:dyDescent="0.4">
      <c r="B100">
        <v>19.856873750686599</v>
      </c>
      <c r="C100" s="5">
        <f t="shared" si="21"/>
        <v>0.16566634178159845</v>
      </c>
      <c r="D100" s="5">
        <f t="shared" si="22"/>
        <v>1.509057285333073</v>
      </c>
      <c r="E100" s="5">
        <f t="shared" si="23"/>
        <v>9.4816865628970763</v>
      </c>
      <c r="F100" s="5">
        <f t="shared" si="24"/>
        <v>90.543437119984375</v>
      </c>
      <c r="G100" s="5">
        <f t="shared" si="28"/>
        <v>-0.34761982749757436</v>
      </c>
      <c r="H100" s="9">
        <f t="shared" si="29"/>
        <v>-2.0983129328457628</v>
      </c>
      <c r="I100" s="5">
        <f t="shared" si="25"/>
        <v>1.9085980212416123E-3</v>
      </c>
      <c r="J100" s="5">
        <f t="shared" si="26"/>
        <v>1.429615876076239E-4</v>
      </c>
      <c r="K100" s="5" t="e">
        <f t="shared" si="30"/>
        <v>#N/A</v>
      </c>
      <c r="L100" s="5">
        <f t="shared" si="20"/>
        <v>1.9085980212416123E-3</v>
      </c>
      <c r="M100" s="5">
        <f t="shared" si="27"/>
        <v>1.7980476015404593E-2</v>
      </c>
      <c r="N100" s="5">
        <f t="shared" si="31"/>
        <v>0.17048523782975489</v>
      </c>
      <c r="O100" s="5">
        <f t="shared" si="17"/>
        <v>-0.17158750471991738</v>
      </c>
      <c r="P100" s="5">
        <f t="shared" si="18"/>
        <v>0</v>
      </c>
      <c r="Q100" s="5">
        <f t="shared" si="19"/>
        <v>0</v>
      </c>
    </row>
    <row r="101" spans="2:17" x14ac:dyDescent="0.4">
      <c r="B101">
        <v>20.037426471710202</v>
      </c>
      <c r="C101" s="5">
        <f t="shared" si="21"/>
        <v>0.1805527210236022</v>
      </c>
      <c r="D101" s="5">
        <f t="shared" si="22"/>
        <v>1.3846371219590732</v>
      </c>
      <c r="E101" s="5">
        <f t="shared" si="23"/>
        <v>8.6999316204686767</v>
      </c>
      <c r="F101" s="5">
        <f t="shared" si="24"/>
        <v>83.078227317544389</v>
      </c>
      <c r="G101" s="5">
        <f t="shared" si="28"/>
        <v>-0.7817549424283996</v>
      </c>
      <c r="H101" s="9">
        <f t="shared" si="29"/>
        <v>-4.3297876542453606</v>
      </c>
      <c r="I101" s="5">
        <f t="shared" si="25"/>
        <v>4.6778933978804133E-3</v>
      </c>
      <c r="J101" s="5">
        <f t="shared" si="26"/>
        <v>1.4763960918311544E-4</v>
      </c>
      <c r="K101" s="5" t="e">
        <f t="shared" si="30"/>
        <v>#N/A</v>
      </c>
      <c r="L101" s="5">
        <f t="shared" si="20"/>
        <v>4.6778933978804133E-3</v>
      </c>
      <c r="M101" s="5">
        <f t="shared" si="27"/>
        <v>1.5137762040166147E-2</v>
      </c>
      <c r="N101" s="5">
        <f t="shared" si="31"/>
        <v>0.1316974946363719</v>
      </c>
      <c r="O101" s="5">
        <f t="shared" si="17"/>
        <v>-0.35406418553188973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20.237779378890899</v>
      </c>
      <c r="C102" s="5">
        <f t="shared" si="21"/>
        <v>0.20035290718069731</v>
      </c>
      <c r="D102" s="5">
        <f t="shared" si="22"/>
        <v>1.2477982152488869</v>
      </c>
      <c r="E102" s="5">
        <f t="shared" si="23"/>
        <v>7.8401474123767168</v>
      </c>
      <c r="F102" s="5">
        <f t="shared" si="24"/>
        <v>74.867892914933222</v>
      </c>
      <c r="G102" s="5">
        <f t="shared" si="28"/>
        <v>-0.85978420809195999</v>
      </c>
      <c r="H102" s="9">
        <f t="shared" si="29"/>
        <v>-4.2913488014253005</v>
      </c>
      <c r="I102" s="5">
        <f t="shared" si="25"/>
        <v>5.7090094223592111E-3</v>
      </c>
      <c r="J102" s="5">
        <f t="shared" si="26"/>
        <v>1.5278455788433773E-4</v>
      </c>
      <c r="K102" s="5" t="e">
        <f t="shared" si="30"/>
        <v>#N/A</v>
      </c>
      <c r="L102" s="5">
        <f t="shared" si="20"/>
        <v>5.7090094223592111E-3</v>
      </c>
      <c r="M102" s="5">
        <f t="shared" si="27"/>
        <v>1.2293582289559466E-2</v>
      </c>
      <c r="N102" s="5">
        <f t="shared" si="31"/>
        <v>9.6383497376329882E-2</v>
      </c>
      <c r="O102" s="5">
        <f t="shared" si="17"/>
        <v>-0.35092088562821655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20.5545670986175</v>
      </c>
      <c r="C103" s="5">
        <f t="shared" si="21"/>
        <v>0.31678771972660158</v>
      </c>
      <c r="D103" s="5">
        <f t="shared" si="22"/>
        <v>0.78917200520196418</v>
      </c>
      <c r="E103" s="5">
        <f t="shared" si="23"/>
        <v>4.9585139479224329</v>
      </c>
      <c r="F103" s="5">
        <f t="shared" si="24"/>
        <v>47.350320312117852</v>
      </c>
      <c r="G103" s="5">
        <f t="shared" si="28"/>
        <v>-2.8816334644542838</v>
      </c>
      <c r="H103" s="9">
        <f t="shared" si="29"/>
        <v>-9.0964178376018801</v>
      </c>
      <c r="I103" s="5">
        <f t="shared" si="25"/>
        <v>3.0253994525821223E-2</v>
      </c>
      <c r="J103" s="5">
        <f t="shared" si="26"/>
        <v>1.7002825253563216E-4</v>
      </c>
      <c r="K103" s="5">
        <f t="shared" si="30"/>
        <v>3.0253994525821223E-2</v>
      </c>
      <c r="L103" s="5">
        <f t="shared" si="20"/>
        <v>3.0253994525821223E-2</v>
      </c>
      <c r="M103" s="5">
        <f t="shared" si="27"/>
        <v>4.9173721143482623E-3</v>
      </c>
      <c r="N103" s="5">
        <f t="shared" si="31"/>
        <v>2.4382858216120684E-2</v>
      </c>
      <c r="O103" s="5">
        <f t="shared" si="17"/>
        <v>-0.74385074514459126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21.284571647644</v>
      </c>
      <c r="C104" s="5">
        <f t="shared" si="21"/>
        <v>0.73000454902649992</v>
      </c>
      <c r="D104" s="5">
        <f t="shared" si="22"/>
        <v>0.34246361934783609</v>
      </c>
      <c r="E104" s="5">
        <f t="shared" si="23"/>
        <v>2.1517623813298665</v>
      </c>
      <c r="F104" s="5">
        <f t="shared" si="24"/>
        <v>20.547817160870167</v>
      </c>
      <c r="G104" s="5">
        <f t="shared" si="28"/>
        <v>-2.8067515665925664</v>
      </c>
      <c r="H104" s="9">
        <f t="shared" si="29"/>
        <v>-3.844841200421997</v>
      </c>
      <c r="I104" s="5">
        <f t="shared" si="25"/>
        <v>6.7905536899498561E-2</v>
      </c>
      <c r="J104" s="5">
        <f t="shared" si="26"/>
        <v>1.8682385391012208E-4</v>
      </c>
      <c r="K104" s="5" t="e">
        <f t="shared" si="30"/>
        <v>#N/A</v>
      </c>
      <c r="L104" s="5">
        <f t="shared" si="20"/>
        <v>6.7905536899498561E-2</v>
      </c>
      <c r="M104" s="5">
        <f t="shared" si="27"/>
        <v>9.2601626914127566E-4</v>
      </c>
      <c r="N104" s="5">
        <f t="shared" si="31"/>
        <v>1.9925669724376299E-3</v>
      </c>
      <c r="O104" s="5">
        <f t="shared" si="17"/>
        <v>-0.31440815966854441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21.525991916656402</v>
      </c>
      <c r="C105" s="5">
        <f t="shared" si="21"/>
        <v>0.24142026901240143</v>
      </c>
      <c r="D105" s="5">
        <f t="shared" si="22"/>
        <v>1.0355385694113275</v>
      </c>
      <c r="E105" s="5">
        <f t="shared" si="23"/>
        <v>6.5064807243430209</v>
      </c>
      <c r="F105" s="5">
        <f t="shared" si="24"/>
        <v>62.132314164679656</v>
      </c>
      <c r="G105" s="5">
        <f t="shared" si="28"/>
        <v>4.354718343013154</v>
      </c>
      <c r="H105" s="9">
        <f t="shared" si="29"/>
        <v>18.037915212452429</v>
      </c>
      <c r="I105" s="5">
        <f t="shared" si="25"/>
        <v>0</v>
      </c>
      <c r="J105" s="5">
        <f t="shared" si="26"/>
        <v>1.6076521934553137E-4</v>
      </c>
      <c r="K105" s="5" t="e">
        <f t="shared" si="30"/>
        <v>#N/A</v>
      </c>
      <c r="L105" s="5">
        <f t="shared" si="20"/>
        <v>-3.4842511126912237E-2</v>
      </c>
      <c r="M105" s="5">
        <f t="shared" si="27"/>
        <v>8.4668582832494576E-3</v>
      </c>
      <c r="N105" s="5">
        <f t="shared" si="31"/>
        <v>5.5089450215706638E-2</v>
      </c>
      <c r="O105" s="5">
        <f t="shared" si="17"/>
        <v>1.4750330197205412</v>
      </c>
      <c r="P105" s="5">
        <f t="shared" si="18"/>
        <v>1.4834998780037907</v>
      </c>
      <c r="Q105" s="5">
        <f t="shared" si="19"/>
        <v>9.6523633607968868</v>
      </c>
    </row>
    <row r="106" spans="2:17" x14ac:dyDescent="0.4">
      <c r="B106">
        <v>21.678562164306602</v>
      </c>
      <c r="C106" s="5">
        <f t="shared" si="21"/>
        <v>0.15257024765019978</v>
      </c>
      <c r="D106" s="5">
        <f t="shared" si="22"/>
        <v>1.6385894619059607</v>
      </c>
      <c r="E106" s="5">
        <f t="shared" si="23"/>
        <v>10.295561231546836</v>
      </c>
      <c r="F106" s="5">
        <f t="shared" si="24"/>
        <v>98.315367714357649</v>
      </c>
      <c r="G106" s="5">
        <f t="shared" si="28"/>
        <v>3.7890805072038152</v>
      </c>
      <c r="H106" s="9">
        <f t="shared" si="29"/>
        <v>24.834989557669854</v>
      </c>
      <c r="I106" s="5">
        <f t="shared" si="25"/>
        <v>0</v>
      </c>
      <c r="J106" s="5">
        <f t="shared" si="26"/>
        <v>1.3809136159042374E-4</v>
      </c>
      <c r="K106" s="5" t="e">
        <f t="shared" si="30"/>
        <v>#N/A</v>
      </c>
      <c r="L106" s="5">
        <f t="shared" si="20"/>
        <v>-1.9159286479023284E-2</v>
      </c>
      <c r="M106" s="5">
        <f t="shared" si="27"/>
        <v>2.1199716214506042E-2</v>
      </c>
      <c r="N106" s="5">
        <f t="shared" si="31"/>
        <v>0.21826297637786327</v>
      </c>
      <c r="O106" s="5">
        <f t="shared" si="17"/>
        <v>2.0308571811385812</v>
      </c>
      <c r="P106" s="5">
        <f t="shared" si="18"/>
        <v>2.0520568973530873</v>
      </c>
      <c r="Q106" s="5">
        <f t="shared" si="19"/>
        <v>21.127077437316732</v>
      </c>
    </row>
    <row r="107" spans="2:17" x14ac:dyDescent="0.4">
      <c r="B107">
        <v>21.833824157714801</v>
      </c>
      <c r="C107" s="5">
        <f t="shared" si="21"/>
        <v>0.15526199340819957</v>
      </c>
      <c r="D107" s="5">
        <f t="shared" si="22"/>
        <v>1.6101815680204785</v>
      </c>
      <c r="E107" s="5">
        <f t="shared" si="23"/>
        <v>10.117069170077658</v>
      </c>
      <c r="F107" s="5">
        <f t="shared" si="24"/>
        <v>96.610894081228707</v>
      </c>
      <c r="G107" s="5">
        <f t="shared" si="28"/>
        <v>-0.17849206146917851</v>
      </c>
      <c r="H107" s="9">
        <f t="shared" si="29"/>
        <v>-1.1496185096625979</v>
      </c>
      <c r="I107" s="5">
        <f t="shared" si="25"/>
        <v>9.1845886502341892E-4</v>
      </c>
      <c r="J107" s="5">
        <f t="shared" si="26"/>
        <v>1.3915945808625532E-4</v>
      </c>
      <c r="K107" s="5" t="e">
        <f t="shared" si="30"/>
        <v>#N/A</v>
      </c>
      <c r="L107" s="5">
        <f t="shared" si="20"/>
        <v>9.1845886502341892E-4</v>
      </c>
      <c r="M107" s="5">
        <f t="shared" si="27"/>
        <v>2.0471017718427166E-2</v>
      </c>
      <c r="N107" s="5">
        <f t="shared" si="31"/>
        <v>0.20710670223921296</v>
      </c>
      <c r="O107" s="5">
        <f t="shared" si="17"/>
        <v>-9.4008938497704572E-2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21.9912974834442</v>
      </c>
      <c r="C108" s="5">
        <f t="shared" si="21"/>
        <v>0.15747332572939854</v>
      </c>
      <c r="D108" s="5">
        <f t="shared" si="22"/>
        <v>1.5875704589461639</v>
      </c>
      <c r="E108" s="5">
        <f t="shared" si="23"/>
        <v>9.9749993817628901</v>
      </c>
      <c r="F108" s="5">
        <f t="shared" si="24"/>
        <v>95.254227536769847</v>
      </c>
      <c r="G108" s="5">
        <f t="shared" si="28"/>
        <v>-0.14206978831476746</v>
      </c>
      <c r="H108" s="9">
        <f t="shared" si="29"/>
        <v>-0.90218319614903897</v>
      </c>
      <c r="I108" s="5">
        <f t="shared" si="25"/>
        <v>7.4145428626562384E-4</v>
      </c>
      <c r="J108" s="5">
        <f t="shared" si="26"/>
        <v>1.4000960369953087E-4</v>
      </c>
      <c r="K108" s="5" t="e">
        <f t="shared" si="30"/>
        <v>#N/A</v>
      </c>
      <c r="L108" s="5">
        <f t="shared" si="20"/>
        <v>7.4145428626562384E-4</v>
      </c>
      <c r="M108" s="5">
        <f t="shared" si="27"/>
        <v>1.9900122533234008E-2</v>
      </c>
      <c r="N108" s="5">
        <f t="shared" si="31"/>
        <v>0.19850370996601499</v>
      </c>
      <c r="O108" s="5">
        <f t="shared" si="17"/>
        <v>-7.3775155747387397E-2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22.164944410324001</v>
      </c>
      <c r="C109" s="5">
        <f t="shared" si="21"/>
        <v>0.1736469268798011</v>
      </c>
      <c r="D109" s="5">
        <f t="shared" si="22"/>
        <v>1.4397029909607943</v>
      </c>
      <c r="E109" s="5">
        <f t="shared" si="23"/>
        <v>9.0459206795073683</v>
      </c>
      <c r="F109" s="5">
        <f t="shared" si="24"/>
        <v>86.382179457647666</v>
      </c>
      <c r="G109" s="5">
        <f t="shared" si="28"/>
        <v>-0.9290787022555218</v>
      </c>
      <c r="H109" s="9">
        <f t="shared" si="29"/>
        <v>-5.3503895459009918</v>
      </c>
      <c r="I109" s="5">
        <f t="shared" si="25"/>
        <v>5.346816180005748E-3</v>
      </c>
      <c r="J109" s="5">
        <f t="shared" si="26"/>
        <v>1.4556921065382792E-4</v>
      </c>
      <c r="K109" s="5" t="e">
        <f t="shared" si="30"/>
        <v>#N/A</v>
      </c>
      <c r="L109" s="5">
        <f t="shared" si="20"/>
        <v>5.346816180005748E-3</v>
      </c>
      <c r="M109" s="5">
        <f t="shared" si="27"/>
        <v>1.6365736187987812E-2</v>
      </c>
      <c r="N109" s="5">
        <f t="shared" si="31"/>
        <v>0.14804315141828103</v>
      </c>
      <c r="O109" s="5">
        <f t="shared" si="17"/>
        <v>-0.43752291523819409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22.3566250801086</v>
      </c>
      <c r="C110" s="5">
        <f t="shared" si="21"/>
        <v>0.19168066978459919</v>
      </c>
      <c r="D110" s="5">
        <f t="shared" si="22"/>
        <v>1.304252537728176</v>
      </c>
      <c r="E110" s="5">
        <f t="shared" si="23"/>
        <v>8.1948603819053645</v>
      </c>
      <c r="F110" s="5">
        <f t="shared" si="24"/>
        <v>78.255152263690562</v>
      </c>
      <c r="G110" s="5">
        <f t="shared" si="28"/>
        <v>-0.85106029760200386</v>
      </c>
      <c r="H110" s="9">
        <f t="shared" si="29"/>
        <v>-4.4399902116284409</v>
      </c>
      <c r="I110" s="5">
        <f t="shared" si="25"/>
        <v>5.4064762106819002E-3</v>
      </c>
      <c r="J110" s="5">
        <f t="shared" si="26"/>
        <v>1.5066195547467831E-4</v>
      </c>
      <c r="K110" s="5" t="e">
        <f t="shared" si="30"/>
        <v>#N/A</v>
      </c>
      <c r="L110" s="5">
        <f t="shared" si="20"/>
        <v>5.4064762106819002E-3</v>
      </c>
      <c r="M110" s="5">
        <f t="shared" si="27"/>
        <v>1.3431147335784429E-2</v>
      </c>
      <c r="N110" s="5">
        <f t="shared" si="31"/>
        <v>0.11006637718555361</v>
      </c>
      <c r="O110" s="5">
        <f t="shared" si="17"/>
        <v>-0.36307589276541047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22.6260132789611</v>
      </c>
      <c r="C111" s="5">
        <f t="shared" si="21"/>
        <v>0.26938819885249998</v>
      </c>
      <c r="D111" s="5">
        <f t="shared" si="22"/>
        <v>0.92802877432980746</v>
      </c>
      <c r="E111" s="5">
        <f t="shared" si="23"/>
        <v>5.8309767595089266</v>
      </c>
      <c r="F111" s="5">
        <f t="shared" si="24"/>
        <v>55.681726459788457</v>
      </c>
      <c r="G111" s="5">
        <f t="shared" si="28"/>
        <v>-2.3638836223964379</v>
      </c>
      <c r="H111" s="9">
        <f t="shared" si="29"/>
        <v>-8.7750080830034864</v>
      </c>
      <c r="I111" s="5">
        <f t="shared" si="25"/>
        <v>2.1104754543691293E-2</v>
      </c>
      <c r="J111" s="5">
        <f t="shared" si="26"/>
        <v>1.6480743507109858E-4</v>
      </c>
      <c r="K111" s="5">
        <f t="shared" si="30"/>
        <v>2.1104754543691293E-2</v>
      </c>
      <c r="L111" s="5">
        <f t="shared" si="20"/>
        <v>2.1104754543691293E-2</v>
      </c>
      <c r="M111" s="5">
        <f t="shared" si="27"/>
        <v>6.8000579939866447E-3</v>
      </c>
      <c r="N111" s="5">
        <f t="shared" si="31"/>
        <v>3.9650980126249021E-2</v>
      </c>
      <c r="O111" s="5">
        <f t="shared" si="17"/>
        <v>-0.71756777422976958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22.997178554534901</v>
      </c>
      <c r="C112" s="5">
        <f t="shared" si="21"/>
        <v>0.37116527557380152</v>
      </c>
      <c r="D112" s="5">
        <f t="shared" si="22"/>
        <v>0.67355438790310718</v>
      </c>
      <c r="E112" s="5">
        <f t="shared" si="23"/>
        <v>4.2320670336591428</v>
      </c>
      <c r="F112" s="5">
        <f t="shared" si="24"/>
        <v>40.413263274186434</v>
      </c>
      <c r="G112" s="5">
        <f t="shared" si="28"/>
        <v>-1.5989097258497837</v>
      </c>
      <c r="H112" s="9">
        <f t="shared" si="29"/>
        <v>-4.3078106468283046</v>
      </c>
      <c r="I112" s="5">
        <f t="shared" si="25"/>
        <v>1.9668304820678894E-2</v>
      </c>
      <c r="J112" s="5">
        <f t="shared" si="26"/>
        <v>1.7437531087058369E-4</v>
      </c>
      <c r="K112" s="5" t="e">
        <f t="shared" si="30"/>
        <v>#N/A</v>
      </c>
      <c r="L112" s="5">
        <f t="shared" si="20"/>
        <v>1.9668304820678894E-2</v>
      </c>
      <c r="M112" s="5">
        <f t="shared" si="27"/>
        <v>3.5820782754768994E-3</v>
      </c>
      <c r="N112" s="5">
        <f t="shared" si="31"/>
        <v>1.515959538163238E-2</v>
      </c>
      <c r="O112" s="5">
        <f t="shared" si="17"/>
        <v>-0.35226703706805718</v>
      </c>
      <c r="P112" s="5">
        <f t="shared" si="18"/>
        <v>0</v>
      </c>
      <c r="Q112" s="5">
        <f t="shared" si="19"/>
        <v>0</v>
      </c>
    </row>
    <row r="113" spans="2:17" x14ac:dyDescent="0.4">
      <c r="B113">
        <v>23.8091173171997</v>
      </c>
      <c r="C113" s="5">
        <f t="shared" si="21"/>
        <v>0.81193876266479847</v>
      </c>
      <c r="D113" s="5">
        <f t="shared" si="22"/>
        <v>0.3079049941888416</v>
      </c>
      <c r="E113" s="5">
        <f t="shared" si="23"/>
        <v>1.9346241354945455</v>
      </c>
      <c r="F113" s="5">
        <f t="shared" si="24"/>
        <v>18.474299651330497</v>
      </c>
      <c r="G113" s="5">
        <f t="shared" si="28"/>
        <v>-2.2974428981645971</v>
      </c>
      <c r="H113" s="9">
        <f t="shared" si="29"/>
        <v>-2.8295765688342627</v>
      </c>
      <c r="I113" s="5">
        <f t="shared" si="25"/>
        <v>6.1822085112007978E-2</v>
      </c>
      <c r="J113" s="5">
        <f t="shared" si="26"/>
        <v>1.8812320917320065E-4</v>
      </c>
      <c r="K113" s="5" t="e">
        <f t="shared" si="30"/>
        <v>#N/A</v>
      </c>
      <c r="L113" s="5">
        <f t="shared" si="20"/>
        <v>6.1822085112007978E-2</v>
      </c>
      <c r="M113" s="5">
        <f t="shared" si="27"/>
        <v>7.4855410912760356E-4</v>
      </c>
      <c r="N113" s="5">
        <f t="shared" si="31"/>
        <v>1.4481708462418797E-3</v>
      </c>
      <c r="O113" s="5">
        <f t="shared" si="17"/>
        <v>-0.23138587922715007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24.1134705543518</v>
      </c>
      <c r="C114" s="5">
        <f t="shared" si="21"/>
        <v>0.30435323715209961</v>
      </c>
      <c r="D114" s="5">
        <f t="shared" si="22"/>
        <v>0.82141396733382943</v>
      </c>
      <c r="E114" s="5">
        <f t="shared" si="23"/>
        <v>5.1610961706640097</v>
      </c>
      <c r="F114" s="5">
        <f t="shared" si="24"/>
        <v>49.284838040029769</v>
      </c>
      <c r="G114" s="5">
        <f t="shared" si="28"/>
        <v>3.226472035169464</v>
      </c>
      <c r="H114" s="9">
        <f t="shared" si="29"/>
        <v>10.601076779600817</v>
      </c>
      <c r="I114" s="5">
        <f t="shared" si="25"/>
        <v>0</v>
      </c>
      <c r="J114" s="5">
        <f t="shared" si="26"/>
        <v>1.6881600051474658E-4</v>
      </c>
      <c r="K114" s="5" t="e">
        <f t="shared" si="30"/>
        <v>#N/A</v>
      </c>
      <c r="L114" s="5">
        <f t="shared" si="20"/>
        <v>-3.2544790321025856E-2</v>
      </c>
      <c r="M114" s="5">
        <f t="shared" si="27"/>
        <v>5.3273827365685417E-3</v>
      </c>
      <c r="N114" s="5">
        <f t="shared" si="31"/>
        <v>2.7495134641365455E-2</v>
      </c>
      <c r="O114" s="5">
        <f t="shared" si="17"/>
        <v>0.86689277060738057</v>
      </c>
      <c r="P114" s="5">
        <f t="shared" si="18"/>
        <v>0.87222015334394909</v>
      </c>
      <c r="Q114" s="5">
        <f t="shared" si="19"/>
        <v>4.501612093399431</v>
      </c>
    </row>
    <row r="115" spans="2:17" x14ac:dyDescent="0.4">
      <c r="B115">
        <v>24.291374921798699</v>
      </c>
      <c r="C115" s="5">
        <f t="shared" si="21"/>
        <v>0.17790436744689941</v>
      </c>
      <c r="D115" s="5">
        <f t="shared" si="22"/>
        <v>1.4052493684542038</v>
      </c>
      <c r="E115" s="5">
        <f t="shared" si="23"/>
        <v>8.8294421847948463</v>
      </c>
      <c r="F115" s="5">
        <f t="shared" si="24"/>
        <v>84.314962107252242</v>
      </c>
      <c r="G115" s="5">
        <f t="shared" si="28"/>
        <v>3.6683460141308366</v>
      </c>
      <c r="H115" s="9">
        <f t="shared" si="29"/>
        <v>20.619763678515415</v>
      </c>
      <c r="I115" s="5">
        <f t="shared" si="25"/>
        <v>0</v>
      </c>
      <c r="J115" s="5">
        <f t="shared" si="26"/>
        <v>1.4686461796618763E-4</v>
      </c>
      <c r="K115" s="5" t="e">
        <f t="shared" si="30"/>
        <v>#N/A</v>
      </c>
      <c r="L115" s="5">
        <f t="shared" si="20"/>
        <v>-2.1628806262980849E-2</v>
      </c>
      <c r="M115" s="5">
        <f t="shared" si="27"/>
        <v>1.5591809858926959E-2</v>
      </c>
      <c r="N115" s="5">
        <f t="shared" si="31"/>
        <v>0.13766698370570987</v>
      </c>
      <c r="O115" s="5">
        <f t="shared" si="17"/>
        <v>1.6861611736398299</v>
      </c>
      <c r="P115" s="5">
        <f t="shared" si="18"/>
        <v>1.7017529834987568</v>
      </c>
      <c r="Q115" s="5">
        <f t="shared" si="19"/>
        <v>15.025529580604411</v>
      </c>
    </row>
    <row r="116" spans="2:17" x14ac:dyDescent="0.4">
      <c r="B116">
        <v>24.429923057556099</v>
      </c>
      <c r="C116" s="5">
        <f t="shared" si="21"/>
        <v>0.1385481357574001</v>
      </c>
      <c r="D116" s="5">
        <f t="shared" si="22"/>
        <v>1.804427021939536</v>
      </c>
      <c r="E116" s="5">
        <f t="shared" si="23"/>
        <v>11.33754935212831</v>
      </c>
      <c r="F116" s="5">
        <f t="shared" si="24"/>
        <v>108.26562131637216</v>
      </c>
      <c r="G116" s="5">
        <f t="shared" si="28"/>
        <v>2.5081071673334634</v>
      </c>
      <c r="H116" s="9">
        <f t="shared" si="29"/>
        <v>18.102785386626906</v>
      </c>
      <c r="I116" s="5">
        <f t="shared" si="25"/>
        <v>0</v>
      </c>
      <c r="J116" s="5">
        <f t="shared" si="26"/>
        <v>1.318561046768642E-4</v>
      </c>
      <c r="K116" s="5" t="e">
        <f t="shared" si="30"/>
        <v>#N/A</v>
      </c>
      <c r="L116" s="5">
        <f t="shared" si="20"/>
        <v>-1.1516550675146198E-2</v>
      </c>
      <c r="M116" s="5">
        <f t="shared" si="27"/>
        <v>2.570800506238901E-2</v>
      </c>
      <c r="N116" s="5">
        <f t="shared" si="31"/>
        <v>0.29146577613959984</v>
      </c>
      <c r="O116" s="5">
        <f t="shared" si="17"/>
        <v>1.48033771528959</v>
      </c>
      <c r="P116" s="5">
        <f t="shared" si="18"/>
        <v>1.506045720351979</v>
      </c>
      <c r="Q116" s="5">
        <f t="shared" si="19"/>
        <v>17.074867681052194</v>
      </c>
    </row>
    <row r="117" spans="2:17" x14ac:dyDescent="0.4">
      <c r="B117">
        <v>24.5626637935638</v>
      </c>
      <c r="C117" s="5">
        <f t="shared" si="21"/>
        <v>0.13274073600770109</v>
      </c>
      <c r="D117" s="5">
        <f t="shared" si="22"/>
        <v>1.883370602868256</v>
      </c>
      <c r="E117" s="5">
        <f t="shared" si="23"/>
        <v>11.833566499915785</v>
      </c>
      <c r="F117" s="5">
        <f t="shared" si="24"/>
        <v>113.00223617209535</v>
      </c>
      <c r="G117" s="5">
        <f t="shared" si="28"/>
        <v>0.49601714778747485</v>
      </c>
      <c r="H117" s="9">
        <f t="shared" si="29"/>
        <v>3.7367364586459573</v>
      </c>
      <c r="I117" s="5">
        <f t="shared" si="25"/>
        <v>0</v>
      </c>
      <c r="J117" s="5">
        <f t="shared" si="26"/>
        <v>1.2888793806450395E-4</v>
      </c>
      <c r="L117" s="5">
        <f t="shared" si="20"/>
        <v>-2.1821095965340637E-3</v>
      </c>
      <c r="M117" s="5">
        <f t="shared" si="27"/>
        <v>2.8006659221585826E-2</v>
      </c>
      <c r="N117" s="5">
        <f t="shared" si="31"/>
        <v>0.33141866433911549</v>
      </c>
      <c r="O117" s="5">
        <f t="shared" si="17"/>
        <v>0.30556799927140826</v>
      </c>
      <c r="P117" s="5">
        <f t="shared" si="18"/>
        <v>0.33357465849299411</v>
      </c>
      <c r="Q117" s="5">
        <f t="shared" si="19"/>
        <v>3.9473779039635435</v>
      </c>
    </row>
    <row r="118" spans="2:17" x14ac:dyDescent="0.4">
      <c r="B118">
        <v>24.692340373992899</v>
      </c>
      <c r="C118" s="5">
        <f t="shared" si="21"/>
        <v>0.12967658042909846</v>
      </c>
      <c r="D118" s="5">
        <f t="shared" si="22"/>
        <v>1.9278731685609891</v>
      </c>
      <c r="E118" s="5">
        <f t="shared" si="23"/>
        <v>12.113184366808161</v>
      </c>
      <c r="F118" s="5">
        <f t="shared" si="24"/>
        <v>115.67239011365936</v>
      </c>
      <c r="G118" s="5">
        <f t="shared" si="28"/>
        <v>0.27961786689237655</v>
      </c>
      <c r="H118" s="9">
        <f t="shared" si="29"/>
        <v>2.1562711321282833</v>
      </c>
      <c r="I118" s="5">
        <f t="shared" si="25"/>
        <v>0</v>
      </c>
      <c r="J118" s="5">
        <f t="shared" si="26"/>
        <v>1.2721470474901997E-4</v>
      </c>
      <c r="K118" s="5" t="e">
        <f t="shared" si="30"/>
        <v>#N/A</v>
      </c>
      <c r="L118" s="5">
        <f t="shared" si="20"/>
        <v>-1.2017167515443238E-3</v>
      </c>
      <c r="M118" s="5">
        <f t="shared" si="27"/>
        <v>2.9345847100857129E-2</v>
      </c>
      <c r="N118" s="5">
        <f t="shared" si="31"/>
        <v>0.35547165633284517</v>
      </c>
      <c r="O118" s="5">
        <f t="shared" si="17"/>
        <v>0.17632698024679219</v>
      </c>
      <c r="P118" s="5">
        <f t="shared" si="18"/>
        <v>0.20567282734764933</v>
      </c>
      <c r="Q118" s="5">
        <f t="shared" si="19"/>
        <v>2.4913528769047799</v>
      </c>
    </row>
    <row r="119" spans="2:17" x14ac:dyDescent="0.4">
      <c r="B119">
        <v>24.846372127532899</v>
      </c>
      <c r="C119" s="5">
        <f t="shared" si="21"/>
        <v>0.15403175353999998</v>
      </c>
      <c r="D119" s="5">
        <f t="shared" si="22"/>
        <v>1.6230419654027917</v>
      </c>
      <c r="E119" s="5">
        <f t="shared" si="23"/>
        <v>10.197873429954699</v>
      </c>
      <c r="F119" s="5">
        <f t="shared" si="24"/>
        <v>97.382517924167502</v>
      </c>
      <c r="G119" s="5">
        <f t="shared" si="28"/>
        <v>-1.9153109368534622</v>
      </c>
      <c r="H119" s="9">
        <f t="shared" si="29"/>
        <v>-12.434520109232423</v>
      </c>
      <c r="I119" s="5">
        <f t="shared" si="25"/>
        <v>9.7774408059525305E-3</v>
      </c>
      <c r="J119" s="5">
        <f t="shared" si="26"/>
        <v>1.3867592539515107E-4</v>
      </c>
      <c r="K119" s="5">
        <f t="shared" si="30"/>
        <v>9.7774408059525305E-3</v>
      </c>
      <c r="L119" s="5">
        <f t="shared" si="20"/>
        <v>9.7774408059525305E-3</v>
      </c>
      <c r="M119" s="5">
        <f t="shared" si="27"/>
        <v>2.0799324498675203E-2</v>
      </c>
      <c r="N119" s="5">
        <f t="shared" si="31"/>
        <v>0.21210887866604569</v>
      </c>
      <c r="O119" s="5">
        <f t="shared" si="17"/>
        <v>-1.0168208204479754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25.010152339935299</v>
      </c>
      <c r="C120" s="5">
        <f t="shared" si="21"/>
        <v>0.16378021240240059</v>
      </c>
      <c r="D120" s="5">
        <f t="shared" si="22"/>
        <v>1.5264359249074686</v>
      </c>
      <c r="E120" s="5">
        <f t="shared" si="23"/>
        <v>9.5908797757296895</v>
      </c>
      <c r="F120" s="5">
        <f t="shared" si="24"/>
        <v>91.586155494448121</v>
      </c>
      <c r="G120" s="5">
        <f t="shared" si="28"/>
        <v>-0.60699365422500939</v>
      </c>
      <c r="H120" s="9">
        <f t="shared" si="29"/>
        <v>-3.7061476799996655</v>
      </c>
      <c r="I120" s="5">
        <f t="shared" si="25"/>
        <v>3.2947406028951999E-3</v>
      </c>
      <c r="J120" s="5">
        <f t="shared" si="26"/>
        <v>1.4230817542203354E-4</v>
      </c>
      <c r="K120" s="5" t="e">
        <f t="shared" si="30"/>
        <v>#N/A</v>
      </c>
      <c r="L120" s="5">
        <f t="shared" si="20"/>
        <v>3.2947406028951999E-3</v>
      </c>
      <c r="M120" s="5">
        <f t="shared" si="27"/>
        <v>1.8396994974500157E-2</v>
      </c>
      <c r="N120" s="5">
        <f t="shared" si="31"/>
        <v>0.1764433670351343</v>
      </c>
      <c r="O120" s="5">
        <f t="shared" si="17"/>
        <v>-0.30306663156872304</v>
      </c>
      <c r="P120" s="5">
        <f t="shared" si="18"/>
        <v>0</v>
      </c>
      <c r="Q120" s="5">
        <f t="shared" si="19"/>
        <v>0</v>
      </c>
    </row>
    <row r="121" spans="2:17" x14ac:dyDescent="0.4">
      <c r="B121">
        <v>25.198413372039699</v>
      </c>
      <c r="C121" s="5">
        <f t="shared" si="21"/>
        <v>0.18826103210439982</v>
      </c>
      <c r="D121" s="5">
        <f t="shared" si="22"/>
        <v>1.3279434262389624</v>
      </c>
      <c r="E121" s="5">
        <f t="shared" si="23"/>
        <v>8.3437146245103673</v>
      </c>
      <c r="F121" s="5">
        <f t="shared" si="24"/>
        <v>79.676605574337756</v>
      </c>
      <c r="G121" s="5">
        <f t="shared" si="28"/>
        <v>-1.2471651512193223</v>
      </c>
      <c r="H121" s="9">
        <f t="shared" si="29"/>
        <v>-6.6246590559840817</v>
      </c>
      <c r="I121" s="5">
        <f t="shared" si="25"/>
        <v>7.7814413705914126E-3</v>
      </c>
      <c r="J121" s="5">
        <f t="shared" si="26"/>
        <v>1.4977121168692996E-4</v>
      </c>
      <c r="K121" s="5" t="e">
        <f t="shared" si="30"/>
        <v>#N/A</v>
      </c>
      <c r="L121" s="5">
        <f t="shared" si="20"/>
        <v>7.7814413705914126E-3</v>
      </c>
      <c r="M121" s="5">
        <f t="shared" si="27"/>
        <v>1.3923514747053637E-2</v>
      </c>
      <c r="N121" s="5">
        <f t="shared" si="31"/>
        <v>0.1161738336195772</v>
      </c>
      <c r="O121" s="5">
        <f t="shared" si="17"/>
        <v>-0.54172506838381396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25.404127836227399</v>
      </c>
      <c r="C122" s="5">
        <f t="shared" si="21"/>
        <v>0.20571446418770023</v>
      </c>
      <c r="D122" s="5">
        <f t="shared" si="22"/>
        <v>1.2152767234290938</v>
      </c>
      <c r="E122" s="5">
        <f t="shared" si="23"/>
        <v>7.6358088528070311</v>
      </c>
      <c r="F122" s="5">
        <f t="shared" si="24"/>
        <v>72.916603405745633</v>
      </c>
      <c r="G122" s="5">
        <f t="shared" si="28"/>
        <v>-0.70790577170333613</v>
      </c>
      <c r="H122" s="9">
        <f t="shared" si="29"/>
        <v>-3.4412056269286979</v>
      </c>
      <c r="I122" s="5">
        <f t="shared" si="25"/>
        <v>4.8263179517325835E-3</v>
      </c>
      <c r="J122" s="5">
        <f t="shared" si="26"/>
        <v>1.5400731982480271E-4</v>
      </c>
      <c r="K122" s="5" t="e">
        <f t="shared" si="30"/>
        <v>#N/A</v>
      </c>
      <c r="L122" s="5">
        <f t="shared" si="20"/>
        <v>4.8263179517325835E-3</v>
      </c>
      <c r="M122" s="5">
        <f t="shared" si="27"/>
        <v>1.1661115367321246E-2</v>
      </c>
      <c r="N122" s="5">
        <f t="shared" si="31"/>
        <v>8.9042047955395678E-2</v>
      </c>
      <c r="O122" s="5">
        <f t="shared" si="17"/>
        <v>-0.28140125217263612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25.688619613647401</v>
      </c>
      <c r="C123" s="5">
        <f t="shared" si="21"/>
        <v>0.28449177742000131</v>
      </c>
      <c r="D123" s="5">
        <f t="shared" si="22"/>
        <v>0.87876001994574215</v>
      </c>
      <c r="E123" s="5">
        <f t="shared" si="23"/>
        <v>5.5214120458599272</v>
      </c>
      <c r="F123" s="5">
        <f t="shared" si="24"/>
        <v>52.725601196744535</v>
      </c>
      <c r="G123" s="5">
        <f t="shared" si="28"/>
        <v>-2.114396806947104</v>
      </c>
      <c r="H123" s="9">
        <f t="shared" si="29"/>
        <v>-7.4321895209842026</v>
      </c>
      <c r="I123" s="5">
        <f t="shared" si="25"/>
        <v>1.9935717006871478E-2</v>
      </c>
      <c r="J123" s="5">
        <f t="shared" si="26"/>
        <v>1.6665987031757418E-4</v>
      </c>
      <c r="K123" s="5">
        <f t="shared" si="30"/>
        <v>1.9935717006871478E-2</v>
      </c>
      <c r="L123" s="5">
        <f t="shared" si="20"/>
        <v>1.9935717006871478E-2</v>
      </c>
      <c r="M123" s="5">
        <f t="shared" si="27"/>
        <v>6.0971981960334211E-3</v>
      </c>
      <c r="N123" s="5">
        <f t="shared" si="31"/>
        <v>3.3665143565574346E-2</v>
      </c>
      <c r="O123" s="5">
        <f t="shared" si="17"/>
        <v>-0.60776008885464783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26.1012859344482</v>
      </c>
      <c r="C124" s="5">
        <f t="shared" si="21"/>
        <v>0.41266632080079901</v>
      </c>
      <c r="D124" s="5">
        <f t="shared" si="22"/>
        <v>0.60581633973633442</v>
      </c>
      <c r="E124" s="5">
        <f t="shared" si="23"/>
        <v>3.8064563246806529</v>
      </c>
      <c r="F124" s="5">
        <f t="shared" si="24"/>
        <v>36.348980384180066</v>
      </c>
      <c r="G124" s="5">
        <f t="shared" si="28"/>
        <v>-1.7149557211792743</v>
      </c>
      <c r="H124" s="9">
        <f t="shared" si="29"/>
        <v>-4.1557927912588539</v>
      </c>
      <c r="I124" s="5">
        <f t="shared" si="25"/>
        <v>2.3454575899411693E-2</v>
      </c>
      <c r="J124" s="5">
        <f t="shared" si="26"/>
        <v>1.7692216535311096E-4</v>
      </c>
      <c r="K124" s="5" t="e">
        <f t="shared" si="30"/>
        <v>#N/A</v>
      </c>
      <c r="L124" s="5">
        <f t="shared" si="20"/>
        <v>2.3454575899411693E-2</v>
      </c>
      <c r="M124" s="5">
        <f t="shared" si="27"/>
        <v>2.8978219503402688E-3</v>
      </c>
      <c r="N124" s="5">
        <f t="shared" si="31"/>
        <v>1.1030432690671142E-2</v>
      </c>
      <c r="O124" s="5">
        <f t="shared" si="17"/>
        <v>-0.33983592438618526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26.749287128448401</v>
      </c>
      <c r="C125" s="5">
        <f t="shared" si="21"/>
        <v>0.64800119400020151</v>
      </c>
      <c r="D125" s="5">
        <f t="shared" si="22"/>
        <v>0.38580175826022051</v>
      </c>
      <c r="E125" s="5">
        <f t="shared" si="23"/>
        <v>2.4240639389846681</v>
      </c>
      <c r="F125" s="5">
        <f t="shared" si="24"/>
        <v>23.148105495613233</v>
      </c>
      <c r="G125" s="5">
        <f t="shared" si="28"/>
        <v>-1.3823923856959848</v>
      </c>
      <c r="H125" s="9">
        <f t="shared" si="29"/>
        <v>-2.1333176520282073</v>
      </c>
      <c r="I125" s="5">
        <f t="shared" si="25"/>
        <v>2.9688126120305237E-2</v>
      </c>
      <c r="J125" s="5">
        <f t="shared" si="26"/>
        <v>1.8519440138911575E-4</v>
      </c>
      <c r="K125" s="5" t="e">
        <f t="shared" si="30"/>
        <v>#N/A</v>
      </c>
      <c r="L125" s="5">
        <f t="shared" si="20"/>
        <v>2.9688126120305237E-2</v>
      </c>
      <c r="M125" s="5">
        <f t="shared" si="27"/>
        <v>1.175217196057173E-3</v>
      </c>
      <c r="N125" s="5">
        <f t="shared" si="31"/>
        <v>2.8488016254368679E-3</v>
      </c>
      <c r="O125" s="5">
        <f t="shared" si="17"/>
        <v>-0.17444998167648418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27.4101672172546</v>
      </c>
      <c r="C126" s="5">
        <f t="shared" si="21"/>
        <v>0.66088008880619853</v>
      </c>
      <c r="D126" s="5">
        <f t="shared" si="22"/>
        <v>0.37828344995473434</v>
      </c>
      <c r="E126" s="5">
        <f t="shared" si="23"/>
        <v>2.3768250147047909</v>
      </c>
      <c r="F126" s="5">
        <f t="shared" si="24"/>
        <v>22.69700699728406</v>
      </c>
      <c r="G126" s="5">
        <f t="shared" si="28"/>
        <v>-4.7238924279877192E-2</v>
      </c>
      <c r="H126" s="9">
        <f t="shared" si="29"/>
        <v>-7.1478812994969637E-2</v>
      </c>
      <c r="I126" s="5">
        <f t="shared" si="25"/>
        <v>1.0346615592119032E-3</v>
      </c>
      <c r="J126" s="5">
        <f t="shared" si="26"/>
        <v>1.8547707911200652E-4</v>
      </c>
      <c r="K126" s="5" t="e">
        <f t="shared" si="30"/>
        <v>#N/A</v>
      </c>
      <c r="L126" s="5">
        <f t="shared" si="20"/>
        <v>1.0346615592119032E-3</v>
      </c>
      <c r="M126" s="5">
        <f t="shared" si="27"/>
        <v>1.129859430105286E-3</v>
      </c>
      <c r="N126" s="5">
        <f t="shared" si="31"/>
        <v>2.6854781565743432E-3</v>
      </c>
      <c r="O126" s="5">
        <f t="shared" si="17"/>
        <v>-5.8451105982150371E-3</v>
      </c>
      <c r="P126" s="5">
        <f t="shared" si="18"/>
        <v>0</v>
      </c>
      <c r="Q126" s="5">
        <f t="shared" si="19"/>
        <v>0</v>
      </c>
    </row>
    <row r="127" spans="2:17" x14ac:dyDescent="0.4">
      <c r="B127">
        <v>28.1858229637146</v>
      </c>
      <c r="C127" s="5">
        <f t="shared" si="21"/>
        <v>0.77565574646000002</v>
      </c>
      <c r="D127" s="5">
        <f t="shared" si="22"/>
        <v>0.32230793253446527</v>
      </c>
      <c r="E127" s="5">
        <f t="shared" si="23"/>
        <v>2.0251204660879814</v>
      </c>
      <c r="F127" s="5">
        <f t="shared" si="24"/>
        <v>19.338475952067917</v>
      </c>
      <c r="G127" s="5">
        <f t="shared" si="28"/>
        <v>-0.35170454861680955</v>
      </c>
      <c r="H127" s="9">
        <f t="shared" si="29"/>
        <v>-0.45342866371060486</v>
      </c>
      <c r="I127" s="5">
        <f t="shared" si="25"/>
        <v>9.0411285993921564E-3</v>
      </c>
      <c r="J127" s="5">
        <f t="shared" si="26"/>
        <v>1.8758167913092953E-4</v>
      </c>
      <c r="K127" s="5" t="e">
        <f t="shared" si="30"/>
        <v>#N/A</v>
      </c>
      <c r="L127" s="5">
        <f t="shared" si="20"/>
        <v>9.0411285993921564E-3</v>
      </c>
      <c r="M127" s="5">
        <f t="shared" si="27"/>
        <v>8.2022258043368062E-4</v>
      </c>
      <c r="N127" s="5">
        <f t="shared" si="31"/>
        <v>1.6610495343837421E-3</v>
      </c>
      <c r="O127" s="5">
        <f t="shared" si="17"/>
        <v>-3.7078689149130914E-2</v>
      </c>
      <c r="P127" s="5">
        <f t="shared" si="18"/>
        <v>0</v>
      </c>
      <c r="Q127" s="5">
        <f t="shared" si="19"/>
        <v>0</v>
      </c>
    </row>
    <row r="128" spans="2:17" x14ac:dyDescent="0.4">
      <c r="B128">
        <v>29.019489049911499</v>
      </c>
      <c r="C128" s="5">
        <f t="shared" si="21"/>
        <v>0.83366608619689941</v>
      </c>
      <c r="D128" s="5">
        <f t="shared" si="22"/>
        <v>0.29988025678299424</v>
      </c>
      <c r="E128" s="5">
        <f t="shared" si="23"/>
        <v>1.8842032233321508</v>
      </c>
      <c r="F128" s="5">
        <f t="shared" si="24"/>
        <v>17.992815406979656</v>
      </c>
      <c r="G128" s="5">
        <f t="shared" si="28"/>
        <v>-0.14091724275583051</v>
      </c>
      <c r="H128" s="9">
        <f t="shared" si="29"/>
        <v>-0.16903319577107995</v>
      </c>
      <c r="I128" s="5">
        <f t="shared" si="25"/>
        <v>3.8934259468842046E-3</v>
      </c>
      <c r="J128" s="5">
        <f t="shared" si="26"/>
        <v>1.8842492791158041E-4</v>
      </c>
      <c r="K128" s="5" t="e">
        <f t="shared" si="30"/>
        <v>#N/A</v>
      </c>
      <c r="L128" s="5">
        <f t="shared" si="20"/>
        <v>3.8934259468842046E-3</v>
      </c>
      <c r="M128" s="5">
        <f t="shared" si="27"/>
        <v>7.1004435736305349E-4</v>
      </c>
      <c r="N128" s="5">
        <f t="shared" si="31"/>
        <v>1.3378678668522709E-3</v>
      </c>
      <c r="O128" s="5">
        <f t="shared" si="17"/>
        <v>-1.3822525621980164E-2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29.973659276962199</v>
      </c>
      <c r="C129" s="5">
        <f t="shared" si="21"/>
        <v>0.95417022705069954</v>
      </c>
      <c r="D129" s="5">
        <f t="shared" si="22"/>
        <v>0.26200775596691966</v>
      </c>
      <c r="E129" s="5">
        <f t="shared" si="23"/>
        <v>1.6462432826584441</v>
      </c>
      <c r="F129" s="5">
        <f t="shared" si="24"/>
        <v>15.720465358015179</v>
      </c>
      <c r="G129" s="5">
        <f t="shared" si="28"/>
        <v>-0.23795994067370674</v>
      </c>
      <c r="H129" s="9">
        <f t="shared" si="29"/>
        <v>-0.24938940026375694</v>
      </c>
      <c r="I129" s="5">
        <f t="shared" si="25"/>
        <v>7.524980178889534E-3</v>
      </c>
      <c r="J129" s="5">
        <f t="shared" si="26"/>
        <v>1.8984888019657188E-4</v>
      </c>
      <c r="K129" s="5" t="e">
        <f t="shared" si="30"/>
        <v>#N/A</v>
      </c>
      <c r="L129" s="5">
        <f t="shared" si="20"/>
        <v>7.524980178889534E-3</v>
      </c>
      <c r="M129" s="5">
        <f t="shared" si="27"/>
        <v>5.4202338913960995E-4</v>
      </c>
      <c r="N129" s="5">
        <f t="shared" si="31"/>
        <v>8.923023634148467E-4</v>
      </c>
      <c r="O129" s="5">
        <f t="shared" si="17"/>
        <v>-2.0393576298850469E-2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30.985575437545702</v>
      </c>
      <c r="C130" s="5">
        <f t="shared" si="21"/>
        <v>1.0119161605835032</v>
      </c>
      <c r="D130" s="5">
        <f t="shared" si="22"/>
        <v>0.24705604054770902</v>
      </c>
      <c r="E130" s="5">
        <f t="shared" si="23"/>
        <v>1.5522988840193295</v>
      </c>
      <c r="F130" s="5">
        <f t="shared" si="24"/>
        <v>14.823362432862544</v>
      </c>
      <c r="G130" s="5">
        <f t="shared" si="28"/>
        <v>-9.3944398639114635E-2</v>
      </c>
      <c r="H130" s="9">
        <f t="shared" si="29"/>
        <v>-9.2838124637660988E-2</v>
      </c>
      <c r="I130" s="5">
        <f t="shared" si="25"/>
        <v>3.1505840475158572E-3</v>
      </c>
      <c r="J130" s="5">
        <f t="shared" si="26"/>
        <v>1.9041104347802834E-4</v>
      </c>
      <c r="K130" s="5" t="e">
        <f t="shared" si="30"/>
        <v>#N/A</v>
      </c>
      <c r="L130" s="5">
        <f t="shared" si="20"/>
        <v>3.1505840475158572E-3</v>
      </c>
      <c r="M130" s="5">
        <f t="shared" si="27"/>
        <v>4.8192636506553117E-4</v>
      </c>
      <c r="N130" s="5">
        <f t="shared" si="31"/>
        <v>7.4809375867071601E-4</v>
      </c>
      <c r="O130" s="5">
        <f t="shared" si="17"/>
        <v>-7.5917475892638281E-3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32.357829332351599</v>
      </c>
      <c r="C131" s="5">
        <f t="shared" si="21"/>
        <v>1.3722538948058975</v>
      </c>
      <c r="D131" s="5">
        <f t="shared" si="22"/>
        <v>0.18218202983155823</v>
      </c>
      <c r="E131" s="5">
        <f t="shared" si="23"/>
        <v>1.1446834530697998</v>
      </c>
      <c r="F131" s="5">
        <f t="shared" si="24"/>
        <v>10.930921789893494</v>
      </c>
      <c r="G131" s="5">
        <f t="shared" si="28"/>
        <v>-0.40761543094952968</v>
      </c>
      <c r="H131" s="9">
        <f t="shared" si="29"/>
        <v>-0.29704082640420271</v>
      </c>
      <c r="I131" s="5">
        <f t="shared" si="25"/>
        <v>1.853790856955578E-2</v>
      </c>
      <c r="J131" s="5">
        <f t="shared" si="26"/>
        <v>1.9285021421683031E-4</v>
      </c>
      <c r="K131" s="5" t="e">
        <f t="shared" si="30"/>
        <v>#N/A</v>
      </c>
      <c r="L131" s="5">
        <f t="shared" si="20"/>
        <v>1.853790856955578E-2</v>
      </c>
      <c r="M131" s="5">
        <f t="shared" si="27"/>
        <v>2.620600415463601E-4</v>
      </c>
      <c r="N131" s="5">
        <f t="shared" si="31"/>
        <v>2.9997579326890267E-4</v>
      </c>
      <c r="O131" s="5">
        <f t="shared" si="17"/>
        <v>-2.4290225449602063E-2</v>
      </c>
      <c r="P131" s="5">
        <f t="shared" si="18"/>
        <v>0</v>
      </c>
      <c r="Q131" s="5">
        <f t="shared" si="19"/>
        <v>0</v>
      </c>
    </row>
    <row r="132" spans="2:17" x14ac:dyDescent="0.4">
      <c r="B132"/>
      <c r="C132" s="5">
        <f t="shared" si="21"/>
        <v>-32.357829332351599</v>
      </c>
      <c r="D132" s="5">
        <f t="shared" si="22"/>
        <v>-7.7261054019482122E-3</v>
      </c>
      <c r="E132" s="5">
        <f t="shared" si="23"/>
        <v>-4.8544551943241837E-2</v>
      </c>
      <c r="F132" s="5">
        <f t="shared" si="24"/>
        <v>-0.46356632411689275</v>
      </c>
      <c r="G132" s="5">
        <f t="shared" si="28"/>
        <v>-1.1932280050130417</v>
      </c>
      <c r="H132" s="9">
        <f t="shared" si="29"/>
        <v>3.6876021341148597E-2</v>
      </c>
      <c r="I132" s="5">
        <f t="shared" si="25"/>
        <v>0</v>
      </c>
      <c r="J132" s="5">
        <f t="shared" si="26"/>
        <v>1.9999049059882837E-4</v>
      </c>
      <c r="K132" s="5" t="e">
        <f t="shared" si="30"/>
        <v>#N/A</v>
      </c>
      <c r="L132" s="5">
        <f t="shared" si="20"/>
        <v>-1.2796124735880499</v>
      </c>
      <c r="M132" s="5">
        <f t="shared" si="27"/>
        <v>4.7131470467402098E-7</v>
      </c>
      <c r="N132" s="5">
        <f t="shared" si="31"/>
        <v>-2.2879761162661696E-8</v>
      </c>
      <c r="O132" s="5">
        <f t="shared" si="17"/>
        <v>3.0155008754317258E-3</v>
      </c>
      <c r="P132" s="5">
        <f t="shared" si="18"/>
        <v>3.0159721901363997E-3</v>
      </c>
      <c r="Q132" s="5">
        <f t="shared" si="19"/>
        <v>-1.4640901864344929E-4</v>
      </c>
    </row>
    <row r="133" spans="2:17" x14ac:dyDescent="0.4">
      <c r="B133"/>
      <c r="C133" s="5">
        <f t="shared" si="21"/>
        <v>0</v>
      </c>
      <c r="D133" s="5" t="e">
        <f t="shared" si="22"/>
        <v>#DIV/0!</v>
      </c>
      <c r="E133" s="5" t="e">
        <f t="shared" si="23"/>
        <v>#DIV/0!</v>
      </c>
      <c r="F133" s="5" t="e">
        <f t="shared" si="24"/>
        <v>#DIV/0!</v>
      </c>
      <c r="G133" s="5" t="e">
        <f t="shared" si="28"/>
        <v>#DIV/0!</v>
      </c>
      <c r="H133" s="9" t="e">
        <f t="shared" si="29"/>
        <v>#DIV/0!</v>
      </c>
      <c r="I133" s="5" t="e">
        <f t="shared" si="25"/>
        <v>#DIV/0!</v>
      </c>
      <c r="J133" s="5" t="e">
        <f t="shared" si="26"/>
        <v>#DIV/0!</v>
      </c>
      <c r="K133" s="5" t="e">
        <f t="shared" si="30"/>
        <v>#DIV/0!</v>
      </c>
      <c r="L133" s="5" t="e">
        <f t="shared" si="20"/>
        <v>#DIV/0!</v>
      </c>
      <c r="M133" s="5" t="e">
        <f t="shared" si="27"/>
        <v>#DIV/0!</v>
      </c>
      <c r="N133" s="5" t="e">
        <f t="shared" si="31"/>
        <v>#DIV/0!</v>
      </c>
      <c r="O133" s="5" t="e">
        <f t="shared" si="17"/>
        <v>#DIV/0!</v>
      </c>
      <c r="P133" s="5" t="e">
        <f t="shared" si="18"/>
        <v>#DIV/0!</v>
      </c>
      <c r="Q133" s="5" t="e">
        <f t="shared" si="19"/>
        <v>#DIV/0!</v>
      </c>
    </row>
    <row r="134" spans="2:17" x14ac:dyDescent="0.4">
      <c r="B134"/>
      <c r="C134" s="5">
        <f t="shared" si="21"/>
        <v>0</v>
      </c>
      <c r="D134" s="5" t="e">
        <f t="shared" si="22"/>
        <v>#DIV/0!</v>
      </c>
      <c r="E134" s="5" t="e">
        <f t="shared" si="23"/>
        <v>#DIV/0!</v>
      </c>
      <c r="F134" s="5" t="e">
        <f t="shared" si="24"/>
        <v>#DIV/0!</v>
      </c>
      <c r="G134" s="5" t="e">
        <f t="shared" si="28"/>
        <v>#DIV/0!</v>
      </c>
      <c r="H134" s="9" t="e">
        <f t="shared" si="29"/>
        <v>#DIV/0!</v>
      </c>
      <c r="I134" s="5" t="e">
        <f t="shared" si="25"/>
        <v>#DIV/0!</v>
      </c>
      <c r="J134" s="5" t="e">
        <f t="shared" si="26"/>
        <v>#DIV/0!</v>
      </c>
      <c r="K134" s="5" t="e">
        <f t="shared" si="30"/>
        <v>#DIV/0!</v>
      </c>
      <c r="L134" s="5" t="e">
        <f t="shared" si="20"/>
        <v>#DIV/0!</v>
      </c>
      <c r="M134" s="5" t="e">
        <f t="shared" si="27"/>
        <v>#DIV/0!</v>
      </c>
      <c r="N134" s="5" t="e">
        <f t="shared" si="31"/>
        <v>#DIV/0!</v>
      </c>
      <c r="O134" s="5" t="e">
        <f t="shared" si="17"/>
        <v>#DIV/0!</v>
      </c>
      <c r="P134" s="5" t="e">
        <f t="shared" si="18"/>
        <v>#DIV/0!</v>
      </c>
      <c r="Q134" s="5" t="e">
        <f t="shared" si="19"/>
        <v>#DIV/0!</v>
      </c>
    </row>
    <row r="135" spans="2:17" x14ac:dyDescent="0.4">
      <c r="B135"/>
      <c r="C135" s="5">
        <f t="shared" si="21"/>
        <v>0</v>
      </c>
      <c r="D135" s="5" t="e">
        <f t="shared" si="22"/>
        <v>#DIV/0!</v>
      </c>
      <c r="E135" s="5" t="e">
        <f t="shared" si="23"/>
        <v>#DIV/0!</v>
      </c>
      <c r="F135" s="5" t="e">
        <f t="shared" si="24"/>
        <v>#DIV/0!</v>
      </c>
      <c r="G135" s="5" t="e">
        <f t="shared" si="28"/>
        <v>#DIV/0!</v>
      </c>
      <c r="H135" s="9" t="e">
        <f t="shared" si="29"/>
        <v>#DIV/0!</v>
      </c>
      <c r="I135" s="5" t="e">
        <f t="shared" si="25"/>
        <v>#DIV/0!</v>
      </c>
      <c r="J135" s="5" t="e">
        <f t="shared" si="26"/>
        <v>#DIV/0!</v>
      </c>
      <c r="K135" s="5" t="e">
        <f t="shared" si="30"/>
        <v>#DIV/0!</v>
      </c>
      <c r="L135" s="5" t="e">
        <f t="shared" si="20"/>
        <v>#DIV/0!</v>
      </c>
      <c r="M135" s="5" t="e">
        <f t="shared" si="27"/>
        <v>#DIV/0!</v>
      </c>
      <c r="N135" s="5" t="e">
        <f t="shared" si="31"/>
        <v>#DIV/0!</v>
      </c>
      <c r="O135" s="5" t="e">
        <f t="shared" si="17"/>
        <v>#DIV/0!</v>
      </c>
      <c r="P135" s="5" t="e">
        <f t="shared" si="18"/>
        <v>#DIV/0!</v>
      </c>
      <c r="Q135" s="5" t="e">
        <f t="shared" si="19"/>
        <v>#DIV/0!</v>
      </c>
    </row>
    <row r="136" spans="2:17" x14ac:dyDescent="0.4">
      <c r="B136"/>
      <c r="C136" s="5">
        <f t="shared" si="21"/>
        <v>0</v>
      </c>
      <c r="D136" s="5" t="e">
        <f t="shared" si="22"/>
        <v>#DIV/0!</v>
      </c>
      <c r="E136" s="5" t="e">
        <f t="shared" si="23"/>
        <v>#DIV/0!</v>
      </c>
      <c r="F136" s="5" t="e">
        <f t="shared" si="24"/>
        <v>#DIV/0!</v>
      </c>
      <c r="G136" s="5" t="e">
        <f t="shared" si="28"/>
        <v>#DIV/0!</v>
      </c>
      <c r="H136" s="9" t="e">
        <f t="shared" si="29"/>
        <v>#DIV/0!</v>
      </c>
      <c r="I136" s="5" t="e">
        <f t="shared" si="25"/>
        <v>#DIV/0!</v>
      </c>
      <c r="J136" s="5" t="e">
        <f t="shared" si="26"/>
        <v>#DIV/0!</v>
      </c>
      <c r="K136" s="5" t="e">
        <f t="shared" si="30"/>
        <v>#DIV/0!</v>
      </c>
      <c r="L136" s="5" t="e">
        <f t="shared" si="20"/>
        <v>#DIV/0!</v>
      </c>
      <c r="M136" s="5" t="e">
        <f t="shared" si="27"/>
        <v>#DIV/0!</v>
      </c>
      <c r="N136" s="5" t="e">
        <f t="shared" si="31"/>
        <v>#DIV/0!</v>
      </c>
      <c r="O136" s="5" t="e">
        <f t="shared" si="17"/>
        <v>#DIV/0!</v>
      </c>
      <c r="P136" s="5" t="e">
        <f t="shared" si="18"/>
        <v>#DIV/0!</v>
      </c>
      <c r="Q136" s="5" t="e">
        <f t="shared" si="19"/>
        <v>#DIV/0!</v>
      </c>
    </row>
    <row r="137" spans="2:17" x14ac:dyDescent="0.4">
      <c r="B137"/>
      <c r="C137" s="5">
        <f t="shared" si="21"/>
        <v>0</v>
      </c>
      <c r="D137" s="5" t="e">
        <f t="shared" si="22"/>
        <v>#DIV/0!</v>
      </c>
      <c r="E137" s="5" t="e">
        <f t="shared" si="23"/>
        <v>#DIV/0!</v>
      </c>
      <c r="F137" s="5" t="e">
        <f t="shared" si="24"/>
        <v>#DIV/0!</v>
      </c>
      <c r="G137" s="5" t="e">
        <f t="shared" si="28"/>
        <v>#DIV/0!</v>
      </c>
      <c r="H137" s="9" t="e">
        <f t="shared" si="29"/>
        <v>#DIV/0!</v>
      </c>
      <c r="I137" s="5" t="e">
        <f t="shared" si="25"/>
        <v>#DIV/0!</v>
      </c>
      <c r="J137" s="5" t="e">
        <f t="shared" si="26"/>
        <v>#DIV/0!</v>
      </c>
      <c r="K137" s="5" t="e">
        <f t="shared" si="30"/>
        <v>#DIV/0!</v>
      </c>
      <c r="L137" s="5" t="e">
        <f t="shared" si="20"/>
        <v>#DIV/0!</v>
      </c>
      <c r="M137" s="5" t="e">
        <f t="shared" si="27"/>
        <v>#DIV/0!</v>
      </c>
      <c r="N137" s="5" t="e">
        <f t="shared" si="31"/>
        <v>#DIV/0!</v>
      </c>
      <c r="O137" s="5" t="e">
        <f t="shared" si="17"/>
        <v>#DIV/0!</v>
      </c>
      <c r="P137" s="5" t="e">
        <f t="shared" si="18"/>
        <v>#DIV/0!</v>
      </c>
      <c r="Q137" s="5" t="e">
        <f t="shared" si="19"/>
        <v>#DIV/0!</v>
      </c>
    </row>
    <row r="138" spans="2:17" x14ac:dyDescent="0.4">
      <c r="B138"/>
      <c r="C138" s="5">
        <f t="shared" si="21"/>
        <v>0</v>
      </c>
      <c r="D138" s="5" t="e">
        <f t="shared" si="22"/>
        <v>#DIV/0!</v>
      </c>
      <c r="E138" s="5" t="e">
        <f t="shared" si="23"/>
        <v>#DIV/0!</v>
      </c>
      <c r="F138" s="5" t="e">
        <f t="shared" si="24"/>
        <v>#DIV/0!</v>
      </c>
      <c r="G138" s="5" t="e">
        <f t="shared" si="28"/>
        <v>#DIV/0!</v>
      </c>
      <c r="H138" s="9" t="e">
        <f t="shared" si="29"/>
        <v>#DIV/0!</v>
      </c>
      <c r="I138" s="5" t="e">
        <f t="shared" si="25"/>
        <v>#DIV/0!</v>
      </c>
      <c r="J138" s="5" t="e">
        <f t="shared" si="26"/>
        <v>#DIV/0!</v>
      </c>
      <c r="K138" s="5" t="e">
        <f t="shared" si="30"/>
        <v>#DIV/0!</v>
      </c>
      <c r="L138" s="5" t="e">
        <f t="shared" si="20"/>
        <v>#DIV/0!</v>
      </c>
      <c r="M138" s="5" t="e">
        <f t="shared" si="27"/>
        <v>#DIV/0!</v>
      </c>
      <c r="N138" s="5" t="e">
        <f t="shared" si="31"/>
        <v>#DIV/0!</v>
      </c>
      <c r="O138" s="5" t="e">
        <f t="shared" si="17"/>
        <v>#DIV/0!</v>
      </c>
      <c r="P138" s="5" t="e">
        <f t="shared" si="18"/>
        <v>#DIV/0!</v>
      </c>
      <c r="Q138" s="5" t="e">
        <f t="shared" si="19"/>
        <v>#DIV/0!</v>
      </c>
    </row>
    <row r="139" spans="2:17" x14ac:dyDescent="0.4">
      <c r="B139"/>
      <c r="C139" s="5">
        <f t="shared" si="21"/>
        <v>0</v>
      </c>
      <c r="D139" s="5" t="e">
        <f t="shared" si="22"/>
        <v>#DIV/0!</v>
      </c>
      <c r="E139" s="5" t="e">
        <f t="shared" si="23"/>
        <v>#DIV/0!</v>
      </c>
      <c r="F139" s="5" t="e">
        <f t="shared" si="24"/>
        <v>#DIV/0!</v>
      </c>
      <c r="G139" s="5" t="e">
        <f t="shared" si="28"/>
        <v>#DIV/0!</v>
      </c>
      <c r="H139" s="9" t="e">
        <f t="shared" si="29"/>
        <v>#DIV/0!</v>
      </c>
      <c r="I139" s="5" t="e">
        <f t="shared" si="25"/>
        <v>#DIV/0!</v>
      </c>
      <c r="J139" s="5" t="e">
        <f t="shared" si="26"/>
        <v>#DIV/0!</v>
      </c>
      <c r="K139" s="5" t="e">
        <f t="shared" si="30"/>
        <v>#DIV/0!</v>
      </c>
      <c r="L139" s="5" t="e">
        <f t="shared" si="20"/>
        <v>#DIV/0!</v>
      </c>
      <c r="M139" s="5" t="e">
        <f t="shared" si="27"/>
        <v>#DIV/0!</v>
      </c>
      <c r="N139" s="5" t="e">
        <f t="shared" si="31"/>
        <v>#DIV/0!</v>
      </c>
      <c r="O139" s="5" t="e">
        <f t="shared" si="17"/>
        <v>#DIV/0!</v>
      </c>
      <c r="P139" s="5" t="e">
        <f t="shared" si="18"/>
        <v>#DIV/0!</v>
      </c>
      <c r="Q139" s="5" t="e">
        <f t="shared" si="19"/>
        <v>#DIV/0!</v>
      </c>
    </row>
    <row r="140" spans="2:17" x14ac:dyDescent="0.4">
      <c r="B140"/>
      <c r="C140" s="5">
        <f t="shared" si="21"/>
        <v>0</v>
      </c>
      <c r="D140" s="5" t="e">
        <f t="shared" si="22"/>
        <v>#DIV/0!</v>
      </c>
      <c r="E140" s="5" t="e">
        <f t="shared" si="23"/>
        <v>#DIV/0!</v>
      </c>
      <c r="F140" s="5" t="e">
        <f t="shared" si="24"/>
        <v>#DIV/0!</v>
      </c>
      <c r="G140" s="5" t="e">
        <f t="shared" si="28"/>
        <v>#DIV/0!</v>
      </c>
      <c r="H140" s="9" t="e">
        <f t="shared" si="29"/>
        <v>#DIV/0!</v>
      </c>
      <c r="I140" s="5" t="e">
        <f t="shared" si="25"/>
        <v>#DIV/0!</v>
      </c>
      <c r="J140" s="5" t="e">
        <f t="shared" si="26"/>
        <v>#DIV/0!</v>
      </c>
      <c r="K140" s="5" t="e">
        <f t="shared" si="30"/>
        <v>#DIV/0!</v>
      </c>
      <c r="L140" s="5" t="e">
        <f t="shared" si="20"/>
        <v>#DIV/0!</v>
      </c>
      <c r="M140" s="5" t="e">
        <f t="shared" si="27"/>
        <v>#DIV/0!</v>
      </c>
      <c r="N140" s="5" t="e">
        <f t="shared" si="31"/>
        <v>#DIV/0!</v>
      </c>
      <c r="O140" s="5" t="e">
        <f t="shared" si="17"/>
        <v>#DIV/0!</v>
      </c>
      <c r="P140" s="5" t="e">
        <f t="shared" si="18"/>
        <v>#DIV/0!</v>
      </c>
      <c r="Q140" s="5" t="e">
        <f t="shared" si="19"/>
        <v>#DIV/0!</v>
      </c>
    </row>
    <row r="141" spans="2:17" x14ac:dyDescent="0.4">
      <c r="B141"/>
      <c r="C141" s="5">
        <f t="shared" si="21"/>
        <v>0</v>
      </c>
      <c r="D141" s="5" t="e">
        <f t="shared" si="22"/>
        <v>#DIV/0!</v>
      </c>
      <c r="E141" s="5" t="e">
        <f t="shared" si="23"/>
        <v>#DIV/0!</v>
      </c>
      <c r="F141" s="5" t="e">
        <f t="shared" si="24"/>
        <v>#DIV/0!</v>
      </c>
      <c r="G141" s="5" t="e">
        <f t="shared" si="28"/>
        <v>#DIV/0!</v>
      </c>
      <c r="H141" s="9" t="e">
        <f t="shared" si="29"/>
        <v>#DIV/0!</v>
      </c>
      <c r="I141" s="5" t="e">
        <f t="shared" si="25"/>
        <v>#DIV/0!</v>
      </c>
      <c r="J141" s="5" t="e">
        <f t="shared" si="26"/>
        <v>#DIV/0!</v>
      </c>
      <c r="K141" s="5" t="e">
        <f t="shared" si="30"/>
        <v>#DIV/0!</v>
      </c>
      <c r="L141" s="5" t="e">
        <f t="shared" si="20"/>
        <v>#DIV/0!</v>
      </c>
      <c r="M141" s="5" t="e">
        <f t="shared" si="27"/>
        <v>#DIV/0!</v>
      </c>
      <c r="N141" s="5" t="e">
        <f t="shared" si="31"/>
        <v>#DIV/0!</v>
      </c>
      <c r="O141" s="5" t="e">
        <f t="shared" si="17"/>
        <v>#DIV/0!</v>
      </c>
      <c r="P141" s="5" t="e">
        <f t="shared" si="18"/>
        <v>#DIV/0!</v>
      </c>
      <c r="Q141" s="5" t="e">
        <f t="shared" si="19"/>
        <v>#DIV/0!</v>
      </c>
    </row>
    <row r="142" spans="2:17" x14ac:dyDescent="0.4">
      <c r="B142"/>
      <c r="C142" s="5">
        <f t="shared" si="21"/>
        <v>0</v>
      </c>
      <c r="D142" s="5" t="e">
        <f t="shared" si="22"/>
        <v>#DIV/0!</v>
      </c>
      <c r="E142" s="5" t="e">
        <f t="shared" si="23"/>
        <v>#DIV/0!</v>
      </c>
      <c r="F142" s="5" t="e">
        <f t="shared" si="24"/>
        <v>#DIV/0!</v>
      </c>
      <c r="G142" s="5" t="e">
        <f t="shared" si="28"/>
        <v>#DIV/0!</v>
      </c>
      <c r="H142" s="9" t="e">
        <f t="shared" si="29"/>
        <v>#DIV/0!</v>
      </c>
      <c r="I142" s="5" t="e">
        <f t="shared" si="25"/>
        <v>#DIV/0!</v>
      </c>
      <c r="J142" s="5" t="e">
        <f t="shared" si="26"/>
        <v>#DIV/0!</v>
      </c>
      <c r="K142" s="5" t="e">
        <f t="shared" si="30"/>
        <v>#DIV/0!</v>
      </c>
      <c r="L142" s="5" t="e">
        <f t="shared" si="20"/>
        <v>#DIV/0!</v>
      </c>
      <c r="M142" s="5" t="e">
        <f t="shared" si="27"/>
        <v>#DIV/0!</v>
      </c>
      <c r="N142" s="5" t="e">
        <f t="shared" si="31"/>
        <v>#DIV/0!</v>
      </c>
      <c r="O142" s="5" t="e">
        <f t="shared" ref="O142:O205" si="32">B$6*H142</f>
        <v>#DIV/0!</v>
      </c>
      <c r="P142" s="5" t="e">
        <f t="shared" ref="P142:P205" si="33">IF(H142&gt;0, O142 +M142, 0)</f>
        <v>#DIV/0!</v>
      </c>
      <c r="Q142" s="5" t="e">
        <f t="shared" ref="Q142:Q205" si="34">P142*E142</f>
        <v>#DIV/0!</v>
      </c>
    </row>
    <row r="143" spans="2:17" x14ac:dyDescent="0.4">
      <c r="B143"/>
      <c r="C143" s="5">
        <f t="shared" si="21"/>
        <v>0</v>
      </c>
      <c r="D143" s="5" t="e">
        <f t="shared" si="22"/>
        <v>#DIV/0!</v>
      </c>
      <c r="E143" s="5" t="e">
        <f t="shared" si="23"/>
        <v>#DIV/0!</v>
      </c>
      <c r="F143" s="5" t="e">
        <f t="shared" si="24"/>
        <v>#DIV/0!</v>
      </c>
      <c r="G143" s="5" t="e">
        <f t="shared" si="28"/>
        <v>#DIV/0!</v>
      </c>
      <c r="H143" s="9" t="e">
        <f t="shared" si="29"/>
        <v>#DIV/0!</v>
      </c>
      <c r="I143" s="5" t="e">
        <f t="shared" si="25"/>
        <v>#DIV/0!</v>
      </c>
      <c r="J143" s="5" t="e">
        <f t="shared" si="26"/>
        <v>#DIV/0!</v>
      </c>
      <c r="K143" s="5" t="e">
        <f t="shared" si="30"/>
        <v>#DIV/0!</v>
      </c>
      <c r="L143" s="5" t="e">
        <f t="shared" ref="L143:L206" si="35">(-B$6*H143)/E143^2</f>
        <v>#DIV/0!</v>
      </c>
      <c r="M143" s="5" t="e">
        <f t="shared" si="27"/>
        <v>#DIV/0!</v>
      </c>
      <c r="N143" s="5" t="e">
        <f t="shared" si="31"/>
        <v>#DIV/0!</v>
      </c>
      <c r="O143" s="5" t="e">
        <f t="shared" si="32"/>
        <v>#DIV/0!</v>
      </c>
      <c r="P143" s="5" t="e">
        <f t="shared" si="33"/>
        <v>#DIV/0!</v>
      </c>
      <c r="Q143" s="5" t="e">
        <f t="shared" si="34"/>
        <v>#DIV/0!</v>
      </c>
    </row>
    <row r="144" spans="2:17" x14ac:dyDescent="0.4">
      <c r="B144"/>
      <c r="C144" s="5">
        <f t="shared" ref="C144:C207" si="36">B144-B143</f>
        <v>0</v>
      </c>
      <c r="D144" s="5" t="e">
        <f t="shared" ref="D144:D207" si="37">(1/C144)/4</f>
        <v>#DIV/0!</v>
      </c>
      <c r="E144" s="5" t="e">
        <f t="shared" ref="E144:E207" si="38">2*PI()*D144</f>
        <v>#DIV/0!</v>
      </c>
      <c r="F144" s="5" t="e">
        <f t="shared" ref="F144:F207" si="39">E144*(60/(2*PI()))</f>
        <v>#DIV/0!</v>
      </c>
      <c r="G144" s="5" t="e">
        <f t="shared" si="28"/>
        <v>#DIV/0!</v>
      </c>
      <c r="H144" s="9" t="e">
        <f t="shared" si="29"/>
        <v>#DIV/0!</v>
      </c>
      <c r="I144" s="5" t="e">
        <f t="shared" ref="I144:I207" si="40">IF(H144&lt;0,(-B$6*H144)/E144^2,0)</f>
        <v>#DIV/0!</v>
      </c>
      <c r="J144" s="5" t="e">
        <f t="shared" ref="J144:J207" si="41">-0.000005984*E144 + 0.0001997</f>
        <v>#DIV/0!</v>
      </c>
      <c r="K144" s="5" t="e">
        <f t="shared" si="30"/>
        <v>#DIV/0!</v>
      </c>
      <c r="L144" s="5" t="e">
        <f t="shared" si="35"/>
        <v>#DIV/0!</v>
      </c>
      <c r="M144" s="5" t="e">
        <f t="shared" ref="M144:M207" si="42">0.0002*E144^2</f>
        <v>#DIV/0!</v>
      </c>
      <c r="N144" s="5" t="e">
        <f t="shared" si="31"/>
        <v>#DIV/0!</v>
      </c>
      <c r="O144" s="5" t="e">
        <f t="shared" si="32"/>
        <v>#DIV/0!</v>
      </c>
      <c r="P144" s="5" t="e">
        <f t="shared" si="33"/>
        <v>#DIV/0!</v>
      </c>
      <c r="Q144" s="5" t="e">
        <f t="shared" si="34"/>
        <v>#DIV/0!</v>
      </c>
    </row>
    <row r="145" spans="2:17" x14ac:dyDescent="0.4">
      <c r="B145"/>
      <c r="C145" s="5">
        <f t="shared" si="36"/>
        <v>0</v>
      </c>
      <c r="D145" s="5" t="e">
        <f t="shared" si="37"/>
        <v>#DIV/0!</v>
      </c>
      <c r="E145" s="5" t="e">
        <f t="shared" si="38"/>
        <v>#DIV/0!</v>
      </c>
      <c r="F145" s="5" t="e">
        <f t="shared" si="39"/>
        <v>#DIV/0!</v>
      </c>
      <c r="G145" s="5" t="e">
        <f t="shared" ref="G145:G208" si="43">E145-E144</f>
        <v>#DIV/0!</v>
      </c>
      <c r="H145" s="9" t="e">
        <f t="shared" ref="H145:H208" si="44">G145/C145</f>
        <v>#DIV/0!</v>
      </c>
      <c r="I145" s="5" t="e">
        <f t="shared" si="40"/>
        <v>#DIV/0!</v>
      </c>
      <c r="J145" s="5" t="e">
        <f t="shared" si="41"/>
        <v>#DIV/0!</v>
      </c>
      <c r="K145" s="5" t="e">
        <f t="shared" ref="K145:K208" si="45">IF(H145&lt;-7,(-B$6*H145)/E145^2,NA())</f>
        <v>#DIV/0!</v>
      </c>
      <c r="L145" s="5" t="e">
        <f t="shared" si="35"/>
        <v>#DIV/0!</v>
      </c>
      <c r="M145" s="5" t="e">
        <f t="shared" si="42"/>
        <v>#DIV/0!</v>
      </c>
      <c r="N145" s="5" t="e">
        <f t="shared" ref="N145:N208" si="46">M145*E145</f>
        <v>#DIV/0!</v>
      </c>
      <c r="O145" s="5" t="e">
        <f t="shared" si="32"/>
        <v>#DIV/0!</v>
      </c>
      <c r="P145" s="5" t="e">
        <f t="shared" si="33"/>
        <v>#DIV/0!</v>
      </c>
      <c r="Q145" s="5" t="e">
        <f t="shared" si="34"/>
        <v>#DIV/0!</v>
      </c>
    </row>
    <row r="146" spans="2:17" x14ac:dyDescent="0.4">
      <c r="B146"/>
      <c r="C146" s="5">
        <f t="shared" si="36"/>
        <v>0</v>
      </c>
      <c r="D146" s="5" t="e">
        <f t="shared" si="37"/>
        <v>#DIV/0!</v>
      </c>
      <c r="E146" s="5" t="e">
        <f t="shared" si="38"/>
        <v>#DIV/0!</v>
      </c>
      <c r="F146" s="5" t="e">
        <f t="shared" si="39"/>
        <v>#DIV/0!</v>
      </c>
      <c r="G146" s="5" t="e">
        <f t="shared" si="43"/>
        <v>#DIV/0!</v>
      </c>
      <c r="H146" s="9" t="e">
        <f t="shared" si="44"/>
        <v>#DIV/0!</v>
      </c>
      <c r="I146" s="5" t="e">
        <f t="shared" si="40"/>
        <v>#DIV/0!</v>
      </c>
      <c r="J146" s="5" t="e">
        <f t="shared" si="41"/>
        <v>#DIV/0!</v>
      </c>
      <c r="K146" s="5" t="e">
        <f t="shared" si="45"/>
        <v>#DIV/0!</v>
      </c>
      <c r="L146" s="5" t="e">
        <f t="shared" si="35"/>
        <v>#DIV/0!</v>
      </c>
      <c r="M146" s="5" t="e">
        <f t="shared" si="42"/>
        <v>#DIV/0!</v>
      </c>
      <c r="N146" s="5" t="e">
        <f t="shared" si="46"/>
        <v>#DIV/0!</v>
      </c>
      <c r="O146" s="5" t="e">
        <f t="shared" si="32"/>
        <v>#DIV/0!</v>
      </c>
      <c r="P146" s="5" t="e">
        <f t="shared" si="33"/>
        <v>#DIV/0!</v>
      </c>
      <c r="Q146" s="5" t="e">
        <f t="shared" si="34"/>
        <v>#DIV/0!</v>
      </c>
    </row>
    <row r="147" spans="2:17" x14ac:dyDescent="0.4">
      <c r="B147"/>
      <c r="C147" s="5">
        <f t="shared" si="36"/>
        <v>0</v>
      </c>
      <c r="D147" s="5" t="e">
        <f t="shared" si="37"/>
        <v>#DIV/0!</v>
      </c>
      <c r="E147" s="5" t="e">
        <f t="shared" si="38"/>
        <v>#DIV/0!</v>
      </c>
      <c r="F147" s="5" t="e">
        <f t="shared" si="39"/>
        <v>#DIV/0!</v>
      </c>
      <c r="G147" s="5" t="e">
        <f t="shared" si="43"/>
        <v>#DIV/0!</v>
      </c>
      <c r="H147" s="9" t="e">
        <f t="shared" si="44"/>
        <v>#DIV/0!</v>
      </c>
      <c r="I147" s="5" t="e">
        <f t="shared" si="40"/>
        <v>#DIV/0!</v>
      </c>
      <c r="J147" s="5" t="e">
        <f t="shared" si="41"/>
        <v>#DIV/0!</v>
      </c>
      <c r="K147" s="5" t="e">
        <f t="shared" si="45"/>
        <v>#DIV/0!</v>
      </c>
      <c r="L147" s="5" t="e">
        <f t="shared" si="35"/>
        <v>#DIV/0!</v>
      </c>
      <c r="M147" s="5" t="e">
        <f t="shared" si="42"/>
        <v>#DIV/0!</v>
      </c>
      <c r="N147" s="5" t="e">
        <f t="shared" si="46"/>
        <v>#DIV/0!</v>
      </c>
      <c r="O147" s="5" t="e">
        <f t="shared" si="32"/>
        <v>#DIV/0!</v>
      </c>
      <c r="P147" s="5" t="e">
        <f t="shared" si="33"/>
        <v>#DIV/0!</v>
      </c>
      <c r="Q147" s="5" t="e">
        <f t="shared" si="34"/>
        <v>#DIV/0!</v>
      </c>
    </row>
    <row r="148" spans="2:17" x14ac:dyDescent="0.4">
      <c r="B148"/>
      <c r="C148" s="5">
        <f t="shared" si="36"/>
        <v>0</v>
      </c>
      <c r="D148" s="5" t="e">
        <f t="shared" si="37"/>
        <v>#DIV/0!</v>
      </c>
      <c r="E148" s="5" t="e">
        <f t="shared" si="38"/>
        <v>#DIV/0!</v>
      </c>
      <c r="F148" s="5" t="e">
        <f t="shared" si="39"/>
        <v>#DIV/0!</v>
      </c>
      <c r="G148" s="5" t="e">
        <f t="shared" si="43"/>
        <v>#DIV/0!</v>
      </c>
      <c r="H148" s="9" t="e">
        <f t="shared" si="44"/>
        <v>#DIV/0!</v>
      </c>
      <c r="I148" s="5" t="e">
        <f t="shared" si="40"/>
        <v>#DIV/0!</v>
      </c>
      <c r="J148" s="5" t="e">
        <f t="shared" si="41"/>
        <v>#DIV/0!</v>
      </c>
      <c r="K148" s="5" t="e">
        <f t="shared" si="45"/>
        <v>#DIV/0!</v>
      </c>
      <c r="L148" s="5" t="e">
        <f t="shared" si="35"/>
        <v>#DIV/0!</v>
      </c>
      <c r="M148" s="5" t="e">
        <f t="shared" si="42"/>
        <v>#DIV/0!</v>
      </c>
      <c r="N148" s="5" t="e">
        <f t="shared" si="46"/>
        <v>#DIV/0!</v>
      </c>
      <c r="O148" s="5" t="e">
        <f t="shared" si="32"/>
        <v>#DIV/0!</v>
      </c>
      <c r="P148" s="5" t="e">
        <f t="shared" si="33"/>
        <v>#DIV/0!</v>
      </c>
      <c r="Q148" s="5" t="e">
        <f t="shared" si="34"/>
        <v>#DIV/0!</v>
      </c>
    </row>
    <row r="149" spans="2:17" x14ac:dyDescent="0.4">
      <c r="B149"/>
      <c r="C149" s="5">
        <f t="shared" si="36"/>
        <v>0</v>
      </c>
      <c r="D149" s="5" t="e">
        <f t="shared" si="37"/>
        <v>#DIV/0!</v>
      </c>
      <c r="E149" s="5" t="e">
        <f t="shared" si="38"/>
        <v>#DIV/0!</v>
      </c>
      <c r="F149" s="5" t="e">
        <f t="shared" si="39"/>
        <v>#DIV/0!</v>
      </c>
      <c r="G149" s="5" t="e">
        <f t="shared" si="43"/>
        <v>#DIV/0!</v>
      </c>
      <c r="H149" s="9" t="e">
        <f t="shared" si="44"/>
        <v>#DIV/0!</v>
      </c>
      <c r="I149" s="5" t="e">
        <f t="shared" si="40"/>
        <v>#DIV/0!</v>
      </c>
      <c r="J149" s="5" t="e">
        <f t="shared" si="41"/>
        <v>#DIV/0!</v>
      </c>
      <c r="K149" s="5" t="e">
        <f t="shared" si="45"/>
        <v>#DIV/0!</v>
      </c>
      <c r="L149" s="5" t="e">
        <f t="shared" si="35"/>
        <v>#DIV/0!</v>
      </c>
      <c r="M149" s="5" t="e">
        <f t="shared" si="42"/>
        <v>#DIV/0!</v>
      </c>
      <c r="N149" s="5" t="e">
        <f t="shared" si="46"/>
        <v>#DIV/0!</v>
      </c>
      <c r="O149" s="5" t="e">
        <f t="shared" si="32"/>
        <v>#DIV/0!</v>
      </c>
      <c r="P149" s="5" t="e">
        <f t="shared" si="33"/>
        <v>#DIV/0!</v>
      </c>
      <c r="Q149" s="5" t="e">
        <f t="shared" si="34"/>
        <v>#DIV/0!</v>
      </c>
    </row>
    <row r="150" spans="2:17" x14ac:dyDescent="0.4">
      <c r="B150"/>
      <c r="C150" s="5">
        <f t="shared" si="36"/>
        <v>0</v>
      </c>
      <c r="D150" s="5" t="e">
        <f t="shared" si="37"/>
        <v>#DIV/0!</v>
      </c>
      <c r="E150" s="5" t="e">
        <f t="shared" si="38"/>
        <v>#DIV/0!</v>
      </c>
      <c r="F150" s="5" t="e">
        <f t="shared" si="39"/>
        <v>#DIV/0!</v>
      </c>
      <c r="G150" s="5" t="e">
        <f t="shared" si="43"/>
        <v>#DIV/0!</v>
      </c>
      <c r="H150" s="9" t="e">
        <f t="shared" si="44"/>
        <v>#DIV/0!</v>
      </c>
      <c r="I150" s="5" t="e">
        <f t="shared" si="40"/>
        <v>#DIV/0!</v>
      </c>
      <c r="J150" s="5" t="e">
        <f t="shared" si="41"/>
        <v>#DIV/0!</v>
      </c>
      <c r="K150" s="5" t="e">
        <f t="shared" si="45"/>
        <v>#DIV/0!</v>
      </c>
      <c r="L150" s="5" t="e">
        <f t="shared" si="35"/>
        <v>#DIV/0!</v>
      </c>
      <c r="M150" s="5" t="e">
        <f t="shared" si="42"/>
        <v>#DIV/0!</v>
      </c>
      <c r="N150" s="5" t="e">
        <f t="shared" si="46"/>
        <v>#DIV/0!</v>
      </c>
      <c r="O150" s="5" t="e">
        <f t="shared" si="32"/>
        <v>#DIV/0!</v>
      </c>
      <c r="P150" s="5" t="e">
        <f t="shared" si="33"/>
        <v>#DIV/0!</v>
      </c>
      <c r="Q150" s="5" t="e">
        <f t="shared" si="34"/>
        <v>#DIV/0!</v>
      </c>
    </row>
    <row r="151" spans="2:17" x14ac:dyDescent="0.4">
      <c r="B151"/>
      <c r="C151" s="5">
        <f t="shared" si="36"/>
        <v>0</v>
      </c>
      <c r="D151" s="5" t="e">
        <f t="shared" si="37"/>
        <v>#DIV/0!</v>
      </c>
      <c r="E151" s="5" t="e">
        <f t="shared" si="38"/>
        <v>#DIV/0!</v>
      </c>
      <c r="F151" s="5" t="e">
        <f t="shared" si="39"/>
        <v>#DIV/0!</v>
      </c>
      <c r="G151" s="5" t="e">
        <f t="shared" si="43"/>
        <v>#DIV/0!</v>
      </c>
      <c r="H151" s="9" t="e">
        <f t="shared" si="44"/>
        <v>#DIV/0!</v>
      </c>
      <c r="I151" s="5" t="e">
        <f t="shared" si="40"/>
        <v>#DIV/0!</v>
      </c>
      <c r="J151" s="5" t="e">
        <f t="shared" si="41"/>
        <v>#DIV/0!</v>
      </c>
      <c r="K151" s="5" t="e">
        <f t="shared" si="45"/>
        <v>#DIV/0!</v>
      </c>
      <c r="L151" s="5" t="e">
        <f t="shared" si="35"/>
        <v>#DIV/0!</v>
      </c>
      <c r="M151" s="5" t="e">
        <f t="shared" si="42"/>
        <v>#DIV/0!</v>
      </c>
      <c r="N151" s="5" t="e">
        <f t="shared" si="46"/>
        <v>#DIV/0!</v>
      </c>
      <c r="O151" s="5" t="e">
        <f t="shared" si="32"/>
        <v>#DIV/0!</v>
      </c>
      <c r="P151" s="5" t="e">
        <f t="shared" si="33"/>
        <v>#DIV/0!</v>
      </c>
      <c r="Q151" s="5" t="e">
        <f t="shared" si="34"/>
        <v>#DIV/0!</v>
      </c>
    </row>
    <row r="152" spans="2:17" x14ac:dyDescent="0.4">
      <c r="B152"/>
      <c r="C152" s="5">
        <f t="shared" si="36"/>
        <v>0</v>
      </c>
      <c r="D152" s="5" t="e">
        <f t="shared" si="37"/>
        <v>#DIV/0!</v>
      </c>
      <c r="E152" s="5" t="e">
        <f t="shared" si="38"/>
        <v>#DIV/0!</v>
      </c>
      <c r="F152" s="5" t="e">
        <f t="shared" si="39"/>
        <v>#DIV/0!</v>
      </c>
      <c r="G152" s="5" t="e">
        <f t="shared" si="43"/>
        <v>#DIV/0!</v>
      </c>
      <c r="H152" s="9" t="e">
        <f t="shared" si="44"/>
        <v>#DIV/0!</v>
      </c>
      <c r="I152" s="5" t="e">
        <f t="shared" si="40"/>
        <v>#DIV/0!</v>
      </c>
      <c r="J152" s="5" t="e">
        <f t="shared" si="41"/>
        <v>#DIV/0!</v>
      </c>
      <c r="K152" s="5" t="e">
        <f t="shared" si="45"/>
        <v>#DIV/0!</v>
      </c>
      <c r="L152" s="5" t="e">
        <f t="shared" si="35"/>
        <v>#DIV/0!</v>
      </c>
      <c r="M152" s="5" t="e">
        <f t="shared" si="42"/>
        <v>#DIV/0!</v>
      </c>
      <c r="N152" s="5" t="e">
        <f t="shared" si="46"/>
        <v>#DIV/0!</v>
      </c>
      <c r="O152" s="5" t="e">
        <f t="shared" si="32"/>
        <v>#DIV/0!</v>
      </c>
      <c r="P152" s="5" t="e">
        <f t="shared" si="33"/>
        <v>#DIV/0!</v>
      </c>
      <c r="Q152" s="5" t="e">
        <f t="shared" si="34"/>
        <v>#DIV/0!</v>
      </c>
    </row>
    <row r="153" spans="2:17" x14ac:dyDescent="0.4">
      <c r="B153"/>
      <c r="C153" s="5">
        <f t="shared" si="36"/>
        <v>0</v>
      </c>
      <c r="D153" s="5" t="e">
        <f t="shared" si="37"/>
        <v>#DIV/0!</v>
      </c>
      <c r="E153" s="5" t="e">
        <f t="shared" si="38"/>
        <v>#DIV/0!</v>
      </c>
      <c r="F153" s="5" t="e">
        <f t="shared" si="39"/>
        <v>#DIV/0!</v>
      </c>
      <c r="G153" s="5" t="e">
        <f t="shared" si="43"/>
        <v>#DIV/0!</v>
      </c>
      <c r="H153" s="9" t="e">
        <f t="shared" si="44"/>
        <v>#DIV/0!</v>
      </c>
      <c r="I153" s="5" t="e">
        <f t="shared" si="40"/>
        <v>#DIV/0!</v>
      </c>
      <c r="J153" s="5" t="e">
        <f t="shared" si="41"/>
        <v>#DIV/0!</v>
      </c>
      <c r="K153" s="5" t="e">
        <f t="shared" si="45"/>
        <v>#DIV/0!</v>
      </c>
      <c r="L153" s="5" t="e">
        <f t="shared" si="35"/>
        <v>#DIV/0!</v>
      </c>
      <c r="M153" s="5" t="e">
        <f t="shared" si="42"/>
        <v>#DIV/0!</v>
      </c>
      <c r="N153" s="5" t="e">
        <f t="shared" si="46"/>
        <v>#DIV/0!</v>
      </c>
      <c r="O153" s="5" t="e">
        <f t="shared" si="32"/>
        <v>#DIV/0!</v>
      </c>
      <c r="P153" s="5" t="e">
        <f t="shared" si="33"/>
        <v>#DIV/0!</v>
      </c>
      <c r="Q153" s="5" t="e">
        <f t="shared" si="34"/>
        <v>#DIV/0!</v>
      </c>
    </row>
    <row r="154" spans="2:17" x14ac:dyDescent="0.4">
      <c r="B154"/>
      <c r="C154" s="5">
        <f t="shared" si="36"/>
        <v>0</v>
      </c>
      <c r="D154" s="5" t="e">
        <f t="shared" si="37"/>
        <v>#DIV/0!</v>
      </c>
      <c r="E154" s="5" t="e">
        <f t="shared" si="38"/>
        <v>#DIV/0!</v>
      </c>
      <c r="F154" s="5" t="e">
        <f t="shared" si="39"/>
        <v>#DIV/0!</v>
      </c>
      <c r="G154" s="5" t="e">
        <f t="shared" si="43"/>
        <v>#DIV/0!</v>
      </c>
      <c r="H154" s="9" t="e">
        <f t="shared" si="44"/>
        <v>#DIV/0!</v>
      </c>
      <c r="I154" s="5" t="e">
        <f t="shared" si="40"/>
        <v>#DIV/0!</v>
      </c>
      <c r="J154" s="5" t="e">
        <f t="shared" si="41"/>
        <v>#DIV/0!</v>
      </c>
      <c r="K154" s="5" t="e">
        <f t="shared" si="45"/>
        <v>#DIV/0!</v>
      </c>
      <c r="L154" s="5" t="e">
        <f t="shared" si="35"/>
        <v>#DIV/0!</v>
      </c>
      <c r="M154" s="5" t="e">
        <f t="shared" si="42"/>
        <v>#DIV/0!</v>
      </c>
      <c r="N154" s="5" t="e">
        <f t="shared" si="46"/>
        <v>#DIV/0!</v>
      </c>
      <c r="O154" s="5" t="e">
        <f t="shared" si="32"/>
        <v>#DIV/0!</v>
      </c>
      <c r="P154" s="5" t="e">
        <f t="shared" si="33"/>
        <v>#DIV/0!</v>
      </c>
      <c r="Q154" s="5" t="e">
        <f t="shared" si="34"/>
        <v>#DIV/0!</v>
      </c>
    </row>
    <row r="155" spans="2:17" x14ac:dyDescent="0.4">
      <c r="B155"/>
      <c r="C155" s="5">
        <f t="shared" si="36"/>
        <v>0</v>
      </c>
      <c r="D155" s="5" t="e">
        <f t="shared" si="37"/>
        <v>#DIV/0!</v>
      </c>
      <c r="E155" s="5" t="e">
        <f t="shared" si="38"/>
        <v>#DIV/0!</v>
      </c>
      <c r="F155" s="5" t="e">
        <f t="shared" si="39"/>
        <v>#DIV/0!</v>
      </c>
      <c r="G155" s="5" t="e">
        <f t="shared" si="43"/>
        <v>#DIV/0!</v>
      </c>
      <c r="H155" s="9" t="e">
        <f t="shared" si="44"/>
        <v>#DIV/0!</v>
      </c>
      <c r="I155" s="5" t="e">
        <f t="shared" si="40"/>
        <v>#DIV/0!</v>
      </c>
      <c r="J155" s="5" t="e">
        <f t="shared" si="41"/>
        <v>#DIV/0!</v>
      </c>
      <c r="K155" s="5" t="e">
        <f t="shared" si="45"/>
        <v>#DIV/0!</v>
      </c>
      <c r="L155" s="5" t="e">
        <f t="shared" si="35"/>
        <v>#DIV/0!</v>
      </c>
      <c r="M155" s="5" t="e">
        <f t="shared" si="42"/>
        <v>#DIV/0!</v>
      </c>
      <c r="N155" s="5" t="e">
        <f t="shared" si="46"/>
        <v>#DIV/0!</v>
      </c>
      <c r="O155" s="5" t="e">
        <f t="shared" si="32"/>
        <v>#DIV/0!</v>
      </c>
      <c r="P155" s="5" t="e">
        <f t="shared" si="33"/>
        <v>#DIV/0!</v>
      </c>
      <c r="Q155" s="5" t="e">
        <f t="shared" si="34"/>
        <v>#DIV/0!</v>
      </c>
    </row>
    <row r="156" spans="2:17" x14ac:dyDescent="0.4">
      <c r="B156"/>
      <c r="C156" s="5">
        <f t="shared" si="36"/>
        <v>0</v>
      </c>
      <c r="D156" s="5" t="e">
        <f t="shared" si="37"/>
        <v>#DIV/0!</v>
      </c>
      <c r="E156" s="5" t="e">
        <f t="shared" si="38"/>
        <v>#DIV/0!</v>
      </c>
      <c r="F156" s="5" t="e">
        <f t="shared" si="39"/>
        <v>#DIV/0!</v>
      </c>
      <c r="G156" s="5" t="e">
        <f t="shared" si="43"/>
        <v>#DIV/0!</v>
      </c>
      <c r="H156" s="9" t="e">
        <f t="shared" si="44"/>
        <v>#DIV/0!</v>
      </c>
      <c r="I156" s="5" t="e">
        <f t="shared" si="40"/>
        <v>#DIV/0!</v>
      </c>
      <c r="J156" s="5" t="e">
        <f t="shared" si="41"/>
        <v>#DIV/0!</v>
      </c>
      <c r="K156" s="5" t="e">
        <f t="shared" si="45"/>
        <v>#DIV/0!</v>
      </c>
      <c r="L156" s="5" t="e">
        <f t="shared" si="35"/>
        <v>#DIV/0!</v>
      </c>
      <c r="M156" s="5" t="e">
        <f t="shared" si="42"/>
        <v>#DIV/0!</v>
      </c>
      <c r="N156" s="5" t="e">
        <f t="shared" si="46"/>
        <v>#DIV/0!</v>
      </c>
      <c r="O156" s="5" t="e">
        <f t="shared" si="32"/>
        <v>#DIV/0!</v>
      </c>
      <c r="P156" s="5" t="e">
        <f t="shared" si="33"/>
        <v>#DIV/0!</v>
      </c>
      <c r="Q156" s="5" t="e">
        <f t="shared" si="34"/>
        <v>#DIV/0!</v>
      </c>
    </row>
    <row r="157" spans="2:17" x14ac:dyDescent="0.4">
      <c r="B157"/>
      <c r="C157" s="5">
        <f t="shared" si="36"/>
        <v>0</v>
      </c>
      <c r="D157" s="5" t="e">
        <f t="shared" si="37"/>
        <v>#DIV/0!</v>
      </c>
      <c r="E157" s="5" t="e">
        <f t="shared" si="38"/>
        <v>#DIV/0!</v>
      </c>
      <c r="F157" s="5" t="e">
        <f t="shared" si="39"/>
        <v>#DIV/0!</v>
      </c>
      <c r="G157" s="5" t="e">
        <f t="shared" si="43"/>
        <v>#DIV/0!</v>
      </c>
      <c r="H157" s="9" t="e">
        <f t="shared" si="44"/>
        <v>#DIV/0!</v>
      </c>
      <c r="I157" s="5" t="e">
        <f t="shared" si="40"/>
        <v>#DIV/0!</v>
      </c>
      <c r="J157" s="5" t="e">
        <f t="shared" si="41"/>
        <v>#DIV/0!</v>
      </c>
      <c r="K157" s="5" t="e">
        <f t="shared" si="45"/>
        <v>#DIV/0!</v>
      </c>
      <c r="L157" s="5" t="e">
        <f t="shared" si="35"/>
        <v>#DIV/0!</v>
      </c>
      <c r="M157" s="5" t="e">
        <f t="shared" si="42"/>
        <v>#DIV/0!</v>
      </c>
      <c r="N157" s="5" t="e">
        <f t="shared" si="46"/>
        <v>#DIV/0!</v>
      </c>
      <c r="O157" s="5" t="e">
        <f t="shared" si="32"/>
        <v>#DIV/0!</v>
      </c>
      <c r="P157" s="5" t="e">
        <f t="shared" si="33"/>
        <v>#DIV/0!</v>
      </c>
      <c r="Q157" s="5" t="e">
        <f t="shared" si="34"/>
        <v>#DIV/0!</v>
      </c>
    </row>
    <row r="158" spans="2:17" x14ac:dyDescent="0.4">
      <c r="B158"/>
      <c r="C158" s="5">
        <f t="shared" si="36"/>
        <v>0</v>
      </c>
      <c r="D158" s="5" t="e">
        <f t="shared" si="37"/>
        <v>#DIV/0!</v>
      </c>
      <c r="E158" s="5" t="e">
        <f t="shared" si="38"/>
        <v>#DIV/0!</v>
      </c>
      <c r="F158" s="5" t="e">
        <f t="shared" si="39"/>
        <v>#DIV/0!</v>
      </c>
      <c r="G158" s="5" t="e">
        <f t="shared" si="43"/>
        <v>#DIV/0!</v>
      </c>
      <c r="H158" s="9" t="e">
        <f t="shared" si="44"/>
        <v>#DIV/0!</v>
      </c>
      <c r="I158" s="5" t="e">
        <f t="shared" si="40"/>
        <v>#DIV/0!</v>
      </c>
      <c r="J158" s="5" t="e">
        <f t="shared" si="41"/>
        <v>#DIV/0!</v>
      </c>
      <c r="L158" s="5" t="e">
        <f t="shared" si="35"/>
        <v>#DIV/0!</v>
      </c>
      <c r="M158" s="5" t="e">
        <f t="shared" si="42"/>
        <v>#DIV/0!</v>
      </c>
      <c r="N158" s="5" t="e">
        <f t="shared" si="46"/>
        <v>#DIV/0!</v>
      </c>
      <c r="O158" s="5" t="e">
        <f t="shared" si="32"/>
        <v>#DIV/0!</v>
      </c>
      <c r="P158" s="5" t="e">
        <f t="shared" si="33"/>
        <v>#DIV/0!</v>
      </c>
      <c r="Q158" s="5" t="e">
        <f t="shared" si="34"/>
        <v>#DIV/0!</v>
      </c>
    </row>
    <row r="159" spans="2:17" x14ac:dyDescent="0.4">
      <c r="B159"/>
      <c r="C159" s="5">
        <f t="shared" si="36"/>
        <v>0</v>
      </c>
      <c r="D159" s="5" t="e">
        <f t="shared" si="37"/>
        <v>#DIV/0!</v>
      </c>
      <c r="E159" s="5" t="e">
        <f t="shared" si="38"/>
        <v>#DIV/0!</v>
      </c>
      <c r="F159" s="5" t="e">
        <f t="shared" si="39"/>
        <v>#DIV/0!</v>
      </c>
      <c r="G159" s="5" t="e">
        <f t="shared" si="43"/>
        <v>#DIV/0!</v>
      </c>
      <c r="H159" s="9" t="e">
        <f t="shared" si="44"/>
        <v>#DIV/0!</v>
      </c>
      <c r="I159" s="5" t="e">
        <f t="shared" si="40"/>
        <v>#DIV/0!</v>
      </c>
      <c r="J159" s="5" t="e">
        <f t="shared" si="41"/>
        <v>#DIV/0!</v>
      </c>
      <c r="K159" s="5" t="e">
        <f t="shared" si="45"/>
        <v>#DIV/0!</v>
      </c>
      <c r="L159" s="5" t="e">
        <f t="shared" si="35"/>
        <v>#DIV/0!</v>
      </c>
      <c r="M159" s="5" t="e">
        <f t="shared" si="42"/>
        <v>#DIV/0!</v>
      </c>
      <c r="N159" s="5" t="e">
        <f t="shared" si="46"/>
        <v>#DIV/0!</v>
      </c>
      <c r="O159" s="5" t="e">
        <f t="shared" si="32"/>
        <v>#DIV/0!</v>
      </c>
      <c r="P159" s="5" t="e">
        <f t="shared" si="33"/>
        <v>#DIV/0!</v>
      </c>
      <c r="Q159" s="5" t="e">
        <f t="shared" si="34"/>
        <v>#DIV/0!</v>
      </c>
    </row>
    <row r="160" spans="2:17" x14ac:dyDescent="0.4">
      <c r="B160"/>
      <c r="C160" s="5">
        <f t="shared" si="36"/>
        <v>0</v>
      </c>
      <c r="D160" s="5" t="e">
        <f t="shared" si="37"/>
        <v>#DIV/0!</v>
      </c>
      <c r="E160" s="5" t="e">
        <f t="shared" si="38"/>
        <v>#DIV/0!</v>
      </c>
      <c r="F160" s="5" t="e">
        <f t="shared" si="39"/>
        <v>#DIV/0!</v>
      </c>
      <c r="G160" s="5" t="e">
        <f t="shared" si="43"/>
        <v>#DIV/0!</v>
      </c>
      <c r="H160" s="9" t="e">
        <f t="shared" si="44"/>
        <v>#DIV/0!</v>
      </c>
      <c r="I160" s="5" t="e">
        <f t="shared" si="40"/>
        <v>#DIV/0!</v>
      </c>
      <c r="J160" s="5" t="e">
        <f t="shared" si="41"/>
        <v>#DIV/0!</v>
      </c>
      <c r="K160" s="5" t="e">
        <f t="shared" si="45"/>
        <v>#DIV/0!</v>
      </c>
      <c r="L160" s="5" t="e">
        <f t="shared" si="35"/>
        <v>#DIV/0!</v>
      </c>
      <c r="M160" s="5" t="e">
        <f t="shared" si="42"/>
        <v>#DIV/0!</v>
      </c>
      <c r="N160" s="5" t="e">
        <f t="shared" si="46"/>
        <v>#DIV/0!</v>
      </c>
      <c r="O160" s="5" t="e">
        <f t="shared" si="32"/>
        <v>#DIV/0!</v>
      </c>
      <c r="P160" s="5" t="e">
        <f t="shared" si="33"/>
        <v>#DIV/0!</v>
      </c>
      <c r="Q160" s="5" t="e">
        <f t="shared" si="34"/>
        <v>#DIV/0!</v>
      </c>
    </row>
    <row r="161" spans="2:17" x14ac:dyDescent="0.4">
      <c r="B161"/>
      <c r="C161" s="5">
        <f t="shared" si="36"/>
        <v>0</v>
      </c>
      <c r="D161" s="5" t="e">
        <f t="shared" si="37"/>
        <v>#DIV/0!</v>
      </c>
      <c r="E161" s="5" t="e">
        <f t="shared" si="38"/>
        <v>#DIV/0!</v>
      </c>
      <c r="F161" s="5" t="e">
        <f t="shared" si="39"/>
        <v>#DIV/0!</v>
      </c>
      <c r="G161" s="5" t="e">
        <f t="shared" si="43"/>
        <v>#DIV/0!</v>
      </c>
      <c r="H161" s="9" t="e">
        <f t="shared" si="44"/>
        <v>#DIV/0!</v>
      </c>
      <c r="I161" s="5" t="e">
        <f t="shared" si="40"/>
        <v>#DIV/0!</v>
      </c>
      <c r="J161" s="5" t="e">
        <f t="shared" si="41"/>
        <v>#DIV/0!</v>
      </c>
      <c r="K161" s="5" t="e">
        <f t="shared" si="45"/>
        <v>#DIV/0!</v>
      </c>
      <c r="L161" s="5" t="e">
        <f t="shared" si="35"/>
        <v>#DIV/0!</v>
      </c>
      <c r="M161" s="5" t="e">
        <f t="shared" si="42"/>
        <v>#DIV/0!</v>
      </c>
      <c r="N161" s="5" t="e">
        <f t="shared" si="46"/>
        <v>#DIV/0!</v>
      </c>
      <c r="O161" s="5" t="e">
        <f t="shared" si="32"/>
        <v>#DIV/0!</v>
      </c>
      <c r="P161" s="5" t="e">
        <f t="shared" si="33"/>
        <v>#DIV/0!</v>
      </c>
      <c r="Q161" s="5" t="e">
        <f t="shared" si="34"/>
        <v>#DIV/0!</v>
      </c>
    </row>
    <row r="162" spans="2:17" x14ac:dyDescent="0.4">
      <c r="B162"/>
      <c r="C162" s="5">
        <f t="shared" si="36"/>
        <v>0</v>
      </c>
      <c r="D162" s="5" t="e">
        <f t="shared" si="37"/>
        <v>#DIV/0!</v>
      </c>
      <c r="E162" s="5" t="e">
        <f t="shared" si="38"/>
        <v>#DIV/0!</v>
      </c>
      <c r="F162" s="5" t="e">
        <f t="shared" si="39"/>
        <v>#DIV/0!</v>
      </c>
      <c r="G162" s="5" t="e">
        <f t="shared" si="43"/>
        <v>#DIV/0!</v>
      </c>
      <c r="H162" s="9" t="e">
        <f t="shared" si="44"/>
        <v>#DIV/0!</v>
      </c>
      <c r="I162" s="5" t="e">
        <f t="shared" si="40"/>
        <v>#DIV/0!</v>
      </c>
      <c r="J162" s="5" t="e">
        <f t="shared" si="41"/>
        <v>#DIV/0!</v>
      </c>
      <c r="K162" s="5" t="e">
        <f t="shared" si="45"/>
        <v>#DIV/0!</v>
      </c>
      <c r="L162" s="5" t="e">
        <f t="shared" si="35"/>
        <v>#DIV/0!</v>
      </c>
      <c r="M162" s="5" t="e">
        <f t="shared" si="42"/>
        <v>#DIV/0!</v>
      </c>
      <c r="N162" s="5" t="e">
        <f t="shared" si="46"/>
        <v>#DIV/0!</v>
      </c>
      <c r="O162" s="5" t="e">
        <f t="shared" si="32"/>
        <v>#DIV/0!</v>
      </c>
      <c r="P162" s="5" t="e">
        <f t="shared" si="33"/>
        <v>#DIV/0!</v>
      </c>
      <c r="Q162" s="5" t="e">
        <f t="shared" si="34"/>
        <v>#DIV/0!</v>
      </c>
    </row>
    <row r="163" spans="2:17" x14ac:dyDescent="0.4">
      <c r="B163"/>
      <c r="C163" s="5">
        <f t="shared" si="36"/>
        <v>0</v>
      </c>
      <c r="D163" s="5" t="e">
        <f t="shared" si="37"/>
        <v>#DIV/0!</v>
      </c>
      <c r="E163" s="5" t="e">
        <f t="shared" si="38"/>
        <v>#DIV/0!</v>
      </c>
      <c r="F163" s="5" t="e">
        <f t="shared" si="39"/>
        <v>#DIV/0!</v>
      </c>
      <c r="G163" s="5" t="e">
        <f t="shared" si="43"/>
        <v>#DIV/0!</v>
      </c>
      <c r="H163" s="9" t="e">
        <f t="shared" si="44"/>
        <v>#DIV/0!</v>
      </c>
      <c r="I163" s="5" t="e">
        <f t="shared" si="40"/>
        <v>#DIV/0!</v>
      </c>
      <c r="J163" s="5" t="e">
        <f t="shared" si="41"/>
        <v>#DIV/0!</v>
      </c>
      <c r="K163" s="5" t="e">
        <f t="shared" si="45"/>
        <v>#DIV/0!</v>
      </c>
      <c r="L163" s="5" t="e">
        <f t="shared" si="35"/>
        <v>#DIV/0!</v>
      </c>
      <c r="M163" s="5" t="e">
        <f t="shared" si="42"/>
        <v>#DIV/0!</v>
      </c>
      <c r="N163" s="5" t="e">
        <f t="shared" si="46"/>
        <v>#DIV/0!</v>
      </c>
      <c r="O163" s="5" t="e">
        <f t="shared" si="32"/>
        <v>#DIV/0!</v>
      </c>
      <c r="P163" s="5" t="e">
        <f t="shared" si="33"/>
        <v>#DIV/0!</v>
      </c>
      <c r="Q163" s="5" t="e">
        <f t="shared" si="34"/>
        <v>#DIV/0!</v>
      </c>
    </row>
    <row r="164" spans="2:17" x14ac:dyDescent="0.4">
      <c r="B164"/>
      <c r="C164" s="5">
        <f t="shared" si="36"/>
        <v>0</v>
      </c>
      <c r="D164" s="5" t="e">
        <f t="shared" si="37"/>
        <v>#DIV/0!</v>
      </c>
      <c r="E164" s="5" t="e">
        <f t="shared" si="38"/>
        <v>#DIV/0!</v>
      </c>
      <c r="F164" s="5" t="e">
        <f t="shared" si="39"/>
        <v>#DIV/0!</v>
      </c>
      <c r="G164" s="5" t="e">
        <f t="shared" si="43"/>
        <v>#DIV/0!</v>
      </c>
      <c r="H164" s="9" t="e">
        <f t="shared" si="44"/>
        <v>#DIV/0!</v>
      </c>
      <c r="I164" s="5" t="e">
        <f t="shared" si="40"/>
        <v>#DIV/0!</v>
      </c>
      <c r="J164" s="5" t="e">
        <f t="shared" si="41"/>
        <v>#DIV/0!</v>
      </c>
      <c r="K164" s="5" t="e">
        <f t="shared" si="45"/>
        <v>#DIV/0!</v>
      </c>
      <c r="L164" s="5" t="e">
        <f t="shared" si="35"/>
        <v>#DIV/0!</v>
      </c>
      <c r="M164" s="5" t="e">
        <f t="shared" si="42"/>
        <v>#DIV/0!</v>
      </c>
      <c r="N164" s="5" t="e">
        <f t="shared" si="46"/>
        <v>#DIV/0!</v>
      </c>
      <c r="O164" s="5" t="e">
        <f t="shared" si="32"/>
        <v>#DIV/0!</v>
      </c>
      <c r="P164" s="5" t="e">
        <f t="shared" si="33"/>
        <v>#DIV/0!</v>
      </c>
      <c r="Q164" s="5" t="e">
        <f t="shared" si="34"/>
        <v>#DIV/0!</v>
      </c>
    </row>
    <row r="165" spans="2:17" x14ac:dyDescent="0.4">
      <c r="B165"/>
      <c r="C165" s="5">
        <f t="shared" si="36"/>
        <v>0</v>
      </c>
      <c r="D165" s="5" t="e">
        <f t="shared" si="37"/>
        <v>#DIV/0!</v>
      </c>
      <c r="E165" s="5" t="e">
        <f t="shared" si="38"/>
        <v>#DIV/0!</v>
      </c>
      <c r="F165" s="5" t="e">
        <f t="shared" si="39"/>
        <v>#DIV/0!</v>
      </c>
      <c r="G165" s="5" t="e">
        <f t="shared" si="43"/>
        <v>#DIV/0!</v>
      </c>
      <c r="H165" s="9" t="e">
        <f t="shared" si="44"/>
        <v>#DIV/0!</v>
      </c>
      <c r="I165" s="5" t="e">
        <f t="shared" si="40"/>
        <v>#DIV/0!</v>
      </c>
      <c r="J165" s="5" t="e">
        <f t="shared" si="41"/>
        <v>#DIV/0!</v>
      </c>
      <c r="K165" s="5" t="e">
        <f t="shared" si="45"/>
        <v>#DIV/0!</v>
      </c>
      <c r="L165" s="5" t="e">
        <f t="shared" si="35"/>
        <v>#DIV/0!</v>
      </c>
      <c r="M165" s="5" t="e">
        <f t="shared" si="42"/>
        <v>#DIV/0!</v>
      </c>
      <c r="N165" s="5" t="e">
        <f t="shared" si="46"/>
        <v>#DIV/0!</v>
      </c>
      <c r="O165" s="5" t="e">
        <f t="shared" si="32"/>
        <v>#DIV/0!</v>
      </c>
      <c r="P165" s="5" t="e">
        <f t="shared" si="33"/>
        <v>#DIV/0!</v>
      </c>
      <c r="Q165" s="5" t="e">
        <f t="shared" si="34"/>
        <v>#DIV/0!</v>
      </c>
    </row>
    <row r="166" spans="2:17" x14ac:dyDescent="0.4">
      <c r="B166"/>
      <c r="C166" s="5">
        <f t="shared" si="36"/>
        <v>0</v>
      </c>
      <c r="D166" s="5" t="e">
        <f t="shared" si="37"/>
        <v>#DIV/0!</v>
      </c>
      <c r="E166" s="5" t="e">
        <f t="shared" si="38"/>
        <v>#DIV/0!</v>
      </c>
      <c r="F166" s="5" t="e">
        <f t="shared" si="39"/>
        <v>#DIV/0!</v>
      </c>
      <c r="G166" s="5" t="e">
        <f t="shared" si="43"/>
        <v>#DIV/0!</v>
      </c>
      <c r="H166" s="9" t="e">
        <f t="shared" si="44"/>
        <v>#DIV/0!</v>
      </c>
      <c r="I166" s="5" t="e">
        <f t="shared" si="40"/>
        <v>#DIV/0!</v>
      </c>
      <c r="J166" s="5" t="e">
        <f t="shared" si="41"/>
        <v>#DIV/0!</v>
      </c>
      <c r="K166" s="5" t="e">
        <f t="shared" si="45"/>
        <v>#DIV/0!</v>
      </c>
      <c r="L166" s="5" t="e">
        <f t="shared" si="35"/>
        <v>#DIV/0!</v>
      </c>
      <c r="M166" s="5" t="e">
        <f t="shared" si="42"/>
        <v>#DIV/0!</v>
      </c>
      <c r="N166" s="5" t="e">
        <f t="shared" si="46"/>
        <v>#DIV/0!</v>
      </c>
      <c r="O166" s="5" t="e">
        <f t="shared" si="32"/>
        <v>#DIV/0!</v>
      </c>
      <c r="P166" s="5" t="e">
        <f t="shared" si="33"/>
        <v>#DIV/0!</v>
      </c>
      <c r="Q166" s="5" t="e">
        <f t="shared" si="34"/>
        <v>#DIV/0!</v>
      </c>
    </row>
    <row r="167" spans="2:17" x14ac:dyDescent="0.4">
      <c r="B167"/>
      <c r="C167" s="5">
        <f t="shared" si="36"/>
        <v>0</v>
      </c>
      <c r="D167" s="5" t="e">
        <f t="shared" si="37"/>
        <v>#DIV/0!</v>
      </c>
      <c r="E167" s="5" t="e">
        <f t="shared" si="38"/>
        <v>#DIV/0!</v>
      </c>
      <c r="F167" s="5" t="e">
        <f t="shared" si="39"/>
        <v>#DIV/0!</v>
      </c>
      <c r="G167" s="5" t="e">
        <f t="shared" si="43"/>
        <v>#DIV/0!</v>
      </c>
      <c r="H167" s="9" t="e">
        <f t="shared" si="44"/>
        <v>#DIV/0!</v>
      </c>
      <c r="I167" s="5" t="e">
        <f t="shared" si="40"/>
        <v>#DIV/0!</v>
      </c>
      <c r="J167" s="5" t="e">
        <f t="shared" si="41"/>
        <v>#DIV/0!</v>
      </c>
      <c r="K167" s="5" t="e">
        <f t="shared" si="45"/>
        <v>#DIV/0!</v>
      </c>
      <c r="L167" s="5" t="e">
        <f t="shared" si="35"/>
        <v>#DIV/0!</v>
      </c>
      <c r="M167" s="5" t="e">
        <f t="shared" si="42"/>
        <v>#DIV/0!</v>
      </c>
      <c r="N167" s="5" t="e">
        <f t="shared" si="46"/>
        <v>#DIV/0!</v>
      </c>
      <c r="O167" s="5" t="e">
        <f t="shared" si="32"/>
        <v>#DIV/0!</v>
      </c>
      <c r="P167" s="5" t="e">
        <f t="shared" si="33"/>
        <v>#DIV/0!</v>
      </c>
      <c r="Q167" s="5" t="e">
        <f t="shared" si="34"/>
        <v>#DIV/0!</v>
      </c>
    </row>
    <row r="168" spans="2:17" x14ac:dyDescent="0.4">
      <c r="B168"/>
      <c r="C168" s="5">
        <f t="shared" si="36"/>
        <v>0</v>
      </c>
      <c r="D168" s="5" t="e">
        <f t="shared" si="37"/>
        <v>#DIV/0!</v>
      </c>
      <c r="E168" s="5" t="e">
        <f t="shared" si="38"/>
        <v>#DIV/0!</v>
      </c>
      <c r="F168" s="5" t="e">
        <f t="shared" si="39"/>
        <v>#DIV/0!</v>
      </c>
      <c r="G168" s="5" t="e">
        <f t="shared" si="43"/>
        <v>#DIV/0!</v>
      </c>
      <c r="H168" s="9" t="e">
        <f t="shared" si="44"/>
        <v>#DIV/0!</v>
      </c>
      <c r="I168" s="5" t="e">
        <f t="shared" si="40"/>
        <v>#DIV/0!</v>
      </c>
      <c r="J168" s="5" t="e">
        <f t="shared" si="41"/>
        <v>#DIV/0!</v>
      </c>
      <c r="K168" s="5" t="e">
        <f t="shared" si="45"/>
        <v>#DIV/0!</v>
      </c>
      <c r="L168" s="5" t="e">
        <f t="shared" si="35"/>
        <v>#DIV/0!</v>
      </c>
      <c r="M168" s="5" t="e">
        <f t="shared" si="42"/>
        <v>#DIV/0!</v>
      </c>
      <c r="N168" s="5" t="e">
        <f t="shared" si="46"/>
        <v>#DIV/0!</v>
      </c>
      <c r="O168" s="5" t="e">
        <f t="shared" si="32"/>
        <v>#DIV/0!</v>
      </c>
      <c r="P168" s="5" t="e">
        <f t="shared" si="33"/>
        <v>#DIV/0!</v>
      </c>
      <c r="Q168" s="5" t="e">
        <f t="shared" si="34"/>
        <v>#DIV/0!</v>
      </c>
    </row>
    <row r="169" spans="2:17" x14ac:dyDescent="0.4">
      <c r="B169"/>
      <c r="C169" s="5">
        <f t="shared" si="36"/>
        <v>0</v>
      </c>
      <c r="D169" s="5" t="e">
        <f t="shared" si="37"/>
        <v>#DIV/0!</v>
      </c>
      <c r="E169" s="5" t="e">
        <f t="shared" si="38"/>
        <v>#DIV/0!</v>
      </c>
      <c r="F169" s="5" t="e">
        <f t="shared" si="39"/>
        <v>#DIV/0!</v>
      </c>
      <c r="G169" s="5" t="e">
        <f t="shared" si="43"/>
        <v>#DIV/0!</v>
      </c>
      <c r="H169" s="9" t="e">
        <f t="shared" si="44"/>
        <v>#DIV/0!</v>
      </c>
      <c r="I169" s="5" t="e">
        <f t="shared" si="40"/>
        <v>#DIV/0!</v>
      </c>
      <c r="J169" s="5" t="e">
        <f t="shared" si="41"/>
        <v>#DIV/0!</v>
      </c>
      <c r="K169" s="5" t="e">
        <f t="shared" si="45"/>
        <v>#DIV/0!</v>
      </c>
      <c r="L169" s="5" t="e">
        <f t="shared" si="35"/>
        <v>#DIV/0!</v>
      </c>
      <c r="M169" s="5" t="e">
        <f t="shared" si="42"/>
        <v>#DIV/0!</v>
      </c>
      <c r="N169" s="5" t="e">
        <f t="shared" si="46"/>
        <v>#DIV/0!</v>
      </c>
      <c r="O169" s="5" t="e">
        <f t="shared" si="32"/>
        <v>#DIV/0!</v>
      </c>
      <c r="P169" s="5" t="e">
        <f t="shared" si="33"/>
        <v>#DIV/0!</v>
      </c>
      <c r="Q169" s="5" t="e">
        <f t="shared" si="34"/>
        <v>#DIV/0!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/>
      <c r="C208" s="5">
        <f t="shared" ref="C208:C271" si="51">B208-B207</f>
        <v>0</v>
      </c>
      <c r="D208" s="5" t="e">
        <f t="shared" ref="D208:D271" si="52">(1/C208)/4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0.0002*E208^2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B215"/>
      <c r="C215" s="5">
        <f t="shared" si="51"/>
        <v>0</v>
      </c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B216"/>
      <c r="C216" s="5">
        <f t="shared" si="51"/>
        <v>0</v>
      </c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B217"/>
      <c r="C217" s="5">
        <f t="shared" si="51"/>
        <v>0</v>
      </c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B218"/>
      <c r="C218" s="5">
        <f t="shared" si="51"/>
        <v>0</v>
      </c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B219"/>
      <c r="C219" s="5">
        <f t="shared" si="51"/>
        <v>0</v>
      </c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B220"/>
      <c r="C220" s="5">
        <f t="shared" si="51"/>
        <v>0</v>
      </c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B221"/>
      <c r="C221" s="5">
        <f t="shared" si="51"/>
        <v>0</v>
      </c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B222"/>
      <c r="C222" s="5">
        <f t="shared" si="51"/>
        <v>0</v>
      </c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B223"/>
      <c r="C223" s="5">
        <f t="shared" si="51"/>
        <v>0</v>
      </c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B224"/>
      <c r="C224" s="5">
        <f t="shared" si="51"/>
        <v>0</v>
      </c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2:17" x14ac:dyDescent="0.4">
      <c r="B225"/>
      <c r="C225" s="5">
        <f t="shared" si="51"/>
        <v>0</v>
      </c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2:17" x14ac:dyDescent="0.4">
      <c r="B226"/>
      <c r="C226" s="5">
        <f t="shared" si="51"/>
        <v>0</v>
      </c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2:17" x14ac:dyDescent="0.4">
      <c r="B227"/>
      <c r="C227" s="5">
        <f t="shared" si="51"/>
        <v>0</v>
      </c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(1/C272)/4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0.0002*E272^2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(1/C336)/4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0.0002*E336^2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2:17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2:17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2:17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2:17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2:17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2:17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2:17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2:17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2:17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2:17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2:17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2:17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2:17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2:17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2:17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2:17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2:17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2:17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2:17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2:17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2:17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2:17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2:17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2:17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2:17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2:17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2:17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2:17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2:17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2:17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2:17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2:17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2:17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2:17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2:17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2:17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2:17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2:17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2:17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2:17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2:17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2:17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2:17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2:17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2:17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2:17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2:17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2:17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2:17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2:17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2:17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2:17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2:17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2:17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2:17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2:17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2:17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2:17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2:17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2:17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2:17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2:17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2:17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2:17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2:17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22" priority="1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4D023-F075-421D-BC46-5C0AF989093A}">
  <dimension ref="A2:Q513"/>
  <sheetViews>
    <sheetView zoomScale="89" zoomScaleNormal="89" workbookViewId="0">
      <selection activeCell="F8" sqref="F8:H11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E8" s="5" t="s">
        <v>59</v>
      </c>
      <c r="F8" s="18" t="s">
        <v>91</v>
      </c>
      <c r="G8" s="18"/>
      <c r="H8" s="18"/>
    </row>
    <row r="9" spans="1:17" x14ac:dyDescent="0.4">
      <c r="F9" s="18"/>
      <c r="G9" s="18"/>
      <c r="H9" s="18"/>
    </row>
    <row r="10" spans="1:17" x14ac:dyDescent="0.4">
      <c r="F10" s="18"/>
      <c r="G10" s="18"/>
      <c r="H10" s="18"/>
    </row>
    <row r="11" spans="1:17" x14ac:dyDescent="0.4">
      <c r="F11" s="18"/>
      <c r="G11" s="18"/>
      <c r="H11" s="18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1.0215246677398599</v>
      </c>
      <c r="C14" s="5">
        <f>B14-B13</f>
        <v>1.0215246677398599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1.7331082820892301</v>
      </c>
      <c r="C15" s="5">
        <f>B15-B14</f>
        <v>0.71158361434937012</v>
      </c>
      <c r="D15" s="5">
        <f>(1/C15)/4</f>
        <v>0.35132905671048253</v>
      </c>
      <c r="E15" s="5">
        <f>2*PI()*D15</f>
        <v>2.2074655671085677</v>
      </c>
      <c r="F15" s="5">
        <f>E15*(60/(2*PI()))</f>
        <v>21.079743402628957</v>
      </c>
      <c r="H15" s="7"/>
      <c r="I15" s="5">
        <f>IF(H15&lt;0,(-B$6*H15)/E15^2,0)</f>
        <v>0</v>
      </c>
      <c r="J15" s="5">
        <f>-0.000005984*E15 + 0.0001997</f>
        <v>1.8649052604642234E-4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9.7458084599398999E-4</v>
      </c>
      <c r="N15" s="5">
        <f>M15*E15</f>
        <v>2.1513536598952708E-3</v>
      </c>
      <c r="O15" s="5">
        <f t="shared" si="0"/>
        <v>0</v>
      </c>
      <c r="P15" s="5">
        <f t="shared" si="1"/>
        <v>0</v>
      </c>
      <c r="Q15" s="5">
        <f>P15*E15</f>
        <v>0</v>
      </c>
    </row>
    <row r="16" spans="1:17" x14ac:dyDescent="0.4">
      <c r="A16" s="5">
        <v>0.2</v>
      </c>
      <c r="B16">
        <v>1.9518244266510001</v>
      </c>
      <c r="C16" s="5">
        <f t="shared" ref="C16:C79" si="4">B16-B15</f>
        <v>0.21871614456177002</v>
      </c>
      <c r="D16" s="5">
        <f t="shared" ref="D16:D79" si="5">(1/C16)/4</f>
        <v>1.1430340476278593</v>
      </c>
      <c r="E16" s="5">
        <f t="shared" ref="E16:E79" si="6">2*PI()*D16</f>
        <v>7.1818947336613768</v>
      </c>
      <c r="F16" s="5">
        <f t="shared" ref="F16:F79" si="7">E16*(60/(2*PI()))</f>
        <v>68.582042857671567</v>
      </c>
      <c r="G16" s="5">
        <f>E16-E15</f>
        <v>4.9744291665528095</v>
      </c>
      <c r="H16" s="7">
        <f>G16/C16</f>
        <v>22.743767619531745</v>
      </c>
      <c r="I16" s="5">
        <f t="shared" ref="I16:I79" si="8">IF(H16&lt;0,(-B$6*H16)/E16^2,0)</f>
        <v>0</v>
      </c>
      <c r="J16" s="5">
        <f t="shared" ref="J16:J79" si="9">-0.000005984*E16 + 0.0001997</f>
        <v>1.5672354191377031E-4</v>
      </c>
      <c r="K16" s="5" t="e">
        <f>IF(H16&lt;-7,(-B$6*H16)/E16^2,NA())</f>
        <v>#N/A</v>
      </c>
      <c r="L16" s="5">
        <f t="shared" si="3"/>
        <v>-3.6057842716623587E-2</v>
      </c>
      <c r="M16" s="5">
        <f t="shared" ref="M16:M79" si="10">0.0002*E16^2</f>
        <v>1.0315922393078604E-2</v>
      </c>
      <c r="N16" s="5">
        <f>M16*E16</f>
        <v>7.4087868707710697E-2</v>
      </c>
      <c r="O16" s="5">
        <f>B$6*H16</f>
        <v>1.8598495356326175</v>
      </c>
      <c r="P16" s="5">
        <f>IF(H16&gt;0, O16 +M16, 0)</f>
        <v>1.8701654580256961</v>
      </c>
      <c r="Q16" s="5">
        <f>P16*E16</f>
        <v>13.431331454070163</v>
      </c>
    </row>
    <row r="17" spans="1:17" x14ac:dyDescent="0.4">
      <c r="A17" s="5">
        <v>0.3</v>
      </c>
      <c r="B17">
        <v>2.1037614345550502</v>
      </c>
      <c r="C17" s="5">
        <f t="shared" si="4"/>
        <v>0.15193700790405007</v>
      </c>
      <c r="D17" s="5">
        <f t="shared" si="5"/>
        <v>1.6454187393098976</v>
      </c>
      <c r="E17" s="5">
        <f t="shared" si="6"/>
        <v>10.338470846989907</v>
      </c>
      <c r="F17" s="5">
        <f t="shared" si="7"/>
        <v>98.72512435859386</v>
      </c>
      <c r="G17" s="5">
        <f t="shared" ref="G17:G80" si="11">E17-E16</f>
        <v>3.1565761133285299</v>
      </c>
      <c r="H17" s="7">
        <f t="shared" ref="H17:H80" si="12">G17/C17</f>
        <v>20.775557955715065</v>
      </c>
      <c r="I17" s="5">
        <f t="shared" si="8"/>
        <v>0</v>
      </c>
      <c r="J17" s="5">
        <f t="shared" si="9"/>
        <v>1.3783459045161239E-4</v>
      </c>
      <c r="K17" s="5" t="e">
        <f t="shared" ref="K17:K80" si="13">IF(H17&lt;-7,(-B$6*H17)/E17^2,NA())</f>
        <v>#N/A</v>
      </c>
      <c r="L17" s="5">
        <f t="shared" si="3"/>
        <v>-1.5894815183856315E-2</v>
      </c>
      <c r="M17" s="5">
        <f t="shared" si="10"/>
        <v>2.1376795890812039E-2</v>
      </c>
      <c r="N17" s="5">
        <f t="shared" ref="N17:N80" si="14">M17*E17</f>
        <v>0.22100338111921389</v>
      </c>
      <c r="O17" s="5">
        <f t="shared" si="0"/>
        <v>1.6989010995373823</v>
      </c>
      <c r="P17" s="5">
        <f t="shared" si="1"/>
        <v>1.7202778954281943</v>
      </c>
      <c r="Q17" s="5">
        <f>P17*E17</f>
        <v>17.785042870605537</v>
      </c>
    </row>
    <row r="18" spans="1:17" x14ac:dyDescent="0.4">
      <c r="A18" s="5">
        <v>0.4</v>
      </c>
      <c r="B18">
        <v>2.27388215065002</v>
      </c>
      <c r="C18" s="5">
        <f t="shared" si="4"/>
        <v>0.17012071609496981</v>
      </c>
      <c r="D18" s="5">
        <f t="shared" si="5"/>
        <v>1.4695447194122884</v>
      </c>
      <c r="E18" s="5">
        <f t="shared" si="6"/>
        <v>9.2334217892546384</v>
      </c>
      <c r="F18" s="5">
        <f t="shared" si="7"/>
        <v>88.172683164737307</v>
      </c>
      <c r="G18" s="5">
        <f t="shared" si="11"/>
        <v>-1.1050490577352683</v>
      </c>
      <c r="H18" s="7">
        <f t="shared" si="12"/>
        <v>-6.495676029945554</v>
      </c>
      <c r="I18" s="5">
        <f t="shared" si="8"/>
        <v>6.2303781664407899E-3</v>
      </c>
      <c r="J18" s="5">
        <f t="shared" si="9"/>
        <v>1.4444720401310024E-4</v>
      </c>
      <c r="K18" s="5" t="e">
        <f t="shared" si="13"/>
        <v>#N/A</v>
      </c>
      <c r="L18" s="5">
        <f t="shared" si="3"/>
        <v>6.2303781664407899E-3</v>
      </c>
      <c r="M18" s="5">
        <f t="shared" si="10"/>
        <v>1.7051215587656467E-2</v>
      </c>
      <c r="N18" s="5">
        <f t="shared" si="14"/>
        <v>0.15744106554034556</v>
      </c>
      <c r="O18" s="5">
        <f t="shared" si="0"/>
        <v>-0.53117760654304857</v>
      </c>
      <c r="P18" s="5">
        <f t="shared" si="1"/>
        <v>0</v>
      </c>
      <c r="Q18" s="5">
        <f t="shared" si="2"/>
        <v>0</v>
      </c>
    </row>
    <row r="19" spans="1:17" x14ac:dyDescent="0.4">
      <c r="A19" s="5">
        <v>0.5</v>
      </c>
      <c r="B19">
        <v>2.4472055435180602</v>
      </c>
      <c r="C19" s="5">
        <f t="shared" si="4"/>
        <v>0.17332339286804022</v>
      </c>
      <c r="D19" s="5">
        <f t="shared" si="5"/>
        <v>1.442390411722078</v>
      </c>
      <c r="E19" s="5">
        <f t="shared" si="6"/>
        <v>9.0628062421488753</v>
      </c>
      <c r="F19" s="5">
        <f t="shared" si="7"/>
        <v>86.543424703324689</v>
      </c>
      <c r="G19" s="5">
        <f t="shared" si="11"/>
        <v>-0.1706155471057631</v>
      </c>
      <c r="H19" s="7">
        <f t="shared" si="12"/>
        <v>-0.98437691694427687</v>
      </c>
      <c r="I19" s="5">
        <f t="shared" si="8"/>
        <v>9.8005721952276162E-4</v>
      </c>
      <c r="J19" s="5">
        <f t="shared" si="9"/>
        <v>1.4546816744698114E-4</v>
      </c>
      <c r="K19" s="5" t="e">
        <f t="shared" si="13"/>
        <v>#N/A</v>
      </c>
      <c r="L19" s="5">
        <f t="shared" si="3"/>
        <v>9.8005721952276162E-4</v>
      </c>
      <c r="M19" s="5">
        <f t="shared" si="10"/>
        <v>1.6426891396546524E-2</v>
      </c>
      <c r="N19" s="5">
        <f t="shared" si="14"/>
        <v>0.14887373388772349</v>
      </c>
      <c r="O19" s="5">
        <f t="shared" si="0"/>
        <v>-8.0496467537508803E-2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2.6417884826660099</v>
      </c>
      <c r="C20" s="5">
        <f t="shared" si="4"/>
        <v>0.19458293914794966</v>
      </c>
      <c r="D20" s="5">
        <f t="shared" si="5"/>
        <v>1.2847991766118529</v>
      </c>
      <c r="E20" s="5">
        <f t="shared" si="6"/>
        <v>8.0726313091640254</v>
      </c>
      <c r="F20" s="5">
        <f t="shared" si="7"/>
        <v>77.087950596711181</v>
      </c>
      <c r="G20" s="5">
        <f t="shared" si="11"/>
        <v>-0.99017493298484993</v>
      </c>
      <c r="H20" s="12">
        <f t="shared" si="12"/>
        <v>-5.0887037544025269</v>
      </c>
      <c r="I20" s="5">
        <f t="shared" si="8"/>
        <v>6.3854621345144124E-3</v>
      </c>
      <c r="J20" s="5">
        <f t="shared" si="9"/>
        <v>1.5139337424596247E-4</v>
      </c>
      <c r="K20" s="5" t="e">
        <f t="shared" si="13"/>
        <v>#N/A</v>
      </c>
      <c r="L20" s="5">
        <f t="shared" si="3"/>
        <v>6.3854621345144124E-3</v>
      </c>
      <c r="M20" s="5">
        <f t="shared" si="10"/>
        <v>1.3033475250739057E-2</v>
      </c>
      <c r="N20" s="5">
        <f>M20*E20</f>
        <v>0.10521444037633056</v>
      </c>
      <c r="O20" s="5">
        <f t="shared" si="0"/>
        <v>-0.41612381347362487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2.8366844654083199</v>
      </c>
      <c r="C21" s="5">
        <f t="shared" si="4"/>
        <v>0.19489598274231001</v>
      </c>
      <c r="D21" s="5">
        <f t="shared" si="5"/>
        <v>1.2827355211859246</v>
      </c>
      <c r="E21" s="5">
        <f t="shared" si="6"/>
        <v>8.0596649797127498</v>
      </c>
      <c r="F21" s="5">
        <f t="shared" si="7"/>
        <v>76.96413127115548</v>
      </c>
      <c r="G21" s="5">
        <f t="shared" si="11"/>
        <v>-1.2966329451275627E-2</v>
      </c>
      <c r="H21" s="7">
        <f t="shared" si="12"/>
        <v>-6.6529485466201785E-2</v>
      </c>
      <c r="I21" s="5">
        <f t="shared" si="8"/>
        <v>8.3752077107084708E-5</v>
      </c>
      <c r="J21" s="5">
        <f t="shared" si="9"/>
        <v>1.514709647613989E-4</v>
      </c>
      <c r="K21" s="5" t="e">
        <f t="shared" si="13"/>
        <v>#N/A</v>
      </c>
      <c r="L21" s="5">
        <f t="shared" si="3"/>
        <v>8.3752077107084708E-5</v>
      </c>
      <c r="M21" s="5">
        <f t="shared" si="10"/>
        <v>1.2991639917041624E-2</v>
      </c>
      <c r="N21" s="5">
        <f t="shared" si="14"/>
        <v>0.10470826526841863</v>
      </c>
      <c r="O21" s="5">
        <f t="shared" si="0"/>
        <v>-5.4403841403977485E-3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>
        <v>3.0733764171600302</v>
      </c>
      <c r="C22" s="5">
        <f t="shared" si="4"/>
        <v>0.23669195175171032</v>
      </c>
      <c r="D22" s="5">
        <f t="shared" si="5"/>
        <v>1.0562251827736409</v>
      </c>
      <c r="E22" s="5">
        <f t="shared" si="6"/>
        <v>6.636458549476413</v>
      </c>
      <c r="F22" s="5">
        <f t="shared" si="7"/>
        <v>63.373510966418451</v>
      </c>
      <c r="G22" s="5">
        <f t="shared" si="11"/>
        <v>-1.4232064302363368</v>
      </c>
      <c r="H22" s="7">
        <f t="shared" si="12"/>
        <v>-6.0129058876039823</v>
      </c>
      <c r="I22" s="5">
        <f t="shared" si="8"/>
        <v>1.1164185277762395E-2</v>
      </c>
      <c r="J22" s="5">
        <f t="shared" si="9"/>
        <v>1.5998743203993315E-4</v>
      </c>
      <c r="K22" s="5" t="e">
        <f t="shared" si="13"/>
        <v>#N/A</v>
      </c>
      <c r="L22" s="5">
        <f t="shared" si="3"/>
        <v>1.1164185277762395E-2</v>
      </c>
      <c r="M22" s="5">
        <f t="shared" si="10"/>
        <v>8.8085164157837154E-3</v>
      </c>
      <c r="N22" s="5">
        <f t="shared" si="14"/>
        <v>5.8457354075731167E-2</v>
      </c>
      <c r="O22" s="5">
        <f t="shared" si="0"/>
        <v>-0.49169954644010466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3.3426027297973602</v>
      </c>
      <c r="C23" s="5">
        <f t="shared" si="4"/>
        <v>0.26922631263732999</v>
      </c>
      <c r="D23" s="5">
        <f t="shared" si="5"/>
        <v>0.92858679952568601</v>
      </c>
      <c r="E23" s="5">
        <f t="shared" si="6"/>
        <v>5.8344829352207066</v>
      </c>
      <c r="F23" s="5">
        <f t="shared" si="7"/>
        <v>55.715207971541169</v>
      </c>
      <c r="G23" s="5">
        <f t="shared" si="11"/>
        <v>-0.8019756142557064</v>
      </c>
      <c r="H23" s="7">
        <f t="shared" si="12"/>
        <v>-2.9788158757574101</v>
      </c>
      <c r="I23" s="5">
        <f t="shared" si="8"/>
        <v>7.1557360587086337E-3</v>
      </c>
      <c r="J23" s="5">
        <f t="shared" si="9"/>
        <v>1.6478645411563929E-4</v>
      </c>
      <c r="K23" s="5" t="e">
        <f t="shared" si="13"/>
        <v>#N/A</v>
      </c>
      <c r="L23" s="5">
        <f t="shared" si="3"/>
        <v>7.1557360587086337E-3</v>
      </c>
      <c r="M23" s="5">
        <f t="shared" si="10"/>
        <v>6.8082382242763261E-3</v>
      </c>
      <c r="N23" s="5">
        <f t="shared" si="14"/>
        <v>3.9722549738457548E-2</v>
      </c>
      <c r="O23" s="5">
        <f t="shared" si="0"/>
        <v>-0.24358977878866273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3.6835076808929399</v>
      </c>
      <c r="C24" s="5">
        <f t="shared" si="4"/>
        <v>0.34090495109557972</v>
      </c>
      <c r="D24" s="5">
        <f t="shared" si="5"/>
        <v>0.73334223864031634</v>
      </c>
      <c r="E24" s="5">
        <f t="shared" si="6"/>
        <v>4.6077251789590212</v>
      </c>
      <c r="F24" s="5">
        <f t="shared" si="7"/>
        <v>44.000534318418978</v>
      </c>
      <c r="G24" s="5">
        <f t="shared" si="11"/>
        <v>-1.2267577562616854</v>
      </c>
      <c r="H24" s="8">
        <f t="shared" si="12"/>
        <v>-3.5985331169852635</v>
      </c>
      <c r="I24" s="5">
        <f t="shared" si="8"/>
        <v>1.3860144829891162E-2</v>
      </c>
      <c r="J24" s="5">
        <f t="shared" si="9"/>
        <v>1.7212737252910923E-4</v>
      </c>
      <c r="K24" s="5">
        <f>IF(H24&lt;-3,(-B$6*H24)/E24^2,NA())</f>
        <v>1.3860144829891162E-2</v>
      </c>
      <c r="L24" s="5">
        <f t="shared" si="3"/>
        <v>1.3860144829891162E-2</v>
      </c>
      <c r="M24" s="5">
        <f t="shared" si="10"/>
        <v>4.2462262649625897E-3</v>
      </c>
      <c r="N24" s="5">
        <f t="shared" si="14"/>
        <v>1.9565443676625244E-2</v>
      </c>
      <c r="O24" s="5">
        <f t="shared" si="0"/>
        <v>-0.29426655506434646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4.0954816341400102</v>
      </c>
      <c r="C25" s="5">
        <f t="shared" si="4"/>
        <v>0.41197395324707031</v>
      </c>
      <c r="D25" s="5">
        <f t="shared" si="5"/>
        <v>0.60683448074706126</v>
      </c>
      <c r="E25" s="5">
        <f t="shared" si="6"/>
        <v>3.812853493319889</v>
      </c>
      <c r="F25" s="5">
        <f t="shared" si="7"/>
        <v>36.410068844823677</v>
      </c>
      <c r="G25" s="5">
        <f t="shared" si="11"/>
        <v>-0.79487168563913224</v>
      </c>
      <c r="H25" s="9">
        <f t="shared" si="12"/>
        <v>-1.9294221864614565</v>
      </c>
      <c r="I25" s="5">
        <f t="shared" si="8"/>
        <v>1.0852815831838569E-2</v>
      </c>
      <c r="J25" s="5">
        <f t="shared" si="9"/>
        <v>1.7688388469597378E-4</v>
      </c>
      <c r="K25" s="5" t="e">
        <f t="shared" ref="K25:K33" si="15">IF(H25&lt;-3,(-B$6*H25)/E25^2,NA())</f>
        <v>#N/A</v>
      </c>
      <c r="L25" s="5">
        <f t="shared" si="3"/>
        <v>1.0852815831838569E-2</v>
      </c>
      <c r="M25" s="5">
        <f t="shared" si="10"/>
        <v>2.9075703523043363E-3</v>
      </c>
      <c r="N25" s="5">
        <f t="shared" si="14"/>
        <v>1.1086139774856929E-2</v>
      </c>
      <c r="O25" s="5">
        <f t="shared" si="0"/>
        <v>-0.15777662775836473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4.7682905197143501</v>
      </c>
      <c r="C26" s="5">
        <f t="shared" si="4"/>
        <v>0.67280888557433993</v>
      </c>
      <c r="D26" s="5">
        <f t="shared" si="5"/>
        <v>0.37157654329518663</v>
      </c>
      <c r="E26" s="5">
        <f t="shared" si="6"/>
        <v>2.3346842773248961</v>
      </c>
      <c r="F26" s="5">
        <f t="shared" si="7"/>
        <v>22.294592597711201</v>
      </c>
      <c r="G26" s="5">
        <f t="shared" si="11"/>
        <v>-1.4781692159949928</v>
      </c>
      <c r="H26" s="9">
        <f t="shared" si="12"/>
        <v>-2.1970120307391023</v>
      </c>
      <c r="I26" s="5">
        <f t="shared" si="8"/>
        <v>3.2960327564240582E-2</v>
      </c>
      <c r="J26" s="5">
        <f t="shared" si="9"/>
        <v>1.8572924928448784E-4</v>
      </c>
      <c r="K26" s="5" t="e">
        <f t="shared" si="15"/>
        <v>#N/A</v>
      </c>
      <c r="L26" s="5">
        <f t="shared" si="3"/>
        <v>3.2960327564240582E-2</v>
      </c>
      <c r="M26" s="5">
        <f t="shared" si="10"/>
        <v>1.0901501349576145E-3</v>
      </c>
      <c r="N26" s="5">
        <f t="shared" si="14"/>
        <v>2.5451563800091563E-3</v>
      </c>
      <c r="O26" s="5">
        <f t="shared" si="0"/>
        <v>-0.17965852771202026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>
        <v>5.0999364852905202</v>
      </c>
      <c r="C27" s="5">
        <f t="shared" si="4"/>
        <v>0.3316459655761701</v>
      </c>
      <c r="D27" s="5">
        <f t="shared" si="5"/>
        <v>0.75381589390262538</v>
      </c>
      <c r="E27" s="5">
        <f t="shared" si="6"/>
        <v>4.736364948887422</v>
      </c>
      <c r="F27" s="5">
        <f t="shared" si="7"/>
        <v>45.228953634157527</v>
      </c>
      <c r="G27" s="5">
        <f t="shared" si="11"/>
        <v>2.4016806715625258</v>
      </c>
      <c r="H27" s="9">
        <f t="shared" si="12"/>
        <v>7.2417002492102522</v>
      </c>
      <c r="I27" s="5">
        <f t="shared" si="8"/>
        <v>0</v>
      </c>
      <c r="J27" s="5">
        <f t="shared" si="9"/>
        <v>1.7135759214585768E-4</v>
      </c>
      <c r="K27" s="5" t="e">
        <f t="shared" si="15"/>
        <v>#N/A</v>
      </c>
      <c r="L27" s="5">
        <f t="shared" si="3"/>
        <v>-2.639767202153253E-2</v>
      </c>
      <c r="M27" s="5">
        <f t="shared" si="10"/>
        <v>4.4866305858098704E-3</v>
      </c>
      <c r="N27" s="5">
        <f t="shared" si="14"/>
        <v>2.125031984523611E-2</v>
      </c>
      <c r="O27" s="5">
        <f t="shared" si="0"/>
        <v>0.59218301342992663</v>
      </c>
      <c r="P27" s="5">
        <f t="shared" si="1"/>
        <v>0.59666964401573652</v>
      </c>
      <c r="Q27" s="5">
        <f t="shared" si="2"/>
        <v>2.8260451879812702</v>
      </c>
    </row>
    <row r="28" spans="1:17" x14ac:dyDescent="0.4">
      <c r="A28" s="5">
        <v>1.4</v>
      </c>
      <c r="B28">
        <v>5.2568216323852504</v>
      </c>
      <c r="C28" s="5">
        <f t="shared" si="4"/>
        <v>0.15688514709473012</v>
      </c>
      <c r="D28" s="5">
        <f t="shared" si="5"/>
        <v>1.5935224247139561</v>
      </c>
      <c r="E28" s="5">
        <f t="shared" si="6"/>
        <v>10.012396685623917</v>
      </c>
      <c r="F28" s="5">
        <f t="shared" si="7"/>
        <v>95.611345482837379</v>
      </c>
      <c r="G28" s="5">
        <f t="shared" si="11"/>
        <v>5.2760317367364955</v>
      </c>
      <c r="H28" s="9">
        <f t="shared" si="12"/>
        <v>33.629899543968499</v>
      </c>
      <c r="I28" s="5">
        <f t="shared" si="8"/>
        <v>0</v>
      </c>
      <c r="J28" s="5">
        <f t="shared" si="9"/>
        <v>1.3978581823322647E-4</v>
      </c>
      <c r="K28" s="5" t="e">
        <f>IF(H28&lt;-7,(-B$6*H28)/E28^2,NA())</f>
        <v>#N/A</v>
      </c>
      <c r="L28" s="5">
        <f t="shared" si="3"/>
        <v>-2.743246764897141E-2</v>
      </c>
      <c r="M28" s="5">
        <f t="shared" si="10"/>
        <v>2.0049617478058564E-2</v>
      </c>
      <c r="N28" s="5">
        <f t="shared" si="14"/>
        <v>0.20074472358534093</v>
      </c>
      <c r="O28" s="5">
        <f t="shared" si="0"/>
        <v>2.7500524142054661</v>
      </c>
      <c r="P28" s="5">
        <f t="shared" si="1"/>
        <v>2.7701020316835248</v>
      </c>
      <c r="Q28" s="5">
        <f t="shared" si="2"/>
        <v>27.735360400868203</v>
      </c>
    </row>
    <row r="29" spans="1:17" x14ac:dyDescent="0.4">
      <c r="A29" s="5">
        <v>1.5</v>
      </c>
      <c r="B29">
        <v>5.3768970966339102</v>
      </c>
      <c r="C29" s="5">
        <f t="shared" si="4"/>
        <v>0.12007546424865989</v>
      </c>
      <c r="D29" s="5">
        <f t="shared" si="5"/>
        <v>2.0820240135177337</v>
      </c>
      <c r="E29" s="5">
        <f t="shared" si="6"/>
        <v>13.081742690929696</v>
      </c>
      <c r="F29" s="5">
        <f t="shared" si="7"/>
        <v>124.92144081106402</v>
      </c>
      <c r="G29" s="5">
        <f t="shared" si="11"/>
        <v>3.0693460053057784</v>
      </c>
      <c r="H29" s="9">
        <f t="shared" si="12"/>
        <v>25.561808355365439</v>
      </c>
      <c r="I29" s="5">
        <f t="shared" si="8"/>
        <v>0</v>
      </c>
      <c r="J29" s="5">
        <f t="shared" si="9"/>
        <v>1.214188517374767E-4</v>
      </c>
      <c r="K29" s="5" t="e">
        <f t="shared" ref="K29:K30" si="16">IF(H29&lt;-7,(-B$6*H29)/E29^2,NA())</f>
        <v>#N/A</v>
      </c>
      <c r="L29" s="5">
        <f t="shared" si="3"/>
        <v>-1.2214502156684393E-2</v>
      </c>
      <c r="M29" s="5">
        <f t="shared" si="10"/>
        <v>3.4226398366338506E-2</v>
      </c>
      <c r="N29" s="5">
        <f t="shared" si="14"/>
        <v>0.44774093666569686</v>
      </c>
      <c r="O29" s="5">
        <f t="shared" si="0"/>
        <v>2.0902920833059042</v>
      </c>
      <c r="P29" s="5">
        <f t="shared" si="1"/>
        <v>2.1245184816722427</v>
      </c>
      <c r="Q29" s="5">
        <f t="shared" si="2"/>
        <v>27.792404119360917</v>
      </c>
    </row>
    <row r="30" spans="1:17" x14ac:dyDescent="0.4">
      <c r="A30" s="5">
        <v>1.6</v>
      </c>
      <c r="B30">
        <v>5.5130865573883003</v>
      </c>
      <c r="C30" s="5">
        <f t="shared" si="4"/>
        <v>0.13618946075439009</v>
      </c>
      <c r="D30" s="5">
        <f t="shared" si="5"/>
        <v>1.8356780224782645</v>
      </c>
      <c r="E30" s="5">
        <f t="shared" si="6"/>
        <v>11.53390517954791</v>
      </c>
      <c r="F30" s="5">
        <f t="shared" si="7"/>
        <v>110.14068134869588</v>
      </c>
      <c r="G30" s="5">
        <f t="shared" si="11"/>
        <v>-1.5478375113817862</v>
      </c>
      <c r="H30" s="9">
        <f t="shared" si="12"/>
        <v>-11.365325208043981</v>
      </c>
      <c r="I30" s="5">
        <f t="shared" si="8"/>
        <v>6.9862563106074986E-3</v>
      </c>
      <c r="J30" s="5">
        <f t="shared" si="9"/>
        <v>1.3068111140558531E-4</v>
      </c>
      <c r="K30" s="5">
        <f t="shared" si="16"/>
        <v>6.9862563106074986E-3</v>
      </c>
      <c r="L30" s="5">
        <f t="shared" si="3"/>
        <v>6.9862563106074986E-3</v>
      </c>
      <c r="M30" s="5">
        <f t="shared" si="10"/>
        <v>2.6606193738160422E-2</v>
      </c>
      <c r="N30" s="5">
        <f t="shared" si="14"/>
        <v>0.30687331576462368</v>
      </c>
      <c r="O30" s="5">
        <f t="shared" si="0"/>
        <v>-0.9293884445223447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5.6533963680267298</v>
      </c>
      <c r="C31" s="5">
        <f t="shared" si="4"/>
        <v>0.14030981063842951</v>
      </c>
      <c r="D31" s="5">
        <f t="shared" si="5"/>
        <v>1.7817713448722123</v>
      </c>
      <c r="E31" s="5">
        <f t="shared" si="6"/>
        <v>11.195199534854696</v>
      </c>
      <c r="F31" s="5">
        <f t="shared" si="7"/>
        <v>106.90628069233274</v>
      </c>
      <c r="G31" s="5">
        <f t="shared" si="11"/>
        <v>-0.33870564469321351</v>
      </c>
      <c r="H31" s="9">
        <f t="shared" si="12"/>
        <v>-2.4139840482433472</v>
      </c>
      <c r="I31" s="5">
        <f t="shared" si="8"/>
        <v>1.5750201711129568E-3</v>
      </c>
      <c r="J31" s="5">
        <f t="shared" si="9"/>
        <v>1.327079259834295E-4</v>
      </c>
      <c r="K31" s="5" t="e">
        <f t="shared" si="15"/>
        <v>#N/A</v>
      </c>
      <c r="L31" s="5">
        <f t="shared" si="3"/>
        <v>1.5750201711129568E-3</v>
      </c>
      <c r="M31" s="5">
        <f t="shared" si="10"/>
        <v>2.5066498525042162E-2</v>
      </c>
      <c r="N31" s="5">
        <f t="shared" si="14"/>
        <v>0.28062445262798796</v>
      </c>
      <c r="O31" s="5">
        <f t="shared" si="0"/>
        <v>-0.19740120398057293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5.8017404079437203</v>
      </c>
      <c r="C32" s="5">
        <f t="shared" si="4"/>
        <v>0.14834403991699041</v>
      </c>
      <c r="D32" s="5">
        <f t="shared" si="5"/>
        <v>1.6852716168434789</v>
      </c>
      <c r="E32" s="5">
        <f t="shared" si="6"/>
        <v>10.588873861557731</v>
      </c>
      <c r="F32" s="5">
        <f t="shared" si="7"/>
        <v>101.11629701060873</v>
      </c>
      <c r="G32" s="5">
        <f t="shared" si="11"/>
        <v>-0.60632567329696485</v>
      </c>
      <c r="H32" s="9">
        <f t="shared" si="12"/>
        <v>-4.0872937910835478</v>
      </c>
      <c r="I32" s="5">
        <f t="shared" si="8"/>
        <v>2.9809295145017921E-3</v>
      </c>
      <c r="J32" s="5">
        <f t="shared" si="9"/>
        <v>1.3633617881243852E-4</v>
      </c>
      <c r="K32" s="5">
        <f t="shared" si="15"/>
        <v>2.9809295145017921E-3</v>
      </c>
      <c r="L32" s="5">
        <f t="shared" si="3"/>
        <v>2.9809295145017921E-3</v>
      </c>
      <c r="M32" s="5">
        <f t="shared" si="10"/>
        <v>2.2424849931196107E-2</v>
      </c>
      <c r="N32" s="5">
        <f t="shared" si="14"/>
        <v>0.23745390728579716</v>
      </c>
      <c r="O32" s="5">
        <f t="shared" si="0"/>
        <v>-0.33423448509087977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5.9489500522613499</v>
      </c>
      <c r="C33" s="5">
        <f t="shared" si="4"/>
        <v>0.14720964431762962</v>
      </c>
      <c r="D33" s="5">
        <f t="shared" si="5"/>
        <v>1.6982582979453633</v>
      </c>
      <c r="E33" s="5">
        <f t="shared" si="6"/>
        <v>10.670471585446119</v>
      </c>
      <c r="F33" s="5">
        <f t="shared" si="7"/>
        <v>101.89549787672181</v>
      </c>
      <c r="G33" s="5">
        <f t="shared" si="11"/>
        <v>8.1597723888387819E-2</v>
      </c>
      <c r="H33" s="9">
        <f t="shared" si="12"/>
        <v>0.55429604674763688</v>
      </c>
      <c r="I33" s="5">
        <f t="shared" si="8"/>
        <v>0</v>
      </c>
      <c r="J33" s="5">
        <f t="shared" si="9"/>
        <v>1.3584789803269042E-4</v>
      </c>
      <c r="K33" s="5" t="e">
        <f t="shared" si="15"/>
        <v>#N/A</v>
      </c>
      <c r="L33" s="5">
        <f t="shared" si="3"/>
        <v>-3.9809796278335367E-4</v>
      </c>
      <c r="M33" s="5">
        <f t="shared" si="10"/>
        <v>2.2771792771162605E-2</v>
      </c>
      <c r="N33" s="5">
        <f t="shared" si="14"/>
        <v>0.24298576771435793</v>
      </c>
      <c r="O33" s="5">
        <f t="shared" si="0"/>
        <v>4.5327021555622661E-2</v>
      </c>
      <c r="P33" s="5">
        <f t="shared" si="1"/>
        <v>6.8098814326785273E-2</v>
      </c>
      <c r="Q33" s="5">
        <f t="shared" si="2"/>
        <v>0.72664646327653337</v>
      </c>
    </row>
    <row r="34" spans="1:17" x14ac:dyDescent="0.4">
      <c r="A34" s="5">
        <v>2</v>
      </c>
      <c r="B34">
        <v>6.1186637878417898</v>
      </c>
      <c r="C34" s="5">
        <f t="shared" si="4"/>
        <v>0.1697137355804399</v>
      </c>
      <c r="D34" s="5">
        <f t="shared" si="5"/>
        <v>1.4730687480596201</v>
      </c>
      <c r="E34" s="5">
        <f t="shared" si="6"/>
        <v>9.2555639142736332</v>
      </c>
      <c r="F34" s="5">
        <f t="shared" si="7"/>
        <v>88.384124883577215</v>
      </c>
      <c r="G34" s="5">
        <f t="shared" si="11"/>
        <v>-1.4149076711724859</v>
      </c>
      <c r="H34" s="9">
        <f t="shared" si="12"/>
        <v>-8.3370250871760252</v>
      </c>
      <c r="I34" s="5">
        <f t="shared" si="8"/>
        <v>7.9583079663659451E-3</v>
      </c>
      <c r="J34" s="5">
        <f t="shared" si="9"/>
        <v>1.4431470553698657E-4</v>
      </c>
      <c r="K34" s="5">
        <f t="shared" si="13"/>
        <v>7.9583079663659451E-3</v>
      </c>
      <c r="L34" s="5">
        <f t="shared" si="3"/>
        <v>7.9583079663659451E-3</v>
      </c>
      <c r="M34" s="5">
        <f t="shared" si="10"/>
        <v>1.7133092674240853E-2</v>
      </c>
      <c r="N34" s="5">
        <f t="shared" si="14"/>
        <v>0.15857643429560958</v>
      </c>
      <c r="O34" s="5">
        <f t="shared" si="0"/>
        <v>-0.68175213958948488</v>
      </c>
      <c r="P34" s="5">
        <f t="shared" si="1"/>
        <v>0</v>
      </c>
      <c r="Q34" s="5">
        <f t="shared" si="2"/>
        <v>0</v>
      </c>
    </row>
    <row r="35" spans="1:17" x14ac:dyDescent="0.4">
      <c r="B35">
        <v>6.2971282005309996</v>
      </c>
      <c r="C35" s="5">
        <f t="shared" si="4"/>
        <v>0.17846441268920987</v>
      </c>
      <c r="D35" s="5">
        <f t="shared" si="5"/>
        <v>1.4008395076242293</v>
      </c>
      <c r="E35" s="5">
        <f t="shared" si="6"/>
        <v>8.801734212021243</v>
      </c>
      <c r="F35" s="5">
        <f t="shared" si="7"/>
        <v>84.050370457453752</v>
      </c>
      <c r="G35" s="5">
        <f t="shared" si="11"/>
        <v>-0.45382970225239028</v>
      </c>
      <c r="H35" s="9">
        <f t="shared" si="12"/>
        <v>-2.542970306593956</v>
      </c>
      <c r="I35" s="5">
        <f t="shared" si="8"/>
        <v>2.684232871369336E-3</v>
      </c>
      <c r="J35" s="5">
        <f t="shared" si="9"/>
        <v>1.4703042247526488E-4</v>
      </c>
      <c r="K35" s="5" t="e">
        <f t="shared" si="13"/>
        <v>#N/A</v>
      </c>
      <c r="L35" s="5">
        <f t="shared" si="3"/>
        <v>2.684232871369336E-3</v>
      </c>
      <c r="M35" s="5">
        <f t="shared" si="10"/>
        <v>1.5494105027813045E-2</v>
      </c>
      <c r="N35" s="5">
        <f t="shared" si="14"/>
        <v>0.13637499430795241</v>
      </c>
      <c r="O35" s="5">
        <f t="shared" si="0"/>
        <v>-0.20794893014052335</v>
      </c>
      <c r="P35" s="5">
        <f t="shared" si="1"/>
        <v>0</v>
      </c>
      <c r="Q35" s="5">
        <f t="shared" si="2"/>
        <v>0</v>
      </c>
    </row>
    <row r="36" spans="1:17" x14ac:dyDescent="0.4">
      <c r="B36">
        <v>6.4912056922912598</v>
      </c>
      <c r="C36" s="5">
        <f t="shared" si="4"/>
        <v>0.19407749176026012</v>
      </c>
      <c r="D36" s="5">
        <f t="shared" si="5"/>
        <v>1.2881452544163121</v>
      </c>
      <c r="E36" s="5">
        <f t="shared" si="6"/>
        <v>8.0936553360616816</v>
      </c>
      <c r="F36" s="5">
        <f t="shared" si="7"/>
        <v>77.28871526497872</v>
      </c>
      <c r="G36" s="5">
        <f t="shared" si="11"/>
        <v>-0.70807887595956132</v>
      </c>
      <c r="H36" s="9">
        <f t="shared" si="12"/>
        <v>-3.6484337752789817</v>
      </c>
      <c r="I36" s="5">
        <f t="shared" si="8"/>
        <v>4.5544134806886896E-3</v>
      </c>
      <c r="J36" s="5">
        <f t="shared" si="9"/>
        <v>1.5126756646900692E-4</v>
      </c>
      <c r="K36" s="5" t="e">
        <f t="shared" si="13"/>
        <v>#N/A</v>
      </c>
      <c r="L36" s="5">
        <f t="shared" si="3"/>
        <v>4.5544134806886896E-3</v>
      </c>
      <c r="M36" s="5">
        <f t="shared" si="10"/>
        <v>1.3101451339791948E-2</v>
      </c>
      <c r="N36" s="5">
        <f t="shared" si="14"/>
        <v>0.10603863154645957</v>
      </c>
      <c r="O36" s="5">
        <f t="shared" si="0"/>
        <v>-0.29834713299267668</v>
      </c>
      <c r="P36" s="5">
        <f t="shared" si="1"/>
        <v>0</v>
      </c>
      <c r="Q36" s="5">
        <f t="shared" si="2"/>
        <v>0</v>
      </c>
    </row>
    <row r="37" spans="1:17" x14ac:dyDescent="0.4">
      <c r="B37">
        <v>6.6916155815124503</v>
      </c>
      <c r="C37" s="5">
        <f t="shared" si="4"/>
        <v>0.20040988922119052</v>
      </c>
      <c r="D37" s="5">
        <f t="shared" si="5"/>
        <v>1.2474434319160634</v>
      </c>
      <c r="E37" s="5">
        <f t="shared" si="6"/>
        <v>7.8379182429526884</v>
      </c>
      <c r="F37" s="5">
        <f t="shared" si="7"/>
        <v>74.846605914963817</v>
      </c>
      <c r="G37" s="5">
        <f t="shared" si="11"/>
        <v>-0.25573709310899329</v>
      </c>
      <c r="H37" s="9">
        <f t="shared" si="12"/>
        <v>-1.2760702283844818</v>
      </c>
      <c r="I37" s="5">
        <f t="shared" si="8"/>
        <v>1.6985898301159874E-3</v>
      </c>
      <c r="J37" s="5">
        <f t="shared" si="9"/>
        <v>1.5279789723417111E-4</v>
      </c>
      <c r="K37" s="5" t="e">
        <f t="shared" si="13"/>
        <v>#N/A</v>
      </c>
      <c r="L37" s="5">
        <f t="shared" si="3"/>
        <v>1.6985898301159874E-3</v>
      </c>
      <c r="M37" s="5">
        <f t="shared" si="10"/>
        <v>1.2286592476642112E-2</v>
      </c>
      <c r="N37" s="5">
        <f t="shared" si="14"/>
        <v>9.6301307316398466E-2</v>
      </c>
      <c r="O37" s="5">
        <f t="shared" si="0"/>
        <v>-0.10434940513801946</v>
      </c>
      <c r="P37" s="5">
        <f t="shared" si="1"/>
        <v>0</v>
      </c>
      <c r="Q37" s="5">
        <f t="shared" si="2"/>
        <v>0</v>
      </c>
    </row>
    <row r="38" spans="1:17" x14ac:dyDescent="0.4">
      <c r="B38">
        <v>6.9379374980926496</v>
      </c>
      <c r="C38" s="5">
        <f t="shared" si="4"/>
        <v>0.24632191658019931</v>
      </c>
      <c r="D38" s="5">
        <f t="shared" si="5"/>
        <v>1.0149320185181459</v>
      </c>
      <c r="E38" s="5">
        <f t="shared" si="6"/>
        <v>6.3770059465393336</v>
      </c>
      <c r="F38" s="5">
        <f t="shared" si="7"/>
        <v>60.895921111088754</v>
      </c>
      <c r="G38" s="5">
        <f t="shared" si="11"/>
        <v>-1.4609122964133547</v>
      </c>
      <c r="H38" s="9">
        <f t="shared" si="12"/>
        <v>-5.9309066635071428</v>
      </c>
      <c r="I38" s="5">
        <f t="shared" si="8"/>
        <v>1.1926220834002441E-2</v>
      </c>
      <c r="J38" s="5">
        <f t="shared" si="9"/>
        <v>1.6153999641590864E-4</v>
      </c>
      <c r="K38" s="5" t="e">
        <f t="shared" si="13"/>
        <v>#N/A</v>
      </c>
      <c r="L38" s="5">
        <f t="shared" si="3"/>
        <v>1.1926220834002441E-2</v>
      </c>
      <c r="M38" s="5">
        <f t="shared" si="10"/>
        <v>8.1332409684396045E-3</v>
      </c>
      <c r="N38" s="5">
        <f t="shared" si="14"/>
        <v>5.1865726020376687E-2</v>
      </c>
      <c r="O38" s="5">
        <f t="shared" si="0"/>
        <v>-0.48499413942883296</v>
      </c>
      <c r="P38" s="5">
        <f t="shared" si="1"/>
        <v>0</v>
      </c>
      <c r="Q38" s="5">
        <f t="shared" si="2"/>
        <v>0</v>
      </c>
    </row>
    <row r="39" spans="1:17" x14ac:dyDescent="0.4">
      <c r="B39">
        <v>7.20891904830932</v>
      </c>
      <c r="C39" s="5">
        <f t="shared" si="4"/>
        <v>0.27098155021667036</v>
      </c>
      <c r="D39" s="5">
        <f t="shared" si="5"/>
        <v>0.9225720341481034</v>
      </c>
      <c r="E39" s="5">
        <f t="shared" si="6"/>
        <v>5.7966910497741466</v>
      </c>
      <c r="F39" s="5">
        <f t="shared" si="7"/>
        <v>55.354322048886203</v>
      </c>
      <c r="G39" s="5">
        <f t="shared" si="11"/>
        <v>-0.58031489676518699</v>
      </c>
      <c r="H39" s="9">
        <f t="shared" si="12"/>
        <v>-2.1415291790204205</v>
      </c>
      <c r="I39" s="5">
        <f t="shared" si="8"/>
        <v>5.2116961679161099E-3</v>
      </c>
      <c r="J39" s="5">
        <f t="shared" si="9"/>
        <v>1.650126007581515E-4</v>
      </c>
      <c r="K39" s="5" t="e">
        <f t="shared" si="13"/>
        <v>#N/A</v>
      </c>
      <c r="L39" s="5">
        <f t="shared" si="3"/>
        <v>5.2116961679161099E-3</v>
      </c>
      <c r="M39" s="5">
        <f t="shared" si="10"/>
        <v>6.7203254253063397E-3</v>
      </c>
      <c r="N39" s="5">
        <f t="shared" si="14"/>
        <v>3.8955650244442898E-2</v>
      </c>
      <c r="O39" s="5">
        <f t="shared" si="0"/>
        <v>-0.17512147133109124</v>
      </c>
      <c r="P39" s="5">
        <f t="shared" si="1"/>
        <v>0</v>
      </c>
      <c r="Q39" s="5">
        <f t="shared" si="2"/>
        <v>0</v>
      </c>
    </row>
    <row r="40" spans="1:17" x14ac:dyDescent="0.4">
      <c r="B40">
        <v>7.5392174720764098</v>
      </c>
      <c r="C40" s="5">
        <f t="shared" si="4"/>
        <v>0.33029842376708984</v>
      </c>
      <c r="D40" s="5">
        <f t="shared" si="5"/>
        <v>0.75689128984850274</v>
      </c>
      <c r="E40" s="5">
        <f t="shared" si="6"/>
        <v>4.7556882315083175</v>
      </c>
      <c r="F40" s="5">
        <f t="shared" si="7"/>
        <v>45.413477390910167</v>
      </c>
      <c r="G40" s="5">
        <f t="shared" si="11"/>
        <v>-1.0410028182658291</v>
      </c>
      <c r="H40" s="9">
        <f t="shared" si="12"/>
        <v>-3.1517038634125996</v>
      </c>
      <c r="I40" s="5">
        <f t="shared" si="8"/>
        <v>1.1395517532048868E-2</v>
      </c>
      <c r="J40" s="5">
        <f t="shared" si="9"/>
        <v>1.7124196162265424E-4</v>
      </c>
      <c r="K40" s="5" t="e">
        <f t="shared" si="13"/>
        <v>#N/A</v>
      </c>
      <c r="L40" s="5">
        <f t="shared" si="3"/>
        <v>1.1395517532048868E-2</v>
      </c>
      <c r="M40" s="5">
        <f t="shared" si="10"/>
        <v>4.523314111061342E-3</v>
      </c>
      <c r="N40" s="5">
        <f t="shared" si="14"/>
        <v>2.151147168538993E-2</v>
      </c>
      <c r="O40" s="5">
        <f t="shared" si="0"/>
        <v>-0.25772752627781781</v>
      </c>
      <c r="P40" s="5">
        <f t="shared" si="1"/>
        <v>0</v>
      </c>
      <c r="Q40" s="5">
        <f t="shared" si="2"/>
        <v>0</v>
      </c>
    </row>
    <row r="41" spans="1:17" x14ac:dyDescent="0.4">
      <c r="B41">
        <v>7.9325509071350098</v>
      </c>
      <c r="C41" s="5">
        <f t="shared" si="4"/>
        <v>0.39333343505859997</v>
      </c>
      <c r="D41" s="5">
        <f t="shared" si="5"/>
        <v>0.63559305595964466</v>
      </c>
      <c r="E41" s="5">
        <f t="shared" si="6"/>
        <v>3.9935489505510118</v>
      </c>
      <c r="F41" s="5">
        <f t="shared" si="7"/>
        <v>38.135583357578682</v>
      </c>
      <c r="G41" s="5">
        <f t="shared" si="11"/>
        <v>-0.76213928095730576</v>
      </c>
      <c r="H41" s="9">
        <f t="shared" si="12"/>
        <v>-1.9376417386021609</v>
      </c>
      <c r="I41" s="5">
        <f t="shared" si="8"/>
        <v>9.9350683212293261E-3</v>
      </c>
      <c r="J41" s="5">
        <f t="shared" si="9"/>
        <v>1.7580260307990274E-4</v>
      </c>
      <c r="K41" s="5" t="e">
        <f t="shared" si="13"/>
        <v>#N/A</v>
      </c>
      <c r="L41" s="5">
        <f t="shared" si="3"/>
        <v>9.9350683212293261E-3</v>
      </c>
      <c r="M41" s="5">
        <f t="shared" si="10"/>
        <v>3.1896866440894178E-3</v>
      </c>
      <c r="N41" s="5">
        <f t="shared" si="14"/>
        <v>1.2738169750089873E-2</v>
      </c>
      <c r="O41" s="5">
        <f t="shared" si="0"/>
        <v>-0.15844877366170526</v>
      </c>
      <c r="P41" s="5">
        <f t="shared" si="1"/>
        <v>0</v>
      </c>
      <c r="Q41" s="5">
        <f t="shared" si="2"/>
        <v>0</v>
      </c>
    </row>
    <row r="42" spans="1:17" x14ac:dyDescent="0.4">
      <c r="B42">
        <v>8.4619390964508003</v>
      </c>
      <c r="C42" s="5">
        <f t="shared" si="4"/>
        <v>0.52938818931579057</v>
      </c>
      <c r="D42" s="5">
        <f t="shared" si="5"/>
        <v>0.47224325182455107</v>
      </c>
      <c r="E42" s="5">
        <f t="shared" si="6"/>
        <v>2.9671918612787285</v>
      </c>
      <c r="F42" s="5">
        <f t="shared" si="7"/>
        <v>28.334595109473064</v>
      </c>
      <c r="G42" s="5">
        <f t="shared" si="11"/>
        <v>-1.0263570892722833</v>
      </c>
      <c r="H42" s="9">
        <f t="shared" si="12"/>
        <v>-1.9387608374844965</v>
      </c>
      <c r="I42" s="5">
        <f t="shared" si="8"/>
        <v>1.8007290944887747E-2</v>
      </c>
      <c r="J42" s="5">
        <f t="shared" si="9"/>
        <v>1.8194432390210809E-4</v>
      </c>
      <c r="K42" s="5" t="e">
        <f>IF(H42&lt;-5,(-B$6*H42)/E42^2,NA())</f>
        <v>#N/A</v>
      </c>
      <c r="L42" s="5">
        <f t="shared" si="3"/>
        <v>1.8007290944887747E-2</v>
      </c>
      <c r="M42" s="5">
        <f t="shared" si="10"/>
        <v>1.7608455083277452E-3</v>
      </c>
      <c r="N42" s="5">
        <f t="shared" si="14"/>
        <v>5.2247664612792913E-3</v>
      </c>
      <c r="O42" s="5">
        <f t="shared" si="0"/>
        <v>-0.15854028688728233</v>
      </c>
      <c r="P42" s="5">
        <f t="shared" si="1"/>
        <v>0</v>
      </c>
      <c r="Q42" s="5">
        <f t="shared" si="2"/>
        <v>0</v>
      </c>
    </row>
    <row r="43" spans="1:17" x14ac:dyDescent="0.4">
      <c r="B43">
        <v>8.7102751731872505</v>
      </c>
      <c r="C43" s="5">
        <f t="shared" si="4"/>
        <v>0.2483360767364502</v>
      </c>
      <c r="D43" s="5">
        <f t="shared" si="5"/>
        <v>1.0067002881152691</v>
      </c>
      <c r="E43" s="5">
        <f t="shared" si="6"/>
        <v>6.3252844590193149</v>
      </c>
      <c r="F43" s="5">
        <f t="shared" si="7"/>
        <v>60.402017286916148</v>
      </c>
      <c r="G43" s="5">
        <f t="shared" si="11"/>
        <v>3.3580925977405864</v>
      </c>
      <c r="H43" s="9">
        <f t="shared" si="12"/>
        <v>13.522371142652805</v>
      </c>
      <c r="I43" s="5">
        <f t="shared" si="8"/>
        <v>0</v>
      </c>
      <c r="J43" s="5">
        <f t="shared" si="9"/>
        <v>1.6184949779722842E-4</v>
      </c>
      <c r="K43" s="5" t="e">
        <f>IF(H43&lt;-5,(-B$6*H43)/E43^2,NA())</f>
        <v>#N/A</v>
      </c>
      <c r="L43" s="5">
        <f t="shared" si="3"/>
        <v>-2.7638096596290844E-2</v>
      </c>
      <c r="M43" s="5">
        <f t="shared" si="10"/>
        <v>8.0018446975022531E-3</v>
      </c>
      <c r="N43" s="5">
        <f t="shared" si="14"/>
        <v>5.0613943908597116E-2</v>
      </c>
      <c r="O43" s="5">
        <f t="shared" si="0"/>
        <v>1.1057787834904247</v>
      </c>
      <c r="P43" s="5">
        <f t="shared" si="1"/>
        <v>1.113780628187927</v>
      </c>
      <c r="Q43" s="5">
        <f t="shared" si="2"/>
        <v>7.0449792982338648</v>
      </c>
    </row>
    <row r="44" spans="1:17" x14ac:dyDescent="0.4">
      <c r="B44">
        <v>8.8443281650543195</v>
      </c>
      <c r="C44" s="5">
        <f t="shared" si="4"/>
        <v>0.13405299186706898</v>
      </c>
      <c r="D44" s="5">
        <f t="shared" si="5"/>
        <v>1.8649341317790773</v>
      </c>
      <c r="E44" s="5">
        <f t="shared" si="6"/>
        <v>11.717726735652017</v>
      </c>
      <c r="F44" s="5">
        <f t="shared" si="7"/>
        <v>111.89604790674464</v>
      </c>
      <c r="G44" s="5">
        <f t="shared" si="11"/>
        <v>5.3924422766327016</v>
      </c>
      <c r="H44" s="9">
        <f t="shared" si="12"/>
        <v>40.226198621363196</v>
      </c>
      <c r="I44" s="5">
        <f t="shared" si="8"/>
        <v>0</v>
      </c>
      <c r="J44" s="5">
        <f t="shared" si="9"/>
        <v>1.2958112321385834E-4</v>
      </c>
      <c r="L44" s="5">
        <f t="shared" si="3"/>
        <v>-2.3957288529437418E-2</v>
      </c>
      <c r="M44" s="5">
        <f t="shared" si="10"/>
        <v>2.7461023970282817E-2</v>
      </c>
      <c r="N44" s="5">
        <f t="shared" si="14"/>
        <v>0.32178077476496386</v>
      </c>
      <c r="O44" s="5">
        <f t="shared" si="0"/>
        <v>3.2894583728493125</v>
      </c>
      <c r="P44" s="5">
        <f t="shared" si="1"/>
        <v>3.3169193968195954</v>
      </c>
      <c r="Q44" s="5">
        <f t="shared" si="2"/>
        <v>38.866755096115732</v>
      </c>
    </row>
    <row r="45" spans="1:17" x14ac:dyDescent="0.4">
      <c r="B45">
        <v>8.9541771411895699</v>
      </c>
      <c r="C45" s="5">
        <f t="shared" si="4"/>
        <v>0.10984897613525035</v>
      </c>
      <c r="D45" s="5">
        <f t="shared" si="5"/>
        <v>2.2758518904371967</v>
      </c>
      <c r="E45" s="5">
        <f t="shared" si="6"/>
        <v>14.29959915931188</v>
      </c>
      <c r="F45" s="5">
        <f t="shared" si="7"/>
        <v>136.55111342623181</v>
      </c>
      <c r="G45" s="5">
        <f t="shared" si="11"/>
        <v>2.5818724236598634</v>
      </c>
      <c r="H45" s="9">
        <f t="shared" si="12"/>
        <v>23.503836945015866</v>
      </c>
      <c r="I45" s="5">
        <f t="shared" si="8"/>
        <v>0</v>
      </c>
      <c r="J45" s="5">
        <f t="shared" si="9"/>
        <v>1.1413119863067771E-4</v>
      </c>
      <c r="K45" s="5" t="e">
        <f>IF(H45&lt;-5,(-B$6*H45)/E45^2,NA())</f>
        <v>#N/A</v>
      </c>
      <c r="L45" s="5">
        <f t="shared" si="3"/>
        <v>-9.3995365183813517E-3</v>
      </c>
      <c r="M45" s="5">
        <f t="shared" si="10"/>
        <v>4.0895707223398602E-2</v>
      </c>
      <c r="N45" s="5">
        <f t="shared" si="14"/>
        <v>0.58479222063117542</v>
      </c>
      <c r="O45" s="5">
        <f t="shared" si="0"/>
        <v>1.9220034674568358</v>
      </c>
      <c r="P45" s="5">
        <f t="shared" si="1"/>
        <v>1.9628991746802344</v>
      </c>
      <c r="Q45" s="5">
        <f t="shared" si="2"/>
        <v>28.068671388071465</v>
      </c>
    </row>
    <row r="46" spans="1:17" x14ac:dyDescent="0.4">
      <c r="B46">
        <v>9.0778963565826398</v>
      </c>
      <c r="C46" s="5">
        <f t="shared" si="4"/>
        <v>0.12371921539306996</v>
      </c>
      <c r="D46" s="5">
        <f t="shared" si="5"/>
        <v>2.0207046997972116</v>
      </c>
      <c r="E46" s="5">
        <f t="shared" si="6"/>
        <v>12.696462079914577</v>
      </c>
      <c r="F46" s="5">
        <f t="shared" si="7"/>
        <v>121.2422819878327</v>
      </c>
      <c r="G46" s="5">
        <f t="shared" si="11"/>
        <v>-1.6031370793973032</v>
      </c>
      <c r="H46" s="9">
        <f t="shared" si="12"/>
        <v>-12.957866523029224</v>
      </c>
      <c r="I46" s="5">
        <f t="shared" si="8"/>
        <v>6.5733001494382411E-3</v>
      </c>
      <c r="J46" s="5">
        <f t="shared" si="9"/>
        <v>1.2372437091379119E-4</v>
      </c>
      <c r="K46" s="5">
        <f>IF(H46&lt;-5,(-B$6*H46)/E46^2,NA())</f>
        <v>6.5733001494382411E-3</v>
      </c>
      <c r="L46" s="5">
        <f t="shared" si="3"/>
        <v>6.5733001494382411E-3</v>
      </c>
      <c r="M46" s="5">
        <f t="shared" si="10"/>
        <v>3.2240029869341755E-2</v>
      </c>
      <c r="N46" s="5">
        <f t="shared" si="14"/>
        <v>0.4093343166914109</v>
      </c>
      <c r="O46" s="5">
        <f t="shared" si="0"/>
        <v>-1.0596169657901875</v>
      </c>
      <c r="P46" s="5">
        <f t="shared" si="1"/>
        <v>0</v>
      </c>
      <c r="Q46" s="5">
        <f t="shared" si="2"/>
        <v>0</v>
      </c>
    </row>
    <row r="47" spans="1:17" x14ac:dyDescent="0.4">
      <c r="B47">
        <v>9.2046213150024396</v>
      </c>
      <c r="C47" s="5">
        <f t="shared" si="4"/>
        <v>0.1267249584197998</v>
      </c>
      <c r="D47" s="5">
        <f t="shared" si="5"/>
        <v>1.9727763426982463</v>
      </c>
      <c r="E47" s="5">
        <f t="shared" si="6"/>
        <v>12.395319330793102</v>
      </c>
      <c r="F47" s="5">
        <f t="shared" si="7"/>
        <v>118.36658056189479</v>
      </c>
      <c r="G47" s="5">
        <f t="shared" si="11"/>
        <v>-0.30114274912147465</v>
      </c>
      <c r="H47" s="9">
        <f t="shared" si="12"/>
        <v>-2.3763491649678334</v>
      </c>
      <c r="I47" s="5">
        <f t="shared" si="8"/>
        <v>1.264766096513537E-3</v>
      </c>
      <c r="J47" s="5">
        <f t="shared" si="9"/>
        <v>1.255264091245341E-4</v>
      </c>
      <c r="K47" s="5" t="e">
        <f>IF(H47&lt;-5,(-B$6*H47)/E47^2,NA())</f>
        <v>#N/A</v>
      </c>
      <c r="L47" s="5">
        <f t="shared" si="3"/>
        <v>1.264766096513537E-3</v>
      </c>
      <c r="M47" s="5">
        <f t="shared" si="10"/>
        <v>3.0728788262466628E-2</v>
      </c>
      <c r="N47" s="5">
        <f t="shared" si="14"/>
        <v>0.38089314316160078</v>
      </c>
      <c r="O47" s="5">
        <f t="shared" si="0"/>
        <v>-0.19432364790655454</v>
      </c>
      <c r="P47" s="5">
        <f t="shared" si="1"/>
        <v>0</v>
      </c>
      <c r="Q47" s="5">
        <f t="shared" si="2"/>
        <v>0</v>
      </c>
    </row>
    <row r="48" spans="1:17" x14ac:dyDescent="0.4">
      <c r="B48">
        <v>9.3394076824188197</v>
      </c>
      <c r="C48" s="5">
        <f t="shared" si="4"/>
        <v>0.13478636741638006</v>
      </c>
      <c r="D48" s="5">
        <f t="shared" si="5"/>
        <v>1.8547869847082064</v>
      </c>
      <c r="E48" s="5">
        <f t="shared" si="6"/>
        <v>11.65397033026653</v>
      </c>
      <c r="F48" s="5">
        <f t="shared" si="7"/>
        <v>111.28721908249238</v>
      </c>
      <c r="G48" s="5">
        <f t="shared" si="11"/>
        <v>-0.74134900052657215</v>
      </c>
      <c r="H48" s="9">
        <f t="shared" si="12"/>
        <v>-5.5001779092124927</v>
      </c>
      <c r="I48" s="5">
        <f t="shared" si="8"/>
        <v>3.3116491724370515E-3</v>
      </c>
      <c r="J48" s="5">
        <f t="shared" si="9"/>
        <v>1.2996264154368511E-4</v>
      </c>
      <c r="K48" s="5">
        <f>IF(H48&lt;-5,(-B$6*H48)/E48^2,NA())</f>
        <v>3.3116491724370515E-3</v>
      </c>
      <c r="L48" s="5">
        <f t="shared" si="3"/>
        <v>3.3116491724370515E-3</v>
      </c>
      <c r="M48" s="5">
        <f t="shared" si="10"/>
        <v>2.7163004891746518E-2</v>
      </c>
      <c r="N48" s="5">
        <f t="shared" si="14"/>
        <v>0.31655685308929854</v>
      </c>
      <c r="O48" s="5">
        <f t="shared" si="0"/>
        <v>-0.44977171335327965</v>
      </c>
      <c r="P48" s="5">
        <f t="shared" si="1"/>
        <v>0</v>
      </c>
      <c r="Q48" s="5">
        <f t="shared" si="2"/>
        <v>0</v>
      </c>
    </row>
    <row r="49" spans="2:17" x14ac:dyDescent="0.4">
      <c r="B49">
        <v>9.4708561897277797</v>
      </c>
      <c r="C49" s="5">
        <f t="shared" si="4"/>
        <v>0.13144850730895996</v>
      </c>
      <c r="D49" s="5">
        <f t="shared" si="5"/>
        <v>1.9018854235628067</v>
      </c>
      <c r="E49" s="5">
        <f t="shared" si="6"/>
        <v>11.94989854926885</v>
      </c>
      <c r="F49" s="5">
        <f t="shared" si="7"/>
        <v>114.1131254137684</v>
      </c>
      <c r="G49" s="5">
        <f t="shared" si="11"/>
        <v>0.29592821900232025</v>
      </c>
      <c r="H49" s="9">
        <f t="shared" si="12"/>
        <v>2.2512862645656595</v>
      </c>
      <c r="I49" s="5">
        <f t="shared" si="8"/>
        <v>0</v>
      </c>
      <c r="J49" s="5">
        <f t="shared" si="9"/>
        <v>1.2819180708117521E-4</v>
      </c>
      <c r="K49" s="5" t="e">
        <f>IF(H49&lt;-5,(-B$6*H49)/E49^2,NA())</f>
        <v>#N/A</v>
      </c>
      <c r="L49" s="5">
        <f t="shared" si="3"/>
        <v>-1.2891922507860597E-3</v>
      </c>
      <c r="M49" s="5">
        <f t="shared" si="10"/>
        <v>2.8560015067563553E-2</v>
      </c>
      <c r="N49" s="5">
        <f t="shared" si="14"/>
        <v>0.3412892826229742</v>
      </c>
      <c r="O49" s="5">
        <f t="shared" si="0"/>
        <v>0.18409675053718016</v>
      </c>
      <c r="P49" s="5">
        <f t="shared" si="1"/>
        <v>0.21265676560474372</v>
      </c>
      <c r="Q49" s="5">
        <f t="shared" si="2"/>
        <v>2.5412267747923329</v>
      </c>
    </row>
    <row r="50" spans="2:17" x14ac:dyDescent="0.4">
      <c r="B50">
        <v>9.6251270771026594</v>
      </c>
      <c r="C50" s="5">
        <f t="shared" si="4"/>
        <v>0.15427088737487971</v>
      </c>
      <c r="D50" s="5">
        <f t="shared" si="5"/>
        <v>1.6205261034928622</v>
      </c>
      <c r="E50" s="5">
        <f t="shared" si="6"/>
        <v>10.182065803367337</v>
      </c>
      <c r="F50" s="5">
        <f t="shared" si="7"/>
        <v>97.231566209571739</v>
      </c>
      <c r="G50" s="5">
        <f t="shared" si="11"/>
        <v>-1.7678327459015133</v>
      </c>
      <c r="H50" s="9">
        <f t="shared" si="12"/>
        <v>-11.459276445371467</v>
      </c>
      <c r="I50" s="5">
        <f t="shared" si="8"/>
        <v>9.0385923346008E-3</v>
      </c>
      <c r="J50" s="5">
        <f t="shared" si="9"/>
        <v>1.3877051823264986E-4</v>
      </c>
      <c r="K50" s="5">
        <f t="shared" si="13"/>
        <v>9.0385923346008E-3</v>
      </c>
      <c r="L50" s="5">
        <f t="shared" si="3"/>
        <v>9.0385923346008E-3</v>
      </c>
      <c r="M50" s="5">
        <f t="shared" si="10"/>
        <v>2.0734892804820507E-2</v>
      </c>
      <c r="N50" s="5">
        <f t="shared" si="14"/>
        <v>0.21112404296445034</v>
      </c>
      <c r="O50" s="5">
        <f t="shared" si="0"/>
        <v>-0.93707121582209962</v>
      </c>
      <c r="P50" s="5">
        <f t="shared" si="1"/>
        <v>0</v>
      </c>
      <c r="Q50" s="5">
        <f t="shared" si="2"/>
        <v>0</v>
      </c>
    </row>
    <row r="51" spans="2:17" x14ac:dyDescent="0.4">
      <c r="B51">
        <v>9.7800412178039497</v>
      </c>
      <c r="C51" s="5">
        <f t="shared" si="4"/>
        <v>0.15491414070129039</v>
      </c>
      <c r="D51" s="5">
        <f t="shared" si="5"/>
        <v>1.6137971580144947</v>
      </c>
      <c r="E51" s="5">
        <f t="shared" si="6"/>
        <v>10.139786592004846</v>
      </c>
      <c r="F51" s="5">
        <f t="shared" si="7"/>
        <v>96.827829480869681</v>
      </c>
      <c r="G51" s="5">
        <f t="shared" si="11"/>
        <v>-4.2279211362490798E-2</v>
      </c>
      <c r="H51" s="9">
        <f t="shared" si="12"/>
        <v>-0.27292028455952716</v>
      </c>
      <c r="I51" s="5">
        <f t="shared" si="8"/>
        <v>2.1706689166426998E-4</v>
      </c>
      <c r="J51" s="5">
        <f t="shared" si="9"/>
        <v>1.39023517033443E-4</v>
      </c>
      <c r="K51" s="5" t="e">
        <f t="shared" si="13"/>
        <v>#N/A</v>
      </c>
      <c r="L51" s="5">
        <f t="shared" si="3"/>
        <v>2.1706689166426998E-4</v>
      </c>
      <c r="M51" s="5">
        <f t="shared" si="10"/>
        <v>2.0563054426280251E-2</v>
      </c>
      <c r="N51" s="5">
        <f t="shared" si="14"/>
        <v>0.20850498356226241</v>
      </c>
      <c r="O51" s="5">
        <f t="shared" si="0"/>
        <v>-2.2317791537179311E-2</v>
      </c>
      <c r="P51" s="5">
        <f t="shared" si="1"/>
        <v>0</v>
      </c>
      <c r="Q51" s="5">
        <f t="shared" si="2"/>
        <v>0</v>
      </c>
    </row>
    <row r="52" spans="2:17" x14ac:dyDescent="0.4">
      <c r="B52">
        <v>9.9477941989898593</v>
      </c>
      <c r="C52" s="5">
        <f t="shared" si="4"/>
        <v>0.16775298118590953</v>
      </c>
      <c r="D52" s="5">
        <f t="shared" si="5"/>
        <v>1.4902864809474923</v>
      </c>
      <c r="E52" s="5">
        <f t="shared" si="6"/>
        <v>9.3637461205776535</v>
      </c>
      <c r="F52" s="5">
        <f t="shared" si="7"/>
        <v>89.417188856849535</v>
      </c>
      <c r="G52" s="5">
        <f t="shared" si="11"/>
        <v>-0.77604047142719246</v>
      </c>
      <c r="H52" s="9">
        <f t="shared" si="12"/>
        <v>-4.6260904929442548</v>
      </c>
      <c r="I52" s="5">
        <f t="shared" si="8"/>
        <v>4.3144979292430025E-3</v>
      </c>
      <c r="J52" s="5">
        <f t="shared" si="9"/>
        <v>1.4366734321446332E-4</v>
      </c>
      <c r="K52" s="5" t="e">
        <f t="shared" si="13"/>
        <v>#N/A</v>
      </c>
      <c r="L52" s="5">
        <f t="shared" si="3"/>
        <v>4.3144979292430025E-3</v>
      </c>
      <c r="M52" s="5">
        <f t="shared" si="10"/>
        <v>1.7535948282126613E-2</v>
      </c>
      <c r="N52" s="5">
        <f t="shared" si="14"/>
        <v>0.16420216769741344</v>
      </c>
      <c r="O52" s="5">
        <f t="shared" si="0"/>
        <v>-0.37829406275273825</v>
      </c>
      <c r="P52" s="5">
        <f t="shared" si="1"/>
        <v>0</v>
      </c>
      <c r="Q52" s="5">
        <f t="shared" si="2"/>
        <v>0</v>
      </c>
    </row>
    <row r="53" spans="2:17" x14ac:dyDescent="0.4">
      <c r="B53">
        <v>10.1139273643493</v>
      </c>
      <c r="C53" s="5">
        <f t="shared" si="4"/>
        <v>0.16613316535944023</v>
      </c>
      <c r="D53" s="5">
        <f t="shared" si="5"/>
        <v>1.5048169307983041</v>
      </c>
      <c r="E53" s="5">
        <f t="shared" si="6"/>
        <v>9.4550436295869851</v>
      </c>
      <c r="F53" s="5">
        <f t="shared" si="7"/>
        <v>90.289015847898256</v>
      </c>
      <c r="G53" s="5">
        <f t="shared" si="11"/>
        <v>9.1297509009331534E-2</v>
      </c>
      <c r="H53" s="9">
        <f t="shared" si="12"/>
        <v>0.54954414918781125</v>
      </c>
      <c r="I53" s="5">
        <f t="shared" si="8"/>
        <v>0</v>
      </c>
      <c r="J53" s="5">
        <f t="shared" si="9"/>
        <v>1.431210189205515E-4</v>
      </c>
      <c r="K53" s="5" t="e">
        <f t="shared" si="13"/>
        <v>#N/A</v>
      </c>
      <c r="L53" s="5">
        <f t="shared" si="3"/>
        <v>-5.0267920003905749E-4</v>
      </c>
      <c r="M53" s="5">
        <f t="shared" si="10"/>
        <v>1.7879570007478685E-2</v>
      </c>
      <c r="N53" s="5">
        <f t="shared" si="14"/>
        <v>0.16905211449896587</v>
      </c>
      <c r="O53" s="5">
        <f t="shared" si="0"/>
        <v>4.4938439742008549E-2</v>
      </c>
      <c r="P53" s="5">
        <f t="shared" si="1"/>
        <v>6.281800974948723E-2</v>
      </c>
      <c r="Q53" s="5">
        <f t="shared" si="2"/>
        <v>0.59394702290522239</v>
      </c>
    </row>
    <row r="54" spans="2:17" x14ac:dyDescent="0.4">
      <c r="B54">
        <v>10.310082197189301</v>
      </c>
      <c r="C54" s="5">
        <f t="shared" si="4"/>
        <v>0.19615483284000135</v>
      </c>
      <c r="D54" s="5">
        <f t="shared" si="5"/>
        <v>1.274503392959575</v>
      </c>
      <c r="E54" s="5">
        <f t="shared" si="6"/>
        <v>8.0079409925941327</v>
      </c>
      <c r="F54" s="5">
        <f t="shared" si="7"/>
        <v>76.470203577574509</v>
      </c>
      <c r="G54" s="5">
        <f t="shared" si="11"/>
        <v>-1.4471026369928524</v>
      </c>
      <c r="H54" s="9">
        <f t="shared" si="12"/>
        <v>-7.3773488832325542</v>
      </c>
      <c r="I54" s="5">
        <f t="shared" si="8"/>
        <v>9.407494970329092E-3</v>
      </c>
      <c r="J54" s="5">
        <f t="shared" si="9"/>
        <v>1.5178048110031672E-4</v>
      </c>
      <c r="K54" s="5">
        <f t="shared" si="13"/>
        <v>9.407494970329092E-3</v>
      </c>
      <c r="L54" s="5">
        <f t="shared" si="3"/>
        <v>9.407494970329092E-3</v>
      </c>
      <c r="M54" s="5">
        <f t="shared" si="10"/>
        <v>1.2825423788173902E-2</v>
      </c>
      <c r="N54" s="5">
        <f t="shared" si="14"/>
        <v>0.10270523690070972</v>
      </c>
      <c r="O54" s="5">
        <f t="shared" si="0"/>
        <v>-0.60327554889792534</v>
      </c>
      <c r="P54" s="5">
        <f t="shared" si="1"/>
        <v>0</v>
      </c>
      <c r="Q54" s="5">
        <f t="shared" si="2"/>
        <v>0</v>
      </c>
    </row>
    <row r="55" spans="2:17" x14ac:dyDescent="0.4">
      <c r="B55">
        <v>10.515625</v>
      </c>
      <c r="C55" s="5">
        <f t="shared" si="4"/>
        <v>0.20554280281069914</v>
      </c>
      <c r="D55" s="5">
        <f t="shared" si="5"/>
        <v>1.2162916754144151</v>
      </c>
      <c r="E55" s="5">
        <f t="shared" si="6"/>
        <v>7.6421859842086954</v>
      </c>
      <c r="F55" s="5">
        <f t="shared" si="7"/>
        <v>72.977500524864908</v>
      </c>
      <c r="G55" s="5">
        <f t="shared" si="11"/>
        <v>-0.36575500838543729</v>
      </c>
      <c r="H55" s="9">
        <f t="shared" si="12"/>
        <v>-1.7794590877613479</v>
      </c>
      <c r="I55" s="5">
        <f t="shared" si="8"/>
        <v>2.4915419471473804E-3</v>
      </c>
      <c r="J55" s="5">
        <f t="shared" si="9"/>
        <v>1.5396915907049517E-4</v>
      </c>
      <c r="K55" s="5" t="e">
        <f t="shared" si="13"/>
        <v>#N/A</v>
      </c>
      <c r="L55" s="5">
        <f t="shared" si="3"/>
        <v>2.4915419471473804E-3</v>
      </c>
      <c r="M55" s="5">
        <f t="shared" si="10"/>
        <v>1.1680601323447165E-2</v>
      </c>
      <c r="N55" s="5">
        <f t="shared" si="14"/>
        <v>8.926532772117747E-2</v>
      </c>
      <c r="O55" s="5">
        <f t="shared" si="0"/>
        <v>-0.14551354082636908</v>
      </c>
      <c r="P55" s="5">
        <f t="shared" si="1"/>
        <v>0</v>
      </c>
      <c r="Q55" s="5">
        <f t="shared" si="2"/>
        <v>0</v>
      </c>
    </row>
    <row r="56" spans="2:17" x14ac:dyDescent="0.4">
      <c r="B56">
        <v>10.749448776245099</v>
      </c>
      <c r="C56" s="5">
        <f t="shared" si="4"/>
        <v>0.23382377624509942</v>
      </c>
      <c r="D56" s="5">
        <f t="shared" si="5"/>
        <v>1.0691812612672216</v>
      </c>
      <c r="E56" s="5">
        <f t="shared" si="6"/>
        <v>6.7178639915059453</v>
      </c>
      <c r="F56" s="5">
        <f t="shared" si="7"/>
        <v>64.150875676033294</v>
      </c>
      <c r="G56" s="5">
        <f t="shared" si="11"/>
        <v>-0.92432199270275017</v>
      </c>
      <c r="H56" s="9">
        <f t="shared" si="12"/>
        <v>-3.9530710158998321</v>
      </c>
      <c r="I56" s="5">
        <f t="shared" si="8"/>
        <v>7.1628788168355282E-3</v>
      </c>
      <c r="J56" s="5">
        <f t="shared" si="9"/>
        <v>1.5950030187482844E-4</v>
      </c>
      <c r="K56" s="5" t="e">
        <f t="shared" si="13"/>
        <v>#N/A</v>
      </c>
      <c r="L56" s="5">
        <f t="shared" si="3"/>
        <v>7.1628788168355282E-3</v>
      </c>
      <c r="M56" s="5">
        <f t="shared" si="10"/>
        <v>9.025939321674439E-3</v>
      </c>
      <c r="N56" s="5">
        <f t="shared" si="14"/>
        <v>6.0635032758594311E-2</v>
      </c>
      <c r="O56" s="5">
        <f t="shared" si="0"/>
        <v>-0.32325854784632335</v>
      </c>
      <c r="P56" s="5">
        <f t="shared" si="1"/>
        <v>0</v>
      </c>
      <c r="Q56" s="5">
        <f t="shared" si="2"/>
        <v>0</v>
      </c>
    </row>
    <row r="57" spans="2:17" x14ac:dyDescent="0.4">
      <c r="B57">
        <v>11.004304885864199</v>
      </c>
      <c r="C57" s="5">
        <f t="shared" si="4"/>
        <v>0.25485610961909977</v>
      </c>
      <c r="D57" s="5">
        <f t="shared" si="5"/>
        <v>0.98094568097128387</v>
      </c>
      <c r="E57" s="5">
        <f t="shared" si="6"/>
        <v>6.1634634898200442</v>
      </c>
      <c r="F57" s="5">
        <f t="shared" si="7"/>
        <v>58.856740858277028</v>
      </c>
      <c r="G57" s="5">
        <f t="shared" si="11"/>
        <v>-0.55440050168590105</v>
      </c>
      <c r="H57" s="9">
        <f t="shared" si="12"/>
        <v>-2.1753471106283904</v>
      </c>
      <c r="I57" s="5">
        <f t="shared" si="8"/>
        <v>4.6826781741173881E-3</v>
      </c>
      <c r="J57" s="5">
        <f t="shared" si="9"/>
        <v>1.6281783447691687E-4</v>
      </c>
      <c r="K57" s="5" t="e">
        <f t="shared" si="13"/>
        <v>#N/A</v>
      </c>
      <c r="L57" s="5">
        <f t="shared" si="3"/>
        <v>4.6826781741173881E-3</v>
      </c>
      <c r="M57" s="5">
        <f t="shared" si="10"/>
        <v>7.5976564380689357E-3</v>
      </c>
      <c r="N57" s="5">
        <f t="shared" si="14"/>
        <v>4.6827878064234087E-2</v>
      </c>
      <c r="O57" s="5">
        <f t="shared" si="0"/>
        <v>-0.1778868998849393</v>
      </c>
      <c r="P57" s="5">
        <f t="shared" si="1"/>
        <v>0</v>
      </c>
      <c r="Q57" s="5">
        <f t="shared" si="2"/>
        <v>0</v>
      </c>
    </row>
    <row r="58" spans="2:17" x14ac:dyDescent="0.4">
      <c r="B58">
        <v>11.3356161117553</v>
      </c>
      <c r="C58" s="5">
        <f t="shared" si="4"/>
        <v>0.33131122589110085</v>
      </c>
      <c r="D58" s="5">
        <f t="shared" si="5"/>
        <v>0.75457751039855459</v>
      </c>
      <c r="E58" s="5">
        <f t="shared" si="6"/>
        <v>4.74115032646435</v>
      </c>
      <c r="F58" s="5">
        <f t="shared" si="7"/>
        <v>45.274650623913281</v>
      </c>
      <c r="G58" s="5">
        <f t="shared" si="11"/>
        <v>-1.4223131633556942</v>
      </c>
      <c r="H58" s="9">
        <f t="shared" si="12"/>
        <v>-4.2929821032481295</v>
      </c>
      <c r="I58" s="5">
        <f t="shared" si="8"/>
        <v>1.5617338659889174E-2</v>
      </c>
      <c r="J58" s="5">
        <f t="shared" si="9"/>
        <v>1.7132895644643735E-4</v>
      </c>
      <c r="K58" s="5" t="e">
        <f t="shared" si="13"/>
        <v>#N/A</v>
      </c>
      <c r="L58" s="5">
        <f t="shared" si="3"/>
        <v>1.5617338659889174E-2</v>
      </c>
      <c r="M58" s="5">
        <f t="shared" si="10"/>
        <v>4.4957012836266026E-3</v>
      </c>
      <c r="N58" s="5">
        <f t="shared" si="14"/>
        <v>2.1314795608552463E-2</v>
      </c>
      <c r="O58" s="5">
        <f t="shared" si="0"/>
        <v>-0.35105444730047564</v>
      </c>
      <c r="P58" s="5">
        <f t="shared" si="1"/>
        <v>0</v>
      </c>
      <c r="Q58" s="5">
        <f t="shared" si="2"/>
        <v>0</v>
      </c>
    </row>
    <row r="59" spans="2:17" x14ac:dyDescent="0.4">
      <c r="B59">
        <v>11.7059910297393</v>
      </c>
      <c r="C59" s="5">
        <f t="shared" si="4"/>
        <v>0.37037491798399991</v>
      </c>
      <c r="D59" s="5">
        <f t="shared" si="5"/>
        <v>0.6749917120759239</v>
      </c>
      <c r="E59" s="5">
        <f t="shared" si="6"/>
        <v>4.2410980077834388</v>
      </c>
      <c r="F59" s="5">
        <f t="shared" si="7"/>
        <v>40.499502724555434</v>
      </c>
      <c r="G59" s="5">
        <f t="shared" si="11"/>
        <v>-0.50005231868091116</v>
      </c>
      <c r="H59" s="9">
        <f t="shared" si="12"/>
        <v>-1.3501246828558549</v>
      </c>
      <c r="I59" s="5">
        <f t="shared" si="8"/>
        <v>6.138081645521899E-3</v>
      </c>
      <c r="J59" s="5">
        <f t="shared" si="9"/>
        <v>1.7432126952142391E-4</v>
      </c>
      <c r="K59" s="5" t="e">
        <f t="shared" si="13"/>
        <v>#N/A</v>
      </c>
      <c r="L59" s="5">
        <f t="shared" si="3"/>
        <v>6.138081645521899E-3</v>
      </c>
      <c r="M59" s="5">
        <f t="shared" si="10"/>
        <v>3.597382462324931E-3</v>
      </c>
      <c r="N59" s="5">
        <f t="shared" si="14"/>
        <v>1.5256851594201346E-2</v>
      </c>
      <c r="O59" s="5">
        <f t="shared" si="0"/>
        <v>-0.11040513631959516</v>
      </c>
      <c r="P59" s="5">
        <f t="shared" si="1"/>
        <v>0</v>
      </c>
      <c r="Q59" s="5">
        <f t="shared" si="2"/>
        <v>0</v>
      </c>
    </row>
    <row r="60" spans="2:17" x14ac:dyDescent="0.4">
      <c r="B60">
        <v>11.904789686202999</v>
      </c>
      <c r="C60" s="5">
        <f t="shared" si="4"/>
        <v>0.19879865646369943</v>
      </c>
      <c r="D60" s="5">
        <f t="shared" si="5"/>
        <v>1.2575537704685138</v>
      </c>
      <c r="E60" s="5">
        <f t="shared" si="6"/>
        <v>7.9014433735960559</v>
      </c>
      <c r="F60" s="5">
        <f t="shared" si="7"/>
        <v>75.453226228110836</v>
      </c>
      <c r="G60" s="5">
        <f t="shared" si="11"/>
        <v>3.660345365812617</v>
      </c>
      <c r="H60" s="9">
        <f t="shared" si="12"/>
        <v>18.412324463978432</v>
      </c>
      <c r="I60" s="5">
        <f t="shared" si="8"/>
        <v>0</v>
      </c>
      <c r="J60" s="5">
        <f t="shared" si="9"/>
        <v>1.5241776285240122E-4</v>
      </c>
      <c r="K60" s="5" t="e">
        <f t="shared" si="13"/>
        <v>#N/A</v>
      </c>
      <c r="L60" s="5">
        <f t="shared" si="3"/>
        <v>-2.4116326593720299E-2</v>
      </c>
      <c r="M60" s="5">
        <f t="shared" si="10"/>
        <v>1.2486561477229005E-2</v>
      </c>
      <c r="N60" s="5">
        <f t="shared" si="14"/>
        <v>9.8661858443250899E-2</v>
      </c>
      <c r="O60" s="5">
        <f t="shared" si="0"/>
        <v>1.5056499730871062</v>
      </c>
      <c r="P60" s="5">
        <f t="shared" si="1"/>
        <v>1.5181365345643352</v>
      </c>
      <c r="Q60" s="5">
        <f t="shared" si="2"/>
        <v>11.995469861247447</v>
      </c>
    </row>
    <row r="61" spans="2:17" x14ac:dyDescent="0.4">
      <c r="B61">
        <v>12.013856887817299</v>
      </c>
      <c r="C61" s="5">
        <f t="shared" si="4"/>
        <v>0.10906720161429995</v>
      </c>
      <c r="D61" s="5">
        <f t="shared" si="5"/>
        <v>2.2921647965635725</v>
      </c>
      <c r="E61" s="5">
        <f t="shared" si="6"/>
        <v>14.402096171402524</v>
      </c>
      <c r="F61" s="5">
        <f t="shared" si="7"/>
        <v>137.52988779381437</v>
      </c>
      <c r="G61" s="5">
        <f t="shared" si="11"/>
        <v>6.5006527978064685</v>
      </c>
      <c r="H61" s="9">
        <f t="shared" si="12"/>
        <v>59.602269991257934</v>
      </c>
      <c r="I61" s="5">
        <f t="shared" si="8"/>
        <v>0</v>
      </c>
      <c r="J61" s="5">
        <f t="shared" si="9"/>
        <v>1.1351785651032729E-4</v>
      </c>
      <c r="K61" s="5" t="e">
        <f t="shared" si="13"/>
        <v>#N/A</v>
      </c>
      <c r="L61" s="5">
        <f t="shared" si="3"/>
        <v>-2.3497777567746674E-2</v>
      </c>
      <c r="M61" s="5">
        <f t="shared" si="10"/>
        <v>4.1484074826065448E-2</v>
      </c>
      <c r="N61" s="5">
        <f t="shared" si="14"/>
        <v>0.59745763522665307</v>
      </c>
      <c r="O61" s="5">
        <f t="shared" si="0"/>
        <v>4.8739178143332262</v>
      </c>
      <c r="P61" s="5">
        <f t="shared" si="1"/>
        <v>4.9154018891592921</v>
      </c>
      <c r="Q61" s="5">
        <f t="shared" si="2"/>
        <v>70.792090728765771</v>
      </c>
    </row>
    <row r="62" spans="2:17" x14ac:dyDescent="0.4">
      <c r="B62">
        <v>12.129146814346299</v>
      </c>
      <c r="C62" s="5">
        <f t="shared" si="4"/>
        <v>0.11528992652899994</v>
      </c>
      <c r="D62" s="5">
        <f t="shared" si="5"/>
        <v>2.1684461732839702</v>
      </c>
      <c r="E62" s="5">
        <f t="shared" si="6"/>
        <v>13.62474913538764</v>
      </c>
      <c r="F62" s="5">
        <f t="shared" si="7"/>
        <v>130.10677039703822</v>
      </c>
      <c r="G62" s="5">
        <f t="shared" si="11"/>
        <v>-0.7773470360148842</v>
      </c>
      <c r="H62" s="9">
        <f t="shared" si="12"/>
        <v>-6.742540822240449</v>
      </c>
      <c r="I62" s="5">
        <f t="shared" si="8"/>
        <v>2.9701744409658271E-3</v>
      </c>
      <c r="J62" s="5">
        <f t="shared" si="9"/>
        <v>1.1816950117384037E-4</v>
      </c>
      <c r="K62" s="5" t="e">
        <f t="shared" si="13"/>
        <v>#N/A</v>
      </c>
      <c r="L62" s="5">
        <f t="shared" si="3"/>
        <v>2.9701744409658271E-3</v>
      </c>
      <c r="M62" s="5">
        <f t="shared" si="10"/>
        <v>3.7126757800449252E-2</v>
      </c>
      <c r="N62" s="5">
        <f t="shared" si="14"/>
        <v>0.50584276124141725</v>
      </c>
      <c r="O62" s="5">
        <f t="shared" si="0"/>
        <v>-0.55136473547411513</v>
      </c>
      <c r="P62" s="5">
        <f t="shared" si="1"/>
        <v>0</v>
      </c>
      <c r="Q62" s="5">
        <f t="shared" si="2"/>
        <v>0</v>
      </c>
    </row>
    <row r="63" spans="2:17" x14ac:dyDescent="0.4">
      <c r="B63">
        <v>12.2427198886871</v>
      </c>
      <c r="C63" s="5">
        <f t="shared" si="4"/>
        <v>0.11357307434080077</v>
      </c>
      <c r="D63" s="5">
        <f t="shared" si="5"/>
        <v>2.2012259635573526</v>
      </c>
      <c r="E63" s="5">
        <f t="shared" si="6"/>
        <v>13.830710632005784</v>
      </c>
      <c r="F63" s="5">
        <f t="shared" si="7"/>
        <v>132.07355781344117</v>
      </c>
      <c r="G63" s="5">
        <f t="shared" si="11"/>
        <v>0.20596149661814422</v>
      </c>
      <c r="H63" s="9">
        <f t="shared" si="12"/>
        <v>1.8134711753959556</v>
      </c>
      <c r="I63" s="5">
        <f t="shared" si="8"/>
        <v>0</v>
      </c>
      <c r="J63" s="5">
        <f t="shared" si="9"/>
        <v>1.1693702757807739E-4</v>
      </c>
      <c r="K63" s="5" t="e">
        <f t="shared" si="13"/>
        <v>#N/A</v>
      </c>
      <c r="L63" s="5">
        <f t="shared" si="3"/>
        <v>-7.7524159807268944E-4</v>
      </c>
      <c r="M63" s="5">
        <f t="shared" si="10"/>
        <v>3.8257711317255569E-2</v>
      </c>
      <c r="N63" s="5">
        <f t="shared" si="14"/>
        <v>0.52913133467177464</v>
      </c>
      <c r="O63" s="5">
        <f t="shared" si="0"/>
        <v>0.14829484630096412</v>
      </c>
      <c r="P63" s="5">
        <f t="shared" si="1"/>
        <v>0.18655255761821971</v>
      </c>
      <c r="Q63" s="5">
        <f t="shared" si="2"/>
        <v>2.5801544420781828</v>
      </c>
    </row>
    <row r="64" spans="2:17" x14ac:dyDescent="0.4">
      <c r="B64">
        <v>12.364894866943301</v>
      </c>
      <c r="C64" s="5">
        <f t="shared" si="4"/>
        <v>0.12217497825620072</v>
      </c>
      <c r="D64" s="5">
        <f t="shared" si="5"/>
        <v>2.0462455043433723</v>
      </c>
      <c r="E64" s="5">
        <f t="shared" si="6"/>
        <v>12.856939687772559</v>
      </c>
      <c r="F64" s="5">
        <f t="shared" si="7"/>
        <v>122.77473026060235</v>
      </c>
      <c r="G64" s="5">
        <f t="shared" si="11"/>
        <v>-0.97377094423322497</v>
      </c>
      <c r="H64" s="9">
        <f t="shared" si="12"/>
        <v>-7.9702976675897501</v>
      </c>
      <c r="I64" s="5">
        <f t="shared" si="8"/>
        <v>3.9428906190578624E-3</v>
      </c>
      <c r="J64" s="5">
        <f t="shared" si="9"/>
        <v>1.2276407290836899E-4</v>
      </c>
      <c r="K64" s="5">
        <f t="shared" si="13"/>
        <v>3.9428906190578624E-3</v>
      </c>
      <c r="L64" s="5">
        <f t="shared" si="3"/>
        <v>3.9428906190578624E-3</v>
      </c>
      <c r="M64" s="5">
        <f t="shared" si="10"/>
        <v>3.3060179627004235E-2</v>
      </c>
      <c r="N64" s="5">
        <f t="shared" si="14"/>
        <v>0.42505273553132056</v>
      </c>
      <c r="O64" s="5">
        <f t="shared" si="0"/>
        <v>-0.65176336057841422</v>
      </c>
      <c r="P64" s="5">
        <f t="shared" si="1"/>
        <v>0</v>
      </c>
      <c r="Q64" s="5">
        <f t="shared" si="2"/>
        <v>0</v>
      </c>
    </row>
    <row r="65" spans="2:17" x14ac:dyDescent="0.4">
      <c r="B65">
        <v>12.4844706058502</v>
      </c>
      <c r="C65" s="5">
        <f t="shared" si="4"/>
        <v>0.11957573890689943</v>
      </c>
      <c r="D65" s="5">
        <f t="shared" si="5"/>
        <v>2.0907251110080756</v>
      </c>
      <c r="E65" s="5">
        <f t="shared" si="6"/>
        <v>13.136413298837351</v>
      </c>
      <c r="F65" s="5">
        <f t="shared" si="7"/>
        <v>125.44350666048454</v>
      </c>
      <c r="G65" s="5">
        <f t="shared" si="11"/>
        <v>0.27947361106479107</v>
      </c>
      <c r="H65" s="9">
        <f t="shared" si="12"/>
        <v>2.3372099860690523</v>
      </c>
      <c r="I65" s="5">
        <f t="shared" si="8"/>
        <v>0</v>
      </c>
      <c r="J65" s="5">
        <f t="shared" si="9"/>
        <v>1.210917028197573E-4</v>
      </c>
      <c r="K65" s="5" t="e">
        <f t="shared" si="13"/>
        <v>#N/A</v>
      </c>
      <c r="L65" s="5">
        <f t="shared" si="3"/>
        <v>-1.107540272080072E-3</v>
      </c>
      <c r="M65" s="5">
        <f t="shared" si="10"/>
        <v>3.451307087157416E-2</v>
      </c>
      <c r="N65" s="5">
        <f t="shared" si="14"/>
        <v>0.45337796318106277</v>
      </c>
      <c r="O65" s="5">
        <f t="shared" si="0"/>
        <v>0.19112307951711024</v>
      </c>
      <c r="P65" s="5">
        <f t="shared" si="1"/>
        <v>0.2256361503886844</v>
      </c>
      <c r="Q65" s="5">
        <f t="shared" si="2"/>
        <v>2.9640497266643782</v>
      </c>
    </row>
    <row r="66" spans="2:17" x14ac:dyDescent="0.4">
      <c r="B66">
        <v>12.6175606250762</v>
      </c>
      <c r="C66" s="5">
        <f t="shared" si="4"/>
        <v>0.13309001922599961</v>
      </c>
      <c r="D66" s="5">
        <f t="shared" si="5"/>
        <v>1.8784278599845721</v>
      </c>
      <c r="E66" s="5">
        <f t="shared" si="6"/>
        <v>11.802510330451856</v>
      </c>
      <c r="F66" s="5">
        <f t="shared" si="7"/>
        <v>112.70567159907432</v>
      </c>
      <c r="G66" s="5">
        <f t="shared" si="11"/>
        <v>-1.3339029683854946</v>
      </c>
      <c r="H66" s="9">
        <f t="shared" si="12"/>
        <v>-10.022561993325732</v>
      </c>
      <c r="I66" s="5">
        <f t="shared" si="8"/>
        <v>5.8836302745939248E-3</v>
      </c>
      <c r="J66" s="5">
        <f t="shared" si="9"/>
        <v>1.2907377818257611E-4</v>
      </c>
      <c r="K66" s="5">
        <f t="shared" si="13"/>
        <v>5.8836302745939248E-3</v>
      </c>
      <c r="L66" s="5">
        <f t="shared" si="3"/>
        <v>5.8836302745939248E-3</v>
      </c>
      <c r="M66" s="5">
        <f t="shared" si="10"/>
        <v>2.7859850020084554E-2</v>
      </c>
      <c r="N66" s="5">
        <f t="shared" si="14"/>
        <v>0.32881616766688732</v>
      </c>
      <c r="O66" s="5">
        <f t="shared" si="0"/>
        <v>-0.81958528511907824</v>
      </c>
      <c r="P66" s="5">
        <f t="shared" si="1"/>
        <v>0</v>
      </c>
      <c r="Q66" s="5">
        <f t="shared" si="2"/>
        <v>0</v>
      </c>
    </row>
    <row r="67" spans="2:17" x14ac:dyDescent="0.4">
      <c r="B67">
        <v>12.755185842514001</v>
      </c>
      <c r="C67" s="5">
        <f t="shared" si="4"/>
        <v>0.13762521743780098</v>
      </c>
      <c r="D67" s="5">
        <f t="shared" si="5"/>
        <v>1.8165275568991288</v>
      </c>
      <c r="E67" s="5">
        <f t="shared" si="6"/>
        <v>11.413579255595437</v>
      </c>
      <c r="F67" s="5">
        <f t="shared" si="7"/>
        <v>108.99165341394774</v>
      </c>
      <c r="G67" s="5">
        <f t="shared" si="11"/>
        <v>-0.3889310748564192</v>
      </c>
      <c r="H67" s="9">
        <f t="shared" si="12"/>
        <v>-2.8260160608443332</v>
      </c>
      <c r="I67" s="5">
        <f t="shared" si="8"/>
        <v>1.7739701554309812E-3</v>
      </c>
      <c r="J67" s="5">
        <f t="shared" si="9"/>
        <v>1.3140114173451693E-4</v>
      </c>
      <c r="K67" s="5" t="e">
        <f t="shared" si="13"/>
        <v>#N/A</v>
      </c>
      <c r="L67" s="5">
        <f t="shared" si="3"/>
        <v>1.7739701554309812E-3</v>
      </c>
      <c r="M67" s="5">
        <f t="shared" si="10"/>
        <v>2.6053958284751697E-2</v>
      </c>
      <c r="N67" s="5">
        <f t="shared" si="14"/>
        <v>0.29736891780499081</v>
      </c>
      <c r="O67" s="5">
        <f t="shared" si="0"/>
        <v>-0.23109472213996632</v>
      </c>
      <c r="P67" s="5">
        <f t="shared" si="1"/>
        <v>0</v>
      </c>
      <c r="Q67" s="5">
        <f t="shared" si="2"/>
        <v>0</v>
      </c>
    </row>
    <row r="68" spans="2:17" x14ac:dyDescent="0.4">
      <c r="B68">
        <v>12.901364088058401</v>
      </c>
      <c r="C68" s="5">
        <f t="shared" si="4"/>
        <v>0.14617824554439984</v>
      </c>
      <c r="D68" s="5">
        <f t="shared" si="5"/>
        <v>1.7102408027196192</v>
      </c>
      <c r="E68" s="5">
        <f t="shared" si="6"/>
        <v>10.745759883386933</v>
      </c>
      <c r="F68" s="5">
        <f t="shared" si="7"/>
        <v>102.61444816317716</v>
      </c>
      <c r="G68" s="5">
        <f t="shared" si="11"/>
        <v>-0.66781937220850374</v>
      </c>
      <c r="H68" s="9">
        <f t="shared" si="12"/>
        <v>-4.5685277567903348</v>
      </c>
      <c r="I68" s="5">
        <f t="shared" si="8"/>
        <v>3.2353212129055675E-3</v>
      </c>
      <c r="J68" s="5">
        <f t="shared" si="9"/>
        <v>1.353973728578126E-4</v>
      </c>
      <c r="K68" s="5" t="e">
        <f t="shared" si="13"/>
        <v>#N/A</v>
      </c>
      <c r="L68" s="5">
        <f t="shared" si="3"/>
        <v>3.2353212129055675E-3</v>
      </c>
      <c r="M68" s="5">
        <f t="shared" si="10"/>
        <v>2.3094271094281589E-2</v>
      </c>
      <c r="N68" s="5">
        <f t="shared" si="14"/>
        <v>0.24816549186099354</v>
      </c>
      <c r="O68" s="5">
        <f t="shared" si="0"/>
        <v>-0.37358692583960551</v>
      </c>
      <c r="P68" s="5">
        <f t="shared" si="1"/>
        <v>0</v>
      </c>
      <c r="Q68" s="5">
        <f t="shared" si="2"/>
        <v>0</v>
      </c>
    </row>
    <row r="69" spans="2:17" x14ac:dyDescent="0.4">
      <c r="B69">
        <v>13.042335987091001</v>
      </c>
      <c r="C69" s="5">
        <f t="shared" si="4"/>
        <v>0.14097189903259988</v>
      </c>
      <c r="D69" s="5">
        <f t="shared" si="5"/>
        <v>1.7734030804407854</v>
      </c>
      <c r="E69" s="5">
        <f t="shared" si="6"/>
        <v>11.14262017873256</v>
      </c>
      <c r="F69" s="5">
        <f t="shared" si="7"/>
        <v>106.40418482644712</v>
      </c>
      <c r="G69" s="5">
        <f t="shared" si="11"/>
        <v>0.39686029534562728</v>
      </c>
      <c r="H69" s="9">
        <f t="shared" si="12"/>
        <v>2.815173081082301</v>
      </c>
      <c r="I69" s="5">
        <f t="shared" si="8"/>
        <v>0</v>
      </c>
      <c r="J69" s="5">
        <f t="shared" si="9"/>
        <v>1.3302256085046438E-4</v>
      </c>
      <c r="K69" s="5" t="e">
        <f t="shared" si="13"/>
        <v>#N/A</v>
      </c>
      <c r="L69" s="5">
        <f t="shared" si="3"/>
        <v>-1.8541541972676211E-3</v>
      </c>
      <c r="M69" s="5">
        <f t="shared" si="10"/>
        <v>2.483159688949961E-2</v>
      </c>
      <c r="N69" s="5">
        <f t="shared" si="14"/>
        <v>0.27668905257109105</v>
      </c>
      <c r="O69" s="5">
        <f t="shared" si="0"/>
        <v>0.23020804798761652</v>
      </c>
      <c r="P69" s="5">
        <f t="shared" si="1"/>
        <v>0.25503964487711611</v>
      </c>
      <c r="Q69" s="5">
        <f t="shared" si="2"/>
        <v>2.8418098933845402</v>
      </c>
    </row>
    <row r="70" spans="2:17" x14ac:dyDescent="0.4">
      <c r="B70">
        <v>13.2105913162231</v>
      </c>
      <c r="C70" s="5">
        <f t="shared" si="4"/>
        <v>0.16825532913209962</v>
      </c>
      <c r="D70" s="5">
        <f t="shared" si="5"/>
        <v>1.485837038800248</v>
      </c>
      <c r="E70" s="5">
        <f t="shared" si="6"/>
        <v>9.3357894510529427</v>
      </c>
      <c r="F70" s="5">
        <f t="shared" si="7"/>
        <v>89.150222328014877</v>
      </c>
      <c r="G70" s="5">
        <f t="shared" si="11"/>
        <v>-1.8068307276796176</v>
      </c>
      <c r="H70" s="9">
        <f t="shared" si="12"/>
        <v>-10.738624072115121</v>
      </c>
      <c r="I70" s="5">
        <f t="shared" si="8"/>
        <v>1.0075391798148297E-2</v>
      </c>
      <c r="J70" s="5">
        <f t="shared" si="9"/>
        <v>1.4383463592489918E-4</v>
      </c>
      <c r="K70" s="5">
        <f t="shared" si="13"/>
        <v>1.0075391798148297E-2</v>
      </c>
      <c r="L70" s="5">
        <f t="shared" si="3"/>
        <v>1.0075391798148297E-2</v>
      </c>
      <c r="M70" s="5">
        <f t="shared" si="10"/>
        <v>1.7431392934878283E-2</v>
      </c>
      <c r="N70" s="5">
        <f t="shared" si="14"/>
        <v>0.16273581427859546</v>
      </c>
      <c r="O70" s="5">
        <f t="shared" si="0"/>
        <v>-0.87814056703186405</v>
      </c>
      <c r="P70" s="5">
        <f t="shared" si="1"/>
        <v>0</v>
      </c>
      <c r="Q70" s="5">
        <f t="shared" si="2"/>
        <v>0</v>
      </c>
    </row>
    <row r="71" spans="2:17" x14ac:dyDescent="0.4">
      <c r="B71">
        <v>13.3836867809295</v>
      </c>
      <c r="C71" s="5">
        <f t="shared" si="4"/>
        <v>0.17309546470639958</v>
      </c>
      <c r="D71" s="5">
        <f t="shared" si="5"/>
        <v>1.4442897185321641</v>
      </c>
      <c r="E71" s="5">
        <f t="shared" si="6"/>
        <v>9.0747399387918346</v>
      </c>
      <c r="F71" s="5">
        <f t="shared" si="7"/>
        <v>86.65738311192986</v>
      </c>
      <c r="G71" s="5">
        <f t="shared" si="11"/>
        <v>-0.26104951226110806</v>
      </c>
      <c r="H71" s="9">
        <f t="shared" si="12"/>
        <v>-1.5081245063462179</v>
      </c>
      <c r="I71" s="5">
        <f t="shared" si="8"/>
        <v>1.4975599684123656E-3</v>
      </c>
      <c r="J71" s="5">
        <f t="shared" si="9"/>
        <v>1.4539675620626967E-4</v>
      </c>
      <c r="K71" s="5" t="e">
        <f t="shared" si="13"/>
        <v>#N/A</v>
      </c>
      <c r="L71" s="5">
        <f t="shared" si="3"/>
        <v>1.4975599684123656E-3</v>
      </c>
      <c r="M71" s="5">
        <f t="shared" si="10"/>
        <v>1.6470180991340726E-2</v>
      </c>
      <c r="N71" s="5">
        <f t="shared" si="14"/>
        <v>0.14946260924124977</v>
      </c>
      <c r="O71" s="5">
        <f t="shared" si="0"/>
        <v>-0.12332541862569081</v>
      </c>
      <c r="P71" s="5">
        <f t="shared" si="1"/>
        <v>0</v>
      </c>
      <c r="Q71" s="5">
        <f t="shared" si="2"/>
        <v>0</v>
      </c>
    </row>
    <row r="72" spans="2:17" x14ac:dyDescent="0.4">
      <c r="B72">
        <v>13.5717651844024</v>
      </c>
      <c r="C72" s="5">
        <f t="shared" si="4"/>
        <v>0.18807840347290039</v>
      </c>
      <c r="D72" s="5">
        <f t="shared" si="5"/>
        <v>1.3292328910906652</v>
      </c>
      <c r="E72" s="5">
        <f t="shared" si="6"/>
        <v>8.3518165711207111</v>
      </c>
      <c r="F72" s="5">
        <f t="shared" si="7"/>
        <v>79.753973465439927</v>
      </c>
      <c r="G72" s="5">
        <f t="shared" si="11"/>
        <v>-0.72292336767112353</v>
      </c>
      <c r="H72" s="9">
        <f t="shared" si="12"/>
        <v>-3.8437340721859501</v>
      </c>
      <c r="I72" s="5">
        <f t="shared" si="8"/>
        <v>4.5061624037288622E-3</v>
      </c>
      <c r="J72" s="5">
        <f t="shared" si="9"/>
        <v>1.4972272963841368E-4</v>
      </c>
      <c r="K72" s="5" t="e">
        <f t="shared" si="13"/>
        <v>#N/A</v>
      </c>
      <c r="L72" s="5">
        <f t="shared" si="3"/>
        <v>4.5061624037288622E-3</v>
      </c>
      <c r="M72" s="5">
        <f t="shared" si="10"/>
        <v>1.3950568007529302E-2</v>
      </c>
      <c r="N72" s="5">
        <f t="shared" si="14"/>
        <v>0.11651258506182967</v>
      </c>
      <c r="O72" s="5">
        <f t="shared" si="0"/>
        <v>-0.31431762533095603</v>
      </c>
      <c r="P72" s="5">
        <f t="shared" si="1"/>
        <v>0</v>
      </c>
      <c r="Q72" s="5">
        <f t="shared" si="2"/>
        <v>0</v>
      </c>
    </row>
    <row r="73" spans="2:17" x14ac:dyDescent="0.4">
      <c r="B73">
        <v>13.770257711410499</v>
      </c>
      <c r="C73" s="5">
        <f t="shared" si="4"/>
        <v>0.19849252700809927</v>
      </c>
      <c r="D73" s="5">
        <f t="shared" si="5"/>
        <v>1.2594932603674245</v>
      </c>
      <c r="E73" s="5">
        <f t="shared" si="6"/>
        <v>7.9136295480323149</v>
      </c>
      <c r="F73" s="5">
        <f t="shared" si="7"/>
        <v>75.569595622045483</v>
      </c>
      <c r="G73" s="5">
        <f t="shared" si="11"/>
        <v>-0.43818702308839619</v>
      </c>
      <c r="H73" s="9">
        <f t="shared" si="12"/>
        <v>-2.2075744094411998</v>
      </c>
      <c r="I73" s="5">
        <f t="shared" si="8"/>
        <v>2.882566397801223E-3</v>
      </c>
      <c r="J73" s="5">
        <f t="shared" si="9"/>
        <v>1.5234484078457462E-4</v>
      </c>
      <c r="K73" s="5" t="e">
        <f t="shared" si="13"/>
        <v>#N/A</v>
      </c>
      <c r="L73" s="5">
        <f t="shared" si="3"/>
        <v>2.882566397801223E-3</v>
      </c>
      <c r="M73" s="5">
        <f t="shared" si="10"/>
        <v>1.2525106524698027E-2</v>
      </c>
      <c r="N73" s="5">
        <f t="shared" si="14"/>
        <v>9.9119053086102651E-2</v>
      </c>
      <c r="O73" s="5">
        <f t="shared" si="0"/>
        <v>-0.18052225598487695</v>
      </c>
      <c r="P73" s="5">
        <f t="shared" si="1"/>
        <v>0</v>
      </c>
      <c r="Q73" s="5">
        <f t="shared" si="2"/>
        <v>0</v>
      </c>
    </row>
    <row r="74" spans="2:17" x14ac:dyDescent="0.4">
      <c r="B74">
        <v>14.0161578655242</v>
      </c>
      <c r="C74" s="5">
        <f t="shared" si="4"/>
        <v>0.24590015411370025</v>
      </c>
      <c r="D74" s="5">
        <f t="shared" si="5"/>
        <v>1.0166728073070017</v>
      </c>
      <c r="E74" s="5">
        <f t="shared" si="6"/>
        <v>6.3879436450803757</v>
      </c>
      <c r="F74" s="5">
        <f t="shared" si="7"/>
        <v>61.000368438420104</v>
      </c>
      <c r="G74" s="5">
        <f t="shared" si="11"/>
        <v>-1.5256859029519392</v>
      </c>
      <c r="H74" s="9">
        <f t="shared" si="12"/>
        <v>-6.2044934800914628</v>
      </c>
      <c r="I74" s="5">
        <f t="shared" si="8"/>
        <v>1.2433677011830787E-2</v>
      </c>
      <c r="J74" s="5">
        <f t="shared" si="9"/>
        <v>1.6147454522783903E-4</v>
      </c>
      <c r="K74" s="5" t="e">
        <f t="shared" si="13"/>
        <v>#N/A</v>
      </c>
      <c r="L74" s="5">
        <f t="shared" si="3"/>
        <v>1.2433677011830787E-2</v>
      </c>
      <c r="M74" s="5">
        <f t="shared" si="10"/>
        <v>8.1611648025445519E-3</v>
      </c>
      <c r="N74" s="5">
        <f t="shared" si="14"/>
        <v>5.2133060836868111E-2</v>
      </c>
      <c r="O74" s="5">
        <f t="shared" si="0"/>
        <v>-0.50736643597580366</v>
      </c>
      <c r="P74" s="5">
        <f t="shared" si="1"/>
        <v>0</v>
      </c>
      <c r="Q74" s="5">
        <f t="shared" si="2"/>
        <v>0</v>
      </c>
    </row>
    <row r="75" spans="2:17" x14ac:dyDescent="0.4">
      <c r="B75">
        <v>14.303797006607001</v>
      </c>
      <c r="C75" s="5">
        <f t="shared" si="4"/>
        <v>0.28763914108280098</v>
      </c>
      <c r="D75" s="5">
        <f t="shared" si="5"/>
        <v>0.86914457837305936</v>
      </c>
      <c r="E75" s="5">
        <f t="shared" si="6"/>
        <v>5.4609964446484032</v>
      </c>
      <c r="F75" s="5">
        <f t="shared" si="7"/>
        <v>52.148674702383566</v>
      </c>
      <c r="G75" s="5">
        <f t="shared" si="11"/>
        <v>-0.92694720043197254</v>
      </c>
      <c r="H75" s="9">
        <f t="shared" si="12"/>
        <v>-3.2226045347741383</v>
      </c>
      <c r="I75" s="5">
        <f t="shared" si="8"/>
        <v>8.8364663416057448E-3</v>
      </c>
      <c r="J75" s="5">
        <f t="shared" si="9"/>
        <v>1.6702139727522395E-4</v>
      </c>
      <c r="K75" s="5" t="e">
        <f t="shared" si="13"/>
        <v>#N/A</v>
      </c>
      <c r="L75" s="5">
        <f t="shared" si="3"/>
        <v>8.8364663416057448E-3</v>
      </c>
      <c r="M75" s="5">
        <f t="shared" si="10"/>
        <v>5.9644964336925E-3</v>
      </c>
      <c r="N75" s="5">
        <f t="shared" si="14"/>
        <v>3.2572093818512823E-2</v>
      </c>
      <c r="O75" s="5">
        <f t="shared" si="0"/>
        <v>-0.2635253599047564</v>
      </c>
      <c r="P75" s="5">
        <f t="shared" si="1"/>
        <v>0</v>
      </c>
      <c r="Q75" s="5">
        <f t="shared" si="2"/>
        <v>0</v>
      </c>
    </row>
    <row r="76" spans="2:17" x14ac:dyDescent="0.4">
      <c r="B76">
        <v>14.714275598525999</v>
      </c>
      <c r="C76" s="5">
        <f t="shared" si="4"/>
        <v>0.4104785919189986</v>
      </c>
      <c r="D76" s="5">
        <f t="shared" si="5"/>
        <v>0.60904516075063297</v>
      </c>
      <c r="E76" s="5">
        <f t="shared" si="6"/>
        <v>3.8267436054372062</v>
      </c>
      <c r="F76" s="5">
        <f t="shared" si="7"/>
        <v>36.542709645037981</v>
      </c>
      <c r="G76" s="5">
        <f t="shared" si="11"/>
        <v>-1.634252839211197</v>
      </c>
      <c r="H76" s="9">
        <f t="shared" si="12"/>
        <v>-3.9813351326582476</v>
      </c>
      <c r="I76" s="5">
        <f t="shared" si="8"/>
        <v>2.2232351861168186E-2</v>
      </c>
      <c r="J76" s="5">
        <f t="shared" si="9"/>
        <v>1.7680076626506376E-4</v>
      </c>
      <c r="L76" s="5">
        <f t="shared" si="3"/>
        <v>2.2232351861168186E-2</v>
      </c>
      <c r="M76" s="5">
        <f t="shared" si="10"/>
        <v>2.9287933243509097E-3</v>
      </c>
      <c r="N76" s="5">
        <f t="shared" si="14"/>
        <v>1.1207741125607022E-2</v>
      </c>
      <c r="O76" s="5">
        <f t="shared" si="0"/>
        <v>-0.32556981857804951</v>
      </c>
      <c r="P76" s="5">
        <f t="shared" si="1"/>
        <v>0</v>
      </c>
      <c r="Q76" s="5">
        <f t="shared" si="2"/>
        <v>0</v>
      </c>
    </row>
    <row r="77" spans="2:17" x14ac:dyDescent="0.4">
      <c r="B77">
        <v>14.946809053420999</v>
      </c>
      <c r="C77" s="5">
        <f t="shared" si="4"/>
        <v>0.23253345489499999</v>
      </c>
      <c r="D77" s="5">
        <f t="shared" si="5"/>
        <v>1.075114116860677</v>
      </c>
      <c r="E77" s="5">
        <f t="shared" si="6"/>
        <v>6.7551412226003622</v>
      </c>
      <c r="F77" s="5">
        <f t="shared" si="7"/>
        <v>64.506847011640616</v>
      </c>
      <c r="G77" s="5">
        <f t="shared" si="11"/>
        <v>2.9283976171631561</v>
      </c>
      <c r="H77" s="9">
        <f t="shared" si="12"/>
        <v>12.59344647197311</v>
      </c>
      <c r="I77" s="5">
        <f t="shared" si="8"/>
        <v>0</v>
      </c>
      <c r="J77" s="5">
        <f t="shared" si="9"/>
        <v>1.5927723492395945E-4</v>
      </c>
      <c r="K77" s="5" t="e">
        <f t="shared" si="13"/>
        <v>#N/A</v>
      </c>
      <c r="L77" s="5">
        <f t="shared" si="3"/>
        <v>-2.2567899348425607E-2</v>
      </c>
      <c r="M77" s="5">
        <f t="shared" si="10"/>
        <v>9.1263865874549443E-3</v>
      </c>
      <c r="N77" s="5">
        <f t="shared" si="14"/>
        <v>6.1650030250303939E-2</v>
      </c>
      <c r="O77" s="5">
        <f t="shared" si="0"/>
        <v>1.0298168696025232</v>
      </c>
      <c r="P77" s="5">
        <f t="shared" si="1"/>
        <v>1.0389432561899781</v>
      </c>
      <c r="Q77" s="5">
        <f t="shared" si="2"/>
        <v>7.0182084178315698</v>
      </c>
    </row>
    <row r="78" spans="2:17" x14ac:dyDescent="0.4">
      <c r="B78">
        <v>15.0747082233428</v>
      </c>
      <c r="C78" s="5">
        <f t="shared" si="4"/>
        <v>0.12789916992180039</v>
      </c>
      <c r="D78" s="5">
        <f t="shared" si="5"/>
        <v>1.9546647578155043</v>
      </c>
      <c r="E78" s="5">
        <f t="shared" si="6"/>
        <v>12.281520886768121</v>
      </c>
      <c r="F78" s="5">
        <f t="shared" si="7"/>
        <v>117.27988546893026</v>
      </c>
      <c r="G78" s="5">
        <f t="shared" si="11"/>
        <v>5.5263796641677585</v>
      </c>
      <c r="H78" s="9">
        <f t="shared" si="12"/>
        <v>43.208878271427999</v>
      </c>
      <c r="I78" s="5">
        <f t="shared" si="8"/>
        <v>0</v>
      </c>
      <c r="J78" s="5">
        <f t="shared" si="9"/>
        <v>1.2620737901357956E-4</v>
      </c>
      <c r="K78" s="5" t="e">
        <f t="shared" si="13"/>
        <v>#N/A</v>
      </c>
      <c r="L78" s="5">
        <f t="shared" si="3"/>
        <v>-2.3425242252349796E-2</v>
      </c>
      <c r="M78" s="5">
        <f t="shared" si="10"/>
        <v>3.0167151058424321E-2</v>
      </c>
      <c r="N78" s="5">
        <f t="shared" si="14"/>
        <v>0.37049849581832733</v>
      </c>
      <c r="O78" s="5">
        <f t="shared" ref="O78:O141" si="17">B$6*H78</f>
        <v>3.5333641080341014</v>
      </c>
      <c r="P78" s="5">
        <f t="shared" ref="P78:P141" si="18">IF(H78&gt;0, O78 +M78, 0)</f>
        <v>3.5635312590925259</v>
      </c>
      <c r="Q78" s="5">
        <f t="shared" ref="Q78:Q141" si="19">P78*E78</f>
        <v>43.765583589195955</v>
      </c>
    </row>
    <row r="79" spans="2:17" x14ac:dyDescent="0.4">
      <c r="B79">
        <v>15.1756355762481</v>
      </c>
      <c r="C79" s="5">
        <f t="shared" si="4"/>
        <v>0.10092735290530008</v>
      </c>
      <c r="D79" s="5">
        <f t="shared" si="5"/>
        <v>2.4770291977693546</v>
      </c>
      <c r="E79" s="5">
        <f t="shared" si="6"/>
        <v>15.563633460879247</v>
      </c>
      <c r="F79" s="5">
        <f t="shared" si="7"/>
        <v>148.6217518661613</v>
      </c>
      <c r="G79" s="5">
        <f t="shared" si="11"/>
        <v>3.2821125741111263</v>
      </c>
      <c r="H79" s="9">
        <f t="shared" si="12"/>
        <v>32.519554705756775</v>
      </c>
      <c r="I79" s="5">
        <f t="shared" si="8"/>
        <v>0</v>
      </c>
      <c r="J79" s="5">
        <f t="shared" si="9"/>
        <v>1.0656721737009859E-4</v>
      </c>
      <c r="K79" s="5" t="e">
        <f t="shared" si="13"/>
        <v>#N/A</v>
      </c>
      <c r="L79" s="5">
        <f t="shared" ref="L79:L142" si="20">(-B$6*H79)/E79^2</f>
        <v>-1.0978373524688799E-2</v>
      </c>
      <c r="M79" s="5">
        <f t="shared" si="10"/>
        <v>4.844533730092003E-2</v>
      </c>
      <c r="N79" s="5">
        <f t="shared" si="14"/>
        <v>0.75398547264018045</v>
      </c>
      <c r="O79" s="5">
        <f t="shared" si="17"/>
        <v>2.6592550420951957</v>
      </c>
      <c r="P79" s="5">
        <f t="shared" si="18"/>
        <v>2.7077003793961159</v>
      </c>
      <c r="Q79" s="5">
        <f t="shared" si="19"/>
        <v>42.14165622680482</v>
      </c>
    </row>
    <row r="80" spans="2:17" x14ac:dyDescent="0.4">
      <c r="B80">
        <v>15.279760599136299</v>
      </c>
      <c r="C80" s="5">
        <f t="shared" ref="C80:C143" si="21">B80-B79</f>
        <v>0.10412502288819958</v>
      </c>
      <c r="D80" s="5">
        <f t="shared" ref="D80:D143" si="22">(1/C80)/4</f>
        <v>2.4009598563875305</v>
      </c>
      <c r="E80" s="5">
        <f t="shared" ref="E80:E143" si="23">2*PI()*D80</f>
        <v>15.085675692782141</v>
      </c>
      <c r="F80" s="5">
        <f t="shared" ref="F80:F143" si="24">E80*(60/(2*PI()))</f>
        <v>144.05759138325183</v>
      </c>
      <c r="G80" s="5">
        <f t="shared" si="11"/>
        <v>-0.47795776809710588</v>
      </c>
      <c r="H80" s="9">
        <f t="shared" si="12"/>
        <v>-4.590229656998928</v>
      </c>
      <c r="I80" s="5">
        <f t="shared" ref="I80:I143" si="25">IF(H80&lt;0,(-B$6*H80)/E80^2,0)</f>
        <v>1.6493783191199789E-3</v>
      </c>
      <c r="J80" s="5">
        <f t="shared" ref="J80:J143" si="26">-0.000005984*E80 + 0.0001997</f>
        <v>1.0942731665439167E-4</v>
      </c>
      <c r="K80" s="5" t="e">
        <f t="shared" si="13"/>
        <v>#N/A</v>
      </c>
      <c r="L80" s="5">
        <f t="shared" si="20"/>
        <v>1.6493783191199789E-3</v>
      </c>
      <c r="M80" s="5">
        <f t="shared" ref="M80:M143" si="27">0.0002*E80^2</f>
        <v>4.5515522221559586E-2</v>
      </c>
      <c r="N80" s="5">
        <f t="shared" si="14"/>
        <v>0.68663240722206687</v>
      </c>
      <c r="O80" s="5">
        <f t="shared" si="17"/>
        <v>-0.37536157767832001</v>
      </c>
      <c r="P80" s="5">
        <f t="shared" si="18"/>
        <v>0</v>
      </c>
      <c r="Q80" s="5">
        <f t="shared" si="19"/>
        <v>0</v>
      </c>
    </row>
    <row r="81" spans="2:17" x14ac:dyDescent="0.4">
      <c r="B81">
        <v>15.381920337677</v>
      </c>
      <c r="C81" s="5">
        <f t="shared" si="21"/>
        <v>0.10215973854070093</v>
      </c>
      <c r="D81" s="5">
        <f t="shared" si="22"/>
        <v>2.4471480014643814</v>
      </c>
      <c r="E81" s="5">
        <f t="shared" si="23"/>
        <v>15.375884367294889</v>
      </c>
      <c r="F81" s="5">
        <f t="shared" si="24"/>
        <v>146.82888008786287</v>
      </c>
      <c r="G81" s="5">
        <f t="shared" ref="G81:G144" si="28">E81-E80</f>
        <v>0.29020867451274768</v>
      </c>
      <c r="H81" s="9">
        <f t="shared" ref="H81:H144" si="29">G81/C81</f>
        <v>2.8407343113659902</v>
      </c>
      <c r="I81" s="5">
        <f t="shared" si="25"/>
        <v>0</v>
      </c>
      <c r="J81" s="5">
        <f t="shared" si="26"/>
        <v>1.076907079461074E-4</v>
      </c>
      <c r="K81" s="5" t="e">
        <f t="shared" ref="K81:K144" si="30">IF(H81&lt;-7,(-B$6*H81)/E81^2,NA())</f>
        <v>#N/A</v>
      </c>
      <c r="L81" s="5">
        <f t="shared" si="20"/>
        <v>-9.8257522518640996E-4</v>
      </c>
      <c r="M81" s="5">
        <f t="shared" si="27"/>
        <v>4.728356401528467E-2</v>
      </c>
      <c r="N81" s="5">
        <f t="shared" ref="N81:N144" si="31">M81*E81</f>
        <v>0.72702661277260272</v>
      </c>
      <c r="O81" s="5">
        <f t="shared" si="17"/>
        <v>0.23229829279967182</v>
      </c>
      <c r="P81" s="5">
        <f t="shared" si="18"/>
        <v>0.27958185681495651</v>
      </c>
      <c r="Q81" s="5">
        <f t="shared" si="19"/>
        <v>4.2988183015803676</v>
      </c>
    </row>
    <row r="82" spans="2:17" x14ac:dyDescent="0.4">
      <c r="B82">
        <v>15.503310680389401</v>
      </c>
      <c r="C82" s="5">
        <f t="shared" si="21"/>
        <v>0.12139034271240057</v>
      </c>
      <c r="D82" s="5">
        <f t="shared" si="22"/>
        <v>2.0594719020795829</v>
      </c>
      <c r="E82" s="5">
        <f t="shared" si="23"/>
        <v>12.940043595695631</v>
      </c>
      <c r="F82" s="5">
        <f t="shared" si="24"/>
        <v>123.56831412477499</v>
      </c>
      <c r="G82" s="5">
        <f t="shared" si="28"/>
        <v>-2.435840771599258</v>
      </c>
      <c r="H82" s="9">
        <f t="shared" si="29"/>
        <v>-20.066182508194089</v>
      </c>
      <c r="I82" s="5">
        <f t="shared" si="25"/>
        <v>9.7996074733228116E-3</v>
      </c>
      <c r="J82" s="5">
        <f t="shared" si="26"/>
        <v>1.2226677912335735E-4</v>
      </c>
      <c r="K82" s="5">
        <f t="shared" si="30"/>
        <v>9.7996074733228116E-3</v>
      </c>
      <c r="L82" s="5">
        <f t="shared" si="20"/>
        <v>9.7996074733228116E-3</v>
      </c>
      <c r="M82" s="5">
        <f t="shared" si="27"/>
        <v>3.3488945651700706E-2</v>
      </c>
      <c r="N82" s="5">
        <f t="shared" si="31"/>
        <v>0.43334841670688878</v>
      </c>
      <c r="O82" s="5">
        <f t="shared" si="17"/>
        <v>-1.6408926104105386</v>
      </c>
      <c r="P82" s="5">
        <f t="shared" si="18"/>
        <v>0</v>
      </c>
      <c r="Q82" s="5">
        <f t="shared" si="19"/>
        <v>0</v>
      </c>
    </row>
    <row r="83" spans="2:17" x14ac:dyDescent="0.4">
      <c r="B83">
        <v>15.621240139007501</v>
      </c>
      <c r="C83" s="5">
        <f t="shared" si="21"/>
        <v>0.11792945861810011</v>
      </c>
      <c r="D83" s="5">
        <f t="shared" si="22"/>
        <v>2.119911368452847</v>
      </c>
      <c r="E83" s="5">
        <f t="shared" si="23"/>
        <v>13.319795962785898</v>
      </c>
      <c r="F83" s="5">
        <f t="shared" si="24"/>
        <v>127.19468210717082</v>
      </c>
      <c r="G83" s="5">
        <f t="shared" si="28"/>
        <v>0.37975236709026738</v>
      </c>
      <c r="H83" s="9">
        <f t="shared" si="29"/>
        <v>3.2201654407661464</v>
      </c>
      <c r="I83" s="5">
        <f t="shared" si="25"/>
        <v>0</v>
      </c>
      <c r="J83" s="5">
        <f t="shared" si="26"/>
        <v>1.199943409586892E-4</v>
      </c>
      <c r="K83" s="5" t="e">
        <f t="shared" si="30"/>
        <v>#N/A</v>
      </c>
      <c r="L83" s="5">
        <f t="shared" si="20"/>
        <v>-1.4842205541885985E-3</v>
      </c>
      <c r="M83" s="5">
        <f t="shared" si="27"/>
        <v>3.5483392898049505E-2</v>
      </c>
      <c r="N83" s="5">
        <f t="shared" si="31"/>
        <v>0.47263155346938562</v>
      </c>
      <c r="O83" s="5">
        <f t="shared" si="17"/>
        <v>0.26332590535817407</v>
      </c>
      <c r="P83" s="5">
        <f t="shared" si="18"/>
        <v>0.2988092982562236</v>
      </c>
      <c r="Q83" s="5">
        <f t="shared" si="19"/>
        <v>3.9800788845561343</v>
      </c>
    </row>
    <row r="84" spans="2:17" x14ac:dyDescent="0.4">
      <c r="B84">
        <v>15.7504608631134</v>
      </c>
      <c r="C84" s="5">
        <f t="shared" si="21"/>
        <v>0.12922072410589891</v>
      </c>
      <c r="D84" s="5">
        <f t="shared" si="22"/>
        <v>1.9346741920059209</v>
      </c>
      <c r="E84" s="5">
        <f t="shared" si="23"/>
        <v>12.15591645739114</v>
      </c>
      <c r="F84" s="5">
        <f t="shared" si="24"/>
        <v>116.08045152035525</v>
      </c>
      <c r="G84" s="5">
        <f t="shared" si="28"/>
        <v>-1.1638795053947586</v>
      </c>
      <c r="H84" s="9">
        <f t="shared" si="29"/>
        <v>-9.0069105667674219</v>
      </c>
      <c r="I84" s="5">
        <f t="shared" si="25"/>
        <v>4.98443386871948E-3</v>
      </c>
      <c r="J84" s="5">
        <f t="shared" si="26"/>
        <v>1.2695899591897141E-4</v>
      </c>
      <c r="K84" s="5">
        <f t="shared" si="30"/>
        <v>4.98443386871948E-3</v>
      </c>
      <c r="L84" s="5">
        <f t="shared" si="20"/>
        <v>4.98443386871948E-3</v>
      </c>
      <c r="M84" s="5">
        <f t="shared" si="27"/>
        <v>2.9553260983814552E-2</v>
      </c>
      <c r="N84" s="5">
        <f t="shared" si="31"/>
        <v>0.35924697156272678</v>
      </c>
      <c r="O84" s="5">
        <f t="shared" si="17"/>
        <v>-0.7365313748941561</v>
      </c>
      <c r="P84" s="5">
        <f t="shared" si="18"/>
        <v>0</v>
      </c>
      <c r="Q84" s="5">
        <f t="shared" si="19"/>
        <v>0</v>
      </c>
    </row>
    <row r="85" spans="2:17" x14ac:dyDescent="0.4">
      <c r="B85">
        <v>15.8765451908111</v>
      </c>
      <c r="C85" s="5">
        <f t="shared" si="21"/>
        <v>0.12608432769770062</v>
      </c>
      <c r="D85" s="5">
        <f t="shared" si="22"/>
        <v>1.9827999606691737</v>
      </c>
      <c r="E85" s="5">
        <f t="shared" si="23"/>
        <v>12.458299579952813</v>
      </c>
      <c r="F85" s="5">
        <f t="shared" si="24"/>
        <v>118.96799764015043</v>
      </c>
      <c r="G85" s="5">
        <f t="shared" si="28"/>
        <v>0.30238312256167355</v>
      </c>
      <c r="H85" s="9">
        <f t="shared" si="29"/>
        <v>2.3982609740892329</v>
      </c>
      <c r="I85" s="5">
        <f t="shared" si="25"/>
        <v>0</v>
      </c>
      <c r="J85" s="5">
        <f t="shared" si="26"/>
        <v>1.2514953531356238E-4</v>
      </c>
      <c r="K85" s="5" t="e">
        <f t="shared" si="30"/>
        <v>#N/A</v>
      </c>
      <c r="L85" s="5">
        <f t="shared" si="20"/>
        <v>-1.26355543954797E-3</v>
      </c>
      <c r="M85" s="5">
        <f t="shared" si="27"/>
        <v>3.1041845684770489E-2</v>
      </c>
      <c r="N85" s="5">
        <f t="shared" si="31"/>
        <v>0.38672861305553624</v>
      </c>
      <c r="O85" s="5">
        <f t="shared" si="17"/>
        <v>0.19611546484300216</v>
      </c>
      <c r="P85" s="5">
        <f t="shared" si="18"/>
        <v>0.22715731052777266</v>
      </c>
      <c r="Q85" s="5">
        <f t="shared" si="19"/>
        <v>2.8299938263313607</v>
      </c>
    </row>
    <row r="86" spans="2:17" x14ac:dyDescent="0.4">
      <c r="B86">
        <v>16.024057149887</v>
      </c>
      <c r="C86" s="5">
        <f t="shared" si="21"/>
        <v>0.14751195907589931</v>
      </c>
      <c r="D86" s="5">
        <f t="shared" si="22"/>
        <v>1.6947778442245995</v>
      </c>
      <c r="E86" s="5">
        <f t="shared" si="23"/>
        <v>10.648603249765497</v>
      </c>
      <c r="F86" s="5">
        <f t="shared" si="24"/>
        <v>101.68667065347597</v>
      </c>
      <c r="G86" s="5">
        <f t="shared" si="28"/>
        <v>-1.8096963301873163</v>
      </c>
      <c r="H86" s="9">
        <f t="shared" si="29"/>
        <v>-12.268132980704117</v>
      </c>
      <c r="I86" s="5">
        <f t="shared" si="25"/>
        <v>8.8472557905923607E-3</v>
      </c>
      <c r="J86" s="5">
        <f t="shared" si="26"/>
        <v>1.3597875815340326E-4</v>
      </c>
      <c r="K86" s="5">
        <f t="shared" si="30"/>
        <v>8.8472557905923607E-3</v>
      </c>
      <c r="L86" s="5">
        <f t="shared" si="20"/>
        <v>8.8472557905923607E-3</v>
      </c>
      <c r="M86" s="5">
        <f t="shared" si="27"/>
        <v>2.2678550234183262E-2</v>
      </c>
      <c r="N86" s="5">
        <f t="shared" si="31"/>
        <v>0.24149488372369396</v>
      </c>
      <c r="O86" s="5">
        <f t="shared" si="17"/>
        <v>-1.0032146744080879</v>
      </c>
      <c r="P86" s="5">
        <f t="shared" si="18"/>
        <v>0</v>
      </c>
      <c r="Q86" s="5">
        <f t="shared" si="19"/>
        <v>0</v>
      </c>
    </row>
    <row r="87" spans="2:17" x14ac:dyDescent="0.4">
      <c r="B87">
        <v>16.179425239562899</v>
      </c>
      <c r="C87" s="5">
        <f t="shared" si="21"/>
        <v>0.15536808967589977</v>
      </c>
      <c r="D87" s="5">
        <f t="shared" si="22"/>
        <v>1.6090820227081626</v>
      </c>
      <c r="E87" s="5">
        <f t="shared" si="23"/>
        <v>10.110160523126737</v>
      </c>
      <c r="F87" s="5">
        <f t="shared" si="24"/>
        <v>96.54492136248976</v>
      </c>
      <c r="G87" s="5">
        <f t="shared" si="28"/>
        <v>-0.53844272663875969</v>
      </c>
      <c r="H87" s="9">
        <f t="shared" si="29"/>
        <v>-3.4655940467695752</v>
      </c>
      <c r="I87" s="5">
        <f t="shared" si="25"/>
        <v>2.7725346846985566E-3</v>
      </c>
      <c r="J87" s="5">
        <f t="shared" si="26"/>
        <v>1.3920079942960961E-4</v>
      </c>
      <c r="K87" s="5" t="e">
        <f t="shared" si="30"/>
        <v>#N/A</v>
      </c>
      <c r="L87" s="5">
        <f t="shared" si="20"/>
        <v>2.7725346846985566E-3</v>
      </c>
      <c r="M87" s="5">
        <f t="shared" si="27"/>
        <v>2.0443069160678059E-2</v>
      </c>
      <c r="N87" s="5">
        <f t="shared" si="31"/>
        <v>0.20668271079983694</v>
      </c>
      <c r="O87" s="5">
        <f t="shared" si="17"/>
        <v>-0.28339559154835664</v>
      </c>
      <c r="P87" s="5">
        <f t="shared" si="18"/>
        <v>0</v>
      </c>
      <c r="Q87" s="5">
        <f t="shared" si="19"/>
        <v>0</v>
      </c>
    </row>
    <row r="88" spans="2:17" x14ac:dyDescent="0.4">
      <c r="B88">
        <v>16.349163770675599</v>
      </c>
      <c r="C88" s="5">
        <f t="shared" si="21"/>
        <v>0.16973853111269932</v>
      </c>
      <c r="D88" s="5">
        <f t="shared" si="22"/>
        <v>1.472853561069233</v>
      </c>
      <c r="E88" s="5">
        <f t="shared" si="23"/>
        <v>9.2542118545373366</v>
      </c>
      <c r="F88" s="5">
        <f t="shared" si="24"/>
        <v>88.371213664153984</v>
      </c>
      <c r="G88" s="5">
        <f t="shared" si="28"/>
        <v>-0.85594866858940044</v>
      </c>
      <c r="H88" s="9">
        <f t="shared" si="29"/>
        <v>-5.0427481784974688</v>
      </c>
      <c r="I88" s="5">
        <f t="shared" si="25"/>
        <v>4.8150833302800459E-3</v>
      </c>
      <c r="J88" s="5">
        <f t="shared" si="26"/>
        <v>1.4432279626244859E-4</v>
      </c>
      <c r="K88" s="5" t="e">
        <f t="shared" si="30"/>
        <v>#N/A</v>
      </c>
      <c r="L88" s="5">
        <f t="shared" si="20"/>
        <v>4.8150833302800459E-3</v>
      </c>
      <c r="M88" s="5">
        <f t="shared" si="27"/>
        <v>1.7128087409731874E-2</v>
      </c>
      <c r="N88" s="5">
        <f t="shared" si="31"/>
        <v>0.1585069495526924</v>
      </c>
      <c r="O88" s="5">
        <f t="shared" si="17"/>
        <v>-0.41236584083089733</v>
      </c>
      <c r="P88" s="5">
        <f t="shared" si="18"/>
        <v>0</v>
      </c>
      <c r="Q88" s="5">
        <f t="shared" si="19"/>
        <v>0</v>
      </c>
    </row>
    <row r="89" spans="2:17" x14ac:dyDescent="0.4">
      <c r="B89">
        <v>16.522565126419</v>
      </c>
      <c r="C89" s="5">
        <f t="shared" si="21"/>
        <v>0.1734013557434011</v>
      </c>
      <c r="D89" s="5">
        <f t="shared" si="22"/>
        <v>1.4417418994690525</v>
      </c>
      <c r="E89" s="5">
        <f t="shared" si="23"/>
        <v>9.0587315194891396</v>
      </c>
      <c r="F89" s="5">
        <f t="shared" si="24"/>
        <v>86.504513968143158</v>
      </c>
      <c r="G89" s="5">
        <f t="shared" si="28"/>
        <v>-0.19548033504819706</v>
      </c>
      <c r="H89" s="9">
        <f t="shared" si="29"/>
        <v>-1.1273287582449378</v>
      </c>
      <c r="I89" s="5">
        <f t="shared" si="25"/>
        <v>1.1233916994093571E-3</v>
      </c>
      <c r="J89" s="5">
        <f t="shared" si="26"/>
        <v>1.4549255058737698E-4</v>
      </c>
      <c r="K89" s="5" t="e">
        <f t="shared" si="30"/>
        <v>#N/A</v>
      </c>
      <c r="L89" s="5">
        <f t="shared" si="20"/>
        <v>1.1233916994093571E-3</v>
      </c>
      <c r="M89" s="5">
        <f t="shared" si="27"/>
        <v>1.6412123348437203E-2</v>
      </c>
      <c r="N89" s="5">
        <f t="shared" si="31"/>
        <v>0.14867301907823174</v>
      </c>
      <c r="O89" s="5">
        <f t="shared" si="17"/>
        <v>-9.2186215696584292E-2</v>
      </c>
      <c r="P89" s="5">
        <f t="shared" si="18"/>
        <v>0</v>
      </c>
      <c r="Q89" s="5">
        <f t="shared" si="19"/>
        <v>0</v>
      </c>
    </row>
    <row r="90" spans="2:17" x14ac:dyDescent="0.4">
      <c r="B90">
        <v>16.7402567863464</v>
      </c>
      <c r="C90" s="5">
        <f t="shared" si="21"/>
        <v>0.21769165992740014</v>
      </c>
      <c r="D90" s="5">
        <f t="shared" si="22"/>
        <v>1.1484133112098767</v>
      </c>
      <c r="E90" s="5">
        <f t="shared" si="23"/>
        <v>7.2156936435633545</v>
      </c>
      <c r="F90" s="5">
        <f t="shared" si="24"/>
        <v>68.904798672592605</v>
      </c>
      <c r="G90" s="5">
        <f t="shared" si="28"/>
        <v>-1.8430378759257851</v>
      </c>
      <c r="H90" s="9">
        <f t="shared" si="29"/>
        <v>-8.4662769191085943</v>
      </c>
      <c r="I90" s="5">
        <f t="shared" si="25"/>
        <v>1.3296939676789313E-2</v>
      </c>
      <c r="J90" s="5">
        <f t="shared" si="26"/>
        <v>1.5652128923691688E-4</v>
      </c>
      <c r="K90" s="5">
        <f t="shared" si="30"/>
        <v>1.3296939676789313E-2</v>
      </c>
      <c r="L90" s="5">
        <f t="shared" si="20"/>
        <v>1.3296939676789313E-2</v>
      </c>
      <c r="M90" s="5">
        <f t="shared" si="27"/>
        <v>1.0413246951552119E-2</v>
      </c>
      <c r="N90" s="5">
        <f t="shared" si="31"/>
        <v>7.5138799837170103E-2</v>
      </c>
      <c r="O90" s="5">
        <f t="shared" si="17"/>
        <v>-0.69232158277149369</v>
      </c>
      <c r="P90" s="5">
        <f t="shared" si="18"/>
        <v>0</v>
      </c>
      <c r="Q90" s="5">
        <f t="shared" si="19"/>
        <v>0</v>
      </c>
    </row>
    <row r="91" spans="2:17" x14ac:dyDescent="0.4">
      <c r="B91">
        <v>16.9849851131439</v>
      </c>
      <c r="C91" s="5">
        <f t="shared" si="21"/>
        <v>0.24472832679749956</v>
      </c>
      <c r="D91" s="5">
        <f t="shared" si="22"/>
        <v>1.0215409195636862</v>
      </c>
      <c r="E91" s="5">
        <f t="shared" si="23"/>
        <v>6.4185308964852767</v>
      </c>
      <c r="F91" s="5">
        <f t="shared" si="24"/>
        <v>61.292455173821175</v>
      </c>
      <c r="G91" s="5">
        <f t="shared" si="28"/>
        <v>-0.79716274707807777</v>
      </c>
      <c r="H91" s="9">
        <f t="shared" si="29"/>
        <v>-3.257337462768215</v>
      </c>
      <c r="I91" s="5">
        <f t="shared" si="25"/>
        <v>6.465570971281605E-3</v>
      </c>
      <c r="J91" s="5">
        <f t="shared" si="26"/>
        <v>1.6129151111543211E-4</v>
      </c>
      <c r="K91" s="5" t="e">
        <f t="shared" si="30"/>
        <v>#N/A</v>
      </c>
      <c r="L91" s="5">
        <f t="shared" si="20"/>
        <v>6.465570971281605E-3</v>
      </c>
      <c r="M91" s="5">
        <f t="shared" si="27"/>
        <v>8.2395077738272177E-3</v>
      </c>
      <c r="N91" s="5">
        <f t="shared" si="31"/>
        <v>5.2885535218140621E-2</v>
      </c>
      <c r="O91" s="5">
        <f t="shared" si="17"/>
        <v>-0.26636561140053189</v>
      </c>
      <c r="P91" s="5">
        <f t="shared" si="18"/>
        <v>0</v>
      </c>
      <c r="Q91" s="5">
        <f t="shared" si="19"/>
        <v>0</v>
      </c>
    </row>
    <row r="92" spans="2:17" x14ac:dyDescent="0.4">
      <c r="B92">
        <v>17.292636632919301</v>
      </c>
      <c r="C92" s="5">
        <f t="shared" si="21"/>
        <v>0.30765151977540128</v>
      </c>
      <c r="D92" s="5">
        <f t="shared" si="22"/>
        <v>0.81260771987250591</v>
      </c>
      <c r="E92" s="5">
        <f t="shared" si="23"/>
        <v>5.1057648860036338</v>
      </c>
      <c r="F92" s="5">
        <f t="shared" si="24"/>
        <v>48.756463192350353</v>
      </c>
      <c r="G92" s="5">
        <f t="shared" si="28"/>
        <v>-1.312766010481643</v>
      </c>
      <c r="H92" s="9">
        <f t="shared" si="29"/>
        <v>-4.2670551780144566</v>
      </c>
      <c r="I92" s="5">
        <f t="shared" si="25"/>
        <v>1.3385112805627467E-2</v>
      </c>
      <c r="J92" s="5">
        <f t="shared" si="26"/>
        <v>1.6914710292215425E-4</v>
      </c>
      <c r="K92" s="5" t="e">
        <f t="shared" si="30"/>
        <v>#N/A</v>
      </c>
      <c r="L92" s="5">
        <f t="shared" si="20"/>
        <v>1.3385112805627467E-2</v>
      </c>
      <c r="M92" s="5">
        <f t="shared" si="27"/>
        <v>5.2137670142295405E-3</v>
      </c>
      <c r="N92" s="5">
        <f t="shared" si="31"/>
        <v>2.6620268545057196E-2</v>
      </c>
      <c r="O92" s="5">
        <f t="shared" si="17"/>
        <v>-0.34893429813860949</v>
      </c>
      <c r="P92" s="5">
        <f t="shared" si="18"/>
        <v>0</v>
      </c>
      <c r="Q92" s="5">
        <f t="shared" si="19"/>
        <v>0</v>
      </c>
    </row>
    <row r="93" spans="2:17" x14ac:dyDescent="0.4">
      <c r="B93">
        <v>17.528056621551499</v>
      </c>
      <c r="C93" s="5">
        <f t="shared" si="21"/>
        <v>0.2354199886321986</v>
      </c>
      <c r="D93" s="5">
        <f t="shared" si="22"/>
        <v>1.0619319177292972</v>
      </c>
      <c r="E93" s="5">
        <f t="shared" si="23"/>
        <v>6.6723150227017616</v>
      </c>
      <c r="F93" s="5">
        <f t="shared" si="24"/>
        <v>63.715915063757841</v>
      </c>
      <c r="G93" s="5">
        <f t="shared" si="28"/>
        <v>1.5665501366981278</v>
      </c>
      <c r="H93" s="9">
        <f t="shared" si="29"/>
        <v>6.6542783635317422</v>
      </c>
      <c r="I93" s="5">
        <f t="shared" si="25"/>
        <v>0</v>
      </c>
      <c r="J93" s="5">
        <f t="shared" si="26"/>
        <v>1.5977286690415266E-4</v>
      </c>
      <c r="K93" s="5" t="e">
        <f t="shared" si="30"/>
        <v>#N/A</v>
      </c>
      <c r="L93" s="5">
        <f t="shared" si="20"/>
        <v>-1.22225910292896E-2</v>
      </c>
      <c r="M93" s="5">
        <f t="shared" si="27"/>
        <v>8.9039575524343228E-3</v>
      </c>
      <c r="N93" s="5">
        <f t="shared" si="31"/>
        <v>5.9410009738606342E-2</v>
      </c>
      <c r="O93" s="5">
        <f t="shared" si="17"/>
        <v>0.5441471585277956</v>
      </c>
      <c r="P93" s="5">
        <f t="shared" si="18"/>
        <v>0.55305111608022994</v>
      </c>
      <c r="Q93" s="5">
        <f t="shared" si="19"/>
        <v>3.6901312701440938</v>
      </c>
    </row>
    <row r="94" spans="2:17" x14ac:dyDescent="0.4">
      <c r="B94">
        <v>17.6549730300903</v>
      </c>
      <c r="C94" s="5">
        <f t="shared" si="21"/>
        <v>0.1269164085388006</v>
      </c>
      <c r="D94" s="5">
        <f t="shared" si="22"/>
        <v>1.9698004606202717</v>
      </c>
      <c r="E94" s="5">
        <f t="shared" si="23"/>
        <v>12.376621312244872</v>
      </c>
      <c r="F94" s="5">
        <f t="shared" si="24"/>
        <v>118.18802763721631</v>
      </c>
      <c r="G94" s="5">
        <f t="shared" si="28"/>
        <v>5.7043062895431103</v>
      </c>
      <c r="H94" s="9">
        <f t="shared" si="29"/>
        <v>44.945380626644528</v>
      </c>
      <c r="I94" s="5">
        <f t="shared" si="25"/>
        <v>0</v>
      </c>
      <c r="J94" s="5">
        <f t="shared" si="26"/>
        <v>1.2563829806752668E-4</v>
      </c>
      <c r="K94" s="5" t="e">
        <f t="shared" si="30"/>
        <v>#N/A</v>
      </c>
      <c r="L94" s="5">
        <f t="shared" si="20"/>
        <v>-2.3993646598518145E-2</v>
      </c>
      <c r="M94" s="5">
        <f t="shared" si="27"/>
        <v>3.0636151021342796E-2</v>
      </c>
      <c r="N94" s="5">
        <f t="shared" si="31"/>
        <v>0.37917203965590374</v>
      </c>
      <c r="O94" s="5">
        <f t="shared" si="17"/>
        <v>3.6753649037246485</v>
      </c>
      <c r="P94" s="5">
        <f t="shared" si="18"/>
        <v>3.7060010547459914</v>
      </c>
      <c r="Q94" s="5">
        <f t="shared" si="19"/>
        <v>45.867771637371213</v>
      </c>
    </row>
    <row r="95" spans="2:17" x14ac:dyDescent="0.4">
      <c r="B95">
        <v>17.829331636428801</v>
      </c>
      <c r="C95" s="5">
        <f t="shared" si="21"/>
        <v>0.17435860633850098</v>
      </c>
      <c r="D95" s="5">
        <f t="shared" si="22"/>
        <v>1.433826555797586</v>
      </c>
      <c r="E95" s="5">
        <f t="shared" si="23"/>
        <v>9.0089979484313041</v>
      </c>
      <c r="F95" s="5">
        <f t="shared" si="24"/>
        <v>86.029593347855169</v>
      </c>
      <c r="G95" s="5">
        <f t="shared" si="28"/>
        <v>-3.3676233638135677</v>
      </c>
      <c r="H95" s="9">
        <f t="shared" si="29"/>
        <v>-19.314351235841155</v>
      </c>
      <c r="I95" s="5">
        <f t="shared" si="25"/>
        <v>1.945998719194697E-2</v>
      </c>
      <c r="J95" s="5">
        <f t="shared" si="26"/>
        <v>1.4579015627658707E-4</v>
      </c>
      <c r="K95" s="5">
        <f t="shared" si="30"/>
        <v>1.945998719194697E-2</v>
      </c>
      <c r="L95" s="5">
        <f t="shared" si="20"/>
        <v>1.945998719194697E-2</v>
      </c>
      <c r="M95" s="5">
        <f t="shared" si="27"/>
        <v>1.6232408806967889E-2</v>
      </c>
      <c r="N95" s="5">
        <f t="shared" si="31"/>
        <v>0.14623773764007195</v>
      </c>
      <c r="O95" s="5">
        <f t="shared" si="17"/>
        <v>-1.5794123373902116</v>
      </c>
      <c r="P95" s="5">
        <f t="shared" si="18"/>
        <v>0</v>
      </c>
      <c r="Q95" s="5">
        <f t="shared" si="19"/>
        <v>0</v>
      </c>
    </row>
    <row r="96" spans="2:17" x14ac:dyDescent="0.4">
      <c r="B96">
        <v>17.9120500087738</v>
      </c>
      <c r="C96" s="5">
        <f t="shared" si="21"/>
        <v>8.2718372344999125E-2</v>
      </c>
      <c r="D96" s="5">
        <f t="shared" si="22"/>
        <v>3.0223031826268056</v>
      </c>
      <c r="E96" s="5">
        <f t="shared" si="23"/>
        <v>18.989690950922846</v>
      </c>
      <c r="F96" s="5">
        <f t="shared" si="24"/>
        <v>181.33819095760833</v>
      </c>
      <c r="G96" s="5">
        <f t="shared" si="28"/>
        <v>9.9806930024915417</v>
      </c>
      <c r="H96" s="9">
        <f t="shared" si="29"/>
        <v>120.6587209050051</v>
      </c>
      <c r="I96" s="5">
        <f t="shared" si="25"/>
        <v>0</v>
      </c>
      <c r="J96" s="5">
        <f t="shared" si="26"/>
        <v>8.6065689349677693E-5</v>
      </c>
      <c r="K96" s="5" t="e">
        <f t="shared" si="30"/>
        <v>#N/A</v>
      </c>
      <c r="L96" s="5">
        <f t="shared" si="20"/>
        <v>-2.7361400598321754E-2</v>
      </c>
      <c r="M96" s="5">
        <f t="shared" si="27"/>
        <v>7.2121672482312202E-2</v>
      </c>
      <c r="N96" s="5">
        <f t="shared" si="31"/>
        <v>1.3695682713027852</v>
      </c>
      <c r="O96" s="5">
        <f t="shared" si="17"/>
        <v>9.866749863047513</v>
      </c>
      <c r="P96" s="5">
        <f t="shared" si="18"/>
        <v>9.9388715355298256</v>
      </c>
      <c r="Q96" s="5">
        <f t="shared" si="19"/>
        <v>188.73609886063537</v>
      </c>
    </row>
    <row r="97" spans="2:17" x14ac:dyDescent="0.4">
      <c r="B97">
        <v>18.0101704597473</v>
      </c>
      <c r="C97" s="5">
        <f t="shared" si="21"/>
        <v>9.8120450973500084E-2</v>
      </c>
      <c r="D97" s="5">
        <f t="shared" si="22"/>
        <v>2.5478888195032741</v>
      </c>
      <c r="E97" s="5">
        <f t="shared" si="23"/>
        <v>16.008857595030111</v>
      </c>
      <c r="F97" s="5">
        <f t="shared" si="24"/>
        <v>152.87332917019646</v>
      </c>
      <c r="G97" s="5">
        <f t="shared" si="28"/>
        <v>-2.9808333558927345</v>
      </c>
      <c r="H97" s="9">
        <f t="shared" si="29"/>
        <v>-30.379327921126087</v>
      </c>
      <c r="I97" s="5">
        <f t="shared" si="25"/>
        <v>9.6933273676038587E-3</v>
      </c>
      <c r="J97" s="5">
        <f t="shared" si="26"/>
        <v>1.0390299615133982E-4</v>
      </c>
      <c r="K97" s="5">
        <f t="shared" si="30"/>
        <v>9.6933273676038587E-3</v>
      </c>
      <c r="L97" s="5">
        <f t="shared" si="20"/>
        <v>9.6933273676038587E-3</v>
      </c>
      <c r="M97" s="5">
        <f t="shared" si="27"/>
        <v>5.1256704299590665E-2</v>
      </c>
      <c r="N97" s="5">
        <f t="shared" si="31"/>
        <v>0.82056127992271455</v>
      </c>
      <c r="O97" s="5">
        <f t="shared" si="17"/>
        <v>-2.4842400728020024</v>
      </c>
      <c r="P97" s="5">
        <f t="shared" si="18"/>
        <v>0</v>
      </c>
      <c r="Q97" s="5">
        <f t="shared" si="19"/>
        <v>0</v>
      </c>
    </row>
    <row r="98" spans="2:17" x14ac:dyDescent="0.4">
      <c r="B98">
        <v>18.104902267456001</v>
      </c>
      <c r="C98" s="5">
        <f t="shared" si="21"/>
        <v>9.4731807708701155E-2</v>
      </c>
      <c r="D98" s="5">
        <f t="shared" si="22"/>
        <v>2.6390291291468451</v>
      </c>
      <c r="E98" s="5">
        <f t="shared" si="23"/>
        <v>16.581509049474395</v>
      </c>
      <c r="F98" s="5">
        <f t="shared" si="24"/>
        <v>158.34174774881072</v>
      </c>
      <c r="G98" s="5">
        <f t="shared" si="28"/>
        <v>0.57265145444428356</v>
      </c>
      <c r="H98" s="9">
        <f t="shared" si="29"/>
        <v>6.044975476507088</v>
      </c>
      <c r="I98" s="5">
        <f t="shared" si="25"/>
        <v>0</v>
      </c>
      <c r="J98" s="5">
        <f t="shared" si="26"/>
        <v>1.0047624984794522E-4</v>
      </c>
      <c r="K98" s="5" t="e">
        <f t="shared" si="30"/>
        <v>#N/A</v>
      </c>
      <c r="L98" s="5">
        <f t="shared" si="20"/>
        <v>-1.797884714295992E-3</v>
      </c>
      <c r="M98" s="5">
        <f t="shared" si="27"/>
        <v>5.4989288471560246E-2</v>
      </c>
      <c r="N98" s="5">
        <f t="shared" si="31"/>
        <v>0.91180538441533421</v>
      </c>
      <c r="O98" s="5">
        <f t="shared" si="17"/>
        <v>0.49432200596515491</v>
      </c>
      <c r="P98" s="5">
        <f t="shared" si="18"/>
        <v>0.54931129443671511</v>
      </c>
      <c r="Q98" s="5">
        <f t="shared" si="19"/>
        <v>9.1084101996808862</v>
      </c>
    </row>
    <row r="99" spans="2:17" x14ac:dyDescent="0.4">
      <c r="B99">
        <v>18.204647064208899</v>
      </c>
      <c r="C99" s="5">
        <f t="shared" si="21"/>
        <v>9.9744796752897713E-2</v>
      </c>
      <c r="D99" s="5">
        <f t="shared" si="22"/>
        <v>2.5063964050108427</v>
      </c>
      <c r="E99" s="5">
        <f t="shared" si="23"/>
        <v>15.748153065931863</v>
      </c>
      <c r="F99" s="5">
        <f t="shared" si="24"/>
        <v>150.38378430065058</v>
      </c>
      <c r="G99" s="5">
        <f t="shared" si="28"/>
        <v>-0.83335598354253193</v>
      </c>
      <c r="H99" s="9">
        <f t="shared" si="29"/>
        <v>-8.3548817649811085</v>
      </c>
      <c r="I99" s="5">
        <f t="shared" si="25"/>
        <v>2.7548404735644161E-3</v>
      </c>
      <c r="J99" s="5">
        <f t="shared" si="26"/>
        <v>1.0546305205346374E-4</v>
      </c>
      <c r="K99" s="5">
        <f t="shared" si="30"/>
        <v>2.7548404735644161E-3</v>
      </c>
      <c r="L99" s="5">
        <f t="shared" si="20"/>
        <v>2.7548404735644161E-3</v>
      </c>
      <c r="M99" s="5">
        <f t="shared" si="27"/>
        <v>4.9600864997603827E-2</v>
      </c>
      <c r="N99" s="5">
        <f t="shared" si="31"/>
        <v>0.78112201418488714</v>
      </c>
      <c r="O99" s="5">
        <f t="shared" si="17"/>
        <v>-0.68321235209601805</v>
      </c>
      <c r="P99" s="5">
        <f t="shared" si="18"/>
        <v>0</v>
      </c>
      <c r="Q99" s="5">
        <f t="shared" si="19"/>
        <v>0</v>
      </c>
    </row>
    <row r="100" spans="2:17" x14ac:dyDescent="0.4">
      <c r="B100">
        <v>18.302839517593299</v>
      </c>
      <c r="C100" s="5">
        <f t="shared" si="21"/>
        <v>9.8192453384399414E-2</v>
      </c>
      <c r="D100" s="5">
        <f t="shared" si="22"/>
        <v>2.5460205075161042</v>
      </c>
      <c r="E100" s="5">
        <f t="shared" si="23"/>
        <v>15.997118644603098</v>
      </c>
      <c r="F100" s="5">
        <f t="shared" si="24"/>
        <v>152.76123045096625</v>
      </c>
      <c r="G100" s="5">
        <f t="shared" si="28"/>
        <v>0.24896557867123548</v>
      </c>
      <c r="H100" s="9">
        <f t="shared" si="29"/>
        <v>2.535485875850318</v>
      </c>
      <c r="I100" s="5">
        <f t="shared" si="25"/>
        <v>0</v>
      </c>
      <c r="J100" s="5">
        <f t="shared" si="26"/>
        <v>1.0397324203069506E-4</v>
      </c>
      <c r="K100" s="5" t="e">
        <f t="shared" si="30"/>
        <v>#N/A</v>
      </c>
      <c r="L100" s="5">
        <f t="shared" si="20"/>
        <v>-8.1020154165861746E-4</v>
      </c>
      <c r="M100" s="5">
        <f t="shared" si="27"/>
        <v>5.1181560985901618E-2</v>
      </c>
      <c r="N100" s="5">
        <f t="shared" si="31"/>
        <v>0.81875750350745735</v>
      </c>
      <c r="O100" s="5">
        <f t="shared" si="17"/>
        <v>0.20733689807636019</v>
      </c>
      <c r="P100" s="5">
        <f t="shared" si="18"/>
        <v>0.25851845906226179</v>
      </c>
      <c r="Q100" s="5">
        <f t="shared" si="19"/>
        <v>4.1355504614389709</v>
      </c>
    </row>
    <row r="101" spans="2:17" x14ac:dyDescent="0.4">
      <c r="B101">
        <v>18.414414882659901</v>
      </c>
      <c r="C101" s="5">
        <f t="shared" si="21"/>
        <v>0.11157536506660293</v>
      </c>
      <c r="D101" s="5">
        <f t="shared" si="22"/>
        <v>2.2406379746171292</v>
      </c>
      <c r="E101" s="5">
        <f t="shared" si="23"/>
        <v>14.078343600822972</v>
      </c>
      <c r="F101" s="5">
        <f t="shared" si="24"/>
        <v>134.43827847702775</v>
      </c>
      <c r="G101" s="5">
        <f t="shared" si="28"/>
        <v>-1.9187750437801263</v>
      </c>
      <c r="H101" s="9">
        <f t="shared" si="29"/>
        <v>-17.197120911365584</v>
      </c>
      <c r="I101" s="5">
        <f t="shared" si="25"/>
        <v>7.095255270029628E-3</v>
      </c>
      <c r="J101" s="5">
        <f t="shared" si="26"/>
        <v>1.1545519189267535E-4</v>
      </c>
      <c r="K101" s="5">
        <f t="shared" si="30"/>
        <v>7.095255270029628E-3</v>
      </c>
      <c r="L101" s="5">
        <f t="shared" si="20"/>
        <v>7.095255270029628E-3</v>
      </c>
      <c r="M101" s="5">
        <f t="shared" si="27"/>
        <v>3.9639951708566629E-2</v>
      </c>
      <c r="N101" s="5">
        <f t="shared" si="31"/>
        <v>0.55806486047323067</v>
      </c>
      <c r="O101" s="5">
        <f t="shared" si="17"/>
        <v>-1.4062778813196366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18.5273902416229</v>
      </c>
      <c r="C102" s="5">
        <f t="shared" si="21"/>
        <v>0.11297535896299848</v>
      </c>
      <c r="D102" s="5">
        <f t="shared" si="22"/>
        <v>2.2128719244156563</v>
      </c>
      <c r="E102" s="5">
        <f t="shared" si="23"/>
        <v>13.903884362158667</v>
      </c>
      <c r="F102" s="5">
        <f t="shared" si="24"/>
        <v>132.7723154649394</v>
      </c>
      <c r="G102" s="5">
        <f t="shared" si="28"/>
        <v>-0.17445923866430491</v>
      </c>
      <c r="H102" s="9">
        <f t="shared" si="29"/>
        <v>-1.5442238047806824</v>
      </c>
      <c r="I102" s="5">
        <f t="shared" si="25"/>
        <v>6.5321079002536499E-4</v>
      </c>
      <c r="J102" s="5">
        <f t="shared" si="26"/>
        <v>1.1649915597684254E-4</v>
      </c>
      <c r="K102" s="5" t="e">
        <f t="shared" si="30"/>
        <v>#N/A</v>
      </c>
      <c r="L102" s="5">
        <f t="shared" si="20"/>
        <v>6.5321079002536499E-4</v>
      </c>
      <c r="M102" s="5">
        <f t="shared" si="27"/>
        <v>3.8663600071256063E-2</v>
      </c>
      <c r="N102" s="5">
        <f t="shared" si="31"/>
        <v>0.53757422441549385</v>
      </c>
      <c r="O102" s="5">
        <f t="shared" si="17"/>
        <v>-0.12627740373884966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18.643132686614901</v>
      </c>
      <c r="C103" s="5">
        <f t="shared" si="21"/>
        <v>0.11574244499200148</v>
      </c>
      <c r="D103" s="5">
        <f t="shared" si="22"/>
        <v>2.1599681950495908</v>
      </c>
      <c r="E103" s="5">
        <f t="shared" si="23"/>
        <v>13.571480427110799</v>
      </c>
      <c r="F103" s="5">
        <f t="shared" si="24"/>
        <v>129.59809170297547</v>
      </c>
      <c r="G103" s="5">
        <f t="shared" si="28"/>
        <v>-0.3324039350478678</v>
      </c>
      <c r="H103" s="9">
        <f t="shared" si="29"/>
        <v>-2.871927710450898</v>
      </c>
      <c r="I103" s="5">
        <f t="shared" si="25"/>
        <v>1.2750712571195902E-3</v>
      </c>
      <c r="J103" s="5">
        <f t="shared" si="26"/>
        <v>1.1848826112416898E-4</v>
      </c>
      <c r="K103" s="5" t="e">
        <f t="shared" si="30"/>
        <v>#N/A</v>
      </c>
      <c r="L103" s="5">
        <f t="shared" si="20"/>
        <v>1.2750712571195902E-3</v>
      </c>
      <c r="M103" s="5">
        <f t="shared" si="27"/>
        <v>3.6837016196690303E-2</v>
      </c>
      <c r="N103" s="5">
        <f t="shared" si="31"/>
        <v>0.49993284430654594</v>
      </c>
      <c r="O103" s="5">
        <f t="shared" si="17"/>
        <v>-0.23484910275224305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18.7606136798858</v>
      </c>
      <c r="C104" s="5">
        <f t="shared" si="21"/>
        <v>0.11748099327089889</v>
      </c>
      <c r="D104" s="5">
        <f t="shared" si="22"/>
        <v>2.1280037990785976</v>
      </c>
      <c r="E104" s="5">
        <f t="shared" si="23"/>
        <v>13.370642203992984</v>
      </c>
      <c r="F104" s="5">
        <f t="shared" si="24"/>
        <v>127.68022794471587</v>
      </c>
      <c r="G104" s="5">
        <f t="shared" si="28"/>
        <v>-0.20083822311781496</v>
      </c>
      <c r="H104" s="9">
        <f t="shared" si="29"/>
        <v>-1.7095380071796211</v>
      </c>
      <c r="I104" s="5">
        <f t="shared" si="25"/>
        <v>7.8196916354048604E-4</v>
      </c>
      <c r="J104" s="5">
        <f t="shared" si="26"/>
        <v>1.1969007705130598E-4</v>
      </c>
      <c r="K104" s="5" t="e">
        <f t="shared" si="30"/>
        <v>#N/A</v>
      </c>
      <c r="L104" s="5">
        <f t="shared" si="20"/>
        <v>7.8196916354048604E-4</v>
      </c>
      <c r="M104" s="5">
        <f t="shared" si="27"/>
        <v>3.5754814589439674E-2</v>
      </c>
      <c r="N104" s="5">
        <f t="shared" si="31"/>
        <v>0.47806483294550617</v>
      </c>
      <c r="O104" s="5">
        <f t="shared" si="17"/>
        <v>-0.13979581228524654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18.891967058181699</v>
      </c>
      <c r="C105" s="5">
        <f t="shared" si="21"/>
        <v>0.13135337829589844</v>
      </c>
      <c r="D105" s="5">
        <f t="shared" si="22"/>
        <v>1.9032628109254068</v>
      </c>
      <c r="E105" s="5">
        <f t="shared" si="23"/>
        <v>11.958552929307835</v>
      </c>
      <c r="F105" s="5">
        <f t="shared" si="24"/>
        <v>114.19576865552442</v>
      </c>
      <c r="G105" s="5">
        <f t="shared" si="28"/>
        <v>-1.4120892746851492</v>
      </c>
      <c r="H105" s="9">
        <f t="shared" si="29"/>
        <v>-10.750308008859506</v>
      </c>
      <c r="I105" s="5">
        <f t="shared" si="25"/>
        <v>6.1472241386090129E-3</v>
      </c>
      <c r="J105" s="5">
        <f t="shared" si="26"/>
        <v>1.281400192710219E-4</v>
      </c>
      <c r="K105" s="5">
        <f t="shared" si="30"/>
        <v>6.1472241386090129E-3</v>
      </c>
      <c r="L105" s="5">
        <f t="shared" si="20"/>
        <v>6.1472241386090129E-3</v>
      </c>
      <c r="M105" s="5">
        <f t="shared" si="27"/>
        <v>2.8601397632611401E-2</v>
      </c>
      <c r="N105" s="5">
        <f t="shared" si="31"/>
        <v>0.34203132744176323</v>
      </c>
      <c r="O105" s="5">
        <f t="shared" si="17"/>
        <v>-0.87909600962571743</v>
      </c>
      <c r="P105" s="5">
        <f t="shared" si="18"/>
        <v>0</v>
      </c>
      <c r="Q105" s="5">
        <f t="shared" si="19"/>
        <v>0</v>
      </c>
    </row>
    <row r="106" spans="2:17" x14ac:dyDescent="0.4">
      <c r="B106">
        <v>19.029611825942901</v>
      </c>
      <c r="C106" s="5">
        <f t="shared" si="21"/>
        <v>0.13764476776120205</v>
      </c>
      <c r="D106" s="5">
        <f t="shared" si="22"/>
        <v>1.8162695470831223</v>
      </c>
      <c r="E106" s="5">
        <f t="shared" si="23"/>
        <v>11.411958132110396</v>
      </c>
      <c r="F106" s="5">
        <f t="shared" si="24"/>
        <v>108.97617282498734</v>
      </c>
      <c r="G106" s="5">
        <f t="shared" si="28"/>
        <v>-0.54659479719743942</v>
      </c>
      <c r="H106" s="9">
        <f t="shared" si="29"/>
        <v>-3.9710539389751376</v>
      </c>
      <c r="I106" s="5">
        <f t="shared" si="25"/>
        <v>2.4934510571750054E-3</v>
      </c>
      <c r="J106" s="5">
        <f t="shared" si="26"/>
        <v>1.3141084253745139E-4</v>
      </c>
      <c r="K106" s="5" t="e">
        <f t="shared" si="30"/>
        <v>#N/A</v>
      </c>
      <c r="L106" s="5">
        <f t="shared" si="20"/>
        <v>2.4934510571750054E-3</v>
      </c>
      <c r="M106" s="5">
        <f t="shared" si="27"/>
        <v>2.6046557681808118E-2</v>
      </c>
      <c r="N106" s="5">
        <f t="shared" si="31"/>
        <v>0.29724222575039266</v>
      </c>
      <c r="O106" s="5">
        <f t="shared" si="17"/>
        <v>-0.32472908393737104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19.175475597381499</v>
      </c>
      <c r="C107" s="5">
        <f t="shared" si="21"/>
        <v>0.14586377143859863</v>
      </c>
      <c r="D107" s="5">
        <f t="shared" si="22"/>
        <v>1.7139279859168972</v>
      </c>
      <c r="E107" s="5">
        <f t="shared" si="23"/>
        <v>10.768927138676949</v>
      </c>
      <c r="F107" s="5">
        <f t="shared" si="24"/>
        <v>102.83567915501384</v>
      </c>
      <c r="G107" s="5">
        <f t="shared" si="28"/>
        <v>-0.64303099343344705</v>
      </c>
      <c r="H107" s="9">
        <f t="shared" si="29"/>
        <v>-4.4084352618301184</v>
      </c>
      <c r="I107" s="5">
        <f t="shared" si="25"/>
        <v>3.108529488697765E-3</v>
      </c>
      <c r="J107" s="5">
        <f t="shared" si="26"/>
        <v>1.3525874000215712E-4</v>
      </c>
      <c r="K107" s="5" t="e">
        <f t="shared" si="30"/>
        <v>#N/A</v>
      </c>
      <c r="L107" s="5">
        <f t="shared" si="20"/>
        <v>3.108529488697765E-3</v>
      </c>
      <c r="M107" s="5">
        <f t="shared" si="27"/>
        <v>2.3193958343626579E-2</v>
      </c>
      <c r="N107" s="5">
        <f t="shared" si="31"/>
        <v>0.24977404746002291</v>
      </c>
      <c r="O107" s="5">
        <f t="shared" si="17"/>
        <v>-0.36049551735395396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19.3257415294647</v>
      </c>
      <c r="C108" s="5">
        <f t="shared" si="21"/>
        <v>0.15026593208320094</v>
      </c>
      <c r="D108" s="5">
        <f t="shared" si="22"/>
        <v>1.6637170949804989</v>
      </c>
      <c r="E108" s="5">
        <f t="shared" si="23"/>
        <v>10.453442806484976</v>
      </c>
      <c r="F108" s="5">
        <f t="shared" si="24"/>
        <v>99.823025698829952</v>
      </c>
      <c r="G108" s="5">
        <f t="shared" si="28"/>
        <v>-0.31548433219197314</v>
      </c>
      <c r="H108" s="9">
        <f t="shared" si="29"/>
        <v>-2.0995067066651689</v>
      </c>
      <c r="I108" s="5">
        <f t="shared" si="25"/>
        <v>1.5711366973615811E-3</v>
      </c>
      <c r="J108" s="5">
        <f t="shared" si="26"/>
        <v>1.3714659824599391E-4</v>
      </c>
      <c r="K108" s="5" t="e">
        <f t="shared" si="30"/>
        <v>#N/A</v>
      </c>
      <c r="L108" s="5">
        <f t="shared" si="20"/>
        <v>1.5711366973615811E-3</v>
      </c>
      <c r="M108" s="5">
        <f t="shared" si="27"/>
        <v>2.1854893301690496E-2</v>
      </c>
      <c r="N108" s="5">
        <f t="shared" si="31"/>
        <v>0.22845887717105318</v>
      </c>
      <c r="O108" s="5">
        <f t="shared" si="17"/>
        <v>-0.17168512441603873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19.504456043243401</v>
      </c>
      <c r="C109" s="5">
        <f t="shared" si="21"/>
        <v>0.17871451377870073</v>
      </c>
      <c r="D109" s="5">
        <f t="shared" si="22"/>
        <v>1.3988791101184481</v>
      </c>
      <c r="E109" s="5">
        <f t="shared" si="23"/>
        <v>8.7894166712166886</v>
      </c>
      <c r="F109" s="5">
        <f t="shared" si="24"/>
        <v>83.932746607106907</v>
      </c>
      <c r="G109" s="5">
        <f t="shared" si="28"/>
        <v>-1.664026135268287</v>
      </c>
      <c r="H109" s="9">
        <f t="shared" si="29"/>
        <v>-9.3110855972717665</v>
      </c>
      <c r="I109" s="5">
        <f t="shared" si="25"/>
        <v>9.8558846983191183E-3</v>
      </c>
      <c r="J109" s="5">
        <f t="shared" si="26"/>
        <v>1.4710413063943935E-4</v>
      </c>
      <c r="K109" s="5">
        <f t="shared" si="30"/>
        <v>9.8558846983191183E-3</v>
      </c>
      <c r="L109" s="5">
        <f t="shared" si="20"/>
        <v>9.8558846983191183E-3</v>
      </c>
      <c r="M109" s="5">
        <f t="shared" si="27"/>
        <v>1.5450769084052372E-2</v>
      </c>
      <c r="N109" s="5">
        <f t="shared" si="31"/>
        <v>0.13580324737048932</v>
      </c>
      <c r="O109" s="5">
        <f t="shared" si="17"/>
        <v>-0.76140499296386932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19.6940755844116</v>
      </c>
      <c r="C110" s="5">
        <f t="shared" si="21"/>
        <v>0.18961954116819868</v>
      </c>
      <c r="D110" s="5">
        <f t="shared" si="22"/>
        <v>1.3184295165984075</v>
      </c>
      <c r="E110" s="5">
        <f t="shared" si="23"/>
        <v>8.2839369672429974</v>
      </c>
      <c r="F110" s="5">
        <f t="shared" si="24"/>
        <v>79.10577099590445</v>
      </c>
      <c r="G110" s="5">
        <f t="shared" si="28"/>
        <v>-0.50547970397369113</v>
      </c>
      <c r="H110" s="9">
        <f t="shared" si="29"/>
        <v>-2.6657574470413588</v>
      </c>
      <c r="I110" s="5">
        <f t="shared" si="25"/>
        <v>3.1765994840422377E-3</v>
      </c>
      <c r="J110" s="5">
        <f t="shared" si="26"/>
        <v>1.501289211880179E-4</v>
      </c>
      <c r="K110" s="5" t="e">
        <f t="shared" si="30"/>
        <v>#N/A</v>
      </c>
      <c r="L110" s="5">
        <f t="shared" si="20"/>
        <v>3.1765994840422377E-3</v>
      </c>
      <c r="M110" s="5">
        <f t="shared" si="27"/>
        <v>1.3724722335451023E-2</v>
      </c>
      <c r="N110" s="5">
        <f t="shared" si="31"/>
        <v>0.11369473471978837</v>
      </c>
      <c r="O110" s="5">
        <f t="shared" si="17"/>
        <v>-0.21798972944708347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19.853101491928101</v>
      </c>
      <c r="C111" s="5">
        <f t="shared" si="21"/>
        <v>0.15902590751650081</v>
      </c>
      <c r="D111" s="5">
        <f t="shared" si="22"/>
        <v>1.5720708902356653</v>
      </c>
      <c r="E111" s="5">
        <f t="shared" si="23"/>
        <v>9.8776127193734649</v>
      </c>
      <c r="F111" s="5">
        <f t="shared" si="24"/>
        <v>94.324253414139932</v>
      </c>
      <c r="G111" s="5">
        <f t="shared" si="28"/>
        <v>1.5936757521304674</v>
      </c>
      <c r="H111" s="9">
        <f t="shared" si="29"/>
        <v>10.021485033594949</v>
      </c>
      <c r="I111" s="5">
        <f t="shared" si="25"/>
        <v>0</v>
      </c>
      <c r="J111" s="5">
        <f t="shared" si="26"/>
        <v>1.4059236548726918E-4</v>
      </c>
      <c r="K111" s="5" t="e">
        <f t="shared" si="30"/>
        <v>#N/A</v>
      </c>
      <c r="L111" s="5">
        <f t="shared" si="20"/>
        <v>-8.3993077624407858E-3</v>
      </c>
      <c r="M111" s="5">
        <f t="shared" si="27"/>
        <v>1.9513446606785691E-2</v>
      </c>
      <c r="N111" s="5">
        <f t="shared" si="31"/>
        <v>0.19274626840200132</v>
      </c>
      <c r="O111" s="5">
        <f t="shared" si="17"/>
        <v>0.81949721778174434</v>
      </c>
      <c r="P111" s="5">
        <f t="shared" si="18"/>
        <v>0.83901066438853</v>
      </c>
      <c r="Q111" s="5">
        <f t="shared" si="19"/>
        <v>8.2874224102541252</v>
      </c>
    </row>
    <row r="112" spans="2:17" x14ac:dyDescent="0.4">
      <c r="B112">
        <v>19.954049110412502</v>
      </c>
      <c r="C112" s="5">
        <f t="shared" si="21"/>
        <v>0.10094761848440115</v>
      </c>
      <c r="D112" s="5">
        <f t="shared" si="22"/>
        <v>2.4765319256999714</v>
      </c>
      <c r="E112" s="5">
        <f t="shared" si="23"/>
        <v>15.560509008319228</v>
      </c>
      <c r="F112" s="5">
        <f t="shared" si="24"/>
        <v>148.5919155419983</v>
      </c>
      <c r="G112" s="5">
        <f t="shared" si="28"/>
        <v>5.6828962889457628</v>
      </c>
      <c r="H112" s="9">
        <f t="shared" si="29"/>
        <v>56.295496360064284</v>
      </c>
      <c r="I112" s="5">
        <f t="shared" si="25"/>
        <v>0</v>
      </c>
      <c r="J112" s="5">
        <f t="shared" si="26"/>
        <v>1.0658591409421774E-4</v>
      </c>
      <c r="K112" s="5" t="e">
        <f t="shared" si="30"/>
        <v>#N/A</v>
      </c>
      <c r="L112" s="5">
        <f t="shared" si="20"/>
        <v>-1.9012597546351907E-2</v>
      </c>
      <c r="M112" s="5">
        <f t="shared" si="27"/>
        <v>4.842588811959677E-2</v>
      </c>
      <c r="N112" s="5">
        <f t="shared" si="31"/>
        <v>0.75353146832084461</v>
      </c>
      <c r="O112" s="5">
        <f t="shared" si="17"/>
        <v>4.6035096082127875</v>
      </c>
      <c r="P112" s="5">
        <f t="shared" si="18"/>
        <v>4.651935496332384</v>
      </c>
      <c r="Q112" s="5">
        <f t="shared" si="19"/>
        <v>72.386484196800041</v>
      </c>
    </row>
    <row r="113" spans="2:17" x14ac:dyDescent="0.4">
      <c r="B113">
        <v>20.056895256042399</v>
      </c>
      <c r="C113" s="5">
        <f t="shared" si="21"/>
        <v>0.10284614562989702</v>
      </c>
      <c r="D113" s="5">
        <f t="shared" si="22"/>
        <v>2.4308154522353425</v>
      </c>
      <c r="E113" s="5">
        <f t="shared" si="23"/>
        <v>15.273263933950204</v>
      </c>
      <c r="F113" s="5">
        <f t="shared" si="24"/>
        <v>145.84892713412054</v>
      </c>
      <c r="G113" s="5">
        <f t="shared" si="28"/>
        <v>-0.28724507436902336</v>
      </c>
      <c r="H113" s="9">
        <f t="shared" si="29"/>
        <v>-2.792959061418848</v>
      </c>
      <c r="I113" s="5">
        <f t="shared" si="25"/>
        <v>9.7907566811068682E-4</v>
      </c>
      <c r="J113" s="5">
        <f t="shared" si="26"/>
        <v>1.0830478861924198E-4</v>
      </c>
      <c r="K113" s="5" t="e">
        <f t="shared" si="30"/>
        <v>#N/A</v>
      </c>
      <c r="L113" s="5">
        <f t="shared" si="20"/>
        <v>9.7907566811068682E-4</v>
      </c>
      <c r="M113" s="5">
        <f t="shared" si="27"/>
        <v>4.6654518239220816E-2</v>
      </c>
      <c r="N113" s="5">
        <f t="shared" si="31"/>
        <v>0.71256677077891328</v>
      </c>
      <c r="O113" s="5">
        <f t="shared" si="17"/>
        <v>-0.2283915180772367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20.158115148544301</v>
      </c>
      <c r="C114" s="5">
        <f t="shared" si="21"/>
        <v>0.10121989250190211</v>
      </c>
      <c r="D114" s="5">
        <f t="shared" si="22"/>
        <v>2.4698702381579989</v>
      </c>
      <c r="E114" s="5">
        <f t="shared" si="23"/>
        <v>15.518652391034484</v>
      </c>
      <c r="F114" s="5">
        <f t="shared" si="24"/>
        <v>148.19221428947995</v>
      </c>
      <c r="G114" s="5">
        <f t="shared" si="28"/>
        <v>0.24538845708427992</v>
      </c>
      <c r="H114" s="9">
        <f t="shared" si="29"/>
        <v>2.4243105877598974</v>
      </c>
      <c r="I114" s="5">
        <f t="shared" si="25"/>
        <v>0</v>
      </c>
      <c r="J114" s="5">
        <f t="shared" si="26"/>
        <v>1.0683638409204965E-4</v>
      </c>
      <c r="K114" s="5" t="e">
        <f t="shared" si="30"/>
        <v>#N/A</v>
      </c>
      <c r="L114" s="5">
        <f t="shared" si="20"/>
        <v>-8.2318158953749313E-4</v>
      </c>
      <c r="M114" s="5">
        <f t="shared" si="27"/>
        <v>4.8165714406752061E-2</v>
      </c>
      <c r="N114" s="5">
        <f t="shared" si="31"/>
        <v>0.74746697904422699</v>
      </c>
      <c r="O114" s="5">
        <f t="shared" si="17"/>
        <v>0.19824564673279549</v>
      </c>
      <c r="P114" s="5">
        <f t="shared" si="18"/>
        <v>0.24641136113954754</v>
      </c>
      <c r="Q114" s="5">
        <f t="shared" si="19"/>
        <v>3.8239722587263012</v>
      </c>
    </row>
    <row r="115" spans="2:17" x14ac:dyDescent="0.4">
      <c r="B115">
        <v>20.262584924697801</v>
      </c>
      <c r="C115" s="5">
        <f t="shared" si="21"/>
        <v>0.1044697761535005</v>
      </c>
      <c r="D115" s="5">
        <f t="shared" si="22"/>
        <v>2.3930366198226336</v>
      </c>
      <c r="E115" s="5">
        <f t="shared" si="23"/>
        <v>15.035892529212273</v>
      </c>
      <c r="F115" s="5">
        <f t="shared" si="24"/>
        <v>143.58219718935803</v>
      </c>
      <c r="G115" s="5">
        <f t="shared" si="28"/>
        <v>-0.48275986182221153</v>
      </c>
      <c r="H115" s="9">
        <f t="shared" si="29"/>
        <v>-4.6210481116842663</v>
      </c>
      <c r="I115" s="5">
        <f t="shared" si="25"/>
        <v>1.6714656874696027E-3</v>
      </c>
      <c r="J115" s="5">
        <f t="shared" si="26"/>
        <v>1.0972521910519377E-4</v>
      </c>
      <c r="K115" s="5" t="e">
        <f t="shared" si="30"/>
        <v>#N/A</v>
      </c>
      <c r="L115" s="5">
        <f t="shared" si="20"/>
        <v>1.6714656874696027E-3</v>
      </c>
      <c r="M115" s="5">
        <f t="shared" si="27"/>
        <v>4.521561283000429E-2</v>
      </c>
      <c r="N115" s="5">
        <f t="shared" si="31"/>
        <v>0.67985709515441606</v>
      </c>
      <c r="O115" s="5">
        <f t="shared" si="17"/>
        <v>-0.37788172691631255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20.368442535400298</v>
      </c>
      <c r="C116" s="5">
        <f t="shared" si="21"/>
        <v>0.10585761070249688</v>
      </c>
      <c r="D116" s="5">
        <f t="shared" si="22"/>
        <v>2.3616629767188124</v>
      </c>
      <c r="E116" s="5">
        <f t="shared" si="23"/>
        <v>14.838766115829648</v>
      </c>
      <c r="F116" s="5">
        <f t="shared" si="24"/>
        <v>141.69977860312875</v>
      </c>
      <c r="G116" s="5">
        <f t="shared" si="28"/>
        <v>-0.19712641338262493</v>
      </c>
      <c r="H116" s="9">
        <f t="shared" si="29"/>
        <v>-1.8621846088764524</v>
      </c>
      <c r="I116" s="5">
        <f t="shared" si="25"/>
        <v>6.9158020615859488E-4</v>
      </c>
      <c r="J116" s="5">
        <f t="shared" si="26"/>
        <v>1.1090482356287539E-4</v>
      </c>
      <c r="K116" s="5" t="e">
        <f t="shared" si="30"/>
        <v>#N/A</v>
      </c>
      <c r="L116" s="5">
        <f t="shared" si="20"/>
        <v>6.9158020615859488E-4</v>
      </c>
      <c r="M116" s="5">
        <f t="shared" si="27"/>
        <v>4.4037795968058818E-2</v>
      </c>
      <c r="N116" s="5">
        <f t="shared" si="31"/>
        <v>0.65346655462665071</v>
      </c>
      <c r="O116" s="5">
        <f t="shared" si="17"/>
        <v>-0.15227834007180127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20.4904782772064</v>
      </c>
      <c r="C117" s="5">
        <f t="shared" si="21"/>
        <v>0.12203574180610133</v>
      </c>
      <c r="D117" s="5">
        <f t="shared" si="22"/>
        <v>2.0485801643031514</v>
      </c>
      <c r="E117" s="5">
        <f t="shared" si="23"/>
        <v>12.871608788929104</v>
      </c>
      <c r="F117" s="5">
        <f t="shared" si="24"/>
        <v>122.91480985818909</v>
      </c>
      <c r="G117" s="5">
        <f t="shared" si="28"/>
        <v>-1.9671573269005442</v>
      </c>
      <c r="H117" s="9">
        <f t="shared" si="29"/>
        <v>-16.11951791980826</v>
      </c>
      <c r="I117" s="5">
        <f t="shared" si="25"/>
        <v>7.9561284730726156E-3</v>
      </c>
      <c r="J117" s="5">
        <f t="shared" si="26"/>
        <v>1.2267629300704826E-4</v>
      </c>
      <c r="L117" s="5">
        <f t="shared" si="20"/>
        <v>7.9561284730726156E-3</v>
      </c>
      <c r="M117" s="5">
        <f t="shared" si="27"/>
        <v>3.313566256304739E-2</v>
      </c>
      <c r="N117" s="5">
        <f t="shared" si="31"/>
        <v>0.42650928547350986</v>
      </c>
      <c r="O117" s="5">
        <f t="shared" si="17"/>
        <v>-1.3181579419599383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20.614523649215698</v>
      </c>
      <c r="C118" s="5">
        <f t="shared" si="21"/>
        <v>0.12404537200929866</v>
      </c>
      <c r="D118" s="5">
        <f t="shared" si="22"/>
        <v>2.0153915938214895</v>
      </c>
      <c r="E118" s="5">
        <f t="shared" si="23"/>
        <v>12.663078850512431</v>
      </c>
      <c r="F118" s="5">
        <f t="shared" si="24"/>
        <v>120.92349562928938</v>
      </c>
      <c r="G118" s="5">
        <f t="shared" si="28"/>
        <v>-0.20852993841667278</v>
      </c>
      <c r="H118" s="9">
        <f t="shared" si="29"/>
        <v>-1.6810779397803008</v>
      </c>
      <c r="I118" s="5">
        <f t="shared" si="25"/>
        <v>8.5728382181390829E-4</v>
      </c>
      <c r="J118" s="5">
        <f t="shared" si="26"/>
        <v>1.2392413615853361E-4</v>
      </c>
      <c r="K118" s="5" t="e">
        <f t="shared" si="30"/>
        <v>#N/A</v>
      </c>
      <c r="L118" s="5">
        <f t="shared" si="20"/>
        <v>8.5728382181390829E-4</v>
      </c>
      <c r="M118" s="5">
        <f t="shared" si="27"/>
        <v>3.2070713194859046E-2</v>
      </c>
      <c r="N118" s="5">
        <f t="shared" si="31"/>
        <v>0.40611396997866955</v>
      </c>
      <c r="O118" s="5">
        <f t="shared" si="17"/>
        <v>-0.1374685178799325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20.746974468231201</v>
      </c>
      <c r="C119" s="5">
        <f t="shared" si="21"/>
        <v>0.13245081901550293</v>
      </c>
      <c r="D119" s="5">
        <f t="shared" si="22"/>
        <v>1.8874930472928093</v>
      </c>
      <c r="E119" s="5">
        <f t="shared" si="23"/>
        <v>11.859468582153804</v>
      </c>
      <c r="F119" s="5">
        <f t="shared" si="24"/>
        <v>113.24958283756857</v>
      </c>
      <c r="G119" s="5">
        <f t="shared" si="28"/>
        <v>-0.80361026835862681</v>
      </c>
      <c r="H119" s="9">
        <f t="shared" si="29"/>
        <v>-6.0672351770400672</v>
      </c>
      <c r="I119" s="5">
        <f t="shared" si="25"/>
        <v>3.5275710739791845E-3</v>
      </c>
      <c r="J119" s="5">
        <f t="shared" si="26"/>
        <v>1.2873294000439165E-4</v>
      </c>
      <c r="K119" s="5" t="e">
        <f t="shared" si="30"/>
        <v>#N/A</v>
      </c>
      <c r="L119" s="5">
        <f t="shared" si="20"/>
        <v>3.5275710739791845E-3</v>
      </c>
      <c r="M119" s="5">
        <f t="shared" si="27"/>
        <v>2.8129399010218634E-2</v>
      </c>
      <c r="N119" s="5">
        <f t="shared" si="31"/>
        <v>0.33359972379655622</v>
      </c>
      <c r="O119" s="5">
        <f t="shared" si="17"/>
        <v>-0.49614227138432976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20.8750610351562</v>
      </c>
      <c r="C120" s="5">
        <f t="shared" si="21"/>
        <v>0.12808656692499909</v>
      </c>
      <c r="D120" s="5">
        <f t="shared" si="22"/>
        <v>1.951804986282341</v>
      </c>
      <c r="E120" s="5">
        <f t="shared" si="23"/>
        <v>12.263552412289059</v>
      </c>
      <c r="F120" s="5">
        <f t="shared" si="24"/>
        <v>117.10829917694046</v>
      </c>
      <c r="G120" s="5">
        <f t="shared" si="28"/>
        <v>0.40408383013525473</v>
      </c>
      <c r="H120" s="9">
        <f t="shared" si="29"/>
        <v>3.1547713381362268</v>
      </c>
      <c r="I120" s="5">
        <f t="shared" si="25"/>
        <v>0</v>
      </c>
      <c r="J120" s="5">
        <f t="shared" si="26"/>
        <v>1.2631490236486229E-4</v>
      </c>
      <c r="K120" s="5" t="e">
        <f t="shared" si="30"/>
        <v>#N/A</v>
      </c>
      <c r="L120" s="5">
        <f t="shared" si="20"/>
        <v>-1.7153419340445398E-3</v>
      </c>
      <c r="M120" s="5">
        <f t="shared" si="27"/>
        <v>3.0078943553792158E-2</v>
      </c>
      <c r="N120" s="5">
        <f t="shared" si="31"/>
        <v>0.36887470077821427</v>
      </c>
      <c r="O120" s="5">
        <f t="shared" si="17"/>
        <v>0.25797836604789193</v>
      </c>
      <c r="P120" s="5">
        <f t="shared" si="18"/>
        <v>0.28805730960168408</v>
      </c>
      <c r="Q120" s="5">
        <f t="shared" si="19"/>
        <v>3.5326059140432289</v>
      </c>
    </row>
    <row r="121" spans="2:17" x14ac:dyDescent="0.4">
      <c r="B121">
        <v>21.030895471572801</v>
      </c>
      <c r="C121" s="5">
        <f t="shared" si="21"/>
        <v>0.15583443641660111</v>
      </c>
      <c r="D121" s="5">
        <f t="shared" si="22"/>
        <v>1.6042667188891466</v>
      </c>
      <c r="E121" s="5">
        <f t="shared" si="23"/>
        <v>10.07990507692149</v>
      </c>
      <c r="F121" s="5">
        <f t="shared" si="24"/>
        <v>96.256003133348798</v>
      </c>
      <c r="G121" s="5">
        <f t="shared" si="28"/>
        <v>-2.1836473353675689</v>
      </c>
      <c r="H121" s="9">
        <f t="shared" si="29"/>
        <v>-14.012610983684631</v>
      </c>
      <c r="I121" s="5">
        <f t="shared" si="25"/>
        <v>1.1277727116310799E-2</v>
      </c>
      <c r="J121" s="5">
        <f t="shared" si="26"/>
        <v>1.3938184801970182E-4</v>
      </c>
      <c r="K121" s="5">
        <f t="shared" si="30"/>
        <v>1.1277727116310799E-2</v>
      </c>
      <c r="L121" s="5">
        <f t="shared" si="20"/>
        <v>1.1277727116310799E-2</v>
      </c>
      <c r="M121" s="5">
        <f t="shared" si="27"/>
        <v>2.0320897271949526E-2</v>
      </c>
      <c r="N121" s="5">
        <f t="shared" si="31"/>
        <v>0.20483271557912408</v>
      </c>
      <c r="O121" s="5">
        <f t="shared" si="17"/>
        <v>-1.1458676709581566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21.1887817382812</v>
      </c>
      <c r="C122" s="5">
        <f t="shared" si="21"/>
        <v>0.15788626670839889</v>
      </c>
      <c r="D122" s="5">
        <f t="shared" si="22"/>
        <v>1.5834182745084886</v>
      </c>
      <c r="E122" s="5">
        <f t="shared" si="23"/>
        <v>9.9489104375113886</v>
      </c>
      <c r="F122" s="5">
        <f t="shared" si="24"/>
        <v>95.005096470509329</v>
      </c>
      <c r="G122" s="5">
        <f t="shared" si="28"/>
        <v>-0.13099463941010114</v>
      </c>
      <c r="H122" s="9">
        <f t="shared" si="29"/>
        <v>-0.829677223618416</v>
      </c>
      <c r="I122" s="5">
        <f t="shared" si="25"/>
        <v>6.8544644237996007E-4</v>
      </c>
      <c r="J122" s="5">
        <f t="shared" si="26"/>
        <v>1.4016571994193185E-4</v>
      </c>
      <c r="K122" s="5" t="e">
        <f t="shared" si="30"/>
        <v>#N/A</v>
      </c>
      <c r="L122" s="5">
        <f t="shared" si="20"/>
        <v>6.8544644237996007E-4</v>
      </c>
      <c r="M122" s="5">
        <f t="shared" si="27"/>
        <v>1.9796163778724611E-2</v>
      </c>
      <c r="N122" s="5">
        <f t="shared" si="31"/>
        <v>0.19695026044083819</v>
      </c>
      <c r="O122" s="5">
        <f t="shared" si="17"/>
        <v>-6.7846050174489053E-2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21.364633083343499</v>
      </c>
      <c r="C123" s="5">
        <f t="shared" si="21"/>
        <v>0.17585134506229849</v>
      </c>
      <c r="D123" s="5">
        <f t="shared" si="22"/>
        <v>1.4216553186524279</v>
      </c>
      <c r="E123" s="5">
        <f t="shared" si="23"/>
        <v>8.9325238100306485</v>
      </c>
      <c r="F123" s="5">
        <f t="shared" si="24"/>
        <v>85.299319119145693</v>
      </c>
      <c r="G123" s="5">
        <f t="shared" si="28"/>
        <v>-1.01638662748074</v>
      </c>
      <c r="H123" s="9">
        <f t="shared" si="29"/>
        <v>-5.7798058190607913</v>
      </c>
      <c r="I123" s="5">
        <f t="shared" si="25"/>
        <v>5.9235257969121663E-3</v>
      </c>
      <c r="J123" s="5">
        <f t="shared" si="26"/>
        <v>1.4624777752077661E-4</v>
      </c>
      <c r="K123" s="5" t="e">
        <f t="shared" si="30"/>
        <v>#N/A</v>
      </c>
      <c r="L123" s="5">
        <f t="shared" si="20"/>
        <v>5.9235257969121663E-3</v>
      </c>
      <c r="M123" s="5">
        <f t="shared" si="27"/>
        <v>1.5957996323352892E-2</v>
      </c>
      <c r="N123" s="5">
        <f t="shared" si="31"/>
        <v>0.14254518211873124</v>
      </c>
      <c r="O123" s="5">
        <f t="shared" si="17"/>
        <v>-0.47263801444205172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21.546890735626199</v>
      </c>
      <c r="C124" s="5">
        <f t="shared" si="21"/>
        <v>0.18225765228270063</v>
      </c>
      <c r="D124" s="5">
        <f t="shared" si="22"/>
        <v>1.3716845184213386</v>
      </c>
      <c r="E124" s="5">
        <f t="shared" si="23"/>
        <v>8.6185480122306615</v>
      </c>
      <c r="F124" s="5">
        <f t="shared" si="24"/>
        <v>82.301071105280329</v>
      </c>
      <c r="G124" s="5">
        <f t="shared" si="28"/>
        <v>-0.31397579779998708</v>
      </c>
      <c r="H124" s="9">
        <f t="shared" si="29"/>
        <v>-1.7227029640049234</v>
      </c>
      <c r="I124" s="5">
        <f t="shared" si="25"/>
        <v>1.8965207185350403E-3</v>
      </c>
      <c r="J124" s="5">
        <f t="shared" si="26"/>
        <v>1.4812660869481173E-4</v>
      </c>
      <c r="K124" s="5" t="e">
        <f t="shared" si="30"/>
        <v>#N/A</v>
      </c>
      <c r="L124" s="5">
        <f t="shared" si="20"/>
        <v>1.8965207185350403E-3</v>
      </c>
      <c r="M124" s="5">
        <f t="shared" si="27"/>
        <v>1.4855873967825017E-2</v>
      </c>
      <c r="N124" s="5">
        <f t="shared" si="31"/>
        <v>0.12803606305534754</v>
      </c>
      <c r="O124" s="5">
        <f t="shared" si="17"/>
        <v>-0.14087236385962751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21.720239162445001</v>
      </c>
      <c r="C125" s="5">
        <f t="shared" si="21"/>
        <v>0.17334842681880147</v>
      </c>
      <c r="D125" s="5">
        <f t="shared" si="22"/>
        <v>1.4421821102612098</v>
      </c>
      <c r="E125" s="5">
        <f t="shared" si="23"/>
        <v>9.0614974454704829</v>
      </c>
      <c r="F125" s="5">
        <f t="shared" si="24"/>
        <v>86.530926615672584</v>
      </c>
      <c r="G125" s="5">
        <f t="shared" si="28"/>
        <v>0.44294943323982139</v>
      </c>
      <c r="H125" s="9">
        <f t="shared" si="29"/>
        <v>2.5552549934752498</v>
      </c>
      <c r="I125" s="5">
        <f t="shared" si="25"/>
        <v>0</v>
      </c>
      <c r="J125" s="5">
        <f t="shared" si="26"/>
        <v>1.4547599928630464E-4</v>
      </c>
      <c r="K125" s="5" t="e">
        <f t="shared" si="30"/>
        <v>#N/A</v>
      </c>
      <c r="L125" s="5">
        <f t="shared" si="20"/>
        <v>-2.5447768317467326E-3</v>
      </c>
      <c r="M125" s="5">
        <f t="shared" si="27"/>
        <v>1.6422147190853616E-2</v>
      </c>
      <c r="N125" s="5">
        <f t="shared" si="31"/>
        <v>0.1488092448190603</v>
      </c>
      <c r="O125" s="5">
        <f t="shared" si="17"/>
        <v>0.20895349849409486</v>
      </c>
      <c r="P125" s="5">
        <f t="shared" si="18"/>
        <v>0.22537564568494847</v>
      </c>
      <c r="Q125" s="5">
        <f t="shared" si="19"/>
        <v>2.0422408376454211</v>
      </c>
    </row>
    <row r="126" spans="2:17" x14ac:dyDescent="0.4">
      <c r="B126">
        <v>21.832746267318701</v>
      </c>
      <c r="C126" s="5">
        <f t="shared" si="21"/>
        <v>0.11250710487369986</v>
      </c>
      <c r="D126" s="5">
        <f t="shared" si="22"/>
        <v>2.222081887900762</v>
      </c>
      <c r="E126" s="5">
        <f t="shared" si="23"/>
        <v>13.961752269407944</v>
      </c>
      <c r="F126" s="5">
        <f t="shared" si="24"/>
        <v>133.32491327404571</v>
      </c>
      <c r="G126" s="5">
        <f t="shared" si="28"/>
        <v>4.9002548239374608</v>
      </c>
      <c r="H126" s="9">
        <f t="shared" si="29"/>
        <v>43.555069961479077</v>
      </c>
      <c r="I126" s="5">
        <f t="shared" si="25"/>
        <v>0</v>
      </c>
      <c r="J126" s="5">
        <f t="shared" si="26"/>
        <v>1.1615287441986287E-4</v>
      </c>
      <c r="K126" s="5" t="e">
        <f t="shared" si="30"/>
        <v>#N/A</v>
      </c>
      <c r="L126" s="5">
        <f t="shared" si="20"/>
        <v>-1.8271502482802474E-2</v>
      </c>
      <c r="M126" s="5">
        <f t="shared" si="27"/>
        <v>3.8986105286463575E-2</v>
      </c>
      <c r="N126" s="5">
        <f t="shared" si="31"/>
        <v>0.54431434395865985</v>
      </c>
      <c r="O126" s="5">
        <f t="shared" si="17"/>
        <v>3.561673597682089</v>
      </c>
      <c r="P126" s="5">
        <f t="shared" si="18"/>
        <v>3.6006597029685525</v>
      </c>
      <c r="Q126" s="5">
        <f t="shared" si="19"/>
        <v>50.271518779286922</v>
      </c>
    </row>
    <row r="127" spans="2:17" x14ac:dyDescent="0.4">
      <c r="B127">
        <v>21.9275562763214</v>
      </c>
      <c r="C127" s="5">
        <f t="shared" si="21"/>
        <v>9.4810009002699758E-2</v>
      </c>
      <c r="D127" s="5">
        <f t="shared" si="22"/>
        <v>2.636852402290998</v>
      </c>
      <c r="E127" s="5">
        <f t="shared" si="23"/>
        <v>16.567832271275993</v>
      </c>
      <c r="F127" s="5">
        <f t="shared" si="24"/>
        <v>158.21114413745988</v>
      </c>
      <c r="G127" s="5">
        <f t="shared" si="28"/>
        <v>2.6060800018680492</v>
      </c>
      <c r="H127" s="9">
        <f t="shared" si="29"/>
        <v>27.487393253953176</v>
      </c>
      <c r="I127" s="5">
        <f t="shared" si="25"/>
        <v>0</v>
      </c>
      <c r="J127" s="5">
        <f t="shared" si="26"/>
        <v>1.0055809168868446E-4</v>
      </c>
      <c r="K127" s="5" t="e">
        <f t="shared" si="30"/>
        <v>#N/A</v>
      </c>
      <c r="L127" s="5">
        <f t="shared" si="20"/>
        <v>-8.1887493623812226E-3</v>
      </c>
      <c r="M127" s="5">
        <f t="shared" si="27"/>
        <v>5.4898613233826853E-2</v>
      </c>
      <c r="N127" s="5">
        <f t="shared" si="31"/>
        <v>0.90955101598369581</v>
      </c>
      <c r="O127" s="5">
        <f t="shared" si="17"/>
        <v>2.2477549205705647</v>
      </c>
      <c r="P127" s="5">
        <f t="shared" si="18"/>
        <v>2.3026535338043916</v>
      </c>
      <c r="Q127" s="5">
        <f t="shared" si="19"/>
        <v>38.149977526932105</v>
      </c>
    </row>
    <row r="128" spans="2:17" x14ac:dyDescent="0.4">
      <c r="B128">
        <v>22.017371654510399</v>
      </c>
      <c r="C128" s="5">
        <f t="shared" si="21"/>
        <v>8.9815378188998096E-2</v>
      </c>
      <c r="D128" s="5">
        <f t="shared" si="22"/>
        <v>2.7834876948792235</v>
      </c>
      <c r="E128" s="5">
        <f t="shared" si="23"/>
        <v>17.489168987180314</v>
      </c>
      <c r="F128" s="5">
        <f t="shared" si="24"/>
        <v>167.00926169275343</v>
      </c>
      <c r="G128" s="5">
        <f t="shared" si="28"/>
        <v>0.92133671590432087</v>
      </c>
      <c r="H128" s="9">
        <f t="shared" si="29"/>
        <v>10.258117646240448</v>
      </c>
      <c r="I128" s="5">
        <f t="shared" si="25"/>
        <v>0</v>
      </c>
      <c r="J128" s="5">
        <f t="shared" si="26"/>
        <v>9.5044812780713006E-5</v>
      </c>
      <c r="K128" s="5" t="e">
        <f t="shared" si="30"/>
        <v>#N/A</v>
      </c>
      <c r="L128" s="5">
        <f t="shared" si="20"/>
        <v>-2.7424879533059173E-3</v>
      </c>
      <c r="M128" s="5">
        <f t="shared" si="27"/>
        <v>6.1174206372429936E-2</v>
      </c>
      <c r="N128" s="5">
        <f t="shared" si="31"/>
        <v>1.06988603290407</v>
      </c>
      <c r="O128" s="5">
        <f t="shared" si="17"/>
        <v>0.83884762014719583</v>
      </c>
      <c r="P128" s="5">
        <f t="shared" si="18"/>
        <v>0.90002182651962581</v>
      </c>
      <c r="Q128" s="5">
        <f t="shared" si="19"/>
        <v>15.740633816152421</v>
      </c>
    </row>
    <row r="129" spans="2:17" x14ac:dyDescent="0.4">
      <c r="B129">
        <v>22.1192033290863</v>
      </c>
      <c r="C129" s="5">
        <f t="shared" si="21"/>
        <v>0.10183167457590159</v>
      </c>
      <c r="D129" s="5">
        <f t="shared" si="22"/>
        <v>2.4550318065687824</v>
      </c>
      <c r="E129" s="5">
        <f t="shared" si="23"/>
        <v>15.42541977569153</v>
      </c>
      <c r="F129" s="5">
        <f t="shared" si="24"/>
        <v>147.30190839412697</v>
      </c>
      <c r="G129" s="5">
        <f t="shared" si="28"/>
        <v>-2.0637492114887834</v>
      </c>
      <c r="H129" s="9">
        <f t="shared" si="29"/>
        <v>-20.266279819944831</v>
      </c>
      <c r="I129" s="5">
        <f t="shared" si="25"/>
        <v>6.9649091058646556E-3</v>
      </c>
      <c r="J129" s="5">
        <f t="shared" si="26"/>
        <v>1.0739428806226189E-4</v>
      </c>
      <c r="K129" s="5">
        <f t="shared" si="30"/>
        <v>6.9649091058646556E-3</v>
      </c>
      <c r="L129" s="5">
        <f t="shared" si="20"/>
        <v>6.9649091058646556E-3</v>
      </c>
      <c r="M129" s="5">
        <f t="shared" si="27"/>
        <v>4.758871505125907E-2</v>
      </c>
      <c r="N129" s="5">
        <f t="shared" si="31"/>
        <v>0.73407590625144081</v>
      </c>
      <c r="O129" s="5">
        <f t="shared" si="17"/>
        <v>-1.6572553739845632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22.2272336483001</v>
      </c>
      <c r="C130" s="5">
        <f t="shared" si="21"/>
        <v>0.10803031921379969</v>
      </c>
      <c r="D130" s="5">
        <f t="shared" si="22"/>
        <v>2.314165151222336</v>
      </c>
      <c r="E130" s="5">
        <f t="shared" si="23"/>
        <v>14.540328476547208</v>
      </c>
      <c r="F130" s="5">
        <f t="shared" si="24"/>
        <v>138.84990907334017</v>
      </c>
      <c r="G130" s="5">
        <f t="shared" si="28"/>
        <v>-0.88509129914432272</v>
      </c>
      <c r="H130" s="9">
        <f t="shared" si="29"/>
        <v>-8.1929897605195823</v>
      </c>
      <c r="I130" s="5">
        <f t="shared" si="25"/>
        <v>3.1689061547350581E-3</v>
      </c>
      <c r="J130" s="5">
        <f t="shared" si="26"/>
        <v>1.1269067439634151E-4</v>
      </c>
      <c r="K130" s="5">
        <f t="shared" si="30"/>
        <v>3.1689061547350581E-3</v>
      </c>
      <c r="L130" s="5">
        <f t="shared" si="20"/>
        <v>3.1689061547350581E-3</v>
      </c>
      <c r="M130" s="5">
        <f t="shared" si="27"/>
        <v>4.2284230441177927E-2</v>
      </c>
      <c r="N130" s="5">
        <f t="shared" si="31"/>
        <v>0.61482659999274369</v>
      </c>
      <c r="O130" s="5">
        <f t="shared" si="17"/>
        <v>-0.66997379046642114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22.3381538391113</v>
      </c>
      <c r="C131" s="5">
        <f t="shared" si="21"/>
        <v>0.11092019081119986</v>
      </c>
      <c r="D131" s="5">
        <f t="shared" si="22"/>
        <v>2.253872790622327</v>
      </c>
      <c r="E131" s="5">
        <f t="shared" si="23"/>
        <v>14.161500402290057</v>
      </c>
      <c r="F131" s="5">
        <f t="shared" si="24"/>
        <v>135.23236743733963</v>
      </c>
      <c r="G131" s="5">
        <f t="shared" si="28"/>
        <v>-0.37882807425715015</v>
      </c>
      <c r="H131" s="9">
        <f t="shared" si="29"/>
        <v>-3.4153211555681802</v>
      </c>
      <c r="I131" s="5">
        <f t="shared" si="25"/>
        <v>1.3926064793752134E-3</v>
      </c>
      <c r="J131" s="5">
        <f t="shared" si="26"/>
        <v>1.149575815926963E-4</v>
      </c>
      <c r="K131" s="5" t="e">
        <f t="shared" si="30"/>
        <v>#N/A</v>
      </c>
      <c r="L131" s="5">
        <f t="shared" si="20"/>
        <v>1.3926064793752134E-3</v>
      </c>
      <c r="M131" s="5">
        <f t="shared" si="27"/>
        <v>4.0109618728812295E-2</v>
      </c>
      <c r="N131" s="5">
        <f t="shared" si="31"/>
        <v>0.56801238176377611</v>
      </c>
      <c r="O131" s="5">
        <f t="shared" si="17"/>
        <v>-0.27928457463506701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22.445729970932</v>
      </c>
      <c r="C132" s="5">
        <f t="shared" si="21"/>
        <v>0.10757613182070003</v>
      </c>
      <c r="D132" s="5">
        <f t="shared" si="22"/>
        <v>2.3239355772401407</v>
      </c>
      <c r="E132" s="5">
        <f t="shared" si="23"/>
        <v>14.601717873747162</v>
      </c>
      <c r="F132" s="5">
        <f t="shared" si="24"/>
        <v>139.43613463440846</v>
      </c>
      <c r="G132" s="5">
        <f t="shared" si="28"/>
        <v>0.44021747145710499</v>
      </c>
      <c r="H132" s="9">
        <f t="shared" si="29"/>
        <v>4.0921481745674502</v>
      </c>
      <c r="I132" s="5">
        <f t="shared" si="25"/>
        <v>0</v>
      </c>
      <c r="J132" s="5">
        <f t="shared" si="26"/>
        <v>1.1232332024349698E-4</v>
      </c>
      <c r="K132" s="5" t="e">
        <f t="shared" si="30"/>
        <v>#N/A</v>
      </c>
      <c r="L132" s="5">
        <f t="shared" si="20"/>
        <v>-1.5694910596977325E-3</v>
      </c>
      <c r="M132" s="5">
        <f t="shared" si="27"/>
        <v>4.2642032972901478E-2</v>
      </c>
      <c r="N132" s="5">
        <f t="shared" si="31"/>
        <v>0.62264693503333135</v>
      </c>
      <c r="O132" s="5">
        <f t="shared" si="17"/>
        <v>0.33463144759152391</v>
      </c>
      <c r="P132" s="5">
        <f t="shared" si="18"/>
        <v>0.37727348056442539</v>
      </c>
      <c r="Q132" s="5">
        <f t="shared" si="19"/>
        <v>5.5088409244483731</v>
      </c>
    </row>
    <row r="133" spans="2:17" x14ac:dyDescent="0.4">
      <c r="B133">
        <v>22.5701696872711</v>
      </c>
      <c r="C133" s="5">
        <f t="shared" si="21"/>
        <v>0.12443971633910067</v>
      </c>
      <c r="D133" s="5">
        <f t="shared" si="22"/>
        <v>2.0090049009654209</v>
      </c>
      <c r="E133" s="5">
        <f t="shared" si="23"/>
        <v>12.622950075797712</v>
      </c>
      <c r="F133" s="5">
        <f t="shared" si="24"/>
        <v>120.54029405792527</v>
      </c>
      <c r="G133" s="5">
        <f t="shared" si="28"/>
        <v>-1.97876779794945</v>
      </c>
      <c r="H133" s="9">
        <f t="shared" si="29"/>
        <v>-15.901416815811995</v>
      </c>
      <c r="I133" s="5">
        <f t="shared" si="25"/>
        <v>8.1607391029728821E-3</v>
      </c>
      <c r="J133" s="5">
        <f t="shared" si="26"/>
        <v>1.241642667464265E-4</v>
      </c>
      <c r="K133" s="5">
        <f t="shared" si="30"/>
        <v>8.1607391029728821E-3</v>
      </c>
      <c r="L133" s="5">
        <f t="shared" si="20"/>
        <v>8.1607391029728821E-3</v>
      </c>
      <c r="M133" s="5">
        <f t="shared" si="27"/>
        <v>3.1867773723216294E-2</v>
      </c>
      <c r="N133" s="5">
        <f t="shared" si="31"/>
        <v>0.40226531673497745</v>
      </c>
      <c r="O133" s="5">
        <f t="shared" si="17"/>
        <v>-1.3003229357387145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22.694781780242899</v>
      </c>
      <c r="C134" s="5">
        <f t="shared" si="21"/>
        <v>0.12461209297179821</v>
      </c>
      <c r="D134" s="5">
        <f t="shared" si="22"/>
        <v>2.0062258328056424</v>
      </c>
      <c r="E134" s="5">
        <f t="shared" si="23"/>
        <v>12.605488675568541</v>
      </c>
      <c r="F134" s="5">
        <f t="shared" si="24"/>
        <v>120.37354996833855</v>
      </c>
      <c r="G134" s="5">
        <f t="shared" si="28"/>
        <v>-1.7461400229171531E-2</v>
      </c>
      <c r="H134" s="9">
        <f t="shared" si="29"/>
        <v>-0.14012604886688917</v>
      </c>
      <c r="I134" s="5">
        <f t="shared" si="25"/>
        <v>7.2113222713924023E-5</v>
      </c>
      <c r="J134" s="5">
        <f t="shared" si="26"/>
        <v>1.2426875576539785E-4</v>
      </c>
      <c r="K134" s="5" t="e">
        <f t="shared" si="30"/>
        <v>#N/A</v>
      </c>
      <c r="L134" s="5">
        <f t="shared" si="20"/>
        <v>7.2113222713924023E-5</v>
      </c>
      <c r="M134" s="5">
        <f t="shared" si="27"/>
        <v>3.1779668949977344E-2</v>
      </c>
      <c r="N134" s="5">
        <f t="shared" si="31"/>
        <v>0.4005982570622566</v>
      </c>
      <c r="O134" s="5">
        <f t="shared" si="17"/>
        <v>-1.145867172382246E-2</v>
      </c>
      <c r="P134" s="5">
        <f t="shared" si="18"/>
        <v>0</v>
      </c>
      <c r="Q134" s="5">
        <f t="shared" si="19"/>
        <v>0</v>
      </c>
    </row>
    <row r="135" spans="2:17" x14ac:dyDescent="0.4">
      <c r="B135">
        <v>22.828033924102701</v>
      </c>
      <c r="C135" s="5">
        <f t="shared" si="21"/>
        <v>0.13325214385980289</v>
      </c>
      <c r="D135" s="5">
        <f t="shared" si="22"/>
        <v>1.8761424226167029</v>
      </c>
      <c r="E135" s="5">
        <f t="shared" si="23"/>
        <v>11.788150503961582</v>
      </c>
      <c r="F135" s="5">
        <f t="shared" si="24"/>
        <v>112.56854535700218</v>
      </c>
      <c r="G135" s="5">
        <f t="shared" si="28"/>
        <v>-0.81733817160695921</v>
      </c>
      <c r="H135" s="9">
        <f t="shared" si="29"/>
        <v>-6.1337712695031481</v>
      </c>
      <c r="I135" s="5">
        <f t="shared" si="25"/>
        <v>3.6095381319462337E-3</v>
      </c>
      <c r="J135" s="5">
        <f t="shared" si="26"/>
        <v>1.2915970738429388E-4</v>
      </c>
      <c r="K135" s="5" t="e">
        <f t="shared" si="30"/>
        <v>#N/A</v>
      </c>
      <c r="L135" s="5">
        <f t="shared" si="20"/>
        <v>3.6095381319462337E-3</v>
      </c>
      <c r="M135" s="5">
        <f t="shared" si="27"/>
        <v>2.779209846080994E-2</v>
      </c>
      <c r="N135" s="5">
        <f t="shared" si="31"/>
        <v>0.3276174394769466</v>
      </c>
      <c r="O135" s="5">
        <f t="shared" si="17"/>
        <v>-0.50158319580548849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22.9602885246276</v>
      </c>
      <c r="C136" s="5">
        <f t="shared" si="21"/>
        <v>0.13225460052489879</v>
      </c>
      <c r="D136" s="5">
        <f t="shared" si="22"/>
        <v>1.8902934114033634</v>
      </c>
      <c r="E136" s="5">
        <f t="shared" si="23"/>
        <v>11.877063788787989</v>
      </c>
      <c r="F136" s="5">
        <f t="shared" si="24"/>
        <v>113.41760468420181</v>
      </c>
      <c r="G136" s="5">
        <f t="shared" si="28"/>
        <v>8.891328482640759E-2</v>
      </c>
      <c r="H136" s="9">
        <f t="shared" si="29"/>
        <v>0.67228878597435571</v>
      </c>
      <c r="I136" s="5">
        <f t="shared" si="25"/>
        <v>0</v>
      </c>
      <c r="J136" s="5">
        <f t="shared" si="26"/>
        <v>1.2862765028789268E-4</v>
      </c>
      <c r="K136" s="5" t="e">
        <f t="shared" si="30"/>
        <v>#N/A</v>
      </c>
      <c r="L136" s="5">
        <f t="shared" si="20"/>
        <v>-3.8972035585509515E-4</v>
      </c>
      <c r="M136" s="5">
        <f t="shared" si="27"/>
        <v>2.8212928848587782E-2</v>
      </c>
      <c r="N136" s="5">
        <f t="shared" si="31"/>
        <v>0.33508675560321394</v>
      </c>
      <c r="O136" s="5">
        <f t="shared" si="17"/>
        <v>5.4975763352930543E-2</v>
      </c>
      <c r="P136" s="5">
        <f t="shared" si="18"/>
        <v>8.3188692201518324E-2</v>
      </c>
      <c r="Q136" s="5">
        <f t="shared" si="19"/>
        <v>0.98803740378328309</v>
      </c>
    </row>
    <row r="137" spans="2:17" x14ac:dyDescent="0.4">
      <c r="B137">
        <v>23.113990068435601</v>
      </c>
      <c r="C137" s="5">
        <f t="shared" si="21"/>
        <v>0.15370154380800116</v>
      </c>
      <c r="D137" s="5">
        <f t="shared" si="22"/>
        <v>1.6265288806226414</v>
      </c>
      <c r="E137" s="5">
        <f t="shared" si="23"/>
        <v>10.21978236443144</v>
      </c>
      <c r="F137" s="5">
        <f t="shared" si="24"/>
        <v>97.591732837358492</v>
      </c>
      <c r="G137" s="5">
        <f t="shared" si="28"/>
        <v>-1.6572814243565492</v>
      </c>
      <c r="H137" s="9">
        <f t="shared" si="29"/>
        <v>-10.782464400141418</v>
      </c>
      <c r="I137" s="5">
        <f t="shared" si="25"/>
        <v>8.4420931420484818E-3</v>
      </c>
      <c r="J137" s="5">
        <f t="shared" si="26"/>
        <v>1.3854482233124227E-4</v>
      </c>
      <c r="K137" s="5">
        <f t="shared" si="30"/>
        <v>8.4420931420484818E-3</v>
      </c>
      <c r="L137" s="5">
        <f t="shared" si="20"/>
        <v>8.4420931420484818E-3</v>
      </c>
      <c r="M137" s="5">
        <f t="shared" si="27"/>
        <v>2.0888790315268777E-2</v>
      </c>
      <c r="N137" s="5">
        <f t="shared" si="31"/>
        <v>0.21347889087829011</v>
      </c>
      <c r="O137" s="5">
        <f t="shared" si="17"/>
        <v>-0.8817255673310963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23.2749743461608</v>
      </c>
      <c r="C138" s="5">
        <f t="shared" si="21"/>
        <v>0.16098427772519841</v>
      </c>
      <c r="D138" s="5">
        <f t="shared" si="22"/>
        <v>1.5529466823260356</v>
      </c>
      <c r="E138" s="5">
        <f t="shared" si="23"/>
        <v>9.7574517772242313</v>
      </c>
      <c r="F138" s="5">
        <f t="shared" si="24"/>
        <v>93.176800939562142</v>
      </c>
      <c r="G138" s="5">
        <f t="shared" si="28"/>
        <v>-0.46233058720720877</v>
      </c>
      <c r="H138" s="9">
        <f t="shared" si="29"/>
        <v>-2.8718990061651311</v>
      </c>
      <c r="I138" s="5">
        <f t="shared" si="25"/>
        <v>2.4666738932874648E-3</v>
      </c>
      <c r="J138" s="5">
        <f t="shared" si="26"/>
        <v>1.4131140856509021E-4</v>
      </c>
      <c r="K138" s="5" t="e">
        <f t="shared" si="30"/>
        <v>#N/A</v>
      </c>
      <c r="L138" s="5">
        <f t="shared" si="20"/>
        <v>2.4666738932874648E-3</v>
      </c>
      <c r="M138" s="5">
        <f t="shared" si="27"/>
        <v>1.9041573036971265E-2</v>
      </c>
      <c r="N138" s="5">
        <f t="shared" si="31"/>
        <v>0.18579723067074028</v>
      </c>
      <c r="O138" s="5">
        <f t="shared" si="17"/>
        <v>-0.23484675548711761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23.4110074043273</v>
      </c>
      <c r="C139" s="5">
        <f t="shared" si="21"/>
        <v>0.13603305816650035</v>
      </c>
      <c r="D139" s="5">
        <f t="shared" si="22"/>
        <v>1.8377885741126805</v>
      </c>
      <c r="E139" s="5">
        <f t="shared" si="23"/>
        <v>11.547166166567315</v>
      </c>
      <c r="F139" s="5">
        <f t="shared" si="24"/>
        <v>110.26731444676082</v>
      </c>
      <c r="G139" s="5">
        <f t="shared" si="28"/>
        <v>1.789714389343084</v>
      </c>
      <c r="H139" s="9">
        <f t="shared" si="29"/>
        <v>13.156466622639092</v>
      </c>
      <c r="I139" s="5">
        <f t="shared" si="25"/>
        <v>0</v>
      </c>
      <c r="J139" s="5">
        <f t="shared" si="26"/>
        <v>1.306017576592612E-4</v>
      </c>
      <c r="K139" s="5" t="e">
        <f t="shared" si="30"/>
        <v>#N/A</v>
      </c>
      <c r="L139" s="5">
        <f t="shared" si="20"/>
        <v>-8.068705020165887E-3</v>
      </c>
      <c r="M139" s="5">
        <f t="shared" si="27"/>
        <v>2.6667409295663386E-2</v>
      </c>
      <c r="N139" s="5">
        <f t="shared" si="31"/>
        <v>0.30793300636888699</v>
      </c>
      <c r="O139" s="5">
        <f t="shared" si="17"/>
        <v>1.0758572962936879</v>
      </c>
      <c r="P139" s="5">
        <f t="shared" si="18"/>
        <v>1.1025247055893512</v>
      </c>
      <c r="Q139" s="5">
        <f t="shared" si="19"/>
        <v>12.731035978185947</v>
      </c>
    </row>
    <row r="140" spans="2:17" x14ac:dyDescent="0.4">
      <c r="B140">
        <v>23.505481004714898</v>
      </c>
      <c r="C140" s="5">
        <f t="shared" si="21"/>
        <v>9.4473600387598111E-2</v>
      </c>
      <c r="D140" s="5">
        <f t="shared" si="22"/>
        <v>2.6462419022279415</v>
      </c>
      <c r="E140" s="5">
        <f t="shared" si="23"/>
        <v>16.626828239321561</v>
      </c>
      <c r="F140" s="5">
        <f t="shared" si="24"/>
        <v>158.77451413367649</v>
      </c>
      <c r="G140" s="5">
        <f t="shared" si="28"/>
        <v>5.0796620727542461</v>
      </c>
      <c r="H140" s="9">
        <f t="shared" si="29"/>
        <v>53.768058504321296</v>
      </c>
      <c r="I140" s="5">
        <f t="shared" si="25"/>
        <v>0</v>
      </c>
      <c r="J140" s="5">
        <f t="shared" si="26"/>
        <v>1.0020505981589979E-4</v>
      </c>
      <c r="K140" s="5" t="e">
        <f t="shared" si="30"/>
        <v>#N/A</v>
      </c>
      <c r="L140" s="5">
        <f t="shared" si="20"/>
        <v>-1.5904533505807061E-2</v>
      </c>
      <c r="M140" s="5">
        <f t="shared" si="27"/>
        <v>5.5290283459980188E-2</v>
      </c>
      <c r="N140" s="5">
        <f t="shared" si="31"/>
        <v>0.91930204639249247</v>
      </c>
      <c r="O140" s="5">
        <f t="shared" si="17"/>
        <v>4.3968308291741245</v>
      </c>
      <c r="P140" s="5">
        <f t="shared" si="18"/>
        <v>4.4521211126341047</v>
      </c>
      <c r="Q140" s="5">
        <f t="shared" si="19"/>
        <v>74.024653040424468</v>
      </c>
    </row>
    <row r="141" spans="2:17" x14ac:dyDescent="0.4">
      <c r="B141">
        <v>23.605232715606601</v>
      </c>
      <c r="C141" s="5">
        <f t="shared" si="21"/>
        <v>9.9751710891702317E-2</v>
      </c>
      <c r="D141" s="5">
        <f t="shared" si="22"/>
        <v>2.5062226779390091</v>
      </c>
      <c r="E141" s="5">
        <f t="shared" si="23"/>
        <v>15.747061506546657</v>
      </c>
      <c r="F141" s="5">
        <f t="shared" si="24"/>
        <v>150.37336067634055</v>
      </c>
      <c r="G141" s="5">
        <f t="shared" si="28"/>
        <v>-0.87976673277490391</v>
      </c>
      <c r="H141" s="9">
        <f t="shared" si="29"/>
        <v>-8.8195653479070888</v>
      </c>
      <c r="I141" s="5">
        <f t="shared" si="25"/>
        <v>2.9084629517246046E-3</v>
      </c>
      <c r="J141" s="5">
        <f t="shared" si="26"/>
        <v>1.054695839448248E-4</v>
      </c>
      <c r="K141" s="5">
        <f t="shared" si="30"/>
        <v>2.9084629517246046E-3</v>
      </c>
      <c r="L141" s="5">
        <f t="shared" si="20"/>
        <v>2.9084629517246046E-3</v>
      </c>
      <c r="M141" s="5">
        <f t="shared" si="27"/>
        <v>4.9593989218192698E-2</v>
      </c>
      <c r="N141" s="5">
        <f t="shared" si="31"/>
        <v>0.78095959857389219</v>
      </c>
      <c r="O141" s="5">
        <f t="shared" si="17"/>
        <v>-0.72121140134671469</v>
      </c>
      <c r="P141" s="5">
        <f t="shared" si="18"/>
        <v>0</v>
      </c>
      <c r="Q141" s="5">
        <f t="shared" si="19"/>
        <v>0</v>
      </c>
    </row>
    <row r="142" spans="2:17" x14ac:dyDescent="0.4">
      <c r="B142">
        <v>23.706778526306099</v>
      </c>
      <c r="C142" s="5">
        <f t="shared" si="21"/>
        <v>0.10154581069949842</v>
      </c>
      <c r="D142" s="5">
        <f t="shared" si="22"/>
        <v>2.4619430213602587</v>
      </c>
      <c r="E142" s="5">
        <f t="shared" si="23"/>
        <v>15.468844218924096</v>
      </c>
      <c r="F142" s="5">
        <f t="shared" si="24"/>
        <v>147.71658128161553</v>
      </c>
      <c r="G142" s="5">
        <f t="shared" si="28"/>
        <v>-0.27821728762256193</v>
      </c>
      <c r="H142" s="9">
        <f t="shared" si="29"/>
        <v>-2.7398204387365848</v>
      </c>
      <c r="I142" s="5">
        <f t="shared" si="25"/>
        <v>9.3631454663709111E-4</v>
      </c>
      <c r="J142" s="5">
        <f t="shared" si="26"/>
        <v>1.0713443619395821E-4</v>
      </c>
      <c r="K142" s="5" t="e">
        <f t="shared" si="30"/>
        <v>#N/A</v>
      </c>
      <c r="L142" s="5">
        <f t="shared" si="20"/>
        <v>9.3631454663709111E-4</v>
      </c>
      <c r="M142" s="5">
        <f t="shared" si="27"/>
        <v>4.7857028293868287E-2</v>
      </c>
      <c r="N142" s="5">
        <f t="shared" si="31"/>
        <v>0.7402929154584913</v>
      </c>
      <c r="O142" s="5">
        <f t="shared" ref="O142:O205" si="32">B$6*H142</f>
        <v>-0.22404615875185863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>
        <v>23.8134040832519</v>
      </c>
      <c r="C143" s="5">
        <f t="shared" si="21"/>
        <v>0.10662555694580078</v>
      </c>
      <c r="D143" s="5">
        <f t="shared" si="22"/>
        <v>2.3446536380304996</v>
      </c>
      <c r="E143" s="5">
        <f t="shared" si="23"/>
        <v>14.7318932888984</v>
      </c>
      <c r="F143" s="5">
        <f t="shared" si="24"/>
        <v>140.67921828183</v>
      </c>
      <c r="G143" s="5">
        <f t="shared" si="28"/>
        <v>-0.73695093002569578</v>
      </c>
      <c r="H143" s="9">
        <f t="shared" si="29"/>
        <v>-6.9115787165388305</v>
      </c>
      <c r="I143" s="5">
        <f t="shared" si="25"/>
        <v>2.6042071750049735E-3</v>
      </c>
      <c r="J143" s="5">
        <f t="shared" si="26"/>
        <v>1.1154435055923198E-4</v>
      </c>
      <c r="K143" s="5" t="e">
        <f t="shared" si="30"/>
        <v>#N/A</v>
      </c>
      <c r="L143" s="5">
        <f t="shared" ref="L143:L206" si="35">(-B$6*H143)/E143^2</f>
        <v>2.6042071750049735E-3</v>
      </c>
      <c r="M143" s="5">
        <f t="shared" si="27"/>
        <v>4.3405735975097941E-2</v>
      </c>
      <c r="N143" s="5">
        <f t="shared" si="31"/>
        <v>0.63944867051124121</v>
      </c>
      <c r="O143" s="5">
        <f t="shared" si="32"/>
        <v>-0.56518764531360777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23.9158065319061</v>
      </c>
      <c r="C144" s="5">
        <f t="shared" ref="C144:C207" si="36">B144-B143</f>
        <v>0.10240244865419967</v>
      </c>
      <c r="D144" s="5">
        <f t="shared" ref="D144:D207" si="37">(1/C144)/4</f>
        <v>2.4413478709304979</v>
      </c>
      <c r="E144" s="5">
        <f t="shared" ref="E144:E207" si="38">2*PI()*D144</f>
        <v>15.33944107234467</v>
      </c>
      <c r="F144" s="5">
        <f t="shared" ref="F144:F207" si="39">E144*(60/(2*PI()))</f>
        <v>146.48087225582989</v>
      </c>
      <c r="G144" s="5">
        <f t="shared" si="28"/>
        <v>0.60754778344626992</v>
      </c>
      <c r="H144" s="9">
        <f t="shared" si="29"/>
        <v>5.9329419504203766</v>
      </c>
      <c r="I144" s="5">
        <f t="shared" ref="I144:I207" si="40">IF(H144&lt;0,(-B$6*H144)/E144^2,0)</f>
        <v>0</v>
      </c>
      <c r="J144" s="5">
        <f t="shared" ref="J144:J207" si="41">-0.000005984*E144 + 0.0001997</f>
        <v>1.0790878462308951E-4</v>
      </c>
      <c r="K144" s="5" t="e">
        <f t="shared" si="30"/>
        <v>#N/A</v>
      </c>
      <c r="L144" s="5">
        <f t="shared" si="35"/>
        <v>-2.0618944496607599E-3</v>
      </c>
      <c r="M144" s="5">
        <f t="shared" ref="M144:M207" si="42">0.0002*E144^2</f>
        <v>4.7059690482386923E-2</v>
      </c>
      <c r="N144" s="5">
        <f t="shared" si="31"/>
        <v>0.72186934903735356</v>
      </c>
      <c r="O144" s="5">
        <f t="shared" si="32"/>
        <v>0.48516057304193438</v>
      </c>
      <c r="P144" s="5">
        <f t="shared" si="33"/>
        <v>0.53222026352432128</v>
      </c>
      <c r="Q144" s="5">
        <f t="shared" si="34"/>
        <v>8.1639613698390772</v>
      </c>
    </row>
    <row r="145" spans="2:17" x14ac:dyDescent="0.4">
      <c r="B145">
        <v>24.037499427795399</v>
      </c>
      <c r="C145" s="5">
        <f t="shared" si="36"/>
        <v>0.12169289588929999</v>
      </c>
      <c r="D145" s="5">
        <f t="shared" si="37"/>
        <v>2.0543516379741407</v>
      </c>
      <c r="E145" s="5">
        <f t="shared" si="38"/>
        <v>12.907872027499437</v>
      </c>
      <c r="F145" s="5">
        <f t="shared" si="39"/>
        <v>123.26109827844844</v>
      </c>
      <c r="G145" s="5">
        <f t="shared" ref="G145:G208" si="43">E145-E144</f>
        <v>-2.431569044845233</v>
      </c>
      <c r="H145" s="9">
        <f t="shared" ref="H145:H208" si="44">G145/C145</f>
        <v>-19.981191400500084</v>
      </c>
      <c r="I145" s="5">
        <f t="shared" si="40"/>
        <v>9.806803629983242E-3</v>
      </c>
      <c r="J145" s="5">
        <f t="shared" si="41"/>
        <v>1.2245929378744338E-4</v>
      </c>
      <c r="K145" s="5">
        <f t="shared" ref="K145:K208" si="45">IF(H145&lt;-7,(-B$6*H145)/E145^2,NA())</f>
        <v>9.806803629983242E-3</v>
      </c>
      <c r="L145" s="5">
        <f t="shared" si="35"/>
        <v>9.806803629983242E-3</v>
      </c>
      <c r="M145" s="5">
        <f t="shared" si="42"/>
        <v>3.3322632055660488E-2</v>
      </c>
      <c r="N145" s="5">
        <f t="shared" ref="N145:N208" si="46">M145*E145</f>
        <v>0.43012427019391608</v>
      </c>
      <c r="O145" s="5">
        <f t="shared" si="32"/>
        <v>-1.6339425450202358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24.157843589782701</v>
      </c>
      <c r="C146" s="5">
        <f t="shared" si="36"/>
        <v>0.12034416198730113</v>
      </c>
      <c r="D146" s="5">
        <f t="shared" si="37"/>
        <v>2.0773753863222737</v>
      </c>
      <c r="E146" s="5">
        <f t="shared" si="38"/>
        <v>13.052534504836627</v>
      </c>
      <c r="F146" s="5">
        <f t="shared" si="39"/>
        <v>124.64252317933644</v>
      </c>
      <c r="G146" s="5">
        <f t="shared" si="43"/>
        <v>0.14466247733719051</v>
      </c>
      <c r="H146" s="9">
        <f t="shared" si="44"/>
        <v>1.2020730789787333</v>
      </c>
      <c r="I146" s="5">
        <f t="shared" si="40"/>
        <v>0</v>
      </c>
      <c r="J146" s="5">
        <f t="shared" si="41"/>
        <v>1.2159363352305762E-4</v>
      </c>
      <c r="K146" s="5" t="e">
        <f t="shared" si="45"/>
        <v>#N/A</v>
      </c>
      <c r="L146" s="5">
        <f t="shared" si="35"/>
        <v>-5.7697443739682542E-4</v>
      </c>
      <c r="M146" s="5">
        <f t="shared" si="42"/>
        <v>3.4073731399990148E-2</v>
      </c>
      <c r="N146" s="5">
        <f t="shared" si="46"/>
        <v>0.44474855480690667</v>
      </c>
      <c r="O146" s="5">
        <f t="shared" si="32"/>
        <v>9.8298360022599299E-2</v>
      </c>
      <c r="P146" s="5">
        <f t="shared" si="33"/>
        <v>0.13237209142258943</v>
      </c>
      <c r="Q146" s="5">
        <f t="shared" si="34"/>
        <v>1.7277912907707371</v>
      </c>
    </row>
    <row r="147" spans="2:17" x14ac:dyDescent="0.4">
      <c r="B147">
        <v>24.2858660221099</v>
      </c>
      <c r="C147" s="5">
        <f t="shared" si="36"/>
        <v>0.12802243232719945</v>
      </c>
      <c r="D147" s="5">
        <f t="shared" si="37"/>
        <v>1.9527827698277951</v>
      </c>
      <c r="E147" s="5">
        <f t="shared" si="38"/>
        <v>12.269696007495458</v>
      </c>
      <c r="F147" s="5">
        <f t="shared" si="39"/>
        <v>117.16696618966772</v>
      </c>
      <c r="G147" s="5">
        <f t="shared" si="43"/>
        <v>-0.78283849734116906</v>
      </c>
      <c r="H147" s="9">
        <f t="shared" si="44"/>
        <v>-6.114854116662868</v>
      </c>
      <c r="I147" s="5">
        <f t="shared" si="40"/>
        <v>3.3214972409337448E-3</v>
      </c>
      <c r="J147" s="5">
        <f t="shared" si="41"/>
        <v>1.262781390911472E-4</v>
      </c>
      <c r="K147" s="5" t="e">
        <f t="shared" si="45"/>
        <v>#N/A</v>
      </c>
      <c r="L147" s="5">
        <f t="shared" si="35"/>
        <v>3.3214972409337448E-3</v>
      </c>
      <c r="M147" s="5">
        <f t="shared" si="42"/>
        <v>3.010908802327E-2</v>
      </c>
      <c r="N147" s="5">
        <f t="shared" si="46"/>
        <v>0.36942935710844521</v>
      </c>
      <c r="O147" s="5">
        <f t="shared" si="32"/>
        <v>-0.50003626398161283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24.410842657089201</v>
      </c>
      <c r="C148" s="5">
        <f t="shared" si="36"/>
        <v>0.12497663497930134</v>
      </c>
      <c r="D148" s="5">
        <f t="shared" si="37"/>
        <v>2.0003739102225393</v>
      </c>
      <c r="E148" s="5">
        <f t="shared" si="38"/>
        <v>12.568719961575635</v>
      </c>
      <c r="F148" s="5">
        <f t="shared" si="39"/>
        <v>120.02243461335236</v>
      </c>
      <c r="G148" s="5">
        <f t="shared" si="43"/>
        <v>0.29902395408017668</v>
      </c>
      <c r="H148" s="9">
        <f t="shared" si="44"/>
        <v>2.392638865094272</v>
      </c>
      <c r="I148" s="5">
        <f t="shared" si="40"/>
        <v>0</v>
      </c>
      <c r="J148" s="5">
        <f t="shared" si="41"/>
        <v>1.2448877974993142E-4</v>
      </c>
      <c r="K148" s="5" t="e">
        <f t="shared" si="45"/>
        <v>#N/A</v>
      </c>
      <c r="L148" s="5">
        <f t="shared" si="35"/>
        <v>-1.2385411893244662E-3</v>
      </c>
      <c r="M148" s="5">
        <f t="shared" si="42"/>
        <v>3.1594544294501967E-2</v>
      </c>
      <c r="N148" s="5">
        <f t="shared" si="46"/>
        <v>0.39710297955119245</v>
      </c>
      <c r="O148" s="5">
        <f t="shared" si="32"/>
        <v>0.19565572233338493</v>
      </c>
      <c r="P148" s="5">
        <f t="shared" si="33"/>
        <v>0.22725026662788689</v>
      </c>
      <c r="Q148" s="5">
        <f t="shared" si="34"/>
        <v>2.8562449624393071</v>
      </c>
    </row>
    <row r="149" spans="2:17" x14ac:dyDescent="0.4">
      <c r="B149">
        <v>24.5596904754638</v>
      </c>
      <c r="C149" s="5">
        <f t="shared" si="36"/>
        <v>0.14884781837459826</v>
      </c>
      <c r="D149" s="5">
        <f t="shared" si="37"/>
        <v>1.6795677809051714</v>
      </c>
      <c r="E149" s="5">
        <f t="shared" si="38"/>
        <v>10.553035603395596</v>
      </c>
      <c r="F149" s="5">
        <f t="shared" si="39"/>
        <v>100.77406685431029</v>
      </c>
      <c r="G149" s="5">
        <f t="shared" si="43"/>
        <v>-2.0156843581800388</v>
      </c>
      <c r="H149" s="9">
        <f t="shared" si="44"/>
        <v>-13.54191401789485</v>
      </c>
      <c r="I149" s="5">
        <f t="shared" si="40"/>
        <v>9.9435313321756449E-3</v>
      </c>
      <c r="J149" s="5">
        <f t="shared" si="41"/>
        <v>1.3655063494928075E-4</v>
      </c>
      <c r="K149" s="5">
        <f t="shared" si="45"/>
        <v>9.9435313321756449E-3</v>
      </c>
      <c r="L149" s="5">
        <f t="shared" si="35"/>
        <v>9.9435313321756449E-3</v>
      </c>
      <c r="M149" s="5">
        <f t="shared" si="42"/>
        <v>2.227331208930701E-2</v>
      </c>
      <c r="N149" s="5">
        <f t="shared" si="46"/>
        <v>0.23505105548399843</v>
      </c>
      <c r="O149" s="5">
        <f t="shared" si="32"/>
        <v>-1.1073768831567541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24.7102851867675</v>
      </c>
      <c r="C150" s="5">
        <f t="shared" si="36"/>
        <v>0.15059471130370028</v>
      </c>
      <c r="D150" s="5">
        <f t="shared" si="37"/>
        <v>1.6600848584637993</v>
      </c>
      <c r="E150" s="5">
        <f t="shared" si="38"/>
        <v>10.430620791371046</v>
      </c>
      <c r="F150" s="5">
        <f t="shared" si="39"/>
        <v>99.605091507827964</v>
      </c>
      <c r="G150" s="5">
        <f t="shared" si="43"/>
        <v>-0.12241481202454985</v>
      </c>
      <c r="H150" s="9">
        <f t="shared" si="44"/>
        <v>-0.81287590357458972</v>
      </c>
      <c r="I150" s="5">
        <f t="shared" si="40"/>
        <v>6.1096922841887133E-4</v>
      </c>
      <c r="J150" s="5">
        <f t="shared" si="41"/>
        <v>1.3728316518443566E-4</v>
      </c>
      <c r="K150" s="5" t="e">
        <f t="shared" si="45"/>
        <v>#N/A</v>
      </c>
      <c r="L150" s="5">
        <f t="shared" si="35"/>
        <v>6.1096922841887133E-4</v>
      </c>
      <c r="M150" s="5">
        <f t="shared" si="42"/>
        <v>2.1759570018676393E-2</v>
      </c>
      <c r="N150" s="5">
        <f t="shared" si="46"/>
        <v>0.22696582344810004</v>
      </c>
      <c r="O150" s="5">
        <f t="shared" si="32"/>
        <v>-6.6472138525185603E-2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24.8714613914489</v>
      </c>
      <c r="C151" s="5">
        <f t="shared" si="36"/>
        <v>0.16117620468140004</v>
      </c>
      <c r="D151" s="5">
        <f t="shared" si="37"/>
        <v>1.5510974494912546</v>
      </c>
      <c r="E151" s="5">
        <f t="shared" si="38"/>
        <v>9.7458327046471815</v>
      </c>
      <c r="F151" s="5">
        <f t="shared" si="39"/>
        <v>93.065846969475288</v>
      </c>
      <c r="G151" s="5">
        <f t="shared" si="43"/>
        <v>-0.68478808672386471</v>
      </c>
      <c r="H151" s="9">
        <f t="shared" si="44"/>
        <v>-4.2486922190375305</v>
      </c>
      <c r="I151" s="5">
        <f t="shared" si="40"/>
        <v>3.6579079165573567E-3</v>
      </c>
      <c r="J151" s="5">
        <f t="shared" si="41"/>
        <v>1.4138093709539128E-4</v>
      </c>
      <c r="K151" s="5" t="e">
        <f t="shared" si="45"/>
        <v>#N/A</v>
      </c>
      <c r="L151" s="5">
        <f t="shared" si="35"/>
        <v>3.6579079165573567E-3</v>
      </c>
      <c r="M151" s="5">
        <f t="shared" si="42"/>
        <v>1.8996251021394118E-2</v>
      </c>
      <c r="N151" s="5">
        <f t="shared" si="46"/>
        <v>0.18513428446999022</v>
      </c>
      <c r="O151" s="5">
        <f t="shared" si="32"/>
        <v>-0.34743268498034158</v>
      </c>
      <c r="P151" s="5">
        <f t="shared" si="33"/>
        <v>0</v>
      </c>
      <c r="Q151" s="5">
        <f t="shared" si="34"/>
        <v>0</v>
      </c>
    </row>
    <row r="152" spans="2:17" x14ac:dyDescent="0.4">
      <c r="B152">
        <v>25.038034200668299</v>
      </c>
      <c r="C152" s="5">
        <f t="shared" si="36"/>
        <v>0.16657280921939943</v>
      </c>
      <c r="D152" s="5">
        <f t="shared" si="37"/>
        <v>1.5008451929913449</v>
      </c>
      <c r="E152" s="5">
        <f t="shared" si="38"/>
        <v>9.4300884649543288</v>
      </c>
      <c r="F152" s="5">
        <f t="shared" si="39"/>
        <v>90.050711579480705</v>
      </c>
      <c r="G152" s="5">
        <f t="shared" si="43"/>
        <v>-0.3157442396928527</v>
      </c>
      <c r="H152" s="9">
        <f t="shared" si="44"/>
        <v>-1.8955328974308998</v>
      </c>
      <c r="I152" s="5">
        <f t="shared" si="40"/>
        <v>1.7430714657081282E-3</v>
      </c>
      <c r="J152" s="5">
        <f t="shared" si="41"/>
        <v>1.4327035062571331E-4</v>
      </c>
      <c r="K152" s="5" t="e">
        <f t="shared" si="45"/>
        <v>#N/A</v>
      </c>
      <c r="L152" s="5">
        <f t="shared" si="35"/>
        <v>1.7430714657081282E-3</v>
      </c>
      <c r="M152" s="5">
        <f t="shared" si="42"/>
        <v>1.7785313691372939E-2</v>
      </c>
      <c r="N152" s="5">
        <f t="shared" si="46"/>
        <v>0.16771708148661024</v>
      </c>
      <c r="O152" s="5">
        <f t="shared" si="32"/>
        <v>-0.15500536402050133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25.1879510879516</v>
      </c>
      <c r="C153" s="5">
        <f t="shared" si="36"/>
        <v>0.14991688728330033</v>
      </c>
      <c r="D153" s="5">
        <f t="shared" si="37"/>
        <v>1.6675906532635714</v>
      </c>
      <c r="E153" s="5">
        <f t="shared" si="38"/>
        <v>10.477781090975679</v>
      </c>
      <c r="F153" s="5">
        <f t="shared" si="39"/>
        <v>100.05543919581429</v>
      </c>
      <c r="G153" s="5">
        <f t="shared" si="43"/>
        <v>1.0476926260213499</v>
      </c>
      <c r="H153" s="9">
        <f t="shared" si="44"/>
        <v>6.9884897225854781</v>
      </c>
      <c r="I153" s="5">
        <f t="shared" si="40"/>
        <v>0</v>
      </c>
      <c r="J153" s="5">
        <f t="shared" si="41"/>
        <v>1.3700095795160153E-4</v>
      </c>
      <c r="K153" s="5" t="e">
        <f t="shared" si="45"/>
        <v>#N/A</v>
      </c>
      <c r="L153" s="5">
        <f t="shared" si="35"/>
        <v>-5.2054717128643992E-3</v>
      </c>
      <c r="M153" s="5">
        <f t="shared" si="42"/>
        <v>2.1956779318081498E-2</v>
      </c>
      <c r="N153" s="5">
        <f t="shared" si="46"/>
        <v>0.23005832715772018</v>
      </c>
      <c r="O153" s="5">
        <f t="shared" si="32"/>
        <v>0.57147696822939653</v>
      </c>
      <c r="P153" s="5">
        <f t="shared" si="33"/>
        <v>0.59343374754747802</v>
      </c>
      <c r="Q153" s="5">
        <f t="shared" si="34"/>
        <v>6.2178688987998001</v>
      </c>
    </row>
    <row r="154" spans="2:17" x14ac:dyDescent="0.4">
      <c r="B154">
        <v>25.298907756805399</v>
      </c>
      <c r="C154" s="5">
        <f t="shared" si="36"/>
        <v>0.11095666885379885</v>
      </c>
      <c r="D154" s="5">
        <f t="shared" si="37"/>
        <v>2.2531318088632464</v>
      </c>
      <c r="E154" s="5">
        <f t="shared" si="38"/>
        <v>14.156844676588513</v>
      </c>
      <c r="F154" s="5">
        <f t="shared" si="39"/>
        <v>135.18790853179479</v>
      </c>
      <c r="G154" s="5">
        <f t="shared" si="43"/>
        <v>3.679063585612834</v>
      </c>
      <c r="H154" s="9">
        <f t="shared" si="44"/>
        <v>33.157660766298982</v>
      </c>
      <c r="I154" s="5">
        <f t="shared" si="40"/>
        <v>0</v>
      </c>
      <c r="J154" s="5">
        <f t="shared" si="41"/>
        <v>1.1498544145529434E-4</v>
      </c>
      <c r="K154" s="5" t="e">
        <f t="shared" si="45"/>
        <v>#N/A</v>
      </c>
      <c r="L154" s="5">
        <f t="shared" si="35"/>
        <v>-1.3529020376532383E-2</v>
      </c>
      <c r="M154" s="5">
        <f t="shared" si="42"/>
        <v>4.0083250239410499E-2</v>
      </c>
      <c r="N154" s="5">
        <f t="shared" si="46"/>
        <v>0.5674523477721638</v>
      </c>
      <c r="O154" s="5">
        <f t="shared" si="32"/>
        <v>2.7114355462331559</v>
      </c>
      <c r="P154" s="5">
        <f t="shared" si="33"/>
        <v>2.7515187964725665</v>
      </c>
      <c r="Q154" s="5">
        <f t="shared" si="34"/>
        <v>38.952824226375881</v>
      </c>
    </row>
    <row r="155" spans="2:17" x14ac:dyDescent="0.4">
      <c r="B155">
        <v>25.404162168502801</v>
      </c>
      <c r="C155" s="5">
        <f t="shared" si="36"/>
        <v>0.10525441169740191</v>
      </c>
      <c r="D155" s="5">
        <f t="shared" si="37"/>
        <v>2.3751973524751646</v>
      </c>
      <c r="E155" s="5">
        <f t="shared" si="38"/>
        <v>14.923805106723806</v>
      </c>
      <c r="F155" s="5">
        <f t="shared" si="39"/>
        <v>142.51184114850989</v>
      </c>
      <c r="G155" s="5">
        <f t="shared" si="43"/>
        <v>0.76696043013529369</v>
      </c>
      <c r="H155" s="9">
        <f t="shared" si="44"/>
        <v>7.2867295324422523</v>
      </c>
      <c r="I155" s="5">
        <f t="shared" si="40"/>
        <v>0</v>
      </c>
      <c r="J155" s="5">
        <f t="shared" si="41"/>
        <v>1.1039595024136475E-4</v>
      </c>
      <c r="K155" s="5" t="e">
        <f t="shared" si="45"/>
        <v>#N/A</v>
      </c>
      <c r="L155" s="5">
        <f t="shared" si="35"/>
        <v>-2.675401173870889E-3</v>
      </c>
      <c r="M155" s="5">
        <f t="shared" si="42"/>
        <v>4.4543991772695114E-2</v>
      </c>
      <c r="N155" s="5">
        <f t="shared" si="46"/>
        <v>0.66476585189121051</v>
      </c>
      <c r="O155" s="5">
        <f t="shared" si="32"/>
        <v>0.59586523938781866</v>
      </c>
      <c r="P155" s="5">
        <f t="shared" si="33"/>
        <v>0.64040923116051374</v>
      </c>
      <c r="Q155" s="5">
        <f t="shared" si="34"/>
        <v>9.5573425543863415</v>
      </c>
    </row>
    <row r="156" spans="2:17" x14ac:dyDescent="0.4">
      <c r="B156">
        <v>25.5093653202056</v>
      </c>
      <c r="C156" s="5">
        <f t="shared" si="36"/>
        <v>0.10520315170279915</v>
      </c>
      <c r="D156" s="5">
        <f t="shared" si="37"/>
        <v>2.3763546619425875</v>
      </c>
      <c r="E156" s="5">
        <f t="shared" si="38"/>
        <v>14.931076696565379</v>
      </c>
      <c r="F156" s="5">
        <f t="shared" si="39"/>
        <v>142.58127971655526</v>
      </c>
      <c r="G156" s="5">
        <f t="shared" si="43"/>
        <v>7.2715898415722791E-3</v>
      </c>
      <c r="H156" s="9">
        <f t="shared" si="44"/>
        <v>6.9119505679018575E-2</v>
      </c>
      <c r="I156" s="5">
        <f t="shared" si="40"/>
        <v>0</v>
      </c>
      <c r="J156" s="5">
        <f t="shared" si="41"/>
        <v>1.1035243704775278E-4</v>
      </c>
      <c r="K156" s="5" t="e">
        <f t="shared" si="45"/>
        <v>#N/A</v>
      </c>
      <c r="L156" s="5">
        <f t="shared" si="35"/>
        <v>-2.5353257780828468E-5</v>
      </c>
      <c r="M156" s="5">
        <f t="shared" si="42"/>
        <v>4.4587410263743542E-2</v>
      </c>
      <c r="N156" s="5">
        <f t="shared" si="46"/>
        <v>0.66573804234918121</v>
      </c>
      <c r="O156" s="5">
        <f t="shared" si="32"/>
        <v>5.6521805309812352E-3</v>
      </c>
      <c r="P156" s="5">
        <f t="shared" si="33"/>
        <v>5.023959079472478E-2</v>
      </c>
      <c r="Q156" s="5">
        <f t="shared" si="34"/>
        <v>0.75013118336009565</v>
      </c>
    </row>
    <row r="157" spans="2:17" x14ac:dyDescent="0.4">
      <c r="B157">
        <v>25.628037691116301</v>
      </c>
      <c r="C157" s="5">
        <f t="shared" si="36"/>
        <v>0.11867237091070137</v>
      </c>
      <c r="D157" s="5">
        <f t="shared" si="37"/>
        <v>2.1066403079459843</v>
      </c>
      <c r="E157" s="5">
        <f t="shared" si="38"/>
        <v>13.236411430398487</v>
      </c>
      <c r="F157" s="5">
        <f t="shared" si="39"/>
        <v>126.39841847675906</v>
      </c>
      <c r="G157" s="5">
        <f t="shared" si="43"/>
        <v>-1.6946652661668917</v>
      </c>
      <c r="H157" s="9">
        <f t="shared" si="44"/>
        <v>-14.280200632732736</v>
      </c>
      <c r="I157" s="5">
        <f t="shared" si="40"/>
        <v>6.6651387473484923E-3</v>
      </c>
      <c r="J157" s="5">
        <f t="shared" si="41"/>
        <v>1.2049331400049546E-4</v>
      </c>
      <c r="K157" s="5">
        <f t="shared" si="45"/>
        <v>6.6651387473484923E-3</v>
      </c>
      <c r="L157" s="5">
        <f t="shared" si="35"/>
        <v>6.6651387473484923E-3</v>
      </c>
      <c r="M157" s="5">
        <f t="shared" si="42"/>
        <v>3.5040517510956742E-2</v>
      </c>
      <c r="N157" s="5">
        <f t="shared" si="46"/>
        <v>0.46381070650910616</v>
      </c>
      <c r="O157" s="5">
        <f t="shared" si="32"/>
        <v>-1.1677495549471058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25.7497413158416</v>
      </c>
      <c r="C158" s="5">
        <f t="shared" si="36"/>
        <v>0.12170362472529916</v>
      </c>
      <c r="D158" s="5">
        <f t="shared" si="37"/>
        <v>2.0541705357115072</v>
      </c>
      <c r="E158" s="5">
        <f t="shared" si="38"/>
        <v>12.906734128423762</v>
      </c>
      <c r="F158" s="5">
        <f t="shared" si="39"/>
        <v>123.25023214269045</v>
      </c>
      <c r="G158" s="5">
        <f t="shared" si="43"/>
        <v>-0.32967730197472456</v>
      </c>
      <c r="H158" s="9">
        <f t="shared" si="44"/>
        <v>-2.7088536000373771</v>
      </c>
      <c r="I158" s="5">
        <f t="shared" si="40"/>
        <v>1.3297445151043109E-3</v>
      </c>
      <c r="J158" s="5">
        <f t="shared" si="41"/>
        <v>1.2246610297551221E-4</v>
      </c>
      <c r="L158" s="5">
        <f t="shared" si="35"/>
        <v>1.3297445151043109E-3</v>
      </c>
      <c r="M158" s="5">
        <f t="shared" si="42"/>
        <v>3.3316757172363744E-2</v>
      </c>
      <c r="N158" s="5">
        <f t="shared" si="46"/>
        <v>0.43001052684495428</v>
      </c>
      <c r="O158" s="5">
        <f t="shared" si="32"/>
        <v>-0.22151387555506447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25.877146720886198</v>
      </c>
      <c r="C159" s="5">
        <f t="shared" si="36"/>
        <v>0.1274054050445983</v>
      </c>
      <c r="D159" s="5">
        <f t="shared" si="37"/>
        <v>1.962240141322791</v>
      </c>
      <c r="E159" s="5">
        <f t="shared" si="38"/>
        <v>12.329118425117356</v>
      </c>
      <c r="F159" s="5">
        <f t="shared" si="39"/>
        <v>117.73440847936747</v>
      </c>
      <c r="G159" s="5">
        <f t="shared" si="43"/>
        <v>-0.57761570330640666</v>
      </c>
      <c r="H159" s="9">
        <f t="shared" si="44"/>
        <v>-4.5336828771449067</v>
      </c>
      <c r="I159" s="5">
        <f t="shared" si="40"/>
        <v>2.4389477234121573E-3</v>
      </c>
      <c r="J159" s="5">
        <f t="shared" si="41"/>
        <v>1.2592255534409774E-4</v>
      </c>
      <c r="K159" s="5" t="e">
        <f t="shared" si="45"/>
        <v>#N/A</v>
      </c>
      <c r="L159" s="5">
        <f t="shared" si="35"/>
        <v>2.4389477234121573E-3</v>
      </c>
      <c r="M159" s="5">
        <f t="shared" si="42"/>
        <v>3.0401432228113652E-2</v>
      </c>
      <c r="N159" s="5">
        <f t="shared" si="46"/>
        <v>0.37482285823359263</v>
      </c>
      <c r="O159" s="5">
        <f t="shared" si="32"/>
        <v>-0.37073751960613388</v>
      </c>
      <c r="P159" s="5">
        <f t="shared" si="33"/>
        <v>0</v>
      </c>
      <c r="Q159" s="5">
        <f t="shared" si="34"/>
        <v>0</v>
      </c>
    </row>
    <row r="160" spans="2:17" x14ac:dyDescent="0.4">
      <c r="B160">
        <v>26.003237724304199</v>
      </c>
      <c r="C160" s="5">
        <f t="shared" si="36"/>
        <v>0.12609100341800072</v>
      </c>
      <c r="D160" s="5">
        <f t="shared" si="37"/>
        <v>1.9826949839651291</v>
      </c>
      <c r="E160" s="5">
        <f t="shared" si="38"/>
        <v>12.457639991868364</v>
      </c>
      <c r="F160" s="5">
        <f t="shared" si="39"/>
        <v>118.96169903790775</v>
      </c>
      <c r="G160" s="5">
        <f t="shared" si="43"/>
        <v>0.12852156675100801</v>
      </c>
      <c r="H160" s="9">
        <f t="shared" si="44"/>
        <v>1.0192762629142524</v>
      </c>
      <c r="I160" s="5">
        <f t="shared" si="40"/>
        <v>0</v>
      </c>
      <c r="J160" s="5">
        <f t="shared" si="41"/>
        <v>1.2515348228865972E-4</v>
      </c>
      <c r="K160" s="5" t="e">
        <f t="shared" si="45"/>
        <v>#N/A</v>
      </c>
      <c r="L160" s="5">
        <f t="shared" si="35"/>
        <v>-5.3707601663610324E-4</v>
      </c>
      <c r="M160" s="5">
        <f t="shared" si="42"/>
        <v>3.10385588333996E-2</v>
      </c>
      <c r="N160" s="5">
        <f t="shared" si="46"/>
        <v>0.38666719181291792</v>
      </c>
      <c r="O160" s="5">
        <f t="shared" si="32"/>
        <v>8.3350327701837965E-2</v>
      </c>
      <c r="P160" s="5">
        <f t="shared" si="33"/>
        <v>0.11438888653523757</v>
      </c>
      <c r="Q160" s="5">
        <f t="shared" si="34"/>
        <v>1.4250155675266682</v>
      </c>
    </row>
    <row r="161" spans="2:17" x14ac:dyDescent="0.4">
      <c r="B161">
        <v>26.1526584625244</v>
      </c>
      <c r="C161" s="5">
        <f t="shared" si="36"/>
        <v>0.14942073822020063</v>
      </c>
      <c r="D161" s="5">
        <f t="shared" si="37"/>
        <v>1.6731278601473389</v>
      </c>
      <c r="E161" s="5">
        <f t="shared" si="38"/>
        <v>10.512572387910582</v>
      </c>
      <c r="F161" s="5">
        <f t="shared" si="39"/>
        <v>100.38767160884035</v>
      </c>
      <c r="G161" s="5">
        <f t="shared" si="43"/>
        <v>-1.9450676039577814</v>
      </c>
      <c r="H161" s="9">
        <f t="shared" si="44"/>
        <v>-13.017387192207179</v>
      </c>
      <c r="I161" s="5">
        <f t="shared" si="40"/>
        <v>9.6321053823900642E-3</v>
      </c>
      <c r="J161" s="5">
        <f t="shared" si="41"/>
        <v>1.3679276683074308E-4</v>
      </c>
      <c r="K161" s="5">
        <f t="shared" si="45"/>
        <v>9.6321053823900642E-3</v>
      </c>
      <c r="L161" s="5">
        <f t="shared" si="35"/>
        <v>9.6321053823900642E-3</v>
      </c>
      <c r="M161" s="5">
        <f t="shared" si="42"/>
        <v>2.2102835642212E-2</v>
      </c>
      <c r="N161" s="5">
        <f t="shared" si="46"/>
        <v>0.23235765966684374</v>
      </c>
      <c r="O161" s="5">
        <f t="shared" si="32"/>
        <v>-1.0644842107771657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26.3045105934143</v>
      </c>
      <c r="C162" s="5">
        <f t="shared" si="36"/>
        <v>0.15185213088989968</v>
      </c>
      <c r="D162" s="5">
        <f t="shared" si="37"/>
        <v>1.6463384381564088</v>
      </c>
      <c r="E162" s="5">
        <f t="shared" si="38"/>
        <v>10.344249485269335</v>
      </c>
      <c r="F162" s="5">
        <f t="shared" si="39"/>
        <v>98.780306289384527</v>
      </c>
      <c r="G162" s="5">
        <f t="shared" si="43"/>
        <v>-0.16832290264124694</v>
      </c>
      <c r="H162" s="9">
        <f t="shared" si="44"/>
        <v>-1.1084658585613749</v>
      </c>
      <c r="I162" s="5">
        <f t="shared" si="40"/>
        <v>8.4710988484514667E-4</v>
      </c>
      <c r="J162" s="5">
        <f t="shared" si="41"/>
        <v>1.3780001108014829E-4</v>
      </c>
      <c r="K162" s="5" t="e">
        <f t="shared" si="45"/>
        <v>#N/A</v>
      </c>
      <c r="L162" s="5">
        <f t="shared" si="35"/>
        <v>8.4710988484514667E-4</v>
      </c>
      <c r="M162" s="5">
        <f t="shared" si="42"/>
        <v>2.1400699482698984E-2</v>
      </c>
      <c r="N162" s="5">
        <f t="shared" si="46"/>
        <v>0.22137417460831268</v>
      </c>
      <c r="O162" s="5">
        <f t="shared" si="32"/>
        <v>-9.064372037197363E-2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26.4721584320068</v>
      </c>
      <c r="C163" s="5">
        <f t="shared" si="36"/>
        <v>0.16764783859250088</v>
      </c>
      <c r="D163" s="5">
        <f t="shared" si="37"/>
        <v>1.4912211341278983</v>
      </c>
      <c r="E163" s="5">
        <f t="shared" si="38"/>
        <v>9.3696187197080896</v>
      </c>
      <c r="F163" s="5">
        <f t="shared" si="39"/>
        <v>89.473268047673898</v>
      </c>
      <c r="G163" s="5">
        <f t="shared" si="43"/>
        <v>-0.97463076556124584</v>
      </c>
      <c r="H163" s="9">
        <f t="shared" si="44"/>
        <v>-5.8135599823047315</v>
      </c>
      <c r="I163" s="5">
        <f t="shared" si="40"/>
        <v>5.415190287931684E-3</v>
      </c>
      <c r="J163" s="5">
        <f t="shared" si="41"/>
        <v>1.436322015812668E-4</v>
      </c>
      <c r="K163" s="5" t="e">
        <f t="shared" si="45"/>
        <v>#N/A</v>
      </c>
      <c r="L163" s="5">
        <f t="shared" si="35"/>
        <v>5.415190287931684E-3</v>
      </c>
      <c r="M163" s="5">
        <f t="shared" si="42"/>
        <v>1.7557950990540853E-2</v>
      </c>
      <c r="N163" s="5">
        <f t="shared" si="46"/>
        <v>0.16451130628068877</v>
      </c>
      <c r="O163" s="5">
        <f t="shared" si="32"/>
        <v>-0.47539822839978657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26.642821788787799</v>
      </c>
      <c r="C164" s="5">
        <f t="shared" si="36"/>
        <v>0.17066335678099875</v>
      </c>
      <c r="D164" s="5">
        <f t="shared" si="37"/>
        <v>1.464872159527536</v>
      </c>
      <c r="E164" s="5">
        <f t="shared" si="38"/>
        <v>9.2040632296398446</v>
      </c>
      <c r="F164" s="5">
        <f t="shared" si="39"/>
        <v>87.892329571652155</v>
      </c>
      <c r="G164" s="5">
        <f t="shared" si="43"/>
        <v>-0.16555549006824499</v>
      </c>
      <c r="H164" s="9">
        <f t="shared" si="44"/>
        <v>-0.97007051303163827</v>
      </c>
      <c r="I164" s="5">
        <f t="shared" si="40"/>
        <v>9.3639593109296057E-4</v>
      </c>
      <c r="J164" s="5">
        <f t="shared" si="41"/>
        <v>1.4462288563383516E-4</v>
      </c>
      <c r="K164" s="5" t="e">
        <f t="shared" si="45"/>
        <v>#N/A</v>
      </c>
      <c r="L164" s="5">
        <f t="shared" si="35"/>
        <v>9.3639593109296057E-4</v>
      </c>
      <c r="M164" s="5">
        <f t="shared" si="42"/>
        <v>1.6942955987041649E-2</v>
      </c>
      <c r="N164" s="5">
        <f t="shared" si="46"/>
        <v>0.1559440382017363</v>
      </c>
      <c r="O164" s="5">
        <f t="shared" si="32"/>
        <v>-7.9326575234764579E-2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26.852777957916199</v>
      </c>
      <c r="C165" s="5">
        <f t="shared" si="36"/>
        <v>0.20995616912840021</v>
      </c>
      <c r="D165" s="5">
        <f t="shared" si="37"/>
        <v>1.1907247166769874</v>
      </c>
      <c r="E165" s="5">
        <f t="shared" si="38"/>
        <v>7.4815440447204233</v>
      </c>
      <c r="F165" s="5">
        <f t="shared" si="39"/>
        <v>71.443483000619253</v>
      </c>
      <c r="G165" s="5">
        <f t="shared" si="43"/>
        <v>-1.7225191849194212</v>
      </c>
      <c r="H165" s="9">
        <f t="shared" si="44"/>
        <v>-8.2041846737354138</v>
      </c>
      <c r="I165" s="5">
        <f t="shared" si="40"/>
        <v>1.1985836657289518E-2</v>
      </c>
      <c r="J165" s="5">
        <f t="shared" si="41"/>
        <v>1.5493044043639299E-4</v>
      </c>
      <c r="K165" s="5">
        <f t="shared" si="45"/>
        <v>1.1985836657289518E-2</v>
      </c>
      <c r="L165" s="5">
        <f t="shared" si="35"/>
        <v>1.1985836657289518E-2</v>
      </c>
      <c r="M165" s="5">
        <f t="shared" si="42"/>
        <v>1.1194700258618327E-2</v>
      </c>
      <c r="N165" s="5">
        <f t="shared" si="46"/>
        <v>8.3753643052296128E-2</v>
      </c>
      <c r="O165" s="5">
        <f t="shared" si="32"/>
        <v>-0.67088924363557989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27.079850673675502</v>
      </c>
      <c r="C166" s="5">
        <f t="shared" si="36"/>
        <v>0.22707271575930221</v>
      </c>
      <c r="D166" s="5">
        <f t="shared" si="37"/>
        <v>1.1009689084134651</v>
      </c>
      <c r="E166" s="5">
        <f t="shared" si="38"/>
        <v>6.9175916690050316</v>
      </c>
      <c r="F166" s="5">
        <f t="shared" si="39"/>
        <v>66.05813450480791</v>
      </c>
      <c r="G166" s="5">
        <f t="shared" si="43"/>
        <v>-0.5639523757153917</v>
      </c>
      <c r="H166" s="9">
        <f t="shared" si="44"/>
        <v>-2.4835761259542206</v>
      </c>
      <c r="I166" s="5">
        <f t="shared" si="40"/>
        <v>4.2440748218786984E-3</v>
      </c>
      <c r="J166" s="5">
        <f t="shared" si="41"/>
        <v>1.5830513145267391E-4</v>
      </c>
      <c r="K166" s="5" t="e">
        <f t="shared" si="45"/>
        <v>#N/A</v>
      </c>
      <c r="L166" s="5">
        <f t="shared" si="35"/>
        <v>4.2440748218786984E-3</v>
      </c>
      <c r="M166" s="5">
        <f t="shared" si="42"/>
        <v>9.5706148998175641E-3</v>
      </c>
      <c r="N166" s="5">
        <f t="shared" si="46"/>
        <v>6.6205605898233405E-2</v>
      </c>
      <c r="O166" s="5">
        <f t="shared" si="32"/>
        <v>-0.20309202863106421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27.364687919616699</v>
      </c>
      <c r="C167" s="5">
        <f t="shared" si="36"/>
        <v>0.28483724594119764</v>
      </c>
      <c r="D167" s="5">
        <f t="shared" si="37"/>
        <v>0.87769420454096969</v>
      </c>
      <c r="E167" s="5">
        <f t="shared" si="38"/>
        <v>5.514715330168495</v>
      </c>
      <c r="F167" s="5">
        <f t="shared" si="39"/>
        <v>52.661652272458184</v>
      </c>
      <c r="G167" s="5">
        <f t="shared" si="43"/>
        <v>-1.4028763388365366</v>
      </c>
      <c r="H167" s="9">
        <f t="shared" si="44"/>
        <v>-4.9251857291379277</v>
      </c>
      <c r="I167" s="5">
        <f t="shared" si="40"/>
        <v>1.3243165777082974E-2</v>
      </c>
      <c r="J167" s="5">
        <f t="shared" si="41"/>
        <v>1.6669994346427174E-4</v>
      </c>
      <c r="K167" s="5" t="e">
        <f t="shared" si="45"/>
        <v>#N/A</v>
      </c>
      <c r="L167" s="5">
        <f t="shared" si="35"/>
        <v>1.3243165777082974E-2</v>
      </c>
      <c r="M167" s="5">
        <f t="shared" si="42"/>
        <v>6.0824170345590836E-3</v>
      </c>
      <c r="N167" s="5">
        <f t="shared" si="46"/>
        <v>3.3542798464960978E-2</v>
      </c>
      <c r="O167" s="5">
        <f t="shared" si="32"/>
        <v>-0.40275228557009679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27.627375841140701</v>
      </c>
      <c r="C168" s="5">
        <f t="shared" si="36"/>
        <v>0.26268792152400167</v>
      </c>
      <c r="D168" s="5">
        <f t="shared" si="37"/>
        <v>0.95169963868002827</v>
      </c>
      <c r="E168" s="5">
        <f t="shared" si="38"/>
        <v>5.9797051866024749</v>
      </c>
      <c r="F168" s="5">
        <f t="shared" si="39"/>
        <v>57.101978320801699</v>
      </c>
      <c r="G168" s="5">
        <f t="shared" si="43"/>
        <v>0.46498985643397983</v>
      </c>
      <c r="H168" s="9">
        <f t="shared" si="44"/>
        <v>1.7701227134323871</v>
      </c>
      <c r="I168" s="5">
        <f t="shared" si="40"/>
        <v>0</v>
      </c>
      <c r="J168" s="5">
        <f t="shared" si="41"/>
        <v>1.6391744416337079E-4</v>
      </c>
      <c r="K168" s="5" t="e">
        <f t="shared" si="45"/>
        <v>#N/A</v>
      </c>
      <c r="L168" s="5">
        <f t="shared" si="35"/>
        <v>-4.0481745521563743E-3</v>
      </c>
      <c r="M168" s="5">
        <f t="shared" si="42"/>
        <v>7.1513748237361074E-3</v>
      </c>
      <c r="N168" s="5">
        <f t="shared" si="46"/>
        <v>4.2763113124833163E-2</v>
      </c>
      <c r="O168" s="5">
        <f t="shared" si="32"/>
        <v>0.14475006787190142</v>
      </c>
      <c r="P168" s="5">
        <f t="shared" si="33"/>
        <v>0.15190144269563752</v>
      </c>
      <c r="Q168" s="5">
        <f t="shared" si="34"/>
        <v>0.90832584473950229</v>
      </c>
    </row>
    <row r="169" spans="2:17" x14ac:dyDescent="0.4">
      <c r="B169">
        <v>27.787379503250101</v>
      </c>
      <c r="C169" s="5">
        <f t="shared" si="36"/>
        <v>0.16000366210939987</v>
      </c>
      <c r="D169" s="5">
        <f t="shared" si="37"/>
        <v>1.5624642380314184</v>
      </c>
      <c r="E169" s="5">
        <f t="shared" si="38"/>
        <v>9.8172523433925551</v>
      </c>
      <c r="F169" s="5">
        <f t="shared" si="39"/>
        <v>93.747854281885097</v>
      </c>
      <c r="G169" s="5">
        <f t="shared" si="43"/>
        <v>3.8375471567900803</v>
      </c>
      <c r="H169" s="9">
        <f t="shared" si="44"/>
        <v>23.984120776974596</v>
      </c>
      <c r="I169" s="5">
        <f t="shared" si="40"/>
        <v>0</v>
      </c>
      <c r="J169" s="5">
        <f t="shared" si="41"/>
        <v>1.4095356197713895E-4</v>
      </c>
      <c r="K169" s="5" t="e">
        <f t="shared" si="45"/>
        <v>#N/A</v>
      </c>
      <c r="L169" s="5">
        <f t="shared" si="35"/>
        <v>-2.0349760166412972E-2</v>
      </c>
      <c r="M169" s="5">
        <f t="shared" si="42"/>
        <v>1.9275688714769323E-2</v>
      </c>
      <c r="N169" s="5">
        <f t="shared" si="46"/>
        <v>0.18923430020557455</v>
      </c>
      <c r="O169" s="5">
        <f t="shared" si="32"/>
        <v>1.9612782119399439</v>
      </c>
      <c r="P169" s="5">
        <f t="shared" si="33"/>
        <v>1.9805539006547133</v>
      </c>
      <c r="Q169" s="5">
        <f t="shared" si="34"/>
        <v>19.443597422417749</v>
      </c>
    </row>
    <row r="170" spans="2:17" x14ac:dyDescent="0.4">
      <c r="B170">
        <v>27.894457578659001</v>
      </c>
      <c r="C170" s="5">
        <f t="shared" si="36"/>
        <v>0.10707807540890002</v>
      </c>
      <c r="D170" s="5">
        <f t="shared" si="37"/>
        <v>2.3347449890682359</v>
      </c>
      <c r="E170" s="5">
        <f t="shared" si="38"/>
        <v>14.669635411324704</v>
      </c>
      <c r="F170" s="5">
        <f t="shared" si="39"/>
        <v>140.08469934409416</v>
      </c>
      <c r="G170" s="5">
        <f t="shared" si="43"/>
        <v>4.8523830679321485</v>
      </c>
      <c r="H170" s="9">
        <f t="shared" si="44"/>
        <v>45.316308211576548</v>
      </c>
      <c r="I170" s="5">
        <f t="shared" si="40"/>
        <v>0</v>
      </c>
      <c r="J170" s="5">
        <f t="shared" si="41"/>
        <v>1.1191690169863297E-4</v>
      </c>
      <c r="K170" s="5" t="e">
        <f t="shared" si="45"/>
        <v>#N/A</v>
      </c>
      <c r="L170" s="5">
        <f t="shared" si="35"/>
        <v>-1.7219926067134461E-2</v>
      </c>
      <c r="M170" s="5">
        <f t="shared" si="42"/>
        <v>4.3039640620238344E-2</v>
      </c>
      <c r="N170" s="5">
        <f t="shared" si="46"/>
        <v>0.63137583613333759</v>
      </c>
      <c r="O170" s="5">
        <f t="shared" si="32"/>
        <v>3.7056971471827067</v>
      </c>
      <c r="P170" s="5">
        <f t="shared" si="33"/>
        <v>3.7487367878029452</v>
      </c>
      <c r="Q170" s="5">
        <f t="shared" si="34"/>
        <v>54.992601930089705</v>
      </c>
    </row>
    <row r="171" spans="2:17" x14ac:dyDescent="0.4">
      <c r="B171">
        <v>27.998971700668299</v>
      </c>
      <c r="C171" s="5">
        <f t="shared" si="36"/>
        <v>0.10451412200929866</v>
      </c>
      <c r="D171" s="5">
        <f t="shared" si="37"/>
        <v>2.3920212426198004</v>
      </c>
      <c r="E171" s="5">
        <f t="shared" si="38"/>
        <v>15.029512726090186</v>
      </c>
      <c r="F171" s="5">
        <f t="shared" si="39"/>
        <v>143.52127455718804</v>
      </c>
      <c r="G171" s="5">
        <f t="shared" si="43"/>
        <v>0.35987731476548213</v>
      </c>
      <c r="H171" s="9">
        <f t="shared" si="44"/>
        <v>3.4433367266240222</v>
      </c>
      <c r="I171" s="5">
        <f t="shared" si="40"/>
        <v>0</v>
      </c>
      <c r="J171" s="5">
        <f t="shared" si="41"/>
        <v>1.0976339584707634E-4</v>
      </c>
      <c r="K171" s="5" t="e">
        <f t="shared" si="45"/>
        <v>#N/A</v>
      </c>
      <c r="L171" s="5">
        <f t="shared" si="35"/>
        <v>-1.2465367737658295E-3</v>
      </c>
      <c r="M171" s="5">
        <f t="shared" si="42"/>
        <v>4.517725055674137E-2</v>
      </c>
      <c r="N171" s="5">
        <f t="shared" si="46"/>
        <v>0.67899206217230934</v>
      </c>
      <c r="O171" s="5">
        <f t="shared" si="32"/>
        <v>0.28157552078305459</v>
      </c>
      <c r="P171" s="5">
        <f t="shared" si="33"/>
        <v>0.32675277133979597</v>
      </c>
      <c r="Q171" s="5">
        <f t="shared" si="34"/>
        <v>4.9109349351366998</v>
      </c>
    </row>
    <row r="172" spans="2:17" x14ac:dyDescent="0.4">
      <c r="B172">
        <v>28.1024503707885</v>
      </c>
      <c r="C172" s="5">
        <f t="shared" si="36"/>
        <v>0.10347867012020018</v>
      </c>
      <c r="D172" s="5">
        <f t="shared" si="37"/>
        <v>2.4159568315827942</v>
      </c>
      <c r="E172" s="5">
        <f t="shared" si="38"/>
        <v>15.179904466981158</v>
      </c>
      <c r="F172" s="5">
        <f t="shared" si="39"/>
        <v>144.95740989496767</v>
      </c>
      <c r="G172" s="5">
        <f t="shared" si="43"/>
        <v>0.15039174089097251</v>
      </c>
      <c r="H172" s="9">
        <f t="shared" si="44"/>
        <v>1.4533598152766982</v>
      </c>
      <c r="I172" s="5">
        <f t="shared" si="40"/>
        <v>0</v>
      </c>
      <c r="J172" s="5">
        <f t="shared" si="41"/>
        <v>1.0886345166958475E-4</v>
      </c>
      <c r="K172" s="5" t="e">
        <f t="shared" si="45"/>
        <v>#N/A</v>
      </c>
      <c r="L172" s="5">
        <f t="shared" si="35"/>
        <v>-5.1576334335568484E-4</v>
      </c>
      <c r="M172" s="5">
        <f t="shared" si="42"/>
        <v>4.6085899925334906E-2</v>
      </c>
      <c r="N172" s="5">
        <f t="shared" si="46"/>
        <v>0.69957955814143791</v>
      </c>
      <c r="O172" s="5">
        <f t="shared" si="32"/>
        <v>0.11884708913523118</v>
      </c>
      <c r="P172" s="5">
        <f t="shared" si="33"/>
        <v>0.16493298906056608</v>
      </c>
      <c r="Q172" s="5">
        <f t="shared" si="34"/>
        <v>2.5036670173930418</v>
      </c>
    </row>
    <row r="173" spans="2:17" x14ac:dyDescent="0.4">
      <c r="B173">
        <v>28.222069740295399</v>
      </c>
      <c r="C173" s="5">
        <f t="shared" si="36"/>
        <v>0.11961936950689989</v>
      </c>
      <c r="D173" s="5">
        <f t="shared" si="37"/>
        <v>2.0899625288994645</v>
      </c>
      <c r="E173" s="5">
        <f t="shared" si="38"/>
        <v>13.131621854137007</v>
      </c>
      <c r="F173" s="5">
        <f t="shared" si="39"/>
        <v>125.39775173396788</v>
      </c>
      <c r="G173" s="5">
        <f t="shared" si="43"/>
        <v>-2.0482826128441509</v>
      </c>
      <c r="H173" s="9">
        <f t="shared" si="44"/>
        <v>-17.12333563776226</v>
      </c>
      <c r="I173" s="5">
        <f t="shared" si="40"/>
        <v>8.1202057700305568E-3</v>
      </c>
      <c r="J173" s="5">
        <f t="shared" si="41"/>
        <v>1.2112037482484416E-4</v>
      </c>
      <c r="K173" s="5">
        <f t="shared" si="45"/>
        <v>8.1202057700305568E-3</v>
      </c>
      <c r="L173" s="5">
        <f t="shared" si="35"/>
        <v>8.1202057700305568E-3</v>
      </c>
      <c r="M173" s="5">
        <f t="shared" si="42"/>
        <v>3.4487898504009733E-2</v>
      </c>
      <c r="N173" s="5">
        <f t="shared" si="46"/>
        <v>0.4528820416985132</v>
      </c>
      <c r="O173" s="5">
        <f t="shared" si="32"/>
        <v>-1.4002441621424402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28.344640731811499</v>
      </c>
      <c r="C174" s="5">
        <f t="shared" si="36"/>
        <v>0.12257099151609907</v>
      </c>
      <c r="D174" s="5">
        <f t="shared" si="37"/>
        <v>2.039634312390822</v>
      </c>
      <c r="E174" s="5">
        <f t="shared" si="38"/>
        <v>12.815400343633351</v>
      </c>
      <c r="F174" s="5">
        <f t="shared" si="39"/>
        <v>122.37805874344933</v>
      </c>
      <c r="G174" s="5">
        <f t="shared" si="43"/>
        <v>-0.31622151050365588</v>
      </c>
      <c r="H174" s="9">
        <f t="shared" si="44"/>
        <v>-2.5799049725572449</v>
      </c>
      <c r="I174" s="5">
        <f t="shared" si="40"/>
        <v>1.2845610675498926E-3</v>
      </c>
      <c r="J174" s="5">
        <f t="shared" si="41"/>
        <v>1.2301264434369803E-4</v>
      </c>
      <c r="K174" s="5" t="e">
        <f t="shared" si="45"/>
        <v>#N/A</v>
      </c>
      <c r="L174" s="5">
        <f t="shared" si="35"/>
        <v>1.2845610675498926E-3</v>
      </c>
      <c r="M174" s="5">
        <f t="shared" si="42"/>
        <v>3.2846897193519568E-2</v>
      </c>
      <c r="N174" s="5">
        <f t="shared" si="46"/>
        <v>0.42094613758112004</v>
      </c>
      <c r="O174" s="5">
        <f t="shared" si="32"/>
        <v>-0.21096922662304532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28.477486848831099</v>
      </c>
      <c r="C175" s="5">
        <f t="shared" si="36"/>
        <v>0.13284611701960003</v>
      </c>
      <c r="D175" s="5">
        <f t="shared" si="37"/>
        <v>1.8818766073766022</v>
      </c>
      <c r="E175" s="5">
        <f t="shared" si="38"/>
        <v>11.824179449393634</v>
      </c>
      <c r="F175" s="5">
        <f t="shared" si="39"/>
        <v>112.91259644259614</v>
      </c>
      <c r="G175" s="5">
        <f t="shared" si="43"/>
        <v>-0.99122089423971715</v>
      </c>
      <c r="H175" s="9">
        <f t="shared" si="44"/>
        <v>-7.4614216544505627</v>
      </c>
      <c r="I175" s="5">
        <f t="shared" si="40"/>
        <v>4.364102678846106E-3</v>
      </c>
      <c r="J175" s="5">
        <f t="shared" si="41"/>
        <v>1.2894411017482849E-4</v>
      </c>
      <c r="K175" s="5">
        <f t="shared" si="45"/>
        <v>4.364102678846106E-3</v>
      </c>
      <c r="L175" s="5">
        <f t="shared" si="35"/>
        <v>4.364102678846106E-3</v>
      </c>
      <c r="M175" s="5">
        <f t="shared" si="42"/>
        <v>2.7962243930292553E-2</v>
      </c>
      <c r="N175" s="5">
        <f t="shared" si="46"/>
        <v>0.33063059003949707</v>
      </c>
      <c r="O175" s="5">
        <f t="shared" si="32"/>
        <v>-0.61015051821368993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28.6054074764251</v>
      </c>
      <c r="C176" s="5">
        <f t="shared" si="36"/>
        <v>0.12792062759400125</v>
      </c>
      <c r="D176" s="5">
        <f t="shared" si="37"/>
        <v>1.9543368782825108</v>
      </c>
      <c r="E176" s="5">
        <f t="shared" si="38"/>
        <v>12.279460758903891</v>
      </c>
      <c r="F176" s="5">
        <f t="shared" si="39"/>
        <v>117.26021269695066</v>
      </c>
      <c r="G176" s="5">
        <f t="shared" si="43"/>
        <v>0.4552813095102568</v>
      </c>
      <c r="H176" s="9">
        <f t="shared" si="44"/>
        <v>3.5590922126745954</v>
      </c>
      <c r="I176" s="5">
        <f t="shared" si="40"/>
        <v>0</v>
      </c>
      <c r="J176" s="5">
        <f t="shared" si="41"/>
        <v>1.2621970681871912E-4</v>
      </c>
      <c r="K176" s="5" t="e">
        <f t="shared" si="45"/>
        <v>#N/A</v>
      </c>
      <c r="L176" s="5">
        <f t="shared" si="35"/>
        <v>-1.9301721739112619E-3</v>
      </c>
      <c r="M176" s="5">
        <f t="shared" si="42"/>
        <v>3.0157031305892108E-2</v>
      </c>
      <c r="N176" s="5">
        <f t="shared" si="46"/>
        <v>0.37031208252573833</v>
      </c>
      <c r="O176" s="5">
        <f t="shared" si="32"/>
        <v>0.29104131337201872</v>
      </c>
      <c r="P176" s="5">
        <f t="shared" si="33"/>
        <v>0.32119834467791081</v>
      </c>
      <c r="Q176" s="5">
        <f t="shared" si="34"/>
        <v>3.9441424692972924</v>
      </c>
    </row>
    <row r="177" spans="2:17" x14ac:dyDescent="0.4">
      <c r="B177">
        <v>28.7545824050903</v>
      </c>
      <c r="C177" s="5">
        <f t="shared" si="36"/>
        <v>0.14917492866520021</v>
      </c>
      <c r="D177" s="5">
        <f t="shared" si="37"/>
        <v>1.6758848302256333</v>
      </c>
      <c r="E177" s="5">
        <f t="shared" si="38"/>
        <v>10.529894941798855</v>
      </c>
      <c r="F177" s="5">
        <f t="shared" si="39"/>
        <v>100.55308981353801</v>
      </c>
      <c r="G177" s="5">
        <f t="shared" si="43"/>
        <v>-1.7495658171050366</v>
      </c>
      <c r="H177" s="9">
        <f t="shared" si="44"/>
        <v>-11.728283249470582</v>
      </c>
      <c r="I177" s="5">
        <f t="shared" si="40"/>
        <v>8.6497144585849558E-3</v>
      </c>
      <c r="J177" s="5">
        <f t="shared" si="41"/>
        <v>1.3668910866827566E-4</v>
      </c>
      <c r="K177" s="5">
        <f t="shared" si="45"/>
        <v>8.6497144585849558E-3</v>
      </c>
      <c r="L177" s="5">
        <f t="shared" si="35"/>
        <v>8.6497144585849558E-3</v>
      </c>
      <c r="M177" s="5">
        <f t="shared" si="42"/>
        <v>2.2175737497064224E-2</v>
      </c>
      <c r="N177" s="5">
        <f t="shared" si="46"/>
        <v>0.23350818610099577</v>
      </c>
      <c r="O177" s="5">
        <f t="shared" si="32"/>
        <v>-0.95906898629070481</v>
      </c>
      <c r="P177" s="5">
        <f t="shared" si="33"/>
        <v>0</v>
      </c>
      <c r="Q177" s="5">
        <f t="shared" si="34"/>
        <v>0</v>
      </c>
    </row>
    <row r="178" spans="2:17" x14ac:dyDescent="0.4">
      <c r="B178">
        <v>28.910041332244798</v>
      </c>
      <c r="C178" s="5">
        <f t="shared" si="36"/>
        <v>0.15545892715449838</v>
      </c>
      <c r="D178" s="5">
        <f t="shared" si="37"/>
        <v>1.6081418068165663</v>
      </c>
      <c r="E178" s="5">
        <f t="shared" si="38"/>
        <v>10.104252972451082</v>
      </c>
      <c r="F178" s="5">
        <f t="shared" si="39"/>
        <v>96.48850840899398</v>
      </c>
      <c r="G178" s="5">
        <f t="shared" si="43"/>
        <v>-0.42564196934777243</v>
      </c>
      <c r="H178" s="9">
        <f t="shared" si="44"/>
        <v>-2.7379705825755534</v>
      </c>
      <c r="I178" s="5">
        <f>IF(H178&lt;0,(-B$6*H178)/E178^2,0)</f>
        <v>2.1929854858730637E-3</v>
      </c>
      <c r="J178" s="5">
        <f t="shared" si="41"/>
        <v>1.3923615021285273E-4</v>
      </c>
      <c r="K178" s="5" t="e">
        <f t="shared" si="45"/>
        <v>#N/A</v>
      </c>
      <c r="L178" s="5">
        <f t="shared" si="35"/>
        <v>2.1929854858730637E-3</v>
      </c>
      <c r="M178" s="5">
        <f t="shared" si="42"/>
        <v>2.0419185626257306E-2</v>
      </c>
      <c r="N178" s="5">
        <f t="shared" si="46"/>
        <v>0.20632061705914079</v>
      </c>
      <c r="O178" s="5">
        <f t="shared" si="32"/>
        <v>-0.22389488855865078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29.083224058151199</v>
      </c>
      <c r="C179" s="5">
        <f t="shared" si="36"/>
        <v>0.17318272590640049</v>
      </c>
      <c r="D179" s="5">
        <f t="shared" si="37"/>
        <v>1.4435619874416152</v>
      </c>
      <c r="E179" s="5">
        <f t="shared" si="38"/>
        <v>9.0701674694961198</v>
      </c>
      <c r="F179" s="5">
        <f t="shared" si="39"/>
        <v>86.613719246496927</v>
      </c>
      <c r="G179" s="5">
        <f t="shared" si="43"/>
        <v>-1.0340855029549623</v>
      </c>
      <c r="H179" s="9">
        <f t="shared" si="44"/>
        <v>-5.9710660953209107</v>
      </c>
      <c r="I179" s="5">
        <f t="shared" si="40"/>
        <v>5.9352179029653488E-3</v>
      </c>
      <c r="J179" s="5">
        <f t="shared" si="41"/>
        <v>1.4542411786253522E-4</v>
      </c>
      <c r="K179" s="5" t="e">
        <f t="shared" si="45"/>
        <v>#N/A</v>
      </c>
      <c r="L179" s="5">
        <f t="shared" si="35"/>
        <v>5.9352179029653488E-3</v>
      </c>
      <c r="M179" s="5">
        <f t="shared" si="42"/>
        <v>1.6453587584941129E-2</v>
      </c>
      <c r="N179" s="5">
        <f t="shared" si="46"/>
        <v>0.14923679486943825</v>
      </c>
      <c r="O179" s="5">
        <f t="shared" si="32"/>
        <v>-0.48827813801075498</v>
      </c>
      <c r="P179" s="5">
        <f t="shared" si="33"/>
        <v>0</v>
      </c>
      <c r="Q179" s="5">
        <f t="shared" si="34"/>
        <v>0</v>
      </c>
    </row>
    <row r="180" spans="2:17" x14ac:dyDescent="0.4">
      <c r="B180">
        <v>29.2618873119354</v>
      </c>
      <c r="C180" s="5">
        <f t="shared" si="36"/>
        <v>0.178663253784201</v>
      </c>
      <c r="D180" s="5">
        <f t="shared" si="37"/>
        <v>1.3992804603344082</v>
      </c>
      <c r="E180" s="5">
        <f t="shared" si="38"/>
        <v>8.7919384289966409</v>
      </c>
      <c r="F180" s="5">
        <f t="shared" si="39"/>
        <v>83.956827620064487</v>
      </c>
      <c r="G180" s="5">
        <f t="shared" si="43"/>
        <v>-0.27822904049947894</v>
      </c>
      <c r="H180" s="9">
        <f t="shared" si="44"/>
        <v>-1.5572818394740464</v>
      </c>
      <c r="I180" s="5">
        <f t="shared" si="40"/>
        <v>1.6474541787817425E-3</v>
      </c>
      <c r="J180" s="5">
        <f t="shared" si="41"/>
        <v>1.4708904044088411E-4</v>
      </c>
      <c r="L180" s="5">
        <f t="shared" si="35"/>
        <v>1.6474541787817425E-3</v>
      </c>
      <c r="M180" s="5">
        <f t="shared" si="42"/>
        <v>1.5459636267853585E-2</v>
      </c>
      <c r="N180" s="5">
        <f t="shared" si="46"/>
        <v>0.13592017020165215</v>
      </c>
      <c r="O180" s="5">
        <f t="shared" si="32"/>
        <v>-0.12734521185960584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29.476996898651102</v>
      </c>
      <c r="C181" s="5">
        <f t="shared" si="36"/>
        <v>0.21510958671570179</v>
      </c>
      <c r="D181" s="5">
        <f t="shared" si="37"/>
        <v>1.1621983186198526</v>
      </c>
      <c r="E181" s="5">
        <f t="shared" si="38"/>
        <v>7.3023073995810766</v>
      </c>
      <c r="F181" s="5">
        <f t="shared" si="39"/>
        <v>69.731899117191148</v>
      </c>
      <c r="G181" s="5">
        <f t="shared" si="43"/>
        <v>-1.4896310294155644</v>
      </c>
      <c r="H181" s="9">
        <f t="shared" si="44"/>
        <v>-6.9249867110029157</v>
      </c>
      <c r="I181" s="5">
        <f t="shared" si="40"/>
        <v>1.0619745846438915E-2</v>
      </c>
      <c r="J181" s="5">
        <f t="shared" si="41"/>
        <v>1.5600299252090685E-4</v>
      </c>
      <c r="K181" s="5" t="e">
        <f t="shared" si="45"/>
        <v>#N/A</v>
      </c>
      <c r="L181" s="5">
        <f t="shared" si="35"/>
        <v>1.0619745846438915E-2</v>
      </c>
      <c r="M181" s="5">
        <f t="shared" si="42"/>
        <v>1.0664738671595309E-2</v>
      </c>
      <c r="N181" s="5">
        <f t="shared" si="46"/>
        <v>7.7877200116188885E-2</v>
      </c>
      <c r="O181" s="5">
        <f t="shared" si="32"/>
        <v>-0.56628407105515377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29.7135634422302</v>
      </c>
      <c r="C182" s="5">
        <f t="shared" si="36"/>
        <v>0.23656654357909801</v>
      </c>
      <c r="D182" s="5">
        <f t="shared" si="37"/>
        <v>1.0567851067089307</v>
      </c>
      <c r="E182" s="5">
        <f t="shared" si="38"/>
        <v>6.6399766553197646</v>
      </c>
      <c r="F182" s="5">
        <f t="shared" si="39"/>
        <v>63.407106402535845</v>
      </c>
      <c r="G182" s="5">
        <f t="shared" si="43"/>
        <v>-0.662330744261312</v>
      </c>
      <c r="H182" s="9">
        <f t="shared" si="44"/>
        <v>-2.7997650650031844</v>
      </c>
      <c r="I182" s="5">
        <f t="shared" si="40"/>
        <v>5.19282738519505E-3</v>
      </c>
      <c r="J182" s="5">
        <f t="shared" si="41"/>
        <v>1.5996637969456653E-4</v>
      </c>
      <c r="K182" s="5" t="e">
        <f t="shared" si="45"/>
        <v>#N/A</v>
      </c>
      <c r="L182" s="5">
        <f t="shared" si="35"/>
        <v>5.19282738519505E-3</v>
      </c>
      <c r="M182" s="5">
        <f t="shared" si="42"/>
        <v>8.8178579966382894E-3</v>
      </c>
      <c r="N182" s="5">
        <f t="shared" si="46"/>
        <v>5.8550371247602949E-2</v>
      </c>
      <c r="O182" s="5">
        <f t="shared" si="32"/>
        <v>-0.22894807241852236</v>
      </c>
      <c r="P182" s="5">
        <f t="shared" si="33"/>
        <v>0</v>
      </c>
      <c r="Q182" s="5">
        <f t="shared" si="34"/>
        <v>0</v>
      </c>
    </row>
    <row r="183" spans="2:17" x14ac:dyDescent="0.4">
      <c r="B183">
        <v>30.0086233615875</v>
      </c>
      <c r="C183" s="5">
        <f t="shared" si="36"/>
        <v>0.2950599193572998</v>
      </c>
      <c r="D183" s="5">
        <f t="shared" si="37"/>
        <v>0.84728552947669267</v>
      </c>
      <c r="E183" s="5">
        <f t="shared" si="38"/>
        <v>5.3236519897938317</v>
      </c>
      <c r="F183" s="5">
        <f t="shared" si="39"/>
        <v>50.837131768601566</v>
      </c>
      <c r="G183" s="5">
        <f t="shared" si="43"/>
        <v>-1.3163246655259329</v>
      </c>
      <c r="H183" s="9">
        <f t="shared" si="44"/>
        <v>-4.4612113647734812</v>
      </c>
      <c r="I183" s="5">
        <f t="shared" si="40"/>
        <v>1.2872084611405862E-2</v>
      </c>
      <c r="J183" s="5">
        <f t="shared" si="41"/>
        <v>1.6784326649307371E-4</v>
      </c>
      <c r="K183" s="5" t="e">
        <f t="shared" si="45"/>
        <v>#N/A</v>
      </c>
      <c r="L183" s="5">
        <f t="shared" si="35"/>
        <v>1.2872084611405862E-2</v>
      </c>
      <c r="M183" s="5">
        <f t="shared" si="42"/>
        <v>5.6682541016871649E-3</v>
      </c>
      <c r="N183" s="5">
        <f t="shared" si="46"/>
        <v>3.0175812227103922E-2</v>
      </c>
      <c r="O183" s="5">
        <f t="shared" si="32"/>
        <v>-0.36481123197932758</v>
      </c>
      <c r="P183" s="5">
        <f t="shared" si="33"/>
        <v>0</v>
      </c>
      <c r="Q183" s="5">
        <f t="shared" si="34"/>
        <v>0</v>
      </c>
    </row>
    <row r="184" spans="2:17" x14ac:dyDescent="0.4">
      <c r="B184">
        <v>30.235209703445399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>
        <v>30.3788228034973</v>
      </c>
      <c r="C185" s="5">
        <f t="shared" si="36"/>
        <v>0.1436131000519012</v>
      </c>
      <c r="D185" s="5">
        <f t="shared" si="37"/>
        <v>1.7407882700787811</v>
      </c>
      <c r="E185" s="5">
        <f t="shared" si="38"/>
        <v>10.937695281469567</v>
      </c>
      <c r="F185" s="5">
        <f t="shared" si="39"/>
        <v>104.44729620472688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1.3424883143568609E-4</v>
      </c>
      <c r="K185" s="5" t="e">
        <f t="shared" si="45"/>
        <v>#DIV/0!</v>
      </c>
      <c r="L185" s="5" t="e">
        <f t="shared" si="35"/>
        <v>#DIV/0!</v>
      </c>
      <c r="M185" s="5">
        <f t="shared" si="42"/>
        <v>2.3926635614056332E-2</v>
      </c>
      <c r="N185" s="5">
        <f t="shared" si="46"/>
        <v>0.26170224945730564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>
        <v>30.484138011932298</v>
      </c>
      <c r="C186" s="5">
        <f t="shared" si="36"/>
        <v>0.1053152084349982</v>
      </c>
      <c r="D186" s="5">
        <f t="shared" si="37"/>
        <v>2.3738261901110227</v>
      </c>
      <c r="E186" s="5">
        <f t="shared" si="38"/>
        <v>14.915189839503673</v>
      </c>
      <c r="F186" s="5">
        <f t="shared" si="39"/>
        <v>142.42957140666138</v>
      </c>
      <c r="G186" s="5">
        <f t="shared" si="43"/>
        <v>3.9774945580341061</v>
      </c>
      <c r="H186" s="9">
        <f t="shared" si="44"/>
        <v>37.767523011541712</v>
      </c>
      <c r="I186" s="5">
        <f t="shared" si="40"/>
        <v>0</v>
      </c>
      <c r="J186" s="5">
        <f t="shared" si="41"/>
        <v>1.1044750400041002E-4</v>
      </c>
      <c r="K186" s="5" t="e">
        <f t="shared" si="45"/>
        <v>#N/A</v>
      </c>
      <c r="L186" s="5">
        <f t="shared" si="35"/>
        <v>-1.3882776530741554E-2</v>
      </c>
      <c r="M186" s="5">
        <f t="shared" si="42"/>
        <v>4.4492577589686721E-2</v>
      </c>
      <c r="N186" s="5">
        <f t="shared" si="46"/>
        <v>0.66361524119902426</v>
      </c>
      <c r="O186" s="5">
        <f t="shared" si="32"/>
        <v>3.0884025597715024</v>
      </c>
      <c r="P186" s="5">
        <f t="shared" si="33"/>
        <v>3.1328951373611891</v>
      </c>
      <c r="Q186" s="5">
        <f t="shared" si="34"/>
        <v>46.72772572100007</v>
      </c>
    </row>
    <row r="187" spans="2:17" x14ac:dyDescent="0.4">
      <c r="B187">
        <v>30.589736461639401</v>
      </c>
      <c r="C187" s="5">
        <f t="shared" si="36"/>
        <v>0.1055984497071023</v>
      </c>
      <c r="D187" s="5">
        <f t="shared" si="37"/>
        <v>2.3674589986256738</v>
      </c>
      <c r="E187" s="5">
        <f t="shared" si="38"/>
        <v>14.87518359551493</v>
      </c>
      <c r="F187" s="5">
        <f t="shared" si="39"/>
        <v>142.04753991754043</v>
      </c>
      <c r="G187" s="5">
        <f t="shared" si="43"/>
        <v>-4.0006243988743861E-2</v>
      </c>
      <c r="H187" s="9">
        <f t="shared" si="44"/>
        <v>-0.37885256932946371</v>
      </c>
      <c r="I187" s="5">
        <f t="shared" si="40"/>
        <v>1.4001061679552347E-4</v>
      </c>
      <c r="J187" s="5">
        <f t="shared" si="41"/>
        <v>1.1068690136443867E-4</v>
      </c>
      <c r="K187" s="5" t="e">
        <f t="shared" si="45"/>
        <v>#N/A</v>
      </c>
      <c r="L187" s="5">
        <f t="shared" si="35"/>
        <v>1.4001061679552347E-4</v>
      </c>
      <c r="M187" s="5">
        <f t="shared" si="42"/>
        <v>4.42542174000553E-2</v>
      </c>
      <c r="N187" s="5">
        <f t="shared" si="46"/>
        <v>0.65828960870165398</v>
      </c>
      <c r="O187" s="5">
        <f t="shared" si="32"/>
        <v>-3.0980301369924645E-2</v>
      </c>
      <c r="P187" s="5">
        <f t="shared" si="33"/>
        <v>0</v>
      </c>
      <c r="Q187" s="5">
        <f t="shared" si="34"/>
        <v>0</v>
      </c>
    </row>
    <row r="188" spans="2:17" x14ac:dyDescent="0.4">
      <c r="B188">
        <v>30.6921143531799</v>
      </c>
      <c r="C188" s="5">
        <f t="shared" si="36"/>
        <v>0.10237789154049892</v>
      </c>
      <c r="D188" s="5">
        <f t="shared" si="37"/>
        <v>2.4419334705785021</v>
      </c>
      <c r="E188" s="5">
        <f t="shared" si="38"/>
        <v>15.343120503448899</v>
      </c>
      <c r="F188" s="5">
        <f t="shared" si="39"/>
        <v>146.51600823471014</v>
      </c>
      <c r="G188" s="5">
        <f t="shared" si="43"/>
        <v>0.46793690793396969</v>
      </c>
      <c r="H188" s="9">
        <f t="shared" si="44"/>
        <v>4.5706831904118861</v>
      </c>
      <c r="I188" s="5">
        <f t="shared" si="40"/>
        <v>0</v>
      </c>
      <c r="J188" s="5">
        <f t="shared" si="41"/>
        <v>1.078867669073618E-4</v>
      </c>
      <c r="K188" s="5" t="e">
        <f t="shared" si="45"/>
        <v>#N/A</v>
      </c>
      <c r="L188" s="5">
        <f t="shared" si="35"/>
        <v>-1.5877025021958974E-3</v>
      </c>
      <c r="M188" s="5">
        <f t="shared" si="42"/>
        <v>4.7082269356670807E-2</v>
      </c>
      <c r="N188" s="5">
        <f t="shared" si="46"/>
        <v>0.72238893231523971</v>
      </c>
      <c r="O188" s="5">
        <f t="shared" si="32"/>
        <v>0.3737631843332373</v>
      </c>
      <c r="P188" s="5">
        <f t="shared" si="33"/>
        <v>0.42084545368990811</v>
      </c>
      <c r="Q188" s="5">
        <f t="shared" si="34"/>
        <v>6.4570825092928832</v>
      </c>
    </row>
    <row r="189" spans="2:17" x14ac:dyDescent="0.4">
      <c r="B189">
        <v>30.809625625610298</v>
      </c>
      <c r="C189" s="5">
        <f t="shared" si="36"/>
        <v>0.11751127243039861</v>
      </c>
      <c r="D189" s="5">
        <f t="shared" si="37"/>
        <v>2.127455475797642</v>
      </c>
      <c r="E189" s="5">
        <f t="shared" si="38"/>
        <v>13.3671969872105</v>
      </c>
      <c r="F189" s="5">
        <f t="shared" si="39"/>
        <v>127.64732854785852</v>
      </c>
      <c r="G189" s="5">
        <f t="shared" si="43"/>
        <v>-1.9759235162383995</v>
      </c>
      <c r="H189" s="9">
        <f t="shared" si="44"/>
        <v>-16.814757217514856</v>
      </c>
      <c r="I189" s="5">
        <f t="shared" si="40"/>
        <v>7.6952955819098506E-3</v>
      </c>
      <c r="J189" s="5">
        <f t="shared" si="41"/>
        <v>1.1971069322853238E-4</v>
      </c>
      <c r="K189" s="5">
        <f t="shared" si="45"/>
        <v>7.6952955819098506E-3</v>
      </c>
      <c r="L189" s="5">
        <f t="shared" si="35"/>
        <v>7.6952955819098506E-3</v>
      </c>
      <c r="M189" s="5">
        <f t="shared" si="42"/>
        <v>3.5736391058977891E-2</v>
      </c>
      <c r="N189" s="5">
        <f t="shared" si="46"/>
        <v>0.47769537889734554</v>
      </c>
      <c r="O189" s="5">
        <f t="shared" si="32"/>
        <v>-1.3750104611477763</v>
      </c>
      <c r="P189" s="5">
        <f t="shared" si="33"/>
        <v>0</v>
      </c>
      <c r="Q189" s="5">
        <f t="shared" si="34"/>
        <v>0</v>
      </c>
    </row>
    <row r="190" spans="2:17" x14ac:dyDescent="0.4">
      <c r="B190">
        <v>30.9305756092071</v>
      </c>
      <c r="C190" s="5">
        <f t="shared" si="36"/>
        <v>0.12094998359680176</v>
      </c>
      <c r="D190" s="5">
        <f t="shared" si="37"/>
        <v>2.0669701025623839</v>
      </c>
      <c r="E190" s="5">
        <f t="shared" si="38"/>
        <v>12.987156178799452</v>
      </c>
      <c r="F190" s="5">
        <f t="shared" si="39"/>
        <v>124.01820615374304</v>
      </c>
      <c r="G190" s="5">
        <f t="shared" si="43"/>
        <v>-0.38004080841104759</v>
      </c>
      <c r="H190" s="9">
        <f t="shared" si="44"/>
        <v>-3.1421319549570974</v>
      </c>
      <c r="I190" s="5">
        <f t="shared" si="40"/>
        <v>1.523392082887364E-3</v>
      </c>
      <c r="J190" s="5">
        <f t="shared" si="41"/>
        <v>1.2198485742606409E-4</v>
      </c>
      <c r="K190" s="5" t="e">
        <f t="shared" si="45"/>
        <v>#N/A</v>
      </c>
      <c r="L190" s="5">
        <f t="shared" si="35"/>
        <v>1.523392082887364E-3</v>
      </c>
      <c r="M190" s="5">
        <f t="shared" si="42"/>
        <v>3.3733245122505758E-2</v>
      </c>
      <c r="N190" s="5">
        <f t="shared" si="46"/>
        <v>0.43809892282370716</v>
      </c>
      <c r="O190" s="5">
        <f t="shared" si="32"/>
        <v>-0.25694479274862031</v>
      </c>
      <c r="P190" s="5">
        <f t="shared" si="33"/>
        <v>0</v>
      </c>
      <c r="Q190" s="5">
        <f t="shared" si="34"/>
        <v>0</v>
      </c>
    </row>
    <row r="191" spans="2:17" x14ac:dyDescent="0.4">
      <c r="B191">
        <v>31.0601482391357</v>
      </c>
      <c r="C191" s="5">
        <f t="shared" si="36"/>
        <v>0.12957262992859953</v>
      </c>
      <c r="D191" s="5">
        <f t="shared" si="37"/>
        <v>1.9294198175784616</v>
      </c>
      <c r="E191" s="5">
        <f t="shared" si="38"/>
        <v>12.122902249190107</v>
      </c>
      <c r="F191" s="5">
        <f t="shared" si="39"/>
        <v>115.76518905470769</v>
      </c>
      <c r="G191" s="5">
        <f t="shared" si="43"/>
        <v>-0.86425392960934566</v>
      </c>
      <c r="H191" s="9">
        <f t="shared" si="44"/>
        <v>-6.6700346368333285</v>
      </c>
      <c r="I191" s="5">
        <f t="shared" si="40"/>
        <v>3.7113360809406049E-3</v>
      </c>
      <c r="J191" s="5">
        <f t="shared" si="41"/>
        <v>1.2715655294084639E-4</v>
      </c>
      <c r="K191" s="5" t="e">
        <f t="shared" si="45"/>
        <v>#N/A</v>
      </c>
      <c r="L191" s="5">
        <f t="shared" si="35"/>
        <v>3.7113360809406049E-3</v>
      </c>
      <c r="M191" s="5">
        <f t="shared" si="42"/>
        <v>2.9392951788683713E-2</v>
      </c>
      <c r="N191" s="5">
        <f t="shared" si="46"/>
        <v>0.35632788134937016</v>
      </c>
      <c r="O191" s="5">
        <f t="shared" si="32"/>
        <v>-0.54543561249344774</v>
      </c>
      <c r="P191" s="5">
        <f t="shared" si="33"/>
        <v>0</v>
      </c>
      <c r="Q191" s="5">
        <f t="shared" si="34"/>
        <v>0</v>
      </c>
    </row>
    <row r="192" spans="2:17" x14ac:dyDescent="0.4">
      <c r="B192">
        <v>31.1873004436492</v>
      </c>
      <c r="C192" s="5">
        <f t="shared" si="36"/>
        <v>0.12715220451350007</v>
      </c>
      <c r="D192" s="5">
        <f t="shared" si="37"/>
        <v>1.966147586324049</v>
      </c>
      <c r="E192" s="5">
        <f t="shared" si="38"/>
        <v>12.353669626137872</v>
      </c>
      <c r="F192" s="5">
        <f t="shared" si="39"/>
        <v>117.96885517944295</v>
      </c>
      <c r="G192" s="5">
        <f t="shared" si="43"/>
        <v>0.23076737694776561</v>
      </c>
      <c r="H192" s="9">
        <f t="shared" si="44"/>
        <v>1.8148908847527254</v>
      </c>
      <c r="I192" s="5">
        <f t="shared" si="40"/>
        <v>0</v>
      </c>
      <c r="J192" s="5">
        <f t="shared" si="41"/>
        <v>1.2577564095719098E-4</v>
      </c>
      <c r="K192" s="5" t="e">
        <f t="shared" si="45"/>
        <v>#N/A</v>
      </c>
      <c r="L192" s="5">
        <f t="shared" si="35"/>
        <v>-9.7246494495213025E-4</v>
      </c>
      <c r="M192" s="5">
        <f t="shared" si="42"/>
        <v>3.0522630646352286E-2</v>
      </c>
      <c r="N192" s="5">
        <f t="shared" si="46"/>
        <v>0.3770664951256672</v>
      </c>
      <c r="O192" s="5">
        <f t="shared" si="32"/>
        <v>0.1484109416564959</v>
      </c>
      <c r="P192" s="5">
        <f t="shared" si="33"/>
        <v>0.17893357230284818</v>
      </c>
      <c r="Q192" s="5">
        <f t="shared" si="34"/>
        <v>2.2104862372540404</v>
      </c>
    </row>
    <row r="193" spans="2:17" x14ac:dyDescent="0.4">
      <c r="B193">
        <v>31.3355839252471</v>
      </c>
      <c r="C193" s="5">
        <f t="shared" si="36"/>
        <v>0.14828348159790039</v>
      </c>
      <c r="D193" s="5">
        <f t="shared" si="37"/>
        <v>1.6859598743299258</v>
      </c>
      <c r="E193" s="5">
        <f t="shared" si="38"/>
        <v>10.593198310884132</v>
      </c>
      <c r="F193" s="5">
        <f t="shared" si="39"/>
        <v>101.15759245979555</v>
      </c>
      <c r="G193" s="5">
        <f t="shared" si="43"/>
        <v>-1.7604713152537403</v>
      </c>
      <c r="H193" s="9">
        <f t="shared" si="44"/>
        <v>-11.87233598970654</v>
      </c>
      <c r="I193" s="5">
        <f t="shared" si="40"/>
        <v>8.6516187817223984E-3</v>
      </c>
      <c r="J193" s="5">
        <f t="shared" si="41"/>
        <v>1.3631030130766935E-4</v>
      </c>
      <c r="K193" s="5">
        <f t="shared" si="45"/>
        <v>8.6516187817223984E-3</v>
      </c>
      <c r="L193" s="5">
        <f t="shared" si="35"/>
        <v>8.6516187817223984E-3</v>
      </c>
      <c r="M193" s="5">
        <f t="shared" si="42"/>
        <v>2.2443170090743689E-2</v>
      </c>
      <c r="N193" s="5">
        <f t="shared" si="46"/>
        <v>0.23774495149615132</v>
      </c>
      <c r="O193" s="5">
        <f t="shared" si="32"/>
        <v>-0.97084875939234228</v>
      </c>
      <c r="P193" s="5">
        <f t="shared" si="33"/>
        <v>0</v>
      </c>
      <c r="Q193" s="5">
        <f t="shared" si="34"/>
        <v>0</v>
      </c>
    </row>
    <row r="194" spans="2:17" x14ac:dyDescent="0.4">
      <c r="B194">
        <v>31.487072706222499</v>
      </c>
      <c r="C194" s="5">
        <f t="shared" si="36"/>
        <v>0.15148878097539864</v>
      </c>
      <c r="D194" s="5">
        <f t="shared" si="37"/>
        <v>1.6502872251681748</v>
      </c>
      <c r="E194" s="5">
        <f t="shared" si="38"/>
        <v>10.369060445802846</v>
      </c>
      <c r="F194" s="5">
        <f t="shared" si="39"/>
        <v>99.017233510090506</v>
      </c>
      <c r="G194" s="5">
        <f t="shared" si="43"/>
        <v>-0.22413786508128553</v>
      </c>
      <c r="H194" s="9">
        <f t="shared" si="44"/>
        <v>-1.4795674216804537</v>
      </c>
      <c r="I194" s="5">
        <f t="shared" si="40"/>
        <v>1.125307851364013E-3</v>
      </c>
      <c r="J194" s="5">
        <f t="shared" si="41"/>
        <v>1.3765154229231579E-4</v>
      </c>
      <c r="K194" s="5" t="e">
        <f t="shared" si="45"/>
        <v>#N/A</v>
      </c>
      <c r="L194" s="5">
        <f t="shared" si="35"/>
        <v>1.125307851364013E-3</v>
      </c>
      <c r="M194" s="5">
        <f t="shared" si="42"/>
        <v>2.1503482905742624E-2</v>
      </c>
      <c r="N194" s="5">
        <f t="shared" si="46"/>
        <v>0.22297091404493349</v>
      </c>
      <c r="O194" s="5">
        <f t="shared" si="32"/>
        <v>-0.12099019072752007</v>
      </c>
      <c r="P194" s="5">
        <f t="shared" si="33"/>
        <v>0</v>
      </c>
      <c r="Q194" s="5">
        <f t="shared" si="34"/>
        <v>0</v>
      </c>
    </row>
    <row r="195" spans="2:17" x14ac:dyDescent="0.4">
      <c r="B195">
        <v>31.6520543098449</v>
      </c>
      <c r="C195" s="5">
        <f t="shared" si="36"/>
        <v>0.164981603622401</v>
      </c>
      <c r="D195" s="5">
        <f t="shared" si="37"/>
        <v>1.5153204630752863</v>
      </c>
      <c r="E195" s="5">
        <f t="shared" si="38"/>
        <v>9.5210392692632055</v>
      </c>
      <c r="F195" s="5">
        <f t="shared" si="39"/>
        <v>90.919227784517176</v>
      </c>
      <c r="G195" s="5">
        <f t="shared" si="43"/>
        <v>-0.84802117653964082</v>
      </c>
      <c r="H195" s="9">
        <f t="shared" si="44"/>
        <v>-5.14009536772679</v>
      </c>
      <c r="I195" s="5">
        <f t="shared" si="40"/>
        <v>4.6367946776637251E-3</v>
      </c>
      <c r="J195" s="5">
        <f t="shared" si="41"/>
        <v>1.4272610101272897E-4</v>
      </c>
      <c r="K195" s="5" t="e">
        <f t="shared" si="45"/>
        <v>#N/A</v>
      </c>
      <c r="L195" s="5">
        <f t="shared" si="35"/>
        <v>4.6367946776637251E-3</v>
      </c>
      <c r="M195" s="5">
        <f t="shared" si="42"/>
        <v>1.8130037753370409E-2</v>
      </c>
      <c r="N195" s="5">
        <f t="shared" si="46"/>
        <v>0.17261680140306412</v>
      </c>
      <c r="O195" s="5">
        <f t="shared" si="32"/>
        <v>-0.42032631280335153</v>
      </c>
      <c r="P195" s="5">
        <f t="shared" si="33"/>
        <v>0</v>
      </c>
      <c r="Q195" s="5">
        <f t="shared" si="34"/>
        <v>0</v>
      </c>
    </row>
    <row r="196" spans="2:17" x14ac:dyDescent="0.4">
      <c r="B196">
        <v>31.822296857833798</v>
      </c>
      <c r="C196" s="5">
        <f t="shared" si="36"/>
        <v>0.17024254798889871</v>
      </c>
      <c r="D196" s="5">
        <f t="shared" si="37"/>
        <v>1.4684930585995586</v>
      </c>
      <c r="E196" s="5">
        <f t="shared" si="38"/>
        <v>9.226814009487958</v>
      </c>
      <c r="F196" s="5">
        <f t="shared" si="39"/>
        <v>88.109583515973526</v>
      </c>
      <c r="G196" s="5">
        <f t="shared" si="43"/>
        <v>-0.29422525977524749</v>
      </c>
      <c r="H196" s="9">
        <f t="shared" si="44"/>
        <v>-1.7282710065784115</v>
      </c>
      <c r="I196" s="5">
        <f t="shared" si="40"/>
        <v>1.6600597235330165E-3</v>
      </c>
      <c r="J196" s="5">
        <f t="shared" si="41"/>
        <v>1.4448674496722407E-4</v>
      </c>
      <c r="K196" s="5" t="e">
        <f t="shared" si="45"/>
        <v>#N/A</v>
      </c>
      <c r="L196" s="5">
        <f t="shared" si="35"/>
        <v>1.6600597235330165E-3</v>
      </c>
      <c r="M196" s="5">
        <f t="shared" si="42"/>
        <v>1.702681935313665E-2</v>
      </c>
      <c r="N196" s="5">
        <f t="shared" si="46"/>
        <v>0.15710329534454193</v>
      </c>
      <c r="O196" s="5">
        <f t="shared" si="32"/>
        <v>-0.14132768514007321</v>
      </c>
      <c r="P196" s="5">
        <f t="shared" si="33"/>
        <v>0</v>
      </c>
      <c r="Q196" s="5">
        <f t="shared" si="34"/>
        <v>0</v>
      </c>
    </row>
    <row r="197" spans="2:17" x14ac:dyDescent="0.4">
      <c r="B197">
        <v>32.025652408599797</v>
      </c>
      <c r="C197" s="5">
        <f t="shared" si="36"/>
        <v>0.20335555076599832</v>
      </c>
      <c r="D197" s="5">
        <f t="shared" si="37"/>
        <v>1.2293738678796899</v>
      </c>
      <c r="E197" s="5">
        <f t="shared" si="38"/>
        <v>7.7243838236922056</v>
      </c>
      <c r="F197" s="5">
        <f t="shared" si="39"/>
        <v>73.762432072781394</v>
      </c>
      <c r="G197" s="5">
        <f t="shared" si="43"/>
        <v>-1.5024301857957525</v>
      </c>
      <c r="H197" s="9">
        <f t="shared" si="44"/>
        <v>-7.3881936349237023</v>
      </c>
      <c r="I197" s="5">
        <f t="shared" si="40"/>
        <v>1.0125721518667729E-2</v>
      </c>
      <c r="J197" s="5">
        <f t="shared" si="41"/>
        <v>1.5347728719902585E-4</v>
      </c>
      <c r="K197" s="5">
        <f t="shared" si="45"/>
        <v>1.0125721518667729E-2</v>
      </c>
      <c r="L197" s="5">
        <f t="shared" si="35"/>
        <v>1.0125721518667729E-2</v>
      </c>
      <c r="M197" s="5">
        <f t="shared" si="42"/>
        <v>1.1933221091143564E-2</v>
      </c>
      <c r="N197" s="5">
        <f t="shared" si="46"/>
        <v>9.2176779960971997E-2</v>
      </c>
      <c r="O197" s="5">
        <f t="shared" si="32"/>
        <v>-0.60416236794805989</v>
      </c>
      <c r="P197" s="5">
        <f t="shared" si="33"/>
        <v>0</v>
      </c>
      <c r="Q197" s="5">
        <f t="shared" si="34"/>
        <v>0</v>
      </c>
    </row>
    <row r="198" spans="2:17" x14ac:dyDescent="0.4">
      <c r="B198">
        <v>32.244422674178999</v>
      </c>
      <c r="C198" s="5">
        <f t="shared" si="36"/>
        <v>0.21877026557920232</v>
      </c>
      <c r="D198" s="5">
        <f t="shared" si="37"/>
        <v>1.1427512753532378</v>
      </c>
      <c r="E198" s="5">
        <f t="shared" si="38"/>
        <v>7.1801180230601975</v>
      </c>
      <c r="F198" s="5">
        <f t="shared" si="39"/>
        <v>68.565076521194271</v>
      </c>
      <c r="G198" s="5">
        <f t="shared" si="43"/>
        <v>-0.54426580063200802</v>
      </c>
      <c r="H198" s="9">
        <f t="shared" si="44"/>
        <v>-2.4878417512135131</v>
      </c>
      <c r="I198" s="5">
        <f t="shared" si="40"/>
        <v>3.946162699379618E-3</v>
      </c>
      <c r="J198" s="5">
        <f t="shared" si="41"/>
        <v>1.5673417375000777E-4</v>
      </c>
      <c r="K198" s="5" t="e">
        <f t="shared" si="45"/>
        <v>#N/A</v>
      </c>
      <c r="L198" s="5">
        <f t="shared" si="35"/>
        <v>3.946162699379618E-3</v>
      </c>
      <c r="M198" s="5">
        <f t="shared" si="42"/>
        <v>1.0310818965014778E-2</v>
      </c>
      <c r="N198" s="5">
        <f t="shared" si="46"/>
        <v>7.4032897083213492E-2</v>
      </c>
      <c r="O198" s="5">
        <f t="shared" si="32"/>
        <v>-0.20344084599898635</v>
      </c>
      <c r="P198" s="5">
        <f t="shared" si="33"/>
        <v>0</v>
      </c>
      <c r="Q198" s="5">
        <f t="shared" si="34"/>
        <v>0</v>
      </c>
    </row>
    <row r="199" spans="2:17" x14ac:dyDescent="0.4">
      <c r="B199">
        <v>32.501911878585801</v>
      </c>
      <c r="C199" s="5">
        <f t="shared" si="36"/>
        <v>0.25748920440680223</v>
      </c>
      <c r="D199" s="5">
        <f t="shared" si="37"/>
        <v>0.97091449164225863</v>
      </c>
      <c r="E199" s="5">
        <f t="shared" si="38"/>
        <v>6.1004356684143763</v>
      </c>
      <c r="F199" s="5">
        <f t="shared" si="39"/>
        <v>58.25486949853552</v>
      </c>
      <c r="G199" s="5">
        <f t="shared" si="43"/>
        <v>-1.0796823546458212</v>
      </c>
      <c r="H199" s="9">
        <f t="shared" si="44"/>
        <v>-4.193116977984257</v>
      </c>
      <c r="I199" s="5">
        <f t="shared" si="40"/>
        <v>9.2136280554778547E-3</v>
      </c>
      <c r="J199" s="5">
        <f t="shared" si="41"/>
        <v>1.6319499296020838E-4</v>
      </c>
      <c r="K199" s="5" t="e">
        <f t="shared" si="45"/>
        <v>#N/A</v>
      </c>
      <c r="L199" s="5">
        <f t="shared" si="35"/>
        <v>9.2136280554778547E-3</v>
      </c>
      <c r="M199" s="5">
        <f t="shared" si="42"/>
        <v>7.4430630688924722E-3</v>
      </c>
      <c r="N199" s="5">
        <f t="shared" si="46"/>
        <v>4.5405927427729406E-2</v>
      </c>
      <c r="O199" s="5">
        <f t="shared" si="32"/>
        <v>-0.34288807355119394</v>
      </c>
      <c r="P199" s="5">
        <f t="shared" si="33"/>
        <v>0</v>
      </c>
      <c r="Q199" s="5">
        <f t="shared" si="34"/>
        <v>0</v>
      </c>
    </row>
    <row r="200" spans="2:17" x14ac:dyDescent="0.4">
      <c r="B200">
        <v>32.810863733291598</v>
      </c>
      <c r="C200" s="5">
        <f t="shared" si="36"/>
        <v>0.30895185470579634</v>
      </c>
      <c r="D200" s="5">
        <f t="shared" si="37"/>
        <v>0.8091875681991485</v>
      </c>
      <c r="E200" s="5">
        <f t="shared" si="38"/>
        <v>5.084275439261269</v>
      </c>
      <c r="F200" s="5">
        <f t="shared" si="39"/>
        <v>48.551254091948913</v>
      </c>
      <c r="G200" s="5">
        <f t="shared" si="43"/>
        <v>-1.0161602291531073</v>
      </c>
      <c r="H200" s="9">
        <f t="shared" si="44"/>
        <v>-3.2890568989163698</v>
      </c>
      <c r="I200" s="5">
        <f t="shared" si="40"/>
        <v>1.0404678068634422E-2</v>
      </c>
      <c r="J200" s="5">
        <f t="shared" si="41"/>
        <v>1.6927569577146056E-4</v>
      </c>
      <c r="K200" s="5" t="e">
        <f t="shared" si="45"/>
        <v>#N/A</v>
      </c>
      <c r="L200" s="5">
        <f t="shared" si="35"/>
        <v>1.0404678068634422E-2</v>
      </c>
      <c r="M200" s="5">
        <f t="shared" si="42"/>
        <v>5.1699713484550745E-3</v>
      </c>
      <c r="N200" s="5">
        <f t="shared" si="46"/>
        <v>2.6285558348634597E-2</v>
      </c>
      <c r="O200" s="5">
        <f t="shared" si="32"/>
        <v>-0.26895943752369417</v>
      </c>
      <c r="P200" s="5">
        <f t="shared" si="33"/>
        <v>0</v>
      </c>
      <c r="Q200" s="5">
        <f t="shared" si="34"/>
        <v>0</v>
      </c>
    </row>
    <row r="201" spans="2:17" x14ac:dyDescent="0.4">
      <c r="B201">
        <v>33.121564149856503</v>
      </c>
      <c r="C201" s="5">
        <f t="shared" si="36"/>
        <v>0.31070041656490588</v>
      </c>
      <c r="D201" s="5">
        <f t="shared" si="37"/>
        <v>0.8046336170514099</v>
      </c>
      <c r="E201" s="5">
        <f t="shared" si="38"/>
        <v>5.0556621203201848</v>
      </c>
      <c r="F201" s="5">
        <f t="shared" si="39"/>
        <v>48.278017023084601</v>
      </c>
      <c r="G201" s="5">
        <f t="shared" si="43"/>
        <v>-2.8613318941084209E-2</v>
      </c>
      <c r="H201" s="9">
        <f t="shared" si="44"/>
        <v>-9.2092953261640811E-2</v>
      </c>
      <c r="I201" s="5">
        <f t="shared" si="40"/>
        <v>2.9463593801250205E-4</v>
      </c>
      <c r="J201" s="5">
        <f t="shared" si="41"/>
        <v>1.6944691787200401E-4</v>
      </c>
      <c r="K201" s="5" t="e">
        <f t="shared" si="45"/>
        <v>#N/A</v>
      </c>
      <c r="L201" s="5">
        <f t="shared" si="35"/>
        <v>2.9463593801250205E-4</v>
      </c>
      <c r="M201" s="5">
        <f t="shared" si="42"/>
        <v>5.1119438949680769E-3</v>
      </c>
      <c r="N201" s="5">
        <f t="shared" si="46"/>
        <v>2.5844261110992132E-2</v>
      </c>
      <c r="O201" s="5">
        <f t="shared" si="32"/>
        <v>-7.5308119228060131E-3</v>
      </c>
      <c r="P201" s="5">
        <f t="shared" si="33"/>
        <v>0</v>
      </c>
      <c r="Q201" s="5">
        <f t="shared" si="34"/>
        <v>0</v>
      </c>
    </row>
    <row r="202" spans="2:17" x14ac:dyDescent="0.4">
      <c r="B202">
        <v>33.491396665573099</v>
      </c>
      <c r="C202" s="5">
        <f t="shared" si="36"/>
        <v>0.36983251571659537</v>
      </c>
      <c r="D202" s="5">
        <f t="shared" si="37"/>
        <v>0.67598166568884477</v>
      </c>
      <c r="E202" s="5">
        <f t="shared" si="38"/>
        <v>4.2473180697789328</v>
      </c>
      <c r="F202" s="5">
        <f t="shared" si="39"/>
        <v>40.558899941330694</v>
      </c>
      <c r="G202" s="5">
        <f t="shared" si="43"/>
        <v>-0.80834405054125202</v>
      </c>
      <c r="H202" s="9">
        <f t="shared" si="44"/>
        <v>-2.1857030309381731</v>
      </c>
      <c r="I202" s="5">
        <f t="shared" si="40"/>
        <v>9.9077943845430096E-3</v>
      </c>
      <c r="J202" s="5">
        <f t="shared" si="41"/>
        <v>1.7428404867044287E-4</v>
      </c>
      <c r="K202" s="5" t="e">
        <f t="shared" si="45"/>
        <v>#N/A</v>
      </c>
      <c r="L202" s="5">
        <f t="shared" si="35"/>
        <v>9.9077943845430096E-3</v>
      </c>
      <c r="M202" s="5">
        <f t="shared" si="42"/>
        <v>3.6079421571741281E-3</v>
      </c>
      <c r="N202" s="5">
        <f t="shared" si="46"/>
        <v>1.5324077918882857E-2</v>
      </c>
      <c r="O202" s="5">
        <f t="shared" si="32"/>
        <v>-0.17873374522302909</v>
      </c>
      <c r="P202" s="5">
        <f t="shared" si="33"/>
        <v>0</v>
      </c>
      <c r="Q202" s="5">
        <f t="shared" si="34"/>
        <v>0</v>
      </c>
    </row>
    <row r="203" spans="2:17" x14ac:dyDescent="0.4">
      <c r="B203">
        <v>33.602691173553403</v>
      </c>
      <c r="C203" s="5">
        <f t="shared" si="36"/>
        <v>0.11129450798030405</v>
      </c>
      <c r="D203" s="5">
        <f t="shared" si="37"/>
        <v>2.2462923331692419</v>
      </c>
      <c r="E203" s="5">
        <f t="shared" si="38"/>
        <v>14.113870983399133</v>
      </c>
      <c r="F203" s="5">
        <f t="shared" si="39"/>
        <v>134.77753999015454</v>
      </c>
      <c r="G203" s="5">
        <f t="shared" si="43"/>
        <v>9.8665529136202004</v>
      </c>
      <c r="H203" s="9">
        <f t="shared" si="44"/>
        <v>88.652648658694815</v>
      </c>
      <c r="I203" s="5">
        <f t="shared" si="40"/>
        <v>0</v>
      </c>
      <c r="J203" s="5">
        <f t="shared" si="41"/>
        <v>1.1524259603533959E-4</v>
      </c>
      <c r="K203" s="5" t="e">
        <f t="shared" si="45"/>
        <v>#N/A</v>
      </c>
      <c r="L203" s="5">
        <f t="shared" si="35"/>
        <v>-3.6392746336678244E-2</v>
      </c>
      <c r="M203" s="5">
        <f t="shared" si="42"/>
        <v>3.9840270827207203E-2</v>
      </c>
      <c r="N203" s="5">
        <f t="shared" si="46"/>
        <v>0.56230044239888277</v>
      </c>
      <c r="O203" s="5">
        <f t="shared" si="32"/>
        <v>7.2494843509955693</v>
      </c>
      <c r="P203" s="5">
        <f t="shared" si="33"/>
        <v>7.289324621822777</v>
      </c>
      <c r="Q203" s="5">
        <f t="shared" si="34"/>
        <v>102.88058726852135</v>
      </c>
    </row>
    <row r="204" spans="2:17" x14ac:dyDescent="0.4">
      <c r="B204">
        <v>33.717587709426802</v>
      </c>
      <c r="C204" s="5">
        <f t="shared" si="36"/>
        <v>0.11489653587339888</v>
      </c>
      <c r="D204" s="5">
        <f t="shared" si="37"/>
        <v>2.1758706483149992</v>
      </c>
      <c r="E204" s="5">
        <f t="shared" si="38"/>
        <v>13.671398487816123</v>
      </c>
      <c r="F204" s="5">
        <f t="shared" si="39"/>
        <v>130.55223889889996</v>
      </c>
      <c r="G204" s="5">
        <f t="shared" si="43"/>
        <v>-0.44247249558300972</v>
      </c>
      <c r="H204" s="9">
        <f t="shared" si="44"/>
        <v>-3.8510516633030365</v>
      </c>
      <c r="I204" s="5">
        <f t="shared" si="40"/>
        <v>1.6848795608008912E-3</v>
      </c>
      <c r="J204" s="5">
        <f t="shared" si="41"/>
        <v>1.1789035144890832E-4</v>
      </c>
      <c r="K204" s="5" t="e">
        <f t="shared" si="45"/>
        <v>#N/A</v>
      </c>
      <c r="L204" s="5">
        <f t="shared" si="35"/>
        <v>1.6848795608008912E-3</v>
      </c>
      <c r="M204" s="5">
        <f t="shared" si="42"/>
        <v>3.7381427322532197E-2</v>
      </c>
      <c r="N204" s="5">
        <f t="shared" si="46"/>
        <v>0.51105638896967498</v>
      </c>
      <c r="O204" s="5">
        <f t="shared" si="32"/>
        <v>-0.3149160142464924</v>
      </c>
      <c r="P204" s="5">
        <f t="shared" si="33"/>
        <v>0</v>
      </c>
      <c r="Q204" s="5">
        <f t="shared" si="34"/>
        <v>0</v>
      </c>
    </row>
    <row r="205" spans="2:17" x14ac:dyDescent="0.4">
      <c r="B205">
        <v>33.8403160572052</v>
      </c>
      <c r="C205" s="5">
        <f t="shared" si="36"/>
        <v>0.12272834777839847</v>
      </c>
      <c r="D205" s="5">
        <f t="shared" si="37"/>
        <v>2.0370191934092241</v>
      </c>
      <c r="E205" s="5">
        <f t="shared" si="38"/>
        <v>12.798969066471649</v>
      </c>
      <c r="F205" s="5">
        <f t="shared" si="39"/>
        <v>122.22115160455346</v>
      </c>
      <c r="G205" s="5">
        <f t="shared" si="43"/>
        <v>-0.87242942134447432</v>
      </c>
      <c r="H205" s="9">
        <f t="shared" si="44"/>
        <v>-7.108621904694389</v>
      </c>
      <c r="I205" s="5">
        <f t="shared" si="40"/>
        <v>3.5485492558155309E-3</v>
      </c>
      <c r="J205" s="5">
        <f t="shared" si="41"/>
        <v>1.2311096910623366E-4</v>
      </c>
      <c r="K205" s="5">
        <f t="shared" si="45"/>
        <v>3.5485492558155309E-3</v>
      </c>
      <c r="L205" s="5">
        <f t="shared" si="35"/>
        <v>3.5485492558155309E-3</v>
      </c>
      <c r="M205" s="5">
        <f t="shared" si="42"/>
        <v>3.2762721832899633E-2</v>
      </c>
      <c r="N205" s="5">
        <f t="shared" si="46"/>
        <v>0.41932906327269776</v>
      </c>
      <c r="O205" s="5">
        <f t="shared" si="32"/>
        <v>-0.58130066089313615</v>
      </c>
      <c r="P205" s="5">
        <f t="shared" si="33"/>
        <v>0</v>
      </c>
      <c r="Q205" s="5">
        <f t="shared" si="34"/>
        <v>0</v>
      </c>
    </row>
    <row r="206" spans="2:17" x14ac:dyDescent="0.4">
      <c r="B206">
        <v>33.959762811660703</v>
      </c>
      <c r="C206" s="5">
        <f t="shared" si="36"/>
        <v>0.11944675445550246</v>
      </c>
      <c r="D206" s="5">
        <f t="shared" si="37"/>
        <v>2.0929827783067356</v>
      </c>
      <c r="E206" s="5">
        <f t="shared" si="38"/>
        <v>13.15059864083679</v>
      </c>
      <c r="F206" s="5">
        <f t="shared" si="39"/>
        <v>125.57896669840414</v>
      </c>
      <c r="G206" s="5">
        <f t="shared" si="43"/>
        <v>0.3516295743651412</v>
      </c>
      <c r="H206" s="9">
        <f t="shared" si="44"/>
        <v>2.9438185739582727</v>
      </c>
      <c r="I206" s="5">
        <f t="shared" si="40"/>
        <v>0</v>
      </c>
      <c r="J206" s="5">
        <f t="shared" si="41"/>
        <v>1.2100681773323265E-4</v>
      </c>
      <c r="K206" s="5" t="e">
        <f t="shared" si="45"/>
        <v>#N/A</v>
      </c>
      <c r="L206" s="5">
        <f t="shared" si="35"/>
        <v>-1.3919876943413265E-3</v>
      </c>
      <c r="M206" s="5">
        <f t="shared" si="42"/>
        <v>3.4587648922475692E-2</v>
      </c>
      <c r="N206" s="5">
        <f t="shared" si="46"/>
        <v>0.4548482889096489</v>
      </c>
      <c r="O206" s="5">
        <f t="shared" ref="O206:O269" si="47">B$6*H206</f>
        <v>0.240727908381421</v>
      </c>
      <c r="P206" s="5">
        <f t="shared" ref="P206:P269" si="48">IF(H206&gt;0, O206 +M206, 0)</f>
        <v>0.27531555730389667</v>
      </c>
      <c r="Q206" s="5">
        <f t="shared" ref="Q206:Q269" si="49">P206*E206</f>
        <v>3.620564393681847</v>
      </c>
    </row>
    <row r="207" spans="2:17" x14ac:dyDescent="0.4">
      <c r="B207">
        <v>34.099460840225198</v>
      </c>
      <c r="C207" s="5">
        <f t="shared" si="36"/>
        <v>0.13969802856449576</v>
      </c>
      <c r="D207" s="5">
        <f t="shared" si="37"/>
        <v>1.7895742879762977</v>
      </c>
      <c r="E207" s="5">
        <f t="shared" si="38"/>
        <v>11.244226872319043</v>
      </c>
      <c r="F207" s="5">
        <f t="shared" si="39"/>
        <v>107.37445727857786</v>
      </c>
      <c r="G207" s="5">
        <f t="shared" si="43"/>
        <v>-1.9063717685177473</v>
      </c>
      <c r="H207" s="9">
        <f t="shared" si="44"/>
        <v>-13.646375601053052</v>
      </c>
      <c r="I207" s="5">
        <f t="shared" si="40"/>
        <v>8.826195085627566E-3</v>
      </c>
      <c r="J207" s="5">
        <f t="shared" si="41"/>
        <v>1.3241454639604285E-4</v>
      </c>
      <c r="K207" s="5">
        <f t="shared" si="45"/>
        <v>8.826195085627566E-3</v>
      </c>
      <c r="L207" s="5">
        <f t="shared" ref="L207:L270" si="50">(-B$6*H207)/E207^2</f>
        <v>8.826195085627566E-3</v>
      </c>
      <c r="M207" s="5">
        <f t="shared" si="42"/>
        <v>2.5286527591236341E-2</v>
      </c>
      <c r="N207" s="5">
        <f t="shared" si="46"/>
        <v>0.28432745304901658</v>
      </c>
      <c r="O207" s="5">
        <f t="shared" si="47"/>
        <v>-1.1159191277917802</v>
      </c>
      <c r="P207" s="5">
        <f t="shared" si="48"/>
        <v>0</v>
      </c>
      <c r="Q207" s="5">
        <f t="shared" si="49"/>
        <v>0</v>
      </c>
    </row>
    <row r="208" spans="2:17" x14ac:dyDescent="0.4">
      <c r="B208">
        <v>34.3945055007934</v>
      </c>
      <c r="C208" s="5">
        <f t="shared" ref="C208:C271" si="51">B208-B207</f>
        <v>0.29504466056820178</v>
      </c>
      <c r="D208" s="5">
        <f t="shared" ref="D208:D271" si="52">(1/C208)/4</f>
        <v>0.84732934844015129</v>
      </c>
      <c r="E208" s="5">
        <f t="shared" ref="E208:E271" si="53">2*PI()*D208</f>
        <v>5.323927312461211</v>
      </c>
      <c r="F208" s="5">
        <f t="shared" ref="F208:F271" si="54">E208*(60/(2*PI()))</f>
        <v>50.839760906409083</v>
      </c>
      <c r="G208" s="5">
        <f t="shared" si="43"/>
        <v>-5.9202995598578321</v>
      </c>
      <c r="H208" s="9">
        <f t="shared" si="44"/>
        <v>-20.065774274499404</v>
      </c>
      <c r="I208" s="5">
        <f t="shared" ref="I208:I271" si="55">IF(H208&lt;0,(-B$6*H208)/E208^2,0)</f>
        <v>5.7890471774571871E-2</v>
      </c>
      <c r="J208" s="5">
        <f t="shared" ref="J208:J271" si="56">-0.000005984*E208 + 0.0001997</f>
        <v>1.6784161896223212E-4</v>
      </c>
      <c r="K208" s="5">
        <f t="shared" si="45"/>
        <v>5.7890471774571871E-2</v>
      </c>
      <c r="L208" s="5">
        <f t="shared" si="50"/>
        <v>5.7890471774571871E-2</v>
      </c>
      <c r="M208" s="5">
        <f t="shared" ref="M208:M271" si="57">0.0002*E208^2</f>
        <v>5.6688404056740912E-3</v>
      </c>
      <c r="N208" s="5">
        <f t="shared" si="46"/>
        <v>3.0180494265751985E-2</v>
      </c>
      <c r="O208" s="5">
        <f t="shared" si="47"/>
        <v>-1.6408592274961424</v>
      </c>
      <c r="P208" s="5">
        <f t="shared" si="48"/>
        <v>0</v>
      </c>
      <c r="Q208" s="5">
        <f t="shared" si="49"/>
        <v>0</v>
      </c>
    </row>
    <row r="209" spans="2:17" x14ac:dyDescent="0.4">
      <c r="B209">
        <v>34.545930862426701</v>
      </c>
      <c r="C209" s="5">
        <f t="shared" si="51"/>
        <v>0.15142536163330078</v>
      </c>
      <c r="D209" s="5">
        <f t="shared" si="52"/>
        <v>1.6509783916211638</v>
      </c>
      <c r="E209" s="5">
        <f t="shared" si="53"/>
        <v>10.373403172705082</v>
      </c>
      <c r="F209" s="5">
        <f t="shared" si="54"/>
        <v>99.058703497269846</v>
      </c>
      <c r="G209" s="5">
        <f t="shared" ref="G209:G272" si="58">E209-E208</f>
        <v>5.049475860243871</v>
      </c>
      <c r="H209" s="9">
        <f t="shared" ref="H209:H272" si="59">G209/C209</f>
        <v>33.346302137101276</v>
      </c>
      <c r="I209" s="5">
        <f t="shared" si="55"/>
        <v>0</v>
      </c>
      <c r="J209" s="5">
        <f t="shared" si="56"/>
        <v>1.3762555541453278E-4</v>
      </c>
      <c r="K209" s="5" t="e">
        <f t="shared" ref="K209:K272" si="60">IF(H209&lt;-7,(-B$6*H209)/E209^2,NA())</f>
        <v>#N/A</v>
      </c>
      <c r="L209" s="5">
        <f t="shared" si="50"/>
        <v>-2.5340814339299671E-2</v>
      </c>
      <c r="M209" s="5">
        <f t="shared" si="57"/>
        <v>2.1521498676697573E-2</v>
      </c>
      <c r="N209" s="5">
        <f t="shared" ref="N209:N272" si="61">M209*E209</f>
        <v>0.22325118265422284</v>
      </c>
      <c r="O209" s="5">
        <f t="shared" si="47"/>
        <v>2.7268615113483836</v>
      </c>
      <c r="P209" s="5">
        <f t="shared" si="48"/>
        <v>2.7483830100250812</v>
      </c>
      <c r="Q209" s="5">
        <f t="shared" si="49"/>
        <v>28.51008503600292</v>
      </c>
    </row>
    <row r="210" spans="2:17" x14ac:dyDescent="0.4">
      <c r="B210">
        <v>34.726248741149902</v>
      </c>
      <c r="C210" s="5">
        <f t="shared" si="51"/>
        <v>0.18031787872320137</v>
      </c>
      <c r="D210" s="5">
        <f t="shared" si="52"/>
        <v>1.3864404448976733</v>
      </c>
      <c r="E210" s="5">
        <f t="shared" si="53"/>
        <v>8.7112622326605891</v>
      </c>
      <c r="F210" s="5">
        <f t="shared" si="54"/>
        <v>83.186426693860398</v>
      </c>
      <c r="G210" s="5">
        <f t="shared" si="58"/>
        <v>-1.6621409400444929</v>
      </c>
      <c r="H210" s="9">
        <f t="shared" si="59"/>
        <v>-9.217837697591694</v>
      </c>
      <c r="I210" s="5">
        <f t="shared" si="55"/>
        <v>9.9330422681573639E-3</v>
      </c>
      <c r="J210" s="5">
        <f t="shared" si="56"/>
        <v>1.4757180679975904E-4</v>
      </c>
      <c r="K210" s="5">
        <f t="shared" si="60"/>
        <v>9.9330422681573639E-3</v>
      </c>
      <c r="L210" s="5">
        <f t="shared" si="50"/>
        <v>9.9330422681573639E-3</v>
      </c>
      <c r="M210" s="5">
        <f t="shared" si="57"/>
        <v>1.5177217937235751E-2</v>
      </c>
      <c r="N210" s="5">
        <f t="shared" si="61"/>
        <v>0.13221272541350065</v>
      </c>
      <c r="O210" s="5">
        <f t="shared" si="47"/>
        <v>-0.75377973641799412</v>
      </c>
      <c r="P210" s="5">
        <f t="shared" si="48"/>
        <v>0</v>
      </c>
      <c r="Q210" s="5">
        <f t="shared" si="49"/>
        <v>0</v>
      </c>
    </row>
    <row r="211" spans="2:17" x14ac:dyDescent="0.4">
      <c r="B211">
        <v>34.921155691146801</v>
      </c>
      <c r="C211" s="5">
        <f t="shared" si="51"/>
        <v>0.1949069499968985</v>
      </c>
      <c r="D211" s="5">
        <f t="shared" si="52"/>
        <v>1.2826633427077803</v>
      </c>
      <c r="E211" s="5">
        <f t="shared" si="53"/>
        <v>8.0592114689593792</v>
      </c>
      <c r="F211" s="5">
        <f t="shared" si="54"/>
        <v>76.959800562466825</v>
      </c>
      <c r="G211" s="5">
        <f t="shared" si="58"/>
        <v>-0.65205076370120985</v>
      </c>
      <c r="H211" s="9">
        <f t="shared" si="59"/>
        <v>-3.3454464487366189</v>
      </c>
      <c r="I211" s="5">
        <f t="shared" si="55"/>
        <v>4.2119613813211597E-3</v>
      </c>
      <c r="J211" s="5">
        <f t="shared" si="56"/>
        <v>1.5147367856974708E-4</v>
      </c>
      <c r="K211" s="5" t="e">
        <f t="shared" si="60"/>
        <v>#N/A</v>
      </c>
      <c r="L211" s="5">
        <f t="shared" si="50"/>
        <v>4.2119613813211597E-3</v>
      </c>
      <c r="M211" s="5">
        <f t="shared" si="57"/>
        <v>1.2990177900281279E-2</v>
      </c>
      <c r="N211" s="5">
        <f t="shared" si="61"/>
        <v>0.10469059071776955</v>
      </c>
      <c r="O211" s="5">
        <f t="shared" si="47"/>
        <v>-0.2735706382623817</v>
      </c>
      <c r="P211" s="5">
        <f t="shared" si="48"/>
        <v>0</v>
      </c>
      <c r="Q211" s="5">
        <f t="shared" si="49"/>
        <v>0</v>
      </c>
    </row>
    <row r="212" spans="2:17" x14ac:dyDescent="0.4">
      <c r="B212">
        <v>35.145781278610201</v>
      </c>
      <c r="C212" s="5">
        <f t="shared" si="51"/>
        <v>0.22462558746340022</v>
      </c>
      <c r="D212" s="5">
        <f t="shared" si="52"/>
        <v>1.1129631437947123</v>
      </c>
      <c r="E212" s="5">
        <f t="shared" si="53"/>
        <v>6.9929536725233374</v>
      </c>
      <c r="F212" s="5">
        <f t="shared" si="54"/>
        <v>66.777788627682739</v>
      </c>
      <c r="G212" s="5">
        <f t="shared" si="58"/>
        <v>-1.0662577964360418</v>
      </c>
      <c r="H212" s="9">
        <f t="shared" si="59"/>
        <v>-4.7468225168683169</v>
      </c>
      <c r="I212" s="5">
        <f t="shared" si="55"/>
        <v>7.9377440817026221E-3</v>
      </c>
      <c r="J212" s="5">
        <f t="shared" si="56"/>
        <v>1.5785416522362035E-4</v>
      </c>
      <c r="K212" s="5" t="e">
        <f t="shared" si="60"/>
        <v>#N/A</v>
      </c>
      <c r="L212" s="5">
        <f t="shared" si="50"/>
        <v>7.9377440817026221E-3</v>
      </c>
      <c r="M212" s="5">
        <f t="shared" si="57"/>
        <v>9.7802802132115271E-3</v>
      </c>
      <c r="N212" s="5">
        <f t="shared" si="61"/>
        <v>6.8393046435284877E-2</v>
      </c>
      <c r="O212" s="5">
        <f t="shared" si="47"/>
        <v>-0.38816680689906524</v>
      </c>
      <c r="P212" s="5">
        <f t="shared" si="48"/>
        <v>0</v>
      </c>
      <c r="Q212" s="5">
        <f t="shared" si="49"/>
        <v>0</v>
      </c>
    </row>
    <row r="213" spans="2:17" x14ac:dyDescent="0.4">
      <c r="B213">
        <v>35.393486499786299</v>
      </c>
      <c r="C213" s="5">
        <f t="shared" si="51"/>
        <v>0.24770522117609772</v>
      </c>
      <c r="D213" s="5">
        <f t="shared" si="52"/>
        <v>1.0092641520150716</v>
      </c>
      <c r="E213" s="5">
        <f t="shared" si="53"/>
        <v>6.3413936910041624</v>
      </c>
      <c r="F213" s="5">
        <f t="shared" si="54"/>
        <v>60.555849120904298</v>
      </c>
      <c r="G213" s="5">
        <f t="shared" si="58"/>
        <v>-0.65155998151917505</v>
      </c>
      <c r="H213" s="9">
        <f t="shared" si="59"/>
        <v>-2.6303845289396235</v>
      </c>
      <c r="I213" s="5">
        <f t="shared" si="55"/>
        <v>5.3489090114607254E-3</v>
      </c>
      <c r="J213" s="5">
        <f t="shared" si="56"/>
        <v>1.617531001530311E-4</v>
      </c>
      <c r="K213" s="5" t="e">
        <f t="shared" si="60"/>
        <v>#N/A</v>
      </c>
      <c r="L213" s="5">
        <f t="shared" si="50"/>
        <v>5.3489090114607254E-3</v>
      </c>
      <c r="M213" s="5">
        <f t="shared" si="57"/>
        <v>8.0426547888614794E-3</v>
      </c>
      <c r="N213" s="5">
        <f t="shared" si="61"/>
        <v>5.1001640337010601E-2</v>
      </c>
      <c r="O213" s="5">
        <f t="shared" si="47"/>
        <v>-0.21509714338104463</v>
      </c>
      <c r="P213" s="5">
        <f t="shared" si="48"/>
        <v>0</v>
      </c>
      <c r="Q213" s="5">
        <f t="shared" si="49"/>
        <v>0</v>
      </c>
    </row>
    <row r="214" spans="2:17" x14ac:dyDescent="0.4">
      <c r="B214">
        <v>35.720581531524601</v>
      </c>
      <c r="C214" s="5">
        <f t="shared" si="51"/>
        <v>0.32709503173830257</v>
      </c>
      <c r="D214" s="5">
        <f t="shared" si="52"/>
        <v>0.7643038742331506</v>
      </c>
      <c r="E214" s="5">
        <f t="shared" si="53"/>
        <v>4.8022628728021663</v>
      </c>
      <c r="F214" s="5">
        <f t="shared" si="54"/>
        <v>45.858232453989039</v>
      </c>
      <c r="G214" s="5">
        <f t="shared" si="58"/>
        <v>-1.539130818201996</v>
      </c>
      <c r="H214" s="9">
        <f t="shared" si="59"/>
        <v>-4.7054545892136979</v>
      </c>
      <c r="I214" s="5">
        <f t="shared" si="55"/>
        <v>1.6684958432905305E-2</v>
      </c>
      <c r="J214" s="5">
        <f t="shared" si="56"/>
        <v>1.7096325896915184E-4</v>
      </c>
      <c r="K214" s="5" t="e">
        <f t="shared" si="60"/>
        <v>#N/A</v>
      </c>
      <c r="L214" s="5">
        <f t="shared" si="50"/>
        <v>1.6684958432905305E-2</v>
      </c>
      <c r="M214" s="5">
        <f t="shared" si="57"/>
        <v>4.6123457398988231E-3</v>
      </c>
      <c r="N214" s="5">
        <f t="shared" si="61"/>
        <v>2.2149696703243356E-2</v>
      </c>
      <c r="O214" s="5">
        <f t="shared" si="47"/>
        <v>-0.3847839847419986</v>
      </c>
      <c r="P214" s="5">
        <f t="shared" si="48"/>
        <v>0</v>
      </c>
      <c r="Q214" s="5">
        <f t="shared" si="49"/>
        <v>0</v>
      </c>
    </row>
    <row r="215" spans="2:17" x14ac:dyDescent="0.4">
      <c r="B215">
        <v>35.951557636260901</v>
      </c>
      <c r="C215" s="5">
        <f t="shared" si="51"/>
        <v>0.2309761047362997</v>
      </c>
      <c r="D215" s="5">
        <f t="shared" si="52"/>
        <v>1.0823630448068187</v>
      </c>
      <c r="E215" s="5">
        <f t="shared" si="53"/>
        <v>6.8006875801643636</v>
      </c>
      <c r="F215" s="5">
        <f t="shared" si="54"/>
        <v>64.941782688409134</v>
      </c>
      <c r="G215" s="5">
        <f t="shared" si="58"/>
        <v>1.9984247073621972</v>
      </c>
      <c r="H215" s="9">
        <f t="shared" si="59"/>
        <v>8.6520842043108939</v>
      </c>
      <c r="I215" s="5">
        <f t="shared" si="55"/>
        <v>0</v>
      </c>
      <c r="J215" s="5">
        <f t="shared" si="56"/>
        <v>1.5900468552029645E-4</v>
      </c>
      <c r="K215" s="5" t="e">
        <f t="shared" si="60"/>
        <v>#N/A</v>
      </c>
      <c r="L215" s="5">
        <f t="shared" si="50"/>
        <v>-1.5297853253619188E-2</v>
      </c>
      <c r="M215" s="5">
        <f t="shared" si="57"/>
        <v>9.249870312600366E-3</v>
      </c>
      <c r="N215" s="5">
        <f t="shared" si="61"/>
        <v>6.2905478153032365E-2</v>
      </c>
      <c r="O215" s="5">
        <f t="shared" si="47"/>
        <v>0.70751579328584513</v>
      </c>
      <c r="P215" s="5">
        <f t="shared" si="48"/>
        <v>0.71676566359844551</v>
      </c>
      <c r="Q215" s="5">
        <f t="shared" si="49"/>
        <v>4.8744993463222164</v>
      </c>
    </row>
    <row r="216" spans="2:17" x14ac:dyDescent="0.4">
      <c r="B216">
        <v>36.0998020172119</v>
      </c>
      <c r="C216" s="5">
        <f t="shared" si="51"/>
        <v>0.14824438095099879</v>
      </c>
      <c r="D216" s="5">
        <f t="shared" si="52"/>
        <v>1.686404559796677</v>
      </c>
      <c r="E216" s="5">
        <f t="shared" si="53"/>
        <v>10.59599235207514</v>
      </c>
      <c r="F216" s="5">
        <f t="shared" si="54"/>
        <v>101.18427358780063</v>
      </c>
      <c r="G216" s="5">
        <f t="shared" si="58"/>
        <v>3.795304771910776</v>
      </c>
      <c r="H216" s="9">
        <f t="shared" si="59"/>
        <v>25.601677092673679</v>
      </c>
      <c r="I216" s="5">
        <f t="shared" si="55"/>
        <v>0</v>
      </c>
      <c r="J216" s="5">
        <f t="shared" si="56"/>
        <v>1.3629358176518236E-4</v>
      </c>
      <c r="K216" s="5" t="e">
        <f t="shared" si="60"/>
        <v>#N/A</v>
      </c>
      <c r="L216" s="5">
        <f t="shared" si="50"/>
        <v>-1.8646638210663688E-2</v>
      </c>
      <c r="M216" s="5">
        <f t="shared" si="57"/>
        <v>2.2455010785046969E-2</v>
      </c>
      <c r="N216" s="5">
        <f t="shared" si="61"/>
        <v>0.23793312254412247</v>
      </c>
      <c r="O216" s="5">
        <f t="shared" si="47"/>
        <v>2.0935523106266101</v>
      </c>
      <c r="P216" s="5">
        <f t="shared" si="48"/>
        <v>2.116007321411657</v>
      </c>
      <c r="Q216" s="5">
        <f t="shared" si="49"/>
        <v>22.421197394612921</v>
      </c>
    </row>
    <row r="217" spans="2:17" x14ac:dyDescent="0.4">
      <c r="B217">
        <v>36.218756914138702</v>
      </c>
      <c r="C217" s="5">
        <f t="shared" si="51"/>
        <v>0.11895489692680172</v>
      </c>
      <c r="D217" s="5">
        <f t="shared" si="52"/>
        <v>2.1016368931313201</v>
      </c>
      <c r="E217" s="5">
        <f t="shared" si="53"/>
        <v>13.204974047949264</v>
      </c>
      <c r="F217" s="5">
        <f t="shared" si="54"/>
        <v>126.0982135878792</v>
      </c>
      <c r="G217" s="5">
        <f t="shared" si="58"/>
        <v>2.6089816958741245</v>
      </c>
      <c r="H217" s="9">
        <f t="shared" si="59"/>
        <v>21.932528742213513</v>
      </c>
      <c r="I217" s="5">
        <f t="shared" si="55"/>
        <v>0</v>
      </c>
      <c r="J217" s="5">
        <f t="shared" si="56"/>
        <v>1.2068143529707161E-4</v>
      </c>
      <c r="K217" s="5" t="e">
        <f t="shared" si="60"/>
        <v>#N/A</v>
      </c>
      <c r="L217" s="5">
        <f t="shared" si="50"/>
        <v>-1.0285585162009569E-2</v>
      </c>
      <c r="M217" s="5">
        <f t="shared" si="57"/>
        <v>3.4874267921402718E-2</v>
      </c>
      <c r="N217" s="5">
        <f t="shared" si="61"/>
        <v>0.46051380284335242</v>
      </c>
      <c r="O217" s="5">
        <f t="shared" si="47"/>
        <v>1.7935112633416301</v>
      </c>
      <c r="P217" s="5">
        <f t="shared" si="48"/>
        <v>1.8283855312630328</v>
      </c>
      <c r="Q217" s="5">
        <f t="shared" si="49"/>
        <v>24.143783489974275</v>
      </c>
    </row>
    <row r="218" spans="2:17" x14ac:dyDescent="0.4">
      <c r="B218">
        <v>36.352928638458202</v>
      </c>
      <c r="C218" s="5">
        <f t="shared" si="51"/>
        <v>0.13417172431950064</v>
      </c>
      <c r="D218" s="5">
        <f t="shared" si="52"/>
        <v>1.8632837974466188</v>
      </c>
      <c r="E218" s="5">
        <f t="shared" si="53"/>
        <v>11.70735737922238</v>
      </c>
      <c r="F218" s="5">
        <f t="shared" si="54"/>
        <v>111.79702784679714</v>
      </c>
      <c r="G218" s="5">
        <f t="shared" si="58"/>
        <v>-1.4976166687268844</v>
      </c>
      <c r="H218" s="9">
        <f t="shared" si="59"/>
        <v>-11.161939494499135</v>
      </c>
      <c r="I218" s="5">
        <f t="shared" si="55"/>
        <v>6.6594339151909449E-3</v>
      </c>
      <c r="J218" s="5">
        <f t="shared" si="56"/>
        <v>1.296431734427333E-4</v>
      </c>
      <c r="K218" s="5">
        <f t="shared" si="60"/>
        <v>6.6594339151909449E-3</v>
      </c>
      <c r="L218" s="5">
        <f t="shared" si="50"/>
        <v>6.6594339151909449E-3</v>
      </c>
      <c r="M218" s="5">
        <f t="shared" si="57"/>
        <v>2.7412443360966543E-2</v>
      </c>
      <c r="N218" s="5">
        <f t="shared" si="61"/>
        <v>0.32092727106452718</v>
      </c>
      <c r="O218" s="5">
        <f t="shared" si="47"/>
        <v>-0.91275677508135711</v>
      </c>
      <c r="P218" s="5">
        <f t="shared" si="48"/>
        <v>0</v>
      </c>
      <c r="Q218" s="5">
        <f t="shared" si="49"/>
        <v>0</v>
      </c>
    </row>
    <row r="219" spans="2:17" x14ac:dyDescent="0.4">
      <c r="B219">
        <v>36.493485689163201</v>
      </c>
      <c r="C219" s="5">
        <f t="shared" si="51"/>
        <v>0.14055705070499869</v>
      </c>
      <c r="D219" s="5">
        <f t="shared" si="52"/>
        <v>1.7786372063590059</v>
      </c>
      <c r="E219" s="5">
        <f t="shared" si="53"/>
        <v>11.175507161797851</v>
      </c>
      <c r="F219" s="5">
        <f t="shared" si="54"/>
        <v>106.71823238154036</v>
      </c>
      <c r="G219" s="5">
        <f t="shared" si="58"/>
        <v>-0.53185021742452854</v>
      </c>
      <c r="H219" s="9">
        <f t="shared" si="59"/>
        <v>-3.7838743396855734</v>
      </c>
      <c r="I219" s="5">
        <f t="shared" si="55"/>
        <v>2.4775225960779195E-3</v>
      </c>
      <c r="J219" s="5">
        <f t="shared" si="56"/>
        <v>1.3282576514380166E-4</v>
      </c>
      <c r="K219" s="5" t="e">
        <f t="shared" si="60"/>
        <v>#N/A</v>
      </c>
      <c r="L219" s="5">
        <f t="shared" si="50"/>
        <v>2.4775225960779195E-3</v>
      </c>
      <c r="M219" s="5">
        <f t="shared" si="57"/>
        <v>2.4978392064679014E-2</v>
      </c>
      <c r="N219" s="5">
        <f t="shared" si="61"/>
        <v>0.27914619940901492</v>
      </c>
      <c r="O219" s="5">
        <f t="shared" si="47"/>
        <v>-0.30942265376967826</v>
      </c>
      <c r="P219" s="5">
        <f t="shared" si="48"/>
        <v>0</v>
      </c>
      <c r="Q219" s="5">
        <f t="shared" si="49"/>
        <v>0</v>
      </c>
    </row>
    <row r="220" spans="2:17" x14ac:dyDescent="0.4">
      <c r="B220">
        <v>36.648880004882798</v>
      </c>
      <c r="C220" s="5">
        <f t="shared" si="51"/>
        <v>0.15539431571959739</v>
      </c>
      <c r="D220" s="5">
        <f t="shared" si="52"/>
        <v>1.6088104564333914</v>
      </c>
      <c r="E220" s="5">
        <f t="shared" si="53"/>
        <v>10.108454221899169</v>
      </c>
      <c r="F220" s="5">
        <f t="shared" si="54"/>
        <v>96.528627386003492</v>
      </c>
      <c r="G220" s="5">
        <f t="shared" si="58"/>
        <v>-1.0670529398986819</v>
      </c>
      <c r="H220" s="9">
        <f t="shared" si="59"/>
        <v>-6.8667437091079622</v>
      </c>
      <c r="I220" s="5">
        <f t="shared" si="55"/>
        <v>5.4953675164828618E-3</v>
      </c>
      <c r="J220" s="5">
        <f t="shared" si="56"/>
        <v>1.3921100993615537E-4</v>
      </c>
      <c r="K220" s="5" t="e">
        <f t="shared" si="60"/>
        <v>#N/A</v>
      </c>
      <c r="L220" s="5">
        <f t="shared" si="50"/>
        <v>5.4953675164828618E-3</v>
      </c>
      <c r="M220" s="5">
        <f t="shared" si="57"/>
        <v>2.0436169351246227E-2</v>
      </c>
      <c r="N220" s="5">
        <f t="shared" si="61"/>
        <v>0.20657808235805133</v>
      </c>
      <c r="O220" s="5">
        <f t="shared" si="47"/>
        <v>-0.56152130607090578</v>
      </c>
      <c r="P220" s="5">
        <f t="shared" si="48"/>
        <v>0</v>
      </c>
      <c r="Q220" s="5">
        <f t="shared" si="49"/>
        <v>0</v>
      </c>
    </row>
    <row r="221" spans="2:17" x14ac:dyDescent="0.4">
      <c r="B221">
        <v>36.806274652481001</v>
      </c>
      <c r="C221" s="5">
        <f t="shared" si="51"/>
        <v>0.15739464759820265</v>
      </c>
      <c r="D221" s="5">
        <f t="shared" si="52"/>
        <v>1.588364050588305</v>
      </c>
      <c r="E221" s="5">
        <f t="shared" si="53"/>
        <v>9.9799856651086909</v>
      </c>
      <c r="F221" s="5">
        <f t="shared" si="54"/>
        <v>95.301843035298305</v>
      </c>
      <c r="G221" s="5">
        <f t="shared" si="58"/>
        <v>-0.12846855679047842</v>
      </c>
      <c r="H221" s="9">
        <f t="shared" si="59"/>
        <v>-0.81621934894783199</v>
      </c>
      <c r="I221" s="5">
        <f t="shared" si="55"/>
        <v>6.7013523308505503E-4</v>
      </c>
      <c r="J221" s="5">
        <f t="shared" si="56"/>
        <v>1.3997976577998959E-4</v>
      </c>
      <c r="K221" s="5" t="e">
        <f t="shared" si="60"/>
        <v>#N/A</v>
      </c>
      <c r="L221" s="5">
        <f t="shared" si="50"/>
        <v>6.7013523308505503E-4</v>
      </c>
      <c r="M221" s="5">
        <f t="shared" si="57"/>
        <v>1.9920022775154995E-2</v>
      </c>
      <c r="N221" s="5">
        <f t="shared" si="61"/>
        <v>0.19880154174468548</v>
      </c>
      <c r="O221" s="5">
        <f t="shared" si="47"/>
        <v>-6.6745545527440484E-2</v>
      </c>
      <c r="P221" s="5">
        <f t="shared" si="48"/>
        <v>0</v>
      </c>
      <c r="Q221" s="5">
        <f t="shared" si="49"/>
        <v>0</v>
      </c>
    </row>
    <row r="222" spans="2:17" x14ac:dyDescent="0.4">
      <c r="B222">
        <v>37.003273010253899</v>
      </c>
      <c r="C222" s="5">
        <f t="shared" si="51"/>
        <v>0.1969983577728982</v>
      </c>
      <c r="D222" s="5">
        <f t="shared" si="52"/>
        <v>1.2690461119894343</v>
      </c>
      <c r="E222" s="5">
        <f t="shared" si="53"/>
        <v>7.9736518849853937</v>
      </c>
      <c r="F222" s="5">
        <f t="shared" si="54"/>
        <v>76.142766719366065</v>
      </c>
      <c r="G222" s="5">
        <f t="shared" si="58"/>
        <v>-2.0063337801232972</v>
      </c>
      <c r="H222" s="9">
        <f t="shared" si="59"/>
        <v>-10.184520332074138</v>
      </c>
      <c r="I222" s="5">
        <f t="shared" si="55"/>
        <v>1.309909941751616E-2</v>
      </c>
      <c r="J222" s="5">
        <f t="shared" si="56"/>
        <v>1.5198566712024741E-4</v>
      </c>
      <c r="K222" s="5">
        <f t="shared" si="60"/>
        <v>1.309909941751616E-2</v>
      </c>
      <c r="L222" s="5">
        <f t="shared" si="50"/>
        <v>1.309909941751616E-2</v>
      </c>
      <c r="M222" s="5">
        <f t="shared" si="57"/>
        <v>1.2715824876586224E-2</v>
      </c>
      <c r="N222" s="5">
        <f t="shared" si="61"/>
        <v>0.10139156099633591</v>
      </c>
      <c r="O222" s="5">
        <f t="shared" si="47"/>
        <v>-0.83282927117064054</v>
      </c>
      <c r="P222" s="5">
        <f t="shared" si="48"/>
        <v>0</v>
      </c>
      <c r="Q222" s="5">
        <f t="shared" si="49"/>
        <v>0</v>
      </c>
    </row>
    <row r="223" spans="2:17" x14ac:dyDescent="0.4">
      <c r="B223">
        <v>37.223638772964399</v>
      </c>
      <c r="C223" s="5">
        <f t="shared" si="51"/>
        <v>0.22036576271050023</v>
      </c>
      <c r="D223" s="5">
        <f t="shared" si="52"/>
        <v>1.1344775019721687</v>
      </c>
      <c r="E223" s="5">
        <f t="shared" si="53"/>
        <v>7.1281323717173306</v>
      </c>
      <c r="F223" s="5">
        <f t="shared" si="54"/>
        <v>68.068650118330126</v>
      </c>
      <c r="G223" s="5">
        <f t="shared" si="58"/>
        <v>-0.84551951326806307</v>
      </c>
      <c r="H223" s="9">
        <f t="shared" si="59"/>
        <v>-3.8368914611243046</v>
      </c>
      <c r="I223" s="5">
        <f t="shared" si="55"/>
        <v>6.1750915829072968E-3</v>
      </c>
      <c r="J223" s="5">
        <f t="shared" si="56"/>
        <v>1.5704525588764351E-4</v>
      </c>
      <c r="K223" s="5" t="e">
        <f t="shared" si="60"/>
        <v>#N/A</v>
      </c>
      <c r="L223" s="5">
        <f t="shared" si="50"/>
        <v>6.1750915829072968E-3</v>
      </c>
      <c r="M223" s="5">
        <f t="shared" si="57"/>
        <v>1.0162054221744907E-2</v>
      </c>
      <c r="N223" s="5">
        <f t="shared" si="61"/>
        <v>7.243646766116664E-2</v>
      </c>
      <c r="O223" s="5">
        <f t="shared" si="47"/>
        <v>-0.31375807744872269</v>
      </c>
      <c r="P223" s="5">
        <f t="shared" si="48"/>
        <v>0</v>
      </c>
      <c r="Q223" s="5">
        <f t="shared" si="49"/>
        <v>0</v>
      </c>
    </row>
    <row r="224" spans="2:17" x14ac:dyDescent="0.4">
      <c r="B224">
        <v>37.487922906875603</v>
      </c>
      <c r="C224" s="5">
        <f t="shared" si="51"/>
        <v>0.26428413391120387</v>
      </c>
      <c r="D224" s="5">
        <f t="shared" si="52"/>
        <v>0.9459516025430299</v>
      </c>
      <c r="E224" s="5">
        <f t="shared" si="53"/>
        <v>5.943589210401349</v>
      </c>
      <c r="F224" s="5">
        <f t="shared" si="54"/>
        <v>56.757096152581795</v>
      </c>
      <c r="G224" s="5">
        <f t="shared" si="58"/>
        <v>-1.1845431613159816</v>
      </c>
      <c r="H224" s="9">
        <f t="shared" si="59"/>
        <v>-4.4820820069129583</v>
      </c>
      <c r="I224" s="5">
        <f t="shared" si="55"/>
        <v>1.0375227499717707E-2</v>
      </c>
      <c r="J224" s="5">
        <f t="shared" si="56"/>
        <v>1.6413356216495834E-4</v>
      </c>
      <c r="K224" s="5" t="e">
        <f t="shared" si="60"/>
        <v>#N/A</v>
      </c>
      <c r="L224" s="5">
        <f t="shared" si="50"/>
        <v>1.0375227499717707E-2</v>
      </c>
      <c r="M224" s="5">
        <f t="shared" si="57"/>
        <v>7.0652505403998667E-3</v>
      </c>
      <c r="N224" s="5">
        <f t="shared" si="61"/>
        <v>4.1992946880702951E-2</v>
      </c>
      <c r="O224" s="5">
        <f t="shared" si="47"/>
        <v>-0.36651790849576044</v>
      </c>
      <c r="P224" s="5">
        <f t="shared" si="48"/>
        <v>0</v>
      </c>
      <c r="Q224" s="5">
        <f t="shared" si="49"/>
        <v>0</v>
      </c>
    </row>
    <row r="225" spans="2:17" x14ac:dyDescent="0.4">
      <c r="B225">
        <v>37.813456296920698</v>
      </c>
      <c r="C225" s="5">
        <f t="shared" si="51"/>
        <v>0.32553339004509496</v>
      </c>
      <c r="D225" s="5">
        <f t="shared" si="52"/>
        <v>0.76797037614288477</v>
      </c>
      <c r="E225" s="5">
        <f t="shared" si="53"/>
        <v>4.8253001837301541</v>
      </c>
      <c r="F225" s="5">
        <f t="shared" si="54"/>
        <v>46.078222568573089</v>
      </c>
      <c r="G225" s="5">
        <f t="shared" si="58"/>
        <v>-1.1182890266711949</v>
      </c>
      <c r="H225" s="9">
        <f t="shared" si="59"/>
        <v>-3.4352513777965523</v>
      </c>
      <c r="I225" s="5">
        <f t="shared" si="55"/>
        <v>1.2064942360399414E-2</v>
      </c>
      <c r="J225" s="5">
        <f t="shared" si="56"/>
        <v>1.7082540370055876E-4</v>
      </c>
      <c r="K225" s="5" t="e">
        <f t="shared" si="60"/>
        <v>#N/A</v>
      </c>
      <c r="L225" s="5">
        <f t="shared" si="50"/>
        <v>1.2064942360399414E-2</v>
      </c>
      <c r="M225" s="5">
        <f t="shared" si="57"/>
        <v>4.6567043726212518E-3</v>
      </c>
      <c r="N225" s="5">
        <f t="shared" si="61"/>
        <v>2.2469996464786337E-2</v>
      </c>
      <c r="O225" s="5">
        <f t="shared" si="47"/>
        <v>-0.28091434922547659</v>
      </c>
      <c r="P225" s="5">
        <f t="shared" si="48"/>
        <v>0</v>
      </c>
      <c r="Q225" s="5">
        <f t="shared" si="49"/>
        <v>0</v>
      </c>
    </row>
    <row r="226" spans="2:17" x14ac:dyDescent="0.4">
      <c r="B226">
        <v>38.446632385253899</v>
      </c>
      <c r="C226" s="5">
        <f t="shared" si="51"/>
        <v>0.63317608833320094</v>
      </c>
      <c r="D226" s="5">
        <f t="shared" si="52"/>
        <v>0.3948348723308715</v>
      </c>
      <c r="E226" s="5">
        <f t="shared" si="53"/>
        <v>2.4808206685914596</v>
      </c>
      <c r="F226" s="5">
        <f t="shared" si="54"/>
        <v>23.690092339852292</v>
      </c>
      <c r="G226" s="5">
        <f t="shared" si="58"/>
        <v>-2.3444795151386946</v>
      </c>
      <c r="H226" s="9">
        <f t="shared" si="59"/>
        <v>-3.70272908016852</v>
      </c>
      <c r="I226" s="5">
        <f t="shared" si="55"/>
        <v>4.9197903369795765E-2</v>
      </c>
      <c r="J226" s="5">
        <f t="shared" si="56"/>
        <v>1.8485476911914872E-4</v>
      </c>
      <c r="K226" s="5" t="e">
        <f t="shared" si="60"/>
        <v>#N/A</v>
      </c>
      <c r="L226" s="5">
        <f t="shared" si="50"/>
        <v>4.9197903369795765E-2</v>
      </c>
      <c r="M226" s="5">
        <f t="shared" si="57"/>
        <v>1.2308942379421152E-3</v>
      </c>
      <c r="N226" s="5">
        <f t="shared" si="61"/>
        <v>3.0536278663369333E-3</v>
      </c>
      <c r="O226" s="5">
        <f t="shared" si="47"/>
        <v>-0.30278707888357292</v>
      </c>
      <c r="P226" s="5">
        <f t="shared" si="48"/>
        <v>0</v>
      </c>
      <c r="Q226" s="5">
        <f t="shared" si="49"/>
        <v>0</v>
      </c>
    </row>
    <row r="227" spans="2:17" x14ac:dyDescent="0.4">
      <c r="B227"/>
      <c r="C227" s="5">
        <f t="shared" si="51"/>
        <v>-38.446632385253899</v>
      </c>
      <c r="D227" s="5">
        <f t="shared" si="52"/>
        <v>-6.502520103578352E-3</v>
      </c>
      <c r="E227" s="5">
        <f t="shared" si="53"/>
        <v>-4.0856538774443382E-2</v>
      </c>
      <c r="F227" s="5">
        <f t="shared" si="54"/>
        <v>-0.39015120621470112</v>
      </c>
      <c r="G227" s="5">
        <f t="shared" si="58"/>
        <v>-2.5216772073659031</v>
      </c>
      <c r="H227" s="9">
        <f t="shared" si="59"/>
        <v>6.5589026942528397E-2</v>
      </c>
      <c r="I227" s="5">
        <f t="shared" si="55"/>
        <v>0</v>
      </c>
      <c r="J227" s="5">
        <f t="shared" si="56"/>
        <v>1.9994448552802628E-4</v>
      </c>
      <c r="K227" s="5" t="e">
        <f t="shared" si="60"/>
        <v>#N/A</v>
      </c>
      <c r="L227" s="5">
        <f t="shared" si="50"/>
        <v>-3.2130941047395258</v>
      </c>
      <c r="M227" s="5">
        <f t="shared" si="57"/>
        <v>3.3385135212551908E-7</v>
      </c>
      <c r="N227" s="5">
        <f t="shared" si="61"/>
        <v>-1.3640010713016622E-8</v>
      </c>
      <c r="O227" s="5">
        <f t="shared" si="47"/>
        <v>5.3634790568691249E-3</v>
      </c>
      <c r="P227" s="5">
        <f t="shared" si="48"/>
        <v>5.3638129082212507E-3</v>
      </c>
      <c r="Q227" s="5">
        <f t="shared" si="49"/>
        <v>-2.1914683006360146E-4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(1/C272)/4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0.0002*E272^2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(1/C336)/4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0.0002*E336^2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2:17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2:17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2:17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2:17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2:17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2:17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2:17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2:17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2:17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2:17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2:17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2:17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2:17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2:17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2:17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2:17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2:17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2:17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2:17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2:17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2:17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2:17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2:17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2:17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2:17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2:17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2:17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2:17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2:17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2:17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2:17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2:17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2:17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2:17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2:17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2:17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2:17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2:17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2:17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2:17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2:17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2:17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2:17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2:17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2:17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2:17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2:17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2:17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2:17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2:17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2:17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2:17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2:17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2:17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2:17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2:17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2:17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2:17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2:17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2:17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2:17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2:17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2:17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2:17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2:17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F8:H11"/>
  </mergeCells>
  <conditionalFormatting sqref="H15:H530">
    <cfRule type="cellIs" dxfId="21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AD1F-FF62-4883-B52F-FBB6032D7D0E}">
  <dimension ref="A2:R513"/>
  <sheetViews>
    <sheetView topLeftCell="A8" zoomScale="106" zoomScaleNormal="70" workbookViewId="0">
      <selection activeCell="B13" sqref="B13"/>
    </sheetView>
  </sheetViews>
  <sheetFormatPr defaultColWidth="8.88671875" defaultRowHeight="21" x14ac:dyDescent="0.4"/>
  <cols>
    <col min="1" max="1" width="42.44140625" style="5" customWidth="1"/>
    <col min="2" max="2" width="19.5546875" style="5" customWidth="1"/>
    <col min="3" max="3" width="17.664062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3.44140625" style="5" customWidth="1"/>
    <col min="10" max="10" width="20.33203125" style="5" customWidth="1"/>
    <col min="11" max="11" width="31.88671875" style="5" hidden="1" customWidth="1"/>
    <col min="12" max="12" width="37.5546875" style="5" hidden="1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7" width="20.5546875" style="5" customWidth="1"/>
    <col min="18" max="18" width="20.44140625" style="5" customWidth="1"/>
    <col min="19" max="16384" width="8.88671875" style="5"/>
  </cols>
  <sheetData>
    <row r="2" spans="1:18" x14ac:dyDescent="0.4">
      <c r="A2" s="4" t="s">
        <v>51</v>
      </c>
      <c r="D2" s="6" t="s">
        <v>52</v>
      </c>
    </row>
    <row r="3" spans="1:18" x14ac:dyDescent="0.4">
      <c r="A3" s="5" t="s">
        <v>53</v>
      </c>
      <c r="B3" s="5">
        <v>0.33019999999999999</v>
      </c>
      <c r="D3" s="5" t="s">
        <v>54</v>
      </c>
    </row>
    <row r="4" spans="1:18" x14ac:dyDescent="0.4">
      <c r="A4" s="5" t="s">
        <v>55</v>
      </c>
      <c r="B4" s="5">
        <v>1.5</v>
      </c>
      <c r="D4" s="5" t="s">
        <v>56</v>
      </c>
    </row>
    <row r="5" spans="1:18" x14ac:dyDescent="0.4">
      <c r="A5" s="5" t="s">
        <v>57</v>
      </c>
      <c r="B5" s="5">
        <f>(PI()*B3^4)/4</f>
        <v>9.3368021718445229E-3</v>
      </c>
    </row>
    <row r="6" spans="1:18" x14ac:dyDescent="0.4">
      <c r="A6" s="5" t="s">
        <v>58</v>
      </c>
      <c r="B6" s="5">
        <f>0.5*B4*B3^2</f>
        <v>8.1774029999999998E-2</v>
      </c>
    </row>
    <row r="7" spans="1:18" x14ac:dyDescent="0.4">
      <c r="A7" s="5" t="s">
        <v>61</v>
      </c>
      <c r="B7" s="5">
        <f>2</f>
        <v>2</v>
      </c>
      <c r="E7" s="5" t="s">
        <v>59</v>
      </c>
      <c r="F7" s="18" t="s">
        <v>92</v>
      </c>
      <c r="G7" s="18"/>
      <c r="H7" s="18"/>
    </row>
    <row r="8" spans="1:18" x14ac:dyDescent="0.4">
      <c r="A8" s="5" t="s">
        <v>62</v>
      </c>
      <c r="F8" s="18"/>
      <c r="G8" s="18"/>
      <c r="H8" s="18"/>
    </row>
    <row r="9" spans="1:18" x14ac:dyDescent="0.4">
      <c r="F9" s="18"/>
      <c r="G9" s="18"/>
      <c r="H9" s="18"/>
    </row>
    <row r="10" spans="1:18" x14ac:dyDescent="0.4">
      <c r="F10" s="18"/>
      <c r="G10" s="18"/>
      <c r="H10" s="18"/>
    </row>
    <row r="11" spans="1:18" ht="11.4" customHeight="1" x14ac:dyDescent="0.4"/>
    <row r="12" spans="1:18" ht="98.4" customHeight="1" x14ac:dyDescent="0.4">
      <c r="B12" s="5" t="s">
        <v>93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13" t="s">
        <v>94</v>
      </c>
      <c r="J12" s="13" t="s">
        <v>95</v>
      </c>
      <c r="K12" s="5" t="s">
        <v>73</v>
      </c>
      <c r="L12" s="5" t="s">
        <v>74</v>
      </c>
      <c r="M12" s="13" t="s">
        <v>96</v>
      </c>
      <c r="N12" s="5" t="s">
        <v>76</v>
      </c>
      <c r="O12" s="5" t="s">
        <v>77</v>
      </c>
      <c r="P12" s="13" t="s">
        <v>97</v>
      </c>
      <c r="Q12" s="13" t="s">
        <v>79</v>
      </c>
      <c r="R12" s="13" t="s">
        <v>98</v>
      </c>
    </row>
    <row r="13" spans="1:18" x14ac:dyDescent="0.4">
      <c r="C13" s="5" t="e">
        <f>B13-B12</f>
        <v>#VALUE!</v>
      </c>
      <c r="D13" s="5" t="e">
        <f>(1/C13)/8</f>
        <v>#VALUE!</v>
      </c>
      <c r="E13" s="5" t="e">
        <f>2*PI()*D13</f>
        <v>#VALUE!</v>
      </c>
      <c r="F13" s="5" t="e">
        <f t="shared" ref="F13:F14" si="0">E13*(60/(2*PI()))</f>
        <v>#VALUE!</v>
      </c>
      <c r="G13" s="5" t="e">
        <f t="shared" ref="G13:G14" si="1">E13-E12</f>
        <v>#VALUE!</v>
      </c>
      <c r="H13" s="7" t="e">
        <f t="shared" ref="H13:H15" si="2">G13/C13</f>
        <v>#VALUE!</v>
      </c>
      <c r="I13" s="5" t="e">
        <f t="shared" ref="I13:I14" si="3">IF(H13&lt;0,(-B$6*H13)/E13^2,0)</f>
        <v>#VALUE!</v>
      </c>
      <c r="L13" s="5" t="e">
        <f>(-B$6*H13)/E13^2</f>
        <v>#VALUE!</v>
      </c>
    </row>
    <row r="14" spans="1:18" x14ac:dyDescent="0.4">
      <c r="B14">
        <v>0.47241997718811002</v>
      </c>
      <c r="C14" s="5">
        <f>B14-B13</f>
        <v>0.47241997718811002</v>
      </c>
      <c r="D14" s="5">
        <f>(1/C14)/8</f>
        <v>0.26459507649107528</v>
      </c>
      <c r="E14" s="5">
        <f>2*PI()*D14</f>
        <v>1.6624998969607829</v>
      </c>
      <c r="F14" s="5">
        <f t="shared" si="0"/>
        <v>15.875704589464517</v>
      </c>
      <c r="G14" s="5" t="e">
        <f t="shared" si="1"/>
        <v>#VALUE!</v>
      </c>
      <c r="H14" s="7" t="e">
        <f t="shared" si="2"/>
        <v>#VALUE!</v>
      </c>
      <c r="I14" s="5" t="e">
        <f t="shared" si="3"/>
        <v>#VALUE!</v>
      </c>
      <c r="J14" s="5">
        <f>-0.000005984*E14 + 0.0001997</f>
        <v>1.8975160061658668E-4</v>
      </c>
      <c r="L14" s="5" t="e">
        <f>(-B$6*H14)/E14^2</f>
        <v>#VALUE!</v>
      </c>
      <c r="O14" s="5" t="e">
        <f t="shared" ref="O14:O77" si="4">B$6*H14</f>
        <v>#VALUE!</v>
      </c>
      <c r="P14" s="5" t="e">
        <f t="shared" ref="P14:P77" si="5">IF(H14&gt;0, O14 +M14, 0)</f>
        <v>#VALUE!</v>
      </c>
      <c r="Q14" s="5" t="e">
        <f t="shared" ref="Q14:Q77" si="6">P14*E14</f>
        <v>#VALUE!</v>
      </c>
      <c r="R14" s="5" t="e">
        <f>Q14</f>
        <v>#VALUE!</v>
      </c>
    </row>
    <row r="15" spans="1:18" x14ac:dyDescent="0.4">
      <c r="B15">
        <v>0.609913110733032</v>
      </c>
      <c r="C15" s="5">
        <f>B15-B14</f>
        <v>0.13749313354492199</v>
      </c>
      <c r="D15" s="5">
        <f>(1/C15)/8</f>
        <v>0.90913630940820611</v>
      </c>
      <c r="E15" s="5">
        <f>2*PI()*D15</f>
        <v>5.7122719014971146</v>
      </c>
      <c r="F15" s="5">
        <f>E15*(60/(2*PI()))</f>
        <v>54.548178564492368</v>
      </c>
      <c r="G15" s="5">
        <f>E15-E14</f>
        <v>4.0497720045363312</v>
      </c>
      <c r="H15" s="7">
        <f t="shared" si="2"/>
        <v>29.454358193190664</v>
      </c>
      <c r="I15" s="5">
        <f>IF(H15&lt;0,(-B$6*H15)/E15^2,0)</f>
        <v>0</v>
      </c>
      <c r="J15" s="5">
        <f>-0.000005984*E15 + 0.0001997</f>
        <v>1.6551776494144128E-4</v>
      </c>
      <c r="K15" s="5" t="e">
        <f>IF(H15&lt;-7,(-B$6*H15)/E15^2,NA())</f>
        <v>#N/A</v>
      </c>
      <c r="L15" s="5">
        <f>(-B$6*H15)/E15^2</f>
        <v>-7.3815441597573334E-2</v>
      </c>
      <c r="M15" s="5">
        <f>0.0002*E15^2</f>
        <v>6.5260100553266925E-3</v>
      </c>
      <c r="N15" s="5">
        <f>M15*E15</f>
        <v>3.7278343867930296E-2</v>
      </c>
      <c r="O15" s="5">
        <f>B$6*H15</f>
        <v>2.4086015705207191</v>
      </c>
      <c r="P15" s="5">
        <f t="shared" si="5"/>
        <v>2.4151275805760459</v>
      </c>
      <c r="Q15" s="5">
        <f>P15*E15</f>
        <v>13.795865417055255</v>
      </c>
      <c r="R15" s="5">
        <f t="shared" ref="R15:R78" si="7">Q15</f>
        <v>13.795865417055255</v>
      </c>
    </row>
    <row r="16" spans="1:18" x14ac:dyDescent="0.4">
      <c r="B16">
        <v>0.71399879455566395</v>
      </c>
      <c r="C16" s="5">
        <f t="shared" ref="C16:C79" si="8">B16-B15</f>
        <v>0.10408568382263195</v>
      </c>
      <c r="D16" s="5">
        <f t="shared" ref="D16:D79" si="9">(1/C16)/8</f>
        <v>1.2009336482143622</v>
      </c>
      <c r="E16" s="5">
        <f t="shared" ref="E16:E79" si="10">2*PI()*D16</f>
        <v>7.5456886533580585</v>
      </c>
      <c r="F16" s="5">
        <f t="shared" ref="F16:F79" si="11">E16*(60/(2*PI()))</f>
        <v>72.056018892861729</v>
      </c>
      <c r="G16" s="5">
        <f>E16-E15</f>
        <v>1.8334167518609439</v>
      </c>
      <c r="H16" s="7">
        <f>G16/C16</f>
        <v>17.614494948077514</v>
      </c>
      <c r="I16" s="5">
        <f t="shared" ref="I16:I79" si="12">IF(H16&lt;0,(-B$6*H16)/E16^2,0)</f>
        <v>0</v>
      </c>
      <c r="J16" s="5">
        <f t="shared" ref="J16:J79" si="13">-0.000005984*E16 + 0.0001997</f>
        <v>1.545465990983054E-4</v>
      </c>
      <c r="K16" s="5" t="e">
        <f>IF(H16&lt;-7,(-B$6*H16)/E16^2,NA())</f>
        <v>#N/A</v>
      </c>
      <c r="L16" s="5">
        <f t="shared" ref="L16:L78" si="14">(-B$6*H16)/E16^2</f>
        <v>-2.5298095835783747E-2</v>
      </c>
      <c r="M16" s="5">
        <f t="shared" ref="M16:M79" si="15">0.0002*E16^2</f>
        <v>1.138748345068331E-2</v>
      </c>
      <c r="N16" s="5">
        <f>M16*E16</f>
        <v>8.5926404664123726E-2</v>
      </c>
      <c r="O16" s="5">
        <f>B$6*H16</f>
        <v>1.4404082383189389</v>
      </c>
      <c r="P16" s="5">
        <f>IF(H16&gt;0, O16 +M16, 0)</f>
        <v>1.4517957217696222</v>
      </c>
      <c r="Q16" s="5">
        <f>P16*E16</f>
        <v>10.954798504750812</v>
      </c>
      <c r="R16" s="5">
        <f t="shared" si="7"/>
        <v>10.954798504750812</v>
      </c>
    </row>
    <row r="17" spans="2:18" x14ac:dyDescent="0.4">
      <c r="B17">
        <v>0.78467035293579102</v>
      </c>
      <c r="C17" s="5">
        <f t="shared" si="8"/>
        <v>7.0671558380127064E-2</v>
      </c>
      <c r="D17" s="5">
        <f t="shared" si="9"/>
        <v>1.768745487790887</v>
      </c>
      <c r="E17" s="5">
        <f t="shared" si="10"/>
        <v>11.113355661027892</v>
      </c>
      <c r="F17" s="5">
        <f t="shared" si="11"/>
        <v>106.12472926745323</v>
      </c>
      <c r="G17" s="5">
        <f t="shared" ref="G17:G80" si="16">E17-E16</f>
        <v>3.5676670076698338</v>
      </c>
      <c r="H17" s="7">
        <f t="shared" ref="H17:H80" si="17">G17/C17</f>
        <v>50.482359374051477</v>
      </c>
      <c r="I17" s="5">
        <f t="shared" si="12"/>
        <v>0</v>
      </c>
      <c r="J17" s="5">
        <f t="shared" si="13"/>
        <v>1.331976797244091E-4</v>
      </c>
      <c r="K17" s="5" t="e">
        <f t="shared" ref="K17:K80" si="18">IF(H17&lt;-7,(-B$6*H17)/E17^2,NA())</f>
        <v>#N/A</v>
      </c>
      <c r="L17" s="5">
        <f t="shared" si="14"/>
        <v>-3.3424476869188112E-2</v>
      </c>
      <c r="M17" s="5">
        <f t="shared" si="15"/>
        <v>2.4701334809700142E-2</v>
      </c>
      <c r="N17" s="5">
        <f t="shared" ref="N17:N80" si="19">M17*E17</f>
        <v>0.27451471904232638</v>
      </c>
      <c r="O17" s="5">
        <f t="shared" si="4"/>
        <v>4.1281459699244669</v>
      </c>
      <c r="P17" s="5">
        <f t="shared" si="5"/>
        <v>4.1528473047341672</v>
      </c>
      <c r="Q17" s="5">
        <f>P17*E17</f>
        <v>46.152069103451879</v>
      </c>
      <c r="R17" s="5">
        <f t="shared" si="7"/>
        <v>46.152069103451879</v>
      </c>
    </row>
    <row r="18" spans="2:18" x14ac:dyDescent="0.4">
      <c r="B18">
        <v>0.85175156593322698</v>
      </c>
      <c r="C18" s="5">
        <f t="shared" si="8"/>
        <v>6.7081212997435968E-2</v>
      </c>
      <c r="D18" s="5">
        <f t="shared" si="9"/>
        <v>1.8634129350758437</v>
      </c>
      <c r="E18" s="5">
        <f t="shared" si="10"/>
        <v>11.708168774876929</v>
      </c>
      <c r="F18" s="5">
        <f t="shared" si="11"/>
        <v>111.80477610455063</v>
      </c>
      <c r="G18" s="5">
        <f t="shared" si="16"/>
        <v>0.59481311384903712</v>
      </c>
      <c r="H18" s="7">
        <f t="shared" si="17"/>
        <v>8.8670596023922901</v>
      </c>
      <c r="I18" s="5">
        <f t="shared" si="12"/>
        <v>0</v>
      </c>
      <c r="J18" s="5">
        <f t="shared" si="13"/>
        <v>1.2963831805113646E-4</v>
      </c>
      <c r="K18" s="5" t="e">
        <f t="shared" si="18"/>
        <v>#N/A</v>
      </c>
      <c r="L18" s="5">
        <f t="shared" si="14"/>
        <v>-5.289529950005238E-3</v>
      </c>
      <c r="M18" s="5">
        <f t="shared" si="15"/>
        <v>2.7416243212200632E-2</v>
      </c>
      <c r="N18" s="5">
        <f t="shared" si="19"/>
        <v>0.32099400270151901</v>
      </c>
      <c r="O18" s="5">
        <f t="shared" si="4"/>
        <v>0.72509519793781518</v>
      </c>
      <c r="P18" s="5">
        <f t="shared" si="5"/>
        <v>0.75251144115001578</v>
      </c>
      <c r="Q18" s="5">
        <f t="shared" si="6"/>
        <v>8.8105309580102524</v>
      </c>
      <c r="R18" s="5">
        <f t="shared" si="7"/>
        <v>8.8105309580102524</v>
      </c>
    </row>
    <row r="19" spans="2:18" x14ac:dyDescent="0.4">
      <c r="B19">
        <v>0.91877245903015103</v>
      </c>
      <c r="C19" s="5">
        <f t="shared" si="8"/>
        <v>6.702089309692405E-2</v>
      </c>
      <c r="D19" s="5">
        <f t="shared" si="9"/>
        <v>1.8650900372101564</v>
      </c>
      <c r="E19" s="5">
        <f t="shared" si="10"/>
        <v>11.718706318365882</v>
      </c>
      <c r="F19" s="5">
        <f t="shared" si="11"/>
        <v>111.90540223260939</v>
      </c>
      <c r="G19" s="5">
        <f t="shared" si="16"/>
        <v>1.053754348895275E-2</v>
      </c>
      <c r="H19" s="7">
        <f t="shared" si="17"/>
        <v>0.15722773902331622</v>
      </c>
      <c r="I19" s="5">
        <f t="shared" si="12"/>
        <v>0</v>
      </c>
      <c r="J19" s="5">
        <f t="shared" si="13"/>
        <v>1.2957526139089856E-4</v>
      </c>
      <c r="K19" s="5" t="e">
        <f t="shared" si="18"/>
        <v>#N/A</v>
      </c>
      <c r="L19" s="5">
        <f t="shared" si="14"/>
        <v>-9.3623576881971346E-5</v>
      </c>
      <c r="M19" s="5">
        <f t="shared" si="15"/>
        <v>2.746561555522169E-2</v>
      </c>
      <c r="N19" s="5">
        <f t="shared" si="19"/>
        <v>0.32186148254478469</v>
      </c>
      <c r="O19" s="5">
        <f t="shared" si="4"/>
        <v>1.285714584772483E-2</v>
      </c>
      <c r="P19" s="5">
        <f t="shared" si="5"/>
        <v>4.0322761402946522E-2</v>
      </c>
      <c r="Q19" s="5">
        <f t="shared" si="6"/>
        <v>0.47253059882666931</v>
      </c>
      <c r="R19" s="5">
        <f t="shared" si="7"/>
        <v>0.47253059882666931</v>
      </c>
    </row>
    <row r="20" spans="2:18" x14ac:dyDescent="0.4">
      <c r="B20">
        <v>0.98621129989624001</v>
      </c>
      <c r="C20" s="5">
        <f t="shared" si="8"/>
        <v>6.7438840866088978E-2</v>
      </c>
      <c r="D20" s="5">
        <f t="shared" si="9"/>
        <v>1.8535312646937137</v>
      </c>
      <c r="E20" s="5">
        <f t="shared" si="10"/>
        <v>11.646080408721538</v>
      </c>
      <c r="F20" s="5">
        <f t="shared" si="11"/>
        <v>111.21187588162282</v>
      </c>
      <c r="G20" s="5">
        <f t="shared" si="16"/>
        <v>-7.2625909644344233E-2</v>
      </c>
      <c r="H20" s="12">
        <f t="shared" si="17"/>
        <v>-1.0769151532209018</v>
      </c>
      <c r="I20" s="5">
        <f t="shared" si="12"/>
        <v>6.4928791651818949E-4</v>
      </c>
      <c r="J20" s="5">
        <f t="shared" si="13"/>
        <v>1.300098548342103E-4</v>
      </c>
      <c r="K20" s="5" t="e">
        <f t="shared" si="18"/>
        <v>#N/A</v>
      </c>
      <c r="L20" s="5">
        <f t="shared" si="14"/>
        <v>6.4928791651818949E-4</v>
      </c>
      <c r="M20" s="5">
        <f t="shared" si="15"/>
        <v>2.7126237777281525E-2</v>
      </c>
      <c r="N20" s="5">
        <f>M20*E20</f>
        <v>0.31591434634032045</v>
      </c>
      <c r="O20" s="5">
        <f t="shared" si="4"/>
        <v>-8.8063692046940617E-2</v>
      </c>
      <c r="P20" s="5">
        <f>IF(H20&gt;0, O20 +M20, 0)</f>
        <v>0</v>
      </c>
      <c r="Q20" s="5">
        <f>P20*E20</f>
        <v>0</v>
      </c>
      <c r="R20" s="5">
        <f t="shared" si="7"/>
        <v>0</v>
      </c>
    </row>
    <row r="21" spans="2:18" x14ac:dyDescent="0.4">
      <c r="B21">
        <v>1.0496127605438199</v>
      </c>
      <c r="C21" s="5">
        <f t="shared" si="8"/>
        <v>6.3401460647579899E-2</v>
      </c>
      <c r="D21" s="5">
        <f t="shared" si="9"/>
        <v>1.9715634107362066</v>
      </c>
      <c r="E21" s="5">
        <f t="shared" si="10"/>
        <v>12.387698254510605</v>
      </c>
      <c r="F21" s="5">
        <f t="shared" si="11"/>
        <v>118.2938046441724</v>
      </c>
      <c r="G21" s="5">
        <f t="shared" si="16"/>
        <v>0.74161784578906698</v>
      </c>
      <c r="H21" s="7">
        <f t="shared" si="17"/>
        <v>11.697172876053846</v>
      </c>
      <c r="I21" s="5">
        <f t="shared" si="12"/>
        <v>0</v>
      </c>
      <c r="J21" s="5">
        <f t="shared" si="13"/>
        <v>1.2557201364500853E-4</v>
      </c>
      <c r="K21" s="5" t="e">
        <f t="shared" si="18"/>
        <v>#N/A</v>
      </c>
      <c r="L21" s="5">
        <f t="shared" si="14"/>
        <v>-6.2332575774058626E-3</v>
      </c>
      <c r="M21" s="5">
        <f t="shared" si="15"/>
        <v>3.0691013608961017E-2</v>
      </c>
      <c r="N21" s="5">
        <f t="shared" si="19"/>
        <v>0.3801910157128876</v>
      </c>
      <c r="O21" s="5">
        <f t="shared" si="4"/>
        <v>0.95652496568161349</v>
      </c>
      <c r="P21" s="5">
        <f t="shared" si="5"/>
        <v>0.98721597929057447</v>
      </c>
      <c r="Q21" s="5">
        <f t="shared" si="6"/>
        <v>12.229333663482826</v>
      </c>
      <c r="R21" s="5">
        <f t="shared" si="7"/>
        <v>12.229333663482826</v>
      </c>
    </row>
    <row r="22" spans="2:18" x14ac:dyDescent="0.4">
      <c r="B22">
        <v>1.11959600448608</v>
      </c>
      <c r="C22" s="5">
        <f t="shared" si="8"/>
        <v>6.9983243942260076E-2</v>
      </c>
      <c r="D22" s="5">
        <f t="shared" si="9"/>
        <v>1.7861418385111112</v>
      </c>
      <c r="E22" s="5">
        <f t="shared" si="10"/>
        <v>11.222660156271747</v>
      </c>
      <c r="F22" s="5">
        <f t="shared" si="11"/>
        <v>107.16851031066668</v>
      </c>
      <c r="G22" s="5">
        <f t="shared" si="16"/>
        <v>-1.165038098238858</v>
      </c>
      <c r="H22" s="7">
        <f t="shared" si="17"/>
        <v>-16.647386325790738</v>
      </c>
      <c r="I22" s="5">
        <f t="shared" si="12"/>
        <v>1.0808609722577054E-2</v>
      </c>
      <c r="J22" s="5">
        <f t="shared" si="13"/>
        <v>1.3254360162486987E-4</v>
      </c>
      <c r="K22" s="5">
        <f t="shared" si="18"/>
        <v>1.0808609722577054E-2</v>
      </c>
      <c r="L22" s="5">
        <f t="shared" si="14"/>
        <v>1.0808609722577054E-2</v>
      </c>
      <c r="M22" s="5">
        <f t="shared" si="15"/>
        <v>2.5189620196633882E-2</v>
      </c>
      <c r="N22" s="5">
        <f t="shared" si="19"/>
        <v>0.28269454693238116</v>
      </c>
      <c r="O22" s="5">
        <f t="shared" si="4"/>
        <v>-1.3613238688268015</v>
      </c>
      <c r="P22" s="5">
        <f>IF(H22&gt;0, O22 +M22, 0)</f>
        <v>0</v>
      </c>
      <c r="Q22" s="5">
        <f t="shared" si="6"/>
        <v>0</v>
      </c>
      <c r="R22" s="5">
        <f t="shared" si="7"/>
        <v>0</v>
      </c>
    </row>
    <row r="23" spans="2:18" x14ac:dyDescent="0.4">
      <c r="B23">
        <v>1.1870248317718499</v>
      </c>
      <c r="C23" s="5">
        <f t="shared" si="8"/>
        <v>6.7428827285769932E-2</v>
      </c>
      <c r="D23" s="5">
        <f t="shared" si="9"/>
        <v>1.8538065250673548</v>
      </c>
      <c r="E23" s="5">
        <f t="shared" si="10"/>
        <v>11.647809920656849</v>
      </c>
      <c r="F23" s="5">
        <f t="shared" si="11"/>
        <v>111.2283915040413</v>
      </c>
      <c r="G23" s="5">
        <f t="shared" si="16"/>
        <v>0.4251497643851021</v>
      </c>
      <c r="H23" s="7">
        <f t="shared" si="17"/>
        <v>6.3051632587836064</v>
      </c>
      <c r="I23" s="5">
        <f t="shared" si="12"/>
        <v>0</v>
      </c>
      <c r="J23" s="5">
        <f t="shared" si="13"/>
        <v>1.2999950543478943E-4</v>
      </c>
      <c r="K23" s="5" t="e">
        <f t="shared" si="18"/>
        <v>#N/A</v>
      </c>
      <c r="L23" s="5">
        <f t="shared" si="14"/>
        <v>-3.8003464315316251E-3</v>
      </c>
      <c r="M23" s="5">
        <f t="shared" si="15"/>
        <v>2.713429518955042E-2</v>
      </c>
      <c r="N23" s="5">
        <f t="shared" si="19"/>
        <v>0.31605511269887682</v>
      </c>
      <c r="O23" s="5">
        <f t="shared" si="4"/>
        <v>0.51559860947866842</v>
      </c>
      <c r="P23" s="5">
        <f t="shared" si="5"/>
        <v>0.54273290466821889</v>
      </c>
      <c r="Q23" s="5">
        <f t="shared" si="6"/>
        <v>6.3216497112613874</v>
      </c>
      <c r="R23" s="5">
        <f t="shared" si="7"/>
        <v>6.3216497112613874</v>
      </c>
    </row>
    <row r="24" spans="2:18" x14ac:dyDescent="0.4">
      <c r="B24">
        <v>1.2594790458679199</v>
      </c>
      <c r="C24" s="5">
        <f t="shared" si="8"/>
        <v>7.2454214096070002E-2</v>
      </c>
      <c r="D24" s="5">
        <f t="shared" si="9"/>
        <v>1.7252274634330778</v>
      </c>
      <c r="E24" s="5">
        <f t="shared" si="10"/>
        <v>10.839923849785421</v>
      </c>
      <c r="F24" s="5">
        <f t="shared" si="11"/>
        <v>103.51364780598468</v>
      </c>
      <c r="G24" s="5">
        <f t="shared" si="16"/>
        <v>-0.80788607087142772</v>
      </c>
      <c r="H24" s="8">
        <f t="shared" si="17"/>
        <v>-11.150297894339431</v>
      </c>
      <c r="I24" s="5">
        <f t="shared" si="12"/>
        <v>7.759780005215702E-3</v>
      </c>
      <c r="J24" s="5">
        <f t="shared" si="13"/>
        <v>1.3483389568288404E-4</v>
      </c>
      <c r="K24" s="5">
        <f>IF(H24&lt;-3,(-B$6*H24)/E24^2,NA())</f>
        <v>7.759780005215702E-3</v>
      </c>
      <c r="L24" s="5">
        <f t="shared" si="14"/>
        <v>7.759780005215702E-3</v>
      </c>
      <c r="M24" s="5">
        <f t="shared" si="15"/>
        <v>2.3500789813829359E-2</v>
      </c>
      <c r="N24" s="5">
        <f t="shared" si="19"/>
        <v>0.25474677199172319</v>
      </c>
      <c r="O24" s="5">
        <f t="shared" si="4"/>
        <v>-0.91180479452064944</v>
      </c>
      <c r="P24" s="5">
        <f t="shared" si="5"/>
        <v>0</v>
      </c>
      <c r="Q24" s="5">
        <f t="shared" si="6"/>
        <v>0</v>
      </c>
      <c r="R24" s="5">
        <f t="shared" si="7"/>
        <v>0</v>
      </c>
    </row>
    <row r="25" spans="2:18" x14ac:dyDescent="0.4">
      <c r="B25">
        <v>1.32167243957519</v>
      </c>
      <c r="C25" s="5">
        <f t="shared" si="8"/>
        <v>6.2193393707270062E-2</v>
      </c>
      <c r="D25" s="5">
        <f t="shared" si="9"/>
        <v>2.0098597704499954</v>
      </c>
      <c r="E25" s="5">
        <f t="shared" si="10"/>
        <v>12.628321379182747</v>
      </c>
      <c r="F25" s="5">
        <f t="shared" si="11"/>
        <v>120.59158622699974</v>
      </c>
      <c r="G25" s="5">
        <f t="shared" si="16"/>
        <v>1.7883975293973258</v>
      </c>
      <c r="H25" s="9">
        <f t="shared" si="17"/>
        <v>28.755425983262786</v>
      </c>
      <c r="I25" s="5">
        <f t="shared" si="12"/>
        <v>0</v>
      </c>
      <c r="J25" s="5">
        <f t="shared" si="13"/>
        <v>1.2413212486697044E-4</v>
      </c>
      <c r="K25" s="5" t="e">
        <f t="shared" ref="K25:K33" si="20">IF(H25&lt;-3,(-B$6*H25)/E25^2,NA())</f>
        <v>#N/A</v>
      </c>
      <c r="L25" s="5">
        <f t="shared" si="14"/>
        <v>-1.4744972107750984E-2</v>
      </c>
      <c r="M25" s="5">
        <f t="shared" si="15"/>
        <v>3.1894900171184813E-2</v>
      </c>
      <c r="N25" s="5">
        <f t="shared" si="19"/>
        <v>0.40277904971867262</v>
      </c>
      <c r="O25" s="5">
        <f t="shared" si="4"/>
        <v>2.3514470670181105</v>
      </c>
      <c r="P25" s="5">
        <f t="shared" si="5"/>
        <v>2.3833419671892955</v>
      </c>
      <c r="Q25" s="5">
        <f t="shared" si="6"/>
        <v>30.097608318160045</v>
      </c>
      <c r="R25" s="5">
        <f t="shared" si="7"/>
        <v>30.097608318160045</v>
      </c>
    </row>
    <row r="26" spans="2:18" x14ac:dyDescent="0.4">
      <c r="B26">
        <v>1.39437556266784</v>
      </c>
      <c r="C26" s="5">
        <f t="shared" si="8"/>
        <v>7.2703123092650035E-2</v>
      </c>
      <c r="D26" s="5">
        <f t="shared" si="9"/>
        <v>1.7193209133630321</v>
      </c>
      <c r="E26" s="5">
        <f t="shared" si="10"/>
        <v>10.802811901169189</v>
      </c>
      <c r="F26" s="5">
        <f t="shared" si="11"/>
        <v>103.15925480178193</v>
      </c>
      <c r="G26" s="5">
        <f t="shared" si="16"/>
        <v>-1.8255094780135579</v>
      </c>
      <c r="H26" s="9">
        <f t="shared" si="17"/>
        <v>-25.109092984729138</v>
      </c>
      <c r="I26" s="5">
        <f t="shared" si="12"/>
        <v>1.7594332611140746E-2</v>
      </c>
      <c r="J26" s="5">
        <f t="shared" si="13"/>
        <v>1.3505597358340359E-4</v>
      </c>
      <c r="K26" s="5">
        <f t="shared" si="20"/>
        <v>1.7594332611140746E-2</v>
      </c>
      <c r="L26" s="5">
        <f t="shared" si="14"/>
        <v>1.7594332611140746E-2</v>
      </c>
      <c r="M26" s="5">
        <f t="shared" si="15"/>
        <v>2.3340148994408536E-2</v>
      </c>
      <c r="N26" s="5">
        <f t="shared" si="19"/>
        <v>0.25213923933185861</v>
      </c>
      <c r="O26" s="5">
        <f t="shared" si="4"/>
        <v>-2.0532717230060298</v>
      </c>
      <c r="P26" s="5">
        <f t="shared" si="5"/>
        <v>0</v>
      </c>
      <c r="Q26" s="5">
        <f t="shared" si="6"/>
        <v>0</v>
      </c>
      <c r="R26" s="5">
        <f t="shared" si="7"/>
        <v>0</v>
      </c>
    </row>
    <row r="27" spans="2:18" x14ac:dyDescent="0.4">
      <c r="B27">
        <v>1.4733803272247299</v>
      </c>
      <c r="C27" s="5">
        <f t="shared" si="8"/>
        <v>7.9004764556889873E-2</v>
      </c>
      <c r="D27" s="5">
        <f t="shared" si="9"/>
        <v>1.5821830582127716</v>
      </c>
      <c r="E27" s="5">
        <f t="shared" si="10"/>
        <v>9.9411493446309507</v>
      </c>
      <c r="F27" s="5">
        <f t="shared" si="11"/>
        <v>94.930983492766302</v>
      </c>
      <c r="G27" s="5">
        <f t="shared" si="16"/>
        <v>-0.86166255653823853</v>
      </c>
      <c r="H27" s="9">
        <f t="shared" si="17"/>
        <v>-10.906463190808843</v>
      </c>
      <c r="I27" s="5">
        <f t="shared" si="12"/>
        <v>9.024562204972577E-3</v>
      </c>
      <c r="J27" s="5">
        <f t="shared" si="13"/>
        <v>1.402121623217284E-4</v>
      </c>
      <c r="K27" s="5">
        <f t="shared" si="20"/>
        <v>9.024562204972577E-3</v>
      </c>
      <c r="L27" s="5">
        <f t="shared" si="14"/>
        <v>9.024562204972577E-3</v>
      </c>
      <c r="M27" s="5">
        <f t="shared" si="15"/>
        <v>1.9765290058451276E-2</v>
      </c>
      <c r="N27" s="5">
        <f t="shared" si="19"/>
        <v>0.19648970031101354</v>
      </c>
      <c r="O27" s="5">
        <f t="shared" si="4"/>
        <v>-0.89186544815909807</v>
      </c>
      <c r="P27" s="5">
        <f t="shared" si="5"/>
        <v>0</v>
      </c>
      <c r="Q27" s="5">
        <f t="shared" si="6"/>
        <v>0</v>
      </c>
      <c r="R27" s="5">
        <f t="shared" si="7"/>
        <v>0</v>
      </c>
    </row>
    <row r="28" spans="2:18" x14ac:dyDescent="0.4">
      <c r="B28">
        <v>1.55543756484985</v>
      </c>
      <c r="C28" s="5">
        <f t="shared" si="8"/>
        <v>8.2057237625120072E-2</v>
      </c>
      <c r="D28" s="5">
        <f t="shared" si="9"/>
        <v>1.5233269315141302</v>
      </c>
      <c r="E28" s="5">
        <f t="shared" si="10"/>
        <v>9.5713453941205469</v>
      </c>
      <c r="F28" s="5">
        <f t="shared" si="11"/>
        <v>91.399615890847812</v>
      </c>
      <c r="G28" s="5">
        <f t="shared" si="16"/>
        <v>-0.36980395051040382</v>
      </c>
      <c r="H28" s="9">
        <f t="shared" si="17"/>
        <v>-4.5066585375425339</v>
      </c>
      <c r="I28" s="5">
        <f t="shared" si="12"/>
        <v>4.0227595784349873E-3</v>
      </c>
      <c r="J28" s="5">
        <f t="shared" si="13"/>
        <v>1.4242506916158266E-4</v>
      </c>
      <c r="K28" s="5" t="e">
        <f>IF(H28&lt;-7,(-B$6*H28)/E28^2,NA())</f>
        <v>#N/A</v>
      </c>
      <c r="L28" s="5">
        <f t="shared" si="14"/>
        <v>4.0227595784349873E-3</v>
      </c>
      <c r="M28" s="5">
        <f t="shared" si="15"/>
        <v>1.8322130530710523E-2</v>
      </c>
      <c r="N28" s="5">
        <f t="shared" si="19"/>
        <v>0.17536743966559162</v>
      </c>
      <c r="O28" s="5">
        <f t="shared" si="4"/>
        <v>-0.3685276304487593</v>
      </c>
      <c r="P28" s="5">
        <f t="shared" si="5"/>
        <v>0</v>
      </c>
      <c r="Q28" s="5">
        <f t="shared" si="6"/>
        <v>0</v>
      </c>
      <c r="R28" s="5">
        <f t="shared" si="7"/>
        <v>0</v>
      </c>
    </row>
    <row r="29" spans="2:18" x14ac:dyDescent="0.4">
      <c r="B29">
        <v>1.62939500808715</v>
      </c>
      <c r="C29" s="5">
        <f t="shared" si="8"/>
        <v>7.3957443237300025E-2</v>
      </c>
      <c r="D29" s="5">
        <f t="shared" si="9"/>
        <v>1.6901611863315056</v>
      </c>
      <c r="E29" s="5">
        <f t="shared" si="10"/>
        <v>10.619595932723335</v>
      </c>
      <c r="F29" s="5">
        <f t="shared" si="11"/>
        <v>101.40967117989035</v>
      </c>
      <c r="G29" s="5">
        <f t="shared" si="16"/>
        <v>1.0482505386027885</v>
      </c>
      <c r="H29" s="9">
        <f t="shared" si="17"/>
        <v>14.173698991180229</v>
      </c>
      <c r="I29" s="5">
        <f t="shared" si="12"/>
        <v>0</v>
      </c>
      <c r="J29" s="5">
        <f t="shared" si="13"/>
        <v>1.3615233793858356E-4</v>
      </c>
      <c r="K29" s="5" t="e">
        <f t="shared" ref="K29:K30" si="21">IF(H29&lt;-7,(-B$6*H29)/E29^2,NA())</f>
        <v>#N/A</v>
      </c>
      <c r="L29" s="5">
        <f t="shared" si="14"/>
        <v>-1.0277384898553373E-2</v>
      </c>
      <c r="M29" s="5">
        <f t="shared" si="15"/>
        <v>2.2555163554862801E-2</v>
      </c>
      <c r="N29" s="5">
        <f t="shared" si="19"/>
        <v>0.23952672314913062</v>
      </c>
      <c r="O29" s="5">
        <f t="shared" si="4"/>
        <v>1.1590404865157418</v>
      </c>
      <c r="P29" s="5">
        <f t="shared" si="5"/>
        <v>1.1815956500706046</v>
      </c>
      <c r="Q29" s="5">
        <f t="shared" si="6"/>
        <v>12.548068359613378</v>
      </c>
      <c r="R29" s="5">
        <f t="shared" si="7"/>
        <v>12.548068359613378</v>
      </c>
    </row>
    <row r="30" spans="2:18" x14ac:dyDescent="0.4">
      <c r="B30">
        <v>1.71735191345214</v>
      </c>
      <c r="C30" s="5">
        <f t="shared" si="8"/>
        <v>8.7956905364990012E-2</v>
      </c>
      <c r="D30" s="5">
        <f t="shared" si="9"/>
        <v>1.4211504995690134</v>
      </c>
      <c r="E30" s="5">
        <f t="shared" si="10"/>
        <v>8.929351938182954</v>
      </c>
      <c r="F30" s="5">
        <f t="shared" si="11"/>
        <v>85.269029974140807</v>
      </c>
      <c r="G30" s="5">
        <f t="shared" si="16"/>
        <v>-1.6902439945403813</v>
      </c>
      <c r="H30" s="9">
        <f t="shared" si="17"/>
        <v>-19.216728777876703</v>
      </c>
      <c r="I30" s="5">
        <f t="shared" si="12"/>
        <v>1.9708563955751591E-2</v>
      </c>
      <c r="J30" s="5">
        <f t="shared" si="13"/>
        <v>1.462667580019132E-4</v>
      </c>
      <c r="K30" s="5">
        <f t="shared" si="21"/>
        <v>1.9708563955751591E-2</v>
      </c>
      <c r="L30" s="5">
        <f t="shared" si="14"/>
        <v>1.9708563955751591E-2</v>
      </c>
      <c r="M30" s="5">
        <f t="shared" si="15"/>
        <v>1.5946665207186336E-2</v>
      </c>
      <c r="N30" s="5">
        <f t="shared" si="19"/>
        <v>0.142393385875344</v>
      </c>
      <c r="O30" s="5">
        <f t="shared" si="4"/>
        <v>-1.5714293555839529</v>
      </c>
      <c r="P30" s="5">
        <f t="shared" si="5"/>
        <v>0</v>
      </c>
      <c r="Q30" s="5">
        <f t="shared" si="6"/>
        <v>0</v>
      </c>
      <c r="R30" s="5">
        <f t="shared" si="7"/>
        <v>0</v>
      </c>
    </row>
    <row r="31" spans="2:18" x14ac:dyDescent="0.4">
      <c r="B31">
        <v>1.8003671169280999</v>
      </c>
      <c r="C31" s="5">
        <f t="shared" si="8"/>
        <v>8.301520347595992E-2</v>
      </c>
      <c r="D31" s="5">
        <f t="shared" si="9"/>
        <v>1.50574828183368</v>
      </c>
      <c r="E31" s="5">
        <f t="shared" si="10"/>
        <v>9.4608954807282846</v>
      </c>
      <c r="F31" s="5">
        <f t="shared" si="11"/>
        <v>90.344896910020807</v>
      </c>
      <c r="G31" s="5">
        <f t="shared" si="16"/>
        <v>0.53154354254533054</v>
      </c>
      <c r="H31" s="9">
        <f t="shared" si="17"/>
        <v>6.4029662072593529</v>
      </c>
      <c r="I31" s="5">
        <f t="shared" si="12"/>
        <v>0</v>
      </c>
      <c r="J31" s="5">
        <f t="shared" si="13"/>
        <v>1.4308600144332195E-4</v>
      </c>
      <c r="K31" s="5" t="e">
        <f t="shared" si="20"/>
        <v>#N/A</v>
      </c>
      <c r="L31" s="5">
        <f t="shared" si="14"/>
        <v>-5.8496801694393353E-3</v>
      </c>
      <c r="M31" s="5">
        <f t="shared" si="15"/>
        <v>1.7901708659452977E-2</v>
      </c>
      <c r="N31" s="5">
        <f t="shared" si="19"/>
        <v>0.16936619455353308</v>
      </c>
      <c r="O31" s="5">
        <f t="shared" si="4"/>
        <v>0.52359635072141253</v>
      </c>
      <c r="P31" s="5">
        <f t="shared" si="5"/>
        <v>0.54149805938086548</v>
      </c>
      <c r="Q31" s="5">
        <f t="shared" si="6"/>
        <v>5.1230565428195662</v>
      </c>
      <c r="R31" s="5">
        <f t="shared" si="7"/>
        <v>5.1230565428195662</v>
      </c>
    </row>
    <row r="32" spans="2:18" x14ac:dyDescent="0.4">
      <c r="B32">
        <v>1.89628911018371</v>
      </c>
      <c r="C32" s="5">
        <f t="shared" si="8"/>
        <v>9.5921993255610127E-2</v>
      </c>
      <c r="D32" s="5">
        <f t="shared" si="9"/>
        <v>1.3031422279445721</v>
      </c>
      <c r="E32" s="5">
        <f t="shared" si="10"/>
        <v>8.187884099786606</v>
      </c>
      <c r="F32" s="5">
        <f t="shared" si="11"/>
        <v>78.188533676674325</v>
      </c>
      <c r="G32" s="5">
        <f t="shared" si="16"/>
        <v>-1.2730113809416785</v>
      </c>
      <c r="H32" s="9">
        <f t="shared" si="17"/>
        <v>-13.271319097273082</v>
      </c>
      <c r="I32" s="5">
        <f t="shared" si="12"/>
        <v>1.6187736247357313E-2</v>
      </c>
      <c r="J32" s="5">
        <f t="shared" si="13"/>
        <v>1.5070370154687696E-4</v>
      </c>
      <c r="K32" s="5">
        <f t="shared" si="20"/>
        <v>1.6187736247357313E-2</v>
      </c>
      <c r="L32" s="5">
        <f t="shared" si="14"/>
        <v>1.6187736247357313E-2</v>
      </c>
      <c r="M32" s="5">
        <f t="shared" si="15"/>
        <v>1.3408289206307664E-2</v>
      </c>
      <c r="N32" s="5">
        <f t="shared" si="19"/>
        <v>0.10978551799766689</v>
      </c>
      <c r="O32" s="5">
        <f t="shared" si="4"/>
        <v>-1.0852492459999818</v>
      </c>
      <c r="P32" s="5">
        <f t="shared" si="5"/>
        <v>0</v>
      </c>
      <c r="Q32" s="5">
        <f t="shared" si="6"/>
        <v>0</v>
      </c>
      <c r="R32" s="5">
        <f t="shared" si="7"/>
        <v>0</v>
      </c>
    </row>
    <row r="33" spans="2:18" x14ac:dyDescent="0.4">
      <c r="B33">
        <v>1.97905445098876</v>
      </c>
      <c r="C33" s="5">
        <f t="shared" si="8"/>
        <v>8.2765340805049936E-2</v>
      </c>
      <c r="D33" s="5">
        <f t="shared" si="9"/>
        <v>1.5102940286856539</v>
      </c>
      <c r="E33" s="5">
        <f t="shared" si="10"/>
        <v>9.4894572505587647</v>
      </c>
      <c r="F33" s="5">
        <f t="shared" si="11"/>
        <v>90.617641721139236</v>
      </c>
      <c r="G33" s="5">
        <f t="shared" si="16"/>
        <v>1.3015731507721586</v>
      </c>
      <c r="H33" s="9">
        <f t="shared" si="17"/>
        <v>15.726065260070106</v>
      </c>
      <c r="I33" s="5">
        <f t="shared" si="12"/>
        <v>0</v>
      </c>
      <c r="J33" s="5">
        <f t="shared" si="13"/>
        <v>1.4291508781265637E-4</v>
      </c>
      <c r="K33" s="5" t="e">
        <f t="shared" si="20"/>
        <v>#N/A</v>
      </c>
      <c r="L33" s="5">
        <f t="shared" si="14"/>
        <v>-1.4280806264116146E-2</v>
      </c>
      <c r="M33" s="5">
        <f t="shared" si="15"/>
        <v>1.8009959782036462E-2</v>
      </c>
      <c r="N33" s="5">
        <f t="shared" si="19"/>
        <v>0.17090474343591766</v>
      </c>
      <c r="O33" s="5">
        <f t="shared" si="4"/>
        <v>1.2859837323589307</v>
      </c>
      <c r="P33" s="5">
        <f t="shared" si="5"/>
        <v>1.3039936921409672</v>
      </c>
      <c r="Q33" s="5">
        <f t="shared" si="6"/>
        <v>12.374192396569994</v>
      </c>
      <c r="R33" s="5">
        <f t="shared" si="7"/>
        <v>12.374192396569994</v>
      </c>
    </row>
    <row r="34" spans="2:18" x14ac:dyDescent="0.4">
      <c r="B34">
        <v>2.0750343799590998</v>
      </c>
      <c r="C34" s="5">
        <f t="shared" si="8"/>
        <v>9.5979928970339801E-2</v>
      </c>
      <c r="D34" s="5">
        <f t="shared" si="9"/>
        <v>1.3023556210239344</v>
      </c>
      <c r="E34" s="5">
        <f t="shared" si="10"/>
        <v>8.1829417027403295</v>
      </c>
      <c r="F34" s="5">
        <f t="shared" si="11"/>
        <v>78.141337261436064</v>
      </c>
      <c r="G34" s="5">
        <f t="shared" si="16"/>
        <v>-1.3065155478184352</v>
      </c>
      <c r="H34" s="9">
        <f t="shared" si="17"/>
        <v>-13.612382941252031</v>
      </c>
      <c r="I34" s="5">
        <f t="shared" si="12"/>
        <v>1.6623813004154574E-2</v>
      </c>
      <c r="J34" s="5">
        <f t="shared" si="13"/>
        <v>1.5073327685080187E-4</v>
      </c>
      <c r="K34" s="5">
        <f t="shared" si="18"/>
        <v>1.6623813004154574E-2</v>
      </c>
      <c r="L34" s="5">
        <f t="shared" si="14"/>
        <v>1.6623813004154574E-2</v>
      </c>
      <c r="M34" s="5">
        <f t="shared" si="15"/>
        <v>1.339210698208936E-2</v>
      </c>
      <c r="N34" s="5">
        <f t="shared" si="19"/>
        <v>0.10958683071129896</v>
      </c>
      <c r="O34" s="5">
        <f t="shared" si="4"/>
        <v>-1.1131394110094317</v>
      </c>
      <c r="P34" s="5">
        <f t="shared" si="5"/>
        <v>0</v>
      </c>
      <c r="Q34" s="5">
        <f t="shared" si="6"/>
        <v>0</v>
      </c>
      <c r="R34" s="5">
        <f t="shared" si="7"/>
        <v>0</v>
      </c>
    </row>
    <row r="35" spans="2:18" x14ac:dyDescent="0.4">
      <c r="B35">
        <v>2.18029761314392</v>
      </c>
      <c r="C35" s="5">
        <f t="shared" si="8"/>
        <v>0.10526323318482023</v>
      </c>
      <c r="D35" s="5">
        <f t="shared" si="9"/>
        <v>1.1874991506343544</v>
      </c>
      <c r="E35" s="5">
        <f t="shared" si="10"/>
        <v>7.4612772155540137</v>
      </c>
      <c r="F35" s="5">
        <f t="shared" si="11"/>
        <v>71.249949038061274</v>
      </c>
      <c r="G35" s="5">
        <f t="shared" si="16"/>
        <v>-0.72166448718631582</v>
      </c>
      <c r="H35" s="9">
        <f t="shared" si="17"/>
        <v>-6.8558077246138156</v>
      </c>
      <c r="I35" s="5">
        <f t="shared" si="12"/>
        <v>1.0070422190723256E-2</v>
      </c>
      <c r="J35" s="5">
        <f t="shared" si="13"/>
        <v>1.5505171714212478E-4</v>
      </c>
      <c r="K35" s="5" t="e">
        <f t="shared" si="18"/>
        <v>#N/A</v>
      </c>
      <c r="L35" s="5">
        <f t="shared" si="14"/>
        <v>1.0070422190723256E-2</v>
      </c>
      <c r="M35" s="5">
        <f t="shared" si="15"/>
        <v>1.1134131537469092E-2</v>
      </c>
      <c r="N35" s="5">
        <f t="shared" si="19"/>
        <v>8.3074841955499523E-2</v>
      </c>
      <c r="O35" s="5">
        <f t="shared" si="4"/>
        <v>-0.56062702654680185</v>
      </c>
      <c r="P35" s="5">
        <f t="shared" si="5"/>
        <v>0</v>
      </c>
      <c r="Q35" s="5">
        <f t="shared" si="6"/>
        <v>0</v>
      </c>
      <c r="R35" s="5">
        <f t="shared" si="7"/>
        <v>0</v>
      </c>
    </row>
    <row r="36" spans="2:18" x14ac:dyDescent="0.4">
      <c r="B36">
        <v>2.2911381721496502</v>
      </c>
      <c r="C36" s="5">
        <f t="shared" si="8"/>
        <v>0.1108405590057302</v>
      </c>
      <c r="D36" s="5">
        <f t="shared" si="9"/>
        <v>1.1277460265563781</v>
      </c>
      <c r="E36" s="5">
        <f t="shared" si="10"/>
        <v>7.0858372642891947</v>
      </c>
      <c r="F36" s="5">
        <f t="shared" si="11"/>
        <v>67.664761593382693</v>
      </c>
      <c r="G36" s="5">
        <f t="shared" si="16"/>
        <v>-0.37543995126481899</v>
      </c>
      <c r="H36" s="9">
        <f t="shared" si="17"/>
        <v>-3.3872073059953589</v>
      </c>
      <c r="I36" s="5">
        <f t="shared" si="12"/>
        <v>5.5166423711948539E-3</v>
      </c>
      <c r="J36" s="5">
        <f t="shared" si="13"/>
        <v>1.5729834981049345E-4</v>
      </c>
      <c r="K36" s="5" t="e">
        <f t="shared" si="18"/>
        <v>#N/A</v>
      </c>
      <c r="L36" s="5">
        <f t="shared" si="14"/>
        <v>5.5166423711948539E-3</v>
      </c>
      <c r="M36" s="5">
        <f t="shared" si="15"/>
        <v>1.0041817947197877E-2</v>
      </c>
      <c r="N36" s="5">
        <f t="shared" si="19"/>
        <v>7.1154687811462738E-2</v>
      </c>
      <c r="O36" s="5">
        <f t="shared" si="4"/>
        <v>-0.27698559185668364</v>
      </c>
      <c r="P36" s="5">
        <f t="shared" si="5"/>
        <v>0</v>
      </c>
      <c r="Q36" s="5">
        <f t="shared" si="6"/>
        <v>0</v>
      </c>
      <c r="R36" s="5">
        <f t="shared" si="7"/>
        <v>0</v>
      </c>
    </row>
    <row r="37" spans="2:18" x14ac:dyDescent="0.4">
      <c r="B37">
        <v>2.3934590816497798</v>
      </c>
      <c r="C37" s="5">
        <f t="shared" si="8"/>
        <v>0.10232090950012962</v>
      </c>
      <c r="D37" s="5">
        <f t="shared" si="9"/>
        <v>1.2216466860064574</v>
      </c>
      <c r="E37" s="5">
        <f t="shared" si="10"/>
        <v>7.6758325080804068</v>
      </c>
      <c r="F37" s="5">
        <f t="shared" si="11"/>
        <v>73.298801160387455</v>
      </c>
      <c r="G37" s="5">
        <f t="shared" si="16"/>
        <v>0.58999524379121215</v>
      </c>
      <c r="H37" s="9">
        <f t="shared" si="17"/>
        <v>5.7661258746968498</v>
      </c>
      <c r="I37" s="5">
        <f t="shared" si="12"/>
        <v>0</v>
      </c>
      <c r="J37" s="5">
        <f t="shared" si="13"/>
        <v>1.5376781827164686E-4</v>
      </c>
      <c r="K37" s="5" t="e">
        <f t="shared" si="18"/>
        <v>#N/A</v>
      </c>
      <c r="L37" s="5">
        <f>(-B$6*H37)/E37^2</f>
        <v>-8.0029212047628279E-3</v>
      </c>
      <c r="M37" s="5">
        <f t="shared" si="15"/>
        <v>1.178368093842079E-2</v>
      </c>
      <c r="N37" s="5">
        <f t="shared" si="19"/>
        <v>9.0449561211977739E-2</v>
      </c>
      <c r="O37" s="5">
        <f t="shared" si="4"/>
        <v>0.47151935026123643</v>
      </c>
      <c r="P37" s="5">
        <f t="shared" si="5"/>
        <v>0.48330303119965723</v>
      </c>
      <c r="Q37" s="5">
        <f t="shared" si="6"/>
        <v>3.7097531181361281</v>
      </c>
      <c r="R37" s="5">
        <f t="shared" si="7"/>
        <v>3.7097531181361281</v>
      </c>
    </row>
    <row r="38" spans="2:18" x14ac:dyDescent="0.4">
      <c r="B38">
        <v>2.5153648853302002</v>
      </c>
      <c r="C38" s="5">
        <f t="shared" si="8"/>
        <v>0.12190580368042037</v>
      </c>
      <c r="D38" s="5">
        <f t="shared" si="9"/>
        <v>1.0253818622753283</v>
      </c>
      <c r="E38" s="5">
        <f t="shared" si="10"/>
        <v>6.4426642512967849</v>
      </c>
      <c r="F38" s="5">
        <f t="shared" si="11"/>
        <v>61.522911736519703</v>
      </c>
      <c r="G38" s="5">
        <f t="shared" si="16"/>
        <v>-1.233168256783622</v>
      </c>
      <c r="H38" s="9">
        <f t="shared" si="17"/>
        <v>-10.115746909116885</v>
      </c>
      <c r="I38" s="5">
        <f t="shared" si="12"/>
        <v>1.9928855464418947E-2</v>
      </c>
      <c r="J38" s="5">
        <f t="shared" si="13"/>
        <v>1.6114709712024004E-4</v>
      </c>
      <c r="K38" s="5">
        <f t="shared" si="18"/>
        <v>1.9928855464418947E-2</v>
      </c>
      <c r="L38" s="5">
        <f t="shared" si="14"/>
        <v>1.9928855464418947E-2</v>
      </c>
      <c r="M38" s="5">
        <f t="shared" si="15"/>
        <v>8.3015845309875116E-3</v>
      </c>
      <c r="N38" s="5">
        <f t="shared" si="19"/>
        <v>5.3484321886911629E-2</v>
      </c>
      <c r="O38" s="5">
        <f t="shared" si="4"/>
        <v>-0.82720539121853132</v>
      </c>
      <c r="P38" s="5">
        <f t="shared" si="5"/>
        <v>0</v>
      </c>
      <c r="Q38" s="5">
        <f t="shared" si="6"/>
        <v>0</v>
      </c>
      <c r="R38" s="5">
        <f t="shared" si="7"/>
        <v>0</v>
      </c>
    </row>
    <row r="39" spans="2:18" x14ac:dyDescent="0.4">
      <c r="B39">
        <v>2.6355094909667902</v>
      </c>
      <c r="C39" s="5">
        <f t="shared" si="8"/>
        <v>0.12014460563659002</v>
      </c>
      <c r="D39" s="5">
        <f t="shared" si="9"/>
        <v>1.0404129202279497</v>
      </c>
      <c r="E39" s="5">
        <f t="shared" si="10"/>
        <v>6.5371071737760609</v>
      </c>
      <c r="F39" s="5">
        <f t="shared" si="11"/>
        <v>62.424775213676988</v>
      </c>
      <c r="G39" s="5">
        <f t="shared" si="16"/>
        <v>9.4442922479275992E-2</v>
      </c>
      <c r="H39" s="9">
        <f t="shared" si="17"/>
        <v>0.78607709417220328</v>
      </c>
      <c r="I39" s="5">
        <f t="shared" si="12"/>
        <v>0</v>
      </c>
      <c r="J39" s="5">
        <f t="shared" si="13"/>
        <v>1.6058195067212406E-4</v>
      </c>
      <c r="K39" s="5" t="e">
        <f t="shared" si="18"/>
        <v>#N/A</v>
      </c>
      <c r="L39" s="5">
        <f t="shared" si="14"/>
        <v>-1.5042129813997284E-3</v>
      </c>
      <c r="M39" s="5">
        <f t="shared" si="15"/>
        <v>8.5467540402868886E-3</v>
      </c>
      <c r="N39" s="5">
        <f t="shared" si="19"/>
        <v>5.5871047149258952E-2</v>
      </c>
      <c r="O39" s="5">
        <f t="shared" si="4"/>
        <v>6.428069188115057E-2</v>
      </c>
      <c r="P39" s="5">
        <f t="shared" si="5"/>
        <v>7.2827445921437459E-2</v>
      </c>
      <c r="Q39" s="5">
        <f t="shared" si="6"/>
        <v>0.47608081918081696</v>
      </c>
      <c r="R39" s="5">
        <f t="shared" si="7"/>
        <v>0.47608081918081696</v>
      </c>
    </row>
    <row r="40" spans="2:18" x14ac:dyDescent="0.4">
      <c r="B40">
        <v>2.7722141742706299</v>
      </c>
      <c r="C40" s="5">
        <f t="shared" si="8"/>
        <v>0.13670468330383967</v>
      </c>
      <c r="D40" s="5">
        <f t="shared" si="9"/>
        <v>0.91437979284275983</v>
      </c>
      <c r="E40" s="5">
        <f t="shared" si="10"/>
        <v>5.7452176795715424</v>
      </c>
      <c r="F40" s="5">
        <f t="shared" si="11"/>
        <v>54.862787570565594</v>
      </c>
      <c r="G40" s="5">
        <f t="shared" si="16"/>
        <v>-0.79188949420451848</v>
      </c>
      <c r="H40" s="9">
        <f t="shared" si="17"/>
        <v>-5.7927020133206835</v>
      </c>
      <c r="I40" s="5">
        <f t="shared" si="12"/>
        <v>1.4351047865687057E-2</v>
      </c>
      <c r="J40" s="5">
        <f t="shared" si="13"/>
        <v>1.6532061740544388E-4</v>
      </c>
      <c r="K40" s="5" t="e">
        <f t="shared" si="18"/>
        <v>#N/A</v>
      </c>
      <c r="L40" s="5">
        <f t="shared" si="14"/>
        <v>1.4351047865687057E-2</v>
      </c>
      <c r="M40" s="5">
        <f t="shared" si="15"/>
        <v>6.601505237132284E-3</v>
      </c>
      <c r="N40" s="5">
        <f t="shared" si="19"/>
        <v>3.7927084600156528E-2</v>
      </c>
      <c r="O40" s="5">
        <f t="shared" si="4"/>
        <v>-0.47369258821834598</v>
      </c>
      <c r="P40" s="5">
        <f t="shared" si="5"/>
        <v>0</v>
      </c>
      <c r="Q40" s="5">
        <f t="shared" si="6"/>
        <v>0</v>
      </c>
      <c r="R40" s="5">
        <f t="shared" si="7"/>
        <v>0</v>
      </c>
    </row>
    <row r="41" spans="2:18" x14ac:dyDescent="0.4">
      <c r="B41">
        <v>2.8952503204345699</v>
      </c>
      <c r="C41" s="5">
        <f t="shared" si="8"/>
        <v>0.12303614616393999</v>
      </c>
      <c r="D41" s="5">
        <f t="shared" si="9"/>
        <v>1.0159616006945087</v>
      </c>
      <c r="E41" s="5">
        <f t="shared" si="10"/>
        <v>6.3834750021423909</v>
      </c>
      <c r="F41" s="5">
        <f t="shared" si="11"/>
        <v>60.95769604167053</v>
      </c>
      <c r="G41" s="5">
        <f t="shared" si="16"/>
        <v>0.63825732257084855</v>
      </c>
      <c r="H41" s="9">
        <f t="shared" si="17"/>
        <v>5.1875594487525651</v>
      </c>
      <c r="I41" s="5">
        <f t="shared" si="12"/>
        <v>0</v>
      </c>
      <c r="J41" s="5">
        <f t="shared" si="13"/>
        <v>1.6150128558717992E-4</v>
      </c>
      <c r="K41" s="5" t="e">
        <f t="shared" si="18"/>
        <v>#N/A</v>
      </c>
      <c r="L41" s="5">
        <f t="shared" si="14"/>
        <v>-1.0410322026714635E-2</v>
      </c>
      <c r="M41" s="5">
        <f t="shared" si="15"/>
        <v>8.1497506205953606E-3</v>
      </c>
      <c r="N41" s="5">
        <f t="shared" si="19"/>
        <v>5.202372936026492E-2</v>
      </c>
      <c r="O41" s="5">
        <f t="shared" si="4"/>
        <v>0.42420764198907573</v>
      </c>
      <c r="P41" s="5">
        <f t="shared" si="5"/>
        <v>0.4323573926096711</v>
      </c>
      <c r="Q41" s="5">
        <f t="shared" si="6"/>
        <v>2.7599426077152986</v>
      </c>
      <c r="R41" s="5">
        <f t="shared" si="7"/>
        <v>2.7599426077152986</v>
      </c>
    </row>
    <row r="42" spans="2:18" x14ac:dyDescent="0.4">
      <c r="B42">
        <v>3.0427584648132302</v>
      </c>
      <c r="C42" s="5">
        <f t="shared" si="8"/>
        <v>0.14750814437866033</v>
      </c>
      <c r="D42" s="5">
        <f t="shared" si="9"/>
        <v>0.84741083637469627</v>
      </c>
      <c r="E42" s="5">
        <f t="shared" si="10"/>
        <v>5.3244393162542565</v>
      </c>
      <c r="F42" s="5">
        <f t="shared" si="11"/>
        <v>50.844650182481786</v>
      </c>
      <c r="G42" s="5">
        <f t="shared" si="16"/>
        <v>-1.0590356858881345</v>
      </c>
      <c r="H42" s="9">
        <f t="shared" si="17"/>
        <v>-7.1795065306329127</v>
      </c>
      <c r="I42" s="5">
        <f t="shared" si="12"/>
        <v>2.0709148046345147E-2</v>
      </c>
      <c r="J42" s="5">
        <f t="shared" si="13"/>
        <v>1.6783855513153453E-4</v>
      </c>
      <c r="K42" s="5">
        <f>IF(H42&lt;-5,(-B$6*H42)/E42^2,NA())</f>
        <v>2.0709148046345147E-2</v>
      </c>
      <c r="L42" s="5">
        <f t="shared" si="14"/>
        <v>2.0709148046345147E-2</v>
      </c>
      <c r="M42" s="5">
        <f t="shared" si="15"/>
        <v>5.669930806494819E-3</v>
      </c>
      <c r="N42" s="5">
        <f t="shared" si="19"/>
        <v>3.018920250654222E-2</v>
      </c>
      <c r="O42" s="5">
        <f t="shared" si="4"/>
        <v>-0.5870971824211717</v>
      </c>
      <c r="P42" s="5">
        <f t="shared" si="5"/>
        <v>0</v>
      </c>
      <c r="Q42" s="5">
        <f t="shared" si="6"/>
        <v>0</v>
      </c>
      <c r="R42" s="5">
        <f t="shared" si="7"/>
        <v>0</v>
      </c>
    </row>
    <row r="43" spans="2:18" x14ac:dyDescent="0.4">
      <c r="B43">
        <v>3.21487140655517</v>
      </c>
      <c r="C43" s="5">
        <f t="shared" si="8"/>
        <v>0.17211294174193981</v>
      </c>
      <c r="D43" s="5">
        <f t="shared" si="9"/>
        <v>0.72626729131979328</v>
      </c>
      <c r="E43" s="5">
        <f t="shared" si="10"/>
        <v>4.5632719739056418</v>
      </c>
      <c r="F43" s="5">
        <f t="shared" si="11"/>
        <v>43.576037479187605</v>
      </c>
      <c r="G43" s="5">
        <f t="shared" si="16"/>
        <v>-0.76116734234861472</v>
      </c>
      <c r="H43" s="9">
        <f t="shared" si="17"/>
        <v>-4.4224875517489135</v>
      </c>
      <c r="I43" s="5">
        <f t="shared" si="12"/>
        <v>1.7367180293919215E-2</v>
      </c>
      <c r="J43" s="5">
        <f t="shared" si="13"/>
        <v>1.7239338050814863E-4</v>
      </c>
      <c r="K43" s="5" t="e">
        <f>IF(H43&lt;-5,(-B$6*H43)/E43^2,NA())</f>
        <v>#N/A</v>
      </c>
      <c r="L43" s="5">
        <f t="shared" si="14"/>
        <v>1.7367180293919215E-2</v>
      </c>
      <c r="M43" s="5">
        <f t="shared" si="15"/>
        <v>4.164690221566539E-3</v>
      </c>
      <c r="N43" s="5">
        <f t="shared" si="19"/>
        <v>1.9004614168073464E-2</v>
      </c>
      <c r="O43" s="5">
        <f t="shared" si="4"/>
        <v>-0.3616446297313422</v>
      </c>
      <c r="P43" s="5">
        <f t="shared" si="5"/>
        <v>0</v>
      </c>
      <c r="Q43" s="5">
        <f t="shared" si="6"/>
        <v>0</v>
      </c>
      <c r="R43" s="5">
        <f t="shared" si="7"/>
        <v>0</v>
      </c>
    </row>
    <row r="44" spans="2:18" x14ac:dyDescent="0.4">
      <c r="B44">
        <v>3.4049263000488201</v>
      </c>
      <c r="C44" s="5">
        <f t="shared" si="8"/>
        <v>0.19005489349365012</v>
      </c>
      <c r="D44" s="5">
        <f t="shared" si="9"/>
        <v>0.65770471731724367</v>
      </c>
      <c r="E44" s="5">
        <f t="shared" si="10"/>
        <v>4.1324806163104082</v>
      </c>
      <c r="F44" s="5">
        <f t="shared" si="11"/>
        <v>39.462283039034617</v>
      </c>
      <c r="G44" s="5">
        <f t="shared" si="16"/>
        <v>-0.43079135759523357</v>
      </c>
      <c r="H44" s="9">
        <f t="shared" si="17"/>
        <v>-2.2666680645590778</v>
      </c>
      <c r="I44" s="5">
        <f t="shared" si="12"/>
        <v>1.0853796552575207E-2</v>
      </c>
      <c r="J44" s="5">
        <f t="shared" si="13"/>
        <v>1.7497123599199851E-4</v>
      </c>
      <c r="L44" s="5">
        <f t="shared" si="14"/>
        <v>1.0853796552575207E-2</v>
      </c>
      <c r="M44" s="5">
        <f t="shared" si="15"/>
        <v>3.4154792088362507E-3</v>
      </c>
      <c r="N44" s="5">
        <f t="shared" si="19"/>
        <v>1.4114401625927015E-2</v>
      </c>
      <c r="O44" s="5">
        <f t="shared" si="4"/>
        <v>-0.18535458231129595</v>
      </c>
      <c r="P44" s="5">
        <f t="shared" si="5"/>
        <v>0</v>
      </c>
      <c r="Q44" s="5">
        <f t="shared" si="6"/>
        <v>0</v>
      </c>
      <c r="R44" s="5">
        <f t="shared" si="7"/>
        <v>0</v>
      </c>
    </row>
    <row r="45" spans="2:18" x14ac:dyDescent="0.4">
      <c r="B45">
        <v>3.60541343688964</v>
      </c>
      <c r="C45" s="5">
        <f t="shared" si="8"/>
        <v>0.20048713684081987</v>
      </c>
      <c r="D45" s="5">
        <f t="shared" si="9"/>
        <v>0.6234813962116974</v>
      </c>
      <c r="E45" s="5">
        <f t="shared" si="10"/>
        <v>3.9174491479771514</v>
      </c>
      <c r="F45" s="5">
        <f t="shared" si="11"/>
        <v>37.408883772701849</v>
      </c>
      <c r="G45" s="5">
        <f t="shared" si="16"/>
        <v>-0.21503146833325681</v>
      </c>
      <c r="H45" s="9">
        <f t="shared" si="17"/>
        <v>-1.0725449608469628</v>
      </c>
      <c r="I45" s="5">
        <f t="shared" si="12"/>
        <v>5.7151044591956801E-3</v>
      </c>
      <c r="J45" s="5">
        <f t="shared" si="13"/>
        <v>1.7625798429850474E-4</v>
      </c>
      <c r="K45" s="5" t="e">
        <f>IF(H45&lt;-5,(-B$6*H45)/E45^2,NA())</f>
        <v>#N/A</v>
      </c>
      <c r="L45" s="5">
        <f t="shared" si="14"/>
        <v>5.7151044591956801E-3</v>
      </c>
      <c r="M45" s="5">
        <f t="shared" si="15"/>
        <v>3.0692815653973818E-3</v>
      </c>
      <c r="N45" s="5">
        <f t="shared" si="19"/>
        <v>1.202375445326795E-2</v>
      </c>
      <c r="O45" s="5">
        <f t="shared" si="4"/>
        <v>-8.7706323804648365E-2</v>
      </c>
      <c r="P45" s="5">
        <f t="shared" si="5"/>
        <v>0</v>
      </c>
      <c r="Q45" s="5">
        <f t="shared" si="6"/>
        <v>0</v>
      </c>
      <c r="R45" s="5">
        <f t="shared" si="7"/>
        <v>0</v>
      </c>
    </row>
    <row r="46" spans="2:18" x14ac:dyDescent="0.4">
      <c r="B46">
        <v>3.8712356090545601</v>
      </c>
      <c r="C46" s="5">
        <f t="shared" si="8"/>
        <v>0.2658221721649201</v>
      </c>
      <c r="D46" s="5">
        <f t="shared" si="9"/>
        <v>0.47023917900440643</v>
      </c>
      <c r="E46" s="5">
        <f t="shared" si="10"/>
        <v>2.954599900380678</v>
      </c>
      <c r="F46" s="5">
        <f t="shared" si="11"/>
        <v>28.21435074026439</v>
      </c>
      <c r="G46" s="5">
        <f t="shared" si="16"/>
        <v>-0.96284924759647339</v>
      </c>
      <c r="H46" s="9">
        <f t="shared" si="17"/>
        <v>-3.6221555175582085</v>
      </c>
      <c r="I46" s="5">
        <f t="shared" si="12"/>
        <v>3.393009974869618E-2</v>
      </c>
      <c r="J46" s="5">
        <f t="shared" si="13"/>
        <v>1.8201967419612203E-4</v>
      </c>
      <c r="K46" s="5" t="e">
        <f>IF(H46&lt;-5,(-B$6*H46)/E46^2,NA())</f>
        <v>#N/A</v>
      </c>
      <c r="L46" s="5">
        <f t="shared" si="14"/>
        <v>3.393009974869618E-2</v>
      </c>
      <c r="M46" s="5">
        <f t="shared" si="15"/>
        <v>1.7459321142659027E-3</v>
      </c>
      <c r="N46" s="5">
        <f t="shared" si="19"/>
        <v>5.1585308508814622E-3</v>
      </c>
      <c r="O46" s="5">
        <f t="shared" si="4"/>
        <v>-0.29619825395747046</v>
      </c>
      <c r="P46" s="5">
        <f t="shared" si="5"/>
        <v>0</v>
      </c>
      <c r="Q46" s="5">
        <f t="shared" si="6"/>
        <v>0</v>
      </c>
      <c r="R46" s="5">
        <f t="shared" si="7"/>
        <v>0</v>
      </c>
    </row>
    <row r="47" spans="2:18" x14ac:dyDescent="0.4">
      <c r="B47">
        <v>4.1914854049682599</v>
      </c>
      <c r="C47" s="5">
        <f t="shared" si="8"/>
        <v>0.32024979591369984</v>
      </c>
      <c r="D47" s="5">
        <f t="shared" si="9"/>
        <v>0.39032031119134486</v>
      </c>
      <c r="E47" s="5">
        <f t="shared" si="10"/>
        <v>2.4524548443712217</v>
      </c>
      <c r="F47" s="5">
        <f t="shared" si="11"/>
        <v>23.419218671480692</v>
      </c>
      <c r="G47" s="5">
        <f t="shared" si="16"/>
        <v>-0.50214505600945625</v>
      </c>
      <c r="H47" s="9">
        <f t="shared" si="17"/>
        <v>-1.5679793161984501</v>
      </c>
      <c r="I47" s="5">
        <f t="shared" si="12"/>
        <v>2.1318355064879977E-2</v>
      </c>
      <c r="J47" s="5">
        <f t="shared" si="13"/>
        <v>1.8502451021128262E-4</v>
      </c>
      <c r="K47" s="5" t="e">
        <f>IF(H47&lt;-5,(-B$6*H47)/E47^2,NA())</f>
        <v>#N/A</v>
      </c>
      <c r="L47" s="5">
        <f t="shared" si="14"/>
        <v>2.1318355064879977E-2</v>
      </c>
      <c r="M47" s="5">
        <f t="shared" si="15"/>
        <v>1.2029069527359746E-3</v>
      </c>
      <c r="N47" s="5">
        <f t="shared" si="19"/>
        <v>2.9500749835651651E-3</v>
      </c>
      <c r="O47" s="5">
        <f t="shared" si="4"/>
        <v>-0.12821998764219153</v>
      </c>
      <c r="P47" s="5">
        <f t="shared" si="5"/>
        <v>0</v>
      </c>
      <c r="Q47" s="5">
        <f t="shared" si="6"/>
        <v>0</v>
      </c>
      <c r="R47" s="5">
        <f t="shared" si="7"/>
        <v>0</v>
      </c>
    </row>
    <row r="48" spans="2:18" x14ac:dyDescent="0.4">
      <c r="B48">
        <v>4.3845908641815097</v>
      </c>
      <c r="C48" s="5">
        <f t="shared" si="8"/>
        <v>0.19310545921324973</v>
      </c>
      <c r="D48" s="5">
        <f t="shared" si="9"/>
        <v>0.64731468757680388</v>
      </c>
      <c r="E48" s="5">
        <f t="shared" si="10"/>
        <v>4.0671981341041183</v>
      </c>
      <c r="F48" s="5">
        <f t="shared" si="11"/>
        <v>38.838881254608232</v>
      </c>
      <c r="G48" s="5">
        <f t="shared" si="16"/>
        <v>1.6147432897328966</v>
      </c>
      <c r="H48" s="9">
        <f t="shared" si="17"/>
        <v>8.3619763848815243</v>
      </c>
      <c r="I48" s="5">
        <f t="shared" si="12"/>
        <v>0</v>
      </c>
      <c r="J48" s="5">
        <f t="shared" si="13"/>
        <v>1.7536188636552096E-4</v>
      </c>
      <c r="K48" s="5" t="e">
        <f>IF(H48&lt;-5,(-B$6*H48)/E48^2,NA())</f>
        <v>#N/A</v>
      </c>
      <c r="L48" s="5">
        <f t="shared" si="14"/>
        <v>-4.1336497807977865E-2</v>
      </c>
      <c r="M48" s="5">
        <f t="shared" si="15"/>
        <v>3.3084201324120048E-3</v>
      </c>
      <c r="N48" s="5">
        <f t="shared" si="19"/>
        <v>1.3456000189378606E-2</v>
      </c>
      <c r="O48" s="5">
        <f t="shared" si="4"/>
        <v>0.68379250775659328</v>
      </c>
      <c r="P48" s="5">
        <f t="shared" si="5"/>
        <v>0.68710092788900534</v>
      </c>
      <c r="Q48" s="5">
        <f t="shared" si="6"/>
        <v>2.7945756118513709</v>
      </c>
      <c r="R48" s="5">
        <f t="shared" si="7"/>
        <v>2.7945756118513709</v>
      </c>
    </row>
    <row r="49" spans="2:18" x14ac:dyDescent="0.4">
      <c r="B49">
        <v>4.4749150276184002</v>
      </c>
      <c r="C49" s="5">
        <f t="shared" si="8"/>
        <v>9.0324163436890537E-2</v>
      </c>
      <c r="D49" s="5">
        <f t="shared" si="9"/>
        <v>1.3839043202136874</v>
      </c>
      <c r="E49" s="5">
        <f t="shared" si="10"/>
        <v>8.6953272913089936</v>
      </c>
      <c r="F49" s="5">
        <f t="shared" si="11"/>
        <v>83.03425921282124</v>
      </c>
      <c r="G49" s="5">
        <f t="shared" si="16"/>
        <v>4.6281291572048753</v>
      </c>
      <c r="H49" s="9">
        <f t="shared" si="17"/>
        <v>51.239103481302074</v>
      </c>
      <c r="I49" s="5">
        <f t="shared" si="12"/>
        <v>0</v>
      </c>
      <c r="J49" s="5">
        <f t="shared" si="13"/>
        <v>1.4766716148880698E-4</v>
      </c>
      <c r="K49" s="5" t="e">
        <f>IF(H49&lt;-5,(-B$6*H49)/E49^2,NA())</f>
        <v>#N/A</v>
      </c>
      <c r="L49" s="5">
        <f t="shared" si="14"/>
        <v>-5.5417260971548671E-2</v>
      </c>
      <c r="M49" s="5">
        <f t="shared" si="15"/>
        <v>1.5121743340596601E-2</v>
      </c>
      <c r="N49" s="5">
        <f t="shared" si="19"/>
        <v>0.13148850756165967</v>
      </c>
      <c r="O49" s="5">
        <f t="shared" si="4"/>
        <v>4.1900279852531002</v>
      </c>
      <c r="P49" s="5">
        <f t="shared" si="5"/>
        <v>4.205149728593697</v>
      </c>
      <c r="Q49" s="5">
        <f t="shared" si="6"/>
        <v>36.565153199081379</v>
      </c>
      <c r="R49" s="5">
        <f t="shared" si="7"/>
        <v>36.565153199081379</v>
      </c>
    </row>
    <row r="50" spans="2:18" x14ac:dyDescent="0.4">
      <c r="B50">
        <v>4.5486245155334402</v>
      </c>
      <c r="C50" s="5">
        <f t="shared" si="8"/>
        <v>7.3709487915039951E-2</v>
      </c>
      <c r="D50" s="5">
        <f t="shared" si="9"/>
        <v>1.695846810712879</v>
      </c>
      <c r="E50" s="5">
        <f t="shared" si="10"/>
        <v>10.655319764298522</v>
      </c>
      <c r="F50" s="5">
        <f t="shared" si="11"/>
        <v>101.75080864277274</v>
      </c>
      <c r="G50" s="5">
        <f t="shared" si="16"/>
        <v>1.9599924729895282</v>
      </c>
      <c r="H50" s="9">
        <f t="shared" si="17"/>
        <v>26.590775874724322</v>
      </c>
      <c r="I50" s="5">
        <f t="shared" si="12"/>
        <v>0</v>
      </c>
      <c r="J50" s="5">
        <f t="shared" si="13"/>
        <v>1.3593856653043763E-4</v>
      </c>
      <c r="K50" s="5" t="e">
        <f t="shared" si="18"/>
        <v>#N/A</v>
      </c>
      <c r="L50" s="5">
        <f t="shared" si="14"/>
        <v>-1.9151969262771303E-2</v>
      </c>
      <c r="M50" s="5">
        <f t="shared" si="15"/>
        <v>2.2707167855890144E-2</v>
      </c>
      <c r="N50" s="5">
        <f t="shared" si="19"/>
        <v>0.24195213444611033</v>
      </c>
      <c r="O50" s="5">
        <f t="shared" si="4"/>
        <v>2.1744349041029829</v>
      </c>
      <c r="P50" s="5">
        <f t="shared" si="5"/>
        <v>2.197142071958873</v>
      </c>
      <c r="Q50" s="5">
        <f t="shared" si="6"/>
        <v>23.411251344315186</v>
      </c>
      <c r="R50" s="5">
        <f t="shared" si="7"/>
        <v>23.411251344315186</v>
      </c>
    </row>
    <row r="51" spans="2:18" x14ac:dyDescent="0.4">
      <c r="B51">
        <v>4.6107037067413303</v>
      </c>
      <c r="C51" s="5">
        <f t="shared" si="8"/>
        <v>6.2079191207890183E-2</v>
      </c>
      <c r="D51" s="5">
        <f t="shared" si="9"/>
        <v>2.0135571609076095</v>
      </c>
      <c r="E51" s="5">
        <f t="shared" si="10"/>
        <v>12.651552768580935</v>
      </c>
      <c r="F51" s="5">
        <f t="shared" si="11"/>
        <v>120.81342965445658</v>
      </c>
      <c r="G51" s="5">
        <f t="shared" si="16"/>
        <v>1.9962330042824128</v>
      </c>
      <c r="H51" s="9">
        <f t="shared" si="17"/>
        <v>32.156234084903708</v>
      </c>
      <c r="I51" s="5">
        <f t="shared" si="12"/>
        <v>0</v>
      </c>
      <c r="J51" s="5">
        <f t="shared" si="13"/>
        <v>1.2399310823281169E-4</v>
      </c>
      <c r="K51" s="5" t="e">
        <f t="shared" si="18"/>
        <v>#N/A</v>
      </c>
      <c r="L51" s="5">
        <f t="shared" si="14"/>
        <v>-1.6428311169933027E-2</v>
      </c>
      <c r="M51" s="5">
        <f t="shared" si="15"/>
        <v>3.2012357491237584E-2</v>
      </c>
      <c r="N51" s="5">
        <f t="shared" si="19"/>
        <v>0.40500603004706948</v>
      </c>
      <c r="O51" s="5">
        <f t="shared" si="4"/>
        <v>2.6295448507459382</v>
      </c>
      <c r="P51" s="5">
        <f t="shared" si="5"/>
        <v>2.6615572082371757</v>
      </c>
      <c r="Q51" s="5">
        <f t="shared" si="6"/>
        <v>33.67283146660958</v>
      </c>
      <c r="R51" s="5">
        <f t="shared" si="7"/>
        <v>33.67283146660958</v>
      </c>
    </row>
    <row r="52" spans="2:18" x14ac:dyDescent="0.4">
      <c r="B52">
        <v>4.6642928123474103</v>
      </c>
      <c r="C52" s="5">
        <f t="shared" si="8"/>
        <v>5.358910560607999E-2</v>
      </c>
      <c r="D52" s="5">
        <f t="shared" si="9"/>
        <v>2.3325636542405372</v>
      </c>
      <c r="E52" s="5">
        <f t="shared" si="10"/>
        <v>14.655929680385269</v>
      </c>
      <c r="F52" s="5">
        <f t="shared" si="11"/>
        <v>139.95381925443223</v>
      </c>
      <c r="G52" s="5">
        <f t="shared" si="16"/>
        <v>2.004376911804334</v>
      </c>
      <c r="H52" s="9">
        <f t="shared" si="17"/>
        <v>37.402693870989445</v>
      </c>
      <c r="I52" s="5">
        <f t="shared" si="12"/>
        <v>0</v>
      </c>
      <c r="J52" s="5">
        <f t="shared" si="13"/>
        <v>1.1199891679257456E-4</v>
      </c>
      <c r="K52" s="5" t="e">
        <f t="shared" si="18"/>
        <v>#N/A</v>
      </c>
      <c r="L52" s="5">
        <f t="shared" si="14"/>
        <v>-1.4239395043448861E-2</v>
      </c>
      <c r="M52" s="5">
        <f t="shared" si="15"/>
        <v>4.2959254959279575E-2</v>
      </c>
      <c r="N52" s="5">
        <f t="shared" si="19"/>
        <v>0.62960781980494351</v>
      </c>
      <c r="O52" s="5">
        <f t="shared" si="4"/>
        <v>3.0585690106871071</v>
      </c>
      <c r="P52" s="5">
        <f t="shared" si="5"/>
        <v>3.1015282656463867</v>
      </c>
      <c r="Q52" s="5">
        <f t="shared" si="6"/>
        <v>45.455780163040728</v>
      </c>
      <c r="R52" s="5">
        <f t="shared" si="7"/>
        <v>45.455780163040728</v>
      </c>
    </row>
    <row r="53" spans="2:18" x14ac:dyDescent="0.4">
      <c r="B53">
        <v>4.7096395492553702</v>
      </c>
      <c r="C53" s="5">
        <f t="shared" si="8"/>
        <v>4.5346736907959873E-2</v>
      </c>
      <c r="D53" s="5">
        <f t="shared" si="9"/>
        <v>2.7565379236374183</v>
      </c>
      <c r="E53" s="5">
        <f t="shared" si="10"/>
        <v>17.319838580481949</v>
      </c>
      <c r="F53" s="5">
        <f t="shared" si="11"/>
        <v>165.39227541824511</v>
      </c>
      <c r="G53" s="5">
        <f t="shared" si="16"/>
        <v>2.6639089000966809</v>
      </c>
      <c r="H53" s="9">
        <f t="shared" si="17"/>
        <v>58.745327265853952</v>
      </c>
      <c r="I53" s="5">
        <f t="shared" si="12"/>
        <v>0</v>
      </c>
      <c r="J53" s="5">
        <f t="shared" si="13"/>
        <v>9.6058085934396014E-5</v>
      </c>
      <c r="K53" s="5" t="e">
        <f t="shared" si="18"/>
        <v>#N/A</v>
      </c>
      <c r="L53" s="5">
        <f t="shared" si="14"/>
        <v>-1.6014045148877533E-2</v>
      </c>
      <c r="M53" s="5">
        <f t="shared" si="15"/>
        <v>5.99953616907902E-2</v>
      </c>
      <c r="N53" s="5">
        <f t="shared" si="19"/>
        <v>1.0391099800621169</v>
      </c>
      <c r="O53" s="5">
        <f t="shared" si="4"/>
        <v>4.803842154197759</v>
      </c>
      <c r="P53" s="5">
        <f t="shared" si="5"/>
        <v>4.863837515888549</v>
      </c>
      <c r="Q53" s="5">
        <f t="shared" si="6"/>
        <v>84.240880656881984</v>
      </c>
      <c r="R53" s="5">
        <f t="shared" si="7"/>
        <v>84.240880656881984</v>
      </c>
    </row>
    <row r="54" spans="2:18" x14ac:dyDescent="0.4">
      <c r="B54">
        <v>4.7623553276062003</v>
      </c>
      <c r="C54" s="5">
        <f t="shared" si="8"/>
        <v>5.2715778350830078E-2</v>
      </c>
      <c r="D54" s="5">
        <f t="shared" si="9"/>
        <v>2.3712065706041447</v>
      </c>
      <c r="E54" s="5">
        <f t="shared" si="10"/>
        <v>14.898730284707657</v>
      </c>
      <c r="F54" s="5">
        <f t="shared" si="11"/>
        <v>142.27239423624869</v>
      </c>
      <c r="G54" s="5">
        <f t="shared" si="16"/>
        <v>-2.4211082957742924</v>
      </c>
      <c r="H54" s="9">
        <f t="shared" si="17"/>
        <v>-45.927583192673637</v>
      </c>
      <c r="I54" s="5">
        <f t="shared" si="12"/>
        <v>1.6919615038726375E-2</v>
      </c>
      <c r="J54" s="5">
        <f t="shared" si="13"/>
        <v>1.1054599797630939E-4</v>
      </c>
      <c r="K54" s="5">
        <f t="shared" si="18"/>
        <v>1.6919615038726375E-2</v>
      </c>
      <c r="L54" s="5">
        <f t="shared" si="14"/>
        <v>1.6919615038726375E-2</v>
      </c>
      <c r="M54" s="5">
        <f t="shared" si="15"/>
        <v>4.439443281929302E-2</v>
      </c>
      <c r="N54" s="5">
        <f t="shared" si="19"/>
        <v>0.66142068071722049</v>
      </c>
      <c r="O54" s="5">
        <f t="shared" si="4"/>
        <v>-3.7556835658251897</v>
      </c>
      <c r="P54" s="5">
        <f t="shared" si="5"/>
        <v>0</v>
      </c>
      <c r="Q54" s="5">
        <f t="shared" si="6"/>
        <v>0</v>
      </c>
      <c r="R54" s="5">
        <f t="shared" si="7"/>
        <v>0</v>
      </c>
    </row>
    <row r="55" spans="2:18" x14ac:dyDescent="0.4">
      <c r="B55">
        <v>4.8090097904205296</v>
      </c>
      <c r="C55" s="5">
        <f t="shared" si="8"/>
        <v>4.6654462814329278E-2</v>
      </c>
      <c r="D55" s="5">
        <f t="shared" si="9"/>
        <v>2.6792720880200118</v>
      </c>
      <c r="E55" s="5">
        <f t="shared" si="10"/>
        <v>16.834363017383708</v>
      </c>
      <c r="F55" s="5">
        <f t="shared" si="11"/>
        <v>160.7563252812007</v>
      </c>
      <c r="G55" s="5">
        <f t="shared" si="16"/>
        <v>1.9356327326760514</v>
      </c>
      <c r="H55" s="9">
        <f t="shared" si="17"/>
        <v>41.488694026534766</v>
      </c>
      <c r="I55" s="5">
        <f t="shared" si="12"/>
        <v>0</v>
      </c>
      <c r="J55" s="5">
        <f t="shared" si="13"/>
        <v>9.8963171703975888E-5</v>
      </c>
      <c r="K55" s="5" t="e">
        <f t="shared" si="18"/>
        <v>#N/A</v>
      </c>
      <c r="L55" s="5">
        <f t="shared" si="14"/>
        <v>-1.1971588749567438E-2</v>
      </c>
      <c r="M55" s="5">
        <f t="shared" si="15"/>
        <v>5.6679155640211268E-2</v>
      </c>
      <c r="N55" s="5">
        <f t="shared" si="19"/>
        <v>0.9541574815661078</v>
      </c>
      <c r="O55" s="5">
        <f t="shared" si="4"/>
        <v>3.3926977099866749</v>
      </c>
      <c r="P55" s="5">
        <f t="shared" si="5"/>
        <v>3.4493768656268862</v>
      </c>
      <c r="Q55" s="5">
        <f t="shared" si="6"/>
        <v>58.068062339728186</v>
      </c>
      <c r="R55" s="5">
        <f t="shared" si="7"/>
        <v>58.068062339728186</v>
      </c>
    </row>
    <row r="56" spans="2:18" x14ac:dyDescent="0.4">
      <c r="B56">
        <v>4.8624153137206996</v>
      </c>
      <c r="C56" s="5">
        <f t="shared" si="8"/>
        <v>5.340552330017001E-2</v>
      </c>
      <c r="D56" s="5">
        <f t="shared" si="9"/>
        <v>2.3405818775977068</v>
      </c>
      <c r="E56" s="5">
        <f t="shared" si="10"/>
        <v>14.70630966357272</v>
      </c>
      <c r="F56" s="5">
        <f t="shared" si="11"/>
        <v>140.43491265586241</v>
      </c>
      <c r="G56" s="5">
        <f t="shared" si="16"/>
        <v>-2.1280533538109889</v>
      </c>
      <c r="H56" s="9">
        <f t="shared" si="17"/>
        <v>-39.847064915928172</v>
      </c>
      <c r="I56" s="5">
        <f t="shared" si="12"/>
        <v>1.5066220723684371E-2</v>
      </c>
      <c r="J56" s="5">
        <f t="shared" si="13"/>
        <v>1.1169744297318085E-4</v>
      </c>
      <c r="K56" s="5">
        <f t="shared" si="18"/>
        <v>1.5066220723684371E-2</v>
      </c>
      <c r="L56" s="5">
        <f t="shared" si="14"/>
        <v>1.5066220723684371E-2</v>
      </c>
      <c r="M56" s="5">
        <f t="shared" si="15"/>
        <v>4.3255108784178473E-2</v>
      </c>
      <c r="N56" s="5">
        <f t="shared" si="19"/>
        <v>0.63612302431165313</v>
      </c>
      <c r="O56" s="5">
        <f t="shared" si="4"/>
        <v>-3.2584550818470577</v>
      </c>
      <c r="P56" s="5">
        <f t="shared" si="5"/>
        <v>0</v>
      </c>
      <c r="Q56" s="5">
        <f t="shared" si="6"/>
        <v>0</v>
      </c>
      <c r="R56" s="5">
        <f t="shared" si="7"/>
        <v>0</v>
      </c>
    </row>
    <row r="57" spans="2:18" x14ac:dyDescent="0.4">
      <c r="B57">
        <v>4.9575109481811497</v>
      </c>
      <c r="C57" s="5">
        <f t="shared" si="8"/>
        <v>9.5095634460450107E-2</v>
      </c>
      <c r="D57" s="5">
        <f t="shared" si="9"/>
        <v>1.3144662287519309</v>
      </c>
      <c r="E57" s="5">
        <f t="shared" si="10"/>
        <v>8.2590348952778925</v>
      </c>
      <c r="F57" s="5">
        <f t="shared" si="11"/>
        <v>78.867973725115846</v>
      </c>
      <c r="G57" s="5">
        <f t="shared" si="16"/>
        <v>-6.447274768294827</v>
      </c>
      <c r="H57" s="9">
        <f t="shared" si="17"/>
        <v>-67.79779960326384</v>
      </c>
      <c r="I57" s="5">
        <f t="shared" si="12"/>
        <v>8.1277885773466646E-2</v>
      </c>
      <c r="J57" s="5">
        <f t="shared" si="13"/>
        <v>1.502779351866571E-4</v>
      </c>
      <c r="K57" s="5">
        <f t="shared" si="18"/>
        <v>8.1277885773466646E-2</v>
      </c>
      <c r="L57" s="5">
        <f t="shared" si="14"/>
        <v>8.1277885773466646E-2</v>
      </c>
      <c r="M57" s="5">
        <f t="shared" si="15"/>
        <v>1.3642331480283583E-2</v>
      </c>
      <c r="N57" s="5">
        <f t="shared" si="19"/>
        <v>0.11267249174861022</v>
      </c>
      <c r="O57" s="5">
        <f t="shared" si="4"/>
        <v>-5.5440992986912851</v>
      </c>
      <c r="P57" s="5">
        <f t="shared" si="5"/>
        <v>0</v>
      </c>
      <c r="Q57" s="5">
        <f t="shared" si="6"/>
        <v>0</v>
      </c>
      <c r="R57" s="5">
        <f t="shared" si="7"/>
        <v>0</v>
      </c>
    </row>
    <row r="58" spans="2:18" x14ac:dyDescent="0.4">
      <c r="B58">
        <v>5.0118062496185303</v>
      </c>
      <c r="C58" s="5">
        <f t="shared" si="8"/>
        <v>5.4295301437380594E-2</v>
      </c>
      <c r="D58" s="5">
        <f t="shared" si="9"/>
        <v>2.3022249935229473</v>
      </c>
      <c r="E58" s="5">
        <f t="shared" si="10"/>
        <v>14.465306253125</v>
      </c>
      <c r="F58" s="5">
        <f t="shared" si="11"/>
        <v>138.13349961137683</v>
      </c>
      <c r="G58" s="5">
        <f t="shared" si="16"/>
        <v>6.2062713578471076</v>
      </c>
      <c r="H58" s="9">
        <f t="shared" si="17"/>
        <v>114.30586429296967</v>
      </c>
      <c r="I58" s="5">
        <f t="shared" si="12"/>
        <v>0</v>
      </c>
      <c r="J58" s="5">
        <f t="shared" si="13"/>
        <v>1.131396073813E-4</v>
      </c>
      <c r="K58" s="5" t="e">
        <f t="shared" si="18"/>
        <v>#N/A</v>
      </c>
      <c r="L58" s="5">
        <f t="shared" si="14"/>
        <v>-4.4671305784873133E-2</v>
      </c>
      <c r="M58" s="5">
        <f t="shared" si="15"/>
        <v>4.1849016999339447E-2</v>
      </c>
      <c r="N58" s="5">
        <f t="shared" si="19"/>
        <v>0.6053588472876793</v>
      </c>
      <c r="O58" s="5">
        <f t="shared" si="4"/>
        <v>9.3472511758692303</v>
      </c>
      <c r="P58" s="5">
        <f t="shared" si="5"/>
        <v>9.38910019286857</v>
      </c>
      <c r="Q58" s="5">
        <f t="shared" si="6"/>
        <v>135.81620973111887</v>
      </c>
      <c r="R58" s="5">
        <f t="shared" si="7"/>
        <v>135.81620973111887</v>
      </c>
    </row>
    <row r="59" spans="2:18" x14ac:dyDescent="0.4">
      <c r="B59">
        <v>5.0661594867706299</v>
      </c>
      <c r="C59" s="5">
        <f t="shared" si="8"/>
        <v>5.4353237152099609E-2</v>
      </c>
      <c r="D59" s="5">
        <f t="shared" si="9"/>
        <v>2.2997710265205682</v>
      </c>
      <c r="E59" s="5">
        <f t="shared" si="10"/>
        <v>14.449887523711348</v>
      </c>
      <c r="F59" s="5">
        <f t="shared" si="11"/>
        <v>137.9862615912341</v>
      </c>
      <c r="G59" s="5">
        <f t="shared" si="16"/>
        <v>-1.5418729413651633E-2</v>
      </c>
      <c r="H59" s="9">
        <f t="shared" si="17"/>
        <v>-0.28367637737021195</v>
      </c>
      <c r="I59" s="5">
        <f t="shared" si="12"/>
        <v>1.1109886963051702E-4</v>
      </c>
      <c r="J59" s="5">
        <f t="shared" si="13"/>
        <v>1.1323187305811129E-4</v>
      </c>
      <c r="K59" s="5" t="e">
        <f t="shared" si="18"/>
        <v>#N/A</v>
      </c>
      <c r="L59" s="5">
        <f t="shared" si="14"/>
        <v>1.1109886963051702E-4</v>
      </c>
      <c r="M59" s="5">
        <f t="shared" si="15"/>
        <v>4.1759849889581778E-2</v>
      </c>
      <c r="N59" s="5">
        <f t="shared" si="19"/>
        <v>0.60342513391152641</v>
      </c>
      <c r="O59" s="5">
        <f t="shared" si="4"/>
        <v>-2.3197360593363033E-2</v>
      </c>
      <c r="P59" s="5">
        <f t="shared" si="5"/>
        <v>0</v>
      </c>
      <c r="Q59" s="5">
        <f t="shared" si="6"/>
        <v>0</v>
      </c>
      <c r="R59" s="5">
        <f t="shared" si="7"/>
        <v>0</v>
      </c>
    </row>
    <row r="60" spans="2:18" x14ac:dyDescent="0.4">
      <c r="B60">
        <v>5.1170759201049796</v>
      </c>
      <c r="C60" s="5">
        <f t="shared" si="8"/>
        <v>5.0916433334349698E-2</v>
      </c>
      <c r="D60" s="5">
        <f t="shared" si="9"/>
        <v>2.45500306706816</v>
      </c>
      <c r="E60" s="5">
        <f t="shared" si="10"/>
        <v>15.425239200083483</v>
      </c>
      <c r="F60" s="5">
        <f t="shared" si="11"/>
        <v>147.30018402408962</v>
      </c>
      <c r="G60" s="5">
        <f t="shared" si="16"/>
        <v>0.97535167637213505</v>
      </c>
      <c r="H60" s="9">
        <f t="shared" si="17"/>
        <v>19.155930855709304</v>
      </c>
      <c r="I60" s="5">
        <f t="shared" si="12"/>
        <v>0</v>
      </c>
      <c r="J60" s="5">
        <f t="shared" si="13"/>
        <v>1.0739536862670044E-4</v>
      </c>
      <c r="K60" s="5" t="e">
        <f t="shared" si="18"/>
        <v>#N/A</v>
      </c>
      <c r="L60" s="5">
        <f t="shared" si="14"/>
        <v>-6.5834697931329541E-3</v>
      </c>
      <c r="M60" s="5">
        <f t="shared" si="15"/>
        <v>4.7587600875958432E-2</v>
      </c>
      <c r="N60" s="5">
        <f t="shared" si="19"/>
        <v>0.73405012646976109</v>
      </c>
      <c r="O60" s="5">
        <f t="shared" si="4"/>
        <v>1.5664576644726982</v>
      </c>
      <c r="P60" s="5">
        <f t="shared" si="5"/>
        <v>1.6140452653486566</v>
      </c>
      <c r="Q60" s="5">
        <f t="shared" si="6"/>
        <v>24.897034297765245</v>
      </c>
      <c r="R60" s="5">
        <f t="shared" si="7"/>
        <v>24.897034297765245</v>
      </c>
    </row>
    <row r="61" spans="2:18" x14ac:dyDescent="0.4">
      <c r="B61">
        <v>5.1740667819976798</v>
      </c>
      <c r="C61" s="5">
        <f t="shared" si="8"/>
        <v>5.6990861892700195E-2</v>
      </c>
      <c r="D61" s="5">
        <f t="shared" si="9"/>
        <v>2.1933340863548323</v>
      </c>
      <c r="E61" s="5">
        <f t="shared" si="10"/>
        <v>13.781124505120845</v>
      </c>
      <c r="F61" s="5">
        <f t="shared" si="11"/>
        <v>131.60004518128994</v>
      </c>
      <c r="G61" s="5">
        <f t="shared" si="16"/>
        <v>-1.6441146949626386</v>
      </c>
      <c r="H61" s="9">
        <f t="shared" si="17"/>
        <v>-28.848742418707459</v>
      </c>
      <c r="I61" s="5">
        <f t="shared" si="12"/>
        <v>1.242146942129143E-2</v>
      </c>
      <c r="J61" s="5">
        <f t="shared" si="13"/>
        <v>1.1723375096135687E-4</v>
      </c>
      <c r="K61" s="5">
        <f t="shared" si="18"/>
        <v>1.242146942129143E-2</v>
      </c>
      <c r="L61" s="5">
        <f t="shared" si="14"/>
        <v>1.242146942129143E-2</v>
      </c>
      <c r="M61" s="5">
        <f t="shared" si="15"/>
        <v>3.7983878525128453E-2</v>
      </c>
      <c r="N61" s="5">
        <f t="shared" si="19"/>
        <v>0.52346055914218115</v>
      </c>
      <c r="O61" s="5">
        <f t="shared" si="4"/>
        <v>-2.3590779280096563</v>
      </c>
      <c r="P61" s="5">
        <f t="shared" si="5"/>
        <v>0</v>
      </c>
      <c r="Q61" s="5">
        <f t="shared" si="6"/>
        <v>0</v>
      </c>
      <c r="R61" s="5">
        <f t="shared" si="7"/>
        <v>0</v>
      </c>
    </row>
    <row r="62" spans="2:18" x14ac:dyDescent="0.4">
      <c r="B62">
        <v>5.2272479534149099</v>
      </c>
      <c r="C62" s="5">
        <f t="shared" si="8"/>
        <v>5.3181171417230111E-2</v>
      </c>
      <c r="D62" s="5">
        <f t="shared" si="9"/>
        <v>2.3504559352278838</v>
      </c>
      <c r="E62" s="5">
        <f t="shared" si="10"/>
        <v>14.768350197396893</v>
      </c>
      <c r="F62" s="5">
        <f t="shared" si="11"/>
        <v>141.02735611367305</v>
      </c>
      <c r="G62" s="5">
        <f t="shared" si="16"/>
        <v>0.98722569227604851</v>
      </c>
      <c r="H62" s="9">
        <f t="shared" si="17"/>
        <v>18.563443902557555</v>
      </c>
      <c r="I62" s="5">
        <f t="shared" si="12"/>
        <v>0</v>
      </c>
      <c r="J62" s="5">
        <f t="shared" si="13"/>
        <v>1.11326192418777E-4</v>
      </c>
      <c r="K62" s="5" t="e">
        <f t="shared" si="18"/>
        <v>#N/A</v>
      </c>
      <c r="L62" s="5">
        <f t="shared" si="14"/>
        <v>-6.9600119778660619E-3</v>
      </c>
      <c r="M62" s="5">
        <f t="shared" si="15"/>
        <v>4.3620833510590575E-2</v>
      </c>
      <c r="N62" s="5">
        <f t="shared" si="19"/>
        <v>0.64420774518674728</v>
      </c>
      <c r="O62" s="5">
        <f t="shared" si="4"/>
        <v>1.5180076185910585</v>
      </c>
      <c r="P62" s="5">
        <f t="shared" si="5"/>
        <v>1.561628452101649</v>
      </c>
      <c r="Q62" s="5">
        <f t="shared" si="6"/>
        <v>23.062675858855993</v>
      </c>
      <c r="R62" s="5">
        <f t="shared" si="7"/>
        <v>23.062675858855993</v>
      </c>
    </row>
    <row r="63" spans="2:18" x14ac:dyDescent="0.4">
      <c r="B63">
        <v>5.28639483451843</v>
      </c>
      <c r="C63" s="5">
        <f t="shared" si="8"/>
        <v>5.9146881103520066E-2</v>
      </c>
      <c r="D63" s="5">
        <f t="shared" si="9"/>
        <v>2.1133827797483096</v>
      </c>
      <c r="E63" s="5">
        <f t="shared" si="10"/>
        <v>13.278775630160931</v>
      </c>
      <c r="F63" s="5">
        <f t="shared" si="11"/>
        <v>126.80296678489859</v>
      </c>
      <c r="G63" s="5">
        <f t="shared" si="16"/>
        <v>-1.4895745672359624</v>
      </c>
      <c r="H63" s="9">
        <f t="shared" si="17"/>
        <v>-25.184329916380186</v>
      </c>
      <c r="I63" s="5">
        <f t="shared" si="12"/>
        <v>1.1679647502649408E-2</v>
      </c>
      <c r="J63" s="5">
        <f t="shared" si="13"/>
        <v>1.2023980662911699E-4</v>
      </c>
      <c r="K63" s="5">
        <f t="shared" si="18"/>
        <v>1.1679647502649408E-2</v>
      </c>
      <c r="L63" s="5">
        <f t="shared" si="14"/>
        <v>1.1679647502649408E-2</v>
      </c>
      <c r="M63" s="5">
        <f t="shared" si="15"/>
        <v>3.5265176447231164E-2</v>
      </c>
      <c r="N63" s="5">
        <f t="shared" si="19"/>
        <v>0.46827836560081842</v>
      </c>
      <c r="O63" s="5">
        <f t="shared" si="4"/>
        <v>-2.0594241501119708</v>
      </c>
      <c r="P63" s="5">
        <f t="shared" si="5"/>
        <v>0</v>
      </c>
      <c r="Q63" s="5">
        <f t="shared" si="6"/>
        <v>0</v>
      </c>
      <c r="R63" s="5">
        <f t="shared" si="7"/>
        <v>0</v>
      </c>
    </row>
    <row r="64" spans="2:18" x14ac:dyDescent="0.4">
      <c r="B64">
        <v>5.3382916450500399</v>
      </c>
      <c r="C64" s="5">
        <f t="shared" si="8"/>
        <v>5.1896810531609994E-2</v>
      </c>
      <c r="D64" s="5">
        <f t="shared" si="9"/>
        <v>2.408625861966283</v>
      </c>
      <c r="E64" s="5">
        <f t="shared" si="10"/>
        <v>15.133842626399316</v>
      </c>
      <c r="F64" s="5">
        <f t="shared" si="11"/>
        <v>144.517551717977</v>
      </c>
      <c r="G64" s="5">
        <f t="shared" si="16"/>
        <v>1.855066996238385</v>
      </c>
      <c r="H64" s="9">
        <f t="shared" si="17"/>
        <v>35.745298742559072</v>
      </c>
      <c r="I64" s="5">
        <f t="shared" si="12"/>
        <v>0</v>
      </c>
      <c r="J64" s="5">
        <f t="shared" si="13"/>
        <v>1.0913908572362649E-4</v>
      </c>
      <c r="K64" s="5" t="e">
        <f t="shared" si="18"/>
        <v>#N/A</v>
      </c>
      <c r="L64" s="5">
        <f t="shared" si="14"/>
        <v>-1.2762504412710016E-2</v>
      </c>
      <c r="M64" s="5">
        <f t="shared" si="15"/>
        <v>4.5806638528124187E-2</v>
      </c>
      <c r="N64" s="5">
        <f t="shared" si="19"/>
        <v>0.69323045872899103</v>
      </c>
      <c r="O64" s="5">
        <f t="shared" si="4"/>
        <v>2.923037131732988</v>
      </c>
      <c r="P64" s="5">
        <f t="shared" si="5"/>
        <v>2.9688437702611123</v>
      </c>
      <c r="Q64" s="5">
        <f t="shared" si="6"/>
        <v>44.930014401497679</v>
      </c>
      <c r="R64" s="5">
        <f t="shared" si="7"/>
        <v>44.930014401497679</v>
      </c>
    </row>
    <row r="65" spans="2:18" x14ac:dyDescent="0.4">
      <c r="B65">
        <v>5.3956663608550999</v>
      </c>
      <c r="C65" s="5">
        <f t="shared" si="8"/>
        <v>5.7374715805059928E-2</v>
      </c>
      <c r="D65" s="5">
        <f t="shared" si="9"/>
        <v>2.1786600290049041</v>
      </c>
      <c r="E65" s="5">
        <f t="shared" si="10"/>
        <v>13.688924683583064</v>
      </c>
      <c r="F65" s="5">
        <f t="shared" si="11"/>
        <v>130.71960174029425</v>
      </c>
      <c r="G65" s="5">
        <f t="shared" si="16"/>
        <v>-1.444917942816252</v>
      </c>
      <c r="H65" s="9">
        <f t="shared" si="17"/>
        <v>-25.183879737646098</v>
      </c>
      <c r="I65" s="5">
        <f t="shared" si="12"/>
        <v>1.099004245153699E-2</v>
      </c>
      <c r="J65" s="5">
        <f t="shared" si="13"/>
        <v>1.1778547469343895E-4</v>
      </c>
      <c r="K65" s="5">
        <f t="shared" si="18"/>
        <v>1.099004245153699E-2</v>
      </c>
      <c r="L65" s="5">
        <f t="shared" si="14"/>
        <v>1.099004245153699E-2</v>
      </c>
      <c r="M65" s="5">
        <f t="shared" si="15"/>
        <v>3.7477331798561941E-2</v>
      </c>
      <c r="N65" s="5">
        <f t="shared" si="19"/>
        <v>0.51302437233216702</v>
      </c>
      <c r="O65" s="5">
        <f t="shared" si="4"/>
        <v>-2.0593873371826641</v>
      </c>
      <c r="P65" s="5">
        <f t="shared" si="5"/>
        <v>0</v>
      </c>
      <c r="Q65" s="5">
        <f t="shared" si="6"/>
        <v>0</v>
      </c>
      <c r="R65" s="5">
        <f t="shared" si="7"/>
        <v>0</v>
      </c>
    </row>
    <row r="66" spans="2:18" x14ac:dyDescent="0.4">
      <c r="B66">
        <v>5.4565372467040998</v>
      </c>
      <c r="C66" s="5">
        <f t="shared" si="8"/>
        <v>6.0870885848999912E-2</v>
      </c>
      <c r="D66" s="5">
        <f t="shared" si="9"/>
        <v>2.053526875066066</v>
      </c>
      <c r="E66" s="5">
        <f t="shared" si="10"/>
        <v>12.902689889313516</v>
      </c>
      <c r="F66" s="5">
        <f t="shared" si="11"/>
        <v>123.21161250396396</v>
      </c>
      <c r="G66" s="5">
        <f t="shared" si="16"/>
        <v>-0.78623479426954823</v>
      </c>
      <c r="H66" s="9">
        <f t="shared" si="17"/>
        <v>-12.916434241156452</v>
      </c>
      <c r="I66" s="5">
        <f t="shared" si="12"/>
        <v>6.3445017260558715E-3</v>
      </c>
      <c r="J66" s="5">
        <f t="shared" si="13"/>
        <v>1.2249030370234794E-4</v>
      </c>
      <c r="K66" s="5">
        <f t="shared" si="18"/>
        <v>6.3445017260558715E-3</v>
      </c>
      <c r="L66" s="5">
        <f t="shared" si="14"/>
        <v>6.3445017260558715E-3</v>
      </c>
      <c r="M66" s="5">
        <f t="shared" si="15"/>
        <v>3.3295881275958651E-2</v>
      </c>
      <c r="N66" s="5">
        <f t="shared" si="19"/>
        <v>0.42960643069509491</v>
      </c>
      <c r="O66" s="5">
        <f t="shared" si="4"/>
        <v>-1.056228881129355</v>
      </c>
      <c r="P66" s="5">
        <f t="shared" si="5"/>
        <v>0</v>
      </c>
      <c r="Q66" s="5">
        <f t="shared" si="6"/>
        <v>0</v>
      </c>
      <c r="R66" s="5">
        <f t="shared" si="7"/>
        <v>0</v>
      </c>
    </row>
    <row r="67" spans="2:18" x14ac:dyDescent="0.4">
      <c r="B67">
        <v>5.5170319080352703</v>
      </c>
      <c r="C67" s="5">
        <f t="shared" si="8"/>
        <v>6.0494661331170541E-2</v>
      </c>
      <c r="D67" s="5">
        <f t="shared" si="9"/>
        <v>2.0662980377012605</v>
      </c>
      <c r="E67" s="5">
        <f t="shared" si="10"/>
        <v>12.982933470738571</v>
      </c>
      <c r="F67" s="5">
        <f t="shared" si="11"/>
        <v>123.97788226207564</v>
      </c>
      <c r="G67" s="5">
        <f t="shared" si="16"/>
        <v>8.0243581425055055E-2</v>
      </c>
      <c r="H67" s="9">
        <f t="shared" si="17"/>
        <v>1.3264572386937006</v>
      </c>
      <c r="I67" s="5">
        <f t="shared" si="12"/>
        <v>0</v>
      </c>
      <c r="J67" s="5">
        <f t="shared" si="13"/>
        <v>1.220101261111004E-4</v>
      </c>
      <c r="K67" s="5" t="e">
        <f t="shared" si="18"/>
        <v>#N/A</v>
      </c>
      <c r="L67" s="5">
        <f t="shared" si="14"/>
        <v>-6.4352139757571376E-4</v>
      </c>
      <c r="M67" s="5">
        <f t="shared" si="15"/>
        <v>3.3711312301124778E-2</v>
      </c>
      <c r="N67" s="5">
        <f t="shared" si="19"/>
        <v>0.43767172481679378</v>
      </c>
      <c r="O67" s="5">
        <f t="shared" si="4"/>
        <v>0.10846975403065583</v>
      </c>
      <c r="P67" s="5">
        <f t="shared" si="5"/>
        <v>0.1421810663317806</v>
      </c>
      <c r="Q67" s="5">
        <f t="shared" si="6"/>
        <v>1.8459273249841752</v>
      </c>
      <c r="R67" s="5">
        <f t="shared" si="7"/>
        <v>1.8459273249841752</v>
      </c>
    </row>
    <row r="68" spans="2:18" x14ac:dyDescent="0.4">
      <c r="B68">
        <v>5.5746705532073904</v>
      </c>
      <c r="C68" s="5">
        <f t="shared" si="8"/>
        <v>5.7638645172120029E-2</v>
      </c>
      <c r="D68" s="5">
        <f t="shared" si="9"/>
        <v>2.1686838687260268</v>
      </c>
      <c r="E68" s="5">
        <f t="shared" si="10"/>
        <v>13.626242619896754</v>
      </c>
      <c r="F68" s="5">
        <f t="shared" si="11"/>
        <v>130.1210321235616</v>
      </c>
      <c r="G68" s="5">
        <f t="shared" si="16"/>
        <v>0.64330914915818305</v>
      </c>
      <c r="H68" s="9">
        <f t="shared" si="17"/>
        <v>11.161073395065737</v>
      </c>
      <c r="I68" s="5">
        <f t="shared" si="12"/>
        <v>0</v>
      </c>
      <c r="J68" s="5">
        <f t="shared" si="13"/>
        <v>1.1816056416253783E-4</v>
      </c>
      <c r="K68" s="5" t="e">
        <f t="shared" si="18"/>
        <v>#N/A</v>
      </c>
      <c r="L68" s="5">
        <f t="shared" si="14"/>
        <v>-4.9155161852578863E-3</v>
      </c>
      <c r="M68" s="5">
        <f t="shared" si="15"/>
        <v>3.7134897587258152E-2</v>
      </c>
      <c r="N68" s="5">
        <f t="shared" si="19"/>
        <v>0.50600912418899813</v>
      </c>
      <c r="O68" s="5">
        <f t="shared" si="4"/>
        <v>0.91268595064030733</v>
      </c>
      <c r="P68" s="5">
        <f t="shared" si="5"/>
        <v>0.94982084822756552</v>
      </c>
      <c r="Q68" s="5">
        <f t="shared" si="6"/>
        <v>12.94248932338494</v>
      </c>
      <c r="R68" s="5">
        <f t="shared" si="7"/>
        <v>12.94248932338494</v>
      </c>
    </row>
    <row r="69" spans="2:18" x14ac:dyDescent="0.4">
      <c r="B69">
        <v>5.6390273571014404</v>
      </c>
      <c r="C69" s="5">
        <f t="shared" si="8"/>
        <v>6.4356803894050074E-2</v>
      </c>
      <c r="D69" s="5">
        <f t="shared" si="9"/>
        <v>1.9422965783973078</v>
      </c>
      <c r="E69" s="5">
        <f t="shared" si="10"/>
        <v>12.203809323571148</v>
      </c>
      <c r="F69" s="5">
        <f t="shared" si="11"/>
        <v>116.53779470383849</v>
      </c>
      <c r="G69" s="5">
        <f t="shared" si="16"/>
        <v>-1.4224332963256057</v>
      </c>
      <c r="H69" s="9">
        <f t="shared" si="17"/>
        <v>-22.102298595613021</v>
      </c>
      <c r="I69" s="5">
        <f t="shared" si="12"/>
        <v>1.2135621316339678E-2</v>
      </c>
      <c r="J69" s="5">
        <f t="shared" si="13"/>
        <v>1.2667240500775025E-4</v>
      </c>
      <c r="K69" s="5">
        <f t="shared" si="18"/>
        <v>1.2135621316339678E-2</v>
      </c>
      <c r="L69" s="5">
        <f t="shared" si="14"/>
        <v>1.2135621316339678E-2</v>
      </c>
      <c r="M69" s="5">
        <f t="shared" si="15"/>
        <v>2.9786592401216418E-2</v>
      </c>
      <c r="N69" s="5">
        <f t="shared" si="19"/>
        <v>0.36350989406337847</v>
      </c>
      <c r="O69" s="5">
        <f t="shared" si="4"/>
        <v>-1.807394028426617</v>
      </c>
      <c r="P69" s="5">
        <f t="shared" si="5"/>
        <v>0</v>
      </c>
      <c r="Q69" s="5">
        <f t="shared" si="6"/>
        <v>0</v>
      </c>
      <c r="R69" s="5">
        <f t="shared" si="7"/>
        <v>0</v>
      </c>
    </row>
    <row r="70" spans="2:18" x14ac:dyDescent="0.4">
      <c r="B70">
        <v>5.6995384693145699</v>
      </c>
      <c r="C70" s="5">
        <f t="shared" si="8"/>
        <v>6.0511112213129437E-2</v>
      </c>
      <c r="D70" s="5">
        <f t="shared" si="9"/>
        <v>2.0657362826141883</v>
      </c>
      <c r="E70" s="5">
        <f t="shared" si="10"/>
        <v>12.979403859429246</v>
      </c>
      <c r="F70" s="5">
        <f t="shared" si="11"/>
        <v>123.94417695685131</v>
      </c>
      <c r="G70" s="5">
        <f t="shared" si="16"/>
        <v>0.77559453585809734</v>
      </c>
      <c r="H70" s="9">
        <f t="shared" si="17"/>
        <v>12.817390186555061</v>
      </c>
      <c r="I70" s="5">
        <f t="shared" si="12"/>
        <v>0</v>
      </c>
      <c r="J70" s="5">
        <f t="shared" si="13"/>
        <v>1.220312473051754E-4</v>
      </c>
      <c r="K70" s="5" t="e">
        <f t="shared" si="18"/>
        <v>#N/A</v>
      </c>
      <c r="L70" s="5">
        <f t="shared" si="14"/>
        <v>-6.2216491204958547E-3</v>
      </c>
      <c r="M70" s="5">
        <f t="shared" si="15"/>
        <v>3.3692984909233364E-2</v>
      </c>
      <c r="N70" s="5">
        <f t="shared" si="19"/>
        <v>0.43731485836659484</v>
      </c>
      <c r="O70" s="5">
        <f t="shared" si="4"/>
        <v>1.0481296496370591</v>
      </c>
      <c r="P70" s="5">
        <f t="shared" si="5"/>
        <v>1.0818226345462925</v>
      </c>
      <c r="Q70" s="5">
        <f t="shared" si="6"/>
        <v>14.041412878048062</v>
      </c>
      <c r="R70" s="5">
        <f t="shared" si="7"/>
        <v>14.041412878048062</v>
      </c>
    </row>
    <row r="71" spans="2:18" x14ac:dyDescent="0.4">
      <c r="B71">
        <v>5.7671344280242902</v>
      </c>
      <c r="C71" s="5">
        <f t="shared" si="8"/>
        <v>6.759595870972035E-2</v>
      </c>
      <c r="D71" s="5">
        <f t="shared" si="9"/>
        <v>1.8492229770242892</v>
      </c>
      <c r="E71" s="5">
        <f t="shared" si="10"/>
        <v>11.619010638937906</v>
      </c>
      <c r="F71" s="5">
        <f t="shared" si="11"/>
        <v>110.95337862145735</v>
      </c>
      <c r="G71" s="5">
        <f t="shared" si="16"/>
        <v>-1.3603932204913392</v>
      </c>
      <c r="H71" s="9">
        <f t="shared" si="17"/>
        <v>-20.125363208965236</v>
      </c>
      <c r="I71" s="5">
        <f t="shared" si="12"/>
        <v>1.2190480650649288E-2</v>
      </c>
      <c r="J71" s="5">
        <f t="shared" si="13"/>
        <v>1.3017184033659555E-4</v>
      </c>
      <c r="K71" s="5">
        <f t="shared" si="18"/>
        <v>1.2190480650649288E-2</v>
      </c>
      <c r="L71" s="5">
        <f t="shared" si="14"/>
        <v>1.2190480650649288E-2</v>
      </c>
      <c r="M71" s="5">
        <f t="shared" si="15"/>
        <v>2.7000281645550451E-2</v>
      </c>
      <c r="N71" s="5">
        <f t="shared" si="19"/>
        <v>0.31371655969397055</v>
      </c>
      <c r="O71" s="5">
        <f t="shared" si="4"/>
        <v>-1.6457320548108194</v>
      </c>
      <c r="P71" s="5">
        <f t="shared" si="5"/>
        <v>0</v>
      </c>
      <c r="Q71" s="5">
        <f t="shared" si="6"/>
        <v>0</v>
      </c>
      <c r="R71" s="5">
        <f t="shared" si="7"/>
        <v>0</v>
      </c>
    </row>
    <row r="72" spans="2:18" x14ac:dyDescent="0.4">
      <c r="B72">
        <v>5.8253438472747803</v>
      </c>
      <c r="C72" s="5">
        <f t="shared" si="8"/>
        <v>5.8209419250490058E-2</v>
      </c>
      <c r="D72" s="5">
        <f t="shared" si="9"/>
        <v>2.1474187787734653</v>
      </c>
      <c r="E72" s="5">
        <f t="shared" si="10"/>
        <v>13.492630119150968</v>
      </c>
      <c r="F72" s="5">
        <f t="shared" si="11"/>
        <v>128.84512672640793</v>
      </c>
      <c r="G72" s="5">
        <f t="shared" si="16"/>
        <v>1.8736194802130619</v>
      </c>
      <c r="H72" s="9">
        <f t="shared" si="17"/>
        <v>32.187565248682468</v>
      </c>
      <c r="I72" s="5">
        <f t="shared" si="12"/>
        <v>0</v>
      </c>
      <c r="J72" s="5">
        <f t="shared" si="13"/>
        <v>1.1896010136700061E-4</v>
      </c>
      <c r="K72" s="5" t="e">
        <f t="shared" si="18"/>
        <v>#N/A</v>
      </c>
      <c r="L72" s="5">
        <f t="shared" si="14"/>
        <v>-1.4458069166811562E-2</v>
      </c>
      <c r="M72" s="5">
        <f t="shared" si="15"/>
        <v>3.6410213506443974E-2</v>
      </c>
      <c r="N72" s="5">
        <f t="shared" si="19"/>
        <v>0.49126954340176338</v>
      </c>
      <c r="O72" s="5">
        <f t="shared" si="4"/>
        <v>2.6321069262727175</v>
      </c>
      <c r="P72" s="5">
        <f t="shared" si="5"/>
        <v>2.6685171397791616</v>
      </c>
      <c r="Q72" s="5">
        <f t="shared" si="6"/>
        <v>36.005314733654913</v>
      </c>
      <c r="R72" s="5">
        <f t="shared" si="7"/>
        <v>36.005314733654913</v>
      </c>
    </row>
    <row r="73" spans="2:18" x14ac:dyDescent="0.4">
      <c r="B73">
        <v>5.8893885612487704</v>
      </c>
      <c r="C73" s="5">
        <f t="shared" si="8"/>
        <v>6.4044713973990142E-2</v>
      </c>
      <c r="D73" s="5">
        <f t="shared" si="9"/>
        <v>1.9517613904992228</v>
      </c>
      <c r="E73" s="5">
        <f t="shared" si="10"/>
        <v>12.263278491905115</v>
      </c>
      <c r="F73" s="5">
        <f t="shared" si="11"/>
        <v>117.10568342995337</v>
      </c>
      <c r="G73" s="5">
        <f t="shared" si="16"/>
        <v>-1.2293516272458529</v>
      </c>
      <c r="H73" s="9">
        <f t="shared" si="17"/>
        <v>-19.195208331246786</v>
      </c>
      <c r="I73" s="5">
        <f t="shared" si="12"/>
        <v>1.0437465412871983E-2</v>
      </c>
      <c r="J73" s="5">
        <f t="shared" si="13"/>
        <v>1.263165415044398E-4</v>
      </c>
      <c r="K73" s="5">
        <f t="shared" si="18"/>
        <v>1.0437465412871983E-2</v>
      </c>
      <c r="L73" s="5">
        <f t="shared" si="14"/>
        <v>1.0437465412871983E-2</v>
      </c>
      <c r="M73" s="5">
        <f t="shared" si="15"/>
        <v>3.0077599874004525E-2</v>
      </c>
      <c r="N73" s="5">
        <f t="shared" si="19"/>
        <v>0.36884998362300769</v>
      </c>
      <c r="O73" s="5">
        <f t="shared" si="4"/>
        <v>-1.5696695419356246</v>
      </c>
      <c r="P73" s="5">
        <f t="shared" si="5"/>
        <v>0</v>
      </c>
      <c r="Q73" s="5">
        <f t="shared" si="6"/>
        <v>0</v>
      </c>
      <c r="R73" s="5">
        <f t="shared" si="7"/>
        <v>0</v>
      </c>
    </row>
    <row r="74" spans="2:18" x14ac:dyDescent="0.4">
      <c r="B74">
        <v>5.9594523906707701</v>
      </c>
      <c r="C74" s="5">
        <f t="shared" si="8"/>
        <v>7.0063829421999735E-2</v>
      </c>
      <c r="D74" s="5">
        <f t="shared" si="9"/>
        <v>1.7840874675449947</v>
      </c>
      <c r="E74" s="5">
        <f t="shared" si="10"/>
        <v>11.209752162801948</v>
      </c>
      <c r="F74" s="5">
        <f t="shared" si="11"/>
        <v>107.04524805269969</v>
      </c>
      <c r="G74" s="5">
        <f t="shared" si="16"/>
        <v>-1.0535263291031676</v>
      </c>
      <c r="H74" s="9">
        <f t="shared" si="17"/>
        <v>-15.036664963853159</v>
      </c>
      <c r="I74" s="5">
        <f t="shared" si="12"/>
        <v>9.7853170751632315E-3</v>
      </c>
      <c r="J74" s="5">
        <f t="shared" si="13"/>
        <v>1.3262084305779313E-4</v>
      </c>
      <c r="K74" s="5">
        <f t="shared" si="18"/>
        <v>9.7853170751632315E-3</v>
      </c>
      <c r="L74" s="5">
        <f t="shared" si="14"/>
        <v>9.7853170751632315E-3</v>
      </c>
      <c r="M74" s="5">
        <f t="shared" si="15"/>
        <v>2.5131708710288591E-2</v>
      </c>
      <c r="N74" s="5">
        <f t="shared" si="19"/>
        <v>0.28172022607006608</v>
      </c>
      <c r="O74" s="5">
        <f t="shared" si="4"/>
        <v>-1.2296086918540772</v>
      </c>
      <c r="P74" s="5">
        <f t="shared" si="5"/>
        <v>0</v>
      </c>
      <c r="Q74" s="5">
        <f t="shared" si="6"/>
        <v>0</v>
      </c>
      <c r="R74" s="5">
        <f t="shared" si="7"/>
        <v>0</v>
      </c>
    </row>
    <row r="75" spans="2:18" x14ac:dyDescent="0.4">
      <c r="B75">
        <v>6.0306241512298504</v>
      </c>
      <c r="C75" s="5">
        <f t="shared" si="8"/>
        <v>7.1171760559080255E-2</v>
      </c>
      <c r="D75" s="5">
        <f t="shared" si="9"/>
        <v>1.7563145694033588</v>
      </c>
      <c r="E75" s="5">
        <f t="shared" si="10"/>
        <v>11.035249897260625</v>
      </c>
      <c r="F75" s="5">
        <f t="shared" si="11"/>
        <v>105.37887416420153</v>
      </c>
      <c r="G75" s="5">
        <f t="shared" si="16"/>
        <v>-0.17450226554132264</v>
      </c>
      <c r="H75" s="9">
        <f t="shared" si="17"/>
        <v>-2.4518469709129493</v>
      </c>
      <c r="I75" s="5">
        <f t="shared" si="12"/>
        <v>1.6464343459117227E-3</v>
      </c>
      <c r="J75" s="5">
        <f t="shared" si="13"/>
        <v>1.3366506461479243E-4</v>
      </c>
      <c r="K75" s="5" t="e">
        <f t="shared" si="18"/>
        <v>#N/A</v>
      </c>
      <c r="L75" s="5">
        <f t="shared" si="14"/>
        <v>1.6464343459117227E-3</v>
      </c>
      <c r="M75" s="5">
        <f t="shared" si="15"/>
        <v>2.4355348058998132E-2</v>
      </c>
      <c r="N75" s="5">
        <f t="shared" si="19"/>
        <v>0.26876735216580588</v>
      </c>
      <c r="O75" s="5">
        <f t="shared" si="4"/>
        <v>-0.20049740775484465</v>
      </c>
      <c r="P75" s="5">
        <f t="shared" si="5"/>
        <v>0</v>
      </c>
      <c r="Q75" s="5">
        <f t="shared" si="6"/>
        <v>0</v>
      </c>
      <c r="R75" s="5">
        <f t="shared" si="7"/>
        <v>0</v>
      </c>
    </row>
    <row r="76" spans="2:18" x14ac:dyDescent="0.4">
      <c r="B76">
        <v>6.0977818965911803</v>
      </c>
      <c r="C76" s="5">
        <f t="shared" si="8"/>
        <v>6.7157745361329901E-2</v>
      </c>
      <c r="D76" s="5">
        <f t="shared" si="9"/>
        <v>1.8612894064185819</v>
      </c>
      <c r="E76" s="5">
        <f t="shared" si="10"/>
        <v>11.694826250818247</v>
      </c>
      <c r="F76" s="5">
        <f t="shared" si="11"/>
        <v>111.67736438511491</v>
      </c>
      <c r="G76" s="5">
        <f t="shared" si="16"/>
        <v>0.65957635355762179</v>
      </c>
      <c r="H76" s="9">
        <f t="shared" si="17"/>
        <v>9.821299836807988</v>
      </c>
      <c r="I76" s="5">
        <f t="shared" si="12"/>
        <v>0</v>
      </c>
      <c r="J76" s="5">
        <f t="shared" si="13"/>
        <v>1.2971815971510363E-4</v>
      </c>
      <c r="L76" s="5">
        <f t="shared" si="14"/>
        <v>-5.8721457076644362E-3</v>
      </c>
      <c r="M76" s="5">
        <f t="shared" si="15"/>
        <v>2.7353792207365515E-2</v>
      </c>
      <c r="N76" s="5">
        <f t="shared" si="19"/>
        <v>0.31989784716612585</v>
      </c>
      <c r="O76" s="5">
        <f t="shared" si="4"/>
        <v>0.80312726749413155</v>
      </c>
      <c r="P76" s="5">
        <f t="shared" si="5"/>
        <v>0.8304810597014971</v>
      </c>
      <c r="Q76" s="5">
        <f t="shared" si="6"/>
        <v>9.7123316978044247</v>
      </c>
      <c r="R76" s="5">
        <f t="shared" si="7"/>
        <v>9.7123316978044247</v>
      </c>
    </row>
    <row r="77" spans="2:18" x14ac:dyDescent="0.4">
      <c r="B77">
        <v>6.1714348793029696</v>
      </c>
      <c r="C77" s="5">
        <f t="shared" si="8"/>
        <v>7.3652982711789328E-2</v>
      </c>
      <c r="D77" s="5">
        <f t="shared" si="9"/>
        <v>1.697147832955199</v>
      </c>
      <c r="E77" s="5">
        <f t="shared" si="10"/>
        <v>10.663494328135782</v>
      </c>
      <c r="F77" s="5">
        <f t="shared" si="11"/>
        <v>101.82886997731195</v>
      </c>
      <c r="G77" s="5">
        <f t="shared" si="16"/>
        <v>-1.0313319226824653</v>
      </c>
      <c r="H77" s="9">
        <f t="shared" si="17"/>
        <v>-14.00258190110452</v>
      </c>
      <c r="I77" s="5">
        <f t="shared" si="12"/>
        <v>1.0069883315622995E-2</v>
      </c>
      <c r="J77" s="5">
        <f t="shared" si="13"/>
        <v>1.358896499404355E-4</v>
      </c>
      <c r="K77" s="5">
        <f t="shared" si="18"/>
        <v>1.0069883315622995E-2</v>
      </c>
      <c r="L77" s="5">
        <f t="shared" si="14"/>
        <v>1.0069883315622995E-2</v>
      </c>
      <c r="M77" s="5">
        <f t="shared" si="15"/>
        <v>2.2742022257236798E-2</v>
      </c>
      <c r="N77" s="5">
        <f t="shared" si="19"/>
        <v>0.24250942535038231</v>
      </c>
      <c r="O77" s="5">
        <f t="shared" si="4"/>
        <v>-1.1450475524583781</v>
      </c>
      <c r="P77" s="5">
        <f t="shared" si="5"/>
        <v>0</v>
      </c>
      <c r="Q77" s="5">
        <f t="shared" si="6"/>
        <v>0</v>
      </c>
      <c r="R77" s="5">
        <f t="shared" si="7"/>
        <v>0</v>
      </c>
    </row>
    <row r="78" spans="2:18" x14ac:dyDescent="0.4">
      <c r="B78">
        <v>6.2429337501525799</v>
      </c>
      <c r="C78" s="5">
        <f t="shared" si="8"/>
        <v>7.1498870849610263E-2</v>
      </c>
      <c r="D78" s="5">
        <f t="shared" si="9"/>
        <v>1.7482793576268256</v>
      </c>
      <c r="E78" s="5">
        <f t="shared" si="10"/>
        <v>10.984763172686236</v>
      </c>
      <c r="F78" s="5">
        <f t="shared" si="11"/>
        <v>104.89676145760954</v>
      </c>
      <c r="G78" s="5">
        <f t="shared" si="16"/>
        <v>0.32126884455045435</v>
      </c>
      <c r="H78" s="9">
        <f t="shared" si="17"/>
        <v>4.4933415134094465</v>
      </c>
      <c r="I78" s="5">
        <f t="shared" si="12"/>
        <v>0</v>
      </c>
      <c r="J78" s="5">
        <f t="shared" si="13"/>
        <v>1.3396717717464559E-4</v>
      </c>
      <c r="K78" s="5" t="e">
        <f t="shared" si="18"/>
        <v>#N/A</v>
      </c>
      <c r="L78" s="5">
        <f t="shared" si="14"/>
        <v>-3.0451131384170507E-3</v>
      </c>
      <c r="M78" s="5">
        <f t="shared" si="15"/>
        <v>2.4133004392000758E-2</v>
      </c>
      <c r="N78" s="5">
        <f t="shared" si="19"/>
        <v>0.26509533789152512</v>
      </c>
      <c r="O78" s="5">
        <f t="shared" ref="O78:O141" si="22">B$6*H78</f>
        <v>0.36743864371778945</v>
      </c>
      <c r="P78" s="5">
        <f t="shared" ref="P78:P141" si="23">IF(H78&gt;0, O78 +M78, 0)</f>
        <v>0.39157164810979023</v>
      </c>
      <c r="Q78" s="5">
        <f t="shared" ref="Q78:Q141" si="24">P78*E78</f>
        <v>4.3013218196244773</v>
      </c>
      <c r="R78" s="5">
        <f t="shared" si="7"/>
        <v>4.3013218196244773</v>
      </c>
    </row>
    <row r="79" spans="2:18" x14ac:dyDescent="0.4">
      <c r="B79">
        <v>6.3206100463867099</v>
      </c>
      <c r="C79" s="5">
        <f t="shared" si="8"/>
        <v>7.7676296234129971E-2</v>
      </c>
      <c r="D79" s="5">
        <f t="shared" si="9"/>
        <v>1.6092425367866163</v>
      </c>
      <c r="E79" s="5">
        <f t="shared" si="10"/>
        <v>10.111169062826072</v>
      </c>
      <c r="F79" s="5">
        <f t="shared" si="11"/>
        <v>96.554552207196977</v>
      </c>
      <c r="G79" s="5">
        <f t="shared" si="16"/>
        <v>-0.87359410986016428</v>
      </c>
      <c r="H79" s="9">
        <f t="shared" si="17"/>
        <v>-11.246598411785733</v>
      </c>
      <c r="I79" s="5">
        <f t="shared" si="12"/>
        <v>8.9956768305200149E-3</v>
      </c>
      <c r="J79" s="5">
        <f t="shared" si="13"/>
        <v>1.3919476432804881E-4</v>
      </c>
      <c r="K79" s="5">
        <f t="shared" si="18"/>
        <v>8.9956768305200149E-3</v>
      </c>
      <c r="L79" s="5">
        <f t="shared" ref="L79:L142" si="25">(-B$6*H79)/E79^2</f>
        <v>8.9956768305200149E-3</v>
      </c>
      <c r="M79" s="5">
        <f t="shared" si="15"/>
        <v>2.0447147963410215E-2</v>
      </c>
      <c r="N79" s="5">
        <f t="shared" si="19"/>
        <v>0.20674456991066048</v>
      </c>
      <c r="O79" s="5">
        <f t="shared" si="22"/>
        <v>-0.9196796759233189</v>
      </c>
      <c r="P79" s="5">
        <f t="shared" si="23"/>
        <v>0</v>
      </c>
      <c r="Q79" s="5">
        <f t="shared" si="24"/>
        <v>0</v>
      </c>
      <c r="R79" s="5">
        <f t="shared" ref="R79:R142" si="26">Q79</f>
        <v>0</v>
      </c>
    </row>
    <row r="80" spans="2:18" x14ac:dyDescent="0.4">
      <c r="B80">
        <v>6.3864610195159903</v>
      </c>
      <c r="C80" s="5">
        <f t="shared" ref="C80:C143" si="27">B80-B79</f>
        <v>6.5850973129280455E-2</v>
      </c>
      <c r="D80" s="5">
        <f t="shared" ref="D80:D143" si="28">(1/C80)/8</f>
        <v>1.8982255547628208</v>
      </c>
      <c r="E80" s="5">
        <f t="shared" ref="E80:E143" si="29">2*PI()*D80</f>
        <v>11.926902915398575</v>
      </c>
      <c r="F80" s="5">
        <f t="shared" ref="F80:F143" si="30">E80*(60/(2*PI()))</f>
        <v>113.89353328576925</v>
      </c>
      <c r="G80" s="5">
        <f t="shared" si="16"/>
        <v>1.8157338525725031</v>
      </c>
      <c r="H80" s="9">
        <f t="shared" si="17"/>
        <v>27.573379196808588</v>
      </c>
      <c r="I80" s="5">
        <f t="shared" ref="I80:I143" si="31">IF(H80&lt;0,(-B$6*H80)/E80^2,0)</f>
        <v>0</v>
      </c>
      <c r="J80" s="5">
        <f t="shared" ref="J80:J143" si="32">-0.000005984*E80 + 0.0001997</f>
        <v>1.2832941295425494E-4</v>
      </c>
      <c r="K80" s="5" t="e">
        <f t="shared" si="18"/>
        <v>#N/A</v>
      </c>
      <c r="L80" s="5">
        <f t="shared" si="25"/>
        <v>-1.5850757668844147E-2</v>
      </c>
      <c r="M80" s="5">
        <f t="shared" ref="M80:M143" si="33">0.0002*E80^2</f>
        <v>2.8450202630668605E-2</v>
      </c>
      <c r="N80" s="5">
        <f t="shared" si="19"/>
        <v>0.33932280469940157</v>
      </c>
      <c r="O80" s="5">
        <f t="shared" si="22"/>
        <v>2.2547863376412014</v>
      </c>
      <c r="P80" s="5">
        <f t="shared" si="23"/>
        <v>2.28323654027187</v>
      </c>
      <c r="Q80" s="5">
        <f t="shared" si="24"/>
        <v>27.231940548713123</v>
      </c>
      <c r="R80" s="5">
        <f t="shared" si="26"/>
        <v>27.231940548713123</v>
      </c>
    </row>
    <row r="81" spans="2:18" x14ac:dyDescent="0.4">
      <c r="B81">
        <v>6.4636242389678902</v>
      </c>
      <c r="C81" s="5">
        <f t="shared" si="27"/>
        <v>7.7163219451899856E-2</v>
      </c>
      <c r="D81" s="5">
        <f t="shared" si="28"/>
        <v>1.6199427769848234</v>
      </c>
      <c r="E81" s="5">
        <f t="shared" si="29"/>
        <v>10.17840065482274</v>
      </c>
      <c r="F81" s="5">
        <f t="shared" si="30"/>
        <v>97.19656661908941</v>
      </c>
      <c r="G81" s="5">
        <f t="shared" ref="G81:G144" si="34">E81-E80</f>
        <v>-1.7485022605758349</v>
      </c>
      <c r="H81" s="9">
        <f t="shared" ref="H81:H144" si="35">G81/C81</f>
        <v>-22.659788860491677</v>
      </c>
      <c r="I81" s="5">
        <f t="shared" si="31"/>
        <v>1.788595673542788E-2</v>
      </c>
      <c r="J81" s="5">
        <f t="shared" si="32"/>
        <v>1.3879245048154074E-4</v>
      </c>
      <c r="K81" s="5">
        <f t="shared" ref="K81:K144" si="36">IF(H81&lt;-7,(-B$6*H81)/E81^2,NA())</f>
        <v>1.788595673542788E-2</v>
      </c>
      <c r="L81" s="5">
        <f t="shared" si="25"/>
        <v>1.788595673542788E-2</v>
      </c>
      <c r="M81" s="5">
        <f t="shared" si="33"/>
        <v>2.0719967978019196E-2</v>
      </c>
      <c r="N81" s="5">
        <f t="shared" ref="N81:N144" si="37">M81*E81</f>
        <v>0.21089613563537679</v>
      </c>
      <c r="O81" s="5">
        <f t="shared" si="22"/>
        <v>-1.8529822540715122</v>
      </c>
      <c r="P81" s="5">
        <f t="shared" si="23"/>
        <v>0</v>
      </c>
      <c r="Q81" s="5">
        <f t="shared" si="24"/>
        <v>0</v>
      </c>
      <c r="R81" s="5">
        <f t="shared" si="26"/>
        <v>0</v>
      </c>
    </row>
    <row r="82" spans="2:18" x14ac:dyDescent="0.4">
      <c r="B82">
        <v>6.54728078842163</v>
      </c>
      <c r="C82" s="5">
        <f t="shared" si="27"/>
        <v>8.3656549453739792E-2</v>
      </c>
      <c r="D82" s="5">
        <f t="shared" si="28"/>
        <v>1.4942045878801422</v>
      </c>
      <c r="E82" s="5">
        <f t="shared" si="29"/>
        <v>9.3883643124888376</v>
      </c>
      <c r="F82" s="5">
        <f t="shared" si="30"/>
        <v>89.652275272808524</v>
      </c>
      <c r="G82" s="5">
        <f t="shared" si="34"/>
        <v>-0.7900363423339023</v>
      </c>
      <c r="H82" s="9">
        <f t="shared" si="35"/>
        <v>-9.443807418458908</v>
      </c>
      <c r="I82" s="5">
        <f t="shared" si="31"/>
        <v>8.7615845365643825E-3</v>
      </c>
      <c r="J82" s="5">
        <f t="shared" si="32"/>
        <v>1.435200279540668E-4</v>
      </c>
      <c r="K82" s="5">
        <f t="shared" si="36"/>
        <v>8.7615845365643825E-3</v>
      </c>
      <c r="L82" s="5">
        <f t="shared" si="25"/>
        <v>8.7615845365643825E-3</v>
      </c>
      <c r="M82" s="5">
        <f t="shared" si="33"/>
        <v>1.7628276892802802E-2</v>
      </c>
      <c r="N82" s="5">
        <f t="shared" si="37"/>
        <v>0.16550068567106144</v>
      </c>
      <c r="O82" s="5">
        <f t="shared" si="22"/>
        <v>-0.77225819115128125</v>
      </c>
      <c r="P82" s="5">
        <f t="shared" si="23"/>
        <v>0</v>
      </c>
      <c r="Q82" s="5">
        <f t="shared" si="24"/>
        <v>0</v>
      </c>
      <c r="R82" s="5">
        <f t="shared" si="26"/>
        <v>0</v>
      </c>
    </row>
    <row r="83" spans="2:18" x14ac:dyDescent="0.4">
      <c r="B83">
        <v>6.6308538913726798</v>
      </c>
      <c r="C83" s="5">
        <f t="shared" si="27"/>
        <v>8.3573102951049805E-2</v>
      </c>
      <c r="D83" s="5">
        <f t="shared" si="28"/>
        <v>1.4956965289803184</v>
      </c>
      <c r="E83" s="5">
        <f t="shared" si="29"/>
        <v>9.3977384548886427</v>
      </c>
      <c r="F83" s="5">
        <f t="shared" si="30"/>
        <v>89.741791738819103</v>
      </c>
      <c r="G83" s="5">
        <f t="shared" si="34"/>
        <v>9.3741423998050522E-3</v>
      </c>
      <c r="H83" s="9">
        <f t="shared" si="35"/>
        <v>0.11216697799644519</v>
      </c>
      <c r="I83" s="5">
        <f t="shared" si="31"/>
        <v>0</v>
      </c>
      <c r="J83" s="5">
        <f t="shared" si="32"/>
        <v>1.4346393308594638E-4</v>
      </c>
      <c r="K83" s="5" t="e">
        <f t="shared" si="36"/>
        <v>#N/A</v>
      </c>
      <c r="L83" s="5">
        <f t="shared" si="25"/>
        <v>-1.0385650706896172E-4</v>
      </c>
      <c r="M83" s="5">
        <f t="shared" si="33"/>
        <v>1.7663497613298555E-2</v>
      </c>
      <c r="N83" s="5">
        <f t="shared" si="37"/>
        <v>0.16599693076832958</v>
      </c>
      <c r="O83" s="5">
        <f t="shared" si="22"/>
        <v>9.1723458236906488E-3</v>
      </c>
      <c r="P83" s="5">
        <f t="shared" si="23"/>
        <v>2.6835843436989203E-2</v>
      </c>
      <c r="Q83" s="5">
        <f t="shared" si="24"/>
        <v>0.25219623783716444</v>
      </c>
      <c r="R83" s="5">
        <f t="shared" si="26"/>
        <v>0.25219623783716444</v>
      </c>
    </row>
    <row r="84" spans="2:18" x14ac:dyDescent="0.4">
      <c r="B84">
        <v>6.7121088504791198</v>
      </c>
      <c r="C84" s="5">
        <f t="shared" si="27"/>
        <v>8.1254959106439983E-2</v>
      </c>
      <c r="D84" s="5">
        <f t="shared" si="28"/>
        <v>1.5383676439521208</v>
      </c>
      <c r="E84" s="5">
        <f t="shared" si="29"/>
        <v>9.6658489775204419</v>
      </c>
      <c r="F84" s="5">
        <f t="shared" si="30"/>
        <v>92.302058637127246</v>
      </c>
      <c r="G84" s="5">
        <f t="shared" si="34"/>
        <v>0.26811052263179924</v>
      </c>
      <c r="H84" s="9">
        <f t="shared" si="35"/>
        <v>3.2996204241588223</v>
      </c>
      <c r="I84" s="5">
        <f t="shared" si="31"/>
        <v>0</v>
      </c>
      <c r="J84" s="5">
        <f t="shared" si="32"/>
        <v>1.4185955971851767E-4</v>
      </c>
      <c r="K84" s="5" t="e">
        <f t="shared" si="36"/>
        <v>#N/A</v>
      </c>
      <c r="L84" s="5">
        <f t="shared" si="25"/>
        <v>-2.8880145294657707E-3</v>
      </c>
      <c r="M84" s="5">
        <f t="shared" si="33"/>
        <v>1.8685727291246595E-2</v>
      </c>
      <c r="N84" s="5">
        <f t="shared" si="37"/>
        <v>0.18061341803232173</v>
      </c>
      <c r="O84" s="5">
        <f t="shared" si="22"/>
        <v>0.26982325955377623</v>
      </c>
      <c r="P84" s="5">
        <f t="shared" si="23"/>
        <v>0.2885089868450228</v>
      </c>
      <c r="Q84" s="5">
        <f t="shared" si="24"/>
        <v>2.7886842955014224</v>
      </c>
      <c r="R84" s="5">
        <f t="shared" si="26"/>
        <v>2.7886842955014224</v>
      </c>
    </row>
    <row r="85" spans="2:18" x14ac:dyDescent="0.4">
      <c r="B85">
        <v>6.8030650615692103</v>
      </c>
      <c r="C85" s="5">
        <f t="shared" si="27"/>
        <v>9.0956211090090555E-2</v>
      </c>
      <c r="D85" s="5">
        <f t="shared" si="28"/>
        <v>1.3742876764753278</v>
      </c>
      <c r="E85" s="5">
        <f t="shared" si="29"/>
        <v>8.6349041366677515</v>
      </c>
      <c r="F85" s="5">
        <f t="shared" si="30"/>
        <v>82.457260588519659</v>
      </c>
      <c r="G85" s="5">
        <f t="shared" si="34"/>
        <v>-1.0309448408526904</v>
      </c>
      <c r="H85" s="9">
        <f t="shared" si="35"/>
        <v>-11.334518319277365</v>
      </c>
      <c r="I85" s="5">
        <f t="shared" si="31"/>
        <v>1.2430924508699101E-2</v>
      </c>
      <c r="J85" s="5">
        <f t="shared" si="32"/>
        <v>1.4802873364618018E-4</v>
      </c>
      <c r="K85" s="5">
        <f t="shared" si="36"/>
        <v>1.2430924508699101E-2</v>
      </c>
      <c r="L85" s="5">
        <f t="shared" si="25"/>
        <v>1.2430924508699101E-2</v>
      </c>
      <c r="M85" s="5">
        <f t="shared" si="33"/>
        <v>1.491231388988837E-2</v>
      </c>
      <c r="N85" s="5">
        <f t="shared" si="37"/>
        <v>0.12876640089508504</v>
      </c>
      <c r="O85" s="5">
        <f t="shared" si="22"/>
        <v>-0.92686924107613677</v>
      </c>
      <c r="P85" s="5">
        <f t="shared" si="23"/>
        <v>0</v>
      </c>
      <c r="Q85" s="5">
        <f t="shared" si="24"/>
        <v>0</v>
      </c>
      <c r="R85" s="5">
        <f t="shared" si="26"/>
        <v>0</v>
      </c>
    </row>
    <row r="86" spans="2:18" x14ac:dyDescent="0.4">
      <c r="B86">
        <v>6.8898141384124703</v>
      </c>
      <c r="C86" s="5">
        <f t="shared" si="27"/>
        <v>8.6749076843259942E-2</v>
      </c>
      <c r="D86" s="5">
        <f t="shared" si="28"/>
        <v>1.4409375240482689</v>
      </c>
      <c r="E86" s="5">
        <f t="shared" si="29"/>
        <v>9.0536774796638149</v>
      </c>
      <c r="F86" s="5">
        <f t="shared" si="30"/>
        <v>86.456251442896132</v>
      </c>
      <c r="G86" s="5">
        <f t="shared" si="34"/>
        <v>0.41877334299606339</v>
      </c>
      <c r="H86" s="9">
        <f t="shared" si="35"/>
        <v>4.8274097919533121</v>
      </c>
      <c r="I86" s="5">
        <f t="shared" si="31"/>
        <v>0</v>
      </c>
      <c r="J86" s="5">
        <f t="shared" si="32"/>
        <v>1.4552279396169173E-4</v>
      </c>
      <c r="K86" s="5" t="e">
        <f t="shared" si="36"/>
        <v>#N/A</v>
      </c>
      <c r="L86" s="5">
        <f t="shared" si="25"/>
        <v>-4.8159229415161387E-3</v>
      </c>
      <c r="M86" s="5">
        <f t="shared" si="33"/>
        <v>1.6393815181154348E-2</v>
      </c>
      <c r="N86" s="5">
        <f t="shared" si="37"/>
        <v>0.14842431531138789</v>
      </c>
      <c r="O86" s="5">
        <f t="shared" si="22"/>
        <v>0.39475675314948389</v>
      </c>
      <c r="P86" s="5">
        <f t="shared" si="23"/>
        <v>0.41115056833063823</v>
      </c>
      <c r="Q86" s="5">
        <f t="shared" si="24"/>
        <v>3.7224246412460777</v>
      </c>
      <c r="R86" s="5">
        <f t="shared" si="26"/>
        <v>3.7224246412460777</v>
      </c>
    </row>
    <row r="87" spans="2:18" x14ac:dyDescent="0.4">
      <c r="B87">
        <v>6.9864223003387398</v>
      </c>
      <c r="C87" s="5">
        <f t="shared" si="27"/>
        <v>9.6608161926269531E-2</v>
      </c>
      <c r="D87" s="5">
        <f t="shared" si="28"/>
        <v>1.2938865361644998</v>
      </c>
      <c r="E87" s="5">
        <f t="shared" si="29"/>
        <v>8.1297288731862736</v>
      </c>
      <c r="F87" s="5">
        <f t="shared" si="30"/>
        <v>77.63319216987</v>
      </c>
      <c r="G87" s="5">
        <f t="shared" si="34"/>
        <v>-0.92394860647754129</v>
      </c>
      <c r="H87" s="9">
        <f t="shared" si="35"/>
        <v>-9.5638772962339402</v>
      </c>
      <c r="I87" s="5">
        <f t="shared" si="31"/>
        <v>1.1833065611226512E-2</v>
      </c>
      <c r="J87" s="5">
        <f t="shared" si="32"/>
        <v>1.5105170242285334E-4</v>
      </c>
      <c r="K87" s="5">
        <f t="shared" si="36"/>
        <v>1.1833065611226512E-2</v>
      </c>
      <c r="L87" s="5">
        <f t="shared" si="25"/>
        <v>1.1833065611226512E-2</v>
      </c>
      <c r="M87" s="5">
        <f t="shared" si="33"/>
        <v>1.3218498310303714E-2</v>
      </c>
      <c r="N87" s="5">
        <f t="shared" si="37"/>
        <v>0.10746280737344008</v>
      </c>
      <c r="O87" s="5">
        <f t="shared" si="22"/>
        <v>-0.78207678893855315</v>
      </c>
      <c r="P87" s="5">
        <f t="shared" si="23"/>
        <v>0</v>
      </c>
      <c r="Q87" s="5">
        <f t="shared" si="24"/>
        <v>0</v>
      </c>
      <c r="R87" s="5">
        <f t="shared" si="26"/>
        <v>0</v>
      </c>
    </row>
    <row r="88" spans="2:18" x14ac:dyDescent="0.4">
      <c r="B88">
        <v>7.0681061744689897</v>
      </c>
      <c r="C88" s="5">
        <f t="shared" si="27"/>
        <v>8.1683874130249912E-2</v>
      </c>
      <c r="D88" s="5">
        <f t="shared" si="28"/>
        <v>1.5302898072718722</v>
      </c>
      <c r="E88" s="5">
        <f t="shared" si="29"/>
        <v>9.6150944327773082</v>
      </c>
      <c r="F88" s="5">
        <f t="shared" si="30"/>
        <v>91.817388436312342</v>
      </c>
      <c r="G88" s="5">
        <f t="shared" si="34"/>
        <v>1.4853655595910347</v>
      </c>
      <c r="H88" s="9">
        <f t="shared" si="35"/>
        <v>18.184318207318729</v>
      </c>
      <c r="I88" s="5">
        <f t="shared" si="31"/>
        <v>0</v>
      </c>
      <c r="J88" s="5">
        <f t="shared" si="32"/>
        <v>1.421632749142606E-4</v>
      </c>
      <c r="K88" s="5" t="e">
        <f t="shared" si="36"/>
        <v>#N/A</v>
      </c>
      <c r="L88" s="5">
        <f t="shared" si="25"/>
        <v>-1.6084416700251569E-2</v>
      </c>
      <c r="M88" s="5">
        <f t="shared" si="33"/>
        <v>1.8490008190245041E-2</v>
      </c>
      <c r="N88" s="5">
        <f t="shared" si="37"/>
        <v>0.17778317481203193</v>
      </c>
      <c r="O88" s="5">
        <f t="shared" si="22"/>
        <v>1.4870049826148279</v>
      </c>
      <c r="P88" s="5">
        <f t="shared" si="23"/>
        <v>1.505494990805073</v>
      </c>
      <c r="Q88" s="5">
        <f t="shared" si="24"/>
        <v>14.475476504663982</v>
      </c>
      <c r="R88" s="5">
        <f t="shared" si="26"/>
        <v>14.475476504663982</v>
      </c>
    </row>
    <row r="89" spans="2:18" x14ac:dyDescent="0.4">
      <c r="B89">
        <v>7.1653761863708496</v>
      </c>
      <c r="C89" s="5">
        <f t="shared" si="27"/>
        <v>9.727001190185991E-2</v>
      </c>
      <c r="D89" s="5">
        <f t="shared" si="28"/>
        <v>1.2850826020882791</v>
      </c>
      <c r="E89" s="5">
        <f t="shared" si="29"/>
        <v>8.0744121239531861</v>
      </c>
      <c r="F89" s="5">
        <f t="shared" si="30"/>
        <v>77.104956125296752</v>
      </c>
      <c r="G89" s="5">
        <f t="shared" si="34"/>
        <v>-1.5406823088241222</v>
      </c>
      <c r="H89" s="9">
        <f t="shared" si="35"/>
        <v>-15.839232243320643</v>
      </c>
      <c r="I89" s="5">
        <f t="shared" si="31"/>
        <v>1.9866790096993121E-2</v>
      </c>
      <c r="J89" s="5">
        <f t="shared" si="32"/>
        <v>1.5138271785026413E-4</v>
      </c>
      <c r="K89" s="5">
        <f t="shared" si="36"/>
        <v>1.9866790096993121E-2</v>
      </c>
      <c r="L89" s="5">
        <f t="shared" si="25"/>
        <v>1.9866790096993121E-2</v>
      </c>
      <c r="M89" s="5">
        <f t="shared" si="33"/>
        <v>1.3039226229488441E-2</v>
      </c>
      <c r="N89" s="5">
        <f t="shared" si="37"/>
        <v>0.10528408635434985</v>
      </c>
      <c r="O89" s="5">
        <f t="shared" si="22"/>
        <v>-1.2952378526422694</v>
      </c>
      <c r="P89" s="5">
        <f t="shared" si="23"/>
        <v>0</v>
      </c>
      <c r="Q89" s="5">
        <f t="shared" si="24"/>
        <v>0</v>
      </c>
      <c r="R89" s="5">
        <f t="shared" si="26"/>
        <v>0</v>
      </c>
    </row>
    <row r="90" spans="2:18" x14ac:dyDescent="0.4">
      <c r="B90">
        <v>7.2725362777709899</v>
      </c>
      <c r="C90" s="5">
        <f t="shared" si="27"/>
        <v>0.10716009140014027</v>
      </c>
      <c r="D90" s="5">
        <f t="shared" si="28"/>
        <v>1.1664790349351679</v>
      </c>
      <c r="E90" s="5">
        <f t="shared" si="29"/>
        <v>7.32920393343767</v>
      </c>
      <c r="F90" s="5">
        <f t="shared" si="30"/>
        <v>69.988742096110073</v>
      </c>
      <c r="G90" s="5">
        <f t="shared" si="34"/>
        <v>-0.74520819051551612</v>
      </c>
      <c r="H90" s="9">
        <f t="shared" si="35"/>
        <v>-6.9541578471865755</v>
      </c>
      <c r="I90" s="5">
        <f t="shared" si="31"/>
        <v>1.0586352074868776E-2</v>
      </c>
      <c r="J90" s="5">
        <f t="shared" si="32"/>
        <v>1.5584204366230899E-4</v>
      </c>
      <c r="K90" s="5" t="e">
        <f t="shared" si="36"/>
        <v>#N/A</v>
      </c>
      <c r="L90" s="5">
        <f t="shared" si="25"/>
        <v>1.0586352074868776E-2</v>
      </c>
      <c r="M90" s="5">
        <f t="shared" si="33"/>
        <v>1.0743446059583644E-2</v>
      </c>
      <c r="N90" s="5">
        <f t="shared" si="37"/>
        <v>7.8740907118575884E-2</v>
      </c>
      <c r="O90" s="5">
        <f t="shared" si="22"/>
        <v>-0.5686695124205704</v>
      </c>
      <c r="P90" s="5">
        <f t="shared" si="23"/>
        <v>0</v>
      </c>
      <c r="Q90" s="5">
        <f t="shared" si="24"/>
        <v>0</v>
      </c>
      <c r="R90" s="5">
        <f t="shared" si="26"/>
        <v>0</v>
      </c>
    </row>
    <row r="91" spans="2:18" x14ac:dyDescent="0.4">
      <c r="B91">
        <v>7.3821668624877903</v>
      </c>
      <c r="C91" s="5">
        <f t="shared" si="27"/>
        <v>0.10963058471680043</v>
      </c>
      <c r="D91" s="5">
        <f t="shared" si="28"/>
        <v>1.1401927694073886</v>
      </c>
      <c r="E91" s="5">
        <f t="shared" si="29"/>
        <v>7.1640424560929059</v>
      </c>
      <c r="F91" s="5">
        <f t="shared" si="30"/>
        <v>68.411566164443315</v>
      </c>
      <c r="G91" s="5">
        <f t="shared" si="34"/>
        <v>-0.16516147734476405</v>
      </c>
      <c r="H91" s="9">
        <f t="shared" si="35"/>
        <v>-1.5065273780251374</v>
      </c>
      <c r="I91" s="5">
        <f t="shared" si="31"/>
        <v>2.4003586009219632E-3</v>
      </c>
      <c r="J91" s="5">
        <f t="shared" si="32"/>
        <v>1.5683036994274007E-4</v>
      </c>
      <c r="K91" s="5" t="e">
        <f t="shared" si="36"/>
        <v>#N/A</v>
      </c>
      <c r="L91" s="5">
        <f t="shared" si="25"/>
        <v>2.4003586009219632E-3</v>
      </c>
      <c r="M91" s="5">
        <f t="shared" si="33"/>
        <v>1.0264700862540334E-2</v>
      </c>
      <c r="N91" s="5">
        <f t="shared" si="37"/>
        <v>7.3536752778332423E-2</v>
      </c>
      <c r="O91" s="5">
        <f t="shared" si="22"/>
        <v>-0.12319481500644892</v>
      </c>
      <c r="P91" s="5">
        <f t="shared" si="23"/>
        <v>0</v>
      </c>
      <c r="Q91" s="5">
        <f t="shared" si="24"/>
        <v>0</v>
      </c>
      <c r="R91" s="5">
        <f t="shared" si="26"/>
        <v>0</v>
      </c>
    </row>
    <row r="92" spans="2:18" x14ac:dyDescent="0.4">
      <c r="B92">
        <v>7.4886188507079998</v>
      </c>
      <c r="C92" s="5">
        <f t="shared" si="27"/>
        <v>0.10645198822020951</v>
      </c>
      <c r="D92" s="5">
        <f t="shared" si="28"/>
        <v>1.1742382842246362</v>
      </c>
      <c r="E92" s="5">
        <f t="shared" si="29"/>
        <v>7.3779567345680013</v>
      </c>
      <c r="F92" s="5">
        <f t="shared" si="30"/>
        <v>70.454297053478172</v>
      </c>
      <c r="G92" s="5">
        <f t="shared" si="34"/>
        <v>0.21391427847509537</v>
      </c>
      <c r="H92" s="9">
        <f t="shared" si="35"/>
        <v>2.0094906826219758</v>
      </c>
      <c r="I92" s="5">
        <f t="shared" si="31"/>
        <v>0</v>
      </c>
      <c r="J92" s="5">
        <f t="shared" si="32"/>
        <v>1.5555030690034508E-4</v>
      </c>
      <c r="K92" s="5" t="e">
        <f t="shared" si="36"/>
        <v>#N/A</v>
      </c>
      <c r="L92" s="5">
        <f t="shared" si="25"/>
        <v>-3.0187641919741525E-3</v>
      </c>
      <c r="M92" s="5">
        <f t="shared" si="33"/>
        <v>1.0886849115431465E-2</v>
      </c>
      <c r="N92" s="5">
        <f t="shared" si="37"/>
        <v>8.032270174942327E-2</v>
      </c>
      <c r="O92" s="5">
        <f t="shared" si="22"/>
        <v>0.16432415136544992</v>
      </c>
      <c r="P92" s="5">
        <f t="shared" si="23"/>
        <v>0.1752110004808814</v>
      </c>
      <c r="Q92" s="5">
        <f t="shared" si="24"/>
        <v>1.2926991809683162</v>
      </c>
      <c r="R92" s="5">
        <f t="shared" si="26"/>
        <v>1.2926991809683162</v>
      </c>
    </row>
    <row r="93" spans="2:18" x14ac:dyDescent="0.4">
      <c r="B93">
        <v>7.6084954738616899</v>
      </c>
      <c r="C93" s="5">
        <f t="shared" si="27"/>
        <v>0.11987662315369008</v>
      </c>
      <c r="D93" s="5">
        <f t="shared" si="28"/>
        <v>1.0427387484859445</v>
      </c>
      <c r="E93" s="5">
        <f t="shared" si="29"/>
        <v>6.5517207837137166</v>
      </c>
      <c r="F93" s="5">
        <f t="shared" si="30"/>
        <v>62.564324909156674</v>
      </c>
      <c r="G93" s="5">
        <f t="shared" si="34"/>
        <v>-0.8262359508542847</v>
      </c>
      <c r="H93" s="9">
        <f t="shared" si="35"/>
        <v>-6.8923859307831297</v>
      </c>
      <c r="I93" s="5">
        <f t="shared" si="31"/>
        <v>1.3130287245710833E-2</v>
      </c>
      <c r="J93" s="5">
        <f t="shared" si="32"/>
        <v>1.6049450283025713E-4</v>
      </c>
      <c r="K93" s="5" t="e">
        <f t="shared" si="36"/>
        <v>#N/A</v>
      </c>
      <c r="L93" s="5">
        <f t="shared" si="25"/>
        <v>1.3130287245710833E-2</v>
      </c>
      <c r="M93" s="5">
        <f t="shared" si="33"/>
        <v>8.5850090455492547E-3</v>
      </c>
      <c r="N93" s="5">
        <f t="shared" si="37"/>
        <v>5.6246582192095308E-2</v>
      </c>
      <c r="O93" s="5">
        <f t="shared" si="22"/>
        <v>-0.56361817387543756</v>
      </c>
      <c r="P93" s="5">
        <f t="shared" si="23"/>
        <v>0</v>
      </c>
      <c r="Q93" s="5">
        <f t="shared" si="24"/>
        <v>0</v>
      </c>
      <c r="R93" s="5">
        <f t="shared" si="26"/>
        <v>0</v>
      </c>
    </row>
    <row r="94" spans="2:18" x14ac:dyDescent="0.4">
      <c r="B94">
        <v>7.7307789325714102</v>
      </c>
      <c r="C94" s="5">
        <f t="shared" si="27"/>
        <v>0.12228345870972035</v>
      </c>
      <c r="D94" s="5">
        <f t="shared" si="28"/>
        <v>1.0222151165737652</v>
      </c>
      <c r="E94" s="5">
        <f t="shared" si="29"/>
        <v>6.422767001233149</v>
      </c>
      <c r="F94" s="5">
        <f t="shared" si="30"/>
        <v>61.332906994425912</v>
      </c>
      <c r="G94" s="5">
        <f t="shared" si="34"/>
        <v>-0.12895378248056755</v>
      </c>
      <c r="H94" s="9">
        <f t="shared" si="35"/>
        <v>-1.0545480463280106</v>
      </c>
      <c r="I94" s="5">
        <f t="shared" si="31"/>
        <v>2.0904387051540697E-3</v>
      </c>
      <c r="J94" s="5">
        <f t="shared" si="32"/>
        <v>1.6126616226462085E-4</v>
      </c>
      <c r="K94" s="5" t="e">
        <f t="shared" si="36"/>
        <v>#N/A</v>
      </c>
      <c r="L94" s="5">
        <f t="shared" si="25"/>
        <v>2.0904387051540697E-3</v>
      </c>
      <c r="M94" s="5">
        <f t="shared" si="33"/>
        <v>8.2503871904258917E-3</v>
      </c>
      <c r="N94" s="5">
        <f t="shared" si="37"/>
        <v>5.2990314594064093E-2</v>
      </c>
      <c r="O94" s="5">
        <f t="shared" si="22"/>
        <v>-8.6234643576868122E-2</v>
      </c>
      <c r="P94" s="5">
        <f t="shared" si="23"/>
        <v>0</v>
      </c>
      <c r="Q94" s="5">
        <f t="shared" si="24"/>
        <v>0</v>
      </c>
      <c r="R94" s="5">
        <f t="shared" si="26"/>
        <v>0</v>
      </c>
    </row>
    <row r="95" spans="2:18" x14ac:dyDescent="0.4">
      <c r="B95">
        <v>7.8643431663513104</v>
      </c>
      <c r="C95" s="5">
        <f t="shared" si="27"/>
        <v>0.13356423377990012</v>
      </c>
      <c r="D95" s="5">
        <f t="shared" si="28"/>
        <v>0.93587928790866959</v>
      </c>
      <c r="E95" s="5">
        <f t="shared" si="29"/>
        <v>5.8803029910814466</v>
      </c>
      <c r="F95" s="5">
        <f t="shared" si="30"/>
        <v>56.152757274520177</v>
      </c>
      <c r="G95" s="5">
        <f t="shared" si="34"/>
        <v>-0.54246401015170242</v>
      </c>
      <c r="H95" s="9">
        <f t="shared" si="35"/>
        <v>-4.0614466522948529</v>
      </c>
      <c r="I95" s="5">
        <f t="shared" si="31"/>
        <v>9.6049862111421205E-3</v>
      </c>
      <c r="J95" s="5">
        <f t="shared" si="32"/>
        <v>1.6451226690136864E-4</v>
      </c>
      <c r="K95" s="5" t="e">
        <f t="shared" si="36"/>
        <v>#N/A</v>
      </c>
      <c r="L95" s="5">
        <f t="shared" si="25"/>
        <v>9.6049862111421205E-3</v>
      </c>
      <c r="M95" s="5">
        <f t="shared" si="33"/>
        <v>6.9155926533842824E-3</v>
      </c>
      <c r="N95" s="5">
        <f t="shared" si="37"/>
        <v>4.0665780164796474E-2</v>
      </c>
      <c r="O95" s="5">
        <f t="shared" si="22"/>
        <v>-0.33212086038815886</v>
      </c>
      <c r="P95" s="5">
        <f t="shared" si="23"/>
        <v>0</v>
      </c>
      <c r="Q95" s="5">
        <f t="shared" si="24"/>
        <v>0</v>
      </c>
      <c r="R95" s="5">
        <f t="shared" si="26"/>
        <v>0</v>
      </c>
    </row>
    <row r="96" spans="2:18" x14ac:dyDescent="0.4">
      <c r="B96">
        <v>7.9625132083892796</v>
      </c>
      <c r="C96" s="5">
        <f t="shared" si="27"/>
        <v>9.8170042037969196E-2</v>
      </c>
      <c r="D96" s="5">
        <f t="shared" si="28"/>
        <v>1.2733008706633109</v>
      </c>
      <c r="E96" s="5">
        <f t="shared" si="29"/>
        <v>8.0003853221706898</v>
      </c>
      <c r="F96" s="5">
        <f t="shared" si="30"/>
        <v>76.398052239798659</v>
      </c>
      <c r="G96" s="5">
        <f t="shared" si="34"/>
        <v>2.1200823310892432</v>
      </c>
      <c r="H96" s="9">
        <f t="shared" si="35"/>
        <v>21.596021424430678</v>
      </c>
      <c r="I96" s="5">
        <f t="shared" si="31"/>
        <v>0</v>
      </c>
      <c r="J96" s="5">
        <f t="shared" si="32"/>
        <v>1.5182569423213059E-4</v>
      </c>
      <c r="K96" s="5" t="e">
        <f t="shared" si="36"/>
        <v>#N/A</v>
      </c>
      <c r="L96" s="5">
        <f t="shared" si="25"/>
        <v>-2.759099370312737E-2</v>
      </c>
      <c r="M96" s="5">
        <f t="shared" si="33"/>
        <v>1.2801233060640843E-2</v>
      </c>
      <c r="N96" s="5">
        <f t="shared" si="37"/>
        <v>0.10241479708403718</v>
      </c>
      <c r="O96" s="5">
        <f t="shared" si="22"/>
        <v>1.765993703842037</v>
      </c>
      <c r="P96" s="5">
        <f t="shared" si="23"/>
        <v>1.7787949369026779</v>
      </c>
      <c r="Q96" s="5">
        <f t="shared" si="24"/>
        <v>14.231044904347723</v>
      </c>
      <c r="R96" s="5">
        <f t="shared" si="26"/>
        <v>14.231044904347723</v>
      </c>
    </row>
    <row r="97" spans="2:18" x14ac:dyDescent="0.4">
      <c r="B97">
        <v>8.0452473163604701</v>
      </c>
      <c r="C97" s="5">
        <f t="shared" si="27"/>
        <v>8.2734107971190518E-2</v>
      </c>
      <c r="D97" s="5">
        <f t="shared" si="28"/>
        <v>1.510864177607707</v>
      </c>
      <c r="E97" s="5">
        <f t="shared" si="29"/>
        <v>9.4930396018887127</v>
      </c>
      <c r="F97" s="5">
        <f t="shared" si="30"/>
        <v>90.651850656462415</v>
      </c>
      <c r="G97" s="5">
        <f t="shared" si="34"/>
        <v>1.4926542797180229</v>
      </c>
      <c r="H97" s="9">
        <f t="shared" si="35"/>
        <v>18.041583046230361</v>
      </c>
      <c r="I97" s="5">
        <f t="shared" si="31"/>
        <v>0</v>
      </c>
      <c r="J97" s="5">
        <f t="shared" si="32"/>
        <v>1.4289365102229795E-4</v>
      </c>
      <c r="K97" s="5" t="e">
        <f t="shared" si="36"/>
        <v>#N/A</v>
      </c>
      <c r="L97" s="5">
        <f t="shared" si="25"/>
        <v>-1.6371160179384645E-2</v>
      </c>
      <c r="M97" s="5">
        <f t="shared" si="33"/>
        <v>1.8023560176605485E-2</v>
      </c>
      <c r="N97" s="5">
        <f t="shared" si="37"/>
        <v>0.17109837052354018</v>
      </c>
      <c r="O97" s="5">
        <f t="shared" si="22"/>
        <v>1.4753329532699329</v>
      </c>
      <c r="P97" s="5">
        <f t="shared" si="23"/>
        <v>1.4933565134465383</v>
      </c>
      <c r="Q97" s="5">
        <f t="shared" si="24"/>
        <v>14.176492521886441</v>
      </c>
      <c r="R97" s="5">
        <f t="shared" si="26"/>
        <v>14.176492521886441</v>
      </c>
    </row>
    <row r="98" spans="2:18" x14ac:dyDescent="0.4">
      <c r="B98">
        <v>8.1146526336669904</v>
      </c>
      <c r="C98" s="5">
        <f t="shared" si="27"/>
        <v>6.9405317306520331E-2</v>
      </c>
      <c r="D98" s="5">
        <f t="shared" si="28"/>
        <v>1.8010147471547802</v>
      </c>
      <c r="E98" s="5">
        <f t="shared" si="29"/>
        <v>11.316109397336673</v>
      </c>
      <c r="F98" s="5">
        <f t="shared" si="30"/>
        <v>108.06088482928682</v>
      </c>
      <c r="G98" s="5">
        <f t="shared" si="34"/>
        <v>1.8230697954479602</v>
      </c>
      <c r="H98" s="9">
        <f t="shared" si="35"/>
        <v>26.267004693553798</v>
      </c>
      <c r="I98" s="5">
        <f t="shared" si="31"/>
        <v>0</v>
      </c>
      <c r="J98" s="5">
        <f t="shared" si="32"/>
        <v>1.3198440136633736E-4</v>
      </c>
      <c r="K98" s="5" t="e">
        <f t="shared" si="36"/>
        <v>#N/A</v>
      </c>
      <c r="L98" s="5">
        <f t="shared" si="25"/>
        <v>-1.677380841457311E-2</v>
      </c>
      <c r="M98" s="5">
        <f t="shared" si="33"/>
        <v>2.561086637849827E-2</v>
      </c>
      <c r="N98" s="5">
        <f t="shared" si="37"/>
        <v>0.2898153656996581</v>
      </c>
      <c r="O98" s="5">
        <f t="shared" si="22"/>
        <v>2.147958829820809</v>
      </c>
      <c r="P98" s="5">
        <f t="shared" si="23"/>
        <v>2.1735696961993072</v>
      </c>
      <c r="Q98" s="5">
        <f t="shared" si="24"/>
        <v>24.596352464927197</v>
      </c>
      <c r="R98" s="5">
        <f t="shared" si="26"/>
        <v>24.596352464927197</v>
      </c>
    </row>
    <row r="99" spans="2:18" x14ac:dyDescent="0.4">
      <c r="B99">
        <v>8.1750404834747297</v>
      </c>
      <c r="C99" s="5">
        <f t="shared" si="27"/>
        <v>6.0387849807739258E-2</v>
      </c>
      <c r="D99" s="5">
        <f t="shared" si="28"/>
        <v>2.0699528199459105</v>
      </c>
      <c r="E99" s="5">
        <f t="shared" si="29"/>
        <v>13.005897144839096</v>
      </c>
      <c r="F99" s="5">
        <f t="shared" si="30"/>
        <v>124.19716919675463</v>
      </c>
      <c r="G99" s="5">
        <f t="shared" si="34"/>
        <v>1.6897877475024234</v>
      </c>
      <c r="H99" s="9">
        <f t="shared" si="35"/>
        <v>27.98224730442152</v>
      </c>
      <c r="I99" s="5">
        <f t="shared" si="31"/>
        <v>0</v>
      </c>
      <c r="J99" s="5">
        <f t="shared" si="32"/>
        <v>1.2187271148528285E-4</v>
      </c>
      <c r="K99" s="5" t="e">
        <f t="shared" si="36"/>
        <v>#N/A</v>
      </c>
      <c r="L99" s="5">
        <f t="shared" si="25"/>
        <v>-1.3527494358997499E-2</v>
      </c>
      <c r="M99" s="5">
        <f t="shared" si="33"/>
        <v>3.3830672108426753E-2</v>
      </c>
      <c r="N99" s="5">
        <f t="shared" si="37"/>
        <v>0.43999824178297514</v>
      </c>
      <c r="O99" s="5">
        <f t="shared" si="22"/>
        <v>2.2882211305391844</v>
      </c>
      <c r="P99" s="5">
        <f t="shared" si="23"/>
        <v>2.3220518026476111</v>
      </c>
      <c r="Q99" s="5">
        <f t="shared" si="24"/>
        <v>30.200366910223043</v>
      </c>
      <c r="R99" s="5">
        <f t="shared" si="26"/>
        <v>30.200366910223043</v>
      </c>
    </row>
    <row r="100" spans="2:18" x14ac:dyDescent="0.4">
      <c r="B100">
        <v>8.2229025363922101</v>
      </c>
      <c r="C100" s="5">
        <f t="shared" si="27"/>
        <v>4.7862052917480469E-2</v>
      </c>
      <c r="D100" s="5">
        <f t="shared" si="28"/>
        <v>2.611672345428099</v>
      </c>
      <c r="E100" s="5">
        <f t="shared" si="29"/>
        <v>16.409621307961082</v>
      </c>
      <c r="F100" s="5">
        <f t="shared" si="30"/>
        <v>156.70034072568595</v>
      </c>
      <c r="G100" s="5">
        <f t="shared" si="34"/>
        <v>3.4037241631219857</v>
      </c>
      <c r="H100" s="9">
        <f t="shared" si="35"/>
        <v>71.115298146328712</v>
      </c>
      <c r="I100" s="5">
        <f t="shared" si="31"/>
        <v>0</v>
      </c>
      <c r="J100" s="5">
        <f t="shared" si="32"/>
        <v>1.0150482609316089E-4</v>
      </c>
      <c r="K100" s="5" t="e">
        <f t="shared" si="36"/>
        <v>#N/A</v>
      </c>
      <c r="L100" s="5">
        <f t="shared" si="25"/>
        <v>-2.1596397819064802E-2</v>
      </c>
      <c r="M100" s="5">
        <f t="shared" si="33"/>
        <v>5.3855134294138081E-2</v>
      </c>
      <c r="N100" s="5">
        <f t="shared" si="37"/>
        <v>0.88374235925619382</v>
      </c>
      <c r="O100" s="5">
        <f t="shared" si="22"/>
        <v>5.815384524076828</v>
      </c>
      <c r="P100" s="5">
        <f t="shared" si="23"/>
        <v>5.8692396583709661</v>
      </c>
      <c r="Q100" s="5">
        <f t="shared" si="24"/>
        <v>96.312000159534421</v>
      </c>
      <c r="R100" s="5">
        <f t="shared" si="26"/>
        <v>96.312000159534421</v>
      </c>
    </row>
    <row r="101" spans="2:18" x14ac:dyDescent="0.4">
      <c r="B101">
        <v>8.2769372463226301</v>
      </c>
      <c r="C101" s="5">
        <f t="shared" si="27"/>
        <v>5.4034709930419922E-2</v>
      </c>
      <c r="D101" s="5">
        <f t="shared" si="28"/>
        <v>2.3133278620531419</v>
      </c>
      <c r="E101" s="5">
        <f t="shared" si="29"/>
        <v>14.535067633541466</v>
      </c>
      <c r="F101" s="5">
        <f t="shared" si="30"/>
        <v>138.79967172318854</v>
      </c>
      <c r="G101" s="5">
        <f t="shared" si="34"/>
        <v>-1.8745536744196158</v>
      </c>
      <c r="H101" s="9">
        <f t="shared" si="35"/>
        <v>-34.691657951591935</v>
      </c>
      <c r="I101" s="5">
        <f t="shared" si="31"/>
        <v>1.342784573085277E-2</v>
      </c>
      <c r="J101" s="5">
        <f t="shared" si="32"/>
        <v>1.1272215528088788E-4</v>
      </c>
      <c r="K101" s="5">
        <f t="shared" si="36"/>
        <v>1.342784573085277E-2</v>
      </c>
      <c r="L101" s="5">
        <f t="shared" si="25"/>
        <v>1.342784573085277E-2</v>
      </c>
      <c r="M101" s="5">
        <f t="shared" si="33"/>
        <v>4.2253638222324946E-2</v>
      </c>
      <c r="N101" s="5">
        <f t="shared" si="37"/>
        <v>0.61415948932468589</v>
      </c>
      <c r="O101" s="5">
        <f t="shared" si="22"/>
        <v>-2.8368766780832173</v>
      </c>
      <c r="P101" s="5">
        <f t="shared" si="23"/>
        <v>0</v>
      </c>
      <c r="Q101" s="5">
        <f t="shared" si="24"/>
        <v>0</v>
      </c>
      <c r="R101" s="5">
        <f t="shared" si="26"/>
        <v>0</v>
      </c>
    </row>
    <row r="102" spans="2:18" x14ac:dyDescent="0.4">
      <c r="B102">
        <v>8.3261430263519198</v>
      </c>
      <c r="C102" s="5">
        <f t="shared" si="27"/>
        <v>4.920578002928977E-2</v>
      </c>
      <c r="D102" s="5">
        <f t="shared" si="28"/>
        <v>2.5403519652689921</v>
      </c>
      <c r="E102" s="5">
        <f t="shared" si="29"/>
        <v>15.961502143242917</v>
      </c>
      <c r="F102" s="5">
        <f t="shared" si="30"/>
        <v>152.42111791613954</v>
      </c>
      <c r="G102" s="5">
        <f t="shared" si="34"/>
        <v>1.4264345097014512</v>
      </c>
      <c r="H102" s="9">
        <f t="shared" si="35"/>
        <v>28.989165680380744</v>
      </c>
      <c r="I102" s="5">
        <f t="shared" si="31"/>
        <v>0</v>
      </c>
      <c r="J102" s="5">
        <f t="shared" si="32"/>
        <v>1.0418637117483439E-4</v>
      </c>
      <c r="K102" s="5" t="e">
        <f t="shared" si="36"/>
        <v>#N/A</v>
      </c>
      <c r="L102" s="5">
        <f t="shared" si="25"/>
        <v>-9.3047261644882834E-3</v>
      </c>
      <c r="M102" s="5">
        <f t="shared" si="33"/>
        <v>5.0953910133749655E-2</v>
      </c>
      <c r="N102" s="5">
        <f t="shared" si="37"/>
        <v>0.81330094580645218</v>
      </c>
      <c r="O102" s="5">
        <f t="shared" si="22"/>
        <v>2.3705609040224251</v>
      </c>
      <c r="P102" s="5">
        <f t="shared" si="23"/>
        <v>2.4215148141561746</v>
      </c>
      <c r="Q102" s="5">
        <f t="shared" si="24"/>
        <v>38.651013896048255</v>
      </c>
      <c r="R102" s="5">
        <f t="shared" si="26"/>
        <v>38.651013896048255</v>
      </c>
    </row>
    <row r="103" spans="2:18" x14ac:dyDescent="0.4">
      <c r="B103">
        <v>8.3838748931884695</v>
      </c>
      <c r="C103" s="5">
        <f t="shared" si="27"/>
        <v>5.7731866836549628E-2</v>
      </c>
      <c r="D103" s="5">
        <f t="shared" si="28"/>
        <v>2.165182019038113</v>
      </c>
      <c r="E103" s="5">
        <f t="shared" si="29"/>
        <v>13.604239849389703</v>
      </c>
      <c r="F103" s="5">
        <f t="shared" si="30"/>
        <v>129.91092114228678</v>
      </c>
      <c r="G103" s="5">
        <f t="shared" si="34"/>
        <v>-2.3572622938532142</v>
      </c>
      <c r="H103" s="9">
        <f t="shared" si="35"/>
        <v>-40.831215462460129</v>
      </c>
      <c r="I103" s="5">
        <f t="shared" si="31"/>
        <v>1.8040939458772377E-2</v>
      </c>
      <c r="J103" s="5">
        <f t="shared" si="32"/>
        <v>1.1829222874125203E-4</v>
      </c>
      <c r="K103" s="5">
        <f t="shared" si="36"/>
        <v>1.8040939458772377E-2</v>
      </c>
      <c r="L103" s="5">
        <f t="shared" si="25"/>
        <v>1.8040939458772377E-2</v>
      </c>
      <c r="M103" s="5">
        <f t="shared" si="33"/>
        <v>3.7015068375944558E-2</v>
      </c>
      <c r="N103" s="5">
        <f t="shared" si="37"/>
        <v>0.5035618682279096</v>
      </c>
      <c r="O103" s="5">
        <f t="shared" si="22"/>
        <v>-3.3389330381636784</v>
      </c>
      <c r="P103" s="5">
        <f t="shared" si="23"/>
        <v>0</v>
      </c>
      <c r="Q103" s="5">
        <f t="shared" si="24"/>
        <v>0</v>
      </c>
      <c r="R103" s="5">
        <f t="shared" si="26"/>
        <v>0</v>
      </c>
    </row>
    <row r="104" spans="2:18" x14ac:dyDescent="0.4">
      <c r="B104">
        <v>8.4315536022186208</v>
      </c>
      <c r="C104" s="5">
        <f t="shared" si="27"/>
        <v>4.7678709030151367E-2</v>
      </c>
      <c r="D104" s="5">
        <f t="shared" si="28"/>
        <v>2.6217152801044108</v>
      </c>
      <c r="E104" s="5">
        <f t="shared" si="29"/>
        <v>16.472722927560248</v>
      </c>
      <c r="F104" s="5">
        <f t="shared" si="30"/>
        <v>157.30291680626468</v>
      </c>
      <c r="G104" s="5">
        <f t="shared" si="34"/>
        <v>2.868483078170545</v>
      </c>
      <c r="H104" s="9">
        <f t="shared" si="35"/>
        <v>60.162767334085231</v>
      </c>
      <c r="I104" s="5">
        <f t="shared" si="31"/>
        <v>0</v>
      </c>
      <c r="J104" s="5">
        <f t="shared" si="32"/>
        <v>1.0112722600147948E-4</v>
      </c>
      <c r="K104" s="5" t="e">
        <f t="shared" si="36"/>
        <v>#N/A</v>
      </c>
      <c r="L104" s="5">
        <f t="shared" si="25"/>
        <v>-1.8130610100397071E-2</v>
      </c>
      <c r="M104" s="5">
        <f t="shared" si="33"/>
        <v>5.4270120129633816E-2</v>
      </c>
      <c r="N104" s="5">
        <f t="shared" si="37"/>
        <v>0.89397665214086786</v>
      </c>
      <c r="O104" s="5">
        <f t="shared" si="22"/>
        <v>4.9197519408605057</v>
      </c>
      <c r="P104" s="5">
        <f t="shared" si="23"/>
        <v>4.9740220609901398</v>
      </c>
      <c r="Q104" s="5">
        <f t="shared" si="24"/>
        <v>81.935687246262759</v>
      </c>
      <c r="R104" s="5">
        <f t="shared" si="26"/>
        <v>81.935687246262759</v>
      </c>
    </row>
    <row r="105" spans="2:18" x14ac:dyDescent="0.4">
      <c r="B105">
        <v>8.4822325706481898</v>
      </c>
      <c r="C105" s="5">
        <f t="shared" si="27"/>
        <v>5.0678968429568982E-2</v>
      </c>
      <c r="D105" s="5">
        <f t="shared" si="28"/>
        <v>2.4665064004552213</v>
      </c>
      <c r="E105" s="5">
        <f t="shared" si="29"/>
        <v>15.497516775404655</v>
      </c>
      <c r="F105" s="5">
        <f t="shared" si="30"/>
        <v>147.9903840273133</v>
      </c>
      <c r="G105" s="5">
        <f t="shared" si="34"/>
        <v>-0.97520615215559303</v>
      </c>
      <c r="H105" s="9">
        <f t="shared" si="35"/>
        <v>-19.242817728440631</v>
      </c>
      <c r="I105" s="5">
        <f t="shared" si="31"/>
        <v>6.5517880133375483E-3</v>
      </c>
      <c r="J105" s="5">
        <f t="shared" si="32"/>
        <v>1.0696285961597855E-4</v>
      </c>
      <c r="K105" s="5">
        <f t="shared" si="36"/>
        <v>6.5517880133375483E-3</v>
      </c>
      <c r="L105" s="5">
        <f t="shared" si="25"/>
        <v>6.5517880133375483E-3</v>
      </c>
      <c r="M105" s="5">
        <f t="shared" si="33"/>
        <v>4.8034605240789743E-2</v>
      </c>
      <c r="N105" s="5">
        <f t="shared" si="37"/>
        <v>0.74441710051907939</v>
      </c>
      <c r="O105" s="5">
        <f t="shared" si="22"/>
        <v>-1.5735627542100359</v>
      </c>
      <c r="P105" s="5">
        <f t="shared" si="23"/>
        <v>0</v>
      </c>
      <c r="Q105" s="5">
        <f t="shared" si="24"/>
        <v>0</v>
      </c>
      <c r="R105" s="5">
        <f t="shared" si="26"/>
        <v>0</v>
      </c>
    </row>
    <row r="106" spans="2:18" x14ac:dyDescent="0.4">
      <c r="B106">
        <v>8.5418097972869802</v>
      </c>
      <c r="C106" s="5">
        <f t="shared" si="27"/>
        <v>5.9577226638790393E-2</v>
      </c>
      <c r="D106" s="5">
        <f t="shared" si="28"/>
        <v>2.0981171338817108</v>
      </c>
      <c r="E106" s="5">
        <f t="shared" si="29"/>
        <v>13.182858748347311</v>
      </c>
      <c r="F106" s="5">
        <f t="shared" si="30"/>
        <v>125.88702803290266</v>
      </c>
      <c r="G106" s="5">
        <f t="shared" si="34"/>
        <v>-2.3146580270573445</v>
      </c>
      <c r="H106" s="9">
        <f t="shared" si="35"/>
        <v>-38.851389325166807</v>
      </c>
      <c r="I106" s="5">
        <f t="shared" si="31"/>
        <v>1.8281118237870438E-2</v>
      </c>
      <c r="J106" s="5">
        <f t="shared" si="32"/>
        <v>1.2081377324988969E-4</v>
      </c>
      <c r="K106" s="5">
        <f t="shared" si="36"/>
        <v>1.8281118237870438E-2</v>
      </c>
      <c r="L106" s="5">
        <f t="shared" si="25"/>
        <v>1.8281118237870438E-2</v>
      </c>
      <c r="M106" s="5">
        <f t="shared" si="33"/>
        <v>3.4757552955775449E-2</v>
      </c>
      <c r="N106" s="5">
        <f t="shared" si="37"/>
        <v>0.45820391105418928</v>
      </c>
      <c r="O106" s="5">
        <f t="shared" si="22"/>
        <v>-3.1770346762178701</v>
      </c>
      <c r="P106" s="5">
        <f t="shared" si="23"/>
        <v>0</v>
      </c>
      <c r="Q106" s="5">
        <f t="shared" si="24"/>
        <v>0</v>
      </c>
      <c r="R106" s="5">
        <f t="shared" si="26"/>
        <v>0</v>
      </c>
    </row>
    <row r="107" spans="2:18" x14ac:dyDescent="0.4">
      <c r="B107">
        <v>8.5972936153411794</v>
      </c>
      <c r="C107" s="5">
        <f t="shared" si="27"/>
        <v>5.5483818054199219E-2</v>
      </c>
      <c r="D107" s="5">
        <f t="shared" si="28"/>
        <v>2.2529091252857558</v>
      </c>
      <c r="E107" s="5">
        <f t="shared" si="29"/>
        <v>14.155445514406274</v>
      </c>
      <c r="F107" s="5">
        <f t="shared" si="30"/>
        <v>135.17454751714536</v>
      </c>
      <c r="G107" s="5">
        <f t="shared" si="34"/>
        <v>0.97258676605896355</v>
      </c>
      <c r="H107" s="9">
        <f t="shared" si="35"/>
        <v>17.529196803091214</v>
      </c>
      <c r="I107" s="5">
        <f t="shared" si="31"/>
        <v>0</v>
      </c>
      <c r="J107" s="5">
        <f t="shared" si="32"/>
        <v>1.1499381404179286E-4</v>
      </c>
      <c r="K107" s="5" t="e">
        <f t="shared" si="36"/>
        <v>#N/A</v>
      </c>
      <c r="L107" s="5">
        <f t="shared" si="25"/>
        <v>-7.1536935723863155E-3</v>
      </c>
      <c r="M107" s="5">
        <f t="shared" si="33"/>
        <v>4.0075327542264949E-2</v>
      </c>
      <c r="N107" s="5">
        <f t="shared" si="37"/>
        <v>0.56728411549651658</v>
      </c>
      <c r="O107" s="5">
        <f t="shared" si="22"/>
        <v>1.433433065251885</v>
      </c>
      <c r="P107" s="5">
        <f t="shared" si="23"/>
        <v>1.4735083927941499</v>
      </c>
      <c r="Q107" s="5">
        <f t="shared" si="24"/>
        <v>20.858167769217946</v>
      </c>
      <c r="R107" s="5">
        <f t="shared" si="26"/>
        <v>20.858167769217946</v>
      </c>
    </row>
    <row r="108" spans="2:18" x14ac:dyDescent="0.4">
      <c r="B108">
        <v>8.6526858806610107</v>
      </c>
      <c r="C108" s="5">
        <f t="shared" si="27"/>
        <v>5.5392265319831324E-2</v>
      </c>
      <c r="D108" s="5">
        <f t="shared" si="28"/>
        <v>2.256632749685505</v>
      </c>
      <c r="E108" s="5">
        <f t="shared" si="29"/>
        <v>14.178841736524234</v>
      </c>
      <c r="F108" s="5">
        <f t="shared" si="30"/>
        <v>135.39796498113031</v>
      </c>
      <c r="G108" s="5">
        <f t="shared" si="34"/>
        <v>2.3396222117959553E-2</v>
      </c>
      <c r="H108" s="9">
        <f t="shared" si="35"/>
        <v>0.42237344840243118</v>
      </c>
      <c r="I108" s="5">
        <f t="shared" si="31"/>
        <v>0</v>
      </c>
      <c r="J108" s="5">
        <f t="shared" si="32"/>
        <v>1.1485381104863899E-4</v>
      </c>
      <c r="K108" s="5" t="e">
        <f t="shared" si="36"/>
        <v>#N/A</v>
      </c>
      <c r="L108" s="5">
        <f t="shared" si="25"/>
        <v>-1.7180290409163763E-4</v>
      </c>
      <c r="M108" s="5">
        <f t="shared" si="33"/>
        <v>4.0207910597880314E-2</v>
      </c>
      <c r="N108" s="5">
        <f t="shared" si="37"/>
        <v>0.57010160092366047</v>
      </c>
      <c r="O108" s="5">
        <f t="shared" si="22"/>
        <v>3.4539179040863857E-2</v>
      </c>
      <c r="P108" s="5">
        <f t="shared" si="23"/>
        <v>7.4747089638744171E-2</v>
      </c>
      <c r="Q108" s="5">
        <f t="shared" si="24"/>
        <v>1.059827154253544</v>
      </c>
      <c r="R108" s="5">
        <f t="shared" si="26"/>
        <v>1.059827154253544</v>
      </c>
    </row>
    <row r="109" spans="2:18" x14ac:dyDescent="0.4">
      <c r="B109">
        <v>8.7110764980316109</v>
      </c>
      <c r="C109" s="5">
        <f t="shared" si="27"/>
        <v>5.839061737060014E-2</v>
      </c>
      <c r="D109" s="5">
        <f t="shared" si="28"/>
        <v>2.1407548957161375</v>
      </c>
      <c r="E109" s="5">
        <f t="shared" si="29"/>
        <v>13.450759707036402</v>
      </c>
      <c r="F109" s="5">
        <f t="shared" si="30"/>
        <v>128.44529374296826</v>
      </c>
      <c r="G109" s="5">
        <f t="shared" si="34"/>
        <v>-0.72808202948783141</v>
      </c>
      <c r="H109" s="9">
        <f t="shared" si="35"/>
        <v>-12.469161352872131</v>
      </c>
      <c r="I109" s="5">
        <f t="shared" si="31"/>
        <v>5.6358447036234946E-3</v>
      </c>
      <c r="J109" s="5">
        <f t="shared" si="32"/>
        <v>1.1921065391309417E-4</v>
      </c>
      <c r="K109" s="5">
        <f t="shared" si="36"/>
        <v>5.6358447036234946E-3</v>
      </c>
      <c r="L109" s="5">
        <f t="shared" si="25"/>
        <v>5.6358447036234946E-3</v>
      </c>
      <c r="M109" s="5">
        <f t="shared" si="33"/>
        <v>3.6184587339286797E-2</v>
      </c>
      <c r="N109" s="5">
        <f t="shared" si="37"/>
        <v>0.48671018939901839</v>
      </c>
      <c r="O109" s="5">
        <f t="shared" si="22"/>
        <v>-1.0196535745446063</v>
      </c>
      <c r="P109" s="5">
        <f t="shared" si="23"/>
        <v>0</v>
      </c>
      <c r="Q109" s="5">
        <f t="shared" si="24"/>
        <v>0</v>
      </c>
      <c r="R109" s="5">
        <f t="shared" si="26"/>
        <v>0</v>
      </c>
    </row>
    <row r="110" spans="2:18" x14ac:dyDescent="0.4">
      <c r="B110">
        <v>8.7697806358337402</v>
      </c>
      <c r="C110" s="5">
        <f t="shared" si="27"/>
        <v>5.8704137802129353E-2</v>
      </c>
      <c r="D110" s="5">
        <f t="shared" si="28"/>
        <v>2.1293217936584008</v>
      </c>
      <c r="E110" s="5">
        <f t="shared" si="29"/>
        <v>13.378923408171747</v>
      </c>
      <c r="F110" s="5">
        <f t="shared" si="30"/>
        <v>127.75930761950406</v>
      </c>
      <c r="G110" s="5">
        <f t="shared" si="34"/>
        <v>-7.1836298864655035E-2</v>
      </c>
      <c r="H110" s="9">
        <f t="shared" si="35"/>
        <v>-1.2237007739861456</v>
      </c>
      <c r="I110" s="5">
        <f t="shared" si="31"/>
        <v>5.5904697389409514E-4</v>
      </c>
      <c r="J110" s="5">
        <f t="shared" si="32"/>
        <v>1.1964052232550027E-4</v>
      </c>
      <c r="K110" s="5" t="e">
        <f t="shared" si="36"/>
        <v>#N/A</v>
      </c>
      <c r="L110" s="5">
        <f t="shared" si="25"/>
        <v>5.5904697389409514E-4</v>
      </c>
      <c r="M110" s="5">
        <f t="shared" si="33"/>
        <v>3.5799118312345182E-2</v>
      </c>
      <c r="N110" s="5">
        <f t="shared" si="37"/>
        <v>0.4789536619809448</v>
      </c>
      <c r="O110" s="5">
        <f t="shared" si="22"/>
        <v>-0.1000669438029663</v>
      </c>
      <c r="P110" s="5">
        <f t="shared" si="23"/>
        <v>0</v>
      </c>
      <c r="Q110" s="5">
        <f t="shared" si="24"/>
        <v>0</v>
      </c>
      <c r="R110" s="5">
        <f t="shared" si="26"/>
        <v>0</v>
      </c>
    </row>
    <row r="111" spans="2:18" x14ac:dyDescent="0.4">
      <c r="B111">
        <v>8.8314805030822701</v>
      </c>
      <c r="C111" s="5">
        <f t="shared" si="27"/>
        <v>6.1699867248529827E-2</v>
      </c>
      <c r="D111" s="5">
        <f t="shared" si="28"/>
        <v>2.0259362876178391</v>
      </c>
      <c r="E111" s="5">
        <f t="shared" si="29"/>
        <v>12.729333115642362</v>
      </c>
      <c r="F111" s="5">
        <f t="shared" si="30"/>
        <v>121.55617725707035</v>
      </c>
      <c r="G111" s="5">
        <f t="shared" si="34"/>
        <v>-0.64959029252938549</v>
      </c>
      <c r="H111" s="9">
        <f t="shared" si="35"/>
        <v>-10.528228365756554</v>
      </c>
      <c r="I111" s="5">
        <f t="shared" si="31"/>
        <v>5.3132395205446508E-3</v>
      </c>
      <c r="J111" s="5">
        <f t="shared" si="32"/>
        <v>1.2352767063599613E-4</v>
      </c>
      <c r="K111" s="5">
        <f t="shared" si="36"/>
        <v>5.3132395205446508E-3</v>
      </c>
      <c r="L111" s="5">
        <f t="shared" si="25"/>
        <v>5.3132395205446508E-3</v>
      </c>
      <c r="M111" s="5">
        <f t="shared" si="33"/>
        <v>3.2407184313797861E-2</v>
      </c>
      <c r="N111" s="5">
        <f t="shared" si="37"/>
        <v>0.41252184447035278</v>
      </c>
      <c r="O111" s="5">
        <f t="shared" si="22"/>
        <v>-0.86093566222822737</v>
      </c>
      <c r="P111" s="5">
        <f t="shared" si="23"/>
        <v>0</v>
      </c>
      <c r="Q111" s="5">
        <f t="shared" si="24"/>
        <v>0</v>
      </c>
      <c r="R111" s="5">
        <f t="shared" si="26"/>
        <v>0</v>
      </c>
    </row>
    <row r="112" spans="2:18" x14ac:dyDescent="0.4">
      <c r="B112">
        <v>8.8834104537963796</v>
      </c>
      <c r="C112" s="5">
        <f t="shared" si="27"/>
        <v>5.1929950714109552E-2</v>
      </c>
      <c r="D112" s="5">
        <f t="shared" si="28"/>
        <v>2.4070887470732196</v>
      </c>
      <c r="E112" s="5">
        <f t="shared" si="29"/>
        <v>15.124184648687773</v>
      </c>
      <c r="F112" s="5">
        <f t="shared" si="30"/>
        <v>144.42532482439319</v>
      </c>
      <c r="G112" s="5">
        <f t="shared" si="34"/>
        <v>2.3948515330454114</v>
      </c>
      <c r="H112" s="9">
        <f t="shared" si="35"/>
        <v>46.11696140883727</v>
      </c>
      <c r="I112" s="5">
        <f t="shared" si="31"/>
        <v>0</v>
      </c>
      <c r="J112" s="5">
        <f t="shared" si="32"/>
        <v>1.0919687906225237E-4</v>
      </c>
      <c r="K112" s="5" t="e">
        <f t="shared" si="36"/>
        <v>#N/A</v>
      </c>
      <c r="L112" s="5">
        <f t="shared" si="25"/>
        <v>-1.6486639579229079E-2</v>
      </c>
      <c r="M112" s="5">
        <f t="shared" si="33"/>
        <v>4.5748192257520588E-2</v>
      </c>
      <c r="N112" s="5">
        <f t="shared" si="37"/>
        <v>0.6919041070464097</v>
      </c>
      <c r="O112" s="5">
        <f t="shared" si="22"/>
        <v>3.771169785755101</v>
      </c>
      <c r="P112" s="5">
        <f t="shared" si="23"/>
        <v>3.8169179780126217</v>
      </c>
      <c r="Q112" s="5">
        <f t="shared" si="24"/>
        <v>57.727772288358871</v>
      </c>
      <c r="R112" s="5">
        <f t="shared" si="26"/>
        <v>57.727772288358871</v>
      </c>
    </row>
    <row r="113" spans="2:18" x14ac:dyDescent="0.4">
      <c r="B113">
        <v>8.9430165290832502</v>
      </c>
      <c r="C113" s="5">
        <f t="shared" si="27"/>
        <v>5.9606075286870563E-2</v>
      </c>
      <c r="D113" s="5">
        <f t="shared" si="28"/>
        <v>2.0971016695597431</v>
      </c>
      <c r="E113" s="5">
        <f t="shared" si="29"/>
        <v>13.176478397839558</v>
      </c>
      <c r="F113" s="5">
        <f t="shared" si="30"/>
        <v>125.82610017358459</v>
      </c>
      <c r="G113" s="5">
        <f t="shared" si="34"/>
        <v>-1.9477062508482152</v>
      </c>
      <c r="H113" s="9">
        <f t="shared" si="35"/>
        <v>-32.676304243725923</v>
      </c>
      <c r="I113" s="5">
        <f t="shared" si="31"/>
        <v>1.5390389942341872E-2</v>
      </c>
      <c r="J113" s="5">
        <f t="shared" si="32"/>
        <v>1.2085195326732808E-4</v>
      </c>
      <c r="K113" s="5">
        <f t="shared" si="36"/>
        <v>1.5390389942341872E-2</v>
      </c>
      <c r="L113" s="5">
        <f t="shared" si="25"/>
        <v>1.5390389942341872E-2</v>
      </c>
      <c r="M113" s="5">
        <f t="shared" si="33"/>
        <v>3.4723916593746504E-2</v>
      </c>
      <c r="N113" s="5">
        <f t="shared" si="37"/>
        <v>0.45753893688588337</v>
      </c>
      <c r="O113" s="5">
        <f t="shared" si="22"/>
        <v>-2.672073083515571</v>
      </c>
      <c r="P113" s="5">
        <f t="shared" si="23"/>
        <v>0</v>
      </c>
      <c r="Q113" s="5">
        <f t="shared" si="24"/>
        <v>0</v>
      </c>
      <c r="R113" s="5">
        <f t="shared" si="26"/>
        <v>0</v>
      </c>
    </row>
    <row r="114" spans="2:18" x14ac:dyDescent="0.4">
      <c r="B114">
        <v>9.0088784694671595</v>
      </c>
      <c r="C114" s="5">
        <f t="shared" si="27"/>
        <v>6.5861940383909356E-2</v>
      </c>
      <c r="D114" s="5">
        <f t="shared" si="28"/>
        <v>1.8979094644247467</v>
      </c>
      <c r="E114" s="5">
        <f t="shared" si="29"/>
        <v>11.924916861230646</v>
      </c>
      <c r="F114" s="5">
        <f t="shared" si="30"/>
        <v>113.87456786548481</v>
      </c>
      <c r="G114" s="5">
        <f t="shared" si="34"/>
        <v>-1.2515615366089126</v>
      </c>
      <c r="H114" s="9">
        <f t="shared" si="35"/>
        <v>-19.002803885120272</v>
      </c>
      <c r="I114" s="5">
        <f t="shared" si="31"/>
        <v>1.0927539066662724E-2</v>
      </c>
      <c r="J114" s="5">
        <f t="shared" si="32"/>
        <v>1.2834129750239582E-4</v>
      </c>
      <c r="K114" s="5">
        <f t="shared" si="36"/>
        <v>1.0927539066662724E-2</v>
      </c>
      <c r="L114" s="5">
        <f t="shared" si="25"/>
        <v>1.0927539066662724E-2</v>
      </c>
      <c r="M114" s="5">
        <f t="shared" si="33"/>
        <v>2.844072842945259E-2</v>
      </c>
      <c r="N114" s="5">
        <f t="shared" si="37"/>
        <v>0.33915332199406095</v>
      </c>
      <c r="O114" s="5">
        <f t="shared" si="22"/>
        <v>-1.5539358549859417</v>
      </c>
      <c r="P114" s="5">
        <f t="shared" si="23"/>
        <v>0</v>
      </c>
      <c r="Q114" s="5">
        <f t="shared" si="24"/>
        <v>0</v>
      </c>
      <c r="R114" s="5">
        <f t="shared" si="26"/>
        <v>0</v>
      </c>
    </row>
    <row r="115" spans="2:18" x14ac:dyDescent="0.4">
      <c r="B115">
        <v>9.0744466781616193</v>
      </c>
      <c r="C115" s="5">
        <f t="shared" si="27"/>
        <v>6.5568208694459784E-2</v>
      </c>
      <c r="D115" s="5">
        <f t="shared" si="28"/>
        <v>1.9064116969015494</v>
      </c>
      <c r="E115" s="5">
        <f t="shared" si="29"/>
        <v>11.978337963407117</v>
      </c>
      <c r="F115" s="5">
        <f t="shared" si="30"/>
        <v>114.38470181409296</v>
      </c>
      <c r="G115" s="5">
        <f t="shared" si="34"/>
        <v>5.3421102176471891E-2</v>
      </c>
      <c r="H115" s="9">
        <f t="shared" si="35"/>
        <v>0.81474091240479063</v>
      </c>
      <c r="I115" s="5">
        <f t="shared" si="31"/>
        <v>0</v>
      </c>
      <c r="J115" s="5">
        <f t="shared" si="32"/>
        <v>1.280216256269718E-4</v>
      </c>
      <c r="K115" s="5" t="e">
        <f t="shared" si="36"/>
        <v>#N/A</v>
      </c>
      <c r="L115" s="5">
        <f t="shared" si="25"/>
        <v>-4.6434609926619837E-4</v>
      </c>
      <c r="M115" s="5">
        <f t="shared" si="33"/>
        <v>2.8696116073120035E-2</v>
      </c>
      <c r="N115" s="5">
        <f t="shared" si="37"/>
        <v>0.34373177656099091</v>
      </c>
      <c r="O115" s="5">
        <f t="shared" si="22"/>
        <v>6.6624647813216725E-2</v>
      </c>
      <c r="P115" s="5">
        <f t="shared" si="23"/>
        <v>9.5320763886336757E-2</v>
      </c>
      <c r="Q115" s="5">
        <f t="shared" si="24"/>
        <v>1.1417843247606738</v>
      </c>
      <c r="R115" s="5">
        <f t="shared" si="26"/>
        <v>1.1417843247606738</v>
      </c>
    </row>
    <row r="116" spans="2:18" x14ac:dyDescent="0.4">
      <c r="B116">
        <v>9.1359889507293701</v>
      </c>
      <c r="C116" s="5">
        <f t="shared" si="27"/>
        <v>6.15422725677508E-2</v>
      </c>
      <c r="D116" s="5">
        <f t="shared" si="28"/>
        <v>2.0311242140496146</v>
      </c>
      <c r="E116" s="5">
        <f t="shared" si="29"/>
        <v>12.761929818773224</v>
      </c>
      <c r="F116" s="5">
        <f t="shared" si="30"/>
        <v>121.86745284297689</v>
      </c>
      <c r="G116" s="5">
        <f t="shared" si="34"/>
        <v>0.78359185536610632</v>
      </c>
      <c r="H116" s="9">
        <f t="shared" si="35"/>
        <v>12.732579130929295</v>
      </c>
      <c r="I116" s="5">
        <f t="shared" si="31"/>
        <v>0</v>
      </c>
      <c r="J116" s="5">
        <f t="shared" si="32"/>
        <v>1.2333261196446102E-4</v>
      </c>
      <c r="K116" s="5" t="e">
        <f t="shared" si="36"/>
        <v>#N/A</v>
      </c>
      <c r="L116" s="5">
        <f t="shared" si="25"/>
        <v>-6.3929172239386243E-3</v>
      </c>
      <c r="M116" s="5">
        <f t="shared" si="33"/>
        <v>3.2573370539858634E-2</v>
      </c>
      <c r="N116" s="5">
        <f t="shared" si="37"/>
        <v>0.41569906879057117</v>
      </c>
      <c r="O116" s="5">
        <f t="shared" si="22"/>
        <v>1.0411943078299861</v>
      </c>
      <c r="P116" s="5">
        <f t="shared" si="23"/>
        <v>1.0737676783698447</v>
      </c>
      <c r="Q116" s="5">
        <f t="shared" si="24"/>
        <v>13.703347753023017</v>
      </c>
      <c r="R116" s="5">
        <f t="shared" si="26"/>
        <v>13.703347753023017</v>
      </c>
    </row>
    <row r="117" spans="2:18" x14ac:dyDescent="0.4">
      <c r="B117">
        <v>9.2048320770263601</v>
      </c>
      <c r="C117" s="5">
        <f t="shared" si="27"/>
        <v>6.8843126296989965E-2</v>
      </c>
      <c r="D117" s="5">
        <f t="shared" si="28"/>
        <v>1.8157223055319816</v>
      </c>
      <c r="E117" s="5">
        <f t="shared" si="29"/>
        <v>11.40851971203679</v>
      </c>
      <c r="F117" s="5">
        <f t="shared" si="30"/>
        <v>108.94333833191891</v>
      </c>
      <c r="G117" s="5">
        <f t="shared" si="34"/>
        <v>-1.3534101067364332</v>
      </c>
      <c r="H117" s="9">
        <f t="shared" si="35"/>
        <v>-19.659335354670095</v>
      </c>
      <c r="I117" s="5">
        <f t="shared" si="31"/>
        <v>1.2351668804564626E-2</v>
      </c>
      <c r="J117" s="5">
        <f t="shared" si="32"/>
        <v>1.3143141804317185E-4</v>
      </c>
      <c r="L117" s="5">
        <f t="shared" si="25"/>
        <v>1.2351668804564626E-2</v>
      </c>
      <c r="M117" s="5">
        <f t="shared" si="33"/>
        <v>2.6030864403986404E-2</v>
      </c>
      <c r="N117" s="5">
        <f t="shared" si="37"/>
        <v>0.29697362967423568</v>
      </c>
      <c r="O117" s="5">
        <f t="shared" si="22"/>
        <v>-1.607623079072853</v>
      </c>
      <c r="P117" s="5">
        <f t="shared" si="23"/>
        <v>0</v>
      </c>
      <c r="Q117" s="5">
        <f t="shared" si="24"/>
        <v>0</v>
      </c>
      <c r="R117" s="5">
        <f t="shared" si="26"/>
        <v>0</v>
      </c>
    </row>
    <row r="118" spans="2:18" x14ac:dyDescent="0.4">
      <c r="B118">
        <v>9.2701287269592196</v>
      </c>
      <c r="C118" s="5">
        <f t="shared" si="27"/>
        <v>6.5296649932859552E-2</v>
      </c>
      <c r="D118" s="5">
        <f t="shared" si="28"/>
        <v>1.9143401710276049</v>
      </c>
      <c r="E118" s="5">
        <f t="shared" si="29"/>
        <v>12.028154035544304</v>
      </c>
      <c r="F118" s="5">
        <f t="shared" si="30"/>
        <v>114.86041026165631</v>
      </c>
      <c r="G118" s="5">
        <f t="shared" si="34"/>
        <v>0.61963432350751368</v>
      </c>
      <c r="H118" s="9">
        <f t="shared" si="35"/>
        <v>9.4895270147035848</v>
      </c>
      <c r="I118" s="5">
        <f t="shared" si="31"/>
        <v>0</v>
      </c>
      <c r="J118" s="5">
        <f t="shared" si="32"/>
        <v>1.2772352625130289E-4</v>
      </c>
      <c r="K118" s="5" t="e">
        <f t="shared" si="36"/>
        <v>#N/A</v>
      </c>
      <c r="L118" s="5">
        <f t="shared" si="25"/>
        <v>-5.3636694493562932E-3</v>
      </c>
      <c r="M118" s="5">
        <f t="shared" si="33"/>
        <v>2.8935297900556146E-2</v>
      </c>
      <c r="N118" s="5">
        <f t="shared" si="37"/>
        <v>0.34803822021225106</v>
      </c>
      <c r="O118" s="5">
        <f t="shared" si="22"/>
        <v>0.77599686678618141</v>
      </c>
      <c r="P118" s="5">
        <f t="shared" si="23"/>
        <v>0.80493216468673756</v>
      </c>
      <c r="Q118" s="5">
        <f t="shared" si="24"/>
        <v>9.6818480650161955</v>
      </c>
      <c r="R118" s="5">
        <f t="shared" si="26"/>
        <v>9.6818480650161955</v>
      </c>
    </row>
    <row r="119" spans="2:18" x14ac:dyDescent="0.4">
      <c r="B119">
        <v>9.3435113430023193</v>
      </c>
      <c r="C119" s="5">
        <f t="shared" si="27"/>
        <v>7.3382616043099702E-2</v>
      </c>
      <c r="D119" s="5">
        <f t="shared" si="28"/>
        <v>1.7034007063278302</v>
      </c>
      <c r="E119" s="5">
        <f t="shared" si="29"/>
        <v>10.702782290238352</v>
      </c>
      <c r="F119" s="5">
        <f t="shared" si="30"/>
        <v>102.20404237966981</v>
      </c>
      <c r="G119" s="5">
        <f t="shared" si="34"/>
        <v>-1.3253717453059526</v>
      </c>
      <c r="H119" s="9">
        <f t="shared" si="35"/>
        <v>-18.061113336808869</v>
      </c>
      <c r="I119" s="5">
        <f t="shared" si="31"/>
        <v>1.2893372692650885E-2</v>
      </c>
      <c r="J119" s="5">
        <f t="shared" si="32"/>
        <v>1.3565455077521371E-4</v>
      </c>
      <c r="K119" s="5">
        <f t="shared" si="36"/>
        <v>1.2893372692650885E-2</v>
      </c>
      <c r="L119" s="5">
        <f t="shared" si="25"/>
        <v>1.2893372692650885E-2</v>
      </c>
      <c r="M119" s="5">
        <f t="shared" si="33"/>
        <v>2.2909909750447943E-2</v>
      </c>
      <c r="N119" s="5">
        <f t="shared" si="37"/>
        <v>0.24519977634805318</v>
      </c>
      <c r="O119" s="5">
        <f t="shared" si="22"/>
        <v>-1.4769300238376086</v>
      </c>
      <c r="P119" s="5">
        <f t="shared" si="23"/>
        <v>0</v>
      </c>
      <c r="Q119" s="5">
        <f t="shared" si="24"/>
        <v>0</v>
      </c>
      <c r="R119" s="5">
        <f t="shared" si="26"/>
        <v>0</v>
      </c>
    </row>
    <row r="120" spans="2:18" x14ac:dyDescent="0.4">
      <c r="B120">
        <v>9.4059696197509695</v>
      </c>
      <c r="C120" s="5">
        <f t="shared" si="27"/>
        <v>6.2458276748650121E-2</v>
      </c>
      <c r="D120" s="5">
        <f t="shared" si="28"/>
        <v>2.0013360359434116</v>
      </c>
      <c r="E120" s="5">
        <f t="shared" si="29"/>
        <v>12.574765175768681</v>
      </c>
      <c r="F120" s="5">
        <f t="shared" si="30"/>
        <v>120.08016215660471</v>
      </c>
      <c r="G120" s="5">
        <f t="shared" si="34"/>
        <v>1.8719828855303291</v>
      </c>
      <c r="H120" s="9">
        <f t="shared" si="35"/>
        <v>29.971734459849429</v>
      </c>
      <c r="I120" s="5">
        <f t="shared" si="31"/>
        <v>0</v>
      </c>
      <c r="J120" s="5">
        <f t="shared" si="32"/>
        <v>1.2445260518820022E-4</v>
      </c>
      <c r="K120" s="5" t="e">
        <f t="shared" si="36"/>
        <v>#N/A</v>
      </c>
      <c r="L120" s="5">
        <f t="shared" si="25"/>
        <v>-1.5499850528575871E-2</v>
      </c>
      <c r="M120" s="5">
        <f t="shared" si="33"/>
        <v>3.162494384514495E-2</v>
      </c>
      <c r="N120" s="5">
        <f t="shared" si="37"/>
        <v>0.39767624254956879</v>
      </c>
      <c r="O120" s="5">
        <f t="shared" si="22"/>
        <v>2.4509095128717608</v>
      </c>
      <c r="P120" s="5">
        <f t="shared" si="23"/>
        <v>2.4825344567169059</v>
      </c>
      <c r="Q120" s="5">
        <f t="shared" si="24"/>
        <v>31.217287833969568</v>
      </c>
      <c r="R120" s="5">
        <f t="shared" si="26"/>
        <v>31.217287833969568</v>
      </c>
    </row>
    <row r="121" spans="2:18" x14ac:dyDescent="0.4">
      <c r="B121">
        <v>9.4750950336456299</v>
      </c>
      <c r="C121" s="5">
        <f t="shared" si="27"/>
        <v>6.9125413894660426E-2</v>
      </c>
      <c r="D121" s="5">
        <f t="shared" si="28"/>
        <v>1.8083074365454987</v>
      </c>
      <c r="E121" s="5">
        <f t="shared" si="29"/>
        <v>11.36193071616626</v>
      </c>
      <c r="F121" s="5">
        <f t="shared" si="30"/>
        <v>108.49844619272993</v>
      </c>
      <c r="G121" s="5">
        <f t="shared" si="34"/>
        <v>-1.212834459602421</v>
      </c>
      <c r="H121" s="9">
        <f t="shared" si="35"/>
        <v>-17.545420580781595</v>
      </c>
      <c r="I121" s="5">
        <f t="shared" si="31"/>
        <v>1.1114115635691181E-2</v>
      </c>
      <c r="J121" s="5">
        <f t="shared" si="32"/>
        <v>1.317102065944611E-4</v>
      </c>
      <c r="K121" s="5">
        <f t="shared" si="36"/>
        <v>1.1114115635691181E-2</v>
      </c>
      <c r="L121" s="5">
        <f t="shared" si="25"/>
        <v>1.1114115635691181E-2</v>
      </c>
      <c r="M121" s="5">
        <f t="shared" si="33"/>
        <v>2.5818693919792472E-2</v>
      </c>
      <c r="N121" s="5">
        <f t="shared" si="37"/>
        <v>0.29335021149858514</v>
      </c>
      <c r="O121" s="5">
        <f t="shared" si="22"/>
        <v>-1.4347597489354516</v>
      </c>
      <c r="P121" s="5">
        <f t="shared" si="23"/>
        <v>0</v>
      </c>
      <c r="Q121" s="5">
        <f t="shared" si="24"/>
        <v>0</v>
      </c>
      <c r="R121" s="5">
        <f t="shared" si="26"/>
        <v>0</v>
      </c>
    </row>
    <row r="122" spans="2:18" x14ac:dyDescent="0.4">
      <c r="B122">
        <v>9.55102086067199</v>
      </c>
      <c r="C122" s="5">
        <f t="shared" si="27"/>
        <v>7.5925827026360082E-2</v>
      </c>
      <c r="D122" s="5">
        <f t="shared" si="28"/>
        <v>1.6463436079083109</v>
      </c>
      <c r="E122" s="5">
        <f t="shared" si="29"/>
        <v>10.344281967778528</v>
      </c>
      <c r="F122" s="5">
        <f t="shared" si="30"/>
        <v>98.780616474498657</v>
      </c>
      <c r="G122" s="5">
        <f t="shared" si="34"/>
        <v>-1.0176487483877317</v>
      </c>
      <c r="H122" s="9">
        <f t="shared" si="35"/>
        <v>-13.40319609603228</v>
      </c>
      <c r="I122" s="5">
        <f t="shared" si="31"/>
        <v>1.024290329528715E-2</v>
      </c>
      <c r="J122" s="5">
        <f t="shared" si="32"/>
        <v>1.3779981670481329E-4</v>
      </c>
      <c r="K122" s="5">
        <f t="shared" si="36"/>
        <v>1.024290329528715E-2</v>
      </c>
      <c r="L122" s="5">
        <f t="shared" si="25"/>
        <v>1.024290329528715E-2</v>
      </c>
      <c r="M122" s="5">
        <f t="shared" si="33"/>
        <v>2.1400833885781605E-2</v>
      </c>
      <c r="N122" s="5">
        <f t="shared" si="37"/>
        <v>0.22137626006011435</v>
      </c>
      <c r="O122" s="5">
        <f t="shared" si="22"/>
        <v>-1.0960333596528264</v>
      </c>
      <c r="P122" s="5">
        <f t="shared" si="23"/>
        <v>0</v>
      </c>
      <c r="Q122" s="5">
        <f t="shared" si="24"/>
        <v>0</v>
      </c>
      <c r="R122" s="5">
        <f t="shared" si="26"/>
        <v>0</v>
      </c>
    </row>
    <row r="123" spans="2:18" x14ac:dyDescent="0.4">
      <c r="B123">
        <v>9.6302020549774099</v>
      </c>
      <c r="C123" s="5">
        <f t="shared" si="27"/>
        <v>7.9181194305419922E-2</v>
      </c>
      <c r="D123" s="5">
        <f t="shared" si="28"/>
        <v>1.5786576736623408</v>
      </c>
      <c r="E123" s="5">
        <f t="shared" si="29"/>
        <v>9.9189987002215254</v>
      </c>
      <c r="F123" s="5">
        <f t="shared" si="30"/>
        <v>94.719460419740443</v>
      </c>
      <c r="G123" s="5">
        <f t="shared" si="34"/>
        <v>-0.42528326755700263</v>
      </c>
      <c r="H123" s="9">
        <f t="shared" si="35"/>
        <v>-5.371013550472453</v>
      </c>
      <c r="I123" s="5">
        <f t="shared" si="31"/>
        <v>4.4641212565009148E-3</v>
      </c>
      <c r="J123" s="5">
        <f t="shared" si="32"/>
        <v>1.4034471177787439E-4</v>
      </c>
      <c r="K123" s="5" t="e">
        <f t="shared" si="36"/>
        <v>#N/A</v>
      </c>
      <c r="L123" s="5">
        <f t="shared" si="25"/>
        <v>4.4641212565009148E-3</v>
      </c>
      <c r="M123" s="5">
        <f t="shared" si="33"/>
        <v>1.9677307042999265E-2</v>
      </c>
      <c r="N123" s="5">
        <f t="shared" si="37"/>
        <v>0.19517918298336959</v>
      </c>
      <c r="O123" s="5">
        <f t="shared" si="22"/>
        <v>-0.43920942320674089</v>
      </c>
      <c r="P123" s="5">
        <f t="shared" si="23"/>
        <v>0</v>
      </c>
      <c r="Q123" s="5">
        <f t="shared" si="24"/>
        <v>0</v>
      </c>
      <c r="R123" s="5">
        <f t="shared" si="26"/>
        <v>0</v>
      </c>
    </row>
    <row r="124" spans="2:18" x14ac:dyDescent="0.4">
      <c r="B124">
        <v>9.7025809288024902</v>
      </c>
      <c r="C124" s="5">
        <f t="shared" si="27"/>
        <v>7.2378873825080348E-2</v>
      </c>
      <c r="D124" s="5">
        <f t="shared" si="28"/>
        <v>1.7270232789486379</v>
      </c>
      <c r="E124" s="5">
        <f t="shared" si="29"/>
        <v>10.851207291447194</v>
      </c>
      <c r="F124" s="5">
        <f t="shared" si="30"/>
        <v>103.62139673691829</v>
      </c>
      <c r="G124" s="5">
        <f t="shared" si="34"/>
        <v>0.93220859122566857</v>
      </c>
      <c r="H124" s="9">
        <f t="shared" si="35"/>
        <v>12.879567503061157</v>
      </c>
      <c r="I124" s="5">
        <f t="shared" si="31"/>
        <v>0</v>
      </c>
      <c r="J124" s="5">
        <f t="shared" si="32"/>
        <v>1.3476637556798001E-4</v>
      </c>
      <c r="K124" s="5" t="e">
        <f t="shared" si="36"/>
        <v>#N/A</v>
      </c>
      <c r="L124" s="5">
        <f t="shared" si="25"/>
        <v>-8.9445925282157293E-3</v>
      </c>
      <c r="M124" s="5">
        <f t="shared" si="33"/>
        <v>2.354973993639135E-2</v>
      </c>
      <c r="N124" s="5">
        <f t="shared" si="37"/>
        <v>0.25554310970945499</v>
      </c>
      <c r="O124" s="5">
        <f t="shared" si="22"/>
        <v>1.0532141393823482</v>
      </c>
      <c r="P124" s="5">
        <f t="shared" si="23"/>
        <v>1.0767638793187395</v>
      </c>
      <c r="Q124" s="5">
        <f t="shared" si="24"/>
        <v>11.684188058430472</v>
      </c>
      <c r="R124" s="5">
        <f t="shared" si="26"/>
        <v>11.684188058430472</v>
      </c>
    </row>
    <row r="125" spans="2:18" x14ac:dyDescent="0.4">
      <c r="B125">
        <v>9.7866678237915004</v>
      </c>
      <c r="C125" s="5">
        <f t="shared" si="27"/>
        <v>8.4086894989010119E-2</v>
      </c>
      <c r="D125" s="5">
        <f t="shared" si="28"/>
        <v>1.4865574477014176</v>
      </c>
      <c r="E125" s="5">
        <f t="shared" si="29"/>
        <v>9.3403159136759335</v>
      </c>
      <c r="F125" s="5">
        <f t="shared" si="30"/>
        <v>89.193446862085068</v>
      </c>
      <c r="G125" s="5">
        <f t="shared" si="34"/>
        <v>-1.5108913777712605</v>
      </c>
      <c r="H125" s="9">
        <f t="shared" si="35"/>
        <v>-17.968214642349785</v>
      </c>
      <c r="I125" s="5">
        <f t="shared" si="31"/>
        <v>1.6842137058421022E-2</v>
      </c>
      <c r="J125" s="5">
        <f t="shared" si="32"/>
        <v>1.4380754957256321E-4</v>
      </c>
      <c r="K125" s="5">
        <f t="shared" si="36"/>
        <v>1.6842137058421022E-2</v>
      </c>
      <c r="L125" s="5">
        <f t="shared" si="25"/>
        <v>1.6842137058421022E-2</v>
      </c>
      <c r="M125" s="5">
        <f t="shared" si="33"/>
        <v>1.7448300273453579E-2</v>
      </c>
      <c r="N125" s="5">
        <f t="shared" si="37"/>
        <v>0.16297263671073461</v>
      </c>
      <c r="O125" s="5">
        <f t="shared" si="22"/>
        <v>-1.4693333232099506</v>
      </c>
      <c r="P125" s="5">
        <f t="shared" si="23"/>
        <v>0</v>
      </c>
      <c r="Q125" s="5">
        <f t="shared" si="24"/>
        <v>0</v>
      </c>
      <c r="R125" s="5">
        <f t="shared" si="26"/>
        <v>0</v>
      </c>
    </row>
    <row r="126" spans="2:18" x14ac:dyDescent="0.4">
      <c r="B126">
        <v>9.8629961013793892</v>
      </c>
      <c r="C126" s="5">
        <f t="shared" si="27"/>
        <v>7.6328277587888849E-2</v>
      </c>
      <c r="D126" s="5">
        <f t="shared" si="28"/>
        <v>1.637663051626806</v>
      </c>
      <c r="E126" s="5">
        <f t="shared" si="29"/>
        <v>10.289740424092432</v>
      </c>
      <c r="F126" s="5">
        <f t="shared" si="30"/>
        <v>98.259783097608377</v>
      </c>
      <c r="G126" s="5">
        <f t="shared" si="34"/>
        <v>0.94942451041649889</v>
      </c>
      <c r="H126" s="9">
        <f t="shared" si="35"/>
        <v>12.43869952814376</v>
      </c>
      <c r="I126" s="5">
        <f t="shared" si="31"/>
        <v>0</v>
      </c>
      <c r="J126" s="5">
        <f t="shared" si="32"/>
        <v>1.3812619330223088E-4</v>
      </c>
      <c r="K126" s="5" t="e">
        <f t="shared" si="36"/>
        <v>#N/A</v>
      </c>
      <c r="L126" s="5">
        <f t="shared" si="25"/>
        <v>-9.6068617316186142E-3</v>
      </c>
      <c r="M126" s="5">
        <f t="shared" si="33"/>
        <v>2.1175751599040383E-2</v>
      </c>
      <c r="N126" s="5">
        <f t="shared" si="37"/>
        <v>0.21789298723918579</v>
      </c>
      <c r="O126" s="5">
        <f t="shared" si="22"/>
        <v>1.0171625883754136</v>
      </c>
      <c r="P126" s="5">
        <f t="shared" si="23"/>
        <v>1.0383383399744539</v>
      </c>
      <c r="Q126" s="5">
        <f t="shared" si="24"/>
        <v>10.684231990720169</v>
      </c>
      <c r="R126" s="5">
        <f t="shared" si="26"/>
        <v>10.684231990720169</v>
      </c>
    </row>
    <row r="127" spans="2:18" x14ac:dyDescent="0.4">
      <c r="B127">
        <v>9.9524905681610107</v>
      </c>
      <c r="C127" s="5">
        <f t="shared" si="27"/>
        <v>8.949446678162154E-2</v>
      </c>
      <c r="D127" s="5">
        <f t="shared" si="28"/>
        <v>1.3967343959377589</v>
      </c>
      <c r="E127" s="5">
        <f t="shared" si="29"/>
        <v>8.775941034588481</v>
      </c>
      <c r="F127" s="5">
        <f t="shared" si="30"/>
        <v>83.804063756265535</v>
      </c>
      <c r="G127" s="5">
        <f t="shared" si="34"/>
        <v>-1.5137993895039514</v>
      </c>
      <c r="H127" s="9">
        <f t="shared" si="35"/>
        <v>-16.915005406957999</v>
      </c>
      <c r="I127" s="5">
        <f t="shared" si="31"/>
        <v>1.7959744296845926E-2</v>
      </c>
      <c r="J127" s="5">
        <f t="shared" si="32"/>
        <v>1.4718476884902253E-4</v>
      </c>
      <c r="K127" s="5">
        <f t="shared" si="36"/>
        <v>1.7959744296845926E-2</v>
      </c>
      <c r="L127" s="5">
        <f t="shared" si="25"/>
        <v>1.7959744296845926E-2</v>
      </c>
      <c r="M127" s="5">
        <f t="shared" si="33"/>
        <v>1.5403428208514789E-2</v>
      </c>
      <c r="N127" s="5">
        <f t="shared" si="37"/>
        <v>0.13517957768844266</v>
      </c>
      <c r="O127" s="5">
        <f t="shared" si="22"/>
        <v>-1.3832081595987455</v>
      </c>
      <c r="P127" s="5">
        <f t="shared" si="23"/>
        <v>0</v>
      </c>
      <c r="Q127" s="5">
        <f t="shared" si="24"/>
        <v>0</v>
      </c>
      <c r="R127" s="5">
        <f t="shared" si="26"/>
        <v>0</v>
      </c>
    </row>
    <row r="128" spans="2:18" x14ac:dyDescent="0.4">
      <c r="B128">
        <v>10.025775194168</v>
      </c>
      <c r="C128" s="5">
        <f t="shared" si="27"/>
        <v>7.3284626006989484E-2</v>
      </c>
      <c r="D128" s="5">
        <f t="shared" si="28"/>
        <v>1.7056783504370778</v>
      </c>
      <c r="E128" s="5">
        <f t="shared" si="29"/>
        <v>10.717093150240562</v>
      </c>
      <c r="F128" s="5">
        <f t="shared" si="30"/>
        <v>102.34070102622468</v>
      </c>
      <c r="G128" s="5">
        <f t="shared" si="34"/>
        <v>1.9411521156520806</v>
      </c>
      <c r="H128" s="9">
        <f t="shared" si="35"/>
        <v>26.487849108583077</v>
      </c>
      <c r="I128" s="5">
        <f t="shared" si="31"/>
        <v>0</v>
      </c>
      <c r="J128" s="5">
        <f t="shared" si="32"/>
        <v>1.3556891458896047E-4</v>
      </c>
      <c r="K128" s="5" t="e">
        <f t="shared" si="36"/>
        <v>#N/A</v>
      </c>
      <c r="L128" s="5">
        <f t="shared" si="25"/>
        <v>-1.8858540725087476E-2</v>
      </c>
      <c r="M128" s="5">
        <f t="shared" si="33"/>
        <v>2.2971217118186633E-2</v>
      </c>
      <c r="N128" s="5">
        <f t="shared" si="37"/>
        <v>0.24618467363000671</v>
      </c>
      <c r="O128" s="5">
        <f t="shared" si="22"/>
        <v>2.166018167640746</v>
      </c>
      <c r="P128" s="5">
        <f t="shared" si="23"/>
        <v>2.1889893847589326</v>
      </c>
      <c r="Q128" s="5">
        <f t="shared" si="24"/>
        <v>23.459603141349259</v>
      </c>
      <c r="R128" s="5">
        <f t="shared" si="26"/>
        <v>23.459603141349259</v>
      </c>
    </row>
    <row r="129" spans="2:18" x14ac:dyDescent="0.4">
      <c r="B129">
        <v>10.112850189208901</v>
      </c>
      <c r="C129" s="5">
        <f t="shared" si="27"/>
        <v>8.707499504090066E-2</v>
      </c>
      <c r="D129" s="5">
        <f t="shared" si="28"/>
        <v>1.4355441529601616</v>
      </c>
      <c r="E129" s="5">
        <f t="shared" si="29"/>
        <v>9.0197899296868513</v>
      </c>
      <c r="F129" s="5">
        <f t="shared" si="30"/>
        <v>86.132649177609693</v>
      </c>
      <c r="G129" s="5">
        <f t="shared" si="34"/>
        <v>-1.6973032205537102</v>
      </c>
      <c r="H129" s="9">
        <f t="shared" si="35"/>
        <v>-19.49242971253064</v>
      </c>
      <c r="I129" s="5">
        <f t="shared" si="31"/>
        <v>1.9592440303558341E-2</v>
      </c>
      <c r="J129" s="5">
        <f t="shared" si="32"/>
        <v>1.457255770607539E-4</v>
      </c>
      <c r="K129" s="5">
        <f t="shared" si="36"/>
        <v>1.9592440303558341E-2</v>
      </c>
      <c r="L129" s="5">
        <f t="shared" si="25"/>
        <v>1.9592440303558341E-2</v>
      </c>
      <c r="M129" s="5">
        <f t="shared" si="33"/>
        <v>1.6271322075136069E-2</v>
      </c>
      <c r="N129" s="5">
        <f t="shared" si="37"/>
        <v>0.14676390699600367</v>
      </c>
      <c r="O129" s="5">
        <f t="shared" si="22"/>
        <v>-1.593974532085372</v>
      </c>
      <c r="P129" s="5">
        <f t="shared" si="23"/>
        <v>0</v>
      </c>
      <c r="Q129" s="5">
        <f t="shared" si="24"/>
        <v>0</v>
      </c>
      <c r="R129" s="5">
        <f t="shared" si="26"/>
        <v>0</v>
      </c>
    </row>
    <row r="130" spans="2:18" x14ac:dyDescent="0.4">
      <c r="B130">
        <v>10.2060811519622</v>
      </c>
      <c r="C130" s="5">
        <f t="shared" si="27"/>
        <v>9.3230962753299451E-2</v>
      </c>
      <c r="D130" s="5">
        <f t="shared" si="28"/>
        <v>1.3407562928505341</v>
      </c>
      <c r="E130" s="5">
        <f t="shared" si="29"/>
        <v>8.4242202397470471</v>
      </c>
      <c r="F130" s="5">
        <f t="shared" si="30"/>
        <v>80.445377571032054</v>
      </c>
      <c r="G130" s="5">
        <f t="shared" si="34"/>
        <v>-0.59556968993980419</v>
      </c>
      <c r="H130" s="9">
        <f t="shared" si="35"/>
        <v>-6.3881104769426713</v>
      </c>
      <c r="I130" s="5">
        <f t="shared" si="31"/>
        <v>7.3608572384363108E-3</v>
      </c>
      <c r="J130" s="5">
        <f t="shared" si="32"/>
        <v>1.4928946608535368E-4</v>
      </c>
      <c r="K130" s="5" t="e">
        <f t="shared" si="36"/>
        <v>#N/A</v>
      </c>
      <c r="L130" s="5">
        <f t="shared" si="25"/>
        <v>7.3608572384363108E-3</v>
      </c>
      <c r="M130" s="5">
        <f t="shared" si="33"/>
        <v>1.4193497329552759E-2</v>
      </c>
      <c r="N130" s="5">
        <f t="shared" si="37"/>
        <v>0.11956914747641402</v>
      </c>
      <c r="O130" s="5">
        <f t="shared" si="22"/>
        <v>-0.52238153778482432</v>
      </c>
      <c r="P130" s="5">
        <f t="shared" si="23"/>
        <v>0</v>
      </c>
      <c r="Q130" s="5">
        <f t="shared" si="24"/>
        <v>0</v>
      </c>
      <c r="R130" s="5">
        <f t="shared" si="26"/>
        <v>0</v>
      </c>
    </row>
    <row r="131" spans="2:18" x14ac:dyDescent="0.4">
      <c r="B131">
        <v>10.3041675090789</v>
      </c>
      <c r="C131" s="5">
        <f t="shared" si="27"/>
        <v>9.8086357116699219E-2</v>
      </c>
      <c r="D131" s="5">
        <f t="shared" si="28"/>
        <v>1.2743872203478819</v>
      </c>
      <c r="E131" s="5">
        <f t="shared" si="29"/>
        <v>8.0072110585472451</v>
      </c>
      <c r="F131" s="5">
        <f t="shared" si="30"/>
        <v>76.463233220872922</v>
      </c>
      <c r="G131" s="5">
        <f t="shared" si="34"/>
        <v>-0.41700918119980201</v>
      </c>
      <c r="H131" s="9">
        <f t="shared" si="35"/>
        <v>-4.2514493703100955</v>
      </c>
      <c r="I131" s="5">
        <f t="shared" si="31"/>
        <v>5.4223788894494241E-3</v>
      </c>
      <c r="J131" s="5">
        <f t="shared" si="32"/>
        <v>1.517848490256533E-4</v>
      </c>
      <c r="K131" s="5" t="e">
        <f t="shared" si="36"/>
        <v>#N/A</v>
      </c>
      <c r="L131" s="5">
        <f t="shared" si="25"/>
        <v>5.4223788894494241E-3</v>
      </c>
      <c r="M131" s="5">
        <f t="shared" si="33"/>
        <v>1.2823085787224259E-2</v>
      </c>
      <c r="N131" s="5">
        <f t="shared" si="37"/>
        <v>0.1026771543201621</v>
      </c>
      <c r="O131" s="5">
        <f t="shared" si="22"/>
        <v>-0.34765814835121883</v>
      </c>
      <c r="P131" s="5">
        <f t="shared" si="23"/>
        <v>0</v>
      </c>
      <c r="Q131" s="5">
        <f t="shared" si="24"/>
        <v>0</v>
      </c>
      <c r="R131" s="5">
        <f t="shared" si="26"/>
        <v>0</v>
      </c>
    </row>
    <row r="132" spans="2:18" x14ac:dyDescent="0.4">
      <c r="B132">
        <v>10.397693872451701</v>
      </c>
      <c r="C132" s="5">
        <f t="shared" si="27"/>
        <v>9.3526363372800958E-2</v>
      </c>
      <c r="D132" s="5">
        <f t="shared" si="28"/>
        <v>1.3365215484936956</v>
      </c>
      <c r="E132" s="5">
        <f t="shared" si="29"/>
        <v>8.3976125562244981</v>
      </c>
      <c r="F132" s="5">
        <f t="shared" si="30"/>
        <v>80.191292909621751</v>
      </c>
      <c r="G132" s="5">
        <f t="shared" si="34"/>
        <v>0.39040149767725296</v>
      </c>
      <c r="H132" s="9">
        <f t="shared" si="35"/>
        <v>4.1742401136788807</v>
      </c>
      <c r="I132" s="5">
        <f t="shared" si="31"/>
        <v>0</v>
      </c>
      <c r="J132" s="5">
        <f t="shared" si="32"/>
        <v>1.4944868646355261E-4</v>
      </c>
      <c r="K132" s="5" t="e">
        <f t="shared" si="36"/>
        <v>#N/A</v>
      </c>
      <c r="L132" s="5">
        <f t="shared" si="25"/>
        <v>-4.8403989870282821E-3</v>
      </c>
      <c r="M132" s="5">
        <f t="shared" si="33"/>
        <v>1.4103979328891871E-2</v>
      </c>
      <c r="N132" s="5">
        <f t="shared" si="37"/>
        <v>0.11843975390503315</v>
      </c>
      <c r="O132" s="5">
        <f t="shared" si="22"/>
        <v>0.34134443628318017</v>
      </c>
      <c r="P132" s="5">
        <f t="shared" si="23"/>
        <v>0.35544841561207202</v>
      </c>
      <c r="Q132" s="5">
        <f t="shared" si="24"/>
        <v>2.9849180780340401</v>
      </c>
      <c r="R132" s="5">
        <f t="shared" si="26"/>
        <v>2.9849180780340401</v>
      </c>
    </row>
    <row r="133" spans="2:18" x14ac:dyDescent="0.4">
      <c r="B133">
        <v>10.499078273773099</v>
      </c>
      <c r="C133" s="5">
        <f t="shared" si="27"/>
        <v>0.1013844013213987</v>
      </c>
      <c r="D133" s="5">
        <f t="shared" si="28"/>
        <v>1.2329312830258521</v>
      </c>
      <c r="E133" s="5">
        <f t="shared" si="29"/>
        <v>7.7467357222701096</v>
      </c>
      <c r="F133" s="5">
        <f t="shared" si="30"/>
        <v>73.975876981551124</v>
      </c>
      <c r="G133" s="5">
        <f t="shared" si="34"/>
        <v>-0.65087683395438845</v>
      </c>
      <c r="H133" s="9">
        <f t="shared" si="35"/>
        <v>-6.4198912798335099</v>
      </c>
      <c r="I133" s="5">
        <f t="shared" si="31"/>
        <v>8.7479359356207077E-3</v>
      </c>
      <c r="J133" s="5">
        <f t="shared" si="32"/>
        <v>1.5334353343793565E-4</v>
      </c>
      <c r="K133" s="5" t="e">
        <f t="shared" si="36"/>
        <v>#N/A</v>
      </c>
      <c r="L133" s="5">
        <f t="shared" si="25"/>
        <v>8.7479359356207077E-3</v>
      </c>
      <c r="M133" s="5">
        <f t="shared" si="33"/>
        <v>1.2002382870139159E-2</v>
      </c>
      <c r="N133" s="5">
        <f t="shared" si="37"/>
        <v>9.2979288132469876E-2</v>
      </c>
      <c r="O133" s="5">
        <f t="shared" si="22"/>
        <v>-0.52498038211384379</v>
      </c>
      <c r="P133" s="5">
        <f t="shared" si="23"/>
        <v>0</v>
      </c>
      <c r="Q133" s="5">
        <f t="shared" si="24"/>
        <v>0</v>
      </c>
      <c r="R133" s="5">
        <f t="shared" si="26"/>
        <v>0</v>
      </c>
    </row>
    <row r="134" spans="2:18" x14ac:dyDescent="0.4">
      <c r="B134">
        <v>10.6004114151</v>
      </c>
      <c r="C134" s="5">
        <f t="shared" si="27"/>
        <v>0.10133314132690074</v>
      </c>
      <c r="D134" s="5">
        <f t="shared" si="28"/>
        <v>1.2335549689192993</v>
      </c>
      <c r="E134" s="5">
        <f t="shared" si="29"/>
        <v>7.7506544563121125</v>
      </c>
      <c r="F134" s="5">
        <f t="shared" si="30"/>
        <v>74.013298135157967</v>
      </c>
      <c r="G134" s="5">
        <f t="shared" si="34"/>
        <v>3.9187340420028249E-3</v>
      </c>
      <c r="H134" s="9">
        <f t="shared" si="35"/>
        <v>3.8671790795086355E-2</v>
      </c>
      <c r="I134" s="5">
        <f t="shared" si="31"/>
        <v>0</v>
      </c>
      <c r="J134" s="5">
        <f t="shared" si="32"/>
        <v>1.5332008373342832E-4</v>
      </c>
      <c r="K134" s="5" t="e">
        <f t="shared" si="36"/>
        <v>#N/A</v>
      </c>
      <c r="L134" s="5">
        <f t="shared" si="25"/>
        <v>-5.2642067065493257E-5</v>
      </c>
      <c r="M134" s="5">
        <f t="shared" si="33"/>
        <v>1.2014528900230161E-2</v>
      </c>
      <c r="N134" s="5">
        <f t="shared" si="37"/>
        <v>9.3120461961059567E-2</v>
      </c>
      <c r="O134" s="5">
        <f t="shared" si="22"/>
        <v>3.1623481806311153E-3</v>
      </c>
      <c r="P134" s="5">
        <f t="shared" si="23"/>
        <v>1.5176877080861276E-2</v>
      </c>
      <c r="Q134" s="5">
        <f t="shared" si="24"/>
        <v>0.11763072997967862</v>
      </c>
      <c r="R134" s="5">
        <f t="shared" si="26"/>
        <v>0.11763072997967862</v>
      </c>
    </row>
    <row r="135" spans="2:18" x14ac:dyDescent="0.4">
      <c r="B135">
        <v>10.7151134014129</v>
      </c>
      <c r="C135" s="5">
        <f t="shared" si="27"/>
        <v>0.11470198631289996</v>
      </c>
      <c r="D135" s="5">
        <f t="shared" si="28"/>
        <v>1.0897806046619603</v>
      </c>
      <c r="E135" s="5">
        <f t="shared" si="29"/>
        <v>6.8472934832613142</v>
      </c>
      <c r="F135" s="5">
        <f t="shared" si="30"/>
        <v>65.386836279717627</v>
      </c>
      <c r="G135" s="5">
        <f t="shared" si="34"/>
        <v>-0.90336097305079832</v>
      </c>
      <c r="H135" s="9">
        <f t="shared" si="35"/>
        <v>-7.8757221395145258</v>
      </c>
      <c r="I135" s="5">
        <f t="shared" si="31"/>
        <v>1.3736240988941275E-2</v>
      </c>
      <c r="J135" s="5">
        <f t="shared" si="32"/>
        <v>1.5872579579616429E-4</v>
      </c>
      <c r="K135" s="5">
        <f t="shared" si="36"/>
        <v>1.3736240988941275E-2</v>
      </c>
      <c r="L135" s="5">
        <f t="shared" si="25"/>
        <v>1.3736240988941275E-2</v>
      </c>
      <c r="M135" s="5">
        <f t="shared" si="33"/>
        <v>9.3770856091825727E-3</v>
      </c>
      <c r="N135" s="5">
        <f t="shared" si="37"/>
        <v>6.4207657183739275E-2</v>
      </c>
      <c r="O135" s="5">
        <f t="shared" si="22"/>
        <v>-0.64402953850832501</v>
      </c>
      <c r="P135" s="5">
        <f t="shared" si="23"/>
        <v>0</v>
      </c>
      <c r="Q135" s="5">
        <f t="shared" si="24"/>
        <v>0</v>
      </c>
      <c r="R135" s="5">
        <f t="shared" si="26"/>
        <v>0</v>
      </c>
    </row>
    <row r="136" spans="2:18" x14ac:dyDescent="0.4">
      <c r="B136">
        <v>10.816358327865601</v>
      </c>
      <c r="C136" s="5">
        <f t="shared" si="27"/>
        <v>0.10124492645270067</v>
      </c>
      <c r="D136" s="5">
        <f t="shared" si="28"/>
        <v>1.2346297674323183</v>
      </c>
      <c r="E136" s="5">
        <f t="shared" si="29"/>
        <v>7.7574076145372919</v>
      </c>
      <c r="F136" s="5">
        <f t="shared" si="30"/>
        <v>74.077786045939106</v>
      </c>
      <c r="G136" s="5">
        <f t="shared" si="34"/>
        <v>0.91011413127597773</v>
      </c>
      <c r="H136" s="9">
        <f t="shared" si="35"/>
        <v>8.9892319858730154</v>
      </c>
      <c r="I136" s="5">
        <f t="shared" si="31"/>
        <v>0</v>
      </c>
      <c r="J136" s="5">
        <f t="shared" si="32"/>
        <v>1.5327967283460886E-4</v>
      </c>
      <c r="K136" s="5" t="e">
        <f t="shared" si="36"/>
        <v>#N/A</v>
      </c>
      <c r="L136" s="5">
        <f t="shared" si="25"/>
        <v>-1.2215317663247124E-2</v>
      </c>
      <c r="M136" s="5">
        <f t="shared" si="33"/>
        <v>1.2035474579616233E-2</v>
      </c>
      <c r="N136" s="5">
        <f t="shared" si="37"/>
        <v>9.3364082148484975E-2</v>
      </c>
      <c r="O136" s="5">
        <f t="shared" si="22"/>
        <v>0.73508572608973954</v>
      </c>
      <c r="P136" s="5">
        <f t="shared" si="23"/>
        <v>0.74712120066935572</v>
      </c>
      <c r="Q136" s="5">
        <f t="shared" si="24"/>
        <v>5.7957236910547039</v>
      </c>
      <c r="R136" s="5">
        <f t="shared" si="26"/>
        <v>5.7957236910547039</v>
      </c>
    </row>
    <row r="137" spans="2:18" x14ac:dyDescent="0.4">
      <c r="B137">
        <v>10.9315810203552</v>
      </c>
      <c r="C137" s="5">
        <f t="shared" si="27"/>
        <v>0.11522269248959915</v>
      </c>
      <c r="D137" s="5">
        <f t="shared" si="28"/>
        <v>1.0848557458530439</v>
      </c>
      <c r="E137" s="5">
        <f t="shared" si="29"/>
        <v>6.8163496827531969</v>
      </c>
      <c r="F137" s="5">
        <f t="shared" si="30"/>
        <v>65.091344751182632</v>
      </c>
      <c r="G137" s="5">
        <f t="shared" si="34"/>
        <v>-0.94105793178409503</v>
      </c>
      <c r="H137" s="9">
        <f t="shared" si="35"/>
        <v>-8.1672968358124578</v>
      </c>
      <c r="I137" s="5">
        <f t="shared" si="31"/>
        <v>1.4374409651938256E-2</v>
      </c>
      <c r="J137" s="5">
        <f t="shared" si="32"/>
        <v>1.5891096349840487E-4</v>
      </c>
      <c r="K137" s="5">
        <f t="shared" si="36"/>
        <v>1.4374409651938256E-2</v>
      </c>
      <c r="L137" s="5">
        <f t="shared" si="25"/>
        <v>1.4374409651938256E-2</v>
      </c>
      <c r="M137" s="5">
        <f t="shared" si="33"/>
        <v>9.2925245995139228E-3</v>
      </c>
      <c r="N137" s="5">
        <f t="shared" si="37"/>
        <v>6.3341097105873004E-2</v>
      </c>
      <c r="O137" s="5">
        <f t="shared" si="22"/>
        <v>-0.66787277647063303</v>
      </c>
      <c r="P137" s="5">
        <f t="shared" si="23"/>
        <v>0</v>
      </c>
      <c r="Q137" s="5">
        <f t="shared" si="24"/>
        <v>0</v>
      </c>
      <c r="R137" s="5">
        <f t="shared" si="26"/>
        <v>0</v>
      </c>
    </row>
    <row r="138" spans="2:18" x14ac:dyDescent="0.4">
      <c r="B138">
        <v>11.0558559894561</v>
      </c>
      <c r="C138" s="5">
        <f t="shared" si="27"/>
        <v>0.12427496910090063</v>
      </c>
      <c r="D138" s="5">
        <f t="shared" si="28"/>
        <v>1.0058340863356861</v>
      </c>
      <c r="E138" s="5">
        <f t="shared" si="29"/>
        <v>6.3198419527247864</v>
      </c>
      <c r="F138" s="5">
        <f t="shared" si="30"/>
        <v>60.350045180141173</v>
      </c>
      <c r="G138" s="5">
        <f t="shared" si="34"/>
        <v>-0.49650773002841042</v>
      </c>
      <c r="H138" s="9">
        <f t="shared" si="35"/>
        <v>-3.9952351919338533</v>
      </c>
      <c r="I138" s="5">
        <f t="shared" si="31"/>
        <v>8.1798495650495292E-3</v>
      </c>
      <c r="J138" s="5">
        <f t="shared" si="32"/>
        <v>1.6188206575489488E-4</v>
      </c>
      <c r="K138" s="5" t="e">
        <f t="shared" si="36"/>
        <v>#N/A</v>
      </c>
      <c r="L138" s="5">
        <f t="shared" si="25"/>
        <v>8.1798495650495292E-3</v>
      </c>
      <c r="M138" s="5">
        <f t="shared" si="33"/>
        <v>7.9880804614840487E-3</v>
      </c>
      <c r="N138" s="5">
        <f t="shared" si="37"/>
        <v>5.0483406022228061E-2</v>
      </c>
      <c r="O138" s="5">
        <f t="shared" si="22"/>
        <v>-0.3267064824422547</v>
      </c>
      <c r="P138" s="5">
        <f t="shared" si="23"/>
        <v>0</v>
      </c>
      <c r="Q138" s="5">
        <f t="shared" si="24"/>
        <v>0</v>
      </c>
      <c r="R138" s="5">
        <f t="shared" si="26"/>
        <v>0</v>
      </c>
    </row>
    <row r="139" spans="2:18" x14ac:dyDescent="0.4">
      <c r="B139">
        <v>11.1445696353912</v>
      </c>
      <c r="C139" s="5">
        <f t="shared" si="27"/>
        <v>8.871364593509945E-2</v>
      </c>
      <c r="D139" s="5">
        <f t="shared" si="28"/>
        <v>1.4090278748260068</v>
      </c>
      <c r="E139" s="5">
        <f t="shared" si="29"/>
        <v>8.8531832405132427</v>
      </c>
      <c r="F139" s="5">
        <f t="shared" si="30"/>
        <v>84.541672489560412</v>
      </c>
      <c r="G139" s="5">
        <f t="shared" si="34"/>
        <v>2.5333412877884562</v>
      </c>
      <c r="H139" s="9">
        <f t="shared" si="35"/>
        <v>28.556387927532384</v>
      </c>
      <c r="I139" s="5">
        <f t="shared" si="31"/>
        <v>0</v>
      </c>
      <c r="J139" s="5">
        <f t="shared" si="32"/>
        <v>1.4672255148876875E-4</v>
      </c>
      <c r="K139" s="5" t="e">
        <f t="shared" si="36"/>
        <v>#N/A</v>
      </c>
      <c r="L139" s="5">
        <f t="shared" si="25"/>
        <v>-2.9793379452437253E-2</v>
      </c>
      <c r="M139" s="5">
        <f t="shared" si="33"/>
        <v>1.5675770698020914E-2</v>
      </c>
      <c r="N139" s="5">
        <f t="shared" si="37"/>
        <v>0.13878047042584732</v>
      </c>
      <c r="O139" s="5">
        <f t="shared" si="22"/>
        <v>2.3351709230776709</v>
      </c>
      <c r="P139" s="5">
        <f t="shared" si="23"/>
        <v>2.3508466937756918</v>
      </c>
      <c r="Q139" s="5">
        <f t="shared" si="24"/>
        <v>20.812476550350922</v>
      </c>
      <c r="R139" s="5">
        <f t="shared" si="26"/>
        <v>20.812476550350922</v>
      </c>
    </row>
    <row r="140" spans="2:18" x14ac:dyDescent="0.4">
      <c r="B140">
        <v>11.2118253707885</v>
      </c>
      <c r="C140" s="5">
        <f t="shared" si="27"/>
        <v>6.7255735397299787E-2</v>
      </c>
      <c r="D140" s="5">
        <f t="shared" si="28"/>
        <v>1.8585775512168223</v>
      </c>
      <c r="E140" s="5">
        <f t="shared" si="29"/>
        <v>11.677787162059353</v>
      </c>
      <c r="F140" s="5">
        <f t="shared" si="30"/>
        <v>111.51465307300934</v>
      </c>
      <c r="G140" s="5">
        <f t="shared" si="34"/>
        <v>2.8246039215461103</v>
      </c>
      <c r="H140" s="9">
        <f t="shared" si="35"/>
        <v>41.997963517316826</v>
      </c>
      <c r="I140" s="5">
        <f t="shared" si="31"/>
        <v>0</v>
      </c>
      <c r="J140" s="5">
        <f t="shared" si="32"/>
        <v>1.2982012162223683E-4</v>
      </c>
      <c r="K140" s="5" t="e">
        <f t="shared" si="36"/>
        <v>#N/A</v>
      </c>
      <c r="L140" s="5">
        <f t="shared" si="25"/>
        <v>-2.5183873083838626E-2</v>
      </c>
      <c r="M140" s="5">
        <f t="shared" si="33"/>
        <v>2.7274142600471646E-2</v>
      </c>
      <c r="N140" s="5">
        <f t="shared" si="37"/>
        <v>0.3185016323159639</v>
      </c>
      <c r="O140" s="5">
        <f t="shared" si="22"/>
        <v>3.4343427286039714</v>
      </c>
      <c r="P140" s="5">
        <f t="shared" si="23"/>
        <v>3.4616168712044431</v>
      </c>
      <c r="Q140" s="5">
        <f t="shared" si="24"/>
        <v>40.424025058519312</v>
      </c>
      <c r="R140" s="5">
        <f t="shared" si="26"/>
        <v>40.424025058519312</v>
      </c>
    </row>
    <row r="141" spans="2:18" x14ac:dyDescent="0.4">
      <c r="B141">
        <v>11.2730164527893</v>
      </c>
      <c r="C141" s="5">
        <f t="shared" si="27"/>
        <v>6.1191082000799923E-2</v>
      </c>
      <c r="D141" s="5">
        <f t="shared" si="28"/>
        <v>2.0427813320634849</v>
      </c>
      <c r="E141" s="5">
        <f t="shared" si="29"/>
        <v>12.835173651402032</v>
      </c>
      <c r="F141" s="5">
        <f t="shared" si="30"/>
        <v>122.56687992380911</v>
      </c>
      <c r="G141" s="5">
        <f t="shared" si="34"/>
        <v>1.1573864893426791</v>
      </c>
      <c r="H141" s="9">
        <f t="shared" si="35"/>
        <v>18.914300115293745</v>
      </c>
      <c r="I141" s="5">
        <f t="shared" si="31"/>
        <v>0</v>
      </c>
      <c r="J141" s="5">
        <f t="shared" si="32"/>
        <v>1.2289432087001024E-4</v>
      </c>
      <c r="K141" s="5" t="e">
        <f t="shared" si="36"/>
        <v>#N/A</v>
      </c>
      <c r="L141" s="5">
        <f t="shared" si="25"/>
        <v>-9.3886290346671033E-3</v>
      </c>
      <c r="M141" s="5">
        <f t="shared" si="33"/>
        <v>3.2948336532328995E-2</v>
      </c>
      <c r="N141" s="5">
        <f t="shared" si="37"/>
        <v>0.42289762091727612</v>
      </c>
      <c r="O141" s="5">
        <f t="shared" si="22"/>
        <v>1.5466985450570341</v>
      </c>
      <c r="P141" s="5">
        <f t="shared" si="23"/>
        <v>1.5796468815893632</v>
      </c>
      <c r="Q141" s="5">
        <f t="shared" si="24"/>
        <v>20.275042033095179</v>
      </c>
      <c r="R141" s="5">
        <f t="shared" si="26"/>
        <v>20.275042033095179</v>
      </c>
    </row>
    <row r="142" spans="2:18" x14ac:dyDescent="0.4">
      <c r="B142">
        <v>11.3242356777191</v>
      </c>
      <c r="C142" s="5">
        <f t="shared" si="27"/>
        <v>5.1219224929800689E-2</v>
      </c>
      <c r="D142" s="5">
        <f t="shared" si="28"/>
        <v>2.4404898779964106</v>
      </c>
      <c r="E142" s="5">
        <f t="shared" si="29"/>
        <v>15.334050143747548</v>
      </c>
      <c r="F142" s="5">
        <f t="shared" si="30"/>
        <v>146.42939267978466</v>
      </c>
      <c r="G142" s="5">
        <f t="shared" si="34"/>
        <v>2.4988764923455165</v>
      </c>
      <c r="H142" s="9">
        <f t="shared" si="35"/>
        <v>48.787862287459262</v>
      </c>
      <c r="I142" s="5">
        <f t="shared" si="31"/>
        <v>0</v>
      </c>
      <c r="J142" s="5">
        <f t="shared" si="32"/>
        <v>1.0794104393981468E-4</v>
      </c>
      <c r="K142" s="5" t="e">
        <f t="shared" si="36"/>
        <v>#N/A</v>
      </c>
      <c r="L142" s="5">
        <f t="shared" si="25"/>
        <v>-1.6967327098319874E-2</v>
      </c>
      <c r="M142" s="5">
        <f t="shared" si="33"/>
        <v>4.702661876219285E-2</v>
      </c>
      <c r="N142" s="5">
        <f t="shared" si="37"/>
        <v>0.72110853019036447</v>
      </c>
      <c r="O142" s="5">
        <f t="shared" ref="O142:O205" si="38">B$6*H142</f>
        <v>3.989580114330562</v>
      </c>
      <c r="P142" s="5">
        <f t="shared" ref="P142:P205" si="39">IF(H142&gt;0, O142 +M142, 0)</f>
        <v>4.0366067330927553</v>
      </c>
      <c r="Q142" s="5">
        <f t="shared" ref="Q142:Q205" si="40">P142*E142</f>
        <v>61.897530055833286</v>
      </c>
      <c r="R142" s="5">
        <f t="shared" si="26"/>
        <v>61.897530055833286</v>
      </c>
    </row>
    <row r="143" spans="2:18" x14ac:dyDescent="0.4">
      <c r="B143">
        <v>11.3784227371215</v>
      </c>
      <c r="C143" s="5">
        <f t="shared" si="27"/>
        <v>5.4187059402400095E-2</v>
      </c>
      <c r="D143" s="5">
        <f t="shared" si="28"/>
        <v>2.306823831714762</v>
      </c>
      <c r="E143" s="5">
        <f t="shared" si="29"/>
        <v>14.494201605681907</v>
      </c>
      <c r="F143" s="5">
        <f t="shared" si="30"/>
        <v>138.40942990288573</v>
      </c>
      <c r="G143" s="5">
        <f t="shared" si="34"/>
        <v>-0.83984853806564175</v>
      </c>
      <c r="H143" s="9">
        <f t="shared" si="35"/>
        <v>-15.499060981124998</v>
      </c>
      <c r="I143" s="5">
        <f t="shared" si="31"/>
        <v>6.0329842655601372E-3</v>
      </c>
      <c r="J143" s="5">
        <f t="shared" si="32"/>
        <v>1.1296669759159948E-4</v>
      </c>
      <c r="K143" s="5">
        <f t="shared" si="36"/>
        <v>6.0329842655601372E-3</v>
      </c>
      <c r="L143" s="5">
        <f t="shared" ref="L143:L206" si="41">(-B$6*H143)/E143^2</f>
        <v>6.0329842655601372E-3</v>
      </c>
      <c r="M143" s="5">
        <f t="shared" si="33"/>
        <v>4.20163760372304E-2</v>
      </c>
      <c r="N143" s="5">
        <f t="shared" si="37"/>
        <v>0.60899382502375965</v>
      </c>
      <c r="O143" s="5">
        <f t="shared" si="38"/>
        <v>-1.2674206776423449</v>
      </c>
      <c r="P143" s="5">
        <f t="shared" si="39"/>
        <v>0</v>
      </c>
      <c r="Q143" s="5">
        <f t="shared" si="40"/>
        <v>0</v>
      </c>
      <c r="R143" s="5">
        <f t="shared" ref="R143:R206" si="42">Q143</f>
        <v>0</v>
      </c>
    </row>
    <row r="144" spans="2:18" x14ac:dyDescent="0.4">
      <c r="B144">
        <v>11.472254991531299</v>
      </c>
      <c r="C144" s="5">
        <f t="shared" ref="C144:C207" si="43">B144-B143</f>
        <v>9.3832254409798921E-2</v>
      </c>
      <c r="D144" s="5">
        <f t="shared" ref="D144:D207" si="44">(1/C144)/8</f>
        <v>1.3321645183337536</v>
      </c>
      <c r="E144" s="5">
        <f t="shared" ref="E144:E207" si="45">2*PI()*D144</f>
        <v>8.3702365283406106</v>
      </c>
      <c r="F144" s="5">
        <f t="shared" ref="F144:F207" si="46">E144*(60/(2*PI()))</f>
        <v>79.92987110002521</v>
      </c>
      <c r="G144" s="5">
        <f t="shared" si="34"/>
        <v>-6.1239650773412961</v>
      </c>
      <c r="H144" s="9">
        <f t="shared" si="35"/>
        <v>-65.265031900392771</v>
      </c>
      <c r="I144" s="5">
        <f t="shared" ref="I144:I207" si="47">IF(H144&lt;0,(-B$6*H144)/E144^2,0)</f>
        <v>7.6176408790683284E-2</v>
      </c>
      <c r="J144" s="5">
        <f t="shared" ref="J144:J207" si="48">-0.000005984*E144 + 0.0001997</f>
        <v>1.496125046144098E-4</v>
      </c>
      <c r="K144" s="5">
        <f t="shared" si="36"/>
        <v>7.6176408790683284E-2</v>
      </c>
      <c r="L144" s="5">
        <f t="shared" si="41"/>
        <v>7.6176408790683284E-2</v>
      </c>
      <c r="M144" s="5">
        <f t="shared" ref="M144:M207" si="49">0.0002*E144^2</f>
        <v>1.4012171908073495E-2</v>
      </c>
      <c r="N144" s="5">
        <f t="shared" si="37"/>
        <v>0.11728519314634492</v>
      </c>
      <c r="O144" s="5">
        <f t="shared" si="38"/>
        <v>-5.3369846765736755</v>
      </c>
      <c r="P144" s="5">
        <f t="shared" si="39"/>
        <v>0</v>
      </c>
      <c r="Q144" s="5">
        <f t="shared" si="40"/>
        <v>0</v>
      </c>
      <c r="R144" s="5">
        <f t="shared" si="42"/>
        <v>0</v>
      </c>
    </row>
    <row r="145" spans="2:18" x14ac:dyDescent="0.4">
      <c r="B145">
        <v>11.530391693115201</v>
      </c>
      <c r="C145" s="5">
        <f t="shared" si="43"/>
        <v>5.8136701583901385E-2</v>
      </c>
      <c r="D145" s="5">
        <f t="shared" si="44"/>
        <v>2.1501047805335709</v>
      </c>
      <c r="E145" s="5">
        <f t="shared" si="45"/>
        <v>13.509506765945121</v>
      </c>
      <c r="F145" s="5">
        <f t="shared" si="46"/>
        <v>129.00628683201424</v>
      </c>
      <c r="G145" s="5">
        <f t="shared" ref="G145:G208" si="50">E145-E144</f>
        <v>5.1392702376045101</v>
      </c>
      <c r="H145" s="9">
        <f t="shared" ref="H145:H208" si="51">G145/C145</f>
        <v>88.399756050618876</v>
      </c>
      <c r="I145" s="5">
        <f t="shared" si="47"/>
        <v>0</v>
      </c>
      <c r="J145" s="5">
        <f t="shared" si="48"/>
        <v>1.188591115125844E-4</v>
      </c>
      <c r="K145" s="5" t="e">
        <f t="shared" ref="K145:K208" si="52">IF(H145&lt;-7,(-B$6*H145)/E145^2,NA())</f>
        <v>#N/A</v>
      </c>
      <c r="L145" s="5">
        <f t="shared" si="41"/>
        <v>-3.9608416619883249E-2</v>
      </c>
      <c r="M145" s="5">
        <f t="shared" si="49"/>
        <v>3.6501354611823397E-2</v>
      </c>
      <c r="N145" s="5">
        <f t="shared" ref="N145:N208" si="53">M145*E145</f>
        <v>0.49311529709459034</v>
      </c>
      <c r="O145" s="5">
        <f t="shared" si="38"/>
        <v>7.2288043032759894</v>
      </c>
      <c r="P145" s="5">
        <f t="shared" si="39"/>
        <v>7.2653056578878132</v>
      </c>
      <c r="Q145" s="5">
        <f t="shared" si="40"/>
        <v>98.150695941894782</v>
      </c>
      <c r="R145" s="5">
        <f t="shared" si="42"/>
        <v>98.150695941894782</v>
      </c>
    </row>
    <row r="146" spans="2:18" x14ac:dyDescent="0.4">
      <c r="B146">
        <v>11.5840661525726</v>
      </c>
      <c r="C146" s="5">
        <f t="shared" si="43"/>
        <v>5.3674459457399237E-2</v>
      </c>
      <c r="D146" s="5">
        <f t="shared" si="44"/>
        <v>2.3288543799721162</v>
      </c>
      <c r="E146" s="5">
        <f t="shared" si="45"/>
        <v>14.632623622801626</v>
      </c>
      <c r="F146" s="5">
        <f t="shared" si="46"/>
        <v>139.73126279832698</v>
      </c>
      <c r="G146" s="5">
        <f t="shared" si="50"/>
        <v>1.1231168568565053</v>
      </c>
      <c r="H146" s="9">
        <f t="shared" si="51"/>
        <v>20.924604890486311</v>
      </c>
      <c r="I146" s="5">
        <f t="shared" si="47"/>
        <v>0</v>
      </c>
      <c r="J146" s="5">
        <f t="shared" si="48"/>
        <v>1.1213838024115508E-4</v>
      </c>
      <c r="K146" s="5" t="e">
        <f t="shared" si="52"/>
        <v>#N/A</v>
      </c>
      <c r="L146" s="5">
        <f t="shared" si="41"/>
        <v>-7.9914992601590341E-3</v>
      </c>
      <c r="M146" s="5">
        <f t="shared" si="49"/>
        <v>4.282273481731444E-2</v>
      </c>
      <c r="N146" s="5">
        <f t="shared" si="53"/>
        <v>0.62660896108080499</v>
      </c>
      <c r="O146" s="5">
        <f t="shared" si="38"/>
        <v>1.7110892680527743</v>
      </c>
      <c r="P146" s="5">
        <f t="shared" si="39"/>
        <v>1.7539120028700887</v>
      </c>
      <c r="Q146" s="5">
        <f t="shared" si="40"/>
        <v>25.664334205512173</v>
      </c>
      <c r="R146" s="5">
        <f t="shared" si="42"/>
        <v>25.664334205512173</v>
      </c>
    </row>
    <row r="147" spans="2:18" x14ac:dyDescent="0.4">
      <c r="B147">
        <v>11.633217573165799</v>
      </c>
      <c r="C147" s="5">
        <f t="shared" si="43"/>
        <v>4.9151420593199546E-2</v>
      </c>
      <c r="D147" s="5">
        <f t="shared" si="44"/>
        <v>2.5431614893607906</v>
      </c>
      <c r="E147" s="5">
        <f t="shared" si="45"/>
        <v>15.979154903736672</v>
      </c>
      <c r="F147" s="5">
        <f t="shared" si="46"/>
        <v>152.58968936164743</v>
      </c>
      <c r="G147" s="5">
        <f t="shared" si="50"/>
        <v>1.3465312809350465</v>
      </c>
      <c r="H147" s="9">
        <f t="shared" si="51"/>
        <v>27.395571983149328</v>
      </c>
      <c r="I147" s="5">
        <f t="shared" si="47"/>
        <v>0</v>
      </c>
      <c r="J147" s="5">
        <f t="shared" si="48"/>
        <v>1.0408073705603976E-4</v>
      </c>
      <c r="K147" s="5" t="e">
        <f t="shared" si="52"/>
        <v>#N/A</v>
      </c>
      <c r="L147" s="5">
        <f t="shared" si="41"/>
        <v>-8.7738086765850806E-3</v>
      </c>
      <c r="M147" s="5">
        <f t="shared" si="49"/>
        <v>5.106667828752235E-2</v>
      </c>
      <c r="N147" s="5">
        <f t="shared" si="53"/>
        <v>0.81600236277560578</v>
      </c>
      <c r="O147" s="5">
        <f t="shared" si="38"/>
        <v>2.2402463252172127</v>
      </c>
      <c r="P147" s="5">
        <f t="shared" si="39"/>
        <v>2.2913130035047349</v>
      </c>
      <c r="Q147" s="5">
        <f t="shared" si="40"/>
        <v>36.613245415948285</v>
      </c>
      <c r="R147" s="5">
        <f t="shared" si="42"/>
        <v>36.613245415948285</v>
      </c>
    </row>
    <row r="148" spans="2:18" x14ac:dyDescent="0.4">
      <c r="B148">
        <v>11.690960168838499</v>
      </c>
      <c r="C148" s="5">
        <f t="shared" si="43"/>
        <v>5.7742595672699792E-2</v>
      </c>
      <c r="D148" s="5">
        <f t="shared" si="44"/>
        <v>2.1647797183994437</v>
      </c>
      <c r="E148" s="5">
        <f t="shared" si="45"/>
        <v>13.601712119927747</v>
      </c>
      <c r="F148" s="5">
        <f t="shared" si="46"/>
        <v>129.88678310396662</v>
      </c>
      <c r="G148" s="5">
        <f t="shared" si="50"/>
        <v>-2.3774427838089256</v>
      </c>
      <c r="H148" s="9">
        <f t="shared" si="51"/>
        <v>-41.173119360357404</v>
      </c>
      <c r="I148" s="5">
        <f t="shared" si="47"/>
        <v>1.819876910625905E-2</v>
      </c>
      <c r="J148" s="5">
        <f t="shared" si="48"/>
        <v>1.1830735467435236E-4</v>
      </c>
      <c r="K148" s="5">
        <f t="shared" si="52"/>
        <v>1.819876910625905E-2</v>
      </c>
      <c r="L148" s="5">
        <f t="shared" si="41"/>
        <v>1.819876910625905E-2</v>
      </c>
      <c r="M148" s="5">
        <f t="shared" si="49"/>
        <v>3.7001314518677872E-2</v>
      </c>
      <c r="N148" s="5">
        <f t="shared" si="53"/>
        <v>0.5032812281419593</v>
      </c>
      <c r="O148" s="5">
        <f t="shared" si="38"/>
        <v>-3.3668918977674469</v>
      </c>
      <c r="P148" s="5">
        <f t="shared" si="39"/>
        <v>0</v>
      </c>
      <c r="Q148" s="5">
        <f t="shared" si="40"/>
        <v>0</v>
      </c>
      <c r="R148" s="5">
        <f t="shared" si="42"/>
        <v>0</v>
      </c>
    </row>
    <row r="149" spans="2:18" x14ac:dyDescent="0.4">
      <c r="B149">
        <v>11.7461347579956</v>
      </c>
      <c r="C149" s="5">
        <f t="shared" si="43"/>
        <v>5.5174589157100939E-2</v>
      </c>
      <c r="D149" s="5">
        <f t="shared" si="44"/>
        <v>2.265535673389107</v>
      </c>
      <c r="E149" s="5">
        <f t="shared" si="45"/>
        <v>14.234780455929647</v>
      </c>
      <c r="F149" s="5">
        <f t="shared" si="46"/>
        <v>135.93214040334644</v>
      </c>
      <c r="G149" s="5">
        <f t="shared" si="50"/>
        <v>0.63306833600189982</v>
      </c>
      <c r="H149" s="9">
        <f t="shared" si="51"/>
        <v>11.473911191243085</v>
      </c>
      <c r="I149" s="5">
        <f t="shared" si="47"/>
        <v>0</v>
      </c>
      <c r="J149" s="5">
        <f t="shared" si="48"/>
        <v>1.1451907375171701E-4</v>
      </c>
      <c r="K149" s="5" t="e">
        <f t="shared" si="52"/>
        <v>#N/A</v>
      </c>
      <c r="L149" s="5">
        <f t="shared" si="41"/>
        <v>-4.6304728121444195E-3</v>
      </c>
      <c r="M149" s="5">
        <f t="shared" si="49"/>
        <v>4.052579492570333E-2</v>
      </c>
      <c r="N149" s="5">
        <f t="shared" si="53"/>
        <v>0.57687579356941465</v>
      </c>
      <c r="O149" s="5">
        <f t="shared" si="38"/>
        <v>0.93826795797004769</v>
      </c>
      <c r="P149" s="5">
        <f t="shared" si="39"/>
        <v>0.97879375289575099</v>
      </c>
      <c r="Q149" s="5">
        <f t="shared" si="40"/>
        <v>13.932914184106469</v>
      </c>
      <c r="R149" s="5">
        <f t="shared" si="42"/>
        <v>13.932914184106469</v>
      </c>
    </row>
    <row r="150" spans="2:18" x14ac:dyDescent="0.4">
      <c r="B150">
        <v>11.8047716617584</v>
      </c>
      <c r="C150" s="5">
        <f t="shared" si="43"/>
        <v>5.8636903762799619E-2</v>
      </c>
      <c r="D150" s="5">
        <f t="shared" si="44"/>
        <v>2.1317633090869714</v>
      </c>
      <c r="E150" s="5">
        <f t="shared" si="45"/>
        <v>13.394263902039794</v>
      </c>
      <c r="F150" s="5">
        <f t="shared" si="46"/>
        <v>127.9057985452183</v>
      </c>
      <c r="G150" s="5">
        <f t="shared" si="50"/>
        <v>-0.84051655388985225</v>
      </c>
      <c r="H150" s="9">
        <f t="shared" si="51"/>
        <v>-14.334258802100873</v>
      </c>
      <c r="I150" s="5">
        <f t="shared" si="47"/>
        <v>6.5336059743889901E-3</v>
      </c>
      <c r="J150" s="5">
        <f t="shared" si="48"/>
        <v>1.1954872481019388E-4</v>
      </c>
      <c r="K150" s="5">
        <f t="shared" si="52"/>
        <v>6.5336059743889901E-3</v>
      </c>
      <c r="L150" s="5">
        <f t="shared" si="41"/>
        <v>6.5336059743889901E-3</v>
      </c>
      <c r="M150" s="5">
        <f t="shared" si="49"/>
        <v>3.5881261095497267E-2</v>
      </c>
      <c r="N150" s="5">
        <f t="shared" si="53"/>
        <v>0.48060308025108389</v>
      </c>
      <c r="O150" s="5">
        <f t="shared" si="38"/>
        <v>-1.1721701093107608</v>
      </c>
      <c r="P150" s="5">
        <f t="shared" si="39"/>
        <v>0</v>
      </c>
      <c r="Q150" s="5">
        <f t="shared" si="40"/>
        <v>0</v>
      </c>
      <c r="R150" s="5">
        <f t="shared" si="42"/>
        <v>0</v>
      </c>
    </row>
    <row r="151" spans="2:18" x14ac:dyDescent="0.4">
      <c r="B151">
        <v>11.8521356582641</v>
      </c>
      <c r="C151" s="5">
        <f t="shared" si="43"/>
        <v>4.7363996505700001E-2</v>
      </c>
      <c r="D151" s="5">
        <f t="shared" si="44"/>
        <v>2.639135402878364</v>
      </c>
      <c r="E151" s="5">
        <f t="shared" si="45"/>
        <v>16.582176787022814</v>
      </c>
      <c r="F151" s="5">
        <f t="shared" si="46"/>
        <v>158.34812417270183</v>
      </c>
      <c r="G151" s="5">
        <f t="shared" si="50"/>
        <v>3.1879128849830192</v>
      </c>
      <c r="H151" s="9">
        <f t="shared" si="51"/>
        <v>67.306670048406303</v>
      </c>
      <c r="I151" s="5">
        <f t="shared" si="47"/>
        <v>0</v>
      </c>
      <c r="J151" s="5">
        <f t="shared" si="48"/>
        <v>1.0047225410645549E-4</v>
      </c>
      <c r="K151" s="5" t="e">
        <f t="shared" si="52"/>
        <v>#N/A</v>
      </c>
      <c r="L151" s="5">
        <f t="shared" si="41"/>
        <v>-2.001660522704355E-2</v>
      </c>
      <c r="M151" s="5">
        <f t="shared" si="49"/>
        <v>5.4993717399215644E-2</v>
      </c>
      <c r="N151" s="5">
        <f t="shared" si="53"/>
        <v>0.91191554408936626</v>
      </c>
      <c r="O151" s="5">
        <f t="shared" si="38"/>
        <v>5.5039376557384783</v>
      </c>
      <c r="P151" s="5">
        <f t="shared" si="39"/>
        <v>5.5589313731376935</v>
      </c>
      <c r="Q151" s="5">
        <f t="shared" si="40"/>
        <v>92.179182776296713</v>
      </c>
      <c r="R151" s="5">
        <f t="shared" si="42"/>
        <v>92.179182776296713</v>
      </c>
    </row>
    <row r="152" spans="2:18" x14ac:dyDescent="0.4">
      <c r="B152">
        <v>11.911736965179401</v>
      </c>
      <c r="C152" s="5">
        <f t="shared" si="43"/>
        <v>5.9601306915300967E-2</v>
      </c>
      <c r="D152" s="5">
        <f t="shared" si="44"/>
        <v>2.0972694470884119</v>
      </c>
      <c r="E152" s="5">
        <f t="shared" si="45"/>
        <v>13.177532575142564</v>
      </c>
      <c r="F152" s="5">
        <f t="shared" si="46"/>
        <v>125.83616682530472</v>
      </c>
      <c r="G152" s="5">
        <f t="shared" si="50"/>
        <v>-3.4046442118802496</v>
      </c>
      <c r="H152" s="9">
        <f t="shared" si="51"/>
        <v>-57.123650270262821</v>
      </c>
      <c r="I152" s="5">
        <f t="shared" si="47"/>
        <v>2.6900673656208705E-2</v>
      </c>
      <c r="J152" s="5">
        <f t="shared" si="48"/>
        <v>1.208456450703469E-4</v>
      </c>
      <c r="K152" s="5">
        <f t="shared" si="52"/>
        <v>2.6900673656208705E-2</v>
      </c>
      <c r="L152" s="5">
        <f t="shared" si="41"/>
        <v>2.6900673656208705E-2</v>
      </c>
      <c r="M152" s="5">
        <f t="shared" si="49"/>
        <v>3.4729472953788684E-2</v>
      </c>
      <c r="N152" s="5">
        <f t="shared" si="53"/>
        <v>0.45764876116608305</v>
      </c>
      <c r="O152" s="5">
        <f t="shared" si="38"/>
        <v>-4.6712310909099797</v>
      </c>
      <c r="P152" s="5">
        <f t="shared" si="39"/>
        <v>0</v>
      </c>
      <c r="Q152" s="5">
        <f t="shared" si="40"/>
        <v>0</v>
      </c>
      <c r="R152" s="5">
        <f t="shared" si="42"/>
        <v>0</v>
      </c>
    </row>
    <row r="153" spans="2:18" x14ac:dyDescent="0.4">
      <c r="B153">
        <v>11.9704492092132</v>
      </c>
      <c r="C153" s="5">
        <f t="shared" si="43"/>
        <v>5.8712244033799266E-2</v>
      </c>
      <c r="D153" s="5">
        <f t="shared" si="44"/>
        <v>2.1290278042862818</v>
      </c>
      <c r="E153" s="5">
        <f t="shared" si="45"/>
        <v>13.377076218468382</v>
      </c>
      <c r="F153" s="5">
        <f t="shared" si="46"/>
        <v>127.74166825717691</v>
      </c>
      <c r="G153" s="5">
        <f t="shared" si="50"/>
        <v>0.19954364332581775</v>
      </c>
      <c r="H153" s="9">
        <f t="shared" si="51"/>
        <v>3.3986717184740058</v>
      </c>
      <c r="I153" s="5">
        <f t="shared" si="47"/>
        <v>0</v>
      </c>
      <c r="J153" s="5">
        <f t="shared" si="48"/>
        <v>1.1965157590868521E-4</v>
      </c>
      <c r="K153" s="5" t="e">
        <f t="shared" si="52"/>
        <v>#N/A</v>
      </c>
      <c r="L153" s="5">
        <f t="shared" si="41"/>
        <v>-1.5531099991275567E-3</v>
      </c>
      <c r="M153" s="5">
        <f t="shared" si="49"/>
        <v>3.5789233630942476E-2</v>
      </c>
      <c r="N153" s="5">
        <f t="shared" si="53"/>
        <v>0.47875530608168942</v>
      </c>
      <c r="O153" s="5">
        <f t="shared" si="38"/>
        <v>0.27792308306664493</v>
      </c>
      <c r="P153" s="5">
        <f t="shared" si="39"/>
        <v>0.31371231669758742</v>
      </c>
      <c r="Q153" s="5">
        <f t="shared" si="40"/>
        <v>4.1965535711359179</v>
      </c>
      <c r="R153" s="5">
        <f t="shared" si="42"/>
        <v>4.1965535711359179</v>
      </c>
    </row>
    <row r="154" spans="2:18" x14ac:dyDescent="0.4">
      <c r="B154">
        <v>12.0327491760253</v>
      </c>
      <c r="C154" s="5">
        <f t="shared" si="43"/>
        <v>6.2299966812100038E-2</v>
      </c>
      <c r="D154" s="5">
        <f t="shared" si="44"/>
        <v>2.0064216145894034</v>
      </c>
      <c r="E154" s="5">
        <f t="shared" si="45"/>
        <v>12.606718808795682</v>
      </c>
      <c r="F154" s="5">
        <f t="shared" si="46"/>
        <v>120.3852968753642</v>
      </c>
      <c r="G154" s="5">
        <f t="shared" si="50"/>
        <v>-0.77035740967269994</v>
      </c>
      <c r="H154" s="9">
        <f t="shared" si="51"/>
        <v>-12.365294061811273</v>
      </c>
      <c r="I154" s="5">
        <f t="shared" si="47"/>
        <v>6.3623230669430713E-3</v>
      </c>
      <c r="J154" s="5">
        <f t="shared" si="48"/>
        <v>1.2426139464816665E-4</v>
      </c>
      <c r="K154" s="5">
        <f t="shared" si="52"/>
        <v>6.3623230669430713E-3</v>
      </c>
      <c r="L154" s="5">
        <f t="shared" si="41"/>
        <v>6.3623230669430713E-3</v>
      </c>
      <c r="M154" s="5">
        <f t="shared" si="49"/>
        <v>3.1785871824808562E-2</v>
      </c>
      <c r="N154" s="5">
        <f t="shared" si="53"/>
        <v>0.40071554818778282</v>
      </c>
      <c r="O154" s="5">
        <f t="shared" si="38"/>
        <v>-1.0111599275693768</v>
      </c>
      <c r="P154" s="5">
        <f t="shared" si="39"/>
        <v>0</v>
      </c>
      <c r="Q154" s="5">
        <f t="shared" si="40"/>
        <v>0</v>
      </c>
      <c r="R154" s="5">
        <f t="shared" si="42"/>
        <v>0</v>
      </c>
    </row>
    <row r="155" spans="2:18" x14ac:dyDescent="0.4">
      <c r="B155">
        <v>12.091368198394701</v>
      </c>
      <c r="C155" s="5">
        <f t="shared" si="43"/>
        <v>5.8619022369400753E-2</v>
      </c>
      <c r="D155" s="5">
        <f t="shared" si="44"/>
        <v>2.1324135911425612</v>
      </c>
      <c r="E155" s="5">
        <f t="shared" si="45"/>
        <v>13.398349744696999</v>
      </c>
      <c r="F155" s="5">
        <f t="shared" si="46"/>
        <v>127.94481546855368</v>
      </c>
      <c r="G155" s="5">
        <f t="shared" si="50"/>
        <v>0.79163093590131695</v>
      </c>
      <c r="H155" s="9">
        <f t="shared" si="51"/>
        <v>13.504676535078993</v>
      </c>
      <c r="I155" s="5">
        <f t="shared" si="47"/>
        <v>0</v>
      </c>
      <c r="J155" s="5">
        <f t="shared" si="48"/>
        <v>1.1952427512773317E-4</v>
      </c>
      <c r="K155" s="5" t="e">
        <f t="shared" si="52"/>
        <v>#N/A</v>
      </c>
      <c r="L155" s="5">
        <f t="shared" si="41"/>
        <v>-6.1517257672692484E-3</v>
      </c>
      <c r="M155" s="5">
        <f t="shared" si="49"/>
        <v>3.5903155176244428E-2</v>
      </c>
      <c r="N155" s="5">
        <f t="shared" si="53"/>
        <v>0.48104302998945125</v>
      </c>
      <c r="O155" s="5">
        <f t="shared" si="38"/>
        <v>1.1043318241198457</v>
      </c>
      <c r="P155" s="5">
        <f t="shared" si="39"/>
        <v>1.14023497929609</v>
      </c>
      <c r="Q155" s="5">
        <f t="shared" si="40"/>
        <v>15.277267043746354</v>
      </c>
      <c r="R155" s="5">
        <f t="shared" si="42"/>
        <v>15.277267043746354</v>
      </c>
    </row>
    <row r="156" spans="2:18" x14ac:dyDescent="0.4">
      <c r="B156">
        <v>12.157147407531699</v>
      </c>
      <c r="C156" s="5">
        <f t="shared" si="43"/>
        <v>6.5779209136998418E-2</v>
      </c>
      <c r="D156" s="5">
        <f t="shared" si="44"/>
        <v>1.9002964863816223</v>
      </c>
      <c r="E156" s="5">
        <f t="shared" si="45"/>
        <v>11.939914962518001</v>
      </c>
      <c r="F156" s="5">
        <f t="shared" si="46"/>
        <v>114.01778918289733</v>
      </c>
      <c r="G156" s="5">
        <f t="shared" si="50"/>
        <v>-1.4584347821789976</v>
      </c>
      <c r="H156" s="9">
        <f t="shared" si="51"/>
        <v>-22.171667937531968</v>
      </c>
      <c r="I156" s="5">
        <f t="shared" si="47"/>
        <v>1.2717779748227794E-2</v>
      </c>
      <c r="J156" s="5">
        <f t="shared" si="48"/>
        <v>1.282515488642923E-4</v>
      </c>
      <c r="K156" s="5">
        <f t="shared" si="52"/>
        <v>1.2717779748227794E-2</v>
      </c>
      <c r="L156" s="5">
        <f t="shared" si="41"/>
        <v>1.2717779748227794E-2</v>
      </c>
      <c r="M156" s="5">
        <f t="shared" si="49"/>
        <v>2.8512313862432252E-2</v>
      </c>
      <c r="N156" s="5">
        <f t="shared" si="53"/>
        <v>0.34043460290206429</v>
      </c>
      <c r="O156" s="5">
        <f t="shared" si="38"/>
        <v>-1.8130666390737773</v>
      </c>
      <c r="P156" s="5">
        <f t="shared" si="39"/>
        <v>0</v>
      </c>
      <c r="Q156" s="5">
        <f t="shared" si="40"/>
        <v>0</v>
      </c>
      <c r="R156" s="5">
        <f t="shared" si="42"/>
        <v>0</v>
      </c>
    </row>
    <row r="157" spans="2:18" x14ac:dyDescent="0.4">
      <c r="B157">
        <v>12.2161769866943</v>
      </c>
      <c r="C157" s="5">
        <f t="shared" si="43"/>
        <v>5.9029579162601209E-2</v>
      </c>
      <c r="D157" s="5">
        <f t="shared" si="44"/>
        <v>2.1175824353359953</v>
      </c>
      <c r="E157" s="5">
        <f t="shared" si="45"/>
        <v>13.305162844444691</v>
      </c>
      <c r="F157" s="5">
        <f t="shared" si="46"/>
        <v>127.05494612015971</v>
      </c>
      <c r="G157" s="5">
        <f t="shared" si="50"/>
        <v>1.36524788192669</v>
      </c>
      <c r="H157" s="9">
        <f t="shared" si="51"/>
        <v>23.128199477181038</v>
      </c>
      <c r="I157" s="5">
        <f t="shared" si="47"/>
        <v>0</v>
      </c>
      <c r="J157" s="5">
        <f t="shared" si="48"/>
        <v>1.2008190553884297E-4</v>
      </c>
      <c r="K157" s="5" t="e">
        <f t="shared" si="52"/>
        <v>#N/A</v>
      </c>
      <c r="L157" s="5">
        <f t="shared" si="41"/>
        <v>-1.0683580751988881E-2</v>
      </c>
      <c r="M157" s="5">
        <f t="shared" si="49"/>
        <v>3.5405471663438312E-2</v>
      </c>
      <c r="N157" s="5">
        <f t="shared" si="53"/>
        <v>0.47107556606641882</v>
      </c>
      <c r="O157" s="5">
        <f t="shared" si="38"/>
        <v>1.8912860778929865</v>
      </c>
      <c r="P157" s="5">
        <f t="shared" si="39"/>
        <v>1.9266915495564247</v>
      </c>
      <c r="Q157" s="5">
        <f t="shared" si="40"/>
        <v>25.634944817863708</v>
      </c>
      <c r="R157" s="5">
        <f t="shared" si="42"/>
        <v>25.634944817863708</v>
      </c>
    </row>
    <row r="158" spans="2:18" x14ac:dyDescent="0.4">
      <c r="B158">
        <v>12.2858116626739</v>
      </c>
      <c r="C158" s="5">
        <f t="shared" si="43"/>
        <v>6.9634675979600047E-2</v>
      </c>
      <c r="D158" s="5">
        <f t="shared" si="44"/>
        <v>1.7950826688217749</v>
      </c>
      <c r="E158" s="5">
        <f t="shared" si="45"/>
        <v>11.278837049913696</v>
      </c>
      <c r="F158" s="5">
        <f t="shared" si="46"/>
        <v>107.7049601293065</v>
      </c>
      <c r="G158" s="5">
        <f t="shared" si="50"/>
        <v>-2.0263257945309956</v>
      </c>
      <c r="H158" s="9">
        <f t="shared" si="51"/>
        <v>-29.099378521192826</v>
      </c>
      <c r="I158" s="5">
        <f t="shared" si="47"/>
        <v>1.8705549492536475E-2</v>
      </c>
      <c r="J158" s="5">
        <f t="shared" si="48"/>
        <v>1.3220743909331647E-4</v>
      </c>
      <c r="L158" s="5">
        <f t="shared" si="41"/>
        <v>1.8705549492536475E-2</v>
      </c>
      <c r="M158" s="5">
        <f t="shared" si="49"/>
        <v>2.5442433039701177E-2</v>
      </c>
      <c r="N158" s="5">
        <f t="shared" si="53"/>
        <v>0.28696105640812997</v>
      </c>
      <c r="O158" s="5">
        <f t="shared" si="38"/>
        <v>-2.3795734521733776</v>
      </c>
      <c r="P158" s="5">
        <f t="shared" si="39"/>
        <v>0</v>
      </c>
      <c r="Q158" s="5">
        <f t="shared" si="40"/>
        <v>0</v>
      </c>
      <c r="R158" s="5">
        <f t="shared" si="42"/>
        <v>0</v>
      </c>
    </row>
    <row r="159" spans="2:18" x14ac:dyDescent="0.4">
      <c r="B159">
        <v>12.3420352935791</v>
      </c>
      <c r="C159" s="5">
        <f t="shared" si="43"/>
        <v>5.6223630905199329E-2</v>
      </c>
      <c r="D159" s="5">
        <f t="shared" si="44"/>
        <v>2.2232644528199712</v>
      </c>
      <c r="E159" s="5">
        <f t="shared" si="45"/>
        <v>13.969182543933105</v>
      </c>
      <c r="F159" s="5">
        <f t="shared" si="46"/>
        <v>133.39586716919828</v>
      </c>
      <c r="G159" s="5">
        <f t="shared" si="50"/>
        <v>2.6903454940194091</v>
      </c>
      <c r="H159" s="9">
        <f t="shared" si="51"/>
        <v>47.850796021261893</v>
      </c>
      <c r="I159" s="5">
        <f t="shared" si="47"/>
        <v>0</v>
      </c>
      <c r="J159" s="5">
        <f t="shared" si="48"/>
        <v>1.1610841165710431E-4</v>
      </c>
      <c r="K159" s="5" t="e">
        <f t="shared" si="52"/>
        <v>#N/A</v>
      </c>
      <c r="L159" s="5">
        <f t="shared" si="41"/>
        <v>-2.005222564169518E-2</v>
      </c>
      <c r="M159" s="5">
        <f t="shared" si="49"/>
        <v>3.9027612189145071E-2</v>
      </c>
      <c r="N159" s="5">
        <f t="shared" si="53"/>
        <v>0.54518383892399613</v>
      </c>
      <c r="O159" s="5">
        <f t="shared" si="38"/>
        <v>3.9129524293665505</v>
      </c>
      <c r="P159" s="5">
        <f t="shared" si="39"/>
        <v>3.9519800415556956</v>
      </c>
      <c r="Q159" s="5">
        <f t="shared" si="40"/>
        <v>55.205930610471846</v>
      </c>
      <c r="R159" s="5">
        <f t="shared" si="42"/>
        <v>55.205930610471846</v>
      </c>
    </row>
    <row r="160" spans="2:18" x14ac:dyDescent="0.4">
      <c r="B160">
        <v>12.405449628829899</v>
      </c>
      <c r="C160" s="5">
        <f t="shared" si="43"/>
        <v>6.3414335250799425E-2</v>
      </c>
      <c r="D160" s="5">
        <f t="shared" si="44"/>
        <v>1.9711631369410942</v>
      </c>
      <c r="E160" s="5">
        <f t="shared" si="45"/>
        <v>12.385183260082306</v>
      </c>
      <c r="F160" s="5">
        <f t="shared" si="46"/>
        <v>118.26978821646566</v>
      </c>
      <c r="G160" s="5">
        <f t="shared" si="50"/>
        <v>-1.5839992838507992</v>
      </c>
      <c r="H160" s="9">
        <f t="shared" si="51"/>
        <v>-24.978567978142305</v>
      </c>
      <c r="I160" s="5">
        <f t="shared" si="47"/>
        <v>1.3316131144647596E-2</v>
      </c>
      <c r="J160" s="5">
        <f t="shared" si="48"/>
        <v>1.2558706337166748E-4</v>
      </c>
      <c r="K160" s="5">
        <f t="shared" si="52"/>
        <v>1.3316131144647596E-2</v>
      </c>
      <c r="L160" s="5">
        <f t="shared" si="41"/>
        <v>1.3316131144647596E-2</v>
      </c>
      <c r="M160" s="5">
        <f t="shared" si="49"/>
        <v>3.0678552877164596E-2</v>
      </c>
      <c r="N160" s="5">
        <f t="shared" si="53"/>
        <v>0.37995949953780878</v>
      </c>
      <c r="O160" s="5">
        <f t="shared" si="38"/>
        <v>-2.042598167201648</v>
      </c>
      <c r="P160" s="5">
        <f t="shared" si="39"/>
        <v>0</v>
      </c>
      <c r="Q160" s="5">
        <f t="shared" si="40"/>
        <v>0</v>
      </c>
      <c r="R160" s="5">
        <f t="shared" si="42"/>
        <v>0</v>
      </c>
    </row>
    <row r="161" spans="2:18" x14ac:dyDescent="0.4">
      <c r="B161">
        <v>12.4788746833801</v>
      </c>
      <c r="C161" s="5">
        <f t="shared" si="43"/>
        <v>7.3425054550201097E-2</v>
      </c>
      <c r="D161" s="5">
        <f t="shared" si="44"/>
        <v>1.7024161679653482</v>
      </c>
      <c r="E161" s="5">
        <f t="shared" si="45"/>
        <v>10.69659625326485</v>
      </c>
      <c r="F161" s="5">
        <f t="shared" si="46"/>
        <v>102.1449700779209</v>
      </c>
      <c r="G161" s="5">
        <f t="shared" si="50"/>
        <v>-1.6885870068174551</v>
      </c>
      <c r="H161" s="9">
        <f t="shared" si="51"/>
        <v>-22.997422571377992</v>
      </c>
      <c r="I161" s="5">
        <f t="shared" si="47"/>
        <v>1.6436273508387469E-2</v>
      </c>
      <c r="J161" s="5">
        <f t="shared" si="48"/>
        <v>1.3569156802046314E-4</v>
      </c>
      <c r="K161" s="5">
        <f t="shared" si="52"/>
        <v>1.6436273508387469E-2</v>
      </c>
      <c r="L161" s="5">
        <f t="shared" si="41"/>
        <v>1.6436273508387469E-2</v>
      </c>
      <c r="M161" s="5">
        <f t="shared" si="49"/>
        <v>2.2883434281071927E-2</v>
      </c>
      <c r="N161" s="5">
        <f t="shared" si="53"/>
        <v>0.2447748573927464</v>
      </c>
      <c r="O161" s="5">
        <f t="shared" si="38"/>
        <v>-1.8805919232745409</v>
      </c>
      <c r="P161" s="5">
        <f t="shared" si="39"/>
        <v>0</v>
      </c>
      <c r="Q161" s="5">
        <f t="shared" si="40"/>
        <v>0</v>
      </c>
      <c r="R161" s="5">
        <f t="shared" si="42"/>
        <v>0</v>
      </c>
    </row>
    <row r="162" spans="2:18" x14ac:dyDescent="0.4">
      <c r="B162">
        <v>12.5491635799407</v>
      </c>
      <c r="C162" s="5">
        <f t="shared" si="43"/>
        <v>7.0288896560599667E-2</v>
      </c>
      <c r="D162" s="5">
        <f t="shared" si="44"/>
        <v>1.7783747663790834</v>
      </c>
      <c r="E162" s="5">
        <f t="shared" si="45"/>
        <v>11.173858202771987</v>
      </c>
      <c r="F162" s="5">
        <f t="shared" si="46"/>
        <v>106.70248598274502</v>
      </c>
      <c r="G162" s="5">
        <f t="shared" si="50"/>
        <v>0.47726194950713641</v>
      </c>
      <c r="H162" s="9">
        <f t="shared" si="51"/>
        <v>6.7900048636510375</v>
      </c>
      <c r="I162" s="5">
        <f t="shared" si="47"/>
        <v>0</v>
      </c>
      <c r="J162" s="5">
        <f t="shared" si="48"/>
        <v>1.3283563251461245E-4</v>
      </c>
      <c r="K162" s="5" t="e">
        <f t="shared" si="52"/>
        <v>#N/A</v>
      </c>
      <c r="L162" s="5">
        <f t="shared" si="41"/>
        <v>-4.4471233428767321E-3</v>
      </c>
      <c r="M162" s="5">
        <f t="shared" si="49"/>
        <v>2.4971021427130966E-2</v>
      </c>
      <c r="N162" s="5">
        <f t="shared" si="53"/>
        <v>0.27902265260514236</v>
      </c>
      <c r="O162" s="5">
        <f t="shared" si="38"/>
        <v>0.55524606142034583</v>
      </c>
      <c r="P162" s="5">
        <f t="shared" si="39"/>
        <v>0.58021708284747675</v>
      </c>
      <c r="Q162" s="5">
        <f t="shared" si="40"/>
        <v>6.4832634105637119</v>
      </c>
      <c r="R162" s="5">
        <f t="shared" si="42"/>
        <v>6.4832634105637119</v>
      </c>
    </row>
    <row r="163" spans="2:18" x14ac:dyDescent="0.4">
      <c r="B163">
        <v>12.6155025959014</v>
      </c>
      <c r="C163" s="5">
        <f t="shared" si="43"/>
        <v>6.6339015960700465E-2</v>
      </c>
      <c r="D163" s="5">
        <f t="shared" si="44"/>
        <v>1.8842606901804297</v>
      </c>
      <c r="E163" s="5">
        <f t="shared" si="45"/>
        <v>11.839159083437742</v>
      </c>
      <c r="F163" s="5">
        <f t="shared" si="46"/>
        <v>113.05564141082579</v>
      </c>
      <c r="G163" s="5">
        <f t="shared" si="50"/>
        <v>0.66530088066575566</v>
      </c>
      <c r="H163" s="9">
        <f t="shared" si="51"/>
        <v>10.028802372647236</v>
      </c>
      <c r="I163" s="5">
        <f t="shared" si="47"/>
        <v>0</v>
      </c>
      <c r="J163" s="5">
        <f t="shared" si="48"/>
        <v>1.2885447204470855E-4</v>
      </c>
      <c r="K163" s="5" t="e">
        <f t="shared" si="52"/>
        <v>#N/A</v>
      </c>
      <c r="L163" s="5">
        <f t="shared" si="41"/>
        <v>-5.8509011651829328E-3</v>
      </c>
      <c r="M163" s="5">
        <f t="shared" si="49"/>
        <v>2.8033137560589279E-2</v>
      </c>
      <c r="N163" s="5">
        <f t="shared" si="53"/>
        <v>0.33188877518771032</v>
      </c>
      <c r="O163" s="5">
        <f t="shared" si="38"/>
        <v>0.82009558608492628</v>
      </c>
      <c r="P163" s="5">
        <f t="shared" si="39"/>
        <v>0.8481287236455155</v>
      </c>
      <c r="Q163" s="5">
        <f t="shared" si="40"/>
        <v>10.041130882472263</v>
      </c>
      <c r="R163" s="5">
        <f t="shared" si="42"/>
        <v>10.041130882472263</v>
      </c>
    </row>
    <row r="164" spans="2:18" x14ac:dyDescent="0.4">
      <c r="B164">
        <v>12.6891696453094</v>
      </c>
      <c r="C164" s="5">
        <f t="shared" si="43"/>
        <v>7.3667049407999841E-2</v>
      </c>
      <c r="D164" s="5">
        <f t="shared" si="44"/>
        <v>1.6968237631956204</v>
      </c>
      <c r="E164" s="5">
        <f t="shared" si="45"/>
        <v>10.661458137783896</v>
      </c>
      <c r="F164" s="5">
        <f t="shared" si="46"/>
        <v>101.80942579173723</v>
      </c>
      <c r="G164" s="5">
        <f t="shared" si="50"/>
        <v>-1.1777009456538465</v>
      </c>
      <c r="H164" s="9">
        <f t="shared" si="51"/>
        <v>-15.986807604187208</v>
      </c>
      <c r="I164" s="5">
        <f t="shared" si="47"/>
        <v>1.1501220709046158E-2</v>
      </c>
      <c r="J164" s="5">
        <f t="shared" si="48"/>
        <v>1.3590183450350117E-4</v>
      </c>
      <c r="K164" s="5">
        <f t="shared" si="52"/>
        <v>1.1501220709046158E-2</v>
      </c>
      <c r="L164" s="5">
        <f t="shared" si="41"/>
        <v>1.1501220709046158E-2</v>
      </c>
      <c r="M164" s="5">
        <f t="shared" si="49"/>
        <v>2.2733337924743691E-2</v>
      </c>
      <c r="N164" s="5">
        <f t="shared" si="53"/>
        <v>0.24237053061674987</v>
      </c>
      <c r="O164" s="5">
        <f t="shared" si="38"/>
        <v>-1.3073056846290327</v>
      </c>
      <c r="P164" s="5">
        <f t="shared" si="39"/>
        <v>0</v>
      </c>
      <c r="Q164" s="5">
        <f t="shared" si="40"/>
        <v>0</v>
      </c>
      <c r="R164" s="5">
        <f t="shared" si="42"/>
        <v>0</v>
      </c>
    </row>
    <row r="165" spans="2:18" x14ac:dyDescent="0.4">
      <c r="B165">
        <v>12.763084411621</v>
      </c>
      <c r="C165" s="5">
        <f t="shared" si="43"/>
        <v>7.3914766311599323E-2</v>
      </c>
      <c r="D165" s="5">
        <f t="shared" si="44"/>
        <v>1.6911370520072111</v>
      </c>
      <c r="E165" s="5">
        <f t="shared" si="45"/>
        <v>10.625727477598709</v>
      </c>
      <c r="F165" s="5">
        <f t="shared" si="46"/>
        <v>101.46822312043267</v>
      </c>
      <c r="G165" s="5">
        <f t="shared" si="50"/>
        <v>-3.5730660185187446E-2</v>
      </c>
      <c r="H165" s="9">
        <f t="shared" si="51"/>
        <v>-0.48340354665479462</v>
      </c>
      <c r="I165" s="5">
        <f t="shared" si="47"/>
        <v>3.5011271825120284E-4</v>
      </c>
      <c r="J165" s="5">
        <f t="shared" si="48"/>
        <v>1.3611564677404932E-4</v>
      </c>
      <c r="K165" s="5" t="e">
        <f t="shared" si="52"/>
        <v>#N/A</v>
      </c>
      <c r="L165" s="5">
        <f t="shared" si="41"/>
        <v>3.5011271825120284E-4</v>
      </c>
      <c r="M165" s="5">
        <f t="shared" si="49"/>
        <v>2.2581216885639244E-2</v>
      </c>
      <c r="N165" s="5">
        <f t="shared" si="53"/>
        <v>0.23994185673935284</v>
      </c>
      <c r="O165" s="5">
        <f t="shared" si="38"/>
        <v>-3.9529856126255578E-2</v>
      </c>
      <c r="P165" s="5">
        <f t="shared" si="39"/>
        <v>0</v>
      </c>
      <c r="Q165" s="5">
        <f t="shared" si="40"/>
        <v>0</v>
      </c>
      <c r="R165" s="5">
        <f t="shared" si="42"/>
        <v>0</v>
      </c>
    </row>
    <row r="166" spans="2:18" x14ac:dyDescent="0.4">
      <c r="B166">
        <v>12.841563463210999</v>
      </c>
      <c r="C166" s="5">
        <f t="shared" si="43"/>
        <v>7.8479051589999571E-2</v>
      </c>
      <c r="D166" s="5">
        <f t="shared" si="44"/>
        <v>1.5927817356030396</v>
      </c>
      <c r="E166" s="5">
        <f t="shared" si="45"/>
        <v>10.007742798685019</v>
      </c>
      <c r="F166" s="5">
        <f t="shared" si="46"/>
        <v>95.566904136182387</v>
      </c>
      <c r="G166" s="5">
        <f t="shared" si="50"/>
        <v>-0.61798467891368958</v>
      </c>
      <c r="H166" s="9">
        <f t="shared" si="51"/>
        <v>-7.8745176756498694</v>
      </c>
      <c r="I166" s="5">
        <f t="shared" si="47"/>
        <v>6.4293503588849386E-3</v>
      </c>
      <c r="J166" s="5">
        <f t="shared" si="48"/>
        <v>1.3981366709266884E-4</v>
      </c>
      <c r="K166" s="5">
        <f t="shared" si="52"/>
        <v>6.4293503588849386E-3</v>
      </c>
      <c r="L166" s="5">
        <f t="shared" si="41"/>
        <v>6.4293503588849386E-3</v>
      </c>
      <c r="M166" s="5">
        <f t="shared" si="49"/>
        <v>2.0030983184926372E-2</v>
      </c>
      <c r="N166" s="5">
        <f t="shared" si="53"/>
        <v>0.20046492771952759</v>
      </c>
      <c r="O166" s="5">
        <f t="shared" si="38"/>
        <v>-0.64393104464412265</v>
      </c>
      <c r="P166" s="5">
        <f t="shared" si="39"/>
        <v>0</v>
      </c>
      <c r="Q166" s="5">
        <f t="shared" si="40"/>
        <v>0</v>
      </c>
      <c r="R166" s="5">
        <f t="shared" si="42"/>
        <v>0</v>
      </c>
    </row>
    <row r="167" spans="2:18" x14ac:dyDescent="0.4">
      <c r="B167">
        <v>12.907968044281001</v>
      </c>
      <c r="C167" s="5">
        <f t="shared" si="43"/>
        <v>6.6404581070001356E-2</v>
      </c>
      <c r="D167" s="5">
        <f t="shared" si="44"/>
        <v>1.8824002498898296</v>
      </c>
      <c r="E167" s="5">
        <f t="shared" si="45"/>
        <v>11.827469592338959</v>
      </c>
      <c r="F167" s="5">
        <f t="shared" si="46"/>
        <v>112.94401499338979</v>
      </c>
      <c r="G167" s="5">
        <f t="shared" si="50"/>
        <v>1.8197267936539401</v>
      </c>
      <c r="H167" s="9">
        <f t="shared" si="51"/>
        <v>27.40363336884316</v>
      </c>
      <c r="I167" s="5">
        <f t="shared" si="47"/>
        <v>0</v>
      </c>
      <c r="J167" s="5">
        <f t="shared" si="48"/>
        <v>1.2892442195944366E-4</v>
      </c>
      <c r="K167" s="5" t="e">
        <f t="shared" si="52"/>
        <v>#N/A</v>
      </c>
      <c r="L167" s="5">
        <f t="shared" si="41"/>
        <v>-1.6019164803388768E-2</v>
      </c>
      <c r="M167" s="5">
        <f t="shared" si="49"/>
        <v>2.797780739154054E-2</v>
      </c>
      <c r="N167" s="5">
        <f t="shared" si="53"/>
        <v>0.33090666618376191</v>
      </c>
      <c r="O167" s="5">
        <f t="shared" si="38"/>
        <v>2.2409055372127815</v>
      </c>
      <c r="P167" s="5">
        <f t="shared" si="39"/>
        <v>2.2688833446043222</v>
      </c>
      <c r="Q167" s="5">
        <f t="shared" si="40"/>
        <v>26.835148766871935</v>
      </c>
      <c r="R167" s="5">
        <f t="shared" si="42"/>
        <v>26.835148766871935</v>
      </c>
    </row>
    <row r="168" spans="2:18" x14ac:dyDescent="0.4">
      <c r="B168">
        <v>12.985234498977601</v>
      </c>
      <c r="C168" s="5">
        <f t="shared" si="43"/>
        <v>7.7266454696600206E-2</v>
      </c>
      <c r="D168" s="5">
        <f t="shared" si="44"/>
        <v>1.6177783811983302</v>
      </c>
      <c r="E168" s="5">
        <f t="shared" si="45"/>
        <v>10.164801355018124</v>
      </c>
      <c r="F168" s="5">
        <f t="shared" si="46"/>
        <v>97.066702871899821</v>
      </c>
      <c r="G168" s="5">
        <f t="shared" si="50"/>
        <v>-1.662668237320835</v>
      </c>
      <c r="H168" s="9">
        <f t="shared" si="51"/>
        <v>-21.518629835542253</v>
      </c>
      <c r="I168" s="5">
        <f t="shared" si="47"/>
        <v>1.7030689236914184E-2</v>
      </c>
      <c r="J168" s="5">
        <f t="shared" si="48"/>
        <v>1.3887382869157155E-4</v>
      </c>
      <c r="K168" s="5">
        <f t="shared" si="52"/>
        <v>1.7030689236914184E-2</v>
      </c>
      <c r="L168" s="5">
        <f t="shared" si="41"/>
        <v>1.7030689236914184E-2</v>
      </c>
      <c r="M168" s="5">
        <f t="shared" si="49"/>
        <v>2.0664637317395661E-2</v>
      </c>
      <c r="N168" s="5">
        <f t="shared" si="53"/>
        <v>0.21005193340482151</v>
      </c>
      <c r="O168" s="5">
        <f t="shared" si="38"/>
        <v>-1.7596650817305273</v>
      </c>
      <c r="P168" s="5">
        <f t="shared" si="39"/>
        <v>0</v>
      </c>
      <c r="Q168" s="5">
        <f t="shared" si="40"/>
        <v>0</v>
      </c>
      <c r="R168" s="5">
        <f t="shared" si="42"/>
        <v>0</v>
      </c>
    </row>
    <row r="169" spans="2:18" x14ac:dyDescent="0.4">
      <c r="B169">
        <v>13.071364879608099</v>
      </c>
      <c r="C169" s="5">
        <f t="shared" si="43"/>
        <v>8.6130380630498493E-2</v>
      </c>
      <c r="D169" s="5">
        <f t="shared" si="44"/>
        <v>1.4512881411293554</v>
      </c>
      <c r="E169" s="5">
        <f t="shared" si="45"/>
        <v>9.1187123248279391</v>
      </c>
      <c r="F169" s="5">
        <f t="shared" si="46"/>
        <v>87.077288467761321</v>
      </c>
      <c r="G169" s="5">
        <f t="shared" si="50"/>
        <v>-1.0460890301901848</v>
      </c>
      <c r="H169" s="9">
        <f t="shared" si="51"/>
        <v>-12.145412832644189</v>
      </c>
      <c r="I169" s="5">
        <f t="shared" si="47"/>
        <v>1.1944298625619333E-2</v>
      </c>
      <c r="J169" s="5">
        <f t="shared" si="48"/>
        <v>1.4513362544822962E-4</v>
      </c>
      <c r="K169" s="5">
        <f t="shared" si="52"/>
        <v>1.1944298625619333E-2</v>
      </c>
      <c r="L169" s="5">
        <f t="shared" si="41"/>
        <v>1.1944298625619333E-2</v>
      </c>
      <c r="M169" s="5">
        <f t="shared" si="49"/>
        <v>1.6630182892593791E-2</v>
      </c>
      <c r="N169" s="5">
        <f t="shared" si="53"/>
        <v>0.15164585370683775</v>
      </c>
      <c r="O169" s="5">
        <f t="shared" si="38"/>
        <v>-0.99317935333903085</v>
      </c>
      <c r="P169" s="5">
        <f t="shared" si="39"/>
        <v>0</v>
      </c>
      <c r="Q169" s="5">
        <f t="shared" si="40"/>
        <v>0</v>
      </c>
      <c r="R169" s="5">
        <f t="shared" si="42"/>
        <v>0</v>
      </c>
    </row>
    <row r="170" spans="2:18" x14ac:dyDescent="0.4">
      <c r="B170">
        <v>13.1573340892791</v>
      </c>
      <c r="C170" s="5">
        <f t="shared" si="43"/>
        <v>8.5969209671000968E-2</v>
      </c>
      <c r="D170" s="5">
        <f t="shared" si="44"/>
        <v>1.4540089466725068</v>
      </c>
      <c r="E170" s="5">
        <f t="shared" si="45"/>
        <v>9.1358076502403609</v>
      </c>
      <c r="F170" s="5">
        <f t="shared" si="46"/>
        <v>87.240536800350412</v>
      </c>
      <c r="G170" s="5">
        <f t="shared" si="50"/>
        <v>1.7095325412421758E-2</v>
      </c>
      <c r="H170" s="9">
        <f t="shared" si="51"/>
        <v>0.19885404876751278</v>
      </c>
      <c r="I170" s="5">
        <f t="shared" si="47"/>
        <v>0</v>
      </c>
      <c r="J170" s="5">
        <f t="shared" si="48"/>
        <v>1.4503132702096169E-4</v>
      </c>
      <c r="K170" s="5" t="e">
        <f t="shared" si="52"/>
        <v>#N/A</v>
      </c>
      <c r="L170" s="5">
        <f t="shared" si="41"/>
        <v>-1.948300512688457E-4</v>
      </c>
      <c r="M170" s="5">
        <f t="shared" si="49"/>
        <v>1.6692596284438064E-2</v>
      </c>
      <c r="N170" s="5">
        <f t="shared" si="53"/>
        <v>0.15250034883774308</v>
      </c>
      <c r="O170" s="5">
        <f t="shared" si="38"/>
        <v>1.6261096949536053E-2</v>
      </c>
      <c r="P170" s="5">
        <f t="shared" si="39"/>
        <v>3.2953693233974117E-2</v>
      </c>
      <c r="Q170" s="5">
        <f t="shared" si="40"/>
        <v>0.30105860275061475</v>
      </c>
      <c r="R170" s="5">
        <f t="shared" si="42"/>
        <v>0.30105860275061475</v>
      </c>
    </row>
    <row r="171" spans="2:18" x14ac:dyDescent="0.4">
      <c r="B171">
        <v>13.2386064529418</v>
      </c>
      <c r="C171" s="5">
        <f t="shared" si="43"/>
        <v>8.1272363662700187E-2</v>
      </c>
      <c r="D171" s="5">
        <f t="shared" si="44"/>
        <v>1.5380382010147999</v>
      </c>
      <c r="E171" s="5">
        <f t="shared" si="45"/>
        <v>9.6637790264971137</v>
      </c>
      <c r="F171" s="5">
        <f t="shared" si="46"/>
        <v>92.282292060887997</v>
      </c>
      <c r="G171" s="5">
        <f t="shared" si="50"/>
        <v>0.52797137625675283</v>
      </c>
      <c r="H171" s="9">
        <f t="shared" si="51"/>
        <v>6.4963211658019535</v>
      </c>
      <c r="I171" s="5">
        <f t="shared" si="47"/>
        <v>0</v>
      </c>
      <c r="J171" s="5">
        <f t="shared" si="48"/>
        <v>1.4187194630544127E-4</v>
      </c>
      <c r="K171" s="5" t="e">
        <f t="shared" si="52"/>
        <v>#N/A</v>
      </c>
      <c r="L171" s="5">
        <f t="shared" si="41"/>
        <v>-5.6883840134370539E-3</v>
      </c>
      <c r="M171" s="5">
        <f t="shared" si="49"/>
        <v>1.8677725014593104E-2</v>
      </c>
      <c r="N171" s="5">
        <f t="shared" si="53"/>
        <v>0.18049740725870533</v>
      </c>
      <c r="O171" s="5">
        <f t="shared" si="38"/>
        <v>0.53123036190192385</v>
      </c>
      <c r="P171" s="5">
        <f t="shared" si="39"/>
        <v>0.54990808691651694</v>
      </c>
      <c r="Q171" s="5">
        <f t="shared" si="40"/>
        <v>5.314190236844988</v>
      </c>
      <c r="R171" s="5">
        <f t="shared" si="42"/>
        <v>5.314190236844988</v>
      </c>
    </row>
    <row r="172" spans="2:18" x14ac:dyDescent="0.4">
      <c r="B172">
        <v>13.332100629806501</v>
      </c>
      <c r="C172" s="5">
        <f t="shared" si="43"/>
        <v>9.3494176864700407E-2</v>
      </c>
      <c r="D172" s="5">
        <f t="shared" si="44"/>
        <v>1.3369816623006701</v>
      </c>
      <c r="E172" s="5">
        <f t="shared" si="45"/>
        <v>8.4005035365361103</v>
      </c>
      <c r="F172" s="5">
        <f t="shared" si="46"/>
        <v>80.218899738040221</v>
      </c>
      <c r="G172" s="5">
        <f t="shared" si="50"/>
        <v>-1.2632754899610035</v>
      </c>
      <c r="H172" s="9">
        <f t="shared" si="51"/>
        <v>-13.511809316094046</v>
      </c>
      <c r="I172" s="5">
        <f t="shared" si="47"/>
        <v>1.5657350402387731E-2</v>
      </c>
      <c r="J172" s="5">
        <f t="shared" si="48"/>
        <v>1.4943138683736791E-4</v>
      </c>
      <c r="K172" s="5">
        <f t="shared" si="52"/>
        <v>1.5657350402387731E-2</v>
      </c>
      <c r="L172" s="5">
        <f t="shared" si="41"/>
        <v>1.5657350402387731E-2</v>
      </c>
      <c r="M172" s="5">
        <f t="shared" si="49"/>
        <v>1.411369193347114E-2</v>
      </c>
      <c r="N172" s="5">
        <f t="shared" si="53"/>
        <v>0.11856211900070548</v>
      </c>
      <c r="O172" s="5">
        <f t="shared" si="38"/>
        <v>-1.104915100368554</v>
      </c>
      <c r="P172" s="5">
        <f t="shared" si="39"/>
        <v>0</v>
      </c>
      <c r="Q172" s="5">
        <f t="shared" si="40"/>
        <v>0</v>
      </c>
      <c r="R172" s="5">
        <f t="shared" si="42"/>
        <v>0</v>
      </c>
    </row>
    <row r="173" spans="2:18" x14ac:dyDescent="0.4">
      <c r="B173">
        <v>13.417838096618601</v>
      </c>
      <c r="C173" s="5">
        <f t="shared" si="43"/>
        <v>8.5737466812100038E-2</v>
      </c>
      <c r="D173" s="5">
        <f t="shared" si="44"/>
        <v>1.4579390393460854</v>
      </c>
      <c r="E173" s="5">
        <f t="shared" si="45"/>
        <v>9.160501150782844</v>
      </c>
      <c r="F173" s="5">
        <f t="shared" si="46"/>
        <v>87.47634236076513</v>
      </c>
      <c r="G173" s="5">
        <f t="shared" si="50"/>
        <v>0.75999761424673373</v>
      </c>
      <c r="H173" s="9">
        <f t="shared" si="51"/>
        <v>8.8642415329615982</v>
      </c>
      <c r="I173" s="5">
        <f t="shared" si="47"/>
        <v>0</v>
      </c>
      <c r="J173" s="5">
        <f t="shared" si="48"/>
        <v>1.4488356111371547E-4</v>
      </c>
      <c r="K173" s="5" t="e">
        <f t="shared" si="52"/>
        <v>#N/A</v>
      </c>
      <c r="L173" s="5">
        <f t="shared" si="41"/>
        <v>-8.6381057249365033E-3</v>
      </c>
      <c r="M173" s="5">
        <f t="shared" si="49"/>
        <v>1.6782956266698762E-2</v>
      </c>
      <c r="N173" s="5">
        <f t="shared" si="53"/>
        <v>0.15374029019463215</v>
      </c>
      <c r="O173" s="5">
        <f t="shared" si="38"/>
        <v>0.72486475304364772</v>
      </c>
      <c r="P173" s="5">
        <f t="shared" si="39"/>
        <v>0.74164770931034651</v>
      </c>
      <c r="Q173" s="5">
        <f t="shared" si="40"/>
        <v>6.7938646946128891</v>
      </c>
      <c r="R173" s="5">
        <f t="shared" si="42"/>
        <v>6.7938646946128891</v>
      </c>
    </row>
    <row r="174" spans="2:18" x14ac:dyDescent="0.4">
      <c r="B174">
        <v>13.518561363220201</v>
      </c>
      <c r="C174" s="5">
        <f t="shared" si="43"/>
        <v>0.1007232666015998</v>
      </c>
      <c r="D174" s="5">
        <f t="shared" si="44"/>
        <v>1.2410240872590466</v>
      </c>
      <c r="E174" s="5">
        <f t="shared" si="45"/>
        <v>7.797584310921998</v>
      </c>
      <c r="F174" s="5">
        <f t="shared" si="46"/>
        <v>74.461445235542797</v>
      </c>
      <c r="G174" s="5">
        <f t="shared" si="50"/>
        <v>-1.362916839860846</v>
      </c>
      <c r="H174" s="9">
        <f t="shared" si="51"/>
        <v>-13.531301017586324</v>
      </c>
      <c r="I174" s="5">
        <f t="shared" si="47"/>
        <v>1.8198466696480467E-2</v>
      </c>
      <c r="J174" s="5">
        <f t="shared" si="48"/>
        <v>1.5303925548344277E-4</v>
      </c>
      <c r="K174" s="5">
        <f t="shared" si="52"/>
        <v>1.8198466696480467E-2</v>
      </c>
      <c r="L174" s="5">
        <f t="shared" si="41"/>
        <v>1.8198466696480467E-2</v>
      </c>
      <c r="M174" s="5">
        <f t="shared" si="49"/>
        <v>1.2160464217187378E-2</v>
      </c>
      <c r="N174" s="5">
        <f t="shared" si="53"/>
        <v>9.4822244993468655E-2</v>
      </c>
      <c r="O174" s="5">
        <f t="shared" si="38"/>
        <v>-1.1065090153511346</v>
      </c>
      <c r="P174" s="5">
        <f t="shared" si="39"/>
        <v>0</v>
      </c>
      <c r="Q174" s="5">
        <f t="shared" si="40"/>
        <v>0</v>
      </c>
      <c r="R174" s="5">
        <f t="shared" si="42"/>
        <v>0</v>
      </c>
    </row>
    <row r="175" spans="2:18" x14ac:dyDescent="0.4">
      <c r="B175">
        <v>13.6052258014678</v>
      </c>
      <c r="C175" s="5">
        <f t="shared" si="43"/>
        <v>8.6664438247598952E-2</v>
      </c>
      <c r="D175" s="5">
        <f t="shared" si="44"/>
        <v>1.4423447786377723</v>
      </c>
      <c r="E175" s="5">
        <f t="shared" si="45"/>
        <v>9.0625195210240435</v>
      </c>
      <c r="F175" s="5">
        <f t="shared" si="46"/>
        <v>86.540686718266343</v>
      </c>
      <c r="G175" s="5">
        <f t="shared" si="50"/>
        <v>1.2649352101020455</v>
      </c>
      <c r="H175" s="9">
        <f t="shared" si="51"/>
        <v>14.595781564846071</v>
      </c>
      <c r="I175" s="5">
        <f t="shared" si="47"/>
        <v>0</v>
      </c>
      <c r="J175" s="5">
        <f t="shared" si="48"/>
        <v>1.4546988318619213E-4</v>
      </c>
      <c r="K175" s="5" t="e">
        <f t="shared" si="52"/>
        <v>#N/A</v>
      </c>
      <c r="L175" s="5">
        <f t="shared" si="41"/>
        <v>-1.4532651074114895E-2</v>
      </c>
      <c r="M175" s="5">
        <f t="shared" si="49"/>
        <v>1.6425852013788374E-2</v>
      </c>
      <c r="N175" s="5">
        <f t="shared" si="53"/>
        <v>0.14885960452440924</v>
      </c>
      <c r="O175" s="5">
        <f t="shared" si="38"/>
        <v>1.1935558795571695</v>
      </c>
      <c r="P175" s="5">
        <f t="shared" si="39"/>
        <v>1.2099817315709578</v>
      </c>
      <c r="Q175" s="5">
        <f t="shared" si="40"/>
        <v>10.96548306244428</v>
      </c>
      <c r="R175" s="5">
        <f t="shared" si="42"/>
        <v>10.96548306244428</v>
      </c>
    </row>
    <row r="176" spans="2:18" x14ac:dyDescent="0.4">
      <c r="B176">
        <v>13.705617904663001</v>
      </c>
      <c r="C176" s="5">
        <f t="shared" si="43"/>
        <v>0.10039210319520109</v>
      </c>
      <c r="D176" s="5">
        <f t="shared" si="44"/>
        <v>1.2451178531139211</v>
      </c>
      <c r="E176" s="5">
        <f t="shared" si="45"/>
        <v>7.8233062003923788</v>
      </c>
      <c r="F176" s="5">
        <f t="shared" si="46"/>
        <v>74.707071186835265</v>
      </c>
      <c r="G176" s="5">
        <f t="shared" si="50"/>
        <v>-1.2392133206316647</v>
      </c>
      <c r="H176" s="9">
        <f t="shared" si="51"/>
        <v>-12.343733034680572</v>
      </c>
      <c r="I176" s="5">
        <f t="shared" si="47"/>
        <v>1.6492301450541483E-2</v>
      </c>
      <c r="J176" s="5">
        <f t="shared" si="48"/>
        <v>1.52885335696852E-4</v>
      </c>
      <c r="K176" s="5">
        <f t="shared" si="52"/>
        <v>1.6492301450541483E-2</v>
      </c>
      <c r="L176" s="5">
        <f t="shared" si="41"/>
        <v>1.6492301450541483E-2</v>
      </c>
      <c r="M176" s="5">
        <f t="shared" si="49"/>
        <v>1.2240823981019569E-2</v>
      </c>
      <c r="N176" s="5">
        <f t="shared" si="53"/>
        <v>9.5763714148622114E-2</v>
      </c>
      <c r="O176" s="5">
        <f t="shared" si="38"/>
        <v>-1.0093967954899601</v>
      </c>
      <c r="P176" s="5">
        <f t="shared" si="39"/>
        <v>0</v>
      </c>
      <c r="Q176" s="5">
        <f t="shared" si="40"/>
        <v>0</v>
      </c>
      <c r="R176" s="5">
        <f t="shared" si="42"/>
        <v>0</v>
      </c>
    </row>
    <row r="177" spans="2:18" x14ac:dyDescent="0.4">
      <c r="B177">
        <v>13.8145895004272</v>
      </c>
      <c r="C177" s="5">
        <f t="shared" si="43"/>
        <v>0.10897159576419924</v>
      </c>
      <c r="D177" s="5">
        <f t="shared" si="44"/>
        <v>1.1470879096832187</v>
      </c>
      <c r="E177" s="5">
        <f t="shared" si="45"/>
        <v>7.2073659001649437</v>
      </c>
      <c r="F177" s="5">
        <f t="shared" si="46"/>
        <v>68.825274580993124</v>
      </c>
      <c r="G177" s="5">
        <f t="shared" si="50"/>
        <v>-0.61594030022743507</v>
      </c>
      <c r="H177" s="9">
        <f t="shared" si="51"/>
        <v>-5.6523013718203412</v>
      </c>
      <c r="I177" s="5">
        <f t="shared" si="47"/>
        <v>8.8979010041014862E-3</v>
      </c>
      <c r="J177" s="5">
        <f t="shared" si="48"/>
        <v>1.5657112245341299E-4</v>
      </c>
      <c r="K177" s="5" t="e">
        <f t="shared" si="52"/>
        <v>#N/A</v>
      </c>
      <c r="L177" s="5">
        <f t="shared" si="41"/>
        <v>8.8979010041014862E-3</v>
      </c>
      <c r="M177" s="5">
        <f t="shared" si="49"/>
        <v>1.0389224643772087E-2</v>
      </c>
      <c r="N177" s="5">
        <f t="shared" si="53"/>
        <v>7.4878943426676225E-2</v>
      </c>
      <c r="O177" s="5">
        <f t="shared" si="38"/>
        <v>-0.46221146194827772</v>
      </c>
      <c r="P177" s="5">
        <f t="shared" si="39"/>
        <v>0</v>
      </c>
      <c r="Q177" s="5">
        <f t="shared" si="40"/>
        <v>0</v>
      </c>
      <c r="R177" s="5">
        <f t="shared" si="42"/>
        <v>0</v>
      </c>
    </row>
    <row r="178" spans="2:18" x14ac:dyDescent="0.4">
      <c r="B178">
        <v>13.9305641651153</v>
      </c>
      <c r="C178" s="5">
        <f t="shared" si="43"/>
        <v>0.11597466468809969</v>
      </c>
      <c r="D178" s="5">
        <f t="shared" si="44"/>
        <v>1.0778216116095087</v>
      </c>
      <c r="E178" s="5">
        <f t="shared" si="45"/>
        <v>6.7721529138254875</v>
      </c>
      <c r="F178" s="5">
        <f t="shared" si="46"/>
        <v>64.669296696570527</v>
      </c>
      <c r="G178" s="5">
        <f t="shared" si="50"/>
        <v>-0.43521298633945626</v>
      </c>
      <c r="H178" s="9">
        <f t="shared" si="51"/>
        <v>-3.7526556986382391</v>
      </c>
      <c r="I178" s="5">
        <f>IF(H178&lt;0,(-B$6*H178)/E178^2,0)</f>
        <v>6.6911475966290792E-3</v>
      </c>
      <c r="J178" s="5">
        <f t="shared" si="48"/>
        <v>1.5917543696366827E-4</v>
      </c>
      <c r="K178" s="5" t="e">
        <f t="shared" si="52"/>
        <v>#N/A</v>
      </c>
      <c r="L178" s="5">
        <f t="shared" si="41"/>
        <v>6.6911475966290792E-3</v>
      </c>
      <c r="M178" s="5">
        <f t="shared" si="49"/>
        <v>9.172411017647009E-3</v>
      </c>
      <c r="N178" s="5">
        <f t="shared" si="53"/>
        <v>6.2116969999963197E-2</v>
      </c>
      <c r="O178" s="5">
        <f t="shared" si="38"/>
        <v>-0.30686977968011431</v>
      </c>
      <c r="P178" s="5">
        <f t="shared" si="39"/>
        <v>0</v>
      </c>
      <c r="Q178" s="5">
        <f t="shared" si="40"/>
        <v>0</v>
      </c>
      <c r="R178" s="5">
        <f t="shared" si="42"/>
        <v>0</v>
      </c>
    </row>
    <row r="179" spans="2:18" x14ac:dyDescent="0.4">
      <c r="B179">
        <v>14.043157339096</v>
      </c>
      <c r="C179" s="5">
        <f t="shared" si="43"/>
        <v>0.11259317398070046</v>
      </c>
      <c r="D179" s="5">
        <f t="shared" si="44"/>
        <v>1.1101916357862529</v>
      </c>
      <c r="E179" s="5">
        <f t="shared" si="45"/>
        <v>6.9755397741258545</v>
      </c>
      <c r="F179" s="5">
        <f t="shared" si="46"/>
        <v>66.611498147175169</v>
      </c>
      <c r="G179" s="5">
        <f t="shared" si="50"/>
        <v>0.20338686030036701</v>
      </c>
      <c r="H179" s="9">
        <f t="shared" si="51"/>
        <v>1.8063871290743563</v>
      </c>
      <c r="I179" s="5">
        <f t="shared" si="47"/>
        <v>0</v>
      </c>
      <c r="J179" s="5">
        <f t="shared" si="48"/>
        <v>1.579583699916309E-4</v>
      </c>
      <c r="K179" s="5" t="e">
        <f t="shared" si="52"/>
        <v>#N/A</v>
      </c>
      <c r="L179" s="5">
        <f t="shared" si="41"/>
        <v>-3.0357820771930361E-3</v>
      </c>
      <c r="M179" s="5">
        <f t="shared" si="49"/>
        <v>9.7316310280823569E-3</v>
      </c>
      <c r="N179" s="5">
        <f t="shared" si="53"/>
        <v>6.7883379303505756E-2</v>
      </c>
      <c r="O179" s="5">
        <f t="shared" si="38"/>
        <v>0.14771555528454028</v>
      </c>
      <c r="P179" s="5">
        <f t="shared" si="39"/>
        <v>0.15744718631262264</v>
      </c>
      <c r="Q179" s="5">
        <f t="shared" si="40"/>
        <v>1.0982791104479031</v>
      </c>
      <c r="R179" s="5">
        <f t="shared" si="42"/>
        <v>1.0982791104479031</v>
      </c>
    </row>
    <row r="180" spans="2:18" x14ac:dyDescent="0.4">
      <c r="B180">
        <v>14.1663036346435</v>
      </c>
      <c r="C180" s="5">
        <f t="shared" si="43"/>
        <v>0.12314629554749956</v>
      </c>
      <c r="D180" s="5">
        <f t="shared" si="44"/>
        <v>1.0150528641097891</v>
      </c>
      <c r="E180" s="5">
        <f t="shared" si="45"/>
        <v>6.377765241785184</v>
      </c>
      <c r="F180" s="5">
        <f t="shared" si="46"/>
        <v>60.903171846587348</v>
      </c>
      <c r="G180" s="5">
        <f t="shared" si="50"/>
        <v>-0.59777453234067046</v>
      </c>
      <c r="H180" s="9">
        <f t="shared" si="51"/>
        <v>-4.8541820091542984</v>
      </c>
      <c r="I180" s="5">
        <f t="shared" si="47"/>
        <v>9.7587546412186872E-3</v>
      </c>
      <c r="J180" s="5">
        <f t="shared" si="48"/>
        <v>1.6153545279315746E-4</v>
      </c>
      <c r="L180" s="5">
        <f t="shared" si="41"/>
        <v>9.7587546412186872E-3</v>
      </c>
      <c r="M180" s="5">
        <f t="shared" si="49"/>
        <v>8.135177895864645E-3</v>
      </c>
      <c r="N180" s="5">
        <f t="shared" si="53"/>
        <v>5.1884254819984661E-2</v>
      </c>
      <c r="O180" s="5">
        <f t="shared" si="38"/>
        <v>-0.39694602524204387</v>
      </c>
      <c r="P180" s="5">
        <f t="shared" si="39"/>
        <v>0</v>
      </c>
      <c r="Q180" s="5">
        <f t="shared" si="40"/>
        <v>0</v>
      </c>
      <c r="R180" s="5">
        <f t="shared" si="42"/>
        <v>0</v>
      </c>
    </row>
    <row r="181" spans="2:18" x14ac:dyDescent="0.4">
      <c r="B181">
        <v>14.2638773918151</v>
      </c>
      <c r="C181" s="5">
        <f t="shared" si="43"/>
        <v>9.7573757171600661E-2</v>
      </c>
      <c r="D181" s="5">
        <f t="shared" si="44"/>
        <v>1.2810821641331844</v>
      </c>
      <c r="E181" s="5">
        <f t="shared" si="45"/>
        <v>8.0492766309714519</v>
      </c>
      <c r="F181" s="5">
        <f t="shared" si="46"/>
        <v>76.864929847991078</v>
      </c>
      <c r="G181" s="5">
        <f t="shared" si="50"/>
        <v>1.6715113891862678</v>
      </c>
      <c r="H181" s="9">
        <f t="shared" si="51"/>
        <v>17.130747422656075</v>
      </c>
      <c r="I181" s="5">
        <f t="shared" si="47"/>
        <v>0</v>
      </c>
      <c r="J181" s="5">
        <f t="shared" si="48"/>
        <v>1.5153312864026684E-4</v>
      </c>
      <c r="K181" s="5" t="e">
        <f t="shared" si="52"/>
        <v>#N/A</v>
      </c>
      <c r="L181" s="5">
        <f t="shared" si="41"/>
        <v>-2.162111102236192E-2</v>
      </c>
      <c r="M181" s="5">
        <f t="shared" si="49"/>
        <v>1.2958170856380626E-2</v>
      </c>
      <c r="N181" s="5">
        <f t="shared" si="53"/>
        <v>0.1043039018543999</v>
      </c>
      <c r="O181" s="5">
        <f t="shared" si="38"/>
        <v>1.4008502536627006</v>
      </c>
      <c r="P181" s="5">
        <f t="shared" si="39"/>
        <v>1.4138084245190812</v>
      </c>
      <c r="Q181" s="5">
        <f t="shared" si="40"/>
        <v>11.380135112152006</v>
      </c>
      <c r="R181" s="5">
        <f t="shared" si="42"/>
        <v>11.380135112152006</v>
      </c>
    </row>
    <row r="182" spans="2:18" x14ac:dyDescent="0.4">
      <c r="B182">
        <v>14.347573518753</v>
      </c>
      <c r="C182" s="5">
        <f t="shared" si="43"/>
        <v>8.3696126937899962E-2</v>
      </c>
      <c r="D182" s="5">
        <f t="shared" si="44"/>
        <v>1.4934980216318288</v>
      </c>
      <c r="E182" s="5">
        <f t="shared" si="45"/>
        <v>9.3839248258188857</v>
      </c>
      <c r="F182" s="5">
        <f t="shared" si="46"/>
        <v>89.609881297909723</v>
      </c>
      <c r="G182" s="5">
        <f t="shared" si="50"/>
        <v>1.3346481948474338</v>
      </c>
      <c r="H182" s="9">
        <f t="shared" si="51"/>
        <v>15.94635550863307</v>
      </c>
      <c r="I182" s="5">
        <f t="shared" si="47"/>
        <v>0</v>
      </c>
      <c r="J182" s="5">
        <f t="shared" si="48"/>
        <v>1.4354659384229981E-4</v>
      </c>
      <c r="K182" s="5" t="e">
        <f t="shared" si="52"/>
        <v>#N/A</v>
      </c>
      <c r="L182" s="5">
        <f t="shared" si="41"/>
        <v>-1.4808388622873737E-2</v>
      </c>
      <c r="M182" s="5">
        <f t="shared" si="49"/>
        <v>1.7611609027324004E-2</v>
      </c>
      <c r="N182" s="5">
        <f t="shared" si="53"/>
        <v>0.16526601517412173</v>
      </c>
      <c r="O182" s="5">
        <f t="shared" si="38"/>
        <v>1.3039977537536258</v>
      </c>
      <c r="P182" s="5">
        <f t="shared" si="39"/>
        <v>1.3216093627809498</v>
      </c>
      <c r="Q182" s="5">
        <f t="shared" si="40"/>
        <v>12.401882909434832</v>
      </c>
      <c r="R182" s="5">
        <f t="shared" si="42"/>
        <v>12.401882909434832</v>
      </c>
    </row>
    <row r="183" spans="2:18" x14ac:dyDescent="0.4">
      <c r="B183">
        <v>14.4043869972229</v>
      </c>
      <c r="C183" s="5">
        <f t="shared" si="43"/>
        <v>5.6813478469900147E-2</v>
      </c>
      <c r="D183" s="5">
        <f t="shared" si="44"/>
        <v>2.2001821287218868</v>
      </c>
      <c r="E183" s="5">
        <f t="shared" si="45"/>
        <v>13.824152024304464</v>
      </c>
      <c r="F183" s="5">
        <f t="shared" si="46"/>
        <v>132.01092772331322</v>
      </c>
      <c r="G183" s="5">
        <f t="shared" si="50"/>
        <v>4.4402271984855783</v>
      </c>
      <c r="H183" s="9">
        <f t="shared" si="51"/>
        <v>78.154468236582559</v>
      </c>
      <c r="I183" s="5">
        <f t="shared" si="47"/>
        <v>0</v>
      </c>
      <c r="J183" s="5">
        <f t="shared" si="48"/>
        <v>1.1697627428656209E-4</v>
      </c>
      <c r="K183" s="5" t="e">
        <f t="shared" si="52"/>
        <v>#N/A</v>
      </c>
      <c r="L183" s="5">
        <f t="shared" si="41"/>
        <v>-3.3441997612356639E-2</v>
      </c>
      <c r="M183" s="5">
        <f t="shared" si="49"/>
        <v>3.8221435838216244E-2</v>
      </c>
      <c r="N183" s="5">
        <f t="shared" si="53"/>
        <v>0.52837893961470028</v>
      </c>
      <c r="O183" s="5">
        <f t="shared" si="38"/>
        <v>6.3910058302123494</v>
      </c>
      <c r="P183" s="5">
        <f t="shared" si="39"/>
        <v>6.4292272660505656</v>
      </c>
      <c r="Q183" s="5">
        <f t="shared" si="40"/>
        <v>88.878615124686377</v>
      </c>
      <c r="R183" s="5">
        <f t="shared" si="42"/>
        <v>88.878615124686377</v>
      </c>
    </row>
    <row r="184" spans="2:18" x14ac:dyDescent="0.4">
      <c r="B184">
        <v>14.4615924358367</v>
      </c>
      <c r="C184" s="5">
        <f>B184-B183</f>
        <v>5.7205438613799231E-2</v>
      </c>
      <c r="D184" s="5">
        <f t="shared" si="44"/>
        <v>2.1851069239043857</v>
      </c>
      <c r="E184" s="5">
        <f t="shared" si="45"/>
        <v>13.729431718892418</v>
      </c>
      <c r="F184" s="5">
        <f t="shared" si="46"/>
        <v>131.10641543426314</v>
      </c>
      <c r="G184" s="5">
        <f t="shared" si="50"/>
        <v>-9.4720305412046457E-2</v>
      </c>
      <c r="H184" s="9">
        <f t="shared" si="51"/>
        <v>-1.6557919615216061</v>
      </c>
      <c r="I184" s="5">
        <f t="shared" si="47"/>
        <v>7.1831684005166515E-4</v>
      </c>
      <c r="J184" s="5">
        <f t="shared" si="48"/>
        <v>1.1754308059414778E-4</v>
      </c>
      <c r="K184" s="5" t="e">
        <f t="shared" si="52"/>
        <v>#N/A</v>
      </c>
      <c r="L184" s="5">
        <f t="shared" si="41"/>
        <v>7.1831684005166515E-4</v>
      </c>
      <c r="M184" s="5">
        <f t="shared" si="49"/>
        <v>3.7699459064745838E-2</v>
      </c>
      <c r="N184" s="5">
        <f t="shared" si="53"/>
        <v>0.51759214906860773</v>
      </c>
      <c r="O184" s="5">
        <f t="shared" si="38"/>
        <v>-0.13540078153522667</v>
      </c>
      <c r="P184" s="5">
        <f t="shared" si="39"/>
        <v>0</v>
      </c>
      <c r="Q184" s="5">
        <f t="shared" si="40"/>
        <v>0</v>
      </c>
      <c r="R184" s="5">
        <f t="shared" si="42"/>
        <v>0</v>
      </c>
    </row>
    <row r="185" spans="2:18" x14ac:dyDescent="0.4">
      <c r="B185">
        <v>14.518486499786301</v>
      </c>
      <c r="C185" s="5">
        <f t="shared" si="43"/>
        <v>5.6894063949600948E-2</v>
      </c>
      <c r="D185" s="5">
        <f t="shared" si="44"/>
        <v>2.1970657626203329</v>
      </c>
      <c r="E185" s="5">
        <f t="shared" si="45"/>
        <v>13.804571318603388</v>
      </c>
      <c r="F185" s="5">
        <f t="shared" si="46"/>
        <v>131.82394575721997</v>
      </c>
      <c r="G185" s="5">
        <f t="shared" si="50"/>
        <v>7.5139599710970728E-2</v>
      </c>
      <c r="H185" s="9">
        <f t="shared" si="51"/>
        <v>1.3206931355357636</v>
      </c>
      <c r="I185" s="5">
        <f t="shared" si="47"/>
        <v>0</v>
      </c>
      <c r="J185" s="5">
        <f t="shared" si="48"/>
        <v>1.1709344522947734E-4</v>
      </c>
      <c r="K185" s="5" t="e">
        <f t="shared" si="52"/>
        <v>#N/A</v>
      </c>
      <c r="L185" s="5">
        <f t="shared" si="41"/>
        <v>-5.6672382697181849E-4</v>
      </c>
      <c r="M185" s="5">
        <f t="shared" si="49"/>
        <v>3.8113237858081461E-2</v>
      </c>
      <c r="N185" s="5">
        <f t="shared" si="53"/>
        <v>0.52613691019478015</v>
      </c>
      <c r="O185" s="5">
        <f t="shared" si="38"/>
        <v>0.1079984000860956</v>
      </c>
      <c r="P185" s="5">
        <f t="shared" si="39"/>
        <v>0.14611163794417706</v>
      </c>
      <c r="Q185" s="5">
        <f t="shared" si="40"/>
        <v>2.0170085264783491</v>
      </c>
      <c r="R185" s="5">
        <f t="shared" si="42"/>
        <v>2.0170085264783491</v>
      </c>
    </row>
    <row r="186" spans="2:18" x14ac:dyDescent="0.4">
      <c r="B186">
        <v>14.5722630023956</v>
      </c>
      <c r="C186" s="5">
        <f t="shared" si="43"/>
        <v>5.3776502609299115E-2</v>
      </c>
      <c r="D186" s="5">
        <f t="shared" si="44"/>
        <v>2.3244352818583036</v>
      </c>
      <c r="E186" s="5">
        <f t="shared" si="45"/>
        <v>14.604857610461934</v>
      </c>
      <c r="F186" s="5">
        <f t="shared" si="46"/>
        <v>139.46611691149823</v>
      </c>
      <c r="G186" s="5">
        <f t="shared" si="50"/>
        <v>0.80028629185854605</v>
      </c>
      <c r="H186" s="9">
        <f t="shared" si="51"/>
        <v>14.881709539068451</v>
      </c>
      <c r="I186" s="5">
        <f t="shared" si="47"/>
        <v>0</v>
      </c>
      <c r="J186" s="5">
        <f t="shared" si="48"/>
        <v>1.1230453205899579E-4</v>
      </c>
      <c r="K186" s="5" t="e">
        <f t="shared" si="52"/>
        <v>#N/A</v>
      </c>
      <c r="L186" s="5">
        <f t="shared" si="41"/>
        <v>-5.7052354305956012E-3</v>
      </c>
      <c r="M186" s="5">
        <f t="shared" si="49"/>
        <v>4.2660373164373579E-2</v>
      </c>
      <c r="N186" s="5">
        <f t="shared" si="53"/>
        <v>0.62304867567484756</v>
      </c>
      <c r="O186" s="5">
        <f t="shared" si="38"/>
        <v>1.2169373622990696</v>
      </c>
      <c r="P186" s="5">
        <f t="shared" si="39"/>
        <v>1.2595977354634431</v>
      </c>
      <c r="Q186" s="5">
        <f t="shared" si="40"/>
        <v>18.396245572903887</v>
      </c>
      <c r="R186" s="5">
        <f t="shared" si="42"/>
        <v>18.396245572903887</v>
      </c>
    </row>
    <row r="187" spans="2:18" x14ac:dyDescent="0.4">
      <c r="B187">
        <v>14.623096704483</v>
      </c>
      <c r="C187" s="5">
        <f t="shared" si="43"/>
        <v>5.0833702087400567E-2</v>
      </c>
      <c r="D187" s="5">
        <f t="shared" si="44"/>
        <v>2.4589985554284857</v>
      </c>
      <c r="E187" s="5">
        <f t="shared" si="45"/>
        <v>15.450343593844089</v>
      </c>
      <c r="F187" s="5">
        <f t="shared" si="46"/>
        <v>147.53991332570914</v>
      </c>
      <c r="G187" s="5">
        <f t="shared" si="50"/>
        <v>0.84548598338215442</v>
      </c>
      <c r="H187" s="9">
        <f t="shared" si="51"/>
        <v>16.632390494174004</v>
      </c>
      <c r="I187" s="5">
        <f t="shared" si="47"/>
        <v>0</v>
      </c>
      <c r="J187" s="5">
        <f t="shared" si="48"/>
        <v>1.0724514393443698E-4</v>
      </c>
      <c r="K187" s="5" t="e">
        <f t="shared" si="52"/>
        <v>#N/A</v>
      </c>
      <c r="L187" s="5">
        <f t="shared" si="41"/>
        <v>-5.6976240576089333E-3</v>
      </c>
      <c r="M187" s="5">
        <f t="shared" si="49"/>
        <v>4.7742623433567818E-2</v>
      </c>
      <c r="N187" s="5">
        <f t="shared" si="53"/>
        <v>0.73763993612013523</v>
      </c>
      <c r="O187" s="5">
        <f t="shared" si="38"/>
        <v>1.3600975992422999</v>
      </c>
      <c r="P187" s="5">
        <f t="shared" si="39"/>
        <v>1.4078402226758677</v>
      </c>
      <c r="Q187" s="5">
        <f t="shared" si="40"/>
        <v>21.75161516557613</v>
      </c>
      <c r="R187" s="5">
        <f t="shared" si="42"/>
        <v>21.75161516557613</v>
      </c>
    </row>
    <row r="188" spans="2:18" x14ac:dyDescent="0.4">
      <c r="B188">
        <v>14.6809966564178</v>
      </c>
      <c r="C188" s="5">
        <f t="shared" si="43"/>
        <v>5.7899951934800242E-2</v>
      </c>
      <c r="D188" s="5">
        <f t="shared" si="44"/>
        <v>2.1588964381310629</v>
      </c>
      <c r="E188" s="5">
        <f t="shared" si="45"/>
        <v>13.564746379787437</v>
      </c>
      <c r="F188" s="5">
        <f t="shared" si="46"/>
        <v>129.53378628786379</v>
      </c>
      <c r="G188" s="5">
        <f t="shared" si="50"/>
        <v>-1.8855972140566521</v>
      </c>
      <c r="H188" s="9">
        <f t="shared" si="51"/>
        <v>-32.566472873414099</v>
      </c>
      <c r="I188" s="5">
        <f t="shared" si="47"/>
        <v>1.4473140215587306E-2</v>
      </c>
      <c r="J188" s="5">
        <f t="shared" si="48"/>
        <v>1.1852855766335198E-4</v>
      </c>
      <c r="K188" s="5">
        <f t="shared" si="52"/>
        <v>1.4473140215587306E-2</v>
      </c>
      <c r="L188" s="5">
        <f t="shared" si="41"/>
        <v>1.4473140215587306E-2</v>
      </c>
      <c r="M188" s="5">
        <f t="shared" si="49"/>
        <v>3.680046886959127E-2</v>
      </c>
      <c r="N188" s="5">
        <f t="shared" si="53"/>
        <v>0.49918902687326844</v>
      </c>
      <c r="O188" s="5">
        <f t="shared" si="38"/>
        <v>-2.6630917297447505</v>
      </c>
      <c r="P188" s="5">
        <f t="shared" si="39"/>
        <v>0</v>
      </c>
      <c r="Q188" s="5">
        <f t="shared" si="40"/>
        <v>0</v>
      </c>
      <c r="R188" s="5">
        <f t="shared" si="42"/>
        <v>0</v>
      </c>
    </row>
    <row r="189" spans="2:18" x14ac:dyDescent="0.4">
      <c r="B189">
        <v>14.7380666732788</v>
      </c>
      <c r="C189" s="5">
        <f t="shared" si="43"/>
        <v>5.7070016860999218E-2</v>
      </c>
      <c r="D189" s="5">
        <f t="shared" si="44"/>
        <v>2.190291975985434</v>
      </c>
      <c r="E189" s="5">
        <f t="shared" si="45"/>
        <v>13.762010361945022</v>
      </c>
      <c r="F189" s="5">
        <f t="shared" si="46"/>
        <v>131.41751855912605</v>
      </c>
      <c r="G189" s="5">
        <f t="shared" si="50"/>
        <v>0.197263982157585</v>
      </c>
      <c r="H189" s="9">
        <f t="shared" si="51"/>
        <v>3.4565257381655377</v>
      </c>
      <c r="I189" s="5">
        <f t="shared" si="47"/>
        <v>0</v>
      </c>
      <c r="J189" s="5">
        <f t="shared" si="48"/>
        <v>1.1734812999412099E-4</v>
      </c>
      <c r="K189" s="5" t="e">
        <f t="shared" si="52"/>
        <v>#N/A</v>
      </c>
      <c r="L189" s="5">
        <f t="shared" si="41"/>
        <v>-1.4924212883714926E-3</v>
      </c>
      <c r="M189" s="5">
        <f t="shared" si="49"/>
        <v>3.7878585840456433E-2</v>
      </c>
      <c r="N189" s="5">
        <f t="shared" si="53"/>
        <v>0.52128549083218545</v>
      </c>
      <c r="O189" s="5">
        <f t="shared" si="38"/>
        <v>0.2826540394085208</v>
      </c>
      <c r="P189" s="5">
        <f t="shared" si="39"/>
        <v>0.32053262524897724</v>
      </c>
      <c r="Q189" s="5">
        <f t="shared" si="40"/>
        <v>4.4111733100178654</v>
      </c>
      <c r="R189" s="5">
        <f t="shared" si="42"/>
        <v>4.4111733100178654</v>
      </c>
    </row>
    <row r="190" spans="2:18" x14ac:dyDescent="0.4">
      <c r="B190">
        <v>14.796424627304001</v>
      </c>
      <c r="C190" s="5">
        <f t="shared" si="43"/>
        <v>5.8357954025201053E-2</v>
      </c>
      <c r="D190" s="5">
        <f t="shared" si="44"/>
        <v>2.1419530908506581</v>
      </c>
      <c r="E190" s="5">
        <f t="shared" si="45"/>
        <v>13.458288189100756</v>
      </c>
      <c r="F190" s="5">
        <f t="shared" si="46"/>
        <v>128.5171854510395</v>
      </c>
      <c r="G190" s="5">
        <f t="shared" si="50"/>
        <v>-0.30372217284426561</v>
      </c>
      <c r="H190" s="9">
        <f t="shared" si="51"/>
        <v>-5.20446917506922</v>
      </c>
      <c r="I190" s="5">
        <f t="shared" si="47"/>
        <v>2.3496987953513793E-3</v>
      </c>
      <c r="J190" s="5">
        <f t="shared" si="48"/>
        <v>1.1916560347642109E-4</v>
      </c>
      <c r="K190" s="5" t="e">
        <f t="shared" si="52"/>
        <v>#N/A</v>
      </c>
      <c r="L190" s="5">
        <f t="shared" si="41"/>
        <v>2.3496987953513793E-3</v>
      </c>
      <c r="M190" s="5">
        <f t="shared" si="49"/>
        <v>3.6225104196177783E-2</v>
      </c>
      <c r="N190" s="5">
        <f t="shared" si="53"/>
        <v>0.48752789195236368</v>
      </c>
      <c r="O190" s="5">
        <f t="shared" si="38"/>
        <v>-0.42559041845618562</v>
      </c>
      <c r="P190" s="5">
        <f t="shared" si="39"/>
        <v>0</v>
      </c>
      <c r="Q190" s="5">
        <f t="shared" si="40"/>
        <v>0</v>
      </c>
      <c r="R190" s="5">
        <f t="shared" si="42"/>
        <v>0</v>
      </c>
    </row>
    <row r="191" spans="2:18" x14ac:dyDescent="0.4">
      <c r="B191">
        <v>14.8505108356475</v>
      </c>
      <c r="C191" s="5">
        <f t="shared" si="43"/>
        <v>5.4086208343498754E-2</v>
      </c>
      <c r="D191" s="5">
        <f t="shared" si="44"/>
        <v>2.3111252171002885</v>
      </c>
      <c r="E191" s="5">
        <f t="shared" si="45"/>
        <v>14.521228007136765</v>
      </c>
      <c r="F191" s="5">
        <f t="shared" si="46"/>
        <v>138.66751302601733</v>
      </c>
      <c r="G191" s="5">
        <f t="shared" si="50"/>
        <v>1.0629398180360088</v>
      </c>
      <c r="H191" s="9">
        <f t="shared" si="51"/>
        <v>19.652696141784098</v>
      </c>
      <c r="I191" s="5">
        <f t="shared" si="47"/>
        <v>0</v>
      </c>
      <c r="J191" s="5">
        <f t="shared" si="48"/>
        <v>1.128049716052936E-4</v>
      </c>
      <c r="K191" s="5" t="e">
        <f t="shared" si="52"/>
        <v>#N/A</v>
      </c>
      <c r="L191" s="5">
        <f t="shared" si="41"/>
        <v>-7.6213314853548868E-3</v>
      </c>
      <c r="M191" s="5">
        <f t="shared" si="49"/>
        <v>4.2173212567050637E-2</v>
      </c>
      <c r="N191" s="5">
        <f t="shared" si="53"/>
        <v>0.61240683547958785</v>
      </c>
      <c r="O191" s="5">
        <f t="shared" si="38"/>
        <v>1.607080163879137</v>
      </c>
      <c r="P191" s="5">
        <f t="shared" si="39"/>
        <v>1.6492533764461876</v>
      </c>
      <c r="Q191" s="5">
        <f t="shared" si="40"/>
        <v>23.949184320915254</v>
      </c>
      <c r="R191" s="5">
        <f t="shared" si="42"/>
        <v>23.949184320915254</v>
      </c>
    </row>
    <row r="192" spans="2:18" x14ac:dyDescent="0.4">
      <c r="B192">
        <v>14.9083058834075</v>
      </c>
      <c r="C192" s="5">
        <f t="shared" si="43"/>
        <v>5.7795047760000884E-2</v>
      </c>
      <c r="D192" s="5">
        <f t="shared" si="44"/>
        <v>2.1628150653854239</v>
      </c>
      <c r="E192" s="5">
        <f t="shared" si="45"/>
        <v>13.589367840976351</v>
      </c>
      <c r="F192" s="5">
        <f t="shared" si="46"/>
        <v>129.76890392312544</v>
      </c>
      <c r="G192" s="5">
        <f t="shared" si="50"/>
        <v>-0.93186016616041378</v>
      </c>
      <c r="H192" s="9">
        <f t="shared" si="51"/>
        <v>-16.123529649634456</v>
      </c>
      <c r="I192" s="5">
        <f t="shared" si="47"/>
        <v>7.1396514908169872E-3</v>
      </c>
      <c r="J192" s="5">
        <f t="shared" si="48"/>
        <v>1.1838122283959753E-4</v>
      </c>
      <c r="K192" s="5">
        <f t="shared" si="52"/>
        <v>7.1396514908169872E-3</v>
      </c>
      <c r="L192" s="5">
        <f t="shared" si="41"/>
        <v>7.1396514908169872E-3</v>
      </c>
      <c r="M192" s="5">
        <f t="shared" si="49"/>
        <v>3.6934183663472453E-2</v>
      </c>
      <c r="N192" s="5">
        <f t="shared" si="53"/>
        <v>0.50191220770910661</v>
      </c>
      <c r="O192" s="5">
        <f t="shared" si="38"/>
        <v>-1.3184859972750975</v>
      </c>
      <c r="P192" s="5">
        <f t="shared" si="39"/>
        <v>0</v>
      </c>
      <c r="Q192" s="5">
        <f t="shared" si="40"/>
        <v>0</v>
      </c>
      <c r="R192" s="5">
        <f t="shared" si="42"/>
        <v>0</v>
      </c>
    </row>
    <row r="193" spans="2:18" x14ac:dyDescent="0.4">
      <c r="B193">
        <v>14.971979856491</v>
      </c>
      <c r="C193" s="5">
        <f t="shared" si="43"/>
        <v>6.3673973083499646E-2</v>
      </c>
      <c r="D193" s="5">
        <f t="shared" si="44"/>
        <v>1.9631254961282174</v>
      </c>
      <c r="E193" s="5">
        <f t="shared" si="45"/>
        <v>12.334681273422451</v>
      </c>
      <c r="F193" s="5">
        <f t="shared" si="46"/>
        <v>117.78752976769304</v>
      </c>
      <c r="G193" s="5">
        <f t="shared" si="50"/>
        <v>-1.2546865675539003</v>
      </c>
      <c r="H193" s="9">
        <f t="shared" si="51"/>
        <v>-19.704857523317283</v>
      </c>
      <c r="I193" s="5">
        <f t="shared" si="47"/>
        <v>1.0590899247513367E-2</v>
      </c>
      <c r="J193" s="5">
        <f t="shared" si="48"/>
        <v>1.2588926725984006E-4</v>
      </c>
      <c r="K193" s="5">
        <f t="shared" si="52"/>
        <v>1.0590899247513367E-2</v>
      </c>
      <c r="L193" s="5">
        <f t="shared" si="41"/>
        <v>1.0590899247513367E-2</v>
      </c>
      <c r="M193" s="5">
        <f t="shared" si="49"/>
        <v>3.0428872423383702E-2</v>
      </c>
      <c r="N193" s="5">
        <f t="shared" si="53"/>
        <v>0.37533044285207179</v>
      </c>
      <c r="O193" s="5">
        <f t="shared" si="38"/>
        <v>-1.6113456102574732</v>
      </c>
      <c r="P193" s="5">
        <f t="shared" si="39"/>
        <v>0</v>
      </c>
      <c r="Q193" s="5">
        <f t="shared" si="40"/>
        <v>0</v>
      </c>
      <c r="R193" s="5">
        <f t="shared" si="42"/>
        <v>0</v>
      </c>
    </row>
    <row r="194" spans="2:18" x14ac:dyDescent="0.4">
      <c r="B194">
        <v>15.034502029418899</v>
      </c>
      <c r="C194" s="5">
        <f t="shared" si="43"/>
        <v>6.2522172927899078E-2</v>
      </c>
      <c r="D194" s="5">
        <f t="shared" si="44"/>
        <v>1.9992907179369901</v>
      </c>
      <c r="E194" s="5">
        <f t="shared" si="45"/>
        <v>12.561914063722222</v>
      </c>
      <c r="F194" s="5">
        <f t="shared" si="46"/>
        <v>119.95744307621941</v>
      </c>
      <c r="G194" s="5">
        <f t="shared" si="50"/>
        <v>0.22723279029977128</v>
      </c>
      <c r="H194" s="9">
        <f t="shared" si="51"/>
        <v>3.6344352676580423</v>
      </c>
      <c r="I194" s="5">
        <f t="shared" si="47"/>
        <v>0</v>
      </c>
      <c r="J194" s="5">
        <f t="shared" si="48"/>
        <v>1.2452950624268624E-4</v>
      </c>
      <c r="K194" s="5" t="e">
        <f t="shared" si="52"/>
        <v>#N/A</v>
      </c>
      <c r="L194" s="5">
        <f t="shared" si="41"/>
        <v>-1.8833919214192947E-3</v>
      </c>
      <c r="M194" s="5">
        <f t="shared" si="49"/>
        <v>3.1560336988868433E-2</v>
      </c>
      <c r="N194" s="5">
        <f t="shared" si="53"/>
        <v>0.39645824107627903</v>
      </c>
      <c r="O194" s="5">
        <f t="shared" si="38"/>
        <v>0.29720241861052676</v>
      </c>
      <c r="P194" s="5">
        <f t="shared" si="39"/>
        <v>0.32876275559939522</v>
      </c>
      <c r="Q194" s="5">
        <f t="shared" si="40"/>
        <v>4.1298894831921142</v>
      </c>
      <c r="R194" s="5">
        <f t="shared" si="42"/>
        <v>4.1298894831921142</v>
      </c>
    </row>
    <row r="195" spans="2:18" x14ac:dyDescent="0.4">
      <c r="B195">
        <v>15.096144437789899</v>
      </c>
      <c r="C195" s="5">
        <f t="shared" si="43"/>
        <v>6.1642408371000101E-2</v>
      </c>
      <c r="D195" s="5">
        <f t="shared" si="44"/>
        <v>2.027824728191618</v>
      </c>
      <c r="E195" s="5">
        <f t="shared" si="45"/>
        <v>12.741198537709012</v>
      </c>
      <c r="F195" s="5">
        <f t="shared" si="46"/>
        <v>121.66948369149709</v>
      </c>
      <c r="G195" s="5">
        <f t="shared" si="50"/>
        <v>0.17928447398679026</v>
      </c>
      <c r="H195" s="9">
        <f t="shared" si="51"/>
        <v>2.9084599178499215</v>
      </c>
      <c r="I195" s="5">
        <f t="shared" si="47"/>
        <v>0</v>
      </c>
      <c r="J195" s="5">
        <f t="shared" si="48"/>
        <v>1.2345666795034928E-4</v>
      </c>
      <c r="K195" s="5" t="e">
        <f t="shared" si="52"/>
        <v>#N/A</v>
      </c>
      <c r="L195" s="5">
        <f t="shared" si="41"/>
        <v>-1.4650684572108169E-3</v>
      </c>
      <c r="M195" s="5">
        <f t="shared" si="49"/>
        <v>3.2467628035463658E-2</v>
      </c>
      <c r="N195" s="5">
        <f t="shared" si="53"/>
        <v>0.41367649484832969</v>
      </c>
      <c r="O195" s="5">
        <f t="shared" si="38"/>
        <v>0.23783648857605702</v>
      </c>
      <c r="P195" s="5">
        <f t="shared" si="39"/>
        <v>0.27030411661152065</v>
      </c>
      <c r="Q195" s="5">
        <f t="shared" si="40"/>
        <v>3.4439984153074334</v>
      </c>
      <c r="R195" s="5">
        <f t="shared" si="42"/>
        <v>3.4439984153074334</v>
      </c>
    </row>
    <row r="196" spans="2:18" x14ac:dyDescent="0.4">
      <c r="B196">
        <v>15.1618168354034</v>
      </c>
      <c r="C196" s="5">
        <f t="shared" si="43"/>
        <v>6.5672397613500522E-2</v>
      </c>
      <c r="D196" s="5">
        <f t="shared" si="44"/>
        <v>1.9033871846077275</v>
      </c>
      <c r="E196" s="5">
        <f t="shared" si="45"/>
        <v>11.959334392201193</v>
      </c>
      <c r="F196" s="5">
        <f t="shared" si="46"/>
        <v>114.20323107646367</v>
      </c>
      <c r="G196" s="5">
        <f t="shared" si="50"/>
        <v>-0.78186414550781969</v>
      </c>
      <c r="H196" s="9">
        <f t="shared" si="51"/>
        <v>-11.905521557310845</v>
      </c>
      <c r="I196" s="5">
        <f t="shared" si="47"/>
        <v>6.806906865178773E-3</v>
      </c>
      <c r="J196" s="5">
        <f t="shared" si="48"/>
        <v>1.2813534299706806E-4</v>
      </c>
      <c r="K196" s="5">
        <f t="shared" si="52"/>
        <v>6.806906865178773E-3</v>
      </c>
      <c r="L196" s="5">
        <f t="shared" si="41"/>
        <v>6.806906865178773E-3</v>
      </c>
      <c r="M196" s="5">
        <f t="shared" si="49"/>
        <v>2.8605135820897257E-2</v>
      </c>
      <c r="N196" s="5">
        <f t="shared" si="53"/>
        <v>0.34209838461644287</v>
      </c>
      <c r="O196" s="5">
        <f t="shared" si="38"/>
        <v>-0.97356247699318377</v>
      </c>
      <c r="P196" s="5">
        <f t="shared" si="39"/>
        <v>0</v>
      </c>
      <c r="Q196" s="5">
        <f t="shared" si="40"/>
        <v>0</v>
      </c>
      <c r="R196" s="5">
        <f t="shared" si="42"/>
        <v>0</v>
      </c>
    </row>
    <row r="197" spans="2:18" x14ac:dyDescent="0.4">
      <c r="B197">
        <v>15.2240238189697</v>
      </c>
      <c r="C197" s="5">
        <f t="shared" si="43"/>
        <v>6.2206983566300167E-2</v>
      </c>
      <c r="D197" s="5">
        <f t="shared" si="44"/>
        <v>2.0094206925621956</v>
      </c>
      <c r="E197" s="5">
        <f t="shared" si="45"/>
        <v>12.625562571449416</v>
      </c>
      <c r="F197" s="5">
        <f t="shared" si="46"/>
        <v>120.56524155373175</v>
      </c>
      <c r="G197" s="5">
        <f t="shared" si="50"/>
        <v>0.66622817924822364</v>
      </c>
      <c r="H197" s="9">
        <f t="shared" si="51"/>
        <v>10.709861514795328</v>
      </c>
      <c r="I197" s="5">
        <f t="shared" si="47"/>
        <v>0</v>
      </c>
      <c r="J197" s="5">
        <f t="shared" si="48"/>
        <v>1.2414863357244671E-4</v>
      </c>
      <c r="K197" s="5" t="e">
        <f t="shared" si="52"/>
        <v>#N/A</v>
      </c>
      <c r="L197" s="5">
        <f t="shared" si="41"/>
        <v>-5.4941154258465663E-3</v>
      </c>
      <c r="M197" s="5">
        <f t="shared" si="49"/>
        <v>3.1880966049116881E-2</v>
      </c>
      <c r="N197" s="5">
        <f t="shared" si="53"/>
        <v>0.40251513169137965</v>
      </c>
      <c r="O197" s="5">
        <f t="shared" si="38"/>
        <v>0.87578853680671864</v>
      </c>
      <c r="P197" s="5">
        <f t="shared" si="39"/>
        <v>0.90766950285583547</v>
      </c>
      <c r="Q197" s="5">
        <f t="shared" si="40"/>
        <v>11.459838102502735</v>
      </c>
      <c r="R197" s="5">
        <f t="shared" si="42"/>
        <v>11.459838102502735</v>
      </c>
    </row>
    <row r="198" spans="2:18" x14ac:dyDescent="0.4">
      <c r="B198">
        <v>15.2946550846099</v>
      </c>
      <c r="C198" s="5">
        <f t="shared" si="43"/>
        <v>7.0631265640200169E-2</v>
      </c>
      <c r="D198" s="5">
        <f t="shared" si="44"/>
        <v>1.7697544970630623</v>
      </c>
      <c r="E198" s="5">
        <f t="shared" si="45"/>
        <v>11.119695453261631</v>
      </c>
      <c r="F198" s="5">
        <f t="shared" si="46"/>
        <v>106.18526982378374</v>
      </c>
      <c r="G198" s="5">
        <f t="shared" si="50"/>
        <v>-1.5058671181877852</v>
      </c>
      <c r="H198" s="9">
        <f t="shared" si="51"/>
        <v>-21.320120835137814</v>
      </c>
      <c r="I198" s="5">
        <f t="shared" si="47"/>
        <v>1.4100005341411304E-2</v>
      </c>
      <c r="J198" s="5">
        <f t="shared" si="48"/>
        <v>1.3315974240768241E-4</v>
      </c>
      <c r="K198" s="5">
        <f t="shared" si="52"/>
        <v>1.4100005341411304E-2</v>
      </c>
      <c r="L198" s="5">
        <f t="shared" si="41"/>
        <v>1.4100005341411304E-2</v>
      </c>
      <c r="M198" s="5">
        <f t="shared" si="49"/>
        <v>2.4729525394657479E-2</v>
      </c>
      <c r="N198" s="5">
        <f t="shared" si="53"/>
        <v>0.27498479109229079</v>
      </c>
      <c r="O198" s="5">
        <f t="shared" si="38"/>
        <v>-1.7434322007761847</v>
      </c>
      <c r="P198" s="5">
        <f t="shared" si="39"/>
        <v>0</v>
      </c>
      <c r="Q198" s="5">
        <f t="shared" si="40"/>
        <v>0</v>
      </c>
      <c r="R198" s="5">
        <f t="shared" si="42"/>
        <v>0</v>
      </c>
    </row>
    <row r="199" spans="2:18" x14ac:dyDescent="0.4">
      <c r="B199">
        <v>15.3556132316589</v>
      </c>
      <c r="C199" s="5">
        <f t="shared" si="43"/>
        <v>6.0958147048999933E-2</v>
      </c>
      <c r="D199" s="5">
        <f t="shared" si="44"/>
        <v>2.0505872643983314</v>
      </c>
      <c r="E199" s="5">
        <f t="shared" si="45"/>
        <v>12.884219770757177</v>
      </c>
      <c r="F199" s="5">
        <f t="shared" si="46"/>
        <v>123.03523586389989</v>
      </c>
      <c r="G199" s="5">
        <f t="shared" si="50"/>
        <v>1.7645243174955461</v>
      </c>
      <c r="H199" s="9">
        <f t="shared" si="51"/>
        <v>28.946488745420197</v>
      </c>
      <c r="I199" s="5">
        <f t="shared" si="47"/>
        <v>0</v>
      </c>
      <c r="J199" s="5">
        <f t="shared" si="48"/>
        <v>1.2260082889178905E-4</v>
      </c>
      <c r="K199" s="5" t="e">
        <f t="shared" si="52"/>
        <v>#N/A</v>
      </c>
      <c r="L199" s="5">
        <f t="shared" si="41"/>
        <v>-1.4259196163778401E-2</v>
      </c>
      <c r="M199" s="5">
        <f t="shared" si="49"/>
        <v>3.3200623820234025E-2</v>
      </c>
      <c r="N199" s="5">
        <f t="shared" si="53"/>
        <v>0.42776413382613088</v>
      </c>
      <c r="O199" s="5">
        <f t="shared" si="38"/>
        <v>2.3670710390626537</v>
      </c>
      <c r="P199" s="5">
        <f t="shared" si="39"/>
        <v>2.4002716628828877</v>
      </c>
      <c r="Q199" s="5">
        <f t="shared" si="40"/>
        <v>30.925627614103909</v>
      </c>
      <c r="R199" s="5">
        <f t="shared" si="42"/>
        <v>30.925627614103909</v>
      </c>
    </row>
    <row r="200" spans="2:18" x14ac:dyDescent="0.4">
      <c r="B200">
        <v>15.425990104675201</v>
      </c>
      <c r="C200" s="5">
        <f t="shared" si="43"/>
        <v>7.0376873016300578E-2</v>
      </c>
      <c r="D200" s="5">
        <f t="shared" si="44"/>
        <v>1.7761516623656708</v>
      </c>
      <c r="E200" s="5">
        <f t="shared" si="45"/>
        <v>11.15989002829858</v>
      </c>
      <c r="F200" s="5">
        <f t="shared" si="46"/>
        <v>106.56909974194025</v>
      </c>
      <c r="G200" s="5">
        <f t="shared" si="50"/>
        <v>-1.7243297424585968</v>
      </c>
      <c r="H200" s="9">
        <f t="shared" si="51"/>
        <v>-24.501369108275249</v>
      </c>
      <c r="I200" s="5">
        <f t="shared" si="47"/>
        <v>1.6087402364561309E-2</v>
      </c>
      <c r="J200" s="5">
        <f t="shared" si="48"/>
        <v>1.3291921807066131E-4</v>
      </c>
      <c r="K200" s="5">
        <f t="shared" si="52"/>
        <v>1.6087402364561309E-2</v>
      </c>
      <c r="L200" s="5">
        <f t="shared" si="41"/>
        <v>1.6087402364561309E-2</v>
      </c>
      <c r="M200" s="5">
        <f t="shared" si="49"/>
        <v>2.4908629088743618E-2</v>
      </c>
      <c r="N200" s="5">
        <f t="shared" si="53"/>
        <v>0.27797756138605784</v>
      </c>
      <c r="O200" s="5">
        <f t="shared" si="38"/>
        <v>-2.0035756925011734</v>
      </c>
      <c r="P200" s="5">
        <f t="shared" si="39"/>
        <v>0</v>
      </c>
      <c r="Q200" s="5">
        <f t="shared" si="40"/>
        <v>0</v>
      </c>
      <c r="R200" s="5">
        <f t="shared" si="42"/>
        <v>0</v>
      </c>
    </row>
    <row r="201" spans="2:18" x14ac:dyDescent="0.4">
      <c r="B201">
        <v>15.5002350807189</v>
      </c>
      <c r="C201" s="5">
        <f t="shared" si="43"/>
        <v>7.4244976043699396E-2</v>
      </c>
      <c r="D201" s="5">
        <f t="shared" si="44"/>
        <v>1.6836156014977635</v>
      </c>
      <c r="E201" s="5">
        <f t="shared" si="45"/>
        <v>10.578468810269069</v>
      </c>
      <c r="F201" s="5">
        <f t="shared" si="46"/>
        <v>101.01693608986581</v>
      </c>
      <c r="G201" s="5">
        <f t="shared" si="50"/>
        <v>-0.58142121802951152</v>
      </c>
      <c r="H201" s="9">
        <f t="shared" si="51"/>
        <v>-7.8311186697305466</v>
      </c>
      <c r="I201" s="5">
        <f t="shared" si="47"/>
        <v>5.7226025832005931E-3</v>
      </c>
      <c r="J201" s="5">
        <f t="shared" si="48"/>
        <v>1.363984426393499E-4</v>
      </c>
      <c r="K201" s="5">
        <f t="shared" si="52"/>
        <v>5.7226025832005931E-3</v>
      </c>
      <c r="L201" s="5">
        <f t="shared" si="41"/>
        <v>5.7226025832005931E-3</v>
      </c>
      <c r="M201" s="5">
        <f t="shared" si="49"/>
        <v>2.2380800473967098E-2</v>
      </c>
      <c r="N201" s="5">
        <f t="shared" si="53"/>
        <v>0.23675459976271612</v>
      </c>
      <c r="O201" s="5">
        <f t="shared" si="38"/>
        <v>-0.64038213303210578</v>
      </c>
      <c r="P201" s="5">
        <f t="shared" si="39"/>
        <v>0</v>
      </c>
      <c r="Q201" s="5">
        <f t="shared" si="40"/>
        <v>0</v>
      </c>
      <c r="R201" s="5">
        <f t="shared" si="42"/>
        <v>0</v>
      </c>
    </row>
    <row r="202" spans="2:18" x14ac:dyDescent="0.4">
      <c r="B202">
        <v>15.5750226974487</v>
      </c>
      <c r="C202" s="5">
        <f t="shared" si="43"/>
        <v>7.4787616729800277E-2</v>
      </c>
      <c r="D202" s="5">
        <f t="shared" si="44"/>
        <v>1.6713996977816761</v>
      </c>
      <c r="E202" s="5">
        <f t="shared" si="45"/>
        <v>10.501714023526228</v>
      </c>
      <c r="F202" s="5">
        <f t="shared" si="46"/>
        <v>100.28398186690058</v>
      </c>
      <c r="G202" s="5">
        <f t="shared" si="50"/>
        <v>-7.6754786742840864E-2</v>
      </c>
      <c r="H202" s="9">
        <f t="shared" si="51"/>
        <v>-1.0263034189222497</v>
      </c>
      <c r="I202" s="5">
        <f t="shared" si="47"/>
        <v>7.6097572241527929E-4</v>
      </c>
      <c r="J202" s="5">
        <f t="shared" si="48"/>
        <v>1.3685774328321904E-4</v>
      </c>
      <c r="K202" s="5" t="e">
        <f t="shared" si="52"/>
        <v>#N/A</v>
      </c>
      <c r="L202" s="5">
        <f t="shared" si="41"/>
        <v>7.6097572241527929E-4</v>
      </c>
      <c r="M202" s="5">
        <f t="shared" si="49"/>
        <v>2.2057199486385487E-2</v>
      </c>
      <c r="N202" s="5">
        <f t="shared" si="53"/>
        <v>0.23163840116588999</v>
      </c>
      <c r="O202" s="5">
        <f t="shared" si="38"/>
        <v>-8.392496656805061E-2</v>
      </c>
      <c r="P202" s="5">
        <f t="shared" si="39"/>
        <v>0</v>
      </c>
      <c r="Q202" s="5">
        <f t="shared" si="40"/>
        <v>0</v>
      </c>
      <c r="R202" s="5">
        <f t="shared" si="42"/>
        <v>0</v>
      </c>
    </row>
    <row r="203" spans="2:18" x14ac:dyDescent="0.4">
      <c r="B203">
        <v>15.6483724117279</v>
      </c>
      <c r="C203" s="5">
        <f t="shared" si="43"/>
        <v>7.3349714279199674E-2</v>
      </c>
      <c r="D203" s="5">
        <f t="shared" si="44"/>
        <v>1.7041647841216907</v>
      </c>
      <c r="E203" s="5">
        <f t="shared" si="45"/>
        <v>10.707583132606278</v>
      </c>
      <c r="F203" s="5">
        <f t="shared" si="46"/>
        <v>102.24988704730144</v>
      </c>
      <c r="G203" s="5">
        <f t="shared" si="50"/>
        <v>0.20586910908004974</v>
      </c>
      <c r="H203" s="9">
        <f t="shared" si="51"/>
        <v>2.8066790866618221</v>
      </c>
      <c r="I203" s="5">
        <f t="shared" si="47"/>
        <v>0</v>
      </c>
      <c r="J203" s="5">
        <f t="shared" si="48"/>
        <v>1.3562582253448405E-4</v>
      </c>
      <c r="K203" s="5" t="e">
        <f t="shared" si="52"/>
        <v>#N/A</v>
      </c>
      <c r="L203" s="5">
        <f t="shared" si="41"/>
        <v>-2.0018210422570117E-3</v>
      </c>
      <c r="M203" s="5">
        <f t="shared" si="49"/>
        <v>2.2930467308334892E-2</v>
      </c>
      <c r="N203" s="5">
        <f t="shared" si="53"/>
        <v>0.24552988497350636</v>
      </c>
      <c r="O203" s="5">
        <f t="shared" si="38"/>
        <v>0.22951345983305643</v>
      </c>
      <c r="P203" s="5">
        <f t="shared" si="39"/>
        <v>0.2524439271413913</v>
      </c>
      <c r="Q203" s="5">
        <f t="shared" si="40"/>
        <v>2.7030643361880498</v>
      </c>
      <c r="R203" s="5">
        <f t="shared" si="42"/>
        <v>2.7030643361880498</v>
      </c>
    </row>
    <row r="204" spans="2:18" x14ac:dyDescent="0.4">
      <c r="B204">
        <v>15.7261087894439</v>
      </c>
      <c r="C204" s="5">
        <f t="shared" si="43"/>
        <v>7.7736377716000504E-2</v>
      </c>
      <c r="D204" s="5">
        <f t="shared" si="44"/>
        <v>1.6079987731956182</v>
      </c>
      <c r="E204" s="5">
        <f t="shared" si="45"/>
        <v>10.103354265705509</v>
      </c>
      <c r="F204" s="5">
        <f t="shared" si="46"/>
        <v>96.479926391737109</v>
      </c>
      <c r="G204" s="5">
        <f t="shared" si="50"/>
        <v>-0.60422886690076894</v>
      </c>
      <c r="H204" s="9">
        <f t="shared" si="51"/>
        <v>-7.7727942136465193</v>
      </c>
      <c r="I204" s="5">
        <f t="shared" si="47"/>
        <v>6.2267496957060008E-3</v>
      </c>
      <c r="J204" s="5">
        <f t="shared" si="48"/>
        <v>1.3924152807401823E-4</v>
      </c>
      <c r="K204" s="5">
        <f t="shared" si="52"/>
        <v>6.2267496957060008E-3</v>
      </c>
      <c r="L204" s="5">
        <f t="shared" si="41"/>
        <v>6.2267496957060008E-3</v>
      </c>
      <c r="M204" s="5">
        <f t="shared" si="49"/>
        <v>2.041555348366994E-2</v>
      </c>
      <c r="N204" s="5">
        <f t="shared" si="53"/>
        <v>0.20626556937597565</v>
      </c>
      <c r="O204" s="5">
        <f t="shared" si="38"/>
        <v>-0.63561270721055685</v>
      </c>
      <c r="P204" s="5">
        <f t="shared" si="39"/>
        <v>0</v>
      </c>
      <c r="Q204" s="5">
        <f t="shared" si="40"/>
        <v>0</v>
      </c>
      <c r="R204" s="5">
        <f t="shared" si="42"/>
        <v>0</v>
      </c>
    </row>
    <row r="205" spans="2:18" x14ac:dyDescent="0.4">
      <c r="B205">
        <v>15.806306838989199</v>
      </c>
      <c r="C205" s="5">
        <f t="shared" si="43"/>
        <v>8.0198049545298744E-2</v>
      </c>
      <c r="D205" s="5">
        <f t="shared" si="44"/>
        <v>1.5586413972498858</v>
      </c>
      <c r="E205" s="5">
        <f t="shared" si="45"/>
        <v>9.7932327263623424</v>
      </c>
      <c r="F205" s="5">
        <f t="shared" si="46"/>
        <v>93.518483834993148</v>
      </c>
      <c r="G205" s="5">
        <f t="shared" si="50"/>
        <v>-0.31012153934316622</v>
      </c>
      <c r="H205" s="9">
        <f t="shared" si="51"/>
        <v>-3.8669461551929443</v>
      </c>
      <c r="I205" s="5">
        <f t="shared" si="47"/>
        <v>3.2970943540983969E-3</v>
      </c>
      <c r="J205" s="5">
        <f t="shared" si="48"/>
        <v>1.4109729536544775E-4</v>
      </c>
      <c r="K205" s="5" t="e">
        <f t="shared" si="52"/>
        <v>#N/A</v>
      </c>
      <c r="L205" s="5">
        <f t="shared" si="41"/>
        <v>3.2970943540983969E-3</v>
      </c>
      <c r="M205" s="5">
        <f t="shared" si="49"/>
        <v>1.9181481446538879E-2</v>
      </c>
      <c r="N205" s="5">
        <f t="shared" si="53"/>
        <v>0.18784871184235663</v>
      </c>
      <c r="O205" s="5">
        <f t="shared" si="38"/>
        <v>-0.31621577090313246</v>
      </c>
      <c r="P205" s="5">
        <f t="shared" si="39"/>
        <v>0</v>
      </c>
      <c r="Q205" s="5">
        <f t="shared" si="40"/>
        <v>0</v>
      </c>
      <c r="R205" s="5">
        <f t="shared" si="42"/>
        <v>0</v>
      </c>
    </row>
    <row r="206" spans="2:18" x14ac:dyDescent="0.4">
      <c r="B206">
        <v>15.8920783996582</v>
      </c>
      <c r="C206" s="5">
        <f t="shared" si="43"/>
        <v>8.577156066900038E-2</v>
      </c>
      <c r="D206" s="5">
        <f t="shared" si="44"/>
        <v>1.4573595143311597</v>
      </c>
      <c r="E206" s="5">
        <f t="shared" si="45"/>
        <v>9.15685988772392</v>
      </c>
      <c r="F206" s="5">
        <f t="shared" si="46"/>
        <v>87.441570859869586</v>
      </c>
      <c r="G206" s="5">
        <f t="shared" si="50"/>
        <v>-0.63637283863842242</v>
      </c>
      <c r="H206" s="9">
        <f t="shared" si="51"/>
        <v>-7.4193920884130629</v>
      </c>
      <c r="I206" s="5">
        <f t="shared" si="47"/>
        <v>7.235867171763455E-3</v>
      </c>
      <c r="J206" s="5">
        <f t="shared" si="48"/>
        <v>1.4490535043186007E-4</v>
      </c>
      <c r="K206" s="5">
        <f t="shared" si="52"/>
        <v>7.235867171763455E-3</v>
      </c>
      <c r="L206" s="5">
        <f t="shared" si="41"/>
        <v>7.235867171763455E-3</v>
      </c>
      <c r="M206" s="5">
        <f t="shared" si="49"/>
        <v>1.6769616600681467E-2</v>
      </c>
      <c r="N206" s="5">
        <f t="shared" si="53"/>
        <v>0.15355702958328929</v>
      </c>
      <c r="O206" s="5">
        <f t="shared" ref="O206:O269" si="54">B$6*H206</f>
        <v>-0.6067135912196524</v>
      </c>
      <c r="P206" s="5">
        <f t="shared" ref="P206:P269" si="55">IF(H206&gt;0, O206 +M206, 0)</f>
        <v>0</v>
      </c>
      <c r="Q206" s="5">
        <f t="shared" ref="Q206:Q269" si="56">P206*E206</f>
        <v>0</v>
      </c>
      <c r="R206" s="5">
        <f t="shared" si="42"/>
        <v>0</v>
      </c>
    </row>
    <row r="207" spans="2:18" x14ac:dyDescent="0.4">
      <c r="B207">
        <v>15.9663567543029</v>
      </c>
      <c r="C207" s="5">
        <f t="shared" si="43"/>
        <v>7.4278354644700784E-2</v>
      </c>
      <c r="D207" s="5">
        <f t="shared" si="44"/>
        <v>1.6828590320547419</v>
      </c>
      <c r="E207" s="5">
        <f t="shared" si="45"/>
        <v>10.573715144260815</v>
      </c>
      <c r="F207" s="5">
        <f t="shared" si="46"/>
        <v>100.97154192328452</v>
      </c>
      <c r="G207" s="5">
        <f t="shared" si="50"/>
        <v>1.4168552565368948</v>
      </c>
      <c r="H207" s="9">
        <f t="shared" si="51"/>
        <v>19.074941324618813</v>
      </c>
      <c r="I207" s="5">
        <f t="shared" si="47"/>
        <v>0</v>
      </c>
      <c r="J207" s="5">
        <f t="shared" si="48"/>
        <v>1.3642688857674328E-4</v>
      </c>
      <c r="K207" s="5" t="e">
        <f t="shared" si="52"/>
        <v>#N/A</v>
      </c>
      <c r="L207" s="5">
        <f t="shared" ref="L207:L270" si="57">(-B$6*H207)/E207^2</f>
        <v>-1.3951580178380413E-2</v>
      </c>
      <c r="M207" s="5">
        <f t="shared" si="49"/>
        <v>2.2360690390394102E-2</v>
      </c>
      <c r="N207" s="5">
        <f t="shared" si="53"/>
        <v>0.23643557061703738</v>
      </c>
      <c r="O207" s="5">
        <f t="shared" si="54"/>
        <v>1.5598348241276185</v>
      </c>
      <c r="P207" s="5">
        <f t="shared" si="55"/>
        <v>1.5821955145180127</v>
      </c>
      <c r="Q207" s="5">
        <f t="shared" si="56"/>
        <v>16.729684673040641</v>
      </c>
      <c r="R207" s="5">
        <f t="shared" ref="R207:R270" si="58">Q207</f>
        <v>16.729684673040641</v>
      </c>
    </row>
    <row r="208" spans="2:18" x14ac:dyDescent="0.4">
      <c r="B208">
        <v>16.052937984466499</v>
      </c>
      <c r="C208" s="5">
        <f t="shared" ref="C208:C271" si="59">B208-B207</f>
        <v>8.6581230163599088E-2</v>
      </c>
      <c r="D208" s="5">
        <f t="shared" ref="D208:D271" si="60">(1/C208)/8</f>
        <v>1.4437309306394346</v>
      </c>
      <c r="E208" s="5">
        <f t="shared" ref="E208:E271" si="61">2*PI()*D208</f>
        <v>9.0712289709144063</v>
      </c>
      <c r="F208" s="5">
        <f t="shared" ref="F208:F271" si="62">E208*(60/(2*PI()))</f>
        <v>86.623855838366083</v>
      </c>
      <c r="G208" s="5">
        <f t="shared" si="50"/>
        <v>-1.5024861733464085</v>
      </c>
      <c r="H208" s="9">
        <f t="shared" si="51"/>
        <v>-17.353486090546347</v>
      </c>
      <c r="I208" s="5">
        <f t="shared" ref="I208:I271" si="63">IF(H208&lt;0,(-B$6*H208)/E208^2,0)</f>
        <v>1.7245265091799116E-2</v>
      </c>
      <c r="J208" s="5">
        <f t="shared" ref="J208:J271" si="64">-0.000005984*E208 + 0.0001997</f>
        <v>1.454177658380482E-4</v>
      </c>
      <c r="K208" s="5">
        <f t="shared" si="52"/>
        <v>1.7245265091799116E-2</v>
      </c>
      <c r="L208" s="5">
        <f t="shared" si="57"/>
        <v>1.7245265091799116E-2</v>
      </c>
      <c r="M208" s="5">
        <f t="shared" ref="M208:M271" si="65">0.0002*E208^2</f>
        <v>1.6457439008551369E-2</v>
      </c>
      <c r="N208" s="5">
        <f t="shared" si="53"/>
        <v>0.14928919752142805</v>
      </c>
      <c r="O208" s="5">
        <f t="shared" si="54"/>
        <v>-1.4190644921729196</v>
      </c>
      <c r="P208" s="5">
        <f t="shared" si="55"/>
        <v>0</v>
      </c>
      <c r="Q208" s="5">
        <f t="shared" si="56"/>
        <v>0</v>
      </c>
      <c r="R208" s="5">
        <f t="shared" si="58"/>
        <v>0</v>
      </c>
    </row>
    <row r="209" spans="2:18" x14ac:dyDescent="0.4">
      <c r="B209">
        <v>16.147096633911101</v>
      </c>
      <c r="C209" s="5">
        <f t="shared" si="59"/>
        <v>9.4158649444601394E-2</v>
      </c>
      <c r="D209" s="5">
        <f t="shared" si="60"/>
        <v>1.3275466538370884</v>
      </c>
      <c r="E209" s="5">
        <f t="shared" si="61"/>
        <v>8.3412216299846182</v>
      </c>
      <c r="F209" s="5">
        <f t="shared" si="62"/>
        <v>79.652799230225312</v>
      </c>
      <c r="G209" s="5">
        <f t="shared" ref="G209:G272" si="66">E209-E208</f>
        <v>-0.73000734092978803</v>
      </c>
      <c r="H209" s="9">
        <f t="shared" ref="H209:H272" si="67">G209/C209</f>
        <v>-7.7529504218228054</v>
      </c>
      <c r="I209" s="5">
        <f t="shared" si="63"/>
        <v>9.1121967099976331E-3</v>
      </c>
      <c r="J209" s="5">
        <f t="shared" si="64"/>
        <v>1.4978612976617204E-4</v>
      </c>
      <c r="K209" s="5">
        <f t="shared" ref="K209:K272" si="68">IF(H209&lt;-7,(-B$6*H209)/E209^2,NA())</f>
        <v>9.1121967099976331E-3</v>
      </c>
      <c r="L209" s="5">
        <f t="shared" si="57"/>
        <v>9.1121967099976331E-3</v>
      </c>
      <c r="M209" s="5">
        <f t="shared" si="65"/>
        <v>1.391519565610465E-2</v>
      </c>
      <c r="N209" s="5">
        <f t="shared" ref="N209:N272" si="69">M209*E209</f>
        <v>0.11606973099216811</v>
      </c>
      <c r="O209" s="5">
        <f t="shared" si="54"/>
        <v>-0.63399000038265074</v>
      </c>
      <c r="P209" s="5">
        <f t="shared" si="55"/>
        <v>0</v>
      </c>
      <c r="Q209" s="5">
        <f t="shared" si="56"/>
        <v>0</v>
      </c>
      <c r="R209" s="5">
        <f t="shared" si="58"/>
        <v>0</v>
      </c>
    </row>
    <row r="210" spans="2:18" x14ac:dyDescent="0.4">
      <c r="B210">
        <v>16.241093635559</v>
      </c>
      <c r="C210" s="5">
        <f t="shared" si="59"/>
        <v>9.3997001647899481E-2</v>
      </c>
      <c r="D210" s="5">
        <f t="shared" si="60"/>
        <v>1.3298296521013906</v>
      </c>
      <c r="E210" s="5">
        <f t="shared" si="61"/>
        <v>8.3555661311351983</v>
      </c>
      <c r="F210" s="5">
        <f t="shared" si="62"/>
        <v>79.789779126083445</v>
      </c>
      <c r="G210" s="5">
        <f t="shared" si="66"/>
        <v>1.4344501150580058E-2</v>
      </c>
      <c r="H210" s="9">
        <f t="shared" si="67"/>
        <v>0.15260594379715101</v>
      </c>
      <c r="I210" s="5">
        <f t="shared" si="63"/>
        <v>0</v>
      </c>
      <c r="J210" s="5">
        <f t="shared" si="64"/>
        <v>1.4970029227128699E-4</v>
      </c>
      <c r="K210" s="5" t="e">
        <f t="shared" si="68"/>
        <v>#N/A</v>
      </c>
      <c r="L210" s="5">
        <f t="shared" si="57"/>
        <v>-1.7874548833677343E-4</v>
      </c>
      <c r="M210" s="5">
        <f t="shared" si="65"/>
        <v>1.3963097074354728E-2</v>
      </c>
      <c r="N210" s="5">
        <f t="shared" si="69"/>
        <v>0.11666958100023134</v>
      </c>
      <c r="O210" s="5">
        <f t="shared" si="54"/>
        <v>1.2479203026246539E-2</v>
      </c>
      <c r="P210" s="5">
        <f t="shared" si="55"/>
        <v>2.6442300100601265E-2</v>
      </c>
      <c r="Q210" s="5">
        <f t="shared" si="56"/>
        <v>0.22094038714989678</v>
      </c>
      <c r="R210" s="5">
        <f t="shared" si="58"/>
        <v>0.22094038714989678</v>
      </c>
    </row>
    <row r="211" spans="2:18" x14ac:dyDescent="0.4">
      <c r="B211">
        <v>16.335888862609799</v>
      </c>
      <c r="C211" s="5">
        <f t="shared" si="59"/>
        <v>9.4795227050799014E-2</v>
      </c>
      <c r="D211" s="5">
        <f t="shared" si="60"/>
        <v>1.3186317907442198</v>
      </c>
      <c r="E211" s="5">
        <f t="shared" si="61"/>
        <v>8.2852078931839888</v>
      </c>
      <c r="F211" s="5">
        <f t="shared" si="62"/>
        <v>79.117907444653198</v>
      </c>
      <c r="G211" s="5">
        <f t="shared" si="66"/>
        <v>-7.0358237951209546E-2</v>
      </c>
      <c r="H211" s="9">
        <f t="shared" si="67"/>
        <v>-0.74221287442569095</v>
      </c>
      <c r="I211" s="5">
        <f t="shared" si="63"/>
        <v>8.8417262413940478E-4</v>
      </c>
      <c r="J211" s="5">
        <f t="shared" si="64"/>
        <v>1.5012131596718701E-4</v>
      </c>
      <c r="K211" s="5" t="e">
        <f t="shared" si="68"/>
        <v>#N/A</v>
      </c>
      <c r="L211" s="5">
        <f t="shared" si="57"/>
        <v>8.8417262413940478E-4</v>
      </c>
      <c r="M211" s="5">
        <f t="shared" si="65"/>
        <v>1.3728933966655655E-2</v>
      </c>
      <c r="N211" s="5">
        <f t="shared" si="69"/>
        <v>0.11374707206553721</v>
      </c>
      <c r="O211" s="5">
        <f t="shared" si="54"/>
        <v>-6.0693737859672685E-2</v>
      </c>
      <c r="P211" s="5">
        <f t="shared" si="55"/>
        <v>0</v>
      </c>
      <c r="Q211" s="5">
        <f t="shared" si="56"/>
        <v>0</v>
      </c>
      <c r="R211" s="5">
        <f t="shared" si="58"/>
        <v>0</v>
      </c>
    </row>
    <row r="212" spans="2:18" x14ac:dyDescent="0.4">
      <c r="B212">
        <v>16.441784381866398</v>
      </c>
      <c r="C212" s="5">
        <f t="shared" si="59"/>
        <v>0.1058955192565989</v>
      </c>
      <c r="D212" s="5">
        <f t="shared" si="60"/>
        <v>1.1804087734544122</v>
      </c>
      <c r="E212" s="5">
        <f t="shared" si="61"/>
        <v>7.4167270618346395</v>
      </c>
      <c r="F212" s="5">
        <f t="shared" si="62"/>
        <v>70.824526407264742</v>
      </c>
      <c r="G212" s="5">
        <f t="shared" si="66"/>
        <v>-0.86848083134934928</v>
      </c>
      <c r="H212" s="9">
        <f t="shared" si="67"/>
        <v>-8.2012991432140296</v>
      </c>
      <c r="I212" s="5">
        <f t="shared" si="63"/>
        <v>1.2191958062699714E-2</v>
      </c>
      <c r="J212" s="5">
        <f t="shared" si="64"/>
        <v>1.5531830526198154E-4</v>
      </c>
      <c r="K212" s="5">
        <f t="shared" si="68"/>
        <v>1.2191958062699714E-2</v>
      </c>
      <c r="L212" s="5">
        <f t="shared" si="57"/>
        <v>1.2191958062699714E-2</v>
      </c>
      <c r="M212" s="5">
        <f t="shared" si="65"/>
        <v>1.1001568061950058E-2</v>
      </c>
      <c r="N212" s="5">
        <f t="shared" si="69"/>
        <v>8.1595627567680656E-2</v>
      </c>
      <c r="O212" s="5">
        <f t="shared" si="54"/>
        <v>-0.67065328217615838</v>
      </c>
      <c r="P212" s="5">
        <f t="shared" si="55"/>
        <v>0</v>
      </c>
      <c r="Q212" s="5">
        <f t="shared" si="56"/>
        <v>0</v>
      </c>
      <c r="R212" s="5">
        <f t="shared" si="58"/>
        <v>0</v>
      </c>
    </row>
    <row r="213" spans="2:18" x14ac:dyDescent="0.4">
      <c r="B213">
        <v>16.543888092041001</v>
      </c>
      <c r="C213" s="5">
        <f t="shared" si="59"/>
        <v>0.10210371017460318</v>
      </c>
      <c r="D213" s="5">
        <f t="shared" si="60"/>
        <v>1.2242454244438605</v>
      </c>
      <c r="E213" s="5">
        <f t="shared" si="61"/>
        <v>7.6921608632475005</v>
      </c>
      <c r="F213" s="5">
        <f t="shared" si="62"/>
        <v>73.454725466631629</v>
      </c>
      <c r="G213" s="5">
        <f t="shared" si="66"/>
        <v>0.275433801412861</v>
      </c>
      <c r="H213" s="9">
        <f t="shared" si="67"/>
        <v>2.6975885689349921</v>
      </c>
      <c r="I213" s="5">
        <f t="shared" si="63"/>
        <v>0</v>
      </c>
      <c r="J213" s="5">
        <f t="shared" si="64"/>
        <v>1.5367010939432697E-4</v>
      </c>
      <c r="K213" s="5" t="e">
        <f t="shared" si="68"/>
        <v>#N/A</v>
      </c>
      <c r="L213" s="5">
        <f t="shared" si="57"/>
        <v>-3.7281587599012067E-3</v>
      </c>
      <c r="M213" s="5">
        <f t="shared" si="65"/>
        <v>1.1833867749215307E-2</v>
      </c>
      <c r="N213" s="5">
        <f t="shared" si="69"/>
        <v>9.1028014361360779E-2</v>
      </c>
      <c r="O213" s="5">
        <f t="shared" si="54"/>
        <v>0.22059268856374711</v>
      </c>
      <c r="P213" s="5">
        <f t="shared" si="55"/>
        <v>0.23242655631296241</v>
      </c>
      <c r="Q213" s="5">
        <f t="shared" si="56"/>
        <v>1.7878624600499606</v>
      </c>
      <c r="R213" s="5">
        <f t="shared" si="58"/>
        <v>1.7878624600499606</v>
      </c>
    </row>
    <row r="214" spans="2:18" x14ac:dyDescent="0.4">
      <c r="B214">
        <v>16.661486625671301</v>
      </c>
      <c r="C214" s="5">
        <f t="shared" si="59"/>
        <v>0.11759853363030004</v>
      </c>
      <c r="D214" s="5">
        <f t="shared" si="60"/>
        <v>1.062938423985526</v>
      </c>
      <c r="E214" s="5">
        <f t="shared" si="61"/>
        <v>6.6786390880224822</v>
      </c>
      <c r="F214" s="5">
        <f t="shared" si="62"/>
        <v>63.776305439131562</v>
      </c>
      <c r="G214" s="5">
        <f t="shared" si="66"/>
        <v>-1.0135217752250183</v>
      </c>
      <c r="H214" s="9">
        <f t="shared" si="67"/>
        <v>-8.618489907461548</v>
      </c>
      <c r="I214" s="5">
        <f t="shared" si="63"/>
        <v>1.5800492670246184E-2</v>
      </c>
      <c r="J214" s="5">
        <f t="shared" si="64"/>
        <v>1.5973502369727346E-4</v>
      </c>
      <c r="K214" s="5">
        <f t="shared" si="68"/>
        <v>1.5800492670246184E-2</v>
      </c>
      <c r="L214" s="5">
        <f t="shared" si="57"/>
        <v>1.5800492670246184E-2</v>
      </c>
      <c r="M214" s="5">
        <f t="shared" si="65"/>
        <v>8.920844013612355E-3</v>
      </c>
      <c r="N214" s="5">
        <f t="shared" si="69"/>
        <v>5.9579097527462835E-2</v>
      </c>
      <c r="O214" s="5">
        <f t="shared" si="54"/>
        <v>-0.70476865224745777</v>
      </c>
      <c r="P214" s="5">
        <f t="shared" si="55"/>
        <v>0</v>
      </c>
      <c r="Q214" s="5">
        <f t="shared" si="56"/>
        <v>0</v>
      </c>
      <c r="R214" s="5">
        <f t="shared" si="58"/>
        <v>0</v>
      </c>
    </row>
    <row r="215" spans="2:18" x14ac:dyDescent="0.4">
      <c r="B215">
        <v>16.763756275176998</v>
      </c>
      <c r="C215" s="5">
        <f t="shared" si="59"/>
        <v>0.10226964950569695</v>
      </c>
      <c r="D215" s="5">
        <f t="shared" si="60"/>
        <v>1.2222590045450079</v>
      </c>
      <c r="E215" s="5">
        <f t="shared" si="61"/>
        <v>7.6796798189251412</v>
      </c>
      <c r="F215" s="5">
        <f t="shared" si="62"/>
        <v>73.335540272700484</v>
      </c>
      <c r="G215" s="5">
        <f t="shared" si="66"/>
        <v>1.001040730902659</v>
      </c>
      <c r="H215" s="9">
        <f t="shared" si="67"/>
        <v>9.7882483780967284</v>
      </c>
      <c r="I215" s="5">
        <f t="shared" si="63"/>
        <v>0</v>
      </c>
      <c r="J215" s="5">
        <f t="shared" si="64"/>
        <v>1.5374479596355194E-4</v>
      </c>
      <c r="K215" s="5" t="e">
        <f t="shared" si="68"/>
        <v>#N/A</v>
      </c>
      <c r="L215" s="5">
        <f t="shared" si="57"/>
        <v>-1.357169698891114E-2</v>
      </c>
      <c r="M215" s="5">
        <f t="shared" si="65"/>
        <v>1.1795496424241218E-2</v>
      </c>
      <c r="N215" s="5">
        <f t="shared" si="69"/>
        <v>9.0585635843448947E-2</v>
      </c>
      <c r="O215" s="5">
        <f t="shared" si="54"/>
        <v>0.80042451651793323</v>
      </c>
      <c r="P215" s="5">
        <f t="shared" si="55"/>
        <v>0.8122200129421745</v>
      </c>
      <c r="Q215" s="5">
        <f t="shared" si="56"/>
        <v>6.2375896419191346</v>
      </c>
      <c r="R215" s="5">
        <f t="shared" si="58"/>
        <v>6.2375896419191346</v>
      </c>
    </row>
    <row r="216" spans="2:18" x14ac:dyDescent="0.4">
      <c r="B216">
        <v>16.890262842178299</v>
      </c>
      <c r="C216" s="5">
        <f t="shared" si="59"/>
        <v>0.12650656700130014</v>
      </c>
      <c r="D216" s="5">
        <f t="shared" si="60"/>
        <v>0.98809099766904074</v>
      </c>
      <c r="E216" s="5">
        <f t="shared" si="61"/>
        <v>6.2083588387105353</v>
      </c>
      <c r="F216" s="5">
        <f t="shared" si="62"/>
        <v>59.285459860142446</v>
      </c>
      <c r="G216" s="5">
        <f t="shared" si="66"/>
        <v>-1.4713209802146059</v>
      </c>
      <c r="H216" s="9">
        <f t="shared" si="67"/>
        <v>-11.630392121853127</v>
      </c>
      <c r="I216" s="5">
        <f t="shared" si="63"/>
        <v>2.4674941789663354E-2</v>
      </c>
      <c r="J216" s="5">
        <f t="shared" si="64"/>
        <v>1.6254918070915617E-4</v>
      </c>
      <c r="K216" s="5">
        <f t="shared" si="68"/>
        <v>2.4674941789663354E-2</v>
      </c>
      <c r="L216" s="5">
        <f t="shared" si="57"/>
        <v>2.4674941789663354E-2</v>
      </c>
      <c r="M216" s="5">
        <f t="shared" si="65"/>
        <v>7.7087438940390456E-3</v>
      </c>
      <c r="N216" s="5">
        <f t="shared" si="69"/>
        <v>4.785864828991318E-2</v>
      </c>
      <c r="O216" s="5">
        <f t="shared" si="54"/>
        <v>-0.95106403428418129</v>
      </c>
      <c r="P216" s="5">
        <f t="shared" si="55"/>
        <v>0</v>
      </c>
      <c r="Q216" s="5">
        <f t="shared" si="56"/>
        <v>0</v>
      </c>
      <c r="R216" s="5">
        <f t="shared" si="58"/>
        <v>0</v>
      </c>
    </row>
    <row r="217" spans="2:18" x14ac:dyDescent="0.4">
      <c r="B217">
        <v>17.028517961502001</v>
      </c>
      <c r="C217" s="5">
        <f t="shared" si="59"/>
        <v>0.13825511932370205</v>
      </c>
      <c r="D217" s="5">
        <f t="shared" si="60"/>
        <v>0.90412565271693612</v>
      </c>
      <c r="E217" s="5">
        <f t="shared" si="61"/>
        <v>5.680789016995206</v>
      </c>
      <c r="F217" s="5">
        <f t="shared" si="62"/>
        <v>54.247539163016171</v>
      </c>
      <c r="G217" s="5">
        <f t="shared" si="66"/>
        <v>-0.52756982171532929</v>
      </c>
      <c r="H217" s="9">
        <f t="shared" si="67"/>
        <v>-3.8159152752970376</v>
      </c>
      <c r="I217" s="5">
        <f t="shared" si="63"/>
        <v>9.6693394055398976E-3</v>
      </c>
      <c r="J217" s="5">
        <f t="shared" si="64"/>
        <v>1.657061585223007E-4</v>
      </c>
      <c r="K217" s="5" t="e">
        <f t="shared" si="68"/>
        <v>#N/A</v>
      </c>
      <c r="L217" s="5">
        <f t="shared" si="57"/>
        <v>9.6693394055398976E-3</v>
      </c>
      <c r="M217" s="5">
        <f t="shared" si="65"/>
        <v>6.4542727711226723E-3</v>
      </c>
      <c r="N217" s="5">
        <f t="shared" si="69"/>
        <v>3.6665361870884892E-2</v>
      </c>
      <c r="O217" s="5">
        <f t="shared" si="54"/>
        <v>-0.3120427701995982</v>
      </c>
      <c r="P217" s="5">
        <f t="shared" si="55"/>
        <v>0</v>
      </c>
      <c r="Q217" s="5">
        <f t="shared" si="56"/>
        <v>0</v>
      </c>
      <c r="R217" s="5">
        <f t="shared" si="58"/>
        <v>0</v>
      </c>
    </row>
    <row r="218" spans="2:18" x14ac:dyDescent="0.4">
      <c r="B218">
        <v>17.182722330093299</v>
      </c>
      <c r="C218" s="5">
        <f t="shared" si="59"/>
        <v>0.15420436859129794</v>
      </c>
      <c r="D218" s="5">
        <f t="shared" si="60"/>
        <v>0.81061257305426304</v>
      </c>
      <c r="E218" s="5">
        <f t="shared" si="61"/>
        <v>5.0932290088295842</v>
      </c>
      <c r="F218" s="5">
        <f t="shared" si="62"/>
        <v>48.636754383255784</v>
      </c>
      <c r="G218" s="5">
        <f t="shared" si="66"/>
        <v>-0.58756000816562182</v>
      </c>
      <c r="H218" s="9">
        <f t="shared" si="67"/>
        <v>-3.8102682403433481</v>
      </c>
      <c r="I218" s="5">
        <f t="shared" si="63"/>
        <v>1.2011148712883144E-2</v>
      </c>
      <c r="J218" s="5">
        <f t="shared" si="64"/>
        <v>1.6922211761116377E-4</v>
      </c>
      <c r="K218" s="5" t="e">
        <f t="shared" si="68"/>
        <v>#N/A</v>
      </c>
      <c r="L218" s="5">
        <f t="shared" si="57"/>
        <v>1.2011148712883144E-2</v>
      </c>
      <c r="M218" s="5">
        <f t="shared" si="65"/>
        <v>5.188196347276638E-3</v>
      </c>
      <c r="N218" s="5">
        <f t="shared" si="69"/>
        <v>2.642467213945306E-2</v>
      </c>
      <c r="O218" s="5">
        <f t="shared" si="54"/>
        <v>-0.31158098939388412</v>
      </c>
      <c r="P218" s="5">
        <f t="shared" si="55"/>
        <v>0</v>
      </c>
      <c r="Q218" s="5">
        <f t="shared" si="56"/>
        <v>0</v>
      </c>
      <c r="R218" s="5">
        <f t="shared" si="58"/>
        <v>0</v>
      </c>
    </row>
    <row r="219" spans="2:18" x14ac:dyDescent="0.4">
      <c r="B219">
        <v>17.337905883788999</v>
      </c>
      <c r="C219" s="5">
        <f t="shared" si="59"/>
        <v>0.15518355369570003</v>
      </c>
      <c r="D219" s="5">
        <f t="shared" si="60"/>
        <v>0.80549772848424994</v>
      </c>
      <c r="E219" s="5">
        <f t="shared" si="61"/>
        <v>5.0610914925787709</v>
      </c>
      <c r="F219" s="5">
        <f t="shared" si="62"/>
        <v>48.329863709054997</v>
      </c>
      <c r="G219" s="5">
        <f t="shared" si="66"/>
        <v>-3.2137516250813292E-2</v>
      </c>
      <c r="H219" s="9">
        <f t="shared" si="67"/>
        <v>-0.20709357071324619</v>
      </c>
      <c r="I219" s="5">
        <f t="shared" si="63"/>
        <v>6.6114031556535743E-4</v>
      </c>
      <c r="J219" s="5">
        <f t="shared" si="64"/>
        <v>1.6941442850840864E-4</v>
      </c>
      <c r="K219" s="5" t="e">
        <f t="shared" si="68"/>
        <v>#N/A</v>
      </c>
      <c r="L219" s="5">
        <f t="shared" si="57"/>
        <v>6.6114031556535743E-4</v>
      </c>
      <c r="M219" s="5">
        <f t="shared" si="65"/>
        <v>5.1229294192506429E-3</v>
      </c>
      <c r="N219" s="5">
        <f t="shared" si="69"/>
        <v>2.5927614500850932E-2</v>
      </c>
      <c r="O219" s="5">
        <f t="shared" si="54"/>
        <v>-1.6934875864312113E-2</v>
      </c>
      <c r="P219" s="5">
        <f t="shared" si="55"/>
        <v>0</v>
      </c>
      <c r="Q219" s="5">
        <f t="shared" si="56"/>
        <v>0</v>
      </c>
      <c r="R219" s="5">
        <f t="shared" si="58"/>
        <v>0</v>
      </c>
    </row>
    <row r="220" spans="2:18" x14ac:dyDescent="0.4">
      <c r="B220">
        <v>17.507310390472401</v>
      </c>
      <c r="C220" s="5">
        <f t="shared" si="59"/>
        <v>0.1694045066834029</v>
      </c>
      <c r="D220" s="5">
        <f t="shared" si="60"/>
        <v>0.73787883479162863</v>
      </c>
      <c r="E220" s="5">
        <f t="shared" si="61"/>
        <v>4.6362294532415547</v>
      </c>
      <c r="F220" s="5">
        <f t="shared" si="62"/>
        <v>44.272730087497727</v>
      </c>
      <c r="G220" s="5">
        <f t="shared" si="66"/>
        <v>-0.42486203933721622</v>
      </c>
      <c r="H220" s="9">
        <f t="shared" si="67"/>
        <v>-2.5079736522667218</v>
      </c>
      <c r="I220" s="5">
        <f t="shared" si="63"/>
        <v>9.5413214503801257E-3</v>
      </c>
      <c r="J220" s="5">
        <f t="shared" si="64"/>
        <v>1.7195680295180253E-4</v>
      </c>
      <c r="K220" s="5" t="e">
        <f t="shared" si="68"/>
        <v>#N/A</v>
      </c>
      <c r="L220" s="5">
        <f t="shared" si="57"/>
        <v>9.5413214503801257E-3</v>
      </c>
      <c r="M220" s="5">
        <f t="shared" si="65"/>
        <v>4.2989247086208972E-3</v>
      </c>
      <c r="N220" s="5">
        <f t="shared" si="69"/>
        <v>1.9930801351376072E-2</v>
      </c>
      <c r="O220" s="5">
        <f t="shared" si="54"/>
        <v>-0.20508711267966848</v>
      </c>
      <c r="P220" s="5">
        <f t="shared" si="55"/>
        <v>0</v>
      </c>
      <c r="Q220" s="5">
        <f t="shared" si="56"/>
        <v>0</v>
      </c>
      <c r="R220" s="5">
        <f t="shared" si="58"/>
        <v>0</v>
      </c>
    </row>
    <row r="221" spans="2:18" x14ac:dyDescent="0.4">
      <c r="B221">
        <v>17.631385087966901</v>
      </c>
      <c r="C221" s="5">
        <f t="shared" si="59"/>
        <v>0.12407469749449973</v>
      </c>
      <c r="D221" s="5">
        <f t="shared" si="60"/>
        <v>1.0074576245131792</v>
      </c>
      <c r="E221" s="5">
        <f t="shared" si="61"/>
        <v>6.3300429439472561</v>
      </c>
      <c r="F221" s="5">
        <f t="shared" si="62"/>
        <v>60.447457470790752</v>
      </c>
      <c r="G221" s="5">
        <f t="shared" si="66"/>
        <v>1.6938134907057014</v>
      </c>
      <c r="H221" s="9">
        <f t="shared" si="67"/>
        <v>13.651562525717935</v>
      </c>
      <c r="I221" s="5">
        <f t="shared" si="63"/>
        <v>0</v>
      </c>
      <c r="J221" s="5">
        <f t="shared" si="64"/>
        <v>1.6182102302341963E-4</v>
      </c>
      <c r="K221" s="5" t="e">
        <f t="shared" si="68"/>
        <v>#N/A</v>
      </c>
      <c r="L221" s="5">
        <f t="shared" si="57"/>
        <v>-2.7860214198556239E-2</v>
      </c>
      <c r="M221" s="5">
        <f t="shared" si="65"/>
        <v>8.0138887344432894E-3</v>
      </c>
      <c r="N221" s="5">
        <f t="shared" si="69"/>
        <v>5.0728259837041149E-2</v>
      </c>
      <c r="O221" s="5">
        <f t="shared" si="54"/>
        <v>1.1163432835249341</v>
      </c>
      <c r="P221" s="5">
        <f t="shared" si="55"/>
        <v>1.1243571722593773</v>
      </c>
      <c r="Q221" s="5">
        <f t="shared" si="56"/>
        <v>7.1172291847369609</v>
      </c>
      <c r="R221" s="5">
        <f t="shared" si="58"/>
        <v>7.1172291847369609</v>
      </c>
    </row>
    <row r="222" spans="2:18" x14ac:dyDescent="0.4">
      <c r="B222">
        <v>17.726450443267801</v>
      </c>
      <c r="C222" s="5">
        <f t="shared" si="59"/>
        <v>9.5065355300899768E-2</v>
      </c>
      <c r="D222" s="5">
        <f t="shared" si="60"/>
        <v>1.3148848979141923</v>
      </c>
      <c r="E222" s="5">
        <f t="shared" si="61"/>
        <v>8.2616654712067827</v>
      </c>
      <c r="F222" s="5">
        <f t="shared" si="62"/>
        <v>78.893093874851544</v>
      </c>
      <c r="G222" s="5">
        <f t="shared" si="66"/>
        <v>1.9316225272595267</v>
      </c>
      <c r="H222" s="9">
        <f t="shared" si="67"/>
        <v>20.318890316515173</v>
      </c>
      <c r="I222" s="5">
        <f t="shared" si="63"/>
        <v>0</v>
      </c>
      <c r="J222" s="5">
        <f t="shared" si="64"/>
        <v>1.5026219382029862E-4</v>
      </c>
      <c r="K222" s="5" t="e">
        <f t="shared" si="68"/>
        <v>#N/A</v>
      </c>
      <c r="L222" s="5">
        <f t="shared" si="57"/>
        <v>-2.4343340616274554E-2</v>
      </c>
      <c r="M222" s="5">
        <f t="shared" si="65"/>
        <v>1.3651023271626079E-2</v>
      </c>
      <c r="N222" s="5">
        <f t="shared" si="69"/>
        <v>0.11278018760983342</v>
      </c>
      <c r="O222" s="5">
        <f t="shared" si="54"/>
        <v>1.6615575463094212</v>
      </c>
      <c r="P222" s="5">
        <f t="shared" si="55"/>
        <v>1.6752085695810472</v>
      </c>
      <c r="Q222" s="5">
        <f t="shared" si="56"/>
        <v>13.840012796377444</v>
      </c>
      <c r="R222" s="5">
        <f t="shared" si="58"/>
        <v>13.840012796377444</v>
      </c>
    </row>
    <row r="223" spans="2:18" x14ac:dyDescent="0.4">
      <c r="B223">
        <v>17.787180662155102</v>
      </c>
      <c r="C223" s="5">
        <f t="shared" si="59"/>
        <v>6.073021888730068E-2</v>
      </c>
      <c r="D223" s="5">
        <f t="shared" si="60"/>
        <v>2.0582833767150936</v>
      </c>
      <c r="E223" s="5">
        <f t="shared" si="61"/>
        <v>12.932575870588261</v>
      </c>
      <c r="F223" s="5">
        <f t="shared" si="62"/>
        <v>123.49700260290562</v>
      </c>
      <c r="G223" s="5">
        <f t="shared" si="66"/>
        <v>4.6709103993814782</v>
      </c>
      <c r="H223" s="9">
        <f t="shared" si="67"/>
        <v>76.912457833380444</v>
      </c>
      <c r="I223" s="5">
        <f t="shared" si="63"/>
        <v>0</v>
      </c>
      <c r="J223" s="5">
        <f t="shared" si="64"/>
        <v>1.2231146599039986E-4</v>
      </c>
      <c r="K223" s="5" t="e">
        <f t="shared" si="68"/>
        <v>#N/A</v>
      </c>
      <c r="L223" s="5">
        <f t="shared" si="57"/>
        <v>-3.7604690738012488E-2</v>
      </c>
      <c r="M223" s="5">
        <f t="shared" si="65"/>
        <v>3.3450303729704346E-2</v>
      </c>
      <c r="N223" s="5">
        <f t="shared" si="69"/>
        <v>0.43259859087862296</v>
      </c>
      <c r="O223" s="5">
        <f t="shared" si="54"/>
        <v>6.2894416342405872</v>
      </c>
      <c r="P223" s="5">
        <f t="shared" si="55"/>
        <v>6.3228919379702919</v>
      </c>
      <c r="Q223" s="5">
        <f t="shared" si="56"/>
        <v>81.771279709331651</v>
      </c>
      <c r="R223" s="5">
        <f t="shared" si="58"/>
        <v>81.771279709331651</v>
      </c>
    </row>
    <row r="224" spans="2:18" x14ac:dyDescent="0.4">
      <c r="B224">
        <v>17.847125768661499</v>
      </c>
      <c r="C224" s="5">
        <f t="shared" si="59"/>
        <v>5.9945106506397394E-2</v>
      </c>
      <c r="D224" s="5">
        <f t="shared" si="60"/>
        <v>2.0852411028189581</v>
      </c>
      <c r="E224" s="5">
        <f t="shared" si="61"/>
        <v>13.101956259159035</v>
      </c>
      <c r="F224" s="5">
        <f t="shared" si="62"/>
        <v>125.1144661691375</v>
      </c>
      <c r="G224" s="5">
        <f t="shared" si="66"/>
        <v>0.16938038857077409</v>
      </c>
      <c r="H224" s="9">
        <f t="shared" si="67"/>
        <v>2.8255915860737968</v>
      </c>
      <c r="I224" s="5">
        <f t="shared" si="63"/>
        <v>0</v>
      </c>
      <c r="J224" s="5">
        <f t="shared" si="64"/>
        <v>1.2129789374519234E-4</v>
      </c>
      <c r="K224" s="5" t="e">
        <f t="shared" si="68"/>
        <v>#N/A</v>
      </c>
      <c r="L224" s="5">
        <f t="shared" si="57"/>
        <v>-1.3460230576533506E-3</v>
      </c>
      <c r="M224" s="5">
        <f t="shared" si="65"/>
        <v>3.4332251563383327E-2</v>
      </c>
      <c r="N224" s="5">
        <f t="shared" si="69"/>
        <v>0.44981965826189274</v>
      </c>
      <c r="O224" s="5">
        <f t="shared" si="54"/>
        <v>0.23106001112734623</v>
      </c>
      <c r="P224" s="5">
        <f t="shared" si="55"/>
        <v>0.26539226269072957</v>
      </c>
      <c r="Q224" s="5">
        <f t="shared" si="56"/>
        <v>3.4771578172931834</v>
      </c>
      <c r="R224" s="5">
        <f t="shared" si="58"/>
        <v>3.4771578172931834</v>
      </c>
    </row>
    <row r="225" spans="2:18" x14ac:dyDescent="0.4">
      <c r="B225">
        <v>17.9023418426513</v>
      </c>
      <c r="C225" s="5">
        <f t="shared" si="59"/>
        <v>5.5216073989800663E-2</v>
      </c>
      <c r="D225" s="5">
        <f t="shared" si="60"/>
        <v>2.2638335355586783</v>
      </c>
      <c r="E225" s="5">
        <f t="shared" si="61"/>
        <v>14.224085608522703</v>
      </c>
      <c r="F225" s="5">
        <f t="shared" si="62"/>
        <v>135.83001213352071</v>
      </c>
      <c r="G225" s="5">
        <f t="shared" si="66"/>
        <v>1.1221293493636679</v>
      </c>
      <c r="H225" s="9">
        <f t="shared" si="67"/>
        <v>20.322512418592893</v>
      </c>
      <c r="I225" s="5">
        <f t="shared" si="63"/>
        <v>0</v>
      </c>
      <c r="J225" s="5">
        <f t="shared" si="64"/>
        <v>1.1458307171860014E-4</v>
      </c>
      <c r="K225" s="5" t="e">
        <f t="shared" si="68"/>
        <v>#N/A</v>
      </c>
      <c r="L225" s="5">
        <f t="shared" si="57"/>
        <v>-8.2137992442229864E-3</v>
      </c>
      <c r="M225" s="5">
        <f t="shared" si="65"/>
        <v>4.0464922279716535E-2</v>
      </c>
      <c r="N225" s="5">
        <f t="shared" si="69"/>
        <v>0.57557651864890569</v>
      </c>
      <c r="O225" s="5">
        <f t="shared" si="54"/>
        <v>1.6618537401933877</v>
      </c>
      <c r="P225" s="5">
        <f t="shared" si="55"/>
        <v>1.7023186624731041</v>
      </c>
      <c r="Q225" s="5">
        <f t="shared" si="56"/>
        <v>24.213926388003298</v>
      </c>
      <c r="R225" s="5">
        <f t="shared" si="58"/>
        <v>24.213926388003298</v>
      </c>
    </row>
    <row r="226" spans="2:18" x14ac:dyDescent="0.4">
      <c r="B226">
        <v>17.954352855682298</v>
      </c>
      <c r="C226" s="5">
        <f t="shared" si="59"/>
        <v>5.2011013030998754E-2</v>
      </c>
      <c r="D226" s="5">
        <f t="shared" si="60"/>
        <v>2.4033371533351895</v>
      </c>
      <c r="E226" s="5">
        <f t="shared" si="61"/>
        <v>15.100612690034476</v>
      </c>
      <c r="F226" s="5">
        <f t="shared" si="62"/>
        <v>144.20022920011138</v>
      </c>
      <c r="G226" s="5">
        <f t="shared" si="66"/>
        <v>0.87652708151177272</v>
      </c>
      <c r="H226" s="9">
        <f t="shared" si="67"/>
        <v>16.852720807213643</v>
      </c>
      <c r="I226" s="5">
        <f t="shared" si="63"/>
        <v>0</v>
      </c>
      <c r="J226" s="5">
        <f t="shared" si="64"/>
        <v>1.0933793366283371E-4</v>
      </c>
      <c r="K226" s="5" t="e">
        <f t="shared" si="68"/>
        <v>#N/A</v>
      </c>
      <c r="L226" s="5">
        <f t="shared" si="57"/>
        <v>-6.0436080359538959E-3</v>
      </c>
      <c r="M226" s="5">
        <f t="shared" si="65"/>
        <v>4.5605700722886049E-2</v>
      </c>
      <c r="N226" s="5">
        <f t="shared" si="69"/>
        <v>0.68867402307392755</v>
      </c>
      <c r="O226" s="5">
        <f t="shared" si="54"/>
        <v>1.3781148968707126</v>
      </c>
      <c r="P226" s="5">
        <f t="shared" si="55"/>
        <v>1.4237205975935987</v>
      </c>
      <c r="Q226" s="5">
        <f t="shared" si="56"/>
        <v>21.499053323085363</v>
      </c>
      <c r="R226" s="5">
        <f t="shared" si="58"/>
        <v>21.499053323085363</v>
      </c>
    </row>
    <row r="227" spans="2:18" x14ac:dyDescent="0.4">
      <c r="B227">
        <v>18.003633499145501</v>
      </c>
      <c r="C227" s="5">
        <f t="shared" si="59"/>
        <v>4.9280643463202267E-2</v>
      </c>
      <c r="D227" s="5">
        <f t="shared" si="60"/>
        <v>2.536492854305711</v>
      </c>
      <c r="E227" s="5">
        <f t="shared" si="61"/>
        <v>15.937254633939654</v>
      </c>
      <c r="F227" s="5">
        <f t="shared" si="62"/>
        <v>152.18957125834265</v>
      </c>
      <c r="G227" s="5">
        <f t="shared" si="66"/>
        <v>0.83664194390517821</v>
      </c>
      <c r="H227" s="9">
        <f t="shared" si="67"/>
        <v>16.977090498623394</v>
      </c>
      <c r="I227" s="5">
        <f t="shared" si="63"/>
        <v>0</v>
      </c>
      <c r="J227" s="5">
        <f t="shared" si="64"/>
        <v>1.0433146827050512E-4</v>
      </c>
      <c r="K227" s="5" t="e">
        <f t="shared" si="68"/>
        <v>#N/A</v>
      </c>
      <c r="L227" s="5">
        <f t="shared" si="57"/>
        <v>-5.4657736409110935E-3</v>
      </c>
      <c r="M227" s="5">
        <f t="shared" si="65"/>
        <v>5.0799217053406197E-2</v>
      </c>
      <c r="N227" s="5">
        <f t="shared" si="69"/>
        <v>0.80960005738490415</v>
      </c>
      <c r="O227" s="5">
        <f t="shared" si="54"/>
        <v>1.3882851077471443</v>
      </c>
      <c r="P227" s="5">
        <f t="shared" si="55"/>
        <v>1.4390843248005505</v>
      </c>
      <c r="Q227" s="5">
        <f t="shared" si="56"/>
        <v>22.935053324057492</v>
      </c>
      <c r="R227" s="5">
        <f t="shared" si="58"/>
        <v>22.935053324057492</v>
      </c>
    </row>
    <row r="228" spans="2:18" x14ac:dyDescent="0.4">
      <c r="B228">
        <v>18.056193113327001</v>
      </c>
      <c r="C228" s="5">
        <f t="shared" si="59"/>
        <v>5.2559614181500791E-2</v>
      </c>
      <c r="D228" s="5">
        <f t="shared" si="60"/>
        <v>2.3782518564224122</v>
      </c>
      <c r="E228" s="5">
        <f t="shared" si="61"/>
        <v>14.942997121045876</v>
      </c>
      <c r="F228" s="5">
        <f t="shared" si="62"/>
        <v>142.69511138534475</v>
      </c>
      <c r="G228" s="5">
        <f t="shared" si="66"/>
        <v>-0.99425751289377828</v>
      </c>
      <c r="H228" s="9">
        <f t="shared" si="67"/>
        <v>-18.916758206412471</v>
      </c>
      <c r="I228" s="5">
        <f t="shared" si="63"/>
        <v>6.9276619694526821E-3</v>
      </c>
      <c r="J228" s="5">
        <f t="shared" si="64"/>
        <v>1.1028110522766149E-4</v>
      </c>
      <c r="K228" s="5">
        <f t="shared" si="68"/>
        <v>6.9276619694526821E-3</v>
      </c>
      <c r="L228" s="5">
        <f t="shared" si="57"/>
        <v>6.9276619694526821E-3</v>
      </c>
      <c r="M228" s="5">
        <f t="shared" si="65"/>
        <v>4.4658632591917068E-2</v>
      </c>
      <c r="N228" s="5">
        <f t="shared" si="69"/>
        <v>0.66733381825086224</v>
      </c>
      <c r="O228" s="5">
        <f t="shared" si="54"/>
        <v>-1.5468995530739196</v>
      </c>
      <c r="P228" s="5">
        <f t="shared" si="55"/>
        <v>0</v>
      </c>
      <c r="Q228" s="5">
        <f t="shared" si="56"/>
        <v>0</v>
      </c>
      <c r="R228" s="5">
        <f t="shared" si="58"/>
        <v>0</v>
      </c>
    </row>
    <row r="229" spans="2:18" x14ac:dyDescent="0.4">
      <c r="B229">
        <v>18.1087341308593</v>
      </c>
      <c r="C229" s="5">
        <f t="shared" si="59"/>
        <v>5.2541017532298895E-2</v>
      </c>
      <c r="D229" s="5">
        <f t="shared" si="60"/>
        <v>2.3790936276245107</v>
      </c>
      <c r="E229" s="5">
        <f t="shared" si="61"/>
        <v>14.948286125494908</v>
      </c>
      <c r="F229" s="5">
        <f t="shared" si="62"/>
        <v>142.74561765747066</v>
      </c>
      <c r="G229" s="5">
        <f t="shared" si="66"/>
        <v>5.2890044490325749E-3</v>
      </c>
      <c r="H229" s="9">
        <f t="shared" si="67"/>
        <v>0.10066429424936868</v>
      </c>
      <c r="I229" s="5">
        <f t="shared" si="63"/>
        <v>0</v>
      </c>
      <c r="J229" s="5">
        <f t="shared" si="64"/>
        <v>1.1024945582503848E-4</v>
      </c>
      <c r="K229" s="5" t="e">
        <f t="shared" si="68"/>
        <v>#N/A</v>
      </c>
      <c r="L229" s="5">
        <f t="shared" si="57"/>
        <v>-3.6839018443000149E-5</v>
      </c>
      <c r="M229" s="5">
        <f t="shared" si="65"/>
        <v>4.4690251617932719E-2</v>
      </c>
      <c r="N229" s="5">
        <f t="shared" si="69"/>
        <v>0.66804266820522007</v>
      </c>
      <c r="O229" s="5">
        <f t="shared" si="54"/>
        <v>8.2317250178767024E-3</v>
      </c>
      <c r="P229" s="5">
        <f t="shared" si="55"/>
        <v>5.2921976635809422E-2</v>
      </c>
      <c r="Q229" s="5">
        <f t="shared" si="56"/>
        <v>0.7910928490788357</v>
      </c>
      <c r="R229" s="5">
        <f t="shared" si="58"/>
        <v>0.7910928490788357</v>
      </c>
    </row>
    <row r="230" spans="2:18" x14ac:dyDescent="0.4">
      <c r="B230">
        <v>18.165893077850299</v>
      </c>
      <c r="C230" s="5">
        <f t="shared" si="59"/>
        <v>5.7158946990998771E-2</v>
      </c>
      <c r="D230" s="5">
        <f t="shared" si="60"/>
        <v>2.1868842338835361</v>
      </c>
      <c r="E230" s="5">
        <f t="shared" si="61"/>
        <v>13.74059888683972</v>
      </c>
      <c r="F230" s="5">
        <f t="shared" si="62"/>
        <v>131.21305403301218</v>
      </c>
      <c r="G230" s="5">
        <f t="shared" si="66"/>
        <v>-1.207687238655188</v>
      </c>
      <c r="H230" s="9">
        <f t="shared" si="67"/>
        <v>-21.128577453418991</v>
      </c>
      <c r="I230" s="5">
        <f t="shared" si="63"/>
        <v>9.1511217870482702E-3</v>
      </c>
      <c r="J230" s="5">
        <f t="shared" si="64"/>
        <v>1.1747625626115112E-4</v>
      </c>
      <c r="K230" s="5">
        <f t="shared" si="68"/>
        <v>9.1511217870482702E-3</v>
      </c>
      <c r="L230" s="5">
        <f t="shared" si="57"/>
        <v>9.1511217870482702E-3</v>
      </c>
      <c r="M230" s="5">
        <f t="shared" si="65"/>
        <v>3.7760811553804195E-2</v>
      </c>
      <c r="N230" s="5">
        <f t="shared" si="69"/>
        <v>0.51885616520236633</v>
      </c>
      <c r="O230" s="5">
        <f t="shared" si="54"/>
        <v>-1.7277689265332081</v>
      </c>
      <c r="P230" s="5">
        <f t="shared" si="55"/>
        <v>0</v>
      </c>
      <c r="Q230" s="5">
        <f t="shared" si="56"/>
        <v>0</v>
      </c>
      <c r="R230" s="5">
        <f t="shared" si="58"/>
        <v>0</v>
      </c>
    </row>
    <row r="231" spans="2:18" x14ac:dyDescent="0.4">
      <c r="B231">
        <v>18.2708404064178</v>
      </c>
      <c r="C231" s="5">
        <f t="shared" si="59"/>
        <v>0.10494732856750133</v>
      </c>
      <c r="D231" s="5">
        <f t="shared" si="60"/>
        <v>1.1910736719667994</v>
      </c>
      <c r="E231" s="5">
        <f t="shared" si="61"/>
        <v>7.4837365954702317</v>
      </c>
      <c r="F231" s="5">
        <f t="shared" si="62"/>
        <v>71.464420318007967</v>
      </c>
      <c r="G231" s="5">
        <f t="shared" si="66"/>
        <v>-6.2568622913694885</v>
      </c>
      <c r="H231" s="9">
        <f t="shared" si="67"/>
        <v>-59.619071554976472</v>
      </c>
      <c r="I231" s="5">
        <f t="shared" si="63"/>
        <v>8.7048967291323484E-2</v>
      </c>
      <c r="J231" s="5">
        <f t="shared" si="64"/>
        <v>1.5491732021270614E-4</v>
      </c>
      <c r="K231" s="5">
        <f t="shared" si="68"/>
        <v>8.7048967291323484E-2</v>
      </c>
      <c r="L231" s="5">
        <f t="shared" si="57"/>
        <v>8.7048967291323484E-2</v>
      </c>
      <c r="M231" s="5">
        <f t="shared" si="65"/>
        <v>1.1201262686076074E-2</v>
      </c>
      <c r="N231" s="5">
        <f t="shared" si="69"/>
        <v>8.3827299479262707E-2</v>
      </c>
      <c r="O231" s="5">
        <f t="shared" si="54"/>
        <v>-4.8752917459087923</v>
      </c>
      <c r="P231" s="5">
        <f t="shared" si="55"/>
        <v>0</v>
      </c>
      <c r="Q231" s="5">
        <f t="shared" si="56"/>
        <v>0</v>
      </c>
      <c r="R231" s="5">
        <f t="shared" si="58"/>
        <v>0</v>
      </c>
    </row>
    <row r="232" spans="2:18" x14ac:dyDescent="0.4">
      <c r="B232">
        <v>18.332202672958299</v>
      </c>
      <c r="C232" s="5">
        <f t="shared" si="59"/>
        <v>6.1362266540498922E-2</v>
      </c>
      <c r="D232" s="5">
        <f t="shared" si="60"/>
        <v>2.0370825109189923</v>
      </c>
      <c r="E232" s="5">
        <f t="shared" si="61"/>
        <v>12.799366902118711</v>
      </c>
      <c r="F232" s="5">
        <f t="shared" si="62"/>
        <v>122.22495065513954</v>
      </c>
      <c r="G232" s="5">
        <f t="shared" si="66"/>
        <v>5.3156303066484796</v>
      </c>
      <c r="H232" s="9">
        <f t="shared" si="67"/>
        <v>86.627020257476616</v>
      </c>
      <c r="I232" s="5">
        <f t="shared" si="63"/>
        <v>0</v>
      </c>
      <c r="J232" s="5">
        <f t="shared" si="64"/>
        <v>1.2310858845772165E-4</v>
      </c>
      <c r="K232" s="5" t="e">
        <f t="shared" si="68"/>
        <v>#N/A</v>
      </c>
      <c r="L232" s="5">
        <f t="shared" si="57"/>
        <v>-4.324060882435677E-2</v>
      </c>
      <c r="M232" s="5">
        <f t="shared" si="65"/>
        <v>3.276475861901039E-2</v>
      </c>
      <c r="N232" s="5">
        <f t="shared" si="69"/>
        <v>0.41936816702407037</v>
      </c>
      <c r="O232" s="5">
        <f t="shared" si="54"/>
        <v>7.0838405533455004</v>
      </c>
      <c r="P232" s="5">
        <f t="shared" si="55"/>
        <v>7.116605311964511</v>
      </c>
      <c r="Q232" s="5">
        <f t="shared" si="56"/>
        <v>91.088042485400763</v>
      </c>
      <c r="R232" s="5">
        <f t="shared" si="58"/>
        <v>91.088042485400763</v>
      </c>
    </row>
    <row r="233" spans="2:18" x14ac:dyDescent="0.4">
      <c r="B233">
        <v>18.393919467926001</v>
      </c>
      <c r="C233" s="5">
        <f t="shared" si="59"/>
        <v>6.1716794967701105E-2</v>
      </c>
      <c r="D233" s="5">
        <f t="shared" si="60"/>
        <v>2.0253806126098666</v>
      </c>
      <c r="E233" s="5">
        <f t="shared" si="61"/>
        <v>12.725841706596704</v>
      </c>
      <c r="F233" s="5">
        <f t="shared" si="62"/>
        <v>121.52283675659201</v>
      </c>
      <c r="G233" s="5">
        <f t="shared" si="66"/>
        <v>-7.3525195522007536E-2</v>
      </c>
      <c r="H233" s="9">
        <f t="shared" si="67"/>
        <v>-1.1913320443889908</v>
      </c>
      <c r="I233" s="5">
        <f t="shared" si="63"/>
        <v>6.0155479249209909E-4</v>
      </c>
      <c r="J233" s="5">
        <f t="shared" si="64"/>
        <v>1.2354856322772533E-4</v>
      </c>
      <c r="K233" s="5" t="e">
        <f t="shared" si="68"/>
        <v>#N/A</v>
      </c>
      <c r="L233" s="5">
        <f t="shared" si="57"/>
        <v>6.0155479249209909E-4</v>
      </c>
      <c r="M233" s="5">
        <f t="shared" si="65"/>
        <v>3.2389409428271225E-2</v>
      </c>
      <c r="N233" s="5">
        <f t="shared" si="69"/>
        <v>0.41218249735433043</v>
      </c>
      <c r="O233" s="5">
        <f t="shared" si="54"/>
        <v>-9.7420022337826664E-2</v>
      </c>
      <c r="P233" s="5">
        <f t="shared" si="55"/>
        <v>0</v>
      </c>
      <c r="Q233" s="5">
        <f t="shared" si="56"/>
        <v>0</v>
      </c>
      <c r="R233" s="5">
        <f t="shared" si="58"/>
        <v>0</v>
      </c>
    </row>
    <row r="234" spans="2:18" x14ac:dyDescent="0.4">
      <c r="B234">
        <v>18.454586982727001</v>
      </c>
      <c r="C234" s="5">
        <f t="shared" si="59"/>
        <v>6.0667514801000522E-2</v>
      </c>
      <c r="D234" s="5">
        <f t="shared" si="60"/>
        <v>2.0604107554103819</v>
      </c>
      <c r="E234" s="5">
        <f t="shared" si="61"/>
        <v>12.945942585149304</v>
      </c>
      <c r="F234" s="5">
        <f t="shared" si="62"/>
        <v>123.62464532462292</v>
      </c>
      <c r="G234" s="5">
        <f t="shared" si="66"/>
        <v>0.22010087855259997</v>
      </c>
      <c r="H234" s="9">
        <f t="shared" si="67"/>
        <v>3.6279857395604096</v>
      </c>
      <c r="I234" s="5">
        <f t="shared" si="63"/>
        <v>0</v>
      </c>
      <c r="J234" s="5">
        <f t="shared" si="64"/>
        <v>1.2223147957046655E-4</v>
      </c>
      <c r="K234" s="5" t="e">
        <f t="shared" si="68"/>
        <v>#N/A</v>
      </c>
      <c r="L234" s="5">
        <f t="shared" si="57"/>
        <v>-1.7701644693277952E-3</v>
      </c>
      <c r="M234" s="5">
        <f t="shared" si="65"/>
        <v>3.3519485883596448E-2</v>
      </c>
      <c r="N234" s="5">
        <f t="shared" si="69"/>
        <v>0.43394133973276217</v>
      </c>
      <c r="O234" s="5">
        <f t="shared" si="54"/>
        <v>0.29667501470638513</v>
      </c>
      <c r="P234" s="5">
        <f t="shared" si="55"/>
        <v>0.33019450058998157</v>
      </c>
      <c r="Q234" s="5">
        <f t="shared" si="56"/>
        <v>4.2746790465699496</v>
      </c>
      <c r="R234" s="5">
        <f t="shared" si="58"/>
        <v>4.2746790465699496</v>
      </c>
    </row>
    <row r="235" spans="2:18" x14ac:dyDescent="0.4">
      <c r="B235">
        <v>18.519723415374699</v>
      </c>
      <c r="C235" s="5">
        <f t="shared" si="59"/>
        <v>6.5136432647697973E-2</v>
      </c>
      <c r="D235" s="5">
        <f t="shared" si="60"/>
        <v>1.9190489088661766</v>
      </c>
      <c r="E235" s="5">
        <f t="shared" si="61"/>
        <v>12.057739907946978</v>
      </c>
      <c r="F235" s="5">
        <f t="shared" si="62"/>
        <v>115.14293453197061</v>
      </c>
      <c r="G235" s="5">
        <f t="shared" si="66"/>
        <v>-0.88820267720232593</v>
      </c>
      <c r="H235" s="9">
        <f t="shared" si="67"/>
        <v>-13.636035028297124</v>
      </c>
      <c r="I235" s="5">
        <f t="shared" si="63"/>
        <v>7.669581840983309E-3</v>
      </c>
      <c r="J235" s="5">
        <f t="shared" si="64"/>
        <v>1.2754648439084528E-4</v>
      </c>
      <c r="K235" s="5">
        <f t="shared" si="68"/>
        <v>7.669581840983309E-3</v>
      </c>
      <c r="L235" s="5">
        <f t="shared" si="57"/>
        <v>7.669581840983309E-3</v>
      </c>
      <c r="M235" s="5">
        <f t="shared" si="65"/>
        <v>2.9077818337539443E-2</v>
      </c>
      <c r="N235" s="5">
        <f t="shared" si="69"/>
        <v>0.35061277060458179</v>
      </c>
      <c r="O235" s="5">
        <f t="shared" si="54"/>
        <v>-1.1150735374850198</v>
      </c>
      <c r="P235" s="5">
        <f t="shared" si="55"/>
        <v>0</v>
      </c>
      <c r="Q235" s="5">
        <f t="shared" si="56"/>
        <v>0</v>
      </c>
      <c r="R235" s="5">
        <f t="shared" si="58"/>
        <v>0</v>
      </c>
    </row>
    <row r="236" spans="2:18" x14ac:dyDescent="0.4">
      <c r="B236">
        <v>18.5845818519592</v>
      </c>
      <c r="C236" s="5">
        <f t="shared" si="59"/>
        <v>6.4858436584501078E-2</v>
      </c>
      <c r="D236" s="5">
        <f t="shared" si="60"/>
        <v>1.9272743313376548</v>
      </c>
      <c r="E236" s="5">
        <f t="shared" si="61"/>
        <v>12.109421761565114</v>
      </c>
      <c r="F236" s="5">
        <f t="shared" si="62"/>
        <v>115.6364598802593</v>
      </c>
      <c r="G236" s="5">
        <f t="shared" si="66"/>
        <v>5.1681853618136486E-2</v>
      </c>
      <c r="H236" s="9">
        <f t="shared" si="67"/>
        <v>0.79684087899347644</v>
      </c>
      <c r="I236" s="5">
        <f t="shared" si="63"/>
        <v>0</v>
      </c>
      <c r="J236" s="5">
        <f t="shared" si="64"/>
        <v>1.2723722017879435E-4</v>
      </c>
      <c r="K236" s="5" t="e">
        <f t="shared" si="68"/>
        <v>#N/A</v>
      </c>
      <c r="L236" s="5">
        <f t="shared" si="57"/>
        <v>-4.4436535926445126E-4</v>
      </c>
      <c r="M236" s="5">
        <f t="shared" si="65"/>
        <v>2.9327619079893352E-2</v>
      </c>
      <c r="N236" s="5">
        <f t="shared" si="69"/>
        <v>0.35514050870095282</v>
      </c>
      <c r="O236" s="5">
        <f t="shared" si="54"/>
        <v>6.5160889944038916E-2</v>
      </c>
      <c r="P236" s="5">
        <f t="shared" si="55"/>
        <v>9.4488509023932271E-2</v>
      </c>
      <c r="Q236" s="5">
        <f t="shared" si="56"/>
        <v>1.1442012073922472</v>
      </c>
      <c r="R236" s="5">
        <f t="shared" si="58"/>
        <v>1.1442012073922472</v>
      </c>
    </row>
    <row r="237" spans="2:18" x14ac:dyDescent="0.4">
      <c r="B237">
        <v>18.653320550918501</v>
      </c>
      <c r="C237" s="5">
        <f t="shared" si="59"/>
        <v>6.8738698959300848E-2</v>
      </c>
      <c r="D237" s="5">
        <f t="shared" si="60"/>
        <v>1.81848073781569</v>
      </c>
      <c r="E237" s="5">
        <f t="shared" si="61"/>
        <v>11.425851453232637</v>
      </c>
      <c r="F237" s="5">
        <f t="shared" si="62"/>
        <v>109.10884426894141</v>
      </c>
      <c r="G237" s="5">
        <f t="shared" si="66"/>
        <v>-0.68357030833247734</v>
      </c>
      <c r="H237" s="9">
        <f t="shared" si="67"/>
        <v>-9.9444755091627357</v>
      </c>
      <c r="I237" s="5">
        <f t="shared" si="63"/>
        <v>6.2290259010541783E-3</v>
      </c>
      <c r="J237" s="5">
        <f t="shared" si="64"/>
        <v>1.3132770490385592E-4</v>
      </c>
      <c r="K237" s="5">
        <f t="shared" si="68"/>
        <v>6.2290259010541783E-3</v>
      </c>
      <c r="L237" s="5">
        <f t="shared" si="57"/>
        <v>6.2290259010541783E-3</v>
      </c>
      <c r="M237" s="5">
        <f t="shared" si="65"/>
        <v>2.6110016286267673E-2</v>
      </c>
      <c r="N237" s="5">
        <f t="shared" si="69"/>
        <v>0.29832916752837929</v>
      </c>
      <c r="O237" s="5">
        <f t="shared" si="54"/>
        <v>-0.8131998386205388</v>
      </c>
      <c r="P237" s="5">
        <f t="shared" si="55"/>
        <v>0</v>
      </c>
      <c r="Q237" s="5">
        <f t="shared" si="56"/>
        <v>0</v>
      </c>
      <c r="R237" s="5">
        <f t="shared" si="58"/>
        <v>0</v>
      </c>
    </row>
    <row r="238" spans="2:18" x14ac:dyDescent="0.4">
      <c r="B238">
        <v>18.711925983428898</v>
      </c>
      <c r="C238" s="5">
        <f t="shared" si="59"/>
        <v>5.8605432510397293E-2</v>
      </c>
      <c r="D238" s="5">
        <f t="shared" si="60"/>
        <v>2.1329080708998016</v>
      </c>
      <c r="E238" s="5">
        <f t="shared" si="61"/>
        <v>13.401456652642389</v>
      </c>
      <c r="F238" s="5">
        <f t="shared" si="62"/>
        <v>127.97448425398811</v>
      </c>
      <c r="G238" s="5">
        <f t="shared" si="66"/>
        <v>1.9756051994097525</v>
      </c>
      <c r="H238" s="9">
        <f t="shared" si="67"/>
        <v>33.710274197861381</v>
      </c>
      <c r="I238" s="5">
        <f t="shared" si="63"/>
        <v>0</v>
      </c>
      <c r="J238" s="5">
        <f t="shared" si="64"/>
        <v>1.1950568339058795E-4</v>
      </c>
      <c r="K238" s="5" t="e">
        <f t="shared" si="68"/>
        <v>#N/A</v>
      </c>
      <c r="L238" s="5">
        <f t="shared" si="57"/>
        <v>-1.5348773396730995E-2</v>
      </c>
      <c r="M238" s="5">
        <f t="shared" si="65"/>
        <v>3.5919808082530591E-2</v>
      </c>
      <c r="N238" s="5">
        <f t="shared" si="69"/>
        <v>0.48137775098926744</v>
      </c>
      <c r="O238" s="5">
        <f t="shared" si="54"/>
        <v>2.7566249735641426</v>
      </c>
      <c r="P238" s="5">
        <f t="shared" si="55"/>
        <v>2.7925447816466731</v>
      </c>
      <c r="Q238" s="5">
        <f t="shared" si="56"/>
        <v>37.424167841800596</v>
      </c>
      <c r="R238" s="5">
        <f t="shared" si="58"/>
        <v>37.424167841800596</v>
      </c>
    </row>
    <row r="239" spans="2:18" x14ac:dyDescent="0.4">
      <c r="B239">
        <v>18.782277345657299</v>
      </c>
      <c r="C239" s="5">
        <f t="shared" si="59"/>
        <v>7.035136222840066E-2</v>
      </c>
      <c r="D239" s="5">
        <f t="shared" si="60"/>
        <v>1.7767957298989987</v>
      </c>
      <c r="E239" s="5">
        <f t="shared" si="61"/>
        <v>11.163936823960817</v>
      </c>
      <c r="F239" s="5">
        <f t="shared" si="62"/>
        <v>106.60774379393993</v>
      </c>
      <c r="G239" s="5">
        <f t="shared" si="66"/>
        <v>-2.2375198286815721</v>
      </c>
      <c r="H239" s="9">
        <f t="shared" si="67"/>
        <v>-31.80492541732605</v>
      </c>
      <c r="I239" s="5">
        <f t="shared" si="63"/>
        <v>2.0867721998475617E-2</v>
      </c>
      <c r="J239" s="5">
        <f t="shared" si="64"/>
        <v>1.3289500204541848E-4</v>
      </c>
      <c r="K239" s="5">
        <f t="shared" si="68"/>
        <v>2.0867721998475617E-2</v>
      </c>
      <c r="L239" s="5">
        <f t="shared" si="57"/>
        <v>2.0867721998475617E-2</v>
      </c>
      <c r="M239" s="5">
        <f t="shared" si="65"/>
        <v>2.4926697081877669E-2</v>
      </c>
      <c r="N239" s="5">
        <f t="shared" si="69"/>
        <v>0.27828007145209077</v>
      </c>
      <c r="O239" s="5">
        <f t="shared" si="54"/>
        <v>-2.6008169252241831</v>
      </c>
      <c r="P239" s="5">
        <f t="shared" si="55"/>
        <v>0</v>
      </c>
      <c r="Q239" s="5">
        <f t="shared" si="56"/>
        <v>0</v>
      </c>
      <c r="R239" s="5">
        <f t="shared" si="58"/>
        <v>0</v>
      </c>
    </row>
    <row r="240" spans="2:18" x14ac:dyDescent="0.4">
      <c r="B240">
        <v>18.8603179454803</v>
      </c>
      <c r="C240" s="5">
        <f t="shared" si="59"/>
        <v>7.80405998230016E-2</v>
      </c>
      <c r="D240" s="5">
        <f t="shared" si="60"/>
        <v>1.6017303849983691</v>
      </c>
      <c r="E240" s="5">
        <f t="shared" si="61"/>
        <v>10.063968821084854</v>
      </c>
      <c r="F240" s="5">
        <f t="shared" si="62"/>
        <v>96.103823099902144</v>
      </c>
      <c r="G240" s="5">
        <f t="shared" si="66"/>
        <v>-1.0999680028759631</v>
      </c>
      <c r="H240" s="9">
        <f t="shared" si="67"/>
        <v>-14.094817381859228</v>
      </c>
      <c r="I240" s="5">
        <f t="shared" si="63"/>
        <v>1.1379843495438219E-2</v>
      </c>
      <c r="J240" s="5">
        <f t="shared" si="64"/>
        <v>1.3947721057462823E-4</v>
      </c>
      <c r="K240" s="5">
        <f t="shared" si="68"/>
        <v>1.1379843495438219E-2</v>
      </c>
      <c r="L240" s="5">
        <f t="shared" si="57"/>
        <v>1.1379843495438219E-2</v>
      </c>
      <c r="M240" s="5">
        <f t="shared" si="65"/>
        <v>2.0256693686353616E-2</v>
      </c>
      <c r="N240" s="5">
        <f t="shared" si="69"/>
        <v>0.2038627336777292</v>
      </c>
      <c r="O240" s="5">
        <f t="shared" si="54"/>
        <v>-1.152590019428678</v>
      </c>
      <c r="P240" s="5">
        <f t="shared" si="55"/>
        <v>0</v>
      </c>
      <c r="Q240" s="5">
        <f t="shared" si="56"/>
        <v>0</v>
      </c>
      <c r="R240" s="5">
        <f t="shared" si="58"/>
        <v>0</v>
      </c>
    </row>
    <row r="241" spans="2:18" x14ac:dyDescent="0.4">
      <c r="B241">
        <v>18.938014745712199</v>
      </c>
      <c r="C241" s="5">
        <f t="shared" si="59"/>
        <v>7.7696800231898067E-2</v>
      </c>
      <c r="D241" s="5">
        <f t="shared" si="60"/>
        <v>1.6088178615711104</v>
      </c>
      <c r="E241" s="5">
        <f t="shared" si="61"/>
        <v>10.108500749751682</v>
      </c>
      <c r="F241" s="5">
        <f t="shared" si="62"/>
        <v>96.529071694266634</v>
      </c>
      <c r="G241" s="5">
        <f t="shared" si="66"/>
        <v>4.453192866682798E-2</v>
      </c>
      <c r="H241" s="9">
        <f t="shared" si="67"/>
        <v>0.57315009799522731</v>
      </c>
      <c r="I241" s="5">
        <f t="shared" si="63"/>
        <v>0</v>
      </c>
      <c r="J241" s="5">
        <f t="shared" si="64"/>
        <v>1.3921073151348592E-4</v>
      </c>
      <c r="K241" s="5" t="e">
        <f t="shared" si="68"/>
        <v>#N/A</v>
      </c>
      <c r="L241" s="5">
        <f t="shared" si="57"/>
        <v>-4.5868049969557403E-4</v>
      </c>
      <c r="M241" s="5">
        <f t="shared" si="65"/>
        <v>2.0436357481546066E-2</v>
      </c>
      <c r="N241" s="5">
        <f t="shared" si="69"/>
        <v>0.2065809349244018</v>
      </c>
      <c r="O241" s="5">
        <f t="shared" si="54"/>
        <v>4.686879330796466E-2</v>
      </c>
      <c r="P241" s="5">
        <f t="shared" si="55"/>
        <v>6.7305150789510729E-2</v>
      </c>
      <c r="Q241" s="5">
        <f t="shared" si="56"/>
        <v>0.68035416721791919</v>
      </c>
      <c r="R241" s="5">
        <f t="shared" si="58"/>
        <v>0.68035416721791919</v>
      </c>
    </row>
    <row r="242" spans="2:18" x14ac:dyDescent="0.4">
      <c r="B242">
        <v>19.015412569045999</v>
      </c>
      <c r="C242" s="5">
        <f t="shared" si="59"/>
        <v>7.7397823333800631E-2</v>
      </c>
      <c r="D242" s="5">
        <f t="shared" si="60"/>
        <v>1.6150324985355355</v>
      </c>
      <c r="E242" s="5">
        <f t="shared" si="61"/>
        <v>10.147548465416014</v>
      </c>
      <c r="F242" s="5">
        <f t="shared" si="62"/>
        <v>96.901949912132139</v>
      </c>
      <c r="G242" s="5">
        <f t="shared" si="66"/>
        <v>3.9047715664331406E-2</v>
      </c>
      <c r="H242" s="9">
        <f t="shared" si="67"/>
        <v>0.50450663833176257</v>
      </c>
      <c r="I242" s="5">
        <f t="shared" si="63"/>
        <v>0</v>
      </c>
      <c r="J242" s="5">
        <f t="shared" si="64"/>
        <v>1.3897706998295057E-4</v>
      </c>
      <c r="K242" s="5" t="e">
        <f t="shared" si="68"/>
        <v>#N/A</v>
      </c>
      <c r="L242" s="5">
        <f t="shared" si="57"/>
        <v>-4.0064526820443537E-4</v>
      </c>
      <c r="M242" s="5">
        <f t="shared" si="65"/>
        <v>2.059454797159338E-2</v>
      </c>
      <c r="N242" s="5">
        <f t="shared" si="69"/>
        <v>0.20898417366507888</v>
      </c>
      <c r="O242" s="5">
        <f t="shared" si="54"/>
        <v>4.1255540978140701E-2</v>
      </c>
      <c r="P242" s="5">
        <f t="shared" si="55"/>
        <v>6.1850088949734081E-2</v>
      </c>
      <c r="Q242" s="5">
        <f t="shared" si="56"/>
        <v>0.62762677520771804</v>
      </c>
      <c r="R242" s="5">
        <f t="shared" si="58"/>
        <v>0.62762677520771804</v>
      </c>
    </row>
    <row r="243" spans="2:18" x14ac:dyDescent="0.4">
      <c r="B243">
        <v>19.106149196624699</v>
      </c>
      <c r="C243" s="5">
        <f t="shared" si="59"/>
        <v>9.0736627578699824E-2</v>
      </c>
      <c r="D243" s="5">
        <f t="shared" si="60"/>
        <v>1.3776134658694701</v>
      </c>
      <c r="E243" s="5">
        <f t="shared" si="61"/>
        <v>8.6558006877238007</v>
      </c>
      <c r="F243" s="5">
        <f t="shared" si="62"/>
        <v>82.656807952168208</v>
      </c>
      <c r="G243" s="5">
        <f t="shared" si="66"/>
        <v>-1.491747777692213</v>
      </c>
      <c r="H243" s="9">
        <f t="shared" si="67"/>
        <v>-16.440414609837195</v>
      </c>
      <c r="I243" s="5">
        <f t="shared" si="63"/>
        <v>1.7943769086403275E-2</v>
      </c>
      <c r="J243" s="5">
        <f t="shared" si="64"/>
        <v>1.479036886846608E-4</v>
      </c>
      <c r="K243" s="5">
        <f t="shared" si="68"/>
        <v>1.7943769086403275E-2</v>
      </c>
      <c r="L243" s="5">
        <f t="shared" si="57"/>
        <v>1.7943769086403275E-2</v>
      </c>
      <c r="M243" s="5">
        <f t="shared" si="65"/>
        <v>1.4984577109119965E-2</v>
      </c>
      <c r="N243" s="5">
        <f t="shared" si="69"/>
        <v>0.12970351284637091</v>
      </c>
      <c r="O243" s="5">
        <f t="shared" si="54"/>
        <v>-1.344398957517265</v>
      </c>
      <c r="P243" s="5">
        <f t="shared" si="55"/>
        <v>0</v>
      </c>
      <c r="Q243" s="5">
        <f t="shared" si="56"/>
        <v>0</v>
      </c>
      <c r="R243" s="5">
        <f t="shared" si="58"/>
        <v>0</v>
      </c>
    </row>
    <row r="244" spans="2:18" x14ac:dyDescent="0.4">
      <c r="B244">
        <v>19.1921963691711</v>
      </c>
      <c r="C244" s="5">
        <f t="shared" si="59"/>
        <v>8.604717254640093E-2</v>
      </c>
      <c r="D244" s="5">
        <f t="shared" si="60"/>
        <v>1.4526915446593409</v>
      </c>
      <c r="E244" s="5">
        <f t="shared" si="61"/>
        <v>9.1275301692675885</v>
      </c>
      <c r="F244" s="5">
        <f t="shared" si="62"/>
        <v>87.161492679560453</v>
      </c>
      <c r="G244" s="5">
        <f t="shared" si="66"/>
        <v>0.4717294815437878</v>
      </c>
      <c r="H244" s="9">
        <f t="shared" si="67"/>
        <v>5.4822194336415615</v>
      </c>
      <c r="I244" s="5">
        <f t="shared" si="63"/>
        <v>0</v>
      </c>
      <c r="J244" s="5">
        <f t="shared" si="64"/>
        <v>1.4508085946710275E-4</v>
      </c>
      <c r="K244" s="5" t="e">
        <f t="shared" si="68"/>
        <v>#N/A</v>
      </c>
      <c r="L244" s="5">
        <f t="shared" si="57"/>
        <v>-5.3810281234472459E-3</v>
      </c>
      <c r="M244" s="5">
        <f t="shared" si="65"/>
        <v>1.6662361398178005E-2</v>
      </c>
      <c r="N244" s="5">
        <f t="shared" si="69"/>
        <v>0.15208620635310943</v>
      </c>
      <c r="O244" s="5">
        <f t="shared" si="54"/>
        <v>0.44830317643318807</v>
      </c>
      <c r="P244" s="5">
        <f t="shared" si="55"/>
        <v>0.46496553783136607</v>
      </c>
      <c r="Q244" s="5">
        <f t="shared" si="56"/>
        <v>4.2439869742255238</v>
      </c>
      <c r="R244" s="5">
        <f t="shared" si="58"/>
        <v>4.2439869742255238</v>
      </c>
    </row>
    <row r="245" spans="2:18" x14ac:dyDescent="0.4">
      <c r="B245">
        <v>19.295376777648901</v>
      </c>
      <c r="C245" s="5">
        <f t="shared" si="59"/>
        <v>0.10318040847780097</v>
      </c>
      <c r="D245" s="5">
        <f t="shared" si="60"/>
        <v>1.2114702959999764</v>
      </c>
      <c r="E245" s="5">
        <f t="shared" si="61"/>
        <v>7.6118923639115561</v>
      </c>
      <c r="F245" s="5">
        <f t="shared" si="62"/>
        <v>72.688217759998594</v>
      </c>
      <c r="G245" s="5">
        <f t="shared" si="66"/>
        <v>-1.5156378053560324</v>
      </c>
      <c r="H245" s="9">
        <f t="shared" si="67"/>
        <v>-14.689201445467416</v>
      </c>
      <c r="I245" s="5">
        <f t="shared" si="63"/>
        <v>2.0731384713771055E-2</v>
      </c>
      <c r="J245" s="5">
        <f t="shared" si="64"/>
        <v>1.5415043609435326E-4</v>
      </c>
      <c r="K245" s="5">
        <f t="shared" si="68"/>
        <v>2.0731384713771055E-2</v>
      </c>
      <c r="L245" s="5">
        <f t="shared" si="57"/>
        <v>2.0731384713771055E-2</v>
      </c>
      <c r="M245" s="5">
        <f t="shared" si="65"/>
        <v>1.1588181071955013E-2</v>
      </c>
      <c r="N245" s="5">
        <f t="shared" si="69"/>
        <v>8.8207987013238787E-2</v>
      </c>
      <c r="O245" s="5">
        <f t="shared" si="54"/>
        <v>-1.2011951996776959</v>
      </c>
      <c r="P245" s="5">
        <f t="shared" si="55"/>
        <v>0</v>
      </c>
      <c r="Q245" s="5">
        <f t="shared" si="56"/>
        <v>0</v>
      </c>
      <c r="R245" s="5">
        <f t="shared" si="58"/>
        <v>0</v>
      </c>
    </row>
    <row r="246" spans="2:18" x14ac:dyDescent="0.4">
      <c r="B246">
        <v>19.389864206314002</v>
      </c>
      <c r="C246" s="5">
        <f t="shared" si="59"/>
        <v>9.4487428665100737E-2</v>
      </c>
      <c r="D246" s="5">
        <f t="shared" si="60"/>
        <v>1.3229273117701974</v>
      </c>
      <c r="E246" s="5">
        <f t="shared" si="61"/>
        <v>8.3121974477810916</v>
      </c>
      <c r="F246" s="5">
        <f t="shared" si="62"/>
        <v>79.375638706211845</v>
      </c>
      <c r="G246" s="5">
        <f t="shared" si="66"/>
        <v>0.70030508386953549</v>
      </c>
      <c r="H246" s="9">
        <f t="shared" si="67"/>
        <v>7.4116217761802172</v>
      </c>
      <c r="I246" s="5">
        <f t="shared" si="63"/>
        <v>0</v>
      </c>
      <c r="J246" s="5">
        <f t="shared" si="64"/>
        <v>1.4995981047247794E-4</v>
      </c>
      <c r="K246" s="5" t="e">
        <f t="shared" si="68"/>
        <v>#N/A</v>
      </c>
      <c r="L246" s="5">
        <f t="shared" si="57"/>
        <v>-8.7719661700168521E-3</v>
      </c>
      <c r="M246" s="5">
        <f t="shared" si="65"/>
        <v>1.3818525282179698E-2</v>
      </c>
      <c r="N246" s="5">
        <f t="shared" si="69"/>
        <v>0.11486231058263258</v>
      </c>
      <c r="O246" s="5">
        <f t="shared" si="54"/>
        <v>0.60607818147401438</v>
      </c>
      <c r="P246" s="5">
        <f t="shared" si="55"/>
        <v>0.61989670675619413</v>
      </c>
      <c r="Q246" s="5">
        <f t="shared" si="56"/>
        <v>5.1527038237867409</v>
      </c>
      <c r="R246" s="5">
        <f t="shared" si="58"/>
        <v>5.1527038237867409</v>
      </c>
    </row>
    <row r="247" spans="2:18" x14ac:dyDescent="0.4">
      <c r="B247">
        <v>19.508817911148</v>
      </c>
      <c r="C247" s="5">
        <f t="shared" si="59"/>
        <v>0.11895370483399859</v>
      </c>
      <c r="D247" s="5">
        <f t="shared" si="60"/>
        <v>1.0508289773272643</v>
      </c>
      <c r="E247" s="5">
        <f t="shared" si="61"/>
        <v>6.6025531907012178</v>
      </c>
      <c r="F247" s="5">
        <f t="shared" si="62"/>
        <v>63.049738639635862</v>
      </c>
      <c r="G247" s="5">
        <f t="shared" si="66"/>
        <v>-1.7096442570798738</v>
      </c>
      <c r="H247" s="9">
        <f t="shared" si="67"/>
        <v>-14.372349810085396</v>
      </c>
      <c r="I247" s="5">
        <f t="shared" si="63"/>
        <v>2.6959967419904526E-2</v>
      </c>
      <c r="J247" s="5">
        <f t="shared" si="64"/>
        <v>1.6019032170684391E-4</v>
      </c>
      <c r="K247" s="5">
        <f t="shared" si="68"/>
        <v>2.6959967419904526E-2</v>
      </c>
      <c r="L247" s="5">
        <f t="shared" si="57"/>
        <v>2.6959967419904526E-2</v>
      </c>
      <c r="M247" s="5">
        <f t="shared" si="65"/>
        <v>8.7187417272077666E-3</v>
      </c>
      <c r="N247" s="5">
        <f t="shared" si="69"/>
        <v>5.7565956009875484E-2</v>
      </c>
      <c r="O247" s="5">
        <f t="shared" si="54"/>
        <v>-1.1752849645404175</v>
      </c>
      <c r="P247" s="5">
        <f t="shared" si="55"/>
        <v>0</v>
      </c>
      <c r="Q247" s="5">
        <f t="shared" si="56"/>
        <v>0</v>
      </c>
      <c r="R247" s="5">
        <f t="shared" si="58"/>
        <v>0</v>
      </c>
    </row>
    <row r="248" spans="2:18" x14ac:dyDescent="0.4">
      <c r="B248">
        <v>19.652855157852098</v>
      </c>
      <c r="C248" s="5">
        <f t="shared" si="59"/>
        <v>0.14403724670409801</v>
      </c>
      <c r="D248" s="5">
        <f t="shared" si="60"/>
        <v>0.86783108439161538</v>
      </c>
      <c r="E248" s="5">
        <f t="shared" si="61"/>
        <v>5.4527435185631257</v>
      </c>
      <c r="F248" s="5">
        <f t="shared" si="62"/>
        <v>52.069865063496927</v>
      </c>
      <c r="G248" s="5">
        <f t="shared" si="66"/>
        <v>-1.1498096721380922</v>
      </c>
      <c r="H248" s="9">
        <f t="shared" si="67"/>
        <v>-7.9827245969245455</v>
      </c>
      <c r="I248" s="5">
        <f t="shared" si="63"/>
        <v>2.1955149932744149E-2</v>
      </c>
      <c r="J248" s="5">
        <f t="shared" si="64"/>
        <v>1.6707078278491825E-4</v>
      </c>
      <c r="K248" s="5">
        <f t="shared" si="68"/>
        <v>2.1955149932744149E-2</v>
      </c>
      <c r="L248" s="5">
        <f t="shared" si="57"/>
        <v>2.1955149932744149E-2</v>
      </c>
      <c r="M248" s="5">
        <f t="shared" si="65"/>
        <v>5.9464823758464359E-3</v>
      </c>
      <c r="N248" s="5">
        <f t="shared" si="69"/>
        <v>3.2424643233146512E-2</v>
      </c>
      <c r="O248" s="5">
        <f t="shared" si="54"/>
        <v>-0.65277956067064569</v>
      </c>
      <c r="P248" s="5">
        <f t="shared" si="55"/>
        <v>0</v>
      </c>
      <c r="Q248" s="5">
        <f t="shared" si="56"/>
        <v>0</v>
      </c>
      <c r="R248" s="5">
        <f t="shared" si="58"/>
        <v>0</v>
      </c>
    </row>
    <row r="249" spans="2:18" x14ac:dyDescent="0.4">
      <c r="B249">
        <v>19.8307540416717</v>
      </c>
      <c r="C249" s="5">
        <f t="shared" si="59"/>
        <v>0.17789888381960139</v>
      </c>
      <c r="D249" s="5">
        <f t="shared" si="60"/>
        <v>0.70264634221514521</v>
      </c>
      <c r="E249" s="5">
        <f t="shared" si="61"/>
        <v>4.41485717354968</v>
      </c>
      <c r="F249" s="5">
        <f t="shared" si="62"/>
        <v>42.158780532908715</v>
      </c>
      <c r="G249" s="5">
        <f t="shared" si="66"/>
        <v>-1.0378863450134457</v>
      </c>
      <c r="H249" s="9">
        <f t="shared" si="67"/>
        <v>-5.8341363516699509</v>
      </c>
      <c r="I249" s="5">
        <f t="shared" si="63"/>
        <v>2.4477026605905328E-2</v>
      </c>
      <c r="J249" s="5">
        <f t="shared" si="64"/>
        <v>1.7328149467347873E-4</v>
      </c>
      <c r="K249" s="5" t="e">
        <f t="shared" si="68"/>
        <v>#N/A</v>
      </c>
      <c r="L249" s="5">
        <f t="shared" si="57"/>
        <v>2.4477026605905328E-2</v>
      </c>
      <c r="M249" s="5">
        <f t="shared" si="65"/>
        <v>3.8981927725686141E-3</v>
      </c>
      <c r="N249" s="5">
        <f t="shared" si="69"/>
        <v>1.7209964325854064E-2</v>
      </c>
      <c r="O249" s="5">
        <f t="shared" si="54"/>
        <v>-0.4770808410455491</v>
      </c>
      <c r="P249" s="5">
        <f t="shared" si="55"/>
        <v>0</v>
      </c>
      <c r="Q249" s="5">
        <f t="shared" si="56"/>
        <v>0</v>
      </c>
      <c r="R249" s="5">
        <f t="shared" si="58"/>
        <v>0</v>
      </c>
    </row>
    <row r="250" spans="2:18" x14ac:dyDescent="0.4">
      <c r="B250">
        <v>20.050113677978501</v>
      </c>
      <c r="C250" s="5">
        <f t="shared" si="59"/>
        <v>0.21935963630680178</v>
      </c>
      <c r="D250" s="5">
        <f t="shared" si="60"/>
        <v>0.56984047796820714</v>
      </c>
      <c r="E250" s="5">
        <f t="shared" si="61"/>
        <v>3.5804133186060318</v>
      </c>
      <c r="F250" s="5">
        <f t="shared" si="62"/>
        <v>34.190428678092431</v>
      </c>
      <c r="G250" s="5">
        <f t="shared" si="66"/>
        <v>-0.83444385494364814</v>
      </c>
      <c r="H250" s="9">
        <f t="shared" si="67"/>
        <v>-3.8039990811097737</v>
      </c>
      <c r="I250" s="5">
        <f t="shared" si="63"/>
        <v>2.4265512968951217E-2</v>
      </c>
      <c r="J250" s="5">
        <f t="shared" si="64"/>
        <v>1.7827480670146151E-4</v>
      </c>
      <c r="K250" s="5" t="e">
        <f t="shared" si="68"/>
        <v>#N/A</v>
      </c>
      <c r="L250" s="5">
        <f t="shared" si="57"/>
        <v>2.4265512968951217E-2</v>
      </c>
      <c r="M250" s="5">
        <f t="shared" si="65"/>
        <v>2.5638719064102916E-3</v>
      </c>
      <c r="N250" s="5">
        <f t="shared" si="69"/>
        <v>9.1797211209112464E-3</v>
      </c>
      <c r="O250" s="5">
        <f t="shared" si="54"/>
        <v>-0.31106833497864306</v>
      </c>
      <c r="P250" s="5">
        <f t="shared" si="55"/>
        <v>0</v>
      </c>
      <c r="Q250" s="5">
        <f t="shared" si="56"/>
        <v>0</v>
      </c>
      <c r="R250" s="5">
        <f t="shared" si="58"/>
        <v>0</v>
      </c>
    </row>
    <row r="251" spans="2:18" x14ac:dyDescent="0.4">
      <c r="B251">
        <v>20.500427961349398</v>
      </c>
      <c r="C251" s="5">
        <f t="shared" si="59"/>
        <v>0.45031428337089707</v>
      </c>
      <c r="D251" s="5">
        <f t="shared" si="60"/>
        <v>0.27758391109492064</v>
      </c>
      <c r="E251" s="5">
        <f t="shared" si="61"/>
        <v>1.7441111517010499</v>
      </c>
      <c r="F251" s="5">
        <f t="shared" si="62"/>
        <v>16.65503466569524</v>
      </c>
      <c r="G251" s="5">
        <f t="shared" si="66"/>
        <v>-1.8363021669049819</v>
      </c>
      <c r="H251" s="9">
        <f t="shared" si="67"/>
        <v>-4.0778234995325011</v>
      </c>
      <c r="I251" s="5">
        <f t="shared" si="63"/>
        <v>0.10962144124305011</v>
      </c>
      <c r="J251" s="5">
        <f t="shared" si="64"/>
        <v>1.8926323886822092E-4</v>
      </c>
      <c r="K251" s="5" t="e">
        <f t="shared" si="68"/>
        <v>#N/A</v>
      </c>
      <c r="L251" s="5">
        <f t="shared" si="57"/>
        <v>0.10962144124305011</v>
      </c>
      <c r="M251" s="5">
        <f t="shared" si="65"/>
        <v>6.0838474189759263E-4</v>
      </c>
      <c r="N251" s="5">
        <f t="shared" si="69"/>
        <v>1.0610906128683563E-3</v>
      </c>
      <c r="O251" s="5">
        <f t="shared" si="54"/>
        <v>-0.33346006118547572</v>
      </c>
      <c r="P251" s="5">
        <f t="shared" si="55"/>
        <v>0</v>
      </c>
      <c r="Q251" s="5">
        <f t="shared" si="56"/>
        <v>0</v>
      </c>
      <c r="R251" s="5">
        <f t="shared" si="58"/>
        <v>0</v>
      </c>
    </row>
    <row r="252" spans="2:18" x14ac:dyDescent="0.4">
      <c r="B252">
        <v>20.6750938892364</v>
      </c>
      <c r="C252" s="5">
        <f t="shared" si="59"/>
        <v>0.17466592788700197</v>
      </c>
      <c r="D252" s="5">
        <f t="shared" si="60"/>
        <v>0.71565188192208418</v>
      </c>
      <c r="E252" s="5">
        <f t="shared" si="61"/>
        <v>4.4965733895482591</v>
      </c>
      <c r="F252" s="5">
        <f t="shared" si="62"/>
        <v>42.939112915325047</v>
      </c>
      <c r="G252" s="5">
        <f t="shared" si="66"/>
        <v>2.752462237847209</v>
      </c>
      <c r="H252" s="9">
        <f t="shared" si="67"/>
        <v>15.758438243478611</v>
      </c>
      <c r="I252" s="5">
        <f t="shared" si="63"/>
        <v>0</v>
      </c>
      <c r="J252" s="5">
        <f t="shared" si="64"/>
        <v>1.7279250483694323E-4</v>
      </c>
      <c r="K252" s="5" t="e">
        <f t="shared" si="68"/>
        <v>#N/A</v>
      </c>
      <c r="L252" s="5">
        <f t="shared" si="57"/>
        <v>-6.3733123487720408E-2</v>
      </c>
      <c r="M252" s="5">
        <f t="shared" si="65"/>
        <v>4.043834449518704E-3</v>
      </c>
      <c r="N252" s="5">
        <f t="shared" si="69"/>
        <v>1.8183398377444336E-2</v>
      </c>
      <c r="O252" s="5">
        <f t="shared" si="54"/>
        <v>1.2886310016753673</v>
      </c>
      <c r="P252" s="5">
        <f t="shared" si="55"/>
        <v>1.2926748361248859</v>
      </c>
      <c r="Q252" s="5">
        <f t="shared" si="56"/>
        <v>5.8126072694578186</v>
      </c>
      <c r="R252" s="5">
        <f t="shared" si="58"/>
        <v>5.8126072694578186</v>
      </c>
    </row>
    <row r="253" spans="2:18" x14ac:dyDescent="0.4">
      <c r="B253">
        <v>20.779141902923499</v>
      </c>
      <c r="C253" s="5">
        <f t="shared" si="59"/>
        <v>0.10404801368709826</v>
      </c>
      <c r="D253" s="5">
        <f t="shared" si="60"/>
        <v>1.2013684410728904</v>
      </c>
      <c r="E253" s="5">
        <f t="shared" si="61"/>
        <v>7.5484205374584299</v>
      </c>
      <c r="F253" s="5">
        <f t="shared" si="62"/>
        <v>72.082106464373439</v>
      </c>
      <c r="G253" s="5">
        <f t="shared" si="66"/>
        <v>3.0518471479101708</v>
      </c>
      <c r="H253" s="9">
        <f t="shared" si="67"/>
        <v>29.331142803820708</v>
      </c>
      <c r="I253" s="5">
        <f t="shared" si="63"/>
        <v>0</v>
      </c>
      <c r="J253" s="5">
        <f t="shared" si="64"/>
        <v>1.5453025150384875E-4</v>
      </c>
      <c r="K253" s="5" t="e">
        <f t="shared" si="68"/>
        <v>#N/A</v>
      </c>
      <c r="L253" s="5">
        <f t="shared" si="57"/>
        <v>-4.2095164446540795E-2</v>
      </c>
      <c r="M253" s="5">
        <f t="shared" si="65"/>
        <v>1.1395730522064842E-2</v>
      </c>
      <c r="N253" s="5">
        <f t="shared" si="69"/>
        <v>8.6019766312096138E-2</v>
      </c>
      <c r="O253" s="5">
        <f t="shared" si="54"/>
        <v>2.3985257515739185</v>
      </c>
      <c r="P253" s="5">
        <f t="shared" si="55"/>
        <v>2.4099214820959833</v>
      </c>
      <c r="Q253" s="5">
        <f t="shared" si="56"/>
        <v>18.191100809115579</v>
      </c>
      <c r="R253" s="5">
        <f t="shared" si="58"/>
        <v>18.191100809115579</v>
      </c>
    </row>
    <row r="254" spans="2:18" x14ac:dyDescent="0.4">
      <c r="B254">
        <v>20.8455519676208</v>
      </c>
      <c r="C254" s="5">
        <f t="shared" si="59"/>
        <v>6.6410064697301152E-2</v>
      </c>
      <c r="D254" s="5">
        <f t="shared" si="60"/>
        <v>1.882244815898815</v>
      </c>
      <c r="E254" s="5">
        <f t="shared" si="61"/>
        <v>11.82649297177038</v>
      </c>
      <c r="F254" s="5">
        <f t="shared" si="62"/>
        <v>112.93468895392891</v>
      </c>
      <c r="G254" s="5">
        <f t="shared" si="66"/>
        <v>4.2780724343119498</v>
      </c>
      <c r="H254" s="9">
        <f t="shared" si="67"/>
        <v>64.419037292186331</v>
      </c>
      <c r="I254" s="5">
        <f t="shared" si="63"/>
        <v>0</v>
      </c>
      <c r="J254" s="5">
        <f t="shared" si="64"/>
        <v>1.2893026605692606E-4</v>
      </c>
      <c r="K254" s="5" t="e">
        <f t="shared" si="68"/>
        <v>#N/A</v>
      </c>
      <c r="L254" s="5">
        <f t="shared" si="57"/>
        <v>-3.7663239801830534E-2</v>
      </c>
      <c r="M254" s="5">
        <f t="shared" si="65"/>
        <v>2.7973187202266839E-2</v>
      </c>
      <c r="N254" s="5">
        <f t="shared" si="69"/>
        <v>0.3308247018456259</v>
      </c>
      <c r="O254" s="5">
        <f t="shared" si="54"/>
        <v>5.2678042881023641</v>
      </c>
      <c r="P254" s="5">
        <f t="shared" si="55"/>
        <v>5.2957774753046314</v>
      </c>
      <c r="Q254" s="5">
        <f t="shared" si="56"/>
        <v>62.630475091750107</v>
      </c>
      <c r="R254" s="5">
        <f t="shared" si="58"/>
        <v>62.630475091750107</v>
      </c>
    </row>
    <row r="255" spans="2:18" x14ac:dyDescent="0.4">
      <c r="B255">
        <v>20.903868675231902</v>
      </c>
      <c r="C255" s="5">
        <f t="shared" si="59"/>
        <v>5.8316707611101748E-2</v>
      </c>
      <c r="D255" s="5">
        <f t="shared" si="60"/>
        <v>2.1434680577921337</v>
      </c>
      <c r="E255" s="5">
        <f t="shared" si="61"/>
        <v>13.467807007128298</v>
      </c>
      <c r="F255" s="5">
        <f t="shared" si="62"/>
        <v>128.60808346752802</v>
      </c>
      <c r="G255" s="5">
        <f t="shared" si="66"/>
        <v>1.6413140353579188</v>
      </c>
      <c r="H255" s="9">
        <f t="shared" si="67"/>
        <v>28.14483366076486</v>
      </c>
      <c r="I255" s="5">
        <f t="shared" si="63"/>
        <v>0</v>
      </c>
      <c r="J255" s="5">
        <f t="shared" si="64"/>
        <v>1.1910864286934426E-4</v>
      </c>
      <c r="K255" s="5" t="e">
        <f t="shared" si="68"/>
        <v>#N/A</v>
      </c>
      <c r="L255" s="5">
        <f t="shared" si="57"/>
        <v>-1.2688793183909041E-2</v>
      </c>
      <c r="M255" s="5">
        <f t="shared" si="65"/>
        <v>3.6276365116250819E-2</v>
      </c>
      <c r="N255" s="5">
        <f t="shared" si="69"/>
        <v>0.48856308430578738</v>
      </c>
      <c r="O255" s="5">
        <f t="shared" si="54"/>
        <v>2.3015164721203956</v>
      </c>
      <c r="P255" s="5">
        <f t="shared" si="55"/>
        <v>2.3377928372366465</v>
      </c>
      <c r="Q255" s="5">
        <f t="shared" si="56"/>
        <v>31.484942754550055</v>
      </c>
      <c r="R255" s="5">
        <f t="shared" si="58"/>
        <v>31.484942754550055</v>
      </c>
    </row>
    <row r="256" spans="2:18" x14ac:dyDescent="0.4">
      <c r="B256">
        <v>20.9578838348388</v>
      </c>
      <c r="C256" s="5">
        <f t="shared" si="59"/>
        <v>5.4015159606898067E-2</v>
      </c>
      <c r="D256" s="5">
        <f t="shared" si="60"/>
        <v>2.3141651512224124</v>
      </c>
      <c r="E256" s="5">
        <f t="shared" si="61"/>
        <v>14.540328476547687</v>
      </c>
      <c r="F256" s="5">
        <f t="shared" si="62"/>
        <v>138.84990907334475</v>
      </c>
      <c r="G256" s="5">
        <f t="shared" si="66"/>
        <v>1.0725214694193888</v>
      </c>
      <c r="H256" s="9">
        <f t="shared" si="67"/>
        <v>19.85593446774563</v>
      </c>
      <c r="I256" s="5">
        <f t="shared" si="63"/>
        <v>0</v>
      </c>
      <c r="J256" s="5">
        <f t="shared" si="64"/>
        <v>1.1269067439633864E-4</v>
      </c>
      <c r="K256" s="5" t="e">
        <f t="shared" si="68"/>
        <v>#N/A</v>
      </c>
      <c r="L256" s="5">
        <f t="shared" si="57"/>
        <v>-7.6799306214268472E-3</v>
      </c>
      <c r="M256" s="5">
        <f t="shared" si="65"/>
        <v>4.2284230441180716E-2</v>
      </c>
      <c r="N256" s="5">
        <f t="shared" si="69"/>
        <v>0.61482659999280453</v>
      </c>
      <c r="O256" s="5">
        <f t="shared" si="54"/>
        <v>1.6236997808434652</v>
      </c>
      <c r="P256" s="5">
        <f t="shared" si="55"/>
        <v>1.665984011284646</v>
      </c>
      <c r="Q256" s="5">
        <f t="shared" si="56"/>
        <v>24.223954760755284</v>
      </c>
      <c r="R256" s="5">
        <f t="shared" si="58"/>
        <v>24.223954760755284</v>
      </c>
    </row>
    <row r="257" spans="2:18" x14ac:dyDescent="0.4">
      <c r="B257">
        <v>21.011110544204701</v>
      </c>
      <c r="C257" s="5">
        <f t="shared" si="59"/>
        <v>5.322670936590157E-2</v>
      </c>
      <c r="D257" s="5">
        <f t="shared" si="60"/>
        <v>2.3484450098295628</v>
      </c>
      <c r="E257" s="5">
        <f t="shared" si="61"/>
        <v>14.755715180480328</v>
      </c>
      <c r="F257" s="5">
        <f t="shared" si="62"/>
        <v>140.90670058977378</v>
      </c>
      <c r="G257" s="5">
        <f t="shared" si="66"/>
        <v>0.2153867039326407</v>
      </c>
      <c r="H257" s="9">
        <f t="shared" si="67"/>
        <v>4.0465906402739806</v>
      </c>
      <c r="I257" s="5">
        <f t="shared" si="63"/>
        <v>0</v>
      </c>
      <c r="J257" s="5">
        <f t="shared" si="64"/>
        <v>1.1140180036000573E-4</v>
      </c>
      <c r="K257" s="5" t="e">
        <f t="shared" si="68"/>
        <v>#N/A</v>
      </c>
      <c r="L257" s="5">
        <f t="shared" si="57"/>
        <v>-1.5197919731305741E-3</v>
      </c>
      <c r="M257" s="5">
        <f t="shared" si="65"/>
        <v>4.3546226097491522E-2</v>
      </c>
      <c r="N257" s="5">
        <f t="shared" si="69"/>
        <v>0.64255570947938423</v>
      </c>
      <c r="O257" s="5">
        <f t="shared" si="54"/>
        <v>0.33090602441548367</v>
      </c>
      <c r="P257" s="5">
        <f t="shared" si="55"/>
        <v>0.3744522505129752</v>
      </c>
      <c r="Q257" s="5">
        <f t="shared" si="56"/>
        <v>5.525310757259331</v>
      </c>
      <c r="R257" s="5">
        <f t="shared" si="58"/>
        <v>5.525310757259331</v>
      </c>
    </row>
    <row r="258" spans="2:18" x14ac:dyDescent="0.4">
      <c r="B258">
        <v>21.0587830543518</v>
      </c>
      <c r="C258" s="5">
        <f t="shared" si="59"/>
        <v>4.7672510147098279E-2</v>
      </c>
      <c r="D258" s="5">
        <f t="shared" si="60"/>
        <v>2.6220561832028575</v>
      </c>
      <c r="E258" s="5">
        <f t="shared" si="61"/>
        <v>16.474864884899581</v>
      </c>
      <c r="F258" s="5">
        <f t="shared" si="62"/>
        <v>157.32337099217148</v>
      </c>
      <c r="G258" s="5">
        <f t="shared" si="66"/>
        <v>1.7191497044192534</v>
      </c>
      <c r="H258" s="9">
        <f t="shared" si="67"/>
        <v>36.061656898590947</v>
      </c>
      <c r="I258" s="5">
        <f t="shared" si="63"/>
        <v>0</v>
      </c>
      <c r="J258" s="5">
        <f t="shared" si="64"/>
        <v>1.0111440852876092E-4</v>
      </c>
      <c r="K258" s="5" t="e">
        <f t="shared" si="68"/>
        <v>#N/A</v>
      </c>
      <c r="L258" s="5">
        <f t="shared" si="57"/>
        <v>-1.0864690402539541E-2</v>
      </c>
      <c r="M258" s="5">
        <f t="shared" si="65"/>
        <v>5.4284234595139459E-2</v>
      </c>
      <c r="N258" s="5">
        <f t="shared" si="69"/>
        <v>0.89432543033511414</v>
      </c>
      <c r="O258" s="5">
        <f t="shared" si="54"/>
        <v>2.948907013075083</v>
      </c>
      <c r="P258" s="5">
        <f t="shared" si="55"/>
        <v>3.0031912476702223</v>
      </c>
      <c r="Q258" s="5">
        <f t="shared" si="56"/>
        <v>49.477170028879904</v>
      </c>
      <c r="R258" s="5">
        <f t="shared" si="58"/>
        <v>49.477170028879904</v>
      </c>
    </row>
    <row r="259" spans="2:18" x14ac:dyDescent="0.4">
      <c r="B259">
        <v>21.117210626602098</v>
      </c>
      <c r="C259" s="5">
        <f t="shared" si="59"/>
        <v>5.8427572250298709E-2</v>
      </c>
      <c r="D259" s="5">
        <f t="shared" si="60"/>
        <v>2.1394008887535274</v>
      </c>
      <c r="E259" s="5">
        <f t="shared" si="61"/>
        <v>13.442252230383112</v>
      </c>
      <c r="F259" s="5">
        <f t="shared" si="62"/>
        <v>128.36405332521164</v>
      </c>
      <c r="G259" s="5">
        <f t="shared" si="66"/>
        <v>-3.0326126545164698</v>
      </c>
      <c r="H259" s="9">
        <f t="shared" si="67"/>
        <v>-51.903793666541837</v>
      </c>
      <c r="I259" s="5">
        <f t="shared" si="63"/>
        <v>2.348931881444602E-2</v>
      </c>
      <c r="J259" s="5">
        <f t="shared" si="64"/>
        <v>1.1926156265338746E-4</v>
      </c>
      <c r="K259" s="5">
        <f t="shared" si="68"/>
        <v>2.348931881444602E-2</v>
      </c>
      <c r="L259" s="5">
        <f t="shared" si="57"/>
        <v>2.348931881444602E-2</v>
      </c>
      <c r="M259" s="5">
        <f t="shared" si="65"/>
        <v>3.6138829005047952E-2</v>
      </c>
      <c r="N259" s="5">
        <f t="shared" si="69"/>
        <v>0.48578725479653972</v>
      </c>
      <c r="O259" s="5">
        <f t="shared" si="54"/>
        <v>-4.2443823804016017</v>
      </c>
      <c r="P259" s="5">
        <f t="shared" si="55"/>
        <v>0</v>
      </c>
      <c r="Q259" s="5">
        <f t="shared" si="56"/>
        <v>0</v>
      </c>
      <c r="R259" s="5">
        <f t="shared" si="58"/>
        <v>0</v>
      </c>
    </row>
    <row r="260" spans="2:18" x14ac:dyDescent="0.4">
      <c r="B260">
        <v>21.167533636093101</v>
      </c>
      <c r="C260" s="5">
        <f t="shared" si="59"/>
        <v>5.0323009491002324E-2</v>
      </c>
      <c r="D260" s="5">
        <f t="shared" si="60"/>
        <v>2.483953190882787</v>
      </c>
      <c r="E260" s="5">
        <f t="shared" si="61"/>
        <v>15.607138192676578</v>
      </c>
      <c r="F260" s="5">
        <f t="shared" si="62"/>
        <v>149.03719145296722</v>
      </c>
      <c r="G260" s="5">
        <f t="shared" si="66"/>
        <v>2.1648859622934662</v>
      </c>
      <c r="H260" s="9">
        <f t="shared" si="67"/>
        <v>43.019803151489668</v>
      </c>
      <c r="I260" s="5">
        <f t="shared" si="63"/>
        <v>0</v>
      </c>
      <c r="J260" s="5">
        <f t="shared" si="64"/>
        <v>1.0630688505502336E-4</v>
      </c>
      <c r="K260" s="5" t="e">
        <f t="shared" si="68"/>
        <v>#N/A</v>
      </c>
      <c r="L260" s="5">
        <f t="shared" si="57"/>
        <v>-1.4442330140503558E-2</v>
      </c>
      <c r="M260" s="5">
        <f t="shared" si="65"/>
        <v>4.8716552513060785E-2</v>
      </c>
      <c r="N260" s="5">
        <f t="shared" si="69"/>
        <v>0.7603259673421251</v>
      </c>
      <c r="O260" s="5">
        <f t="shared" si="54"/>
        <v>3.5179026735040106</v>
      </c>
      <c r="P260" s="5">
        <f t="shared" si="55"/>
        <v>3.5666192260170715</v>
      </c>
      <c r="Q260" s="5">
        <f t="shared" si="56"/>
        <v>55.664719141105614</v>
      </c>
      <c r="R260" s="5">
        <f t="shared" si="58"/>
        <v>55.664719141105614</v>
      </c>
    </row>
    <row r="261" spans="2:18" x14ac:dyDescent="0.4">
      <c r="B261">
        <v>21.230811119079501</v>
      </c>
      <c r="C261" s="5">
        <f t="shared" si="59"/>
        <v>6.3277482986400457E-2</v>
      </c>
      <c r="D261" s="5">
        <f t="shared" si="60"/>
        <v>1.9754262353776759</v>
      </c>
      <c r="E261" s="5">
        <f t="shared" si="61"/>
        <v>12.411969097542096</v>
      </c>
      <c r="F261" s="5">
        <f t="shared" si="62"/>
        <v>118.52557412266056</v>
      </c>
      <c r="G261" s="5">
        <f t="shared" si="66"/>
        <v>-3.1951690951344816</v>
      </c>
      <c r="H261" s="9">
        <f t="shared" si="67"/>
        <v>-50.494566855972835</v>
      </c>
      <c r="I261" s="5">
        <f t="shared" si="63"/>
        <v>2.6802708378330358E-2</v>
      </c>
      <c r="J261" s="5">
        <f t="shared" si="64"/>
        <v>1.254267769203081E-4</v>
      </c>
      <c r="K261" s="5">
        <f t="shared" si="68"/>
        <v>2.6802708378330358E-2</v>
      </c>
      <c r="L261" s="5">
        <f t="shared" si="57"/>
        <v>2.6802708378330358E-2</v>
      </c>
      <c r="M261" s="5">
        <f t="shared" si="65"/>
        <v>3.0811395375667992E-2</v>
      </c>
      <c r="N261" s="5">
        <f t="shared" si="69"/>
        <v>0.38243008725494254</v>
      </c>
      <c r="O261" s="5">
        <f t="shared" si="54"/>
        <v>-4.1291442249173285</v>
      </c>
      <c r="P261" s="5">
        <f t="shared" si="55"/>
        <v>0</v>
      </c>
      <c r="Q261" s="5">
        <f t="shared" si="56"/>
        <v>0</v>
      </c>
      <c r="R261" s="5">
        <f t="shared" si="58"/>
        <v>0</v>
      </c>
    </row>
    <row r="262" spans="2:18" x14ac:dyDescent="0.4">
      <c r="B262">
        <v>21.280796051025298</v>
      </c>
      <c r="C262" s="5">
        <f t="shared" si="59"/>
        <v>4.9984931945797229E-2</v>
      </c>
      <c r="D262" s="5">
        <f t="shared" si="60"/>
        <v>2.5007536298248394</v>
      </c>
      <c r="E262" s="5">
        <f t="shared" si="61"/>
        <v>15.712698463791449</v>
      </c>
      <c r="F262" s="5">
        <f t="shared" si="62"/>
        <v>150.04521778949038</v>
      </c>
      <c r="G262" s="5">
        <f t="shared" si="66"/>
        <v>3.3007293662493531</v>
      </c>
      <c r="H262" s="9">
        <f t="shared" si="67"/>
        <v>66.034487549740092</v>
      </c>
      <c r="I262" s="5">
        <f t="shared" si="63"/>
        <v>0</v>
      </c>
      <c r="J262" s="5">
        <f t="shared" si="64"/>
        <v>1.0567521239267198E-4</v>
      </c>
      <c r="K262" s="5" t="e">
        <f t="shared" si="68"/>
        <v>#N/A</v>
      </c>
      <c r="L262" s="5">
        <f t="shared" si="57"/>
        <v>-2.1871806787274628E-2</v>
      </c>
      <c r="M262" s="5">
        <f t="shared" si="65"/>
        <v>4.9377778602806836E-2</v>
      </c>
      <c r="N262" s="5">
        <f t="shared" si="69"/>
        <v>0.77585814599775726</v>
      </c>
      <c r="O262" s="5">
        <f t="shared" si="54"/>
        <v>5.3999061659270726</v>
      </c>
      <c r="P262" s="5">
        <f t="shared" si="55"/>
        <v>5.4492839445298795</v>
      </c>
      <c r="Q262" s="5">
        <f t="shared" si="56"/>
        <v>85.622955463978045</v>
      </c>
      <c r="R262" s="5">
        <f t="shared" si="58"/>
        <v>85.622955463978045</v>
      </c>
    </row>
    <row r="263" spans="2:18" x14ac:dyDescent="0.4">
      <c r="B263">
        <v>21.340547561645501</v>
      </c>
      <c r="C263" s="5">
        <f t="shared" si="59"/>
        <v>5.9751510620202453E-2</v>
      </c>
      <c r="D263" s="5">
        <f t="shared" si="60"/>
        <v>2.0919973186039673</v>
      </c>
      <c r="E263" s="5">
        <f t="shared" si="61"/>
        <v>13.144406814911539</v>
      </c>
      <c r="F263" s="5">
        <f t="shared" si="62"/>
        <v>125.51983911623805</v>
      </c>
      <c r="G263" s="5">
        <f t="shared" si="66"/>
        <v>-2.5682916488799101</v>
      </c>
      <c r="H263" s="9">
        <f t="shared" si="67"/>
        <v>-42.982873942797866</v>
      </c>
      <c r="I263" s="5">
        <f t="shared" si="63"/>
        <v>2.0343649631139254E-2</v>
      </c>
      <c r="J263" s="5">
        <f t="shared" si="64"/>
        <v>1.2104386961956936E-4</v>
      </c>
      <c r="K263" s="5">
        <f t="shared" si="68"/>
        <v>2.0343649631139254E-2</v>
      </c>
      <c r="L263" s="5">
        <f t="shared" si="57"/>
        <v>2.0343649631139254E-2</v>
      </c>
      <c r="M263" s="5">
        <f t="shared" si="65"/>
        <v>3.4555086103178582E-2</v>
      </c>
      <c r="N263" s="5">
        <f t="shared" si="69"/>
        <v>0.45420610926447558</v>
      </c>
      <c r="O263" s="5">
        <f t="shared" si="54"/>
        <v>-3.5148828232845708</v>
      </c>
      <c r="P263" s="5">
        <f t="shared" si="55"/>
        <v>0</v>
      </c>
      <c r="Q263" s="5">
        <f t="shared" si="56"/>
        <v>0</v>
      </c>
      <c r="R263" s="5">
        <f t="shared" si="58"/>
        <v>0</v>
      </c>
    </row>
    <row r="264" spans="2:18" x14ac:dyDescent="0.4">
      <c r="B264">
        <v>21.4040079116821</v>
      </c>
      <c r="C264" s="5">
        <f t="shared" si="59"/>
        <v>6.3460350036599777E-2</v>
      </c>
      <c r="D264" s="5">
        <f t="shared" si="60"/>
        <v>1.9697338563041045</v>
      </c>
      <c r="E264" s="5">
        <f t="shared" si="61"/>
        <v>12.376202824984135</v>
      </c>
      <c r="F264" s="5">
        <f t="shared" si="62"/>
        <v>118.18403137824627</v>
      </c>
      <c r="G264" s="5">
        <f t="shared" si="66"/>
        <v>-0.7682039899274038</v>
      </c>
      <c r="H264" s="9">
        <f t="shared" si="67"/>
        <v>-12.105259260063237</v>
      </c>
      <c r="I264" s="5">
        <f t="shared" si="63"/>
        <v>6.4627098798540738E-3</v>
      </c>
      <c r="J264" s="5">
        <f t="shared" si="64"/>
        <v>1.2564080229529492E-4</v>
      </c>
      <c r="K264" s="5">
        <f t="shared" si="68"/>
        <v>6.4627098798540738E-3</v>
      </c>
      <c r="L264" s="5">
        <f t="shared" si="57"/>
        <v>6.4627098798540738E-3</v>
      </c>
      <c r="M264" s="5">
        <f t="shared" si="65"/>
        <v>3.0634079273029056E-2</v>
      </c>
      <c r="N264" s="5">
        <f t="shared" si="69"/>
        <v>0.37913357843965012</v>
      </c>
      <c r="O264" s="5">
        <f t="shared" si="54"/>
        <v>-0.98989583389018887</v>
      </c>
      <c r="P264" s="5">
        <f t="shared" si="55"/>
        <v>0</v>
      </c>
      <c r="Q264" s="5">
        <f t="shared" si="56"/>
        <v>0</v>
      </c>
      <c r="R264" s="5">
        <f t="shared" si="58"/>
        <v>0</v>
      </c>
    </row>
    <row r="265" spans="2:18" x14ac:dyDescent="0.4">
      <c r="B265">
        <v>21.471388101577698</v>
      </c>
      <c r="C265" s="5">
        <f t="shared" si="59"/>
        <v>6.7380189895597908E-2</v>
      </c>
      <c r="D265" s="5">
        <f t="shared" si="60"/>
        <v>1.8551446677974786</v>
      </c>
      <c r="E265" s="5">
        <f t="shared" si="61"/>
        <v>11.656217719397672</v>
      </c>
      <c r="F265" s="5">
        <f t="shared" si="62"/>
        <v>111.30868006784873</v>
      </c>
      <c r="G265" s="5">
        <f t="shared" si="66"/>
        <v>-0.71998510558646345</v>
      </c>
      <c r="H265" s="9">
        <f t="shared" si="67"/>
        <v>-10.685412236178658</v>
      </c>
      <c r="I265" s="5">
        <f t="shared" si="63"/>
        <v>6.4311906068965832E-3</v>
      </c>
      <c r="J265" s="5">
        <f t="shared" si="64"/>
        <v>1.2994919316712433E-4</v>
      </c>
      <c r="K265" s="5">
        <f t="shared" si="68"/>
        <v>6.4311906068965832E-3</v>
      </c>
      <c r="L265" s="5">
        <f t="shared" si="57"/>
        <v>6.4311906068965832E-3</v>
      </c>
      <c r="M265" s="5">
        <f t="shared" si="65"/>
        <v>2.7173482304400053E-2</v>
      </c>
      <c r="N265" s="5">
        <f t="shared" si="69"/>
        <v>0.31674002593428696</v>
      </c>
      <c r="O265" s="5">
        <f t="shared" si="54"/>
        <v>-0.87378922076364063</v>
      </c>
      <c r="P265" s="5">
        <f t="shared" si="55"/>
        <v>0</v>
      </c>
      <c r="Q265" s="5">
        <f t="shared" si="56"/>
        <v>0</v>
      </c>
      <c r="R265" s="5">
        <f t="shared" si="58"/>
        <v>0</v>
      </c>
    </row>
    <row r="266" spans="2:18" x14ac:dyDescent="0.4">
      <c r="B266">
        <v>21.538568735122599</v>
      </c>
      <c r="C266" s="5">
        <f t="shared" si="59"/>
        <v>6.7180633544900559E-2</v>
      </c>
      <c r="D266" s="5">
        <f t="shared" si="60"/>
        <v>1.8606552722736016</v>
      </c>
      <c r="E266" s="5">
        <f t="shared" si="61"/>
        <v>11.690841868475726</v>
      </c>
      <c r="F266" s="5">
        <f t="shared" si="62"/>
        <v>111.6393163364161</v>
      </c>
      <c r="G266" s="5">
        <f t="shared" si="66"/>
        <v>3.462414907805389E-2</v>
      </c>
      <c r="H266" s="9">
        <f t="shared" si="67"/>
        <v>0.5153888442405451</v>
      </c>
      <c r="I266" s="5">
        <f t="shared" si="63"/>
        <v>0</v>
      </c>
      <c r="J266" s="5">
        <f t="shared" si="64"/>
        <v>1.2974200225904128E-4</v>
      </c>
      <c r="K266" s="5" t="e">
        <f t="shared" si="68"/>
        <v>#N/A</v>
      </c>
      <c r="L266" s="5">
        <f t="shared" si="57"/>
        <v>-3.0836057202259778E-4</v>
      </c>
      <c r="M266" s="5">
        <f t="shared" si="65"/>
        <v>2.7335156718741004E-2</v>
      </c>
      <c r="N266" s="5">
        <f t="shared" si="69"/>
        <v>0.31957099464880284</v>
      </c>
      <c r="O266" s="5">
        <f t="shared" si="54"/>
        <v>4.2145422810591658E-2</v>
      </c>
      <c r="P266" s="5">
        <f t="shared" si="55"/>
        <v>6.9480579529332662E-2</v>
      </c>
      <c r="Q266" s="5">
        <f t="shared" si="56"/>
        <v>0.81228646820747974</v>
      </c>
      <c r="R266" s="5">
        <f t="shared" si="58"/>
        <v>0.81228646820747974</v>
      </c>
    </row>
    <row r="267" spans="2:18" x14ac:dyDescent="0.4">
      <c r="B267">
        <v>21.614393472671502</v>
      </c>
      <c r="C267" s="5">
        <f t="shared" si="59"/>
        <v>7.5824737548902732E-2</v>
      </c>
      <c r="D267" s="5">
        <f t="shared" si="60"/>
        <v>1.6485385118462423</v>
      </c>
      <c r="E267" s="5">
        <f t="shared" si="61"/>
        <v>10.358072955952011</v>
      </c>
      <c r="F267" s="5">
        <f t="shared" si="62"/>
        <v>98.912310710774548</v>
      </c>
      <c r="G267" s="5">
        <f t="shared" si="66"/>
        <v>-1.332768912523715</v>
      </c>
      <c r="H267" s="9">
        <f t="shared" si="67"/>
        <v>-17.576967037494239</v>
      </c>
      <c r="I267" s="5">
        <f t="shared" si="63"/>
        <v>1.3396810317480861E-2</v>
      </c>
      <c r="J267" s="5">
        <f t="shared" si="64"/>
        <v>1.3771729143158317E-4</v>
      </c>
      <c r="K267" s="5">
        <f t="shared" si="68"/>
        <v>1.3396810317480861E-2</v>
      </c>
      <c r="L267" s="5">
        <f t="shared" si="57"/>
        <v>1.3396810317480861E-2</v>
      </c>
      <c r="M267" s="5">
        <f t="shared" si="65"/>
        <v>2.1457935072164886E-2</v>
      </c>
      <c r="N267" s="5">
        <f t="shared" si="69"/>
        <v>0.22226285696156525</v>
      </c>
      <c r="O267" s="5">
        <f t="shared" si="54"/>
        <v>-1.4373394298330648</v>
      </c>
      <c r="P267" s="5">
        <f t="shared" si="55"/>
        <v>0</v>
      </c>
      <c r="Q267" s="5">
        <f t="shared" si="56"/>
        <v>0</v>
      </c>
      <c r="R267" s="5">
        <f t="shared" si="58"/>
        <v>0</v>
      </c>
    </row>
    <row r="268" spans="2:18" x14ac:dyDescent="0.4">
      <c r="B268">
        <v>21.685316085815401</v>
      </c>
      <c r="C268" s="5">
        <f t="shared" si="59"/>
        <v>7.0922613143899582E-2</v>
      </c>
      <c r="D268" s="5">
        <f t="shared" si="60"/>
        <v>1.7624844102455619</v>
      </c>
      <c r="E268" s="5">
        <f t="shared" si="61"/>
        <v>11.074016150587992</v>
      </c>
      <c r="F268" s="5">
        <f t="shared" si="62"/>
        <v>105.74906461473371</v>
      </c>
      <c r="G268" s="5">
        <f t="shared" si="66"/>
        <v>0.71594319463598133</v>
      </c>
      <c r="H268" s="9">
        <f t="shared" si="67"/>
        <v>10.09470975333857</v>
      </c>
      <c r="I268" s="5">
        <f t="shared" si="63"/>
        <v>0</v>
      </c>
      <c r="J268" s="5">
        <f t="shared" si="64"/>
        <v>1.3343308735488146E-4</v>
      </c>
      <c r="L268" s="5">
        <f t="shared" si="57"/>
        <v>-6.7312997831148382E-3</v>
      </c>
      <c r="M268" s="5">
        <f t="shared" si="65"/>
        <v>2.4526766740696739E-2</v>
      </c>
      <c r="N268" s="5">
        <f t="shared" si="69"/>
        <v>0.2716098110081801</v>
      </c>
      <c r="O268" s="5">
        <f t="shared" si="54"/>
        <v>0.82548509821080085</v>
      </c>
      <c r="P268" s="5">
        <f t="shared" si="55"/>
        <v>0.85001186495149761</v>
      </c>
      <c r="Q268" s="5">
        <f t="shared" si="56"/>
        <v>9.4130451206643038</v>
      </c>
      <c r="R268" s="5">
        <f t="shared" si="58"/>
        <v>9.4130451206643038</v>
      </c>
    </row>
    <row r="269" spans="2:18" x14ac:dyDescent="0.4">
      <c r="B269">
        <v>21.769905090331999</v>
      </c>
      <c r="C269" s="5">
        <f t="shared" si="59"/>
        <v>8.458900451659801E-2</v>
      </c>
      <c r="D269" s="5">
        <f t="shared" si="60"/>
        <v>1.4777334325464555</v>
      </c>
      <c r="E269" s="5">
        <f t="shared" si="61"/>
        <v>9.2848729913039456</v>
      </c>
      <c r="F269" s="5">
        <f t="shared" si="62"/>
        <v>88.664005952787335</v>
      </c>
      <c r="G269" s="5">
        <f t="shared" si="66"/>
        <v>-1.7891431592840465</v>
      </c>
      <c r="H269" s="9">
        <f t="shared" si="67"/>
        <v>-21.151013296686589</v>
      </c>
      <c r="I269" s="5">
        <f t="shared" si="63"/>
        <v>2.006294325378891E-2</v>
      </c>
      <c r="J269" s="5">
        <f t="shared" si="64"/>
        <v>1.4413932002003719E-4</v>
      </c>
      <c r="K269" s="5">
        <f t="shared" si="68"/>
        <v>2.006294325378891E-2</v>
      </c>
      <c r="L269" s="5">
        <f t="shared" si="57"/>
        <v>2.006294325378891E-2</v>
      </c>
      <c r="M269" s="5">
        <f t="shared" si="65"/>
        <v>1.7241773292929096E-2</v>
      </c>
      <c r="N269" s="5">
        <f t="shared" si="69"/>
        <v>0.16008767516970307</v>
      </c>
      <c r="O269" s="5">
        <f t="shared" si="54"/>
        <v>-1.729603595853648</v>
      </c>
      <c r="P269" s="5">
        <f t="shared" si="55"/>
        <v>0</v>
      </c>
      <c r="Q269" s="5">
        <f t="shared" si="56"/>
        <v>0</v>
      </c>
      <c r="R269" s="5">
        <f t="shared" si="58"/>
        <v>0</v>
      </c>
    </row>
    <row r="270" spans="2:18" x14ac:dyDescent="0.4">
      <c r="B270">
        <v>21.847025632858202</v>
      </c>
      <c r="C270" s="5">
        <f t="shared" si="59"/>
        <v>7.7120542526202485E-2</v>
      </c>
      <c r="D270" s="5">
        <f t="shared" si="60"/>
        <v>1.6208392200758959</v>
      </c>
      <c r="E270" s="5">
        <f t="shared" si="61"/>
        <v>10.184033172881289</v>
      </c>
      <c r="F270" s="5">
        <f t="shared" si="62"/>
        <v>97.250353204553761</v>
      </c>
      <c r="G270" s="5">
        <f t="shared" si="66"/>
        <v>0.89916018157734356</v>
      </c>
      <c r="H270" s="9">
        <f t="shared" si="67"/>
        <v>11.659152699448979</v>
      </c>
      <c r="I270" s="5">
        <f t="shared" si="63"/>
        <v>0</v>
      </c>
      <c r="J270" s="5">
        <f t="shared" si="64"/>
        <v>1.3875874549347837E-4</v>
      </c>
      <c r="K270" s="5" t="e">
        <f t="shared" si="68"/>
        <v>#N/A</v>
      </c>
      <c r="L270" s="5">
        <f t="shared" si="57"/>
        <v>-9.1926935146030998E-3</v>
      </c>
      <c r="M270" s="5">
        <f t="shared" si="65"/>
        <v>2.074290633326931E-2</v>
      </c>
      <c r="N270" s="5">
        <f t="shared" si="69"/>
        <v>0.21124644619998403</v>
      </c>
      <c r="O270" s="5">
        <f t="shared" ref="O270:O333" si="70">B$6*H270</f>
        <v>0.95341590261932174</v>
      </c>
      <c r="P270" s="5">
        <f t="shared" ref="P270:P333" si="71">IF(H270&gt;0, O270 +M270, 0)</f>
        <v>0.9741588089525911</v>
      </c>
      <c r="Q270" s="5">
        <f t="shared" ref="Q270:Q333" si="72">P270*E270</f>
        <v>9.9208656260277142</v>
      </c>
      <c r="R270" s="5">
        <f t="shared" si="58"/>
        <v>9.9208656260277142</v>
      </c>
    </row>
    <row r="271" spans="2:18" x14ac:dyDescent="0.4">
      <c r="B271">
        <v>21.939406156539899</v>
      </c>
      <c r="C271" s="5">
        <f t="shared" si="59"/>
        <v>9.2380523681697468E-2</v>
      </c>
      <c r="D271" s="5">
        <f t="shared" si="60"/>
        <v>1.3530990626411132</v>
      </c>
      <c r="E271" s="5">
        <f t="shared" si="61"/>
        <v>8.5017721495451131</v>
      </c>
      <c r="F271" s="5">
        <f t="shared" si="62"/>
        <v>81.185943758466792</v>
      </c>
      <c r="G271" s="5">
        <f t="shared" si="66"/>
        <v>-1.6822610233361761</v>
      </c>
      <c r="H271" s="9">
        <f t="shared" si="67"/>
        <v>-18.210126510350879</v>
      </c>
      <c r="I271" s="5">
        <f t="shared" si="63"/>
        <v>2.0602002764751198E-2</v>
      </c>
      <c r="J271" s="5">
        <f t="shared" si="64"/>
        <v>1.4882539545712204E-4</v>
      </c>
      <c r="K271" s="5">
        <f t="shared" si="68"/>
        <v>2.0602002764751198E-2</v>
      </c>
      <c r="L271" s="5">
        <f t="shared" ref="L271:L334" si="73">(-B$6*H271)/E271^2</f>
        <v>2.0602002764751198E-2</v>
      </c>
      <c r="M271" s="5">
        <f t="shared" si="65"/>
        <v>1.4456025936556188E-2</v>
      </c>
      <c r="N271" s="5">
        <f t="shared" si="69"/>
        <v>0.1229018387005152</v>
      </c>
      <c r="O271" s="5">
        <f t="shared" si="70"/>
        <v>-1.4891154315612281</v>
      </c>
      <c r="P271" s="5">
        <f t="shared" si="71"/>
        <v>0</v>
      </c>
      <c r="Q271" s="5">
        <f t="shared" si="72"/>
        <v>0</v>
      </c>
      <c r="R271" s="5">
        <f t="shared" ref="R271:R334" si="74">Q271</f>
        <v>0</v>
      </c>
    </row>
    <row r="272" spans="2:18" x14ac:dyDescent="0.4">
      <c r="B272">
        <v>22.045562505722</v>
      </c>
      <c r="C272" s="5">
        <f t="shared" ref="C272:C335" si="75">B272-B271</f>
        <v>0.10615634918210048</v>
      </c>
      <c r="D272" s="5">
        <f t="shared" ref="D272:D335" si="76">(1/C272)/8</f>
        <v>1.1775084671155669</v>
      </c>
      <c r="E272" s="5">
        <f t="shared" ref="E272:E335" si="77">2*PI()*D272</f>
        <v>7.3985038996600867</v>
      </c>
      <c r="F272" s="5">
        <f t="shared" ref="F272:F335" si="78">E272*(60/(2*PI()))</f>
        <v>70.65050802693402</v>
      </c>
      <c r="G272" s="5">
        <f t="shared" si="66"/>
        <v>-1.1032682498850264</v>
      </c>
      <c r="H272" s="9">
        <f t="shared" si="67"/>
        <v>-10.392861645915133</v>
      </c>
      <c r="I272" s="5">
        <f t="shared" ref="I272:I335" si="79">IF(H272&lt;0,(-B$6*H272)/E272^2,0)</f>
        <v>1.5526112653001193E-2</v>
      </c>
      <c r="J272" s="5">
        <f t="shared" ref="J272:J335" si="80">-0.000005984*E272 + 0.0001997</f>
        <v>1.5542735266443403E-4</v>
      </c>
      <c r="K272" s="5">
        <f t="shared" si="68"/>
        <v>1.5526112653001193E-2</v>
      </c>
      <c r="L272" s="5">
        <f t="shared" si="73"/>
        <v>1.5526112653001193E-2</v>
      </c>
      <c r="M272" s="5">
        <f t="shared" ref="M272:M335" si="81">0.0002*E272^2</f>
        <v>1.0947571990657103E-2</v>
      </c>
      <c r="N272" s="5">
        <f t="shared" si="69"/>
        <v>8.0995654064686118E-2</v>
      </c>
      <c r="O272" s="5">
        <f t="shared" si="70"/>
        <v>-0.84986618001891345</v>
      </c>
      <c r="P272" s="5">
        <f t="shared" si="71"/>
        <v>0</v>
      </c>
      <c r="Q272" s="5">
        <f t="shared" si="72"/>
        <v>0</v>
      </c>
      <c r="R272" s="5">
        <f t="shared" si="74"/>
        <v>0</v>
      </c>
    </row>
    <row r="273" spans="2:18" x14ac:dyDescent="0.4">
      <c r="B273">
        <v>22.165624856948799</v>
      </c>
      <c r="C273" s="5">
        <f t="shared" si="75"/>
        <v>0.12006235122679954</v>
      </c>
      <c r="D273" s="5">
        <f t="shared" si="76"/>
        <v>1.0411257044589537</v>
      </c>
      <c r="E273" s="5">
        <f t="shared" si="77"/>
        <v>6.5415857291834945</v>
      </c>
      <c r="F273" s="5">
        <f t="shared" si="78"/>
        <v>62.467542267537226</v>
      </c>
      <c r="G273" s="5">
        <f t="shared" ref="G273:G336" si="82">E273-E272</f>
        <v>-0.85691817047659224</v>
      </c>
      <c r="H273" s="9">
        <f t="shared" ref="H273:H336" si="83">G273/C273</f>
        <v>-7.1372762712089592</v>
      </c>
      <c r="I273" s="5">
        <f t="shared" si="79"/>
        <v>1.3638978176451167E-2</v>
      </c>
      <c r="J273" s="5">
        <f t="shared" si="80"/>
        <v>1.6055515099656597E-4</v>
      </c>
      <c r="K273" s="5">
        <f t="shared" ref="K273:K336" si="84">IF(H273&lt;-7,(-B$6*H273)/E273^2,NA())</f>
        <v>1.3638978176451167E-2</v>
      </c>
      <c r="L273" s="5">
        <f t="shared" si="73"/>
        <v>1.3638978176451167E-2</v>
      </c>
      <c r="M273" s="5">
        <f t="shared" si="81"/>
        <v>8.5584687704514315E-3</v>
      </c>
      <c r="N273" s="5">
        <f t="shared" ref="N273:N336" si="85">M273*E273</f>
        <v>5.5985957172447691E-2</v>
      </c>
      <c r="O273" s="5">
        <f t="shared" si="70"/>
        <v>-0.58364384392012958</v>
      </c>
      <c r="P273" s="5">
        <f t="shared" si="71"/>
        <v>0</v>
      </c>
      <c r="Q273" s="5">
        <f t="shared" si="72"/>
        <v>0</v>
      </c>
      <c r="R273" s="5">
        <f t="shared" si="74"/>
        <v>0</v>
      </c>
    </row>
    <row r="274" spans="2:18" x14ac:dyDescent="0.4">
      <c r="B274">
        <v>22.289117336273101</v>
      </c>
      <c r="C274" s="5">
        <f t="shared" si="75"/>
        <v>0.12349247932430174</v>
      </c>
      <c r="D274" s="5">
        <f t="shared" si="76"/>
        <v>1.0122073885304335</v>
      </c>
      <c r="E274" s="5">
        <f t="shared" si="77"/>
        <v>6.359886591433038</v>
      </c>
      <c r="F274" s="5">
        <f t="shared" si="78"/>
        <v>60.73244331182601</v>
      </c>
      <c r="G274" s="5">
        <f t="shared" si="82"/>
        <v>-0.18169913775045643</v>
      </c>
      <c r="H274" s="9">
        <f t="shared" si="83"/>
        <v>-1.4713376777649678</v>
      </c>
      <c r="I274" s="5">
        <f t="shared" si="79"/>
        <v>2.9746030219767934E-3</v>
      </c>
      <c r="J274" s="5">
        <f t="shared" si="80"/>
        <v>1.6164243863686471E-4</v>
      </c>
      <c r="K274" s="5" t="e">
        <f t="shared" si="84"/>
        <v>#N/A</v>
      </c>
      <c r="L274" s="5">
        <f t="shared" si="73"/>
        <v>2.9746030219767934E-3</v>
      </c>
      <c r="M274" s="5">
        <f t="shared" si="81"/>
        <v>8.0896314911779506E-3</v>
      </c>
      <c r="N274" s="5">
        <f t="shared" si="85"/>
        <v>5.14491388503771E-2</v>
      </c>
      <c r="O274" s="5">
        <f t="shared" si="70"/>
        <v>-0.12031721140168281</v>
      </c>
      <c r="P274" s="5">
        <f t="shared" si="71"/>
        <v>0</v>
      </c>
      <c r="Q274" s="5">
        <f t="shared" si="72"/>
        <v>0</v>
      </c>
      <c r="R274" s="5">
        <f t="shared" si="74"/>
        <v>0</v>
      </c>
    </row>
    <row r="275" spans="2:18" x14ac:dyDescent="0.4">
      <c r="B275">
        <v>22.452821016311599</v>
      </c>
      <c r="C275" s="5">
        <f t="shared" si="75"/>
        <v>0.16370368003849833</v>
      </c>
      <c r="D275" s="5">
        <f t="shared" si="76"/>
        <v>0.7635747710167764</v>
      </c>
      <c r="E275" s="5">
        <f t="shared" si="77"/>
        <v>4.7976817821856264</v>
      </c>
      <c r="F275" s="5">
        <f t="shared" si="78"/>
        <v>45.814486261006586</v>
      </c>
      <c r="G275" s="5">
        <f t="shared" si="82"/>
        <v>-1.5622048092474117</v>
      </c>
      <c r="H275" s="9">
        <f t="shared" si="83"/>
        <v>-9.5428814360191936</v>
      </c>
      <c r="I275" s="5">
        <f t="shared" si="79"/>
        <v>3.3902525505604554E-2</v>
      </c>
      <c r="J275" s="5">
        <f t="shared" si="80"/>
        <v>1.7099067221540122E-4</v>
      </c>
      <c r="K275" s="5">
        <f t="shared" si="84"/>
        <v>3.3902525505604554E-2</v>
      </c>
      <c r="L275" s="5">
        <f t="shared" si="73"/>
        <v>3.3902525505604554E-2</v>
      </c>
      <c r="M275" s="5">
        <f t="shared" si="81"/>
        <v>4.6035500966231701E-3</v>
      </c>
      <c r="N275" s="5">
        <f t="shared" si="85"/>
        <v>2.2086368431947861E-2</v>
      </c>
      <c r="O275" s="5">
        <f t="shared" si="70"/>
        <v>-0.78035987283547659</v>
      </c>
      <c r="P275" s="5">
        <f t="shared" si="71"/>
        <v>0</v>
      </c>
      <c r="Q275" s="5">
        <f t="shared" si="72"/>
        <v>0</v>
      </c>
      <c r="R275" s="5">
        <f t="shared" si="74"/>
        <v>0</v>
      </c>
    </row>
    <row r="276" spans="2:18" x14ac:dyDescent="0.4">
      <c r="B276">
        <v>22.645752668380698</v>
      </c>
      <c r="C276" s="5">
        <f t="shared" si="75"/>
        <v>0.1929316520690989</v>
      </c>
      <c r="D276" s="5">
        <f t="shared" si="76"/>
        <v>0.64789783666617318</v>
      </c>
      <c r="E276" s="5">
        <f t="shared" si="77"/>
        <v>4.0708621678943384</v>
      </c>
      <c r="F276" s="5">
        <f t="shared" si="78"/>
        <v>38.873870199970391</v>
      </c>
      <c r="G276" s="5">
        <f t="shared" si="82"/>
        <v>-0.72681961429128794</v>
      </c>
      <c r="H276" s="9">
        <f t="shared" si="83"/>
        <v>-3.767238845966943</v>
      </c>
      <c r="I276" s="5">
        <f t="shared" si="79"/>
        <v>1.8589416609577109E-2</v>
      </c>
      <c r="J276" s="5">
        <f t="shared" si="80"/>
        <v>1.7533996078732028E-4</v>
      </c>
      <c r="K276" s="5" t="e">
        <f t="shared" si="84"/>
        <v>#N/A</v>
      </c>
      <c r="L276" s="5">
        <f t="shared" si="73"/>
        <v>1.8589416609577109E-2</v>
      </c>
      <c r="M276" s="5">
        <f t="shared" si="81"/>
        <v>3.3143837579986788E-3</v>
      </c>
      <c r="N276" s="5">
        <f t="shared" si="85"/>
        <v>1.3492399450320285E-2</v>
      </c>
      <c r="O276" s="5">
        <f t="shared" si="70"/>
        <v>-0.30806230240726618</v>
      </c>
      <c r="P276" s="5">
        <f t="shared" si="71"/>
        <v>0</v>
      </c>
      <c r="Q276" s="5">
        <f t="shared" si="72"/>
        <v>0</v>
      </c>
      <c r="R276" s="5">
        <f t="shared" si="74"/>
        <v>0</v>
      </c>
    </row>
    <row r="277" spans="2:18" x14ac:dyDescent="0.4">
      <c r="B277">
        <v>22.9163477420806</v>
      </c>
      <c r="C277" s="5">
        <f t="shared" si="75"/>
        <v>0.27059507369990143</v>
      </c>
      <c r="D277" s="5">
        <f t="shared" si="76"/>
        <v>0.46194484729839902</v>
      </c>
      <c r="E277" s="5">
        <f t="shared" si="77"/>
        <v>2.9024850772726185</v>
      </c>
      <c r="F277" s="5">
        <f t="shared" si="78"/>
        <v>27.716690837903943</v>
      </c>
      <c r="G277" s="5">
        <f t="shared" si="82"/>
        <v>-1.1683770906217199</v>
      </c>
      <c r="H277" s="9">
        <f t="shared" si="83"/>
        <v>-4.3178062137135846</v>
      </c>
      <c r="I277" s="5">
        <f t="shared" si="79"/>
        <v>4.1912016568750238E-2</v>
      </c>
      <c r="J277" s="5">
        <f t="shared" si="80"/>
        <v>1.8233152929760066E-4</v>
      </c>
      <c r="K277" s="5" t="e">
        <f t="shared" si="84"/>
        <v>#N/A</v>
      </c>
      <c r="L277" s="5">
        <f t="shared" si="73"/>
        <v>4.1912016568750238E-2</v>
      </c>
      <c r="M277" s="5">
        <f t="shared" si="81"/>
        <v>1.6848839247580476E-3</v>
      </c>
      <c r="N277" s="5">
        <f t="shared" si="85"/>
        <v>4.8903504485467543E-3</v>
      </c>
      <c r="O277" s="5">
        <f t="shared" si="70"/>
        <v>-0.35308441485440106</v>
      </c>
      <c r="P277" s="5">
        <f t="shared" si="71"/>
        <v>0</v>
      </c>
      <c r="Q277" s="5">
        <f t="shared" si="72"/>
        <v>0</v>
      </c>
      <c r="R277" s="5">
        <f t="shared" si="74"/>
        <v>0</v>
      </c>
    </row>
    <row r="278" spans="2:18" x14ac:dyDescent="0.4">
      <c r="B278">
        <v>23.052680492401102</v>
      </c>
      <c r="C278" s="5">
        <f t="shared" si="75"/>
        <v>0.13633275032050207</v>
      </c>
      <c r="D278" s="5">
        <f t="shared" si="76"/>
        <v>0.9168743365489207</v>
      </c>
      <c r="E278" s="5">
        <f t="shared" si="77"/>
        <v>5.7608913599342095</v>
      </c>
      <c r="F278" s="5">
        <f t="shared" si="78"/>
        <v>55.012460192935244</v>
      </c>
      <c r="G278" s="5">
        <f t="shared" si="82"/>
        <v>2.858406282661591</v>
      </c>
      <c r="H278" s="9">
        <f t="shared" si="83"/>
        <v>20.966394912020906</v>
      </c>
      <c r="I278" s="5">
        <f t="shared" si="79"/>
        <v>0</v>
      </c>
      <c r="J278" s="5">
        <f t="shared" si="80"/>
        <v>1.6522682610215368E-4</v>
      </c>
      <c r="K278" s="5" t="e">
        <f t="shared" si="84"/>
        <v>#N/A</v>
      </c>
      <c r="L278" s="5">
        <f t="shared" si="73"/>
        <v>-5.1660641213385677E-2</v>
      </c>
      <c r="M278" s="5">
        <f t="shared" si="81"/>
        <v>6.6375738521929255E-3</v>
      </c>
      <c r="N278" s="5">
        <f t="shared" si="85"/>
        <v>3.8238341856023456E-2</v>
      </c>
      <c r="O278" s="5">
        <f t="shared" si="70"/>
        <v>1.7145066065274448</v>
      </c>
      <c r="P278" s="5">
        <f t="shared" si="71"/>
        <v>1.7211441803796377</v>
      </c>
      <c r="Q278" s="5">
        <f t="shared" si="72"/>
        <v>9.9153246379501017</v>
      </c>
      <c r="R278" s="5">
        <f t="shared" si="74"/>
        <v>9.9153246379501017</v>
      </c>
    </row>
    <row r="279" spans="2:18" x14ac:dyDescent="0.4">
      <c r="B279">
        <v>23.142503976821899</v>
      </c>
      <c r="C279" s="5">
        <f t="shared" si="75"/>
        <v>8.9823484420797683E-2</v>
      </c>
      <c r="D279" s="5">
        <f t="shared" si="76"/>
        <v>1.3916182477893004</v>
      </c>
      <c r="E279" s="5">
        <f t="shared" si="77"/>
        <v>8.7437953277127338</v>
      </c>
      <c r="F279" s="5">
        <f t="shared" si="78"/>
        <v>83.497094867358044</v>
      </c>
      <c r="G279" s="5">
        <f t="shared" si="82"/>
        <v>2.9829039677785243</v>
      </c>
      <c r="H279" s="9">
        <f t="shared" si="83"/>
        <v>33.208508743709615</v>
      </c>
      <c r="I279" s="5">
        <f t="shared" si="79"/>
        <v>0</v>
      </c>
      <c r="J279" s="5">
        <f t="shared" si="80"/>
        <v>1.47377128758967E-4</v>
      </c>
      <c r="K279" s="5" t="e">
        <f t="shared" si="84"/>
        <v>#N/A</v>
      </c>
      <c r="L279" s="5">
        <f t="shared" si="73"/>
        <v>-3.551933354802661E-2</v>
      </c>
      <c r="M279" s="5">
        <f t="shared" si="81"/>
        <v>1.5290791346586207E-2</v>
      </c>
      <c r="N279" s="5">
        <f t="shared" si="85"/>
        <v>0.13369954993331079</v>
      </c>
      <c r="O279" s="5">
        <f t="shared" si="70"/>
        <v>2.7155935902633721</v>
      </c>
      <c r="P279" s="5">
        <f t="shared" si="71"/>
        <v>2.7308843816099584</v>
      </c>
      <c r="Q279" s="5">
        <f t="shared" si="72"/>
        <v>23.878294096444833</v>
      </c>
      <c r="R279" s="5">
        <f t="shared" si="74"/>
        <v>23.878294096444833</v>
      </c>
    </row>
    <row r="280" spans="2:18" x14ac:dyDescent="0.4">
      <c r="B280">
        <v>23.2106931209564</v>
      </c>
      <c r="C280" s="5">
        <f t="shared" si="75"/>
        <v>6.8189144134500168E-2</v>
      </c>
      <c r="D280" s="5">
        <f t="shared" si="76"/>
        <v>1.8331363677690815</v>
      </c>
      <c r="E280" s="5">
        <f t="shared" si="77"/>
        <v>11.517935492023247</v>
      </c>
      <c r="F280" s="5">
        <f t="shared" si="78"/>
        <v>109.98818206614489</v>
      </c>
      <c r="G280" s="5">
        <f t="shared" si="82"/>
        <v>2.7741401643105128</v>
      </c>
      <c r="H280" s="9">
        <f t="shared" si="83"/>
        <v>40.683017795891971</v>
      </c>
      <c r="I280" s="5">
        <f t="shared" si="79"/>
        <v>0</v>
      </c>
      <c r="J280" s="5">
        <f t="shared" si="80"/>
        <v>1.3077667401573291E-4</v>
      </c>
      <c r="K280" s="5" t="e">
        <f t="shared" si="84"/>
        <v>#N/A</v>
      </c>
      <c r="L280" s="5">
        <f t="shared" si="73"/>
        <v>-2.507721354319065E-2</v>
      </c>
      <c r="M280" s="5">
        <f t="shared" si="81"/>
        <v>2.6532567599681756E-2</v>
      </c>
      <c r="N280" s="5">
        <f t="shared" si="85"/>
        <v>0.30560040205088052</v>
      </c>
      <c r="O280" s="5">
        <f t="shared" si="70"/>
        <v>3.3268143177318037</v>
      </c>
      <c r="P280" s="5">
        <f t="shared" si="71"/>
        <v>3.3533468853314856</v>
      </c>
      <c r="Q280" s="5">
        <f t="shared" si="72"/>
        <v>38.623633107625125</v>
      </c>
      <c r="R280" s="5">
        <f t="shared" si="74"/>
        <v>38.623633107625125</v>
      </c>
    </row>
    <row r="281" spans="2:18" x14ac:dyDescent="0.4">
      <c r="B281">
        <v>23.305617809295601</v>
      </c>
      <c r="C281" s="5">
        <f t="shared" si="75"/>
        <v>9.4924688339201424E-2</v>
      </c>
      <c r="D281" s="5">
        <f t="shared" si="76"/>
        <v>1.316833399055557</v>
      </c>
      <c r="E281" s="5">
        <f t="shared" si="77"/>
        <v>8.2739082649492275</v>
      </c>
      <c r="F281" s="5">
        <f t="shared" si="78"/>
        <v>79.010003943333416</v>
      </c>
      <c r="G281" s="5">
        <f t="shared" si="82"/>
        <v>-3.2440272270740191</v>
      </c>
      <c r="H281" s="9">
        <f t="shared" si="83"/>
        <v>-34.174747200453226</v>
      </c>
      <c r="I281" s="5">
        <f t="shared" si="79"/>
        <v>4.0822472863545005E-2</v>
      </c>
      <c r="J281" s="5">
        <f t="shared" si="80"/>
        <v>1.5018893294254382E-4</v>
      </c>
      <c r="K281" s="5">
        <f t="shared" si="84"/>
        <v>4.0822472863545005E-2</v>
      </c>
      <c r="L281" s="5">
        <f t="shared" si="73"/>
        <v>4.0822472863545005E-2</v>
      </c>
      <c r="M281" s="5">
        <f t="shared" si="81"/>
        <v>1.3691511595359026E-2</v>
      </c>
      <c r="N281" s="5">
        <f t="shared" si="85"/>
        <v>0.11328231094848923</v>
      </c>
      <c r="O281" s="5">
        <f t="shared" si="70"/>
        <v>-2.7946068028122779</v>
      </c>
      <c r="P281" s="5">
        <f t="shared" si="71"/>
        <v>0</v>
      </c>
      <c r="Q281" s="5">
        <f t="shared" si="72"/>
        <v>0</v>
      </c>
      <c r="R281" s="5">
        <f t="shared" si="74"/>
        <v>0</v>
      </c>
    </row>
    <row r="282" spans="2:18" x14ac:dyDescent="0.4">
      <c r="B282">
        <v>23.352962017059301</v>
      </c>
      <c r="C282" s="5">
        <f t="shared" si="75"/>
        <v>4.7344207763700297E-2</v>
      </c>
      <c r="D282" s="5">
        <f t="shared" si="76"/>
        <v>2.6402384981049334</v>
      </c>
      <c r="E282" s="5">
        <f t="shared" si="77"/>
        <v>16.589107738742815</v>
      </c>
      <c r="F282" s="5">
        <f t="shared" si="78"/>
        <v>158.414309886296</v>
      </c>
      <c r="G282" s="5">
        <f t="shared" si="82"/>
        <v>8.3151994737935873</v>
      </c>
      <c r="H282" s="9">
        <f t="shared" si="83"/>
        <v>175.6328781610537</v>
      </c>
      <c r="I282" s="5">
        <f t="shared" si="79"/>
        <v>0</v>
      </c>
      <c r="J282" s="5">
        <f t="shared" si="80"/>
        <v>1.0043077929136301E-4</v>
      </c>
      <c r="K282" s="5" t="e">
        <f t="shared" si="84"/>
        <v>#N/A</v>
      </c>
      <c r="L282" s="5">
        <f t="shared" si="73"/>
        <v>-5.2188542012576257E-2</v>
      </c>
      <c r="M282" s="5">
        <f t="shared" si="81"/>
        <v>5.5039699113523355E-2</v>
      </c>
      <c r="N282" s="5">
        <f t="shared" si="85"/>
        <v>0.91305949850222634</v>
      </c>
      <c r="O282" s="5">
        <f t="shared" si="70"/>
        <v>14.362208247728349</v>
      </c>
      <c r="P282" s="5">
        <f t="shared" si="71"/>
        <v>14.417247946841872</v>
      </c>
      <c r="Q282" s="5">
        <f t="shared" si="72"/>
        <v>239.16927948632846</v>
      </c>
      <c r="R282" s="5">
        <f t="shared" si="74"/>
        <v>239.16927948632846</v>
      </c>
    </row>
    <row r="283" spans="2:18" x14ac:dyDescent="0.4">
      <c r="B283">
        <v>23.398928165435699</v>
      </c>
      <c r="C283" s="5">
        <f t="shared" si="75"/>
        <v>4.5966148376397342E-2</v>
      </c>
      <c r="D283" s="5">
        <f t="shared" si="76"/>
        <v>2.7193925185209751</v>
      </c>
      <c r="E283" s="5">
        <f t="shared" si="77"/>
        <v>17.086447116825081</v>
      </c>
      <c r="F283" s="5">
        <f t="shared" si="78"/>
        <v>163.1635511112585</v>
      </c>
      <c r="G283" s="5">
        <f t="shared" si="82"/>
        <v>0.49733937808226614</v>
      </c>
      <c r="H283" s="9">
        <f t="shared" si="83"/>
        <v>10.819687871382314</v>
      </c>
      <c r="I283" s="5">
        <f t="shared" si="79"/>
        <v>0</v>
      </c>
      <c r="J283" s="5">
        <f t="shared" si="80"/>
        <v>9.7454700452918722E-5</v>
      </c>
      <c r="K283" s="5" t="e">
        <f t="shared" si="84"/>
        <v>#N/A</v>
      </c>
      <c r="L283" s="5">
        <f t="shared" si="73"/>
        <v>-3.0305859121517544E-3</v>
      </c>
      <c r="M283" s="5">
        <f t="shared" si="81"/>
        <v>5.8389335015212027E-2</v>
      </c>
      <c r="N283" s="5">
        <f t="shared" si="85"/>
        <v>0.99766628492400322</v>
      </c>
      <c r="O283" s="5">
        <f t="shared" si="70"/>
        <v>0.88476948058505345</v>
      </c>
      <c r="P283" s="5">
        <f t="shared" si="71"/>
        <v>0.94315881560026549</v>
      </c>
      <c r="Q283" s="5">
        <f t="shared" si="72"/>
        <v>16.115233225521315</v>
      </c>
      <c r="R283" s="5">
        <f t="shared" si="74"/>
        <v>16.115233225521315</v>
      </c>
    </row>
    <row r="284" spans="2:18" x14ac:dyDescent="0.4">
      <c r="B284">
        <v>23.447335243225002</v>
      </c>
      <c r="C284" s="5">
        <f t="shared" si="75"/>
        <v>4.8407077789303088E-2</v>
      </c>
      <c r="D284" s="5">
        <f t="shared" si="76"/>
        <v>2.5822670094665843</v>
      </c>
      <c r="E284" s="5">
        <f t="shared" si="77"/>
        <v>16.224862133095012</v>
      </c>
      <c r="F284" s="5">
        <f t="shared" si="78"/>
        <v>154.93602056799506</v>
      </c>
      <c r="G284" s="5">
        <f t="shared" si="82"/>
        <v>-0.86158498373006864</v>
      </c>
      <c r="H284" s="9">
        <f t="shared" si="83"/>
        <v>-17.798739834703682</v>
      </c>
      <c r="I284" s="5">
        <f t="shared" si="79"/>
        <v>5.52894953396562E-3</v>
      </c>
      <c r="J284" s="5">
        <f t="shared" si="80"/>
        <v>1.0261042499555945E-4</v>
      </c>
      <c r="K284" s="5">
        <f t="shared" si="84"/>
        <v>5.52894953396562E-3</v>
      </c>
      <c r="L284" s="5">
        <f t="shared" si="73"/>
        <v>5.52894953396562E-3</v>
      </c>
      <c r="M284" s="5">
        <f t="shared" si="81"/>
        <v>5.2649230247588087E-2</v>
      </c>
      <c r="N284" s="5">
        <f t="shared" si="85"/>
        <v>0.85422650218069252</v>
      </c>
      <c r="O284" s="5">
        <f t="shared" si="70"/>
        <v>-1.4554746852052538</v>
      </c>
      <c r="P284" s="5">
        <f t="shared" si="71"/>
        <v>0</v>
      </c>
      <c r="Q284" s="5">
        <f t="shared" si="72"/>
        <v>0</v>
      </c>
      <c r="R284" s="5">
        <f t="shared" si="74"/>
        <v>0</v>
      </c>
    </row>
    <row r="285" spans="2:18" x14ac:dyDescent="0.4">
      <c r="B285">
        <v>23.488908052444401</v>
      </c>
      <c r="C285" s="5">
        <f t="shared" si="75"/>
        <v>4.1572809219399431E-2</v>
      </c>
      <c r="D285" s="5">
        <f t="shared" si="76"/>
        <v>3.0067729929030227</v>
      </c>
      <c r="E285" s="5">
        <f t="shared" si="77"/>
        <v>18.892111891032663</v>
      </c>
      <c r="F285" s="5">
        <f t="shared" si="78"/>
        <v>180.40637957418139</v>
      </c>
      <c r="G285" s="5">
        <f t="shared" si="82"/>
        <v>2.6672497579376504</v>
      </c>
      <c r="H285" s="9">
        <f t="shared" si="83"/>
        <v>64.15851629995241</v>
      </c>
      <c r="I285" s="5">
        <f t="shared" si="79"/>
        <v>0</v>
      </c>
      <c r="J285" s="5">
        <f t="shared" si="80"/>
        <v>8.6649602444060556E-5</v>
      </c>
      <c r="K285" s="5" t="e">
        <f t="shared" si="84"/>
        <v>#N/A</v>
      </c>
      <c r="L285" s="5">
        <f t="shared" si="73"/>
        <v>-1.4699707571047349E-2</v>
      </c>
      <c r="M285" s="5">
        <f t="shared" si="81"/>
        <v>7.1382378340659552E-2</v>
      </c>
      <c r="N285" s="5">
        <f t="shared" si="85"/>
        <v>1.3485638786597667</v>
      </c>
      <c r="O285" s="5">
        <f t="shared" si="70"/>
        <v>5.2465004366677972</v>
      </c>
      <c r="P285" s="5">
        <f t="shared" si="71"/>
        <v>5.3178828150084572</v>
      </c>
      <c r="Q285" s="5">
        <f t="shared" si="72"/>
        <v>100.46603716453953</v>
      </c>
      <c r="R285" s="5">
        <f t="shared" si="74"/>
        <v>100.46603716453953</v>
      </c>
    </row>
    <row r="286" spans="2:18" x14ac:dyDescent="0.4">
      <c r="B286">
        <v>23.537073373794499</v>
      </c>
      <c r="C286" s="5">
        <f t="shared" si="75"/>
        <v>4.8165321350097656E-2</v>
      </c>
      <c r="D286" s="5">
        <f t="shared" si="76"/>
        <v>2.595228195228195</v>
      </c>
      <c r="E286" s="5">
        <f t="shared" si="77"/>
        <v>16.30629966503599</v>
      </c>
      <c r="F286" s="5">
        <f t="shared" si="78"/>
        <v>155.7136917136917</v>
      </c>
      <c r="G286" s="5">
        <f t="shared" si="82"/>
        <v>-2.5858122259966727</v>
      </c>
      <c r="H286" s="9">
        <f t="shared" si="83"/>
        <v>-53.686182371778777</v>
      </c>
      <c r="I286" s="5">
        <f t="shared" si="79"/>
        <v>1.6510760784589573E-2</v>
      </c>
      <c r="J286" s="5">
        <f t="shared" si="80"/>
        <v>1.0212310280442464E-4</v>
      </c>
      <c r="K286" s="5">
        <f t="shared" si="84"/>
        <v>1.6510760784589573E-2</v>
      </c>
      <c r="L286" s="5">
        <f t="shared" si="73"/>
        <v>1.6510760784589573E-2</v>
      </c>
      <c r="M286" s="5">
        <f t="shared" si="81"/>
        <v>5.3179081753190569E-2</v>
      </c>
      <c r="N286" s="5">
        <f t="shared" si="85"/>
        <v>0.86715404297897292</v>
      </c>
      <c r="O286" s="5">
        <f t="shared" si="70"/>
        <v>-4.3901354878553089</v>
      </c>
      <c r="P286" s="5">
        <f t="shared" si="71"/>
        <v>0</v>
      </c>
      <c r="Q286" s="5">
        <f t="shared" si="72"/>
        <v>0</v>
      </c>
      <c r="R286" s="5">
        <f t="shared" si="74"/>
        <v>0</v>
      </c>
    </row>
    <row r="287" spans="2:18" x14ac:dyDescent="0.4">
      <c r="B287">
        <v>23.593603134155199</v>
      </c>
      <c r="C287" s="5">
        <f t="shared" si="75"/>
        <v>5.652976036070001E-2</v>
      </c>
      <c r="D287" s="5">
        <f t="shared" si="76"/>
        <v>2.2112246576389363</v>
      </c>
      <c r="E287" s="5">
        <f t="shared" si="77"/>
        <v>13.893534279750176</v>
      </c>
      <c r="F287" s="5">
        <f t="shared" si="78"/>
        <v>132.6734794583362</v>
      </c>
      <c r="G287" s="5">
        <f t="shared" si="82"/>
        <v>-2.4127653852858142</v>
      </c>
      <c r="H287" s="9">
        <f t="shared" si="83"/>
        <v>-42.681330504333609</v>
      </c>
      <c r="I287" s="5">
        <f t="shared" si="79"/>
        <v>1.8081226084394018E-2</v>
      </c>
      <c r="J287" s="5">
        <f t="shared" si="80"/>
        <v>1.1656109086997495E-4</v>
      </c>
      <c r="K287" s="5">
        <f t="shared" si="84"/>
        <v>1.8081226084394018E-2</v>
      </c>
      <c r="L287" s="5">
        <f t="shared" si="73"/>
        <v>1.8081226084394018E-2</v>
      </c>
      <c r="M287" s="5">
        <f t="shared" si="81"/>
        <v>3.8606058956518648E-2</v>
      </c>
      <c r="N287" s="5">
        <f t="shared" si="85"/>
        <v>0.53637460351844812</v>
      </c>
      <c r="O287" s="5">
        <f t="shared" si="70"/>
        <v>-3.4902244011012917</v>
      </c>
      <c r="P287" s="5">
        <f t="shared" si="71"/>
        <v>0</v>
      </c>
      <c r="Q287" s="5">
        <f t="shared" si="72"/>
        <v>0</v>
      </c>
      <c r="R287" s="5">
        <f t="shared" si="74"/>
        <v>0</v>
      </c>
    </row>
    <row r="288" spans="2:18" x14ac:dyDescent="0.4">
      <c r="B288">
        <v>23.6455957889556</v>
      </c>
      <c r="C288" s="5">
        <f t="shared" si="75"/>
        <v>5.1992654800400828E-2</v>
      </c>
      <c r="D288" s="5">
        <f t="shared" si="76"/>
        <v>2.4041857543122869</v>
      </c>
      <c r="E288" s="5">
        <f t="shared" si="77"/>
        <v>15.105944607225432</v>
      </c>
      <c r="F288" s="5">
        <f t="shared" si="78"/>
        <v>144.25114525873721</v>
      </c>
      <c r="G288" s="5">
        <f t="shared" si="82"/>
        <v>1.212410327475256</v>
      </c>
      <c r="H288" s="9">
        <f t="shared" si="83"/>
        <v>23.318877101576838</v>
      </c>
      <c r="I288" s="5">
        <f t="shared" si="79"/>
        <v>0</v>
      </c>
      <c r="J288" s="5">
        <f t="shared" si="80"/>
        <v>1.0930602747036302E-4</v>
      </c>
      <c r="K288" s="5" t="e">
        <f t="shared" si="84"/>
        <v>#N/A</v>
      </c>
      <c r="L288" s="5">
        <f t="shared" si="73"/>
        <v>-8.3565546775019959E-3</v>
      </c>
      <c r="M288" s="5">
        <f t="shared" si="81"/>
        <v>4.5637912495312627E-2</v>
      </c>
      <c r="N288" s="5">
        <f t="shared" si="85"/>
        <v>0.68940377814359388</v>
      </c>
      <c r="O288" s="5">
        <f t="shared" si="70"/>
        <v>1.9068785556706573</v>
      </c>
      <c r="P288" s="5">
        <f t="shared" si="71"/>
        <v>1.9525164681659699</v>
      </c>
      <c r="Q288" s="5">
        <f t="shared" si="72"/>
        <v>29.494605612810581</v>
      </c>
      <c r="R288" s="5">
        <f t="shared" si="74"/>
        <v>29.494605612810581</v>
      </c>
    </row>
    <row r="289" spans="2:18" x14ac:dyDescent="0.4">
      <c r="B289">
        <v>23.6968014240264</v>
      </c>
      <c r="C289" s="5">
        <f t="shared" si="75"/>
        <v>5.1205635070800781E-2</v>
      </c>
      <c r="D289" s="5">
        <f t="shared" si="76"/>
        <v>2.441137578455292</v>
      </c>
      <c r="E289" s="5">
        <f t="shared" si="77"/>
        <v>15.338119765754245</v>
      </c>
      <c r="F289" s="5">
        <f t="shared" si="78"/>
        <v>146.46825470731753</v>
      </c>
      <c r="G289" s="5">
        <f t="shared" si="82"/>
        <v>0.23217515852881299</v>
      </c>
      <c r="H289" s="9">
        <f t="shared" si="83"/>
        <v>4.5341720341480007</v>
      </c>
      <c r="I289" s="5">
        <f t="shared" si="79"/>
        <v>0</v>
      </c>
      <c r="J289" s="5">
        <f t="shared" si="80"/>
        <v>1.0791669132172661E-4</v>
      </c>
      <c r="K289" s="5" t="e">
        <f t="shared" si="84"/>
        <v>#N/A</v>
      </c>
      <c r="L289" s="5">
        <f t="shared" si="73"/>
        <v>-1.5760469325693653E-3</v>
      </c>
      <c r="M289" s="5">
        <f t="shared" si="81"/>
        <v>4.7051583589724208E-2</v>
      </c>
      <c r="N289" s="5">
        <f t="shared" si="85"/>
        <v>0.7216828242675869</v>
      </c>
      <c r="O289" s="5">
        <f t="shared" si="70"/>
        <v>0.37077751994557961</v>
      </c>
      <c r="P289" s="5">
        <f t="shared" si="71"/>
        <v>0.41782910353530384</v>
      </c>
      <c r="Q289" s="5">
        <f t="shared" si="72"/>
        <v>6.4087128316422204</v>
      </c>
      <c r="R289" s="5">
        <f t="shared" si="74"/>
        <v>6.4087128316422204</v>
      </c>
    </row>
    <row r="290" spans="2:18" x14ac:dyDescent="0.4">
      <c r="B290">
        <v>23.811519622802699</v>
      </c>
      <c r="C290" s="5">
        <f t="shared" si="75"/>
        <v>0.11471819877629841</v>
      </c>
      <c r="D290" s="5">
        <f t="shared" si="76"/>
        <v>1.0896265922353889</v>
      </c>
      <c r="E290" s="5">
        <f t="shared" si="77"/>
        <v>6.8463257946455576</v>
      </c>
      <c r="F290" s="5">
        <f t="shared" si="78"/>
        <v>65.37759553412333</v>
      </c>
      <c r="G290" s="5">
        <f t="shared" si="82"/>
        <v>-8.4917939711086881</v>
      </c>
      <c r="H290" s="9">
        <f t="shared" si="83"/>
        <v>-74.023076213633445</v>
      </c>
      <c r="I290" s="5">
        <f t="shared" si="79"/>
        <v>0.12914196986525109</v>
      </c>
      <c r="J290" s="5">
        <f t="shared" si="80"/>
        <v>1.5873158644484099E-4</v>
      </c>
      <c r="K290" s="5">
        <f t="shared" si="84"/>
        <v>0.12914196986525109</v>
      </c>
      <c r="L290" s="5">
        <f t="shared" si="73"/>
        <v>0.12914196986525109</v>
      </c>
      <c r="M290" s="5">
        <f t="shared" si="81"/>
        <v>9.3744353772858245E-3</v>
      </c>
      <c r="N290" s="5">
        <f t="shared" si="85"/>
        <v>6.4180438733749803E-2</v>
      </c>
      <c r="O290" s="5">
        <f t="shared" si="70"/>
        <v>-6.0531652549859478</v>
      </c>
      <c r="P290" s="5">
        <f t="shared" si="71"/>
        <v>0</v>
      </c>
      <c r="Q290" s="5">
        <f t="shared" si="72"/>
        <v>0</v>
      </c>
      <c r="R290" s="5">
        <f t="shared" si="74"/>
        <v>0</v>
      </c>
    </row>
    <row r="291" spans="2:18" x14ac:dyDescent="0.4">
      <c r="B291">
        <v>23.876517057418798</v>
      </c>
      <c r="C291" s="5">
        <f t="shared" si="75"/>
        <v>6.4997434616099525E-2</v>
      </c>
      <c r="D291" s="5">
        <f t="shared" si="76"/>
        <v>1.9231528250045449</v>
      </c>
      <c r="E291" s="5">
        <f t="shared" si="77"/>
        <v>12.083525573529471</v>
      </c>
      <c r="F291" s="5">
        <f t="shared" si="78"/>
        <v>115.3891695002727</v>
      </c>
      <c r="G291" s="5">
        <f t="shared" si="82"/>
        <v>5.2371997788839133</v>
      </c>
      <c r="H291" s="9">
        <f t="shared" si="83"/>
        <v>80.575484398990213</v>
      </c>
      <c r="I291" s="5">
        <f t="shared" si="79"/>
        <v>0</v>
      </c>
      <c r="J291" s="5">
        <f t="shared" si="80"/>
        <v>1.2739218296799965E-4</v>
      </c>
      <c r="L291" s="5">
        <f t="shared" si="73"/>
        <v>-4.5126431851026674E-2</v>
      </c>
      <c r="M291" s="5">
        <f t="shared" si="81"/>
        <v>2.9202318057228144E-2</v>
      </c>
      <c r="N291" s="5">
        <f t="shared" si="85"/>
        <v>0.35286695705085774</v>
      </c>
      <c r="O291" s="5">
        <f t="shared" si="70"/>
        <v>6.5889820785075575</v>
      </c>
      <c r="P291" s="5">
        <f t="shared" si="71"/>
        <v>6.6181843965647857</v>
      </c>
      <c r="Q291" s="5">
        <f t="shared" si="72"/>
        <v>79.971000406224292</v>
      </c>
      <c r="R291" s="5">
        <f t="shared" si="74"/>
        <v>79.971000406224292</v>
      </c>
    </row>
    <row r="292" spans="2:18" x14ac:dyDescent="0.4">
      <c r="B292">
        <v>23.9328579902648</v>
      </c>
      <c r="C292" s="5">
        <f t="shared" si="75"/>
        <v>5.6340932846001834E-2</v>
      </c>
      <c r="D292" s="5">
        <f t="shared" si="76"/>
        <v>2.2186356115484602</v>
      </c>
      <c r="E292" s="5">
        <f t="shared" si="77"/>
        <v>13.940098676466681</v>
      </c>
      <c r="F292" s="5">
        <f t="shared" si="78"/>
        <v>133.11813669290763</v>
      </c>
      <c r="G292" s="5">
        <f t="shared" si="82"/>
        <v>1.8565731029372099</v>
      </c>
      <c r="H292" s="9">
        <f t="shared" si="83"/>
        <v>32.952473612956148</v>
      </c>
      <c r="I292" s="5">
        <f t="shared" si="79"/>
        <v>0</v>
      </c>
      <c r="J292" s="5">
        <f t="shared" si="80"/>
        <v>1.1628244952002339E-4</v>
      </c>
      <c r="K292" s="5" t="e">
        <f t="shared" si="84"/>
        <v>#N/A</v>
      </c>
      <c r="L292" s="5">
        <f t="shared" si="73"/>
        <v>-1.3866655502011199E-2</v>
      </c>
      <c r="M292" s="5">
        <f t="shared" si="81"/>
        <v>3.8865270221925617E-2</v>
      </c>
      <c r="N292" s="5">
        <f t="shared" si="85"/>
        <v>0.54178570198118514</v>
      </c>
      <c r="O292" s="5">
        <f t="shared" si="70"/>
        <v>2.6946565658000843</v>
      </c>
      <c r="P292" s="5">
        <f t="shared" si="71"/>
        <v>2.7335218360220099</v>
      </c>
      <c r="Q292" s="5">
        <f t="shared" si="72"/>
        <v>38.10556412842319</v>
      </c>
      <c r="R292" s="5">
        <f t="shared" si="74"/>
        <v>38.10556412842319</v>
      </c>
    </row>
    <row r="293" spans="2:18" x14ac:dyDescent="0.4">
      <c r="B293">
        <v>23.9982042312622</v>
      </c>
      <c r="C293" s="5">
        <f t="shared" si="75"/>
        <v>6.5346240997399718E-2</v>
      </c>
      <c r="D293" s="5">
        <f t="shared" si="76"/>
        <v>1.9128873840650458</v>
      </c>
      <c r="E293" s="5">
        <f t="shared" si="77"/>
        <v>12.019025905846689</v>
      </c>
      <c r="F293" s="5">
        <f t="shared" si="78"/>
        <v>114.77324304390275</v>
      </c>
      <c r="G293" s="5">
        <f t="shared" si="82"/>
        <v>-1.9210727706199915</v>
      </c>
      <c r="H293" s="9">
        <f t="shared" si="83"/>
        <v>-29.398366934318922</v>
      </c>
      <c r="I293" s="5">
        <f t="shared" si="79"/>
        <v>1.6641791055305492E-2</v>
      </c>
      <c r="J293" s="5">
        <f t="shared" si="80"/>
        <v>1.2777814897941341E-4</v>
      </c>
      <c r="K293" s="5">
        <f t="shared" si="84"/>
        <v>1.6641791055305492E-2</v>
      </c>
      <c r="L293" s="5">
        <f t="shared" si="73"/>
        <v>1.6641791055305492E-2</v>
      </c>
      <c r="M293" s="5">
        <f t="shared" si="81"/>
        <v>2.889139674508277E-2</v>
      </c>
      <c r="N293" s="5">
        <f t="shared" si="85"/>
        <v>0.34724644593524451</v>
      </c>
      <c r="O293" s="5">
        <f t="shared" si="70"/>
        <v>-2.4040229396380033</v>
      </c>
      <c r="P293" s="5">
        <f t="shared" si="71"/>
        <v>0</v>
      </c>
      <c r="Q293" s="5">
        <f t="shared" si="72"/>
        <v>0</v>
      </c>
      <c r="R293" s="5">
        <f t="shared" si="74"/>
        <v>0</v>
      </c>
    </row>
    <row r="294" spans="2:18" x14ac:dyDescent="0.4">
      <c r="B294">
        <v>24.069270372390701</v>
      </c>
      <c r="C294" s="5">
        <f t="shared" si="75"/>
        <v>7.1066141128500959E-2</v>
      </c>
      <c r="D294" s="5">
        <f t="shared" si="76"/>
        <v>1.7589248271406277</v>
      </c>
      <c r="E294" s="5">
        <f t="shared" si="77"/>
        <v>11.051650630323385</v>
      </c>
      <c r="F294" s="5">
        <f t="shared" si="78"/>
        <v>105.53548962843766</v>
      </c>
      <c r="G294" s="5">
        <f t="shared" si="82"/>
        <v>-0.96737527552330427</v>
      </c>
      <c r="H294" s="9">
        <f t="shared" si="83"/>
        <v>-13.61232311423956</v>
      </c>
      <c r="I294" s="5">
        <f t="shared" si="79"/>
        <v>9.1136711935278884E-3</v>
      </c>
      <c r="J294" s="5">
        <f t="shared" si="80"/>
        <v>1.3356692262814487E-4</v>
      </c>
      <c r="K294" s="5">
        <f t="shared" si="84"/>
        <v>9.1136711935278884E-3</v>
      </c>
      <c r="L294" s="5">
        <f t="shared" si="73"/>
        <v>9.1136711935278884E-3</v>
      </c>
      <c r="M294" s="5">
        <f t="shared" si="81"/>
        <v>2.4427796330945457E-2</v>
      </c>
      <c r="N294" s="5">
        <f t="shared" si="85"/>
        <v>0.26996747071830463</v>
      </c>
      <c r="O294" s="5">
        <f t="shared" si="70"/>
        <v>-1.1131345187135191</v>
      </c>
      <c r="P294" s="5">
        <f t="shared" si="71"/>
        <v>0</v>
      </c>
      <c r="Q294" s="5">
        <f t="shared" si="72"/>
        <v>0</v>
      </c>
      <c r="R294" s="5">
        <f t="shared" si="74"/>
        <v>0</v>
      </c>
    </row>
    <row r="295" spans="2:18" x14ac:dyDescent="0.4">
      <c r="B295">
        <v>24.147744178771902</v>
      </c>
      <c r="C295" s="5">
        <f t="shared" si="75"/>
        <v>7.8473806381200717E-2</v>
      </c>
      <c r="D295" s="5">
        <f t="shared" si="76"/>
        <v>1.5928881975316691</v>
      </c>
      <c r="E295" s="5">
        <f t="shared" si="77"/>
        <v>10.008411718710757</v>
      </c>
      <c r="F295" s="5">
        <f t="shared" si="78"/>
        <v>95.573291851900152</v>
      </c>
      <c r="G295" s="5">
        <f t="shared" si="82"/>
        <v>-1.0432389116126277</v>
      </c>
      <c r="H295" s="9">
        <f t="shared" si="83"/>
        <v>-13.294103596108311</v>
      </c>
      <c r="I295" s="5">
        <f t="shared" si="79"/>
        <v>1.0852858345432547E-2</v>
      </c>
      <c r="J295" s="5">
        <f t="shared" si="80"/>
        <v>1.3980966427523482E-4</v>
      </c>
      <c r="K295" s="5">
        <f t="shared" si="84"/>
        <v>1.0852858345432547E-2</v>
      </c>
      <c r="L295" s="5">
        <f t="shared" si="73"/>
        <v>1.0852858345432547E-2</v>
      </c>
      <c r="M295" s="5">
        <f t="shared" si="81"/>
        <v>2.0033661026245365E-2</v>
      </c>
      <c r="N295" s="5">
        <f t="shared" si="85"/>
        <v>0.2005051277837531</v>
      </c>
      <c r="O295" s="5">
        <f t="shared" si="70"/>
        <v>-1.0871124262912688</v>
      </c>
      <c r="P295" s="5">
        <f t="shared" si="71"/>
        <v>0</v>
      </c>
      <c r="Q295" s="5">
        <f t="shared" si="72"/>
        <v>0</v>
      </c>
      <c r="R295" s="5">
        <f t="shared" si="74"/>
        <v>0</v>
      </c>
    </row>
    <row r="296" spans="2:18" x14ac:dyDescent="0.4">
      <c r="B296">
        <v>24.222578048706001</v>
      </c>
      <c r="C296" s="5">
        <f t="shared" si="75"/>
        <v>7.4833869934099795E-2</v>
      </c>
      <c r="D296" s="5">
        <f t="shared" si="76"/>
        <v>1.6703666416032941</v>
      </c>
      <c r="E296" s="5">
        <f t="shared" si="77"/>
        <v>10.495223140124727</v>
      </c>
      <c r="F296" s="5">
        <f t="shared" si="78"/>
        <v>100.22199849619766</v>
      </c>
      <c r="G296" s="5">
        <f t="shared" si="82"/>
        <v>0.48681142141396982</v>
      </c>
      <c r="H296" s="9">
        <f t="shared" si="83"/>
        <v>6.5052284726510301</v>
      </c>
      <c r="I296" s="5">
        <f t="shared" si="79"/>
        <v>0</v>
      </c>
      <c r="J296" s="5">
        <f t="shared" si="80"/>
        <v>1.3689658472949362E-4</v>
      </c>
      <c r="K296" s="5" t="e">
        <f t="shared" si="84"/>
        <v>#N/A</v>
      </c>
      <c r="L296" s="5">
        <f t="shared" si="73"/>
        <v>-4.8294158401599027E-3</v>
      </c>
      <c r="M296" s="5">
        <f t="shared" si="81"/>
        <v>2.2029941752201909E-2</v>
      </c>
      <c r="N296" s="5">
        <f t="shared" si="85"/>
        <v>0.23120915445330936</v>
      </c>
      <c r="O296" s="5">
        <f t="shared" si="70"/>
        <v>0.53195874827941947</v>
      </c>
      <c r="P296" s="5">
        <f t="shared" si="71"/>
        <v>0.55398869003162132</v>
      </c>
      <c r="Q296" s="5">
        <f t="shared" si="72"/>
        <v>5.8142349189872569</v>
      </c>
      <c r="R296" s="5">
        <f t="shared" si="74"/>
        <v>5.8142349189872569</v>
      </c>
    </row>
    <row r="297" spans="2:18" x14ac:dyDescent="0.4">
      <c r="B297">
        <v>24.309479236602701</v>
      </c>
      <c r="C297" s="5">
        <f t="shared" si="75"/>
        <v>8.6901187896700094E-2</v>
      </c>
      <c r="D297" s="5">
        <f t="shared" si="76"/>
        <v>1.4384153200366854</v>
      </c>
      <c r="E297" s="5">
        <f t="shared" si="77"/>
        <v>9.0378300044765236</v>
      </c>
      <c r="F297" s="5">
        <f t="shared" si="78"/>
        <v>86.30491920220112</v>
      </c>
      <c r="G297" s="5">
        <f t="shared" si="82"/>
        <v>-1.4573931356482035</v>
      </c>
      <c r="H297" s="9">
        <f t="shared" si="83"/>
        <v>-16.770692909061435</v>
      </c>
      <c r="I297" s="5">
        <f t="shared" si="79"/>
        <v>1.6789511923931015E-2</v>
      </c>
      <c r="J297" s="5">
        <f t="shared" si="80"/>
        <v>1.456176252532125E-4</v>
      </c>
      <c r="K297" s="5">
        <f t="shared" si="84"/>
        <v>1.6789511923931015E-2</v>
      </c>
      <c r="L297" s="5">
        <f t="shared" si="73"/>
        <v>1.6789511923931015E-2</v>
      </c>
      <c r="M297" s="5">
        <f t="shared" si="81"/>
        <v>1.6336474237963226E-2</v>
      </c>
      <c r="N297" s="5">
        <f t="shared" si="85"/>
        <v>0.14764627703522179</v>
      </c>
      <c r="O297" s="5">
        <f t="shared" si="70"/>
        <v>-1.371407145066377</v>
      </c>
      <c r="P297" s="5">
        <f t="shared" si="71"/>
        <v>0</v>
      </c>
      <c r="Q297" s="5">
        <f t="shared" si="72"/>
        <v>0</v>
      </c>
      <c r="R297" s="5">
        <f t="shared" si="74"/>
        <v>0</v>
      </c>
    </row>
    <row r="298" spans="2:18" x14ac:dyDescent="0.4">
      <c r="B298">
        <v>24.3990941047668</v>
      </c>
      <c r="C298" s="5">
        <f t="shared" si="75"/>
        <v>8.9614868164098027E-2</v>
      </c>
      <c r="D298" s="5">
        <f t="shared" si="76"/>
        <v>1.3948578239395117</v>
      </c>
      <c r="E298" s="5">
        <f t="shared" si="77"/>
        <v>8.7641501849812311</v>
      </c>
      <c r="F298" s="5">
        <f t="shared" si="78"/>
        <v>83.691469436370724</v>
      </c>
      <c r="G298" s="5">
        <f t="shared" si="82"/>
        <v>-0.27367981949529252</v>
      </c>
      <c r="H298" s="9">
        <f t="shared" si="83"/>
        <v>-3.0539554998188967</v>
      </c>
      <c r="I298" s="5">
        <f t="shared" si="79"/>
        <v>3.2513107761927506E-3</v>
      </c>
      <c r="J298" s="5">
        <f t="shared" si="80"/>
        <v>1.4725532529307232E-4</v>
      </c>
      <c r="K298" s="5" t="e">
        <f t="shared" si="84"/>
        <v>#N/A</v>
      </c>
      <c r="L298" s="5">
        <f t="shared" si="73"/>
        <v>3.2513107761927506E-3</v>
      </c>
      <c r="M298" s="5">
        <f t="shared" si="81"/>
        <v>1.5362065692981311E-2</v>
      </c>
      <c r="N298" s="5">
        <f t="shared" si="85"/>
        <v>0.13463545088483597</v>
      </c>
      <c r="O298" s="5">
        <f t="shared" si="70"/>
        <v>-0.24973424866085545</v>
      </c>
      <c r="P298" s="5">
        <f t="shared" si="71"/>
        <v>0</v>
      </c>
      <c r="Q298" s="5">
        <f t="shared" si="72"/>
        <v>0</v>
      </c>
      <c r="R298" s="5">
        <f t="shared" si="74"/>
        <v>0</v>
      </c>
    </row>
    <row r="299" spans="2:18" x14ac:dyDescent="0.4">
      <c r="B299">
        <v>24.509541273117001</v>
      </c>
      <c r="C299" s="5">
        <f t="shared" si="75"/>
        <v>0.11044716835020196</v>
      </c>
      <c r="D299" s="5">
        <f t="shared" si="76"/>
        <v>1.1317628316522741</v>
      </c>
      <c r="E299" s="5">
        <f t="shared" si="77"/>
        <v>7.1110755950495319</v>
      </c>
      <c r="F299" s="5">
        <f t="shared" si="78"/>
        <v>67.905769899136445</v>
      </c>
      <c r="G299" s="5">
        <f t="shared" si="82"/>
        <v>-1.6530745899316992</v>
      </c>
      <c r="H299" s="9">
        <f t="shared" si="83"/>
        <v>-14.967107030668174</v>
      </c>
      <c r="I299" s="5">
        <f t="shared" si="79"/>
        <v>2.4203750900495383E-2</v>
      </c>
      <c r="J299" s="5">
        <f t="shared" si="80"/>
        <v>1.5714732363922361E-4</v>
      </c>
      <c r="K299" s="5">
        <f t="shared" si="84"/>
        <v>2.4203750900495383E-2</v>
      </c>
      <c r="L299" s="5">
        <f t="shared" si="73"/>
        <v>2.4203750900495383E-2</v>
      </c>
      <c r="M299" s="5">
        <f t="shared" si="81"/>
        <v>1.011347922370181E-2</v>
      </c>
      <c r="N299" s="5">
        <f t="shared" si="85"/>
        <v>7.1917715288706427E-2</v>
      </c>
      <c r="O299" s="5">
        <f t="shared" si="70"/>
        <v>-1.2239206593390701</v>
      </c>
      <c r="P299" s="5">
        <f t="shared" si="71"/>
        <v>0</v>
      </c>
      <c r="Q299" s="5">
        <f t="shared" si="72"/>
        <v>0</v>
      </c>
      <c r="R299" s="5">
        <f t="shared" si="74"/>
        <v>0</v>
      </c>
    </row>
    <row r="300" spans="2:18" x14ac:dyDescent="0.4">
      <c r="B300">
        <v>24.6114647388458</v>
      </c>
      <c r="C300" s="5">
        <f t="shared" si="75"/>
        <v>0.10192346572879885</v>
      </c>
      <c r="D300" s="5">
        <f t="shared" si="76"/>
        <v>1.226410415954692</v>
      </c>
      <c r="E300" s="5">
        <f t="shared" si="77"/>
        <v>7.7057639060985261</v>
      </c>
      <c r="F300" s="5">
        <f t="shared" si="78"/>
        <v>73.584624957281534</v>
      </c>
      <c r="G300" s="5">
        <f t="shared" si="82"/>
        <v>0.59468831104899422</v>
      </c>
      <c r="H300" s="9">
        <f t="shared" si="83"/>
        <v>5.8346555113359226</v>
      </c>
      <c r="I300" s="5">
        <f t="shared" si="79"/>
        <v>0</v>
      </c>
      <c r="J300" s="5">
        <f t="shared" si="80"/>
        <v>1.5358870878590643E-4</v>
      </c>
      <c r="K300" s="5" t="e">
        <f t="shared" si="84"/>
        <v>#N/A</v>
      </c>
      <c r="L300" s="5">
        <f t="shared" si="73"/>
        <v>-8.0352468541612758E-3</v>
      </c>
      <c r="M300" s="5">
        <f t="shared" si="81"/>
        <v>1.1875759475306164E-2</v>
      </c>
      <c r="N300" s="5">
        <f t="shared" si="85"/>
        <v>9.1511798722321805E-2</v>
      </c>
      <c r="O300" s="5">
        <f t="shared" si="70"/>
        <v>0.47712329482364907</v>
      </c>
      <c r="P300" s="5">
        <f t="shared" si="71"/>
        <v>0.48899905429895524</v>
      </c>
      <c r="Q300" s="5">
        <f t="shared" si="72"/>
        <v>3.7681112627332025</v>
      </c>
      <c r="R300" s="5">
        <f t="shared" si="74"/>
        <v>3.7681112627332025</v>
      </c>
    </row>
    <row r="301" spans="2:18" x14ac:dyDescent="0.4">
      <c r="B301">
        <v>24.744740247726401</v>
      </c>
      <c r="C301" s="5">
        <f t="shared" si="75"/>
        <v>0.13327550888060102</v>
      </c>
      <c r="D301" s="5">
        <f t="shared" si="76"/>
        <v>0.93790675458598405</v>
      </c>
      <c r="E301" s="5">
        <f t="shared" si="77"/>
        <v>5.8930419399191454</v>
      </c>
      <c r="F301" s="5">
        <f t="shared" si="78"/>
        <v>56.274405275159047</v>
      </c>
      <c r="G301" s="5">
        <f t="shared" si="82"/>
        <v>-1.8127219661793808</v>
      </c>
      <c r="H301" s="9">
        <f t="shared" si="83"/>
        <v>-13.601313410128215</v>
      </c>
      <c r="I301" s="5">
        <f t="shared" si="79"/>
        <v>3.202706826172462E-2</v>
      </c>
      <c r="J301" s="5">
        <f t="shared" si="80"/>
        <v>1.6443603703152385E-4</v>
      </c>
      <c r="K301" s="5">
        <f t="shared" si="84"/>
        <v>3.202706826172462E-2</v>
      </c>
      <c r="L301" s="5">
        <f t="shared" si="73"/>
        <v>3.202706826172462E-2</v>
      </c>
      <c r="M301" s="5">
        <f t="shared" si="81"/>
        <v>6.9455886611292008E-3</v>
      </c>
      <c r="N301" s="5">
        <f t="shared" si="85"/>
        <v>4.0930645277461243E-2</v>
      </c>
      <c r="O301" s="5">
        <f t="shared" si="70"/>
        <v>-1.1122342108392269</v>
      </c>
      <c r="P301" s="5">
        <f t="shared" si="71"/>
        <v>0</v>
      </c>
      <c r="Q301" s="5">
        <f t="shared" si="72"/>
        <v>0</v>
      </c>
      <c r="R301" s="5">
        <f t="shared" si="74"/>
        <v>0</v>
      </c>
    </row>
    <row r="302" spans="2:18" x14ac:dyDescent="0.4">
      <c r="B302">
        <v>24.923454761505099</v>
      </c>
      <c r="C302" s="5">
        <f t="shared" si="75"/>
        <v>0.17871451377869718</v>
      </c>
      <c r="D302" s="5">
        <f t="shared" si="76"/>
        <v>0.69943955505923794</v>
      </c>
      <c r="E302" s="5">
        <f t="shared" si="77"/>
        <v>4.3947083356084313</v>
      </c>
      <c r="F302" s="5">
        <f t="shared" si="78"/>
        <v>41.966373303554285</v>
      </c>
      <c r="G302" s="5">
        <f t="shared" si="82"/>
        <v>-1.4983336043107141</v>
      </c>
      <c r="H302" s="9">
        <f t="shared" si="83"/>
        <v>-8.3839503162351203</v>
      </c>
      <c r="I302" s="5">
        <f t="shared" si="79"/>
        <v>3.54980079476266E-2</v>
      </c>
      <c r="J302" s="5">
        <f t="shared" si="80"/>
        <v>1.7340206531971916E-4</v>
      </c>
      <c r="K302" s="5">
        <f t="shared" si="84"/>
        <v>3.54980079476266E-2</v>
      </c>
      <c r="L302" s="5">
        <f t="shared" si="73"/>
        <v>3.54980079476266E-2</v>
      </c>
      <c r="M302" s="5">
        <f t="shared" si="81"/>
        <v>3.8626922710132457E-3</v>
      </c>
      <c r="N302" s="5">
        <f t="shared" si="85"/>
        <v>1.6975405921312171E-2</v>
      </c>
      <c r="O302" s="5">
        <f t="shared" si="70"/>
        <v>-0.68558940467832019</v>
      </c>
      <c r="P302" s="5">
        <f t="shared" si="71"/>
        <v>0</v>
      </c>
      <c r="Q302" s="5">
        <f t="shared" si="72"/>
        <v>0</v>
      </c>
      <c r="R302" s="5">
        <f t="shared" si="74"/>
        <v>0</v>
      </c>
    </row>
    <row r="303" spans="2:18" x14ac:dyDescent="0.4">
      <c r="B303">
        <v>25.0957190990448</v>
      </c>
      <c r="C303" s="5">
        <f t="shared" si="75"/>
        <v>0.17226433753970127</v>
      </c>
      <c r="D303" s="5">
        <f t="shared" si="76"/>
        <v>0.72562900589445334</v>
      </c>
      <c r="E303" s="5">
        <f t="shared" si="77"/>
        <v>4.5592615082993584</v>
      </c>
      <c r="F303" s="5">
        <f t="shared" si="78"/>
        <v>43.537740353667203</v>
      </c>
      <c r="G303" s="5">
        <f t="shared" si="82"/>
        <v>0.16455317269092706</v>
      </c>
      <c r="H303" s="9">
        <f t="shared" si="83"/>
        <v>0.95523644093196569</v>
      </c>
      <c r="I303" s="5">
        <f t="shared" si="79"/>
        <v>0</v>
      </c>
      <c r="J303" s="5">
        <f t="shared" si="80"/>
        <v>1.7241737913433665E-4</v>
      </c>
      <c r="K303" s="5" t="e">
        <f t="shared" si="84"/>
        <v>#N/A</v>
      </c>
      <c r="L303" s="5">
        <f t="shared" si="73"/>
        <v>-3.7578312792700738E-3</v>
      </c>
      <c r="M303" s="5">
        <f t="shared" si="81"/>
        <v>4.1573731002120286E-3</v>
      </c>
      <c r="N303" s="5">
        <f t="shared" si="85"/>
        <v>1.8954551151435874E-2</v>
      </c>
      <c r="O303" s="5">
        <f t="shared" si="70"/>
        <v>7.8113533377863795E-2</v>
      </c>
      <c r="P303" s="5">
        <f t="shared" si="71"/>
        <v>8.227090647807582E-2</v>
      </c>
      <c r="Q303" s="5">
        <f t="shared" si="72"/>
        <v>0.3750945771583874</v>
      </c>
      <c r="R303" s="5">
        <f t="shared" si="74"/>
        <v>0.3750945771583874</v>
      </c>
    </row>
    <row r="304" spans="2:18" x14ac:dyDescent="0.4">
      <c r="B304">
        <v>25.202020168304401</v>
      </c>
      <c r="C304" s="5">
        <f t="shared" si="75"/>
        <v>0.10630106925960092</v>
      </c>
      <c r="D304" s="5">
        <f t="shared" si="76"/>
        <v>1.1759053871295864</v>
      </c>
      <c r="E304" s="5">
        <f t="shared" si="77"/>
        <v>7.3884314510459408</v>
      </c>
      <c r="F304" s="5">
        <f t="shared" si="78"/>
        <v>70.554323227775186</v>
      </c>
      <c r="G304" s="5">
        <f t="shared" si="82"/>
        <v>2.8291699427465824</v>
      </c>
      <c r="H304" s="9">
        <f t="shared" si="83"/>
        <v>26.614689414246477</v>
      </c>
      <c r="I304" s="5">
        <f t="shared" si="79"/>
        <v>0</v>
      </c>
      <c r="J304" s="5">
        <f t="shared" si="80"/>
        <v>1.5548762619694109E-4</v>
      </c>
      <c r="K304" s="5" t="e">
        <f t="shared" si="84"/>
        <v>#N/A</v>
      </c>
      <c r="L304" s="5">
        <f t="shared" si="73"/>
        <v>-3.986872131264145E-2</v>
      </c>
      <c r="M304" s="5">
        <f t="shared" si="81"/>
        <v>1.0917783861360966E-2</v>
      </c>
      <c r="N304" s="5">
        <f t="shared" si="85"/>
        <v>8.0665297657001159E-2</v>
      </c>
      <c r="O304" s="5">
        <f t="shared" si="70"/>
        <v>2.1763904106012739</v>
      </c>
      <c r="P304" s="5">
        <f t="shared" si="71"/>
        <v>2.1873081944626347</v>
      </c>
      <c r="Q304" s="5">
        <f t="shared" si="72"/>
        <v>16.160776657098239</v>
      </c>
      <c r="R304" s="5">
        <f t="shared" si="74"/>
        <v>16.160776657098239</v>
      </c>
    </row>
    <row r="305" spans="2:18" x14ac:dyDescent="0.4">
      <c r="B305">
        <v>25.281412601470901</v>
      </c>
      <c r="C305" s="5">
        <f t="shared" si="75"/>
        <v>7.9392433166500354E-2</v>
      </c>
      <c r="D305" s="5">
        <f t="shared" si="76"/>
        <v>1.5744573508391195</v>
      </c>
      <c r="E305" s="5">
        <f t="shared" si="77"/>
        <v>9.892607293573251</v>
      </c>
      <c r="F305" s="5">
        <f t="shared" si="78"/>
        <v>94.467441050347176</v>
      </c>
      <c r="G305" s="5">
        <f t="shared" si="82"/>
        <v>2.5041758425273102</v>
      </c>
      <c r="H305" s="9">
        <f t="shared" si="83"/>
        <v>31.541744504486953</v>
      </c>
      <c r="I305" s="5">
        <f t="shared" si="79"/>
        <v>0</v>
      </c>
      <c r="J305" s="5">
        <f t="shared" si="80"/>
        <v>1.4050263795525766E-4</v>
      </c>
      <c r="K305" s="5" t="e">
        <f t="shared" si="84"/>
        <v>#N/A</v>
      </c>
      <c r="L305" s="5">
        <f t="shared" si="73"/>
        <v>-2.6356004454449695E-2</v>
      </c>
      <c r="M305" s="5">
        <f t="shared" si="81"/>
        <v>1.9572735812971739E-2</v>
      </c>
      <c r="N305" s="5">
        <f t="shared" si="85"/>
        <v>0.19362538905858659</v>
      </c>
      <c r="O305" s="5">
        <f t="shared" si="70"/>
        <v>2.579295561362251</v>
      </c>
      <c r="P305" s="5">
        <f t="shared" si="71"/>
        <v>2.5988682971752226</v>
      </c>
      <c r="Q305" s="5">
        <f t="shared" si="72"/>
        <v>25.709583471671902</v>
      </c>
      <c r="R305" s="5">
        <f t="shared" si="74"/>
        <v>25.709583471671902</v>
      </c>
    </row>
    <row r="306" spans="2:18" x14ac:dyDescent="0.4">
      <c r="B306">
        <v>25.387780904769802</v>
      </c>
      <c r="C306" s="5">
        <f t="shared" si="75"/>
        <v>0.10636830329890046</v>
      </c>
      <c r="D306" s="5">
        <f t="shared" si="76"/>
        <v>1.1751621124268901</v>
      </c>
      <c r="E306" s="5">
        <f t="shared" si="77"/>
        <v>7.383761318354761</v>
      </c>
      <c r="F306" s="5">
        <f t="shared" si="78"/>
        <v>70.509726745613406</v>
      </c>
      <c r="G306" s="5">
        <f t="shared" si="82"/>
        <v>-2.50884597521849</v>
      </c>
      <c r="H306" s="9">
        <f t="shared" si="83"/>
        <v>-23.586405887931694</v>
      </c>
      <c r="I306" s="5">
        <f t="shared" si="79"/>
        <v>3.5377070733434011E-2</v>
      </c>
      <c r="J306" s="5">
        <f t="shared" si="80"/>
        <v>1.555155722709651E-4</v>
      </c>
      <c r="L306" s="5">
        <f t="shared" si="73"/>
        <v>3.5377070733434011E-2</v>
      </c>
      <c r="M306" s="5">
        <f t="shared" si="81"/>
        <v>1.0903986241286408E-2</v>
      </c>
      <c r="N306" s="5">
        <f t="shared" si="85"/>
        <v>8.0512431824283109E-2</v>
      </c>
      <c r="O306" s="5">
        <f t="shared" si="70"/>
        <v>-1.9287554626719028</v>
      </c>
      <c r="P306" s="5">
        <f t="shared" si="71"/>
        <v>0</v>
      </c>
      <c r="Q306" s="5">
        <f t="shared" si="72"/>
        <v>0</v>
      </c>
      <c r="R306" s="5">
        <f t="shared" si="74"/>
        <v>0</v>
      </c>
    </row>
    <row r="307" spans="2:18" x14ac:dyDescent="0.4">
      <c r="B307">
        <v>25.476130247116</v>
      </c>
      <c r="C307" s="5">
        <f t="shared" si="75"/>
        <v>8.8349342346198512E-2</v>
      </c>
      <c r="D307" s="5">
        <f t="shared" si="76"/>
        <v>1.414837922733881</v>
      </c>
      <c r="E307" s="5">
        <f t="shared" si="77"/>
        <v>8.8896888481620078</v>
      </c>
      <c r="F307" s="5">
        <f t="shared" si="78"/>
        <v>84.89027536403286</v>
      </c>
      <c r="G307" s="5">
        <f t="shared" si="82"/>
        <v>1.5059275298072468</v>
      </c>
      <c r="H307" s="9">
        <f t="shared" si="83"/>
        <v>17.045147024481995</v>
      </c>
      <c r="I307" s="5">
        <f t="shared" si="79"/>
        <v>0</v>
      </c>
      <c r="J307" s="5">
        <f t="shared" si="80"/>
        <v>1.4650410193259856E-4</v>
      </c>
      <c r="K307" s="5" t="e">
        <f t="shared" si="84"/>
        <v>#N/A</v>
      </c>
      <c r="L307" s="5">
        <f t="shared" si="73"/>
        <v>-1.7637743895947883E-2</v>
      </c>
      <c r="M307" s="5">
        <f t="shared" si="81"/>
        <v>1.5805313563427195E-2</v>
      </c>
      <c r="N307" s="5">
        <f t="shared" si="85"/>
        <v>0.14050431972650246</v>
      </c>
      <c r="O307" s="5">
        <f t="shared" si="70"/>
        <v>1.3938503641344013</v>
      </c>
      <c r="P307" s="5">
        <f t="shared" si="71"/>
        <v>1.4096556776978286</v>
      </c>
      <c r="Q307" s="5">
        <f t="shared" si="72"/>
        <v>12.531400357778645</v>
      </c>
      <c r="R307" s="5">
        <f t="shared" si="74"/>
        <v>12.531400357778645</v>
      </c>
    </row>
    <row r="308" spans="2:18" x14ac:dyDescent="0.4">
      <c r="B308">
        <v>25.525383710861199</v>
      </c>
      <c r="C308" s="5">
        <f t="shared" si="75"/>
        <v>4.92534637451989E-2</v>
      </c>
      <c r="D308" s="5">
        <f t="shared" si="76"/>
        <v>2.5378925763811826</v>
      </c>
      <c r="E308" s="5">
        <f t="shared" si="77"/>
        <v>15.946049347118393</v>
      </c>
      <c r="F308" s="5">
        <f t="shared" si="78"/>
        <v>152.27355458287099</v>
      </c>
      <c r="G308" s="5">
        <f t="shared" si="82"/>
        <v>7.0563604989563853</v>
      </c>
      <c r="H308" s="9">
        <f t="shared" si="83"/>
        <v>143.2662794125666</v>
      </c>
      <c r="I308" s="5">
        <f t="shared" si="79"/>
        <v>0</v>
      </c>
      <c r="J308" s="5">
        <f t="shared" si="80"/>
        <v>1.0427884070684354E-4</v>
      </c>
      <c r="K308" s="5" t="e">
        <f t="shared" si="84"/>
        <v>#N/A</v>
      </c>
      <c r="L308" s="5">
        <f t="shared" si="73"/>
        <v>-4.6073709137537486E-2</v>
      </c>
      <c r="M308" s="5">
        <f t="shared" si="81"/>
        <v>5.0855297956146989E-2</v>
      </c>
      <c r="N308" s="5">
        <f t="shared" si="85"/>
        <v>0.81094109077112908</v>
      </c>
      <c r="O308" s="5">
        <f t="shared" si="70"/>
        <v>11.715461030671603</v>
      </c>
      <c r="P308" s="5">
        <f t="shared" si="71"/>
        <v>11.766316328627751</v>
      </c>
      <c r="Q308" s="5">
        <f t="shared" si="72"/>
        <v>187.62626081010302</v>
      </c>
      <c r="R308" s="5">
        <f t="shared" si="74"/>
        <v>187.62626081010302</v>
      </c>
    </row>
    <row r="309" spans="2:18" x14ac:dyDescent="0.4">
      <c r="B309">
        <v>25.578405618667599</v>
      </c>
      <c r="C309" s="5">
        <f t="shared" si="75"/>
        <v>5.3021907806400037E-2</v>
      </c>
      <c r="D309" s="5">
        <f t="shared" si="76"/>
        <v>2.3575160753629429</v>
      </c>
      <c r="E309" s="5">
        <f t="shared" si="77"/>
        <v>14.812710366160125</v>
      </c>
      <c r="F309" s="5">
        <f t="shared" si="78"/>
        <v>141.4509645217766</v>
      </c>
      <c r="G309" s="5">
        <f t="shared" si="82"/>
        <v>-1.1333389809582677</v>
      </c>
      <c r="H309" s="9">
        <f t="shared" si="83"/>
        <v>-21.374918931556579</v>
      </c>
      <c r="I309" s="5">
        <f t="shared" si="79"/>
        <v>7.9661928389594058E-3</v>
      </c>
      <c r="J309" s="5">
        <f t="shared" si="80"/>
        <v>1.1106074116889782E-4</v>
      </c>
      <c r="K309" s="5">
        <f t="shared" si="84"/>
        <v>7.9661928389594058E-3</v>
      </c>
      <c r="L309" s="5">
        <f t="shared" si="73"/>
        <v>7.9661928389594058E-3</v>
      </c>
      <c r="M309" s="5">
        <f t="shared" si="81"/>
        <v>4.3883277678349528E-2</v>
      </c>
      <c r="N309" s="5">
        <f t="shared" si="85"/>
        <v>0.65003028216717129</v>
      </c>
      <c r="O309" s="5">
        <f t="shared" si="70"/>
        <v>-1.7479132619566755</v>
      </c>
      <c r="P309" s="5">
        <f t="shared" si="71"/>
        <v>0</v>
      </c>
      <c r="Q309" s="5">
        <f t="shared" si="72"/>
        <v>0</v>
      </c>
      <c r="R309" s="5">
        <f t="shared" si="74"/>
        <v>0</v>
      </c>
    </row>
    <row r="310" spans="2:18" x14ac:dyDescent="0.4">
      <c r="B310">
        <v>25.631587266921901</v>
      </c>
      <c r="C310" s="5">
        <f t="shared" si="75"/>
        <v>5.3181648254302161E-2</v>
      </c>
      <c r="D310" s="5">
        <f t="shared" si="76"/>
        <v>2.3504348605797123</v>
      </c>
      <c r="E310" s="5">
        <f t="shared" si="77"/>
        <v>14.768217781477148</v>
      </c>
      <c r="F310" s="5">
        <f t="shared" si="78"/>
        <v>141.02609163478274</v>
      </c>
      <c r="G310" s="5">
        <f t="shared" si="82"/>
        <v>-4.4492584682977565E-2</v>
      </c>
      <c r="H310" s="9">
        <f t="shared" si="83"/>
        <v>-0.83661537660932328</v>
      </c>
      <c r="I310" s="5">
        <f t="shared" si="79"/>
        <v>3.1367872748822701E-4</v>
      </c>
      <c r="J310" s="5">
        <f t="shared" si="80"/>
        <v>1.1132698479564076E-4</v>
      </c>
      <c r="K310" s="5" t="e">
        <f t="shared" si="84"/>
        <v>#N/A</v>
      </c>
      <c r="L310" s="5">
        <f t="shared" si="73"/>
        <v>3.1367872748822701E-4</v>
      </c>
      <c r="M310" s="5">
        <f t="shared" si="81"/>
        <v>4.3620051288227567E-2</v>
      </c>
      <c r="N310" s="5">
        <f t="shared" si="85"/>
        <v>0.64419041706374747</v>
      </c>
      <c r="O310" s="5">
        <f t="shared" si="70"/>
        <v>-6.8413410905312097E-2</v>
      </c>
      <c r="P310" s="5">
        <f t="shared" si="71"/>
        <v>0</v>
      </c>
      <c r="Q310" s="5">
        <f t="shared" si="72"/>
        <v>0</v>
      </c>
      <c r="R310" s="5">
        <f t="shared" si="74"/>
        <v>0</v>
      </c>
    </row>
    <row r="311" spans="2:18" x14ac:dyDescent="0.4">
      <c r="B311">
        <v>25.684684991836502</v>
      </c>
      <c r="C311" s="5">
        <f t="shared" si="75"/>
        <v>5.3097724914600519E-2</v>
      </c>
      <c r="D311" s="5">
        <f t="shared" si="76"/>
        <v>2.3541498284727487</v>
      </c>
      <c r="E311" s="5">
        <f t="shared" si="77"/>
        <v>14.791559613159318</v>
      </c>
      <c r="F311" s="5">
        <f t="shared" si="78"/>
        <v>141.24898970836495</v>
      </c>
      <c r="G311" s="5">
        <f t="shared" si="82"/>
        <v>2.3341831682170522E-2</v>
      </c>
      <c r="H311" s="9">
        <f t="shared" si="83"/>
        <v>0.439601352406572</v>
      </c>
      <c r="I311" s="5">
        <f t="shared" si="79"/>
        <v>0</v>
      </c>
      <c r="J311" s="5">
        <f t="shared" si="80"/>
        <v>1.1118730727485464E-4</v>
      </c>
      <c r="K311" s="5" t="e">
        <f t="shared" si="84"/>
        <v>#N/A</v>
      </c>
      <c r="L311" s="5">
        <f t="shared" si="73"/>
        <v>-1.643033751026142E-4</v>
      </c>
      <c r="M311" s="5">
        <f t="shared" si="81"/>
        <v>4.3758047157929171E-2</v>
      </c>
      <c r="N311" s="5">
        <f t="shared" si="85"/>
        <v>0.64724976309194604</v>
      </c>
      <c r="O311" s="5">
        <f t="shared" si="70"/>
        <v>3.5947974179735588E-2</v>
      </c>
      <c r="P311" s="5">
        <f t="shared" si="71"/>
        <v>7.9706021337664759E-2</v>
      </c>
      <c r="Q311" s="5">
        <f t="shared" si="72"/>
        <v>1.1789763661438168</v>
      </c>
      <c r="R311" s="5">
        <f t="shared" si="74"/>
        <v>1.1789763661438168</v>
      </c>
    </row>
    <row r="312" spans="2:18" x14ac:dyDescent="0.4">
      <c r="B312">
        <v>25.7428424358367</v>
      </c>
      <c r="C312" s="5">
        <f t="shared" si="75"/>
        <v>5.8157444000197955E-2</v>
      </c>
      <c r="D312" s="5">
        <f t="shared" si="76"/>
        <v>2.1493379248162028</v>
      </c>
      <c r="E312" s="5">
        <f t="shared" si="77"/>
        <v>13.504688469369027</v>
      </c>
      <c r="F312" s="5">
        <f t="shared" si="78"/>
        <v>128.96027548897217</v>
      </c>
      <c r="G312" s="5">
        <f t="shared" si="82"/>
        <v>-1.2868711437902913</v>
      </c>
      <c r="H312" s="9">
        <f t="shared" si="83"/>
        <v>-22.127367629600624</v>
      </c>
      <c r="I312" s="5">
        <f t="shared" si="79"/>
        <v>9.9214697425745405E-3</v>
      </c>
      <c r="J312" s="5">
        <f t="shared" si="80"/>
        <v>1.1888794419929575E-4</v>
      </c>
      <c r="K312" s="5">
        <f t="shared" si="84"/>
        <v>9.9214697425745405E-3</v>
      </c>
      <c r="L312" s="5">
        <f t="shared" si="73"/>
        <v>9.9214697425745405E-3</v>
      </c>
      <c r="M312" s="5">
        <f t="shared" si="81"/>
        <v>3.6475322130941748E-2</v>
      </c>
      <c r="N312" s="5">
        <f t="shared" si="85"/>
        <v>0.4925878621982499</v>
      </c>
      <c r="O312" s="5">
        <f t="shared" si="70"/>
        <v>-1.8094440243639902</v>
      </c>
      <c r="P312" s="5">
        <f t="shared" si="71"/>
        <v>0</v>
      </c>
      <c r="Q312" s="5">
        <f t="shared" si="72"/>
        <v>0</v>
      </c>
      <c r="R312" s="5">
        <f t="shared" si="74"/>
        <v>0</v>
      </c>
    </row>
    <row r="313" spans="2:18" x14ac:dyDescent="0.4">
      <c r="B313">
        <v>25.8587501049041</v>
      </c>
      <c r="C313" s="5">
        <f t="shared" si="75"/>
        <v>0.11590766906740058</v>
      </c>
      <c r="D313" s="5">
        <f t="shared" si="76"/>
        <v>1.0784446016881957</v>
      </c>
      <c r="E313" s="5">
        <f t="shared" si="77"/>
        <v>6.7760672759344125</v>
      </c>
      <c r="F313" s="5">
        <f t="shared" si="78"/>
        <v>64.706676101291748</v>
      </c>
      <c r="G313" s="5">
        <f t="shared" si="82"/>
        <v>-6.7286211934346145</v>
      </c>
      <c r="H313" s="9">
        <f t="shared" si="83"/>
        <v>-58.051561622914754</v>
      </c>
      <c r="I313" s="5">
        <f t="shared" si="79"/>
        <v>0.1033888940781726</v>
      </c>
      <c r="J313" s="5">
        <f t="shared" si="80"/>
        <v>1.5915201342080849E-4</v>
      </c>
      <c r="K313" s="5">
        <f t="shared" si="84"/>
        <v>0.1033888940781726</v>
      </c>
      <c r="L313" s="5">
        <f t="shared" si="73"/>
        <v>0.1033888940781726</v>
      </c>
      <c r="M313" s="5">
        <f t="shared" si="81"/>
        <v>9.1830175455978429E-3</v>
      </c>
      <c r="N313" s="5">
        <f t="shared" si="85"/>
        <v>6.2224744685057093E-2</v>
      </c>
      <c r="O313" s="5">
        <f t="shared" si="70"/>
        <v>-4.7471101416990793</v>
      </c>
      <c r="P313" s="5">
        <f t="shared" si="71"/>
        <v>0</v>
      </c>
      <c r="Q313" s="5">
        <f t="shared" si="72"/>
        <v>0</v>
      </c>
      <c r="R313" s="5">
        <f t="shared" si="74"/>
        <v>0</v>
      </c>
    </row>
    <row r="314" spans="2:18" x14ac:dyDescent="0.4">
      <c r="B314">
        <v>25.921179771423301</v>
      </c>
      <c r="C314" s="5">
        <f t="shared" si="75"/>
        <v>6.2429666519200566E-2</v>
      </c>
      <c r="D314" s="5">
        <f t="shared" si="76"/>
        <v>2.0022532069998422</v>
      </c>
      <c r="E314" s="5">
        <f t="shared" si="77"/>
        <v>12.580527931474615</v>
      </c>
      <c r="F314" s="5">
        <f t="shared" si="78"/>
        <v>120.13519241999053</v>
      </c>
      <c r="G314" s="5">
        <f t="shared" si="82"/>
        <v>5.8044606555402023</v>
      </c>
      <c r="H314" s="9">
        <f t="shared" si="83"/>
        <v>92.975999699678198</v>
      </c>
      <c r="I314" s="5">
        <f t="shared" si="79"/>
        <v>0</v>
      </c>
      <c r="J314" s="5">
        <f t="shared" si="80"/>
        <v>1.244181208580559E-4</v>
      </c>
      <c r="L314" s="5">
        <f t="shared" si="73"/>
        <v>-4.8038399034758449E-2</v>
      </c>
      <c r="M314" s="5">
        <f t="shared" si="81"/>
        <v>3.1653936606922589E-2</v>
      </c>
      <c r="N314" s="5">
        <f t="shared" si="85"/>
        <v>0.39822323362451645</v>
      </c>
      <c r="O314" s="5">
        <f t="shared" si="70"/>
        <v>7.6030221887214759</v>
      </c>
      <c r="P314" s="5">
        <f t="shared" si="71"/>
        <v>7.6346761253283981</v>
      </c>
      <c r="Q314" s="5">
        <f t="shared" si="72"/>
        <v>96.048256242456304</v>
      </c>
      <c r="R314" s="5">
        <f t="shared" si="74"/>
        <v>96.048256242456304</v>
      </c>
    </row>
    <row r="315" spans="2:18" x14ac:dyDescent="0.4">
      <c r="B315">
        <v>25.992602109909001</v>
      </c>
      <c r="C315" s="5">
        <f t="shared" si="75"/>
        <v>7.142233848570001E-2</v>
      </c>
      <c r="D315" s="5">
        <f t="shared" si="76"/>
        <v>1.7501527204269176</v>
      </c>
      <c r="E315" s="5">
        <f t="shared" si="77"/>
        <v>10.99653385830679</v>
      </c>
      <c r="F315" s="5">
        <f t="shared" si="78"/>
        <v>105.00916322561505</v>
      </c>
      <c r="G315" s="5">
        <f t="shared" si="82"/>
        <v>-1.5839940731678244</v>
      </c>
      <c r="H315" s="9">
        <f t="shared" si="83"/>
        <v>-22.177852290358253</v>
      </c>
      <c r="I315" s="5">
        <f t="shared" si="79"/>
        <v>1.4997651454658062E-2</v>
      </c>
      <c r="J315" s="5">
        <f t="shared" si="80"/>
        <v>1.3389674139189215E-4</v>
      </c>
      <c r="K315" s="5">
        <f t="shared" si="84"/>
        <v>1.4997651454658062E-2</v>
      </c>
      <c r="L315" s="5">
        <f t="shared" si="73"/>
        <v>1.4997651454658062E-2</v>
      </c>
      <c r="M315" s="5">
        <f t="shared" si="81"/>
        <v>2.4184751379377527E-2</v>
      </c>
      <c r="N315" s="5">
        <f t="shared" si="85"/>
        <v>0.26594843739805685</v>
      </c>
      <c r="O315" s="5">
        <f t="shared" si="70"/>
        <v>-1.8135723585273245</v>
      </c>
      <c r="P315" s="5">
        <f t="shared" si="71"/>
        <v>0</v>
      </c>
      <c r="Q315" s="5">
        <f t="shared" si="72"/>
        <v>0</v>
      </c>
      <c r="R315" s="5">
        <f t="shared" si="74"/>
        <v>0</v>
      </c>
    </row>
    <row r="316" spans="2:18" x14ac:dyDescent="0.4">
      <c r="B316">
        <v>26.0683336257934</v>
      </c>
      <c r="C316" s="5">
        <f t="shared" si="75"/>
        <v>7.5731515884399414E-2</v>
      </c>
      <c r="D316" s="5">
        <f t="shared" si="76"/>
        <v>1.6505677793483839</v>
      </c>
      <c r="E316" s="5">
        <f t="shared" si="77"/>
        <v>10.370823219705803</v>
      </c>
      <c r="F316" s="5">
        <f t="shared" si="78"/>
        <v>99.034066760903045</v>
      </c>
      <c r="G316" s="5">
        <f t="shared" si="82"/>
        <v>-0.62571063860098697</v>
      </c>
      <c r="H316" s="9">
        <f t="shared" si="83"/>
        <v>-8.2622225541623209</v>
      </c>
      <c r="I316" s="5">
        <f t="shared" si="79"/>
        <v>6.281824913440379E-3</v>
      </c>
      <c r="J316" s="5">
        <f t="shared" si="80"/>
        <v>1.3764099385328048E-4</v>
      </c>
      <c r="K316" s="5">
        <f t="shared" si="84"/>
        <v>6.281824913440379E-3</v>
      </c>
      <c r="L316" s="5">
        <f t="shared" si="73"/>
        <v>6.281824913440379E-3</v>
      </c>
      <c r="M316" s="5">
        <f t="shared" si="81"/>
        <v>2.1510794850877809E-2</v>
      </c>
      <c r="N316" s="5">
        <f t="shared" si="85"/>
        <v>0.22308465071381162</v>
      </c>
      <c r="O316" s="5">
        <f t="shared" si="70"/>
        <v>-0.67563523501074618</v>
      </c>
      <c r="P316" s="5">
        <f t="shared" si="71"/>
        <v>0</v>
      </c>
      <c r="Q316" s="5">
        <f t="shared" si="72"/>
        <v>0</v>
      </c>
      <c r="R316" s="5">
        <f t="shared" si="74"/>
        <v>0</v>
      </c>
    </row>
    <row r="317" spans="2:18" x14ac:dyDescent="0.4">
      <c r="B317">
        <v>26.136263608932399</v>
      </c>
      <c r="C317" s="5">
        <f t="shared" si="75"/>
        <v>6.7929983138999006E-2</v>
      </c>
      <c r="D317" s="5">
        <f t="shared" si="76"/>
        <v>1.8401300018612363</v>
      </c>
      <c r="E317" s="5">
        <f t="shared" si="77"/>
        <v>11.561877790994865</v>
      </c>
      <c r="F317" s="5">
        <f t="shared" si="78"/>
        <v>110.40780011167419</v>
      </c>
      <c r="G317" s="5">
        <f t="shared" si="82"/>
        <v>1.1910545712890617</v>
      </c>
      <c r="H317" s="9">
        <f t="shared" si="83"/>
        <v>17.533562003863803</v>
      </c>
      <c r="I317" s="5">
        <f t="shared" si="79"/>
        <v>0</v>
      </c>
      <c r="J317" s="5">
        <f t="shared" si="80"/>
        <v>1.3051372329868675E-4</v>
      </c>
      <c r="K317" s="5" t="e">
        <f t="shared" si="84"/>
        <v>#N/A</v>
      </c>
      <c r="L317" s="5">
        <f t="shared" si="73"/>
        <v>-1.0725778044605214E-2</v>
      </c>
      <c r="M317" s="5">
        <f t="shared" si="81"/>
        <v>2.673540361078006E-2</v>
      </c>
      <c r="N317" s="5">
        <f t="shared" si="85"/>
        <v>0.30911146924076188</v>
      </c>
      <c r="O317" s="5">
        <f t="shared" si="70"/>
        <v>1.4337900253108187</v>
      </c>
      <c r="P317" s="5">
        <f t="shared" si="71"/>
        <v>1.4605254289215988</v>
      </c>
      <c r="Q317" s="5">
        <f t="shared" si="72"/>
        <v>16.886416519831883</v>
      </c>
      <c r="R317" s="5">
        <f t="shared" si="74"/>
        <v>16.886416519831883</v>
      </c>
    </row>
    <row r="318" spans="2:18" x14ac:dyDescent="0.4">
      <c r="B318">
        <v>26.2206099033355</v>
      </c>
      <c r="C318" s="5">
        <f t="shared" si="75"/>
        <v>8.4346294403101041E-2</v>
      </c>
      <c r="D318" s="5">
        <f t="shared" si="76"/>
        <v>1.4819856744697051</v>
      </c>
      <c r="E318" s="5">
        <f t="shared" si="77"/>
        <v>9.3115906152786803</v>
      </c>
      <c r="F318" s="5">
        <f t="shared" si="78"/>
        <v>88.919140468182306</v>
      </c>
      <c r="G318" s="5">
        <f t="shared" si="82"/>
        <v>-2.2502871757161849</v>
      </c>
      <c r="H318" s="9">
        <f t="shared" si="83"/>
        <v>-26.679146862834223</v>
      </c>
      <c r="I318" s="5">
        <f t="shared" si="79"/>
        <v>2.5161677468414682E-2</v>
      </c>
      <c r="J318" s="5">
        <f t="shared" si="80"/>
        <v>1.4397944175817239E-4</v>
      </c>
      <c r="K318" s="5">
        <f t="shared" si="84"/>
        <v>2.5161677468414682E-2</v>
      </c>
      <c r="L318" s="5">
        <f t="shared" si="73"/>
        <v>2.5161677468414682E-2</v>
      </c>
      <c r="M318" s="5">
        <f t="shared" si="81"/>
        <v>1.73411439573092E-2</v>
      </c>
      <c r="N318" s="5">
        <f t="shared" si="85"/>
        <v>0.16147363333107695</v>
      </c>
      <c r="O318" s="5">
        <f t="shared" si="70"/>
        <v>-2.1816613559358116</v>
      </c>
      <c r="P318" s="5">
        <f t="shared" si="71"/>
        <v>0</v>
      </c>
      <c r="Q318" s="5">
        <f t="shared" si="72"/>
        <v>0</v>
      </c>
      <c r="R318" s="5">
        <f t="shared" si="74"/>
        <v>0</v>
      </c>
    </row>
    <row r="319" spans="2:18" x14ac:dyDescent="0.4">
      <c r="B319">
        <v>26.306226491928101</v>
      </c>
      <c r="C319" s="5">
        <f t="shared" si="75"/>
        <v>8.5616588592600351E-2</v>
      </c>
      <c r="D319" s="5">
        <f t="shared" si="76"/>
        <v>1.4599974380526004</v>
      </c>
      <c r="E319" s="5">
        <f t="shared" si="77"/>
        <v>9.1734344512919375</v>
      </c>
      <c r="F319" s="5">
        <f t="shared" si="78"/>
        <v>87.59984628315604</v>
      </c>
      <c r="G319" s="5">
        <f t="shared" si="82"/>
        <v>-0.1381561639867428</v>
      </c>
      <c r="H319" s="9">
        <f t="shared" si="83"/>
        <v>-1.6136611637745553</v>
      </c>
      <c r="I319" s="5">
        <f t="shared" si="79"/>
        <v>1.5680641434495015E-3</v>
      </c>
      <c r="J319" s="5">
        <f t="shared" si="80"/>
        <v>1.4480616824346905E-4</v>
      </c>
      <c r="K319" s="5" t="e">
        <f t="shared" si="84"/>
        <v>#N/A</v>
      </c>
      <c r="L319" s="5">
        <f t="shared" si="73"/>
        <v>1.5680641434495015E-3</v>
      </c>
      <c r="M319" s="5">
        <f t="shared" si="81"/>
        <v>1.6830379926429963E-2</v>
      </c>
      <c r="N319" s="5">
        <f t="shared" si="85"/>
        <v>0.15439238704544489</v>
      </c>
      <c r="O319" s="5">
        <f t="shared" si="70"/>
        <v>-0.1319555764163354</v>
      </c>
      <c r="P319" s="5">
        <f t="shared" si="71"/>
        <v>0</v>
      </c>
      <c r="Q319" s="5">
        <f t="shared" si="72"/>
        <v>0</v>
      </c>
      <c r="R319" s="5">
        <f t="shared" si="74"/>
        <v>0</v>
      </c>
    </row>
    <row r="320" spans="2:18" x14ac:dyDescent="0.4">
      <c r="B320">
        <v>26.4102411270141</v>
      </c>
      <c r="C320" s="5">
        <f t="shared" si="75"/>
        <v>0.10401463508599917</v>
      </c>
      <c r="D320" s="5">
        <f t="shared" si="76"/>
        <v>1.2017539637249137</v>
      </c>
      <c r="E320" s="5">
        <f t="shared" si="77"/>
        <v>7.5508428477212073</v>
      </c>
      <c r="F320" s="5">
        <f t="shared" si="78"/>
        <v>72.105237823494832</v>
      </c>
      <c r="G320" s="5">
        <f t="shared" si="82"/>
        <v>-1.6225916035707302</v>
      </c>
      <c r="H320" s="9">
        <f t="shared" si="83"/>
        <v>-15.599647128783111</v>
      </c>
      <c r="I320" s="5">
        <f t="shared" si="79"/>
        <v>2.2373777383911136E-2</v>
      </c>
      <c r="J320" s="5">
        <f t="shared" si="80"/>
        <v>1.545157563992363E-4</v>
      </c>
      <c r="K320" s="5">
        <f t="shared" si="84"/>
        <v>2.2373777383911136E-2</v>
      </c>
      <c r="L320" s="5">
        <f t="shared" si="73"/>
        <v>2.2373777383911136E-2</v>
      </c>
      <c r="M320" s="5">
        <f t="shared" si="81"/>
        <v>1.1403045542196502E-2</v>
      </c>
      <c r="N320" s="5">
        <f t="shared" si="85"/>
        <v>8.6102604874533653E-2</v>
      </c>
      <c r="O320" s="5">
        <f t="shared" si="70"/>
        <v>-1.275646012298524</v>
      </c>
      <c r="P320" s="5">
        <f t="shared" si="71"/>
        <v>0</v>
      </c>
      <c r="Q320" s="5">
        <f t="shared" si="72"/>
        <v>0</v>
      </c>
      <c r="R320" s="5">
        <f t="shared" si="74"/>
        <v>0</v>
      </c>
    </row>
    <row r="321" spans="2:18" x14ac:dyDescent="0.4">
      <c r="B321">
        <v>26.506052732467602</v>
      </c>
      <c r="C321" s="5">
        <f t="shared" si="75"/>
        <v>9.5811605453501869E-2</v>
      </c>
      <c r="D321" s="5">
        <f t="shared" si="76"/>
        <v>1.3046436223288576</v>
      </c>
      <c r="E321" s="5">
        <f t="shared" si="77"/>
        <v>8.1973176389222306</v>
      </c>
      <c r="F321" s="5">
        <f t="shared" si="78"/>
        <v>78.278617339731454</v>
      </c>
      <c r="G321" s="5">
        <f t="shared" si="82"/>
        <v>0.64647479120102336</v>
      </c>
      <c r="H321" s="9">
        <f t="shared" si="83"/>
        <v>6.7473537066943594</v>
      </c>
      <c r="I321" s="5">
        <f t="shared" si="79"/>
        <v>0</v>
      </c>
      <c r="J321" s="5">
        <f t="shared" si="80"/>
        <v>1.5064725124868937E-4</v>
      </c>
      <c r="K321" s="5" t="e">
        <f t="shared" si="84"/>
        <v>#N/A</v>
      </c>
      <c r="L321" s="5">
        <f t="shared" si="73"/>
        <v>-8.2111758016246653E-3</v>
      </c>
      <c r="M321" s="5">
        <f t="shared" si="81"/>
        <v>1.3439203294677109E-2</v>
      </c>
      <c r="N321" s="5">
        <f t="shared" si="85"/>
        <v>0.11016541822051842</v>
      </c>
      <c r="O321" s="5">
        <f t="shared" si="70"/>
        <v>0.55175830443183571</v>
      </c>
      <c r="P321" s="5">
        <f t="shared" si="71"/>
        <v>0.56519750772651278</v>
      </c>
      <c r="Q321" s="5">
        <f t="shared" si="72"/>
        <v>4.6331034995614271</v>
      </c>
      <c r="R321" s="5">
        <f t="shared" si="74"/>
        <v>4.6331034995614271</v>
      </c>
    </row>
    <row r="322" spans="2:18" x14ac:dyDescent="0.4">
      <c r="B322">
        <v>26.629136562347401</v>
      </c>
      <c r="C322" s="5">
        <f t="shared" si="75"/>
        <v>0.12308382987979982</v>
      </c>
      <c r="D322" s="5">
        <f t="shared" si="76"/>
        <v>1.0155680085846488</v>
      </c>
      <c r="E322" s="5">
        <f t="shared" si="77"/>
        <v>6.3810019899806969</v>
      </c>
      <c r="F322" s="5">
        <f t="shared" si="78"/>
        <v>60.934080515078925</v>
      </c>
      <c r="G322" s="5">
        <f t="shared" si="82"/>
        <v>-1.8163156489415337</v>
      </c>
      <c r="H322" s="9">
        <f t="shared" si="83"/>
        <v>-14.7567365324535</v>
      </c>
      <c r="I322" s="5">
        <f t="shared" si="79"/>
        <v>2.9636571745571702E-2</v>
      </c>
      <c r="J322" s="5">
        <f t="shared" si="80"/>
        <v>1.6151608409195552E-4</v>
      </c>
      <c r="K322" s="5">
        <f t="shared" si="84"/>
        <v>2.9636571745571702E-2</v>
      </c>
      <c r="L322" s="5">
        <f t="shared" si="73"/>
        <v>2.9636571745571702E-2</v>
      </c>
      <c r="M322" s="5">
        <f t="shared" si="81"/>
        <v>8.1434372792275229E-3</v>
      </c>
      <c r="N322" s="5">
        <f t="shared" si="85"/>
        <v>5.1963289484033816E-2</v>
      </c>
      <c r="O322" s="5">
        <f t="shared" si="70"/>
        <v>-1.2067178159069485</v>
      </c>
      <c r="P322" s="5">
        <f t="shared" si="71"/>
        <v>0</v>
      </c>
      <c r="Q322" s="5">
        <f t="shared" si="72"/>
        <v>0</v>
      </c>
      <c r="R322" s="5">
        <f t="shared" si="74"/>
        <v>0</v>
      </c>
    </row>
    <row r="323" spans="2:18" x14ac:dyDescent="0.4">
      <c r="B323">
        <v>26.784529209136899</v>
      </c>
      <c r="C323" s="5">
        <f t="shared" si="75"/>
        <v>0.15539264678949749</v>
      </c>
      <c r="D323" s="5">
        <f t="shared" si="76"/>
        <v>0.80441386759652234</v>
      </c>
      <c r="E323" s="5">
        <f t="shared" si="77"/>
        <v>5.0542813937739739</v>
      </c>
      <c r="F323" s="5">
        <f t="shared" si="78"/>
        <v>48.264832055791338</v>
      </c>
      <c r="G323" s="5">
        <f t="shared" si="82"/>
        <v>-1.326720596206723</v>
      </c>
      <c r="H323" s="9">
        <f t="shared" si="83"/>
        <v>-8.5378595681169127</v>
      </c>
      <c r="I323" s="5">
        <f t="shared" si="79"/>
        <v>2.7330373937718998E-2</v>
      </c>
      <c r="J323" s="5">
        <f t="shared" si="80"/>
        <v>1.6945518013965655E-4</v>
      </c>
      <c r="K323" s="5">
        <f t="shared" si="84"/>
        <v>2.7330373937718998E-2</v>
      </c>
      <c r="L323" s="5">
        <f t="shared" si="73"/>
        <v>2.7330373937718998E-2</v>
      </c>
      <c r="M323" s="5">
        <f t="shared" si="81"/>
        <v>5.1091520814899568E-3</v>
      </c>
      <c r="N323" s="5">
        <f t="shared" si="85"/>
        <v>2.5823092303436258E-2</v>
      </c>
      <c r="O323" s="5">
        <f t="shared" si="70"/>
        <v>-0.69817518445897941</v>
      </c>
      <c r="P323" s="5">
        <f t="shared" si="71"/>
        <v>0</v>
      </c>
      <c r="Q323" s="5">
        <f t="shared" si="72"/>
        <v>0</v>
      </c>
      <c r="R323" s="5">
        <f t="shared" si="74"/>
        <v>0</v>
      </c>
    </row>
    <row r="324" spans="2:18" x14ac:dyDescent="0.4">
      <c r="B324">
        <v>26.9576222896575</v>
      </c>
      <c r="C324" s="5">
        <f t="shared" si="75"/>
        <v>0.17309308052060146</v>
      </c>
      <c r="D324" s="5">
        <f t="shared" si="76"/>
        <v>0.72215480609649529</v>
      </c>
      <c r="E324" s="5">
        <f t="shared" si="77"/>
        <v>4.5374324671746225</v>
      </c>
      <c r="F324" s="5">
        <f t="shared" si="78"/>
        <v>43.329288365789722</v>
      </c>
      <c r="G324" s="5">
        <f t="shared" si="82"/>
        <v>-0.51684892659935144</v>
      </c>
      <c r="H324" s="9">
        <f t="shared" si="83"/>
        <v>-2.985959490956291</v>
      </c>
      <c r="I324" s="5">
        <f t="shared" si="79"/>
        <v>1.1859843665399815E-2</v>
      </c>
      <c r="J324" s="5">
        <f t="shared" si="80"/>
        <v>1.7254800411642705E-4</v>
      </c>
      <c r="K324" s="5" t="e">
        <f t="shared" si="84"/>
        <v>#N/A</v>
      </c>
      <c r="L324" s="5">
        <f t="shared" si="73"/>
        <v>1.1859843665399815E-2</v>
      </c>
      <c r="M324" s="5">
        <f t="shared" si="81"/>
        <v>4.1176586788340764E-3</v>
      </c>
      <c r="N324" s="5">
        <f t="shared" si="85"/>
        <v>1.8683598178085098E-2</v>
      </c>
      <c r="O324" s="5">
        <f t="shared" si="70"/>
        <v>-0.24417394099224446</v>
      </c>
      <c r="P324" s="5">
        <f t="shared" si="71"/>
        <v>0</v>
      </c>
      <c r="Q324" s="5">
        <f t="shared" si="72"/>
        <v>0</v>
      </c>
      <c r="R324" s="5">
        <f t="shared" si="74"/>
        <v>0</v>
      </c>
    </row>
    <row r="325" spans="2:18" x14ac:dyDescent="0.4">
      <c r="B325">
        <v>27.062224388122502</v>
      </c>
      <c r="C325" s="5">
        <f t="shared" si="75"/>
        <v>0.10460209846500135</v>
      </c>
      <c r="D325" s="5">
        <f t="shared" si="76"/>
        <v>1.1950047067346699</v>
      </c>
      <c r="E325" s="5">
        <f t="shared" si="77"/>
        <v>7.5084360153657279</v>
      </c>
      <c r="F325" s="5">
        <f t="shared" si="78"/>
        <v>71.700282404080198</v>
      </c>
      <c r="G325" s="5">
        <f t="shared" si="82"/>
        <v>2.9710035481911055</v>
      </c>
      <c r="H325" s="9">
        <f t="shared" si="83"/>
        <v>28.402905790510207</v>
      </c>
      <c r="I325" s="5">
        <f t="shared" si="79"/>
        <v>0</v>
      </c>
      <c r="J325" s="5">
        <f t="shared" si="80"/>
        <v>1.547695188840515E-4</v>
      </c>
      <c r="K325" s="5" t="e">
        <f t="shared" si="84"/>
        <v>#N/A</v>
      </c>
      <c r="L325" s="5">
        <f t="shared" si="73"/>
        <v>-4.11982915016154E-2</v>
      </c>
      <c r="M325" s="5">
        <f t="shared" si="81"/>
        <v>1.1275322279368234E-2</v>
      </c>
      <c r="N325" s="5">
        <f t="shared" si="85"/>
        <v>8.4660035887264035E-2</v>
      </c>
      <c r="O325" s="5">
        <f t="shared" si="70"/>
        <v>2.3226200702003554</v>
      </c>
      <c r="P325" s="5">
        <f t="shared" si="71"/>
        <v>2.3338953924797239</v>
      </c>
      <c r="Q325" s="5">
        <f t="shared" si="72"/>
        <v>17.52390422099089</v>
      </c>
      <c r="R325" s="5">
        <f t="shared" si="74"/>
        <v>17.52390422099089</v>
      </c>
    </row>
    <row r="326" spans="2:18" x14ac:dyDescent="0.4">
      <c r="B326">
        <v>27.144085645675599</v>
      </c>
      <c r="C326" s="5">
        <f t="shared" si="75"/>
        <v>8.1861257553097033E-2</v>
      </c>
      <c r="D326" s="5">
        <f t="shared" si="76"/>
        <v>1.526973854743463</v>
      </c>
      <c r="E326" s="5">
        <f t="shared" si="77"/>
        <v>9.594259688571503</v>
      </c>
      <c r="F326" s="5">
        <f t="shared" si="78"/>
        <v>91.618431284607794</v>
      </c>
      <c r="G326" s="5">
        <f t="shared" si="82"/>
        <v>2.0858236732057751</v>
      </c>
      <c r="H326" s="9">
        <f t="shared" si="83"/>
        <v>25.479985716721533</v>
      </c>
      <c r="I326" s="5">
        <f t="shared" si="79"/>
        <v>0</v>
      </c>
      <c r="J326" s="5">
        <f t="shared" si="80"/>
        <v>1.4228795002358812E-4</v>
      </c>
      <c r="K326" s="5" t="e">
        <f t="shared" si="84"/>
        <v>#N/A</v>
      </c>
      <c r="L326" s="5">
        <f t="shared" si="73"/>
        <v>-2.26355808156261E-2</v>
      </c>
      <c r="M326" s="5">
        <f t="shared" si="81"/>
        <v>1.8409963794349633E-2</v>
      </c>
      <c r="N326" s="5">
        <f t="shared" si="85"/>
        <v>0.17662997350018955</v>
      </c>
      <c r="O326" s="5">
        <f t="shared" si="70"/>
        <v>2.083601116398758</v>
      </c>
      <c r="P326" s="5">
        <f t="shared" si="71"/>
        <v>2.1020110801931078</v>
      </c>
      <c r="Q326" s="5">
        <f t="shared" si="72"/>
        <v>20.167240171627373</v>
      </c>
      <c r="R326" s="5">
        <f t="shared" si="74"/>
        <v>20.167240171627373</v>
      </c>
    </row>
    <row r="327" spans="2:18" x14ac:dyDescent="0.4">
      <c r="B327">
        <v>27.1986148357391</v>
      </c>
      <c r="C327" s="5">
        <f t="shared" si="75"/>
        <v>5.4529190063501431E-2</v>
      </c>
      <c r="D327" s="5">
        <f t="shared" si="76"/>
        <v>2.2923502046231108</v>
      </c>
      <c r="E327" s="5">
        <f t="shared" si="77"/>
        <v>14.403261124598048</v>
      </c>
      <c r="F327" s="5">
        <f t="shared" si="78"/>
        <v>137.54101227738667</v>
      </c>
      <c r="G327" s="5">
        <f t="shared" si="82"/>
        <v>4.809001436026545</v>
      </c>
      <c r="H327" s="9">
        <f t="shared" si="83"/>
        <v>88.191323407266268</v>
      </c>
      <c r="I327" s="5">
        <f t="shared" si="79"/>
        <v>0</v>
      </c>
      <c r="J327" s="5">
        <f t="shared" si="80"/>
        <v>1.1351088543040528E-4</v>
      </c>
      <c r="K327" s="5" t="e">
        <f t="shared" si="84"/>
        <v>#N/A</v>
      </c>
      <c r="L327" s="5">
        <f t="shared" si="73"/>
        <v>-3.4763187616982369E-2</v>
      </c>
      <c r="M327" s="5">
        <f t="shared" si="81"/>
        <v>4.149078620467149E-2</v>
      </c>
      <c r="N327" s="5">
        <f t="shared" si="85"/>
        <v>0.59760262797075381</v>
      </c>
      <c r="O327" s="5">
        <f t="shared" si="70"/>
        <v>7.2117599260454934</v>
      </c>
      <c r="P327" s="5">
        <f t="shared" si="71"/>
        <v>7.253250712250165</v>
      </c>
      <c r="Q327" s="5">
        <f t="shared" si="72"/>
        <v>104.4704640107159</v>
      </c>
      <c r="R327" s="5">
        <f t="shared" si="74"/>
        <v>104.4704640107159</v>
      </c>
    </row>
    <row r="328" spans="2:18" x14ac:dyDescent="0.4">
      <c r="B328">
        <v>27.252955675125101</v>
      </c>
      <c r="C328" s="5">
        <f t="shared" si="75"/>
        <v>5.4340839386000539E-2</v>
      </c>
      <c r="D328" s="5">
        <f t="shared" si="76"/>
        <v>2.3002957152002126</v>
      </c>
      <c r="E328" s="5">
        <f t="shared" si="77"/>
        <v>14.453184239914133</v>
      </c>
      <c r="F328" s="5">
        <f t="shared" si="78"/>
        <v>138.01774291201275</v>
      </c>
      <c r="G328" s="5">
        <f t="shared" si="82"/>
        <v>4.9923115316085287E-2</v>
      </c>
      <c r="H328" s="9">
        <f t="shared" si="83"/>
        <v>0.9187034260082968</v>
      </c>
      <c r="I328" s="5">
        <f t="shared" si="79"/>
        <v>0</v>
      </c>
      <c r="J328" s="5">
        <f t="shared" si="80"/>
        <v>1.1321214550835383E-4</v>
      </c>
      <c r="K328" s="5" t="e">
        <f t="shared" si="84"/>
        <v>#N/A</v>
      </c>
      <c r="L328" s="5">
        <f t="shared" si="73"/>
        <v>-3.5963641479247645E-4</v>
      </c>
      <c r="M328" s="5">
        <f t="shared" si="81"/>
        <v>4.1778906934580459E-2</v>
      </c>
      <c r="N328" s="5">
        <f t="shared" si="85"/>
        <v>0.60383823926771762</v>
      </c>
      <c r="O328" s="5">
        <f t="shared" si="70"/>
        <v>7.5126081519505242E-2</v>
      </c>
      <c r="P328" s="5">
        <f t="shared" si="71"/>
        <v>0.1169049884540857</v>
      </c>
      <c r="Q328" s="5">
        <f t="shared" si="72"/>
        <v>1.6896493366919352</v>
      </c>
      <c r="R328" s="5">
        <f t="shared" si="74"/>
        <v>1.6896493366919352</v>
      </c>
    </row>
    <row r="329" spans="2:18" x14ac:dyDescent="0.4">
      <c r="B329">
        <v>27.39182639122</v>
      </c>
      <c r="C329" s="5">
        <f t="shared" si="75"/>
        <v>0.13887071609489965</v>
      </c>
      <c r="D329" s="5">
        <f t="shared" si="76"/>
        <v>0.90011777511523117</v>
      </c>
      <c r="E329" s="5">
        <f t="shared" si="77"/>
        <v>5.6556067793351996</v>
      </c>
      <c r="F329" s="5">
        <f t="shared" si="78"/>
        <v>54.007066506913873</v>
      </c>
      <c r="G329" s="5">
        <f t="shared" si="82"/>
        <v>-8.7975774605789336</v>
      </c>
      <c r="H329" s="9">
        <f t="shared" si="83"/>
        <v>-63.350846801761726</v>
      </c>
      <c r="I329" s="5">
        <f t="shared" si="79"/>
        <v>0.16196061338098391</v>
      </c>
      <c r="J329" s="5">
        <f t="shared" si="80"/>
        <v>1.6585684903245817E-4</v>
      </c>
      <c r="K329" s="5">
        <f t="shared" si="84"/>
        <v>0.16196061338098391</v>
      </c>
      <c r="L329" s="5">
        <f t="shared" si="73"/>
        <v>0.16196061338098391</v>
      </c>
      <c r="M329" s="5">
        <f t="shared" si="81"/>
        <v>6.3971776084924539E-3</v>
      </c>
      <c r="N329" s="5">
        <f t="shared" si="85"/>
        <v>3.6179921051201262E-2</v>
      </c>
      <c r="O329" s="5">
        <f t="shared" si="70"/>
        <v>-5.1804540468926676</v>
      </c>
      <c r="P329" s="5">
        <f t="shared" si="71"/>
        <v>0</v>
      </c>
      <c r="Q329" s="5">
        <f t="shared" si="72"/>
        <v>0</v>
      </c>
      <c r="R329" s="5">
        <f t="shared" si="74"/>
        <v>0</v>
      </c>
    </row>
    <row r="330" spans="2:18" x14ac:dyDescent="0.4">
      <c r="B330">
        <v>27.445920228958101</v>
      </c>
      <c r="C330" s="5">
        <f t="shared" si="75"/>
        <v>5.4093837738101058E-2</v>
      </c>
      <c r="D330" s="5">
        <f t="shared" si="76"/>
        <v>2.3107992560113018</v>
      </c>
      <c r="E330" s="5">
        <f t="shared" si="77"/>
        <v>14.51917993321173</v>
      </c>
      <c r="F330" s="5">
        <f t="shared" si="78"/>
        <v>138.64795536067811</v>
      </c>
      <c r="G330" s="5">
        <f t="shared" si="82"/>
        <v>8.8635731538765299</v>
      </c>
      <c r="H330" s="9">
        <f t="shared" si="83"/>
        <v>163.85550599663705</v>
      </c>
      <c r="I330" s="5">
        <f t="shared" si="79"/>
        <v>0</v>
      </c>
      <c r="J330" s="5">
        <f t="shared" si="80"/>
        <v>1.1281722727966102E-4</v>
      </c>
      <c r="K330" s="5" t="e">
        <f t="shared" si="84"/>
        <v>#N/A</v>
      </c>
      <c r="L330" s="5">
        <f t="shared" si="73"/>
        <v>-6.3561226058156298E-2</v>
      </c>
      <c r="M330" s="5">
        <f t="shared" si="81"/>
        <v>4.2161317186595632E-2</v>
      </c>
      <c r="N330" s="5">
        <f t="shared" si="85"/>
        <v>0.61214775045339409</v>
      </c>
      <c r="O330" s="5">
        <f t="shared" si="70"/>
        <v>13.399125063034177</v>
      </c>
      <c r="P330" s="5">
        <f t="shared" si="71"/>
        <v>13.441286380220772</v>
      </c>
      <c r="Q330" s="5">
        <f t="shared" si="72"/>
        <v>195.15645548825356</v>
      </c>
      <c r="R330" s="5">
        <f t="shared" si="74"/>
        <v>195.15645548825356</v>
      </c>
    </row>
    <row r="331" spans="2:18" x14ac:dyDescent="0.4">
      <c r="B331">
        <v>27.495835542678801</v>
      </c>
      <c r="C331" s="5">
        <f t="shared" si="75"/>
        <v>4.9915313720699572E-2</v>
      </c>
      <c r="D331" s="5">
        <f t="shared" si="76"/>
        <v>2.5042414978985352</v>
      </c>
      <c r="E331" s="5">
        <f t="shared" si="77"/>
        <v>15.734613385225476</v>
      </c>
      <c r="F331" s="5">
        <f t="shared" si="78"/>
        <v>150.25448987391212</v>
      </c>
      <c r="G331" s="5">
        <f t="shared" si="82"/>
        <v>1.2154334520137464</v>
      </c>
      <c r="H331" s="9">
        <f t="shared" si="83"/>
        <v>24.349911107735132</v>
      </c>
      <c r="I331" s="5">
        <f t="shared" si="79"/>
        <v>0</v>
      </c>
      <c r="J331" s="5">
        <f t="shared" si="80"/>
        <v>1.0554407350281076E-4</v>
      </c>
      <c r="K331" s="5" t="e">
        <f t="shared" si="84"/>
        <v>#N/A</v>
      </c>
      <c r="L331" s="5">
        <f t="shared" si="73"/>
        <v>-8.0426770224718679E-3</v>
      </c>
      <c r="M331" s="5">
        <f t="shared" si="81"/>
        <v>4.951561167650334E-2</v>
      </c>
      <c r="N331" s="5">
        <f t="shared" si="85"/>
        <v>0.77910900626273638</v>
      </c>
      <c r="O331" s="5">
        <f t="shared" si="70"/>
        <v>1.9911903614212658</v>
      </c>
      <c r="P331" s="5">
        <f t="shared" si="71"/>
        <v>2.040705973097769</v>
      </c>
      <c r="Q331" s="5">
        <f t="shared" si="72"/>
        <v>32.109719519613733</v>
      </c>
      <c r="R331" s="5">
        <f t="shared" si="74"/>
        <v>32.109719519613733</v>
      </c>
    </row>
    <row r="332" spans="2:18" x14ac:dyDescent="0.4">
      <c r="B332">
        <v>27.555279970169</v>
      </c>
      <c r="C332" s="5">
        <f t="shared" si="75"/>
        <v>5.9444427490198848E-2</v>
      </c>
      <c r="D332" s="5">
        <f t="shared" si="76"/>
        <v>2.1028043380619641</v>
      </c>
      <c r="E332" s="5">
        <f t="shared" si="77"/>
        <v>13.212309320784428</v>
      </c>
      <c r="F332" s="5">
        <f t="shared" si="78"/>
        <v>126.16826028371784</v>
      </c>
      <c r="G332" s="5">
        <f t="shared" si="82"/>
        <v>-2.5223040644410482</v>
      </c>
      <c r="H332" s="9">
        <f t="shared" si="83"/>
        <v>-42.431295428943677</v>
      </c>
      <c r="I332" s="5">
        <f t="shared" si="79"/>
        <v>1.9876697436957431E-2</v>
      </c>
      <c r="J332" s="5">
        <f t="shared" si="80"/>
        <v>1.2063754102442599E-4</v>
      </c>
      <c r="K332" s="5">
        <f t="shared" si="84"/>
        <v>1.9876697436957431E-2</v>
      </c>
      <c r="L332" s="5">
        <f t="shared" si="73"/>
        <v>1.9876697436957431E-2</v>
      </c>
      <c r="M332" s="5">
        <f t="shared" si="81"/>
        <v>3.4913023517617416E-2</v>
      </c>
      <c r="N332" s="5">
        <f t="shared" si="85"/>
        <v>0.46128166603858251</v>
      </c>
      <c r="O332" s="5">
        <f t="shared" si="70"/>
        <v>-3.469778025345303</v>
      </c>
      <c r="P332" s="5">
        <f t="shared" si="71"/>
        <v>0</v>
      </c>
      <c r="Q332" s="5">
        <f t="shared" si="72"/>
        <v>0</v>
      </c>
      <c r="R332" s="5">
        <f t="shared" si="74"/>
        <v>0</v>
      </c>
    </row>
    <row r="333" spans="2:18" x14ac:dyDescent="0.4">
      <c r="B333">
        <v>27.610278129577601</v>
      </c>
      <c r="C333" s="5">
        <f t="shared" si="75"/>
        <v>5.499815940860131E-2</v>
      </c>
      <c r="D333" s="5">
        <f t="shared" si="76"/>
        <v>2.2728033327684583</v>
      </c>
      <c r="E333" s="5">
        <f t="shared" si="77"/>
        <v>14.280444506559572</v>
      </c>
      <c r="F333" s="5">
        <f t="shared" si="78"/>
        <v>136.36819996610751</v>
      </c>
      <c r="G333" s="5">
        <f t="shared" si="82"/>
        <v>1.0681351857751444</v>
      </c>
      <c r="H333" s="9">
        <f t="shared" si="83"/>
        <v>19.421289680616038</v>
      </c>
      <c r="I333" s="5">
        <f t="shared" si="79"/>
        <v>0</v>
      </c>
      <c r="J333" s="5">
        <f t="shared" si="80"/>
        <v>1.1424582007274753E-4</v>
      </c>
      <c r="K333" s="5" t="e">
        <f t="shared" si="84"/>
        <v>#N/A</v>
      </c>
      <c r="L333" s="5">
        <f t="shared" si="73"/>
        <v>-7.7877143875812477E-3</v>
      </c>
      <c r="M333" s="5">
        <f t="shared" si="81"/>
        <v>4.0786219060985493E-2</v>
      </c>
      <c r="N333" s="5">
        <f t="shared" si="85"/>
        <v>0.58244533793278563</v>
      </c>
      <c r="O333" s="5">
        <f t="shared" si="70"/>
        <v>1.5881571249813862</v>
      </c>
      <c r="P333" s="5">
        <f t="shared" si="71"/>
        <v>1.6289433440423717</v>
      </c>
      <c r="Q333" s="5">
        <f t="shared" si="72"/>
        <v>23.262035028926668</v>
      </c>
      <c r="R333" s="5">
        <f t="shared" si="74"/>
        <v>23.262035028926668</v>
      </c>
    </row>
    <row r="334" spans="2:18" x14ac:dyDescent="0.4">
      <c r="B334">
        <v>27.673923730850198</v>
      </c>
      <c r="C334" s="5">
        <f t="shared" si="75"/>
        <v>6.3645601272597219E-2</v>
      </c>
      <c r="D334" s="5">
        <f t="shared" si="76"/>
        <v>1.9640006143491189</v>
      </c>
      <c r="E334" s="5">
        <f t="shared" si="77"/>
        <v>12.340179803370065</v>
      </c>
      <c r="F334" s="5">
        <f t="shared" si="78"/>
        <v>117.84003686094714</v>
      </c>
      <c r="G334" s="5">
        <f t="shared" si="82"/>
        <v>-1.9402647031895075</v>
      </c>
      <c r="H334" s="9">
        <f t="shared" si="83"/>
        <v>-30.485448552512828</v>
      </c>
      <c r="I334" s="5">
        <f t="shared" si="79"/>
        <v>1.6370615768958794E-2</v>
      </c>
      <c r="J334" s="5">
        <f t="shared" si="80"/>
        <v>1.2585636405663354E-4</v>
      </c>
      <c r="K334" s="5">
        <f t="shared" si="84"/>
        <v>1.6370615768958794E-2</v>
      </c>
      <c r="L334" s="5">
        <f t="shared" si="73"/>
        <v>1.6370615768958794E-2</v>
      </c>
      <c r="M334" s="5">
        <f t="shared" si="81"/>
        <v>3.0456007515900493E-2</v>
      </c>
      <c r="N334" s="5">
        <f t="shared" si="85"/>
        <v>0.37583260883900216</v>
      </c>
      <c r="O334" s="5">
        <f t="shared" ref="O334:O397" si="86">B$6*H334</f>
        <v>-2.4929179844966405</v>
      </c>
      <c r="P334" s="5">
        <f t="shared" ref="P334:P397" si="87">IF(H334&gt;0, O334 +M334, 0)</f>
        <v>0</v>
      </c>
      <c r="Q334" s="5">
        <f t="shared" ref="Q334:Q397" si="88">P334*E334</f>
        <v>0</v>
      </c>
      <c r="R334" s="5">
        <f t="shared" si="74"/>
        <v>0</v>
      </c>
    </row>
    <row r="335" spans="2:18" x14ac:dyDescent="0.4">
      <c r="B335">
        <v>27.724080562591499</v>
      </c>
      <c r="C335" s="5">
        <f t="shared" si="75"/>
        <v>5.0156831741301033E-2</v>
      </c>
      <c r="D335" s="5">
        <f t="shared" si="76"/>
        <v>2.4921829322219784</v>
      </c>
      <c r="E335" s="5">
        <f t="shared" si="77"/>
        <v>15.658847182540873</v>
      </c>
      <c r="F335" s="5">
        <f t="shared" si="78"/>
        <v>149.5309759333187</v>
      </c>
      <c r="G335" s="5">
        <f t="shared" si="82"/>
        <v>3.3186673791708081</v>
      </c>
      <c r="H335" s="9">
        <f t="shared" si="83"/>
        <v>66.165809600730654</v>
      </c>
      <c r="I335" s="5">
        <f t="shared" si="79"/>
        <v>0</v>
      </c>
      <c r="J335" s="5">
        <f t="shared" si="80"/>
        <v>1.0599745845967542E-4</v>
      </c>
      <c r="K335" s="5" t="e">
        <f t="shared" si="84"/>
        <v>#N/A</v>
      </c>
      <c r="L335" s="5">
        <f t="shared" ref="L335:L398" si="89">(-B$6*H335)/E335^2</f>
        <v>-2.2066297067059714E-2</v>
      </c>
      <c r="M335" s="5">
        <f t="shared" si="81"/>
        <v>4.903989901723365E-2</v>
      </c>
      <c r="N335" s="5">
        <f t="shared" si="85"/>
        <v>0.76790828455809801</v>
      </c>
      <c r="O335" s="5">
        <f t="shared" si="86"/>
        <v>5.4106448992644367</v>
      </c>
      <c r="P335" s="5">
        <f t="shared" si="87"/>
        <v>5.4596847982816703</v>
      </c>
      <c r="Q335" s="5">
        <f t="shared" si="88"/>
        <v>85.49236992113417</v>
      </c>
      <c r="R335" s="5">
        <f t="shared" ref="R335:R398" si="90">Q335</f>
        <v>85.49236992113417</v>
      </c>
    </row>
    <row r="336" spans="2:18" x14ac:dyDescent="0.4">
      <c r="B336">
        <v>27.788404464721602</v>
      </c>
      <c r="C336" s="5">
        <f t="shared" ref="C336:C399" si="91">B336-B335</f>
        <v>6.4323902130102084E-2</v>
      </c>
      <c r="D336" s="5">
        <f t="shared" ref="D336:D399" si="92">(1/C336)/8</f>
        <v>1.9432900657546228</v>
      </c>
      <c r="E336" s="5">
        <f t="shared" ref="E336:E399" si="93">2*PI()*D336</f>
        <v>12.210051588737498</v>
      </c>
      <c r="F336" s="5">
        <f t="shared" ref="F336:F399" si="94">E336*(60/(2*PI()))</f>
        <v>116.59740394527738</v>
      </c>
      <c r="G336" s="5">
        <f t="shared" si="82"/>
        <v>-3.448795593803375</v>
      </c>
      <c r="H336" s="9">
        <f t="shared" si="83"/>
        <v>-53.616081730051313</v>
      </c>
      <c r="I336" s="5">
        <f t="shared" ref="I336:I399" si="95">IF(H336&lt;0,(-B$6*H336)/E336^2,0)</f>
        <v>2.9408676222589879E-2</v>
      </c>
      <c r="J336" s="5">
        <f t="shared" ref="J336:J399" si="96">-0.000005984*E336 + 0.0001997</f>
        <v>1.266350512929948E-4</v>
      </c>
      <c r="K336" s="5">
        <f t="shared" si="84"/>
        <v>2.9408676222589879E-2</v>
      </c>
      <c r="L336" s="5">
        <f t="shared" si="89"/>
        <v>2.9408676222589879E-2</v>
      </c>
      <c r="M336" s="5">
        <f t="shared" ref="M336:M399" si="97">0.0002*E336^2</f>
        <v>2.9817071959926222E-2</v>
      </c>
      <c r="N336" s="5">
        <f t="shared" si="85"/>
        <v>0.36406798685579744</v>
      </c>
      <c r="O336" s="5">
        <f t="shared" si="86"/>
        <v>-4.3844030758756682</v>
      </c>
      <c r="P336" s="5">
        <f t="shared" si="87"/>
        <v>0</v>
      </c>
      <c r="Q336" s="5">
        <f t="shared" si="88"/>
        <v>0</v>
      </c>
      <c r="R336" s="5">
        <f t="shared" si="90"/>
        <v>0</v>
      </c>
    </row>
    <row r="337" spans="2:18" x14ac:dyDescent="0.4">
      <c r="B337">
        <v>27.857738733291601</v>
      </c>
      <c r="C337" s="5">
        <f t="shared" si="91"/>
        <v>6.933426856999958E-2</v>
      </c>
      <c r="D337" s="5">
        <f t="shared" si="92"/>
        <v>1.8028602966194205</v>
      </c>
      <c r="E337" s="5">
        <f t="shared" si="93"/>
        <v>11.327705326616574</v>
      </c>
      <c r="F337" s="5">
        <f t="shared" si="94"/>
        <v>108.17161779716524</v>
      </c>
      <c r="G337" s="5">
        <f t="shared" ref="G337:G400" si="98">E337-E336</f>
        <v>-0.88234626212092415</v>
      </c>
      <c r="H337" s="9">
        <f t="shared" ref="H337:H400" si="99">G337/C337</f>
        <v>-12.725976350786929</v>
      </c>
      <c r="I337" s="5">
        <f t="shared" si="95"/>
        <v>8.110033107709776E-3</v>
      </c>
      <c r="J337" s="5">
        <f t="shared" si="96"/>
        <v>1.3191501132552643E-4</v>
      </c>
      <c r="L337" s="5">
        <f t="shared" si="89"/>
        <v>8.110033107709776E-3</v>
      </c>
      <c r="M337" s="5">
        <f t="shared" si="97"/>
        <v>2.5663381593331504E-2</v>
      </c>
      <c r="N337" s="5">
        <f t="shared" ref="N337:N400" si="100">M337*E337</f>
        <v>0.290707224373775</v>
      </c>
      <c r="O337" s="5">
        <f t="shared" si="86"/>
        <v>-1.0406543718885408</v>
      </c>
      <c r="P337" s="5">
        <f t="shared" si="87"/>
        <v>0</v>
      </c>
      <c r="Q337" s="5">
        <f t="shared" si="88"/>
        <v>0</v>
      </c>
      <c r="R337" s="5">
        <f t="shared" si="90"/>
        <v>0</v>
      </c>
    </row>
    <row r="338" spans="2:18" x14ac:dyDescent="0.4">
      <c r="B338">
        <v>27.935805797576901</v>
      </c>
      <c r="C338" s="5">
        <f t="shared" si="91"/>
        <v>7.8067064285299637E-2</v>
      </c>
      <c r="D338" s="5">
        <f t="shared" si="92"/>
        <v>1.6011874039887271</v>
      </c>
      <c r="E338" s="5">
        <f t="shared" si="93"/>
        <v>10.060557170782994</v>
      </c>
      <c r="F338" s="5">
        <f t="shared" si="94"/>
        <v>96.071244239323633</v>
      </c>
      <c r="G338" s="5">
        <f t="shared" si="98"/>
        <v>-1.2671481558335795</v>
      </c>
      <c r="H338" s="9">
        <f t="shared" si="99"/>
        <v>-16.231533328866178</v>
      </c>
      <c r="I338" s="5">
        <f t="shared" si="95"/>
        <v>1.3113870249701566E-2</v>
      </c>
      <c r="J338" s="5">
        <f t="shared" si="96"/>
        <v>1.3949762589003455E-4</v>
      </c>
      <c r="K338" s="5">
        <f t="shared" ref="K338:K398" si="101">IF(H338&lt;-7,(-B$6*H338)/E338^2,NA())</f>
        <v>1.3113870249701566E-2</v>
      </c>
      <c r="L338" s="5">
        <f t="shared" si="89"/>
        <v>1.3113870249701566E-2</v>
      </c>
      <c r="M338" s="5">
        <f t="shared" si="97"/>
        <v>2.0242962117318623E-2</v>
      </c>
      <c r="N338" s="5">
        <f t="shared" si="100"/>
        <v>0.20365547768727837</v>
      </c>
      <c r="O338" s="5">
        <f t="shared" si="86"/>
        <v>-1.3273178933807026</v>
      </c>
      <c r="P338" s="5">
        <f t="shared" si="87"/>
        <v>0</v>
      </c>
      <c r="Q338" s="5">
        <f t="shared" si="88"/>
        <v>0</v>
      </c>
      <c r="R338" s="5">
        <f t="shared" si="90"/>
        <v>0</v>
      </c>
    </row>
    <row r="339" spans="2:18" x14ac:dyDescent="0.4">
      <c r="B339">
        <v>28.006338357925401</v>
      </c>
      <c r="C339" s="5">
        <f t="shared" si="91"/>
        <v>7.0532560348500084E-2</v>
      </c>
      <c r="D339" s="5">
        <f t="shared" si="92"/>
        <v>1.7722311423600292</v>
      </c>
      <c r="E339" s="5">
        <f t="shared" si="93"/>
        <v>11.13525667460263</v>
      </c>
      <c r="F339" s="5">
        <f t="shared" si="94"/>
        <v>106.33386854160176</v>
      </c>
      <c r="G339" s="5">
        <f t="shared" si="98"/>
        <v>1.0746995038196356</v>
      </c>
      <c r="H339" s="9">
        <f t="shared" si="99"/>
        <v>15.236927434784235</v>
      </c>
      <c r="I339" s="5">
        <f t="shared" si="95"/>
        <v>0</v>
      </c>
      <c r="J339" s="5">
        <f t="shared" si="96"/>
        <v>1.3306662405917786E-4</v>
      </c>
      <c r="K339" s="5" t="e">
        <f t="shared" si="101"/>
        <v>#N/A</v>
      </c>
      <c r="L339" s="5">
        <f t="shared" si="89"/>
        <v>-1.0048756810277051E-2</v>
      </c>
      <c r="M339" s="5">
        <f t="shared" si="97"/>
        <v>2.4798788241856485E-2</v>
      </c>
      <c r="N339" s="5">
        <f t="shared" si="100"/>
        <v>0.27614087229218964</v>
      </c>
      <c r="O339" s="5">
        <f t="shared" si="86"/>
        <v>1.245984961159869</v>
      </c>
      <c r="P339" s="5">
        <f t="shared" si="87"/>
        <v>1.2707837494017256</v>
      </c>
      <c r="Q339" s="5">
        <f t="shared" si="88"/>
        <v>14.150503227502121</v>
      </c>
      <c r="R339" s="5">
        <f t="shared" si="90"/>
        <v>14.150503227502121</v>
      </c>
    </row>
    <row r="340" spans="2:18" x14ac:dyDescent="0.4">
      <c r="B340">
        <v>28.086332082748399</v>
      </c>
      <c r="C340" s="5">
        <f t="shared" si="91"/>
        <v>7.9993724822998047E-2</v>
      </c>
      <c r="D340" s="5">
        <f t="shared" si="92"/>
        <v>1.5626225716653055</v>
      </c>
      <c r="E340" s="5">
        <f t="shared" si="93"/>
        <v>9.818247182954627</v>
      </c>
      <c r="F340" s="5">
        <f t="shared" si="94"/>
        <v>93.757354299918333</v>
      </c>
      <c r="G340" s="5">
        <f t="shared" si="98"/>
        <v>-1.3170094916480029</v>
      </c>
      <c r="H340" s="9">
        <f t="shared" si="99"/>
        <v>-16.46391006997295</v>
      </c>
      <c r="I340" s="5">
        <f t="shared" si="95"/>
        <v>1.3966270947429403E-2</v>
      </c>
      <c r="J340" s="5">
        <f t="shared" si="96"/>
        <v>1.4094760885719951E-4</v>
      </c>
      <c r="K340" s="5">
        <f t="shared" si="101"/>
        <v>1.3966270947429403E-2</v>
      </c>
      <c r="L340" s="5">
        <f t="shared" si="89"/>
        <v>1.3966270947429403E-2</v>
      </c>
      <c r="M340" s="5">
        <f t="shared" si="97"/>
        <v>1.9279595549119295E-2</v>
      </c>
      <c r="N340" s="5">
        <f t="shared" si="100"/>
        <v>0.18929183468864508</v>
      </c>
      <c r="O340" s="5">
        <f t="shared" si="86"/>
        <v>-1.3463202759792701</v>
      </c>
      <c r="P340" s="5">
        <f t="shared" si="87"/>
        <v>0</v>
      </c>
      <c r="Q340" s="5">
        <f t="shared" si="88"/>
        <v>0</v>
      </c>
      <c r="R340" s="5">
        <f t="shared" si="90"/>
        <v>0</v>
      </c>
    </row>
    <row r="341" spans="2:18" x14ac:dyDescent="0.4">
      <c r="B341">
        <v>28.170192718505799</v>
      </c>
      <c r="C341" s="5">
        <f t="shared" si="91"/>
        <v>8.3860635757400104E-2</v>
      </c>
      <c r="D341" s="5">
        <f t="shared" si="92"/>
        <v>1.4905682370643087</v>
      </c>
      <c r="E341" s="5">
        <f t="shared" si="93"/>
        <v>9.3655164464710428</v>
      </c>
      <c r="F341" s="5">
        <f t="shared" si="94"/>
        <v>89.434094223858523</v>
      </c>
      <c r="G341" s="5">
        <f t="shared" si="98"/>
        <v>-0.4527307364835842</v>
      </c>
      <c r="H341" s="9">
        <f t="shared" si="99"/>
        <v>-5.3986084459612975</v>
      </c>
      <c r="I341" s="5">
        <f t="shared" si="95"/>
        <v>5.0330792566273333E-3</v>
      </c>
      <c r="J341" s="5">
        <f t="shared" si="96"/>
        <v>1.4365674958431729E-4</v>
      </c>
      <c r="K341" s="5" t="e">
        <f t="shared" si="101"/>
        <v>#N/A</v>
      </c>
      <c r="L341" s="5">
        <f t="shared" si="89"/>
        <v>5.0330792566273333E-3</v>
      </c>
      <c r="M341" s="5">
        <f t="shared" si="97"/>
        <v>1.7542579661823921E-2</v>
      </c>
      <c r="N341" s="5">
        <f t="shared" si="100"/>
        <v>0.16429531833634037</v>
      </c>
      <c r="O341" s="5">
        <f t="shared" si="86"/>
        <v>-0.44146596901829249</v>
      </c>
      <c r="P341" s="5">
        <f t="shared" si="87"/>
        <v>0</v>
      </c>
      <c r="Q341" s="5">
        <f t="shared" si="88"/>
        <v>0</v>
      </c>
      <c r="R341" s="5">
        <f t="shared" si="90"/>
        <v>0</v>
      </c>
    </row>
    <row r="342" spans="2:18" x14ac:dyDescent="0.4">
      <c r="B342">
        <v>28.267609834670999</v>
      </c>
      <c r="C342" s="5">
        <f t="shared" si="91"/>
        <v>9.7417116165200213E-2</v>
      </c>
      <c r="D342" s="5">
        <f t="shared" si="92"/>
        <v>1.283142069079777</v>
      </c>
      <c r="E342" s="5">
        <f t="shared" si="93"/>
        <v>8.0622193954660695</v>
      </c>
      <c r="F342" s="5">
        <f t="shared" si="94"/>
        <v>76.988524144786638</v>
      </c>
      <c r="G342" s="5">
        <f t="shared" si="98"/>
        <v>-1.3032970510049733</v>
      </c>
      <c r="H342" s="9">
        <f t="shared" si="99"/>
        <v>-13.378522197216746</v>
      </c>
      <c r="I342" s="5">
        <f t="shared" si="95"/>
        <v>1.6831170526657748E-2</v>
      </c>
      <c r="J342" s="5">
        <f t="shared" si="96"/>
        <v>1.5145567913753104E-4</v>
      </c>
      <c r="K342" s="5">
        <f t="shared" si="101"/>
        <v>1.6831170526657748E-2</v>
      </c>
      <c r="L342" s="5">
        <f t="shared" si="89"/>
        <v>1.6831170526657748E-2</v>
      </c>
      <c r="M342" s="5">
        <f t="shared" si="97"/>
        <v>1.2999876316125855E-2</v>
      </c>
      <c r="N342" s="5">
        <f t="shared" si="100"/>
        <v>0.10480785497452987</v>
      </c>
      <c r="O342" s="5">
        <f t="shared" si="86"/>
        <v>-1.0940156755108681</v>
      </c>
      <c r="P342" s="5">
        <f t="shared" si="87"/>
        <v>0</v>
      </c>
      <c r="Q342" s="5">
        <f t="shared" si="88"/>
        <v>0</v>
      </c>
      <c r="R342" s="5">
        <f t="shared" si="90"/>
        <v>0</v>
      </c>
    </row>
    <row r="343" spans="2:18" x14ac:dyDescent="0.4">
      <c r="B343">
        <v>28.356018781661898</v>
      </c>
      <c r="C343" s="5">
        <f t="shared" si="91"/>
        <v>8.8408946990899295E-2</v>
      </c>
      <c r="D343" s="5">
        <f t="shared" si="92"/>
        <v>1.4138840496863665</v>
      </c>
      <c r="E343" s="5">
        <f t="shared" si="93"/>
        <v>8.8836954870449496</v>
      </c>
      <c r="F343" s="5">
        <f t="shared" si="94"/>
        <v>84.83304298118199</v>
      </c>
      <c r="G343" s="5">
        <f t="shared" si="98"/>
        <v>0.82147609157888013</v>
      </c>
      <c r="H343" s="9">
        <f t="shared" si="99"/>
        <v>9.2917755446566037</v>
      </c>
      <c r="I343" s="5">
        <f t="shared" si="95"/>
        <v>0</v>
      </c>
      <c r="J343" s="5">
        <f t="shared" si="96"/>
        <v>1.4653996620552303E-4</v>
      </c>
      <c r="K343" s="5" t="e">
        <f t="shared" si="101"/>
        <v>#N/A</v>
      </c>
      <c r="L343" s="5">
        <f t="shared" si="89"/>
        <v>-9.6277938927318875E-3</v>
      </c>
      <c r="M343" s="5">
        <f t="shared" si="97"/>
        <v>1.578400910130856E-2</v>
      </c>
      <c r="N343" s="5">
        <f t="shared" si="100"/>
        <v>0.14022033042077126</v>
      </c>
      <c r="O343" s="5">
        <f t="shared" si="86"/>
        <v>0.75982593214201544</v>
      </c>
      <c r="P343" s="5">
        <f t="shared" si="87"/>
        <v>0.77560994124332394</v>
      </c>
      <c r="Q343" s="5">
        <f t="shared" si="88"/>
        <v>6.890282534730515</v>
      </c>
      <c r="R343" s="5">
        <f t="shared" si="90"/>
        <v>6.890282534730515</v>
      </c>
    </row>
    <row r="344" spans="2:18" x14ac:dyDescent="0.4">
      <c r="B344">
        <v>28.462609052657999</v>
      </c>
      <c r="C344" s="5">
        <f t="shared" si="91"/>
        <v>0.10659027099610086</v>
      </c>
      <c r="D344" s="5">
        <f t="shared" si="92"/>
        <v>1.1727149094552221</v>
      </c>
      <c r="E344" s="5">
        <f t="shared" si="93"/>
        <v>7.3683850885994904</v>
      </c>
      <c r="F344" s="5">
        <f t="shared" si="94"/>
        <v>70.362894567313333</v>
      </c>
      <c r="G344" s="5">
        <f t="shared" si="98"/>
        <v>-1.5153103984454592</v>
      </c>
      <c r="H344" s="9">
        <f t="shared" si="99"/>
        <v>-14.216216773676186</v>
      </c>
      <c r="I344" s="5">
        <f t="shared" si="95"/>
        <v>2.1411880374003898E-2</v>
      </c>
      <c r="J344" s="5">
        <f t="shared" si="96"/>
        <v>1.5560758362982065E-4</v>
      </c>
      <c r="K344" s="5">
        <f t="shared" si="101"/>
        <v>2.1411880374003898E-2</v>
      </c>
      <c r="L344" s="5">
        <f t="shared" si="89"/>
        <v>2.1411880374003898E-2</v>
      </c>
      <c r="M344" s="5">
        <f t="shared" si="97"/>
        <v>1.0858619762779064E-2</v>
      </c>
      <c r="N344" s="5">
        <f t="shared" si="100"/>
        <v>8.0010491942832995E-2</v>
      </c>
      <c r="O344" s="5">
        <f t="shared" si="86"/>
        <v>-1.1625173369370996</v>
      </c>
      <c r="P344" s="5">
        <f t="shared" si="87"/>
        <v>0</v>
      </c>
      <c r="Q344" s="5">
        <f t="shared" si="88"/>
        <v>0</v>
      </c>
      <c r="R344" s="5">
        <f t="shared" si="90"/>
        <v>0</v>
      </c>
    </row>
    <row r="345" spans="2:18" x14ac:dyDescent="0.4">
      <c r="B345">
        <v>28.556198358535699</v>
      </c>
      <c r="C345" s="5">
        <f t="shared" si="91"/>
        <v>9.3589305877699758E-2</v>
      </c>
      <c r="D345" s="5">
        <f t="shared" si="92"/>
        <v>1.335622684960897</v>
      </c>
      <c r="E345" s="5">
        <f t="shared" si="93"/>
        <v>8.391964830082058</v>
      </c>
      <c r="F345" s="5">
        <f t="shared" si="94"/>
        <v>80.137361097653837</v>
      </c>
      <c r="G345" s="5">
        <f t="shared" si="98"/>
        <v>1.0235797414825676</v>
      </c>
      <c r="H345" s="9">
        <f t="shared" si="99"/>
        <v>10.936930580724221</v>
      </c>
      <c r="I345" s="5">
        <f t="shared" si="95"/>
        <v>0</v>
      </c>
      <c r="J345" s="5">
        <f t="shared" si="96"/>
        <v>1.4948248245678897E-4</v>
      </c>
      <c r="K345" s="5" t="e">
        <f t="shared" si="101"/>
        <v>#N/A</v>
      </c>
      <c r="L345" s="5">
        <f t="shared" si="89"/>
        <v>-1.269941005823216E-2</v>
      </c>
      <c r="M345" s="5">
        <f t="shared" si="97"/>
        <v>1.4085014741866837E-2</v>
      </c>
      <c r="N345" s="5">
        <f t="shared" si="100"/>
        <v>0.11820094834493382</v>
      </c>
      <c r="O345" s="5">
        <f t="shared" si="86"/>
        <v>0.89435688941605984</v>
      </c>
      <c r="P345" s="5">
        <f t="shared" si="87"/>
        <v>0.90844190415792669</v>
      </c>
      <c r="Q345" s="5">
        <f t="shared" si="88"/>
        <v>7.6236125098660965</v>
      </c>
      <c r="R345" s="5">
        <f t="shared" si="90"/>
        <v>7.6236125098660965</v>
      </c>
    </row>
    <row r="346" spans="2:18" x14ac:dyDescent="0.4">
      <c r="B346">
        <v>28.630298137664699</v>
      </c>
      <c r="C346" s="5">
        <f t="shared" si="91"/>
        <v>7.4099779128999899E-2</v>
      </c>
      <c r="D346" s="5">
        <f t="shared" si="92"/>
        <v>1.6869146098585286</v>
      </c>
      <c r="E346" s="5">
        <f t="shared" si="93"/>
        <v>10.599197091129691</v>
      </c>
      <c r="F346" s="5">
        <f t="shared" si="94"/>
        <v>101.21487659151173</v>
      </c>
      <c r="G346" s="5">
        <f t="shared" si="98"/>
        <v>2.2072322610476327</v>
      </c>
      <c r="H346" s="9">
        <f t="shared" si="99"/>
        <v>29.7872987880986</v>
      </c>
      <c r="I346" s="5">
        <f t="shared" si="95"/>
        <v>0</v>
      </c>
      <c r="J346" s="5">
        <f t="shared" si="96"/>
        <v>1.3627440460667995E-4</v>
      </c>
      <c r="K346" s="5" t="e">
        <f t="shared" si="101"/>
        <v>#N/A</v>
      </c>
      <c r="L346" s="5">
        <f t="shared" si="89"/>
        <v>-2.1682062260642353E-2</v>
      </c>
      <c r="M346" s="5">
        <f t="shared" si="97"/>
        <v>2.246859579532242E-2</v>
      </c>
      <c r="N346" s="5">
        <f t="shared" si="100"/>
        <v>0.2381490751955502</v>
      </c>
      <c r="O346" s="5">
        <f t="shared" si="86"/>
        <v>2.4358274647169385</v>
      </c>
      <c r="P346" s="5">
        <f t="shared" si="87"/>
        <v>2.4582960605122608</v>
      </c>
      <c r="Q346" s="5">
        <f t="shared" si="88"/>
        <v>26.055964453717131</v>
      </c>
      <c r="R346" s="5">
        <f t="shared" si="90"/>
        <v>26.055964453717131</v>
      </c>
    </row>
    <row r="347" spans="2:18" x14ac:dyDescent="0.4">
      <c r="B347">
        <v>28.685739755630401</v>
      </c>
      <c r="C347" s="5">
        <f t="shared" si="91"/>
        <v>5.5441617965701795E-2</v>
      </c>
      <c r="D347" s="5">
        <f t="shared" si="92"/>
        <v>2.2546239555513976</v>
      </c>
      <c r="E347" s="5">
        <f t="shared" si="93"/>
        <v>14.166220110735662</v>
      </c>
      <c r="F347" s="5">
        <f t="shared" si="94"/>
        <v>135.27743733308387</v>
      </c>
      <c r="G347" s="5">
        <f t="shared" si="98"/>
        <v>3.5670230196059709</v>
      </c>
      <c r="H347" s="9">
        <f t="shared" si="99"/>
        <v>64.338364400055227</v>
      </c>
      <c r="I347" s="5">
        <f t="shared" si="95"/>
        <v>0</v>
      </c>
      <c r="J347" s="5">
        <f t="shared" si="96"/>
        <v>1.1492933885735781E-4</v>
      </c>
      <c r="K347" s="5" t="e">
        <f t="shared" si="101"/>
        <v>#N/A</v>
      </c>
      <c r="L347" s="5">
        <f t="shared" si="89"/>
        <v>-2.621666511070931E-2</v>
      </c>
      <c r="M347" s="5">
        <f t="shared" si="97"/>
        <v>4.01363584451623E-2</v>
      </c>
      <c r="N347" s="5">
        <f t="shared" si="100"/>
        <v>0.56858048817755324</v>
      </c>
      <c r="O347" s="5">
        <f t="shared" si="86"/>
        <v>5.2612073406010476</v>
      </c>
      <c r="P347" s="5">
        <f t="shared" si="87"/>
        <v>5.3013436990462095</v>
      </c>
      <c r="Q347" s="5">
        <f t="shared" si="88"/>
        <v>75.100001723350189</v>
      </c>
      <c r="R347" s="5">
        <f t="shared" si="90"/>
        <v>75.100001723350189</v>
      </c>
    </row>
    <row r="348" spans="2:18" x14ac:dyDescent="0.4">
      <c r="B348">
        <v>28.736407041549601</v>
      </c>
      <c r="C348" s="5">
        <f t="shared" si="91"/>
        <v>5.0667285919200111E-2</v>
      </c>
      <c r="D348" s="5">
        <f t="shared" si="92"/>
        <v>2.4670751103451525</v>
      </c>
      <c r="E348" s="5">
        <f t="shared" si="93"/>
        <v>15.501090085029119</v>
      </c>
      <c r="F348" s="5">
        <f t="shared" si="94"/>
        <v>148.02450662070916</v>
      </c>
      <c r="G348" s="5">
        <f t="shared" si="98"/>
        <v>1.3348699742934578</v>
      </c>
      <c r="H348" s="9">
        <f t="shared" si="99"/>
        <v>26.345795913011706</v>
      </c>
      <c r="I348" s="5">
        <f t="shared" si="95"/>
        <v>0</v>
      </c>
      <c r="J348" s="5">
        <f t="shared" si="96"/>
        <v>1.0694147693118575E-4</v>
      </c>
      <c r="K348" s="5" t="e">
        <f t="shared" si="101"/>
        <v>#N/A</v>
      </c>
      <c r="L348" s="5">
        <f t="shared" si="89"/>
        <v>-8.9660724557264117E-3</v>
      </c>
      <c r="M348" s="5">
        <f t="shared" si="97"/>
        <v>4.8056758764837622E-2</v>
      </c>
      <c r="N348" s="5">
        <f t="shared" si="100"/>
        <v>0.7449321468082607</v>
      </c>
      <c r="O348" s="5">
        <f t="shared" si="86"/>
        <v>2.1544019053644967</v>
      </c>
      <c r="P348" s="5">
        <f t="shared" si="87"/>
        <v>2.2024586641293342</v>
      </c>
      <c r="Q348" s="5">
        <f t="shared" si="88"/>
        <v>34.140510161221705</v>
      </c>
      <c r="R348" s="5">
        <f t="shared" si="90"/>
        <v>34.140510161221705</v>
      </c>
    </row>
    <row r="349" spans="2:18" x14ac:dyDescent="0.4">
      <c r="B349">
        <v>28.8348228931427</v>
      </c>
      <c r="C349" s="5">
        <f t="shared" si="91"/>
        <v>9.8415851593099291E-2</v>
      </c>
      <c r="D349" s="5">
        <f t="shared" si="92"/>
        <v>1.2701205951741694</v>
      </c>
      <c r="E349" s="5">
        <f t="shared" si="93"/>
        <v>7.980403061944533</v>
      </c>
      <c r="F349" s="5">
        <f t="shared" si="94"/>
        <v>76.207235710450178</v>
      </c>
      <c r="G349" s="5">
        <f t="shared" si="98"/>
        <v>-7.5206870230845864</v>
      </c>
      <c r="H349" s="9">
        <f t="shared" si="99"/>
        <v>-76.417435823030772</v>
      </c>
      <c r="I349" s="5">
        <f t="shared" si="95"/>
        <v>9.8120151247977364E-2</v>
      </c>
      <c r="J349" s="5">
        <f t="shared" si="96"/>
        <v>1.5194526807732391E-4</v>
      </c>
      <c r="K349" s="5">
        <f t="shared" si="101"/>
        <v>9.8120151247977364E-2</v>
      </c>
      <c r="L349" s="5">
        <f t="shared" si="89"/>
        <v>9.8120151247977364E-2</v>
      </c>
      <c r="M349" s="5">
        <f t="shared" si="97"/>
        <v>1.2737366606218737E-2</v>
      </c>
      <c r="N349" s="5">
        <f t="shared" si="100"/>
        <v>0.10164931946537804</v>
      </c>
      <c r="O349" s="5">
        <f t="shared" si="86"/>
        <v>-6.2489616895155926</v>
      </c>
      <c r="P349" s="5">
        <f t="shared" si="87"/>
        <v>0</v>
      </c>
      <c r="Q349" s="5">
        <f t="shared" si="88"/>
        <v>0</v>
      </c>
      <c r="R349" s="5">
        <f t="shared" si="90"/>
        <v>0</v>
      </c>
    </row>
    <row r="350" spans="2:18" x14ac:dyDescent="0.4">
      <c r="B350">
        <v>28.8753116130828</v>
      </c>
      <c r="C350" s="5">
        <f t="shared" si="91"/>
        <v>4.0488719940100282E-2</v>
      </c>
      <c r="D350" s="5">
        <f t="shared" si="92"/>
        <v>3.0872796221991501</v>
      </c>
      <c r="E350" s="5">
        <f t="shared" si="93"/>
        <v>19.397949961356645</v>
      </c>
      <c r="F350" s="5">
        <f t="shared" si="94"/>
        <v>185.23677733194901</v>
      </c>
      <c r="G350" s="5">
        <f t="shared" si="98"/>
        <v>11.417546899412113</v>
      </c>
      <c r="H350" s="9">
        <f t="shared" si="99"/>
        <v>281.99327902446487</v>
      </c>
      <c r="I350" s="5">
        <f t="shared" si="95"/>
        <v>0</v>
      </c>
      <c r="J350" s="5">
        <f t="shared" si="96"/>
        <v>8.3622667431241846E-5</v>
      </c>
      <c r="K350" s="5" t="e">
        <f t="shared" si="101"/>
        <v>#N/A</v>
      </c>
      <c r="L350" s="5">
        <f t="shared" si="89"/>
        <v>-6.1283348843248237E-2</v>
      </c>
      <c r="M350" s="5">
        <f t="shared" si="97"/>
        <v>7.525609254065925E-2</v>
      </c>
      <c r="N350" s="5">
        <f t="shared" si="100"/>
        <v>1.4598139173909332</v>
      </c>
      <c r="O350" s="5">
        <f t="shared" si="86"/>
        <v>23.059726858744959</v>
      </c>
      <c r="P350" s="5">
        <f t="shared" si="87"/>
        <v>23.134982951285618</v>
      </c>
      <c r="Q350" s="5">
        <f t="shared" si="88"/>
        <v>448.77124164587747</v>
      </c>
      <c r="R350" s="5">
        <f t="shared" si="90"/>
        <v>448.77124164587747</v>
      </c>
    </row>
    <row r="351" spans="2:18" x14ac:dyDescent="0.4">
      <c r="B351">
        <v>28.9264254570007</v>
      </c>
      <c r="C351" s="5">
        <f t="shared" si="91"/>
        <v>5.111384391789997E-2</v>
      </c>
      <c r="D351" s="5">
        <f t="shared" si="92"/>
        <v>2.4455214168744064</v>
      </c>
      <c r="E351" s="5">
        <f t="shared" si="93"/>
        <v>15.365664234898274</v>
      </c>
      <c r="F351" s="5">
        <f t="shared" si="94"/>
        <v>146.73128501246438</v>
      </c>
      <c r="G351" s="5">
        <f t="shared" si="98"/>
        <v>-4.0322857264583707</v>
      </c>
      <c r="H351" s="9">
        <f t="shared" si="99"/>
        <v>-78.888328824087367</v>
      </c>
      <c r="I351" s="5">
        <f t="shared" si="95"/>
        <v>2.7322817384376721E-2</v>
      </c>
      <c r="J351" s="5">
        <f t="shared" si="96"/>
        <v>1.0775186521836873E-4</v>
      </c>
      <c r="K351" s="5">
        <f t="shared" si="101"/>
        <v>2.7322817384376721E-2</v>
      </c>
      <c r="L351" s="5">
        <f t="shared" si="89"/>
        <v>2.7322817384376721E-2</v>
      </c>
      <c r="M351" s="5">
        <f t="shared" si="97"/>
        <v>4.7220727475926393E-2</v>
      </c>
      <c r="N351" s="5">
        <f t="shared" si="100"/>
        <v>0.72557784332272046</v>
      </c>
      <c r="O351" s="5">
        <f t="shared" si="86"/>
        <v>-6.4510165679107851</v>
      </c>
      <c r="P351" s="5">
        <f t="shared" si="87"/>
        <v>0</v>
      </c>
      <c r="Q351" s="5">
        <f t="shared" si="88"/>
        <v>0</v>
      </c>
      <c r="R351" s="5">
        <f t="shared" si="90"/>
        <v>0</v>
      </c>
    </row>
    <row r="352" spans="2:18" x14ac:dyDescent="0.4">
      <c r="B352">
        <v>28.981724262237499</v>
      </c>
      <c r="C352" s="5">
        <f t="shared" si="91"/>
        <v>5.5298805236798643E-2</v>
      </c>
      <c r="D352" s="5">
        <f t="shared" si="92"/>
        <v>2.2604466672422543</v>
      </c>
      <c r="E352" s="5">
        <f t="shared" si="93"/>
        <v>14.202805287279595</v>
      </c>
      <c r="F352" s="5">
        <f t="shared" si="94"/>
        <v>135.62680003453525</v>
      </c>
      <c r="G352" s="5">
        <f t="shared" si="98"/>
        <v>-1.1628589476186786</v>
      </c>
      <c r="H352" s="9">
        <f t="shared" si="99"/>
        <v>-21.028645060939816</v>
      </c>
      <c r="I352" s="5">
        <f t="shared" si="95"/>
        <v>8.5246866784644444E-3</v>
      </c>
      <c r="J352" s="5">
        <f t="shared" si="96"/>
        <v>1.1471041316091891E-4</v>
      </c>
      <c r="L352" s="5">
        <f t="shared" si="89"/>
        <v>8.5246866784644444E-3</v>
      </c>
      <c r="M352" s="5">
        <f t="shared" si="97"/>
        <v>4.0343935605675445E-2</v>
      </c>
      <c r="N352" s="5">
        <f t="shared" si="100"/>
        <v>0.5729970619299547</v>
      </c>
      <c r="O352" s="5">
        <f t="shared" si="86"/>
        <v>-1.7195970520726442</v>
      </c>
      <c r="P352" s="5">
        <f t="shared" si="87"/>
        <v>0</v>
      </c>
      <c r="Q352" s="5">
        <f t="shared" si="88"/>
        <v>0</v>
      </c>
      <c r="R352" s="5">
        <f t="shared" si="90"/>
        <v>0</v>
      </c>
    </row>
    <row r="353" spans="2:18" x14ac:dyDescent="0.4">
      <c r="B353">
        <v>29.086198568344098</v>
      </c>
      <c r="C353" s="5">
        <f t="shared" si="91"/>
        <v>0.10447430610659936</v>
      </c>
      <c r="D353" s="5">
        <f t="shared" si="92"/>
        <v>1.1964664294822638</v>
      </c>
      <c r="E353" s="5">
        <f t="shared" si="93"/>
        <v>7.5176202902565805</v>
      </c>
      <c r="F353" s="5">
        <f t="shared" si="94"/>
        <v>71.787985768935826</v>
      </c>
      <c r="G353" s="5">
        <f t="shared" si="98"/>
        <v>-6.6851849970230148</v>
      </c>
      <c r="H353" s="9">
        <f t="shared" si="99"/>
        <v>-63.988795390532196</v>
      </c>
      <c r="I353" s="5">
        <f t="shared" si="95"/>
        <v>9.2588823082494928E-2</v>
      </c>
      <c r="J353" s="5">
        <f t="shared" si="96"/>
        <v>1.5471456018310462E-4</v>
      </c>
      <c r="K353" s="5">
        <f t="shared" si="101"/>
        <v>9.2588823082494928E-2</v>
      </c>
      <c r="L353" s="5">
        <f t="shared" si="89"/>
        <v>9.2588823082494928E-2</v>
      </c>
      <c r="M353" s="5">
        <f t="shared" si="97"/>
        <v>1.1302922965695487E-2</v>
      </c>
      <c r="N353" s="5">
        <f t="shared" si="100"/>
        <v>8.4971083026119484E-2</v>
      </c>
      <c r="O353" s="5">
        <f t="shared" si="86"/>
        <v>-5.2326216739292413</v>
      </c>
      <c r="P353" s="5">
        <f t="shared" si="87"/>
        <v>0</v>
      </c>
      <c r="Q353" s="5">
        <f t="shared" si="88"/>
        <v>0</v>
      </c>
      <c r="R353" s="5">
        <f t="shared" si="90"/>
        <v>0</v>
      </c>
    </row>
    <row r="354" spans="2:18" x14ac:dyDescent="0.4">
      <c r="B354">
        <v>29.1464507579803</v>
      </c>
      <c r="C354" s="5">
        <f t="shared" si="91"/>
        <v>6.0252189636202047E-2</v>
      </c>
      <c r="D354" s="5">
        <f t="shared" si="92"/>
        <v>2.074613400023138</v>
      </c>
      <c r="E354" s="5">
        <f t="shared" si="93"/>
        <v>13.035180433103266</v>
      </c>
      <c r="F354" s="5">
        <f t="shared" si="94"/>
        <v>124.47680400138829</v>
      </c>
      <c r="G354" s="5">
        <f t="shared" si="98"/>
        <v>5.5175601428466852</v>
      </c>
      <c r="H354" s="9">
        <f t="shared" si="99"/>
        <v>91.5744336622665</v>
      </c>
      <c r="I354" s="5">
        <f t="shared" si="95"/>
        <v>0</v>
      </c>
      <c r="J354" s="5">
        <f t="shared" si="96"/>
        <v>1.2169748028831007E-4</v>
      </c>
      <c r="K354" s="5" t="e">
        <f t="shared" si="101"/>
        <v>#N/A</v>
      </c>
      <c r="L354" s="5">
        <f t="shared" si="89"/>
        <v>-4.4071268261730044E-2</v>
      </c>
      <c r="M354" s="5">
        <f t="shared" si="97"/>
        <v>3.3983185784711656E-2</v>
      </c>
      <c r="N354" s="5">
        <f t="shared" si="100"/>
        <v>0.44297695839538642</v>
      </c>
      <c r="O354" s="5">
        <f t="shared" si="86"/>
        <v>7.4884104855311904</v>
      </c>
      <c r="P354" s="5">
        <f t="shared" si="87"/>
        <v>7.5223936713159016</v>
      </c>
      <c r="Q354" s="5">
        <f t="shared" si="88"/>
        <v>98.055758794436883</v>
      </c>
      <c r="R354" s="5">
        <f t="shared" si="90"/>
        <v>98.055758794436883</v>
      </c>
    </row>
    <row r="355" spans="2:18" x14ac:dyDescent="0.4">
      <c r="B355">
        <v>29.207039594650201</v>
      </c>
      <c r="C355" s="5">
        <f t="shared" si="91"/>
        <v>6.0588836669900559E-2</v>
      </c>
      <c r="D355" s="5">
        <f t="shared" si="92"/>
        <v>2.0630863187062602</v>
      </c>
      <c r="E355" s="5">
        <f t="shared" si="93"/>
        <v>12.962753645138395</v>
      </c>
      <c r="F355" s="5">
        <f t="shared" si="94"/>
        <v>123.78517912237562</v>
      </c>
      <c r="G355" s="5">
        <f t="shared" si="98"/>
        <v>-7.2426787964870343E-2</v>
      </c>
      <c r="H355" s="9">
        <f t="shared" si="99"/>
        <v>-1.1953817228653056</v>
      </c>
      <c r="I355" s="5">
        <f t="shared" si="95"/>
        <v>5.8173805919535916E-4</v>
      </c>
      <c r="J355" s="5">
        <f t="shared" si="96"/>
        <v>1.2213088218749186E-4</v>
      </c>
      <c r="K355" s="5" t="e">
        <f t="shared" si="101"/>
        <v>#N/A</v>
      </c>
      <c r="L355" s="5">
        <f t="shared" si="89"/>
        <v>5.8173805919535916E-4</v>
      </c>
      <c r="M355" s="5">
        <f t="shared" si="97"/>
        <v>3.3606596412909751E-2</v>
      </c>
      <c r="N355" s="5">
        <f t="shared" si="100"/>
        <v>0.43563403015214081</v>
      </c>
      <c r="O355" s="5">
        <f t="shared" si="86"/>
        <v>-9.7751180867039184E-2</v>
      </c>
      <c r="P355" s="5">
        <f t="shared" si="87"/>
        <v>0</v>
      </c>
      <c r="Q355" s="5">
        <f t="shared" si="88"/>
        <v>0</v>
      </c>
      <c r="R355" s="5">
        <f t="shared" si="90"/>
        <v>0</v>
      </c>
    </row>
    <row r="356" spans="2:18" x14ac:dyDescent="0.4">
      <c r="B356">
        <v>29.325401067733701</v>
      </c>
      <c r="C356" s="5">
        <f t="shared" si="91"/>
        <v>0.11836147308349965</v>
      </c>
      <c r="D356" s="5">
        <f t="shared" si="92"/>
        <v>1.0560868899613738</v>
      </c>
      <c r="E356" s="5">
        <f t="shared" si="93"/>
        <v>6.6355896301102879</v>
      </c>
      <c r="F356" s="5">
        <f t="shared" si="94"/>
        <v>63.365213397682425</v>
      </c>
      <c r="G356" s="5">
        <f t="shared" si="98"/>
        <v>-6.3271640150281074</v>
      </c>
      <c r="H356" s="9">
        <f t="shared" si="99"/>
        <v>-53.456279735252423</v>
      </c>
      <c r="I356" s="5">
        <f t="shared" si="95"/>
        <v>9.9278473909844303E-2</v>
      </c>
      <c r="J356" s="5">
        <f t="shared" si="96"/>
        <v>1.5999263165342005E-4</v>
      </c>
      <c r="K356" s="5">
        <f t="shared" si="101"/>
        <v>9.9278473909844303E-2</v>
      </c>
      <c r="L356" s="5">
        <f t="shared" si="89"/>
        <v>9.9278473909844303E-2</v>
      </c>
      <c r="M356" s="5">
        <f t="shared" si="97"/>
        <v>8.8062099478454382E-3</v>
      </c>
      <c r="N356" s="5">
        <f t="shared" si="100"/>
        <v>5.8434395410497247E-2</v>
      </c>
      <c r="O356" s="5">
        <f t="shared" si="86"/>
        <v>-4.3713354227589232</v>
      </c>
      <c r="P356" s="5">
        <f t="shared" si="87"/>
        <v>0</v>
      </c>
      <c r="Q356" s="5">
        <f t="shared" si="88"/>
        <v>0</v>
      </c>
      <c r="R356" s="5">
        <f t="shared" si="90"/>
        <v>0</v>
      </c>
    </row>
    <row r="357" spans="2:18" x14ac:dyDescent="0.4">
      <c r="B357">
        <v>29.391286373138399</v>
      </c>
      <c r="C357" s="5">
        <f t="shared" si="91"/>
        <v>6.5885305404698613E-2</v>
      </c>
      <c r="D357" s="5">
        <f t="shared" si="92"/>
        <v>1.8972364054805704</v>
      </c>
      <c r="E357" s="5">
        <f t="shared" si="93"/>
        <v>11.920687907161732</v>
      </c>
      <c r="F357" s="5">
        <f t="shared" si="94"/>
        <v>113.83418432883423</v>
      </c>
      <c r="G357" s="5">
        <f t="shared" si="98"/>
        <v>5.2850982770514436</v>
      </c>
      <c r="H357" s="9">
        <f t="shared" si="99"/>
        <v>80.216646862117102</v>
      </c>
      <c r="I357" s="5">
        <f t="shared" si="95"/>
        <v>0</v>
      </c>
      <c r="J357" s="5">
        <f t="shared" si="96"/>
        <v>1.2836660356354421E-4</v>
      </c>
      <c r="K357" s="5" t="e">
        <f t="shared" si="101"/>
        <v>#N/A</v>
      </c>
      <c r="L357" s="5">
        <f t="shared" si="89"/>
        <v>-4.6161219051949497E-2</v>
      </c>
      <c r="M357" s="5">
        <f t="shared" si="97"/>
        <v>2.8420560035990389E-2</v>
      </c>
      <c r="N357" s="5">
        <f t="shared" si="100"/>
        <v>0.3387926263357946</v>
      </c>
      <c r="O357" s="5">
        <f t="shared" si="86"/>
        <v>6.5596384870021698</v>
      </c>
      <c r="P357" s="5">
        <f t="shared" si="87"/>
        <v>6.5880590470381604</v>
      </c>
      <c r="Q357" s="5">
        <f t="shared" si="88"/>
        <v>78.534195813695234</v>
      </c>
      <c r="R357" s="5">
        <f t="shared" si="90"/>
        <v>78.534195813695234</v>
      </c>
    </row>
    <row r="358" spans="2:18" x14ac:dyDescent="0.4">
      <c r="B358">
        <v>29.465976476669301</v>
      </c>
      <c r="C358" s="5">
        <f t="shared" si="91"/>
        <v>7.4690103530901553E-2</v>
      </c>
      <c r="D358" s="5">
        <f t="shared" si="92"/>
        <v>1.6735818279898853</v>
      </c>
      <c r="E358" s="5">
        <f t="shared" si="93"/>
        <v>10.515424751988801</v>
      </c>
      <c r="F358" s="5">
        <f t="shared" si="94"/>
        <v>100.41490967939313</v>
      </c>
      <c r="G358" s="5">
        <f t="shared" si="98"/>
        <v>-1.4052631551729302</v>
      </c>
      <c r="H358" s="9">
        <f t="shared" si="99"/>
        <v>-18.814583040329168</v>
      </c>
      <c r="I358" s="5">
        <f t="shared" si="95"/>
        <v>1.3914139702936137E-2</v>
      </c>
      <c r="J358" s="5">
        <f t="shared" si="96"/>
        <v>1.36775698284099E-4</v>
      </c>
      <c r="K358" s="5">
        <f t="shared" si="101"/>
        <v>1.3914139702936137E-2</v>
      </c>
      <c r="L358" s="5">
        <f t="shared" si="89"/>
        <v>1.3914139702936137E-2</v>
      </c>
      <c r="M358" s="5">
        <f t="shared" si="97"/>
        <v>2.2114831542947751E-2</v>
      </c>
      <c r="N358" s="5">
        <f t="shared" si="100"/>
        <v>0.23254684699277547</v>
      </c>
      <c r="O358" s="5">
        <f t="shared" si="86"/>
        <v>-1.5385442779773686</v>
      </c>
      <c r="P358" s="5">
        <f t="shared" si="87"/>
        <v>0</v>
      </c>
      <c r="Q358" s="5">
        <f t="shared" si="88"/>
        <v>0</v>
      </c>
      <c r="R358" s="5">
        <f t="shared" si="90"/>
        <v>0</v>
      </c>
    </row>
    <row r="359" spans="2:18" x14ac:dyDescent="0.4">
      <c r="B359">
        <v>29.546169042587199</v>
      </c>
      <c r="C359" s="5">
        <f t="shared" si="91"/>
        <v>8.0192565917897696E-2</v>
      </c>
      <c r="D359" s="5">
        <f t="shared" si="92"/>
        <v>1.5587479783098199</v>
      </c>
      <c r="E359" s="5">
        <f t="shared" si="93"/>
        <v>9.7939023949121449</v>
      </c>
      <c r="F359" s="5">
        <f t="shared" si="94"/>
        <v>93.524878698589205</v>
      </c>
      <c r="G359" s="5">
        <f t="shared" si="98"/>
        <v>-0.72152235707665646</v>
      </c>
      <c r="H359" s="9">
        <f t="shared" si="99"/>
        <v>-8.9973721231885939</v>
      </c>
      <c r="I359" s="5">
        <f t="shared" si="95"/>
        <v>7.670426998440511E-3</v>
      </c>
      <c r="J359" s="5">
        <f t="shared" si="96"/>
        <v>1.4109328806884573E-4</v>
      </c>
      <c r="K359" s="5">
        <f t="shared" si="101"/>
        <v>7.670426998440511E-3</v>
      </c>
      <c r="L359" s="5">
        <f t="shared" si="89"/>
        <v>7.670426998440511E-3</v>
      </c>
      <c r="M359" s="5">
        <f t="shared" si="97"/>
        <v>1.918410482421317E-2</v>
      </c>
      <c r="N359" s="5">
        <f t="shared" si="100"/>
        <v>0.187887250182107</v>
      </c>
      <c r="O359" s="5">
        <f t="shared" si="86"/>
        <v>-0.73575137792278777</v>
      </c>
      <c r="P359" s="5">
        <f t="shared" si="87"/>
        <v>0</v>
      </c>
      <c r="Q359" s="5">
        <f t="shared" si="88"/>
        <v>0</v>
      </c>
      <c r="R359" s="5">
        <f t="shared" si="90"/>
        <v>0</v>
      </c>
    </row>
    <row r="360" spans="2:18" x14ac:dyDescent="0.4">
      <c r="B360">
        <v>29.6216783523559</v>
      </c>
      <c r="C360" s="5">
        <f t="shared" si="91"/>
        <v>7.5509309768701627E-2</v>
      </c>
      <c r="D360" s="5">
        <f t="shared" si="92"/>
        <v>1.6554250116031668</v>
      </c>
      <c r="E360" s="5">
        <f t="shared" si="93"/>
        <v>10.401342110042613</v>
      </c>
      <c r="F360" s="5">
        <f t="shared" si="94"/>
        <v>99.325500696190005</v>
      </c>
      <c r="G360" s="5">
        <f t="shared" si="98"/>
        <v>0.60743971513046802</v>
      </c>
      <c r="H360" s="9">
        <f t="shared" si="99"/>
        <v>8.0445671797446341</v>
      </c>
      <c r="I360" s="5">
        <f t="shared" si="95"/>
        <v>0</v>
      </c>
      <c r="J360" s="5">
        <f t="shared" si="96"/>
        <v>1.3745836881350499E-4</v>
      </c>
      <c r="L360" s="5">
        <f t="shared" si="89"/>
        <v>-6.0805004101985053E-3</v>
      </c>
      <c r="M360" s="5">
        <f t="shared" si="97"/>
        <v>2.1637583538029144E-2</v>
      </c>
      <c r="N360" s="5">
        <f t="shared" si="100"/>
        <v>0.22505990881366736</v>
      </c>
      <c r="O360" s="5">
        <f t="shared" si="86"/>
        <v>0.65783667789345313</v>
      </c>
      <c r="P360" s="5">
        <f t="shared" si="87"/>
        <v>0.67947426143148226</v>
      </c>
      <c r="Q360" s="5">
        <f t="shared" si="88"/>
        <v>7.06744424811738</v>
      </c>
      <c r="R360" s="5">
        <f t="shared" si="90"/>
        <v>7.06744424811738</v>
      </c>
    </row>
    <row r="361" spans="2:18" x14ac:dyDescent="0.4">
      <c r="B361">
        <v>29.711523771286</v>
      </c>
      <c r="C361" s="5">
        <f t="shared" si="91"/>
        <v>8.9845418930099896E-2</v>
      </c>
      <c r="D361" s="5">
        <f t="shared" si="92"/>
        <v>1.3912785035511996</v>
      </c>
      <c r="E361" s="5">
        <f t="shared" si="93"/>
        <v>8.7416606517076989</v>
      </c>
      <c r="F361" s="5">
        <f t="shared" si="94"/>
        <v>83.476710213071982</v>
      </c>
      <c r="G361" s="5">
        <f t="shared" si="98"/>
        <v>-1.659681458334914</v>
      </c>
      <c r="H361" s="9">
        <f t="shared" si="99"/>
        <v>-18.472633085790974</v>
      </c>
      <c r="I361" s="5">
        <f t="shared" si="95"/>
        <v>1.9767708067795688E-2</v>
      </c>
      <c r="J361" s="5">
        <f t="shared" si="96"/>
        <v>1.4738990266018113E-4</v>
      </c>
      <c r="L361" s="5">
        <f t="shared" si="89"/>
        <v>1.9767708067795688E-2</v>
      </c>
      <c r="M361" s="5">
        <f t="shared" si="97"/>
        <v>1.5283326189922935E-2</v>
      </c>
      <c r="N361" s="5">
        <f t="shared" si="100"/>
        <v>0.13360165118166306</v>
      </c>
      <c r="O361" s="5">
        <f t="shared" si="86"/>
        <v>-1.5105816521364637</v>
      </c>
      <c r="P361" s="5">
        <f t="shared" si="87"/>
        <v>0</v>
      </c>
      <c r="Q361" s="5">
        <f t="shared" si="88"/>
        <v>0</v>
      </c>
      <c r="R361" s="5">
        <f t="shared" si="90"/>
        <v>0</v>
      </c>
    </row>
    <row r="362" spans="2:18" x14ac:dyDescent="0.4">
      <c r="B362">
        <v>29.8019423484802</v>
      </c>
      <c r="C362" s="5">
        <f t="shared" si="91"/>
        <v>9.0418577194199656E-2</v>
      </c>
      <c r="D362" s="5">
        <f t="shared" si="92"/>
        <v>1.3824592675410816</v>
      </c>
      <c r="E362" s="5">
        <f t="shared" si="93"/>
        <v>8.6862477575883759</v>
      </c>
      <c r="F362" s="5">
        <f t="shared" si="94"/>
        <v>82.94755605246489</v>
      </c>
      <c r="G362" s="5">
        <f t="shared" si="98"/>
        <v>-5.5412894119323042E-2</v>
      </c>
      <c r="H362" s="9">
        <f t="shared" si="99"/>
        <v>-0.61284855213224676</v>
      </c>
      <c r="I362" s="5">
        <f t="shared" si="95"/>
        <v>6.6420805871068443E-4</v>
      </c>
      <c r="J362" s="5">
        <f t="shared" si="96"/>
        <v>1.4772149341859116E-4</v>
      </c>
      <c r="K362" s="5" t="e">
        <f t="shared" si="101"/>
        <v>#N/A</v>
      </c>
      <c r="L362" s="5">
        <f t="shared" si="89"/>
        <v>6.6420805871068443E-4</v>
      </c>
      <c r="M362" s="5">
        <f t="shared" si="97"/>
        <v>1.5090180021241819E-2</v>
      </c>
      <c r="N362" s="5">
        <f t="shared" si="100"/>
        <v>0.13107704237111667</v>
      </c>
      <c r="O362" s="5">
        <f t="shared" si="86"/>
        <v>-5.0115095887518911E-2</v>
      </c>
      <c r="P362" s="5">
        <f t="shared" si="87"/>
        <v>0</v>
      </c>
      <c r="Q362" s="5">
        <f t="shared" si="88"/>
        <v>0</v>
      </c>
      <c r="R362" s="5">
        <f t="shared" si="90"/>
        <v>0</v>
      </c>
    </row>
    <row r="363" spans="2:18" x14ac:dyDescent="0.4">
      <c r="B363">
        <v>29.9024641513824</v>
      </c>
      <c r="C363" s="5">
        <f t="shared" si="91"/>
        <v>0.10052180290220036</v>
      </c>
      <c r="D363" s="5">
        <f t="shared" si="92"/>
        <v>1.2435113218334828</v>
      </c>
      <c r="E363" s="5">
        <f t="shared" si="93"/>
        <v>7.8132120666556046</v>
      </c>
      <c r="F363" s="5">
        <f t="shared" si="94"/>
        <v>74.610679310008976</v>
      </c>
      <c r="G363" s="5">
        <f t="shared" si="98"/>
        <v>-0.87303569093277122</v>
      </c>
      <c r="H363" s="9">
        <f t="shared" si="99"/>
        <v>-8.6850381283169469</v>
      </c>
      <c r="I363" s="5">
        <f t="shared" si="95"/>
        <v>1.1633969111600089E-2</v>
      </c>
      <c r="J363" s="5">
        <f t="shared" si="96"/>
        <v>1.5294573899313286E-4</v>
      </c>
      <c r="K363" s="5">
        <f t="shared" si="101"/>
        <v>1.1633969111600089E-2</v>
      </c>
      <c r="L363" s="5">
        <f t="shared" si="89"/>
        <v>1.1633969111600089E-2</v>
      </c>
      <c r="M363" s="5">
        <f t="shared" si="97"/>
        <v>1.220925655970655E-2</v>
      </c>
      <c r="N363" s="5">
        <f t="shared" si="100"/>
        <v>9.5393510677193316E-2</v>
      </c>
      <c r="O363" s="5">
        <f t="shared" si="86"/>
        <v>-0.71021056845613384</v>
      </c>
      <c r="P363" s="5">
        <f t="shared" si="87"/>
        <v>0</v>
      </c>
      <c r="Q363" s="5">
        <f t="shared" si="88"/>
        <v>0</v>
      </c>
      <c r="R363" s="5">
        <f t="shared" si="90"/>
        <v>0</v>
      </c>
    </row>
    <row r="364" spans="2:18" x14ac:dyDescent="0.4">
      <c r="B364">
        <v>29.973028182983398</v>
      </c>
      <c r="C364" s="5">
        <f t="shared" si="91"/>
        <v>7.0564031600998334E-2</v>
      </c>
      <c r="D364" s="5">
        <f t="shared" si="92"/>
        <v>1.771440734945642</v>
      </c>
      <c r="E364" s="5">
        <f t="shared" si="93"/>
        <v>11.130290398349866</v>
      </c>
      <c r="F364" s="5">
        <f t="shared" si="94"/>
        <v>106.28644409673852</v>
      </c>
      <c r="G364" s="5">
        <f t="shared" si="98"/>
        <v>3.3170783316942609</v>
      </c>
      <c r="H364" s="9">
        <f t="shared" si="99"/>
        <v>47.008061422149964</v>
      </c>
      <c r="I364" s="5">
        <f t="shared" si="95"/>
        <v>0</v>
      </c>
      <c r="J364" s="5">
        <f t="shared" si="96"/>
        <v>1.330963422562744E-4</v>
      </c>
      <c r="K364" s="5" t="e">
        <f t="shared" si="101"/>
        <v>#N/A</v>
      </c>
      <c r="L364" s="5">
        <f t="shared" si="89"/>
        <v>-3.1029498150105018E-2</v>
      </c>
      <c r="M364" s="5">
        <f t="shared" si="97"/>
        <v>2.4776672870319844E-2</v>
      </c>
      <c r="N364" s="5">
        <f t="shared" si="100"/>
        <v>0.27577156415157655</v>
      </c>
      <c r="O364" s="5">
        <f t="shared" si="86"/>
        <v>3.8440386249767338</v>
      </c>
      <c r="P364" s="5">
        <f t="shared" si="87"/>
        <v>3.8688152978470538</v>
      </c>
      <c r="Q364" s="5">
        <f t="shared" si="88"/>
        <v>43.061037762616138</v>
      </c>
      <c r="R364" s="5">
        <f t="shared" si="90"/>
        <v>43.061037762616138</v>
      </c>
    </row>
    <row r="365" spans="2:18" x14ac:dyDescent="0.4">
      <c r="B365">
        <v>30.038866996765101</v>
      </c>
      <c r="C365" s="5">
        <f t="shared" si="91"/>
        <v>6.5838813781702754E-2</v>
      </c>
      <c r="D365" s="5">
        <f t="shared" si="92"/>
        <v>1.8985761258465856</v>
      </c>
      <c r="E365" s="5">
        <f t="shared" si="93"/>
        <v>11.929105618481207</v>
      </c>
      <c r="F365" s="5">
        <f t="shared" si="94"/>
        <v>113.91456755079514</v>
      </c>
      <c r="G365" s="5">
        <f t="shared" si="98"/>
        <v>0.79881522013134187</v>
      </c>
      <c r="H365" s="9">
        <f t="shared" si="99"/>
        <v>12.132892047234003</v>
      </c>
      <c r="I365" s="5">
        <f t="shared" si="95"/>
        <v>0</v>
      </c>
      <c r="J365" s="5">
        <f t="shared" si="96"/>
        <v>1.2831623197900844E-4</v>
      </c>
      <c r="K365" s="5" t="e">
        <f t="shared" si="101"/>
        <v>#N/A</v>
      </c>
      <c r="L365" s="5">
        <f t="shared" si="89"/>
        <v>-6.9721057736223712E-3</v>
      </c>
      <c r="M365" s="5">
        <f t="shared" si="97"/>
        <v>2.8460712171375982E-2</v>
      </c>
      <c r="N365" s="5">
        <f t="shared" si="100"/>
        <v>0.33951084146953769</v>
      </c>
      <c r="O365" s="5">
        <f t="shared" si="86"/>
        <v>0.99215547825727479</v>
      </c>
      <c r="P365" s="5">
        <f t="shared" si="87"/>
        <v>1.0206161904286508</v>
      </c>
      <c r="Q365" s="5">
        <f t="shared" si="88"/>
        <v>12.175038331555305</v>
      </c>
      <c r="R365" s="5">
        <f t="shared" si="90"/>
        <v>12.175038331555305</v>
      </c>
    </row>
    <row r="366" spans="2:18" x14ac:dyDescent="0.4">
      <c r="B366">
        <v>30.095471382141099</v>
      </c>
      <c r="C366" s="5">
        <f t="shared" si="91"/>
        <v>5.6604385375997879E-2</v>
      </c>
      <c r="D366" s="5">
        <f t="shared" si="92"/>
        <v>2.2083094652416122</v>
      </c>
      <c r="E366" s="5">
        <f t="shared" si="93"/>
        <v>13.875217585711708</v>
      </c>
      <c r="F366" s="5">
        <f t="shared" si="94"/>
        <v>132.49856791449676</v>
      </c>
      <c r="G366" s="5">
        <f t="shared" si="98"/>
        <v>1.9461119672305003</v>
      </c>
      <c r="H366" s="9">
        <f t="shared" si="99"/>
        <v>34.380939821240702</v>
      </c>
      <c r="I366" s="5">
        <f t="shared" si="95"/>
        <v>0</v>
      </c>
      <c r="J366" s="5">
        <f t="shared" si="96"/>
        <v>1.1667069796710114E-4</v>
      </c>
      <c r="K366" s="5" t="e">
        <f t="shared" si="101"/>
        <v>#N/A</v>
      </c>
      <c r="L366" s="5">
        <f t="shared" si="89"/>
        <v>-1.4603385197373062E-2</v>
      </c>
      <c r="M366" s="5">
        <f t="shared" si="97"/>
        <v>3.8504332610168689E-2</v>
      </c>
      <c r="N366" s="5">
        <f t="shared" si="100"/>
        <v>0.53425599295870541</v>
      </c>
      <c r="O366" s="5">
        <f t="shared" si="86"/>
        <v>2.8114680043703317</v>
      </c>
      <c r="P366" s="5">
        <f t="shared" si="87"/>
        <v>2.8499723369805006</v>
      </c>
      <c r="Q366" s="5">
        <f t="shared" si="88"/>
        <v>39.543986288863735</v>
      </c>
      <c r="R366" s="5">
        <f t="shared" si="90"/>
        <v>39.543986288863735</v>
      </c>
    </row>
    <row r="367" spans="2:18" x14ac:dyDescent="0.4">
      <c r="B367">
        <v>30.146905422210601</v>
      </c>
      <c r="C367" s="5">
        <f t="shared" si="91"/>
        <v>5.1434040069501918E-2</v>
      </c>
      <c r="D367" s="5">
        <f t="shared" si="92"/>
        <v>2.4302971306762933</v>
      </c>
      <c r="E367" s="5">
        <f t="shared" si="93"/>
        <v>15.270007223545992</v>
      </c>
      <c r="F367" s="5">
        <f t="shared" si="94"/>
        <v>145.81782784057759</v>
      </c>
      <c r="G367" s="5">
        <f t="shared" si="98"/>
        <v>1.3947896378342843</v>
      </c>
      <c r="H367" s="9">
        <f t="shared" si="99"/>
        <v>27.1180260378055</v>
      </c>
      <c r="I367" s="5">
        <f t="shared" si="95"/>
        <v>0</v>
      </c>
      <c r="J367" s="5">
        <f t="shared" si="96"/>
        <v>1.0832427677430079E-4</v>
      </c>
      <c r="K367" s="5" t="e">
        <f t="shared" si="101"/>
        <v>#N/A</v>
      </c>
      <c r="L367" s="5">
        <f t="shared" si="89"/>
        <v>-9.5103169223885228E-3</v>
      </c>
      <c r="M367" s="5">
        <f t="shared" si="97"/>
        <v>4.6634624121429359E-2</v>
      </c>
      <c r="N367" s="5">
        <f t="shared" si="100"/>
        <v>0.71211104720157847</v>
      </c>
      <c r="O367" s="5">
        <f t="shared" si="86"/>
        <v>2.2175502747562881</v>
      </c>
      <c r="P367" s="5">
        <f t="shared" si="87"/>
        <v>2.2641848988777173</v>
      </c>
      <c r="Q367" s="5">
        <f t="shared" si="88"/>
        <v>34.574119761306498</v>
      </c>
      <c r="R367" s="5">
        <f t="shared" si="90"/>
        <v>34.574119761306498</v>
      </c>
    </row>
    <row r="368" spans="2:18" x14ac:dyDescent="0.4">
      <c r="B368">
        <v>30.192759275436401</v>
      </c>
      <c r="C368" s="5">
        <f t="shared" si="91"/>
        <v>4.5853853225800378E-2</v>
      </c>
      <c r="D368" s="5">
        <f t="shared" si="92"/>
        <v>2.7260522552915316</v>
      </c>
      <c r="E368" s="5">
        <f t="shared" si="93"/>
        <v>17.128291477051526</v>
      </c>
      <c r="F368" s="5">
        <f t="shared" si="94"/>
        <v>163.56313531749191</v>
      </c>
      <c r="G368" s="5">
        <f t="shared" si="98"/>
        <v>1.8582842535055342</v>
      </c>
      <c r="H368" s="9">
        <f t="shared" si="99"/>
        <v>40.526239841932018</v>
      </c>
      <c r="I368" s="5">
        <f t="shared" si="95"/>
        <v>0</v>
      </c>
      <c r="J368" s="5">
        <f t="shared" si="96"/>
        <v>9.720430380132367E-5</v>
      </c>
      <c r="K368" s="5" t="e">
        <f t="shared" si="101"/>
        <v>#N/A</v>
      </c>
      <c r="L368" s="5">
        <f t="shared" si="89"/>
        <v>-1.1295972381293684E-2</v>
      </c>
      <c r="M368" s="5">
        <f t="shared" si="97"/>
        <v>5.8675673784567187E-2</v>
      </c>
      <c r="N368" s="5">
        <f t="shared" si="100"/>
        <v>1.0050140431944579</v>
      </c>
      <c r="O368" s="5">
        <f t="shared" si="86"/>
        <v>3.313993952621344</v>
      </c>
      <c r="P368" s="5">
        <f t="shared" si="87"/>
        <v>3.3726696264059113</v>
      </c>
      <c r="Q368" s="5">
        <f t="shared" si="88"/>
        <v>57.768068416878926</v>
      </c>
      <c r="R368" s="5">
        <f t="shared" si="90"/>
        <v>57.768068416878926</v>
      </c>
    </row>
    <row r="369" spans="2:18" x14ac:dyDescent="0.4">
      <c r="B369">
        <v>30.279550075530999</v>
      </c>
      <c r="C369" s="5">
        <f t="shared" si="91"/>
        <v>8.6790800094597387E-2</v>
      </c>
      <c r="D369" s="5">
        <f t="shared" si="92"/>
        <v>1.44024481700545</v>
      </c>
      <c r="E369" s="5">
        <f t="shared" si="93"/>
        <v>9.0493250729501948</v>
      </c>
      <c r="F369" s="5">
        <f t="shared" si="94"/>
        <v>86.414689020327003</v>
      </c>
      <c r="G369" s="5">
        <f t="shared" si="98"/>
        <v>-8.0789664041013314</v>
      </c>
      <c r="H369" s="9">
        <f t="shared" si="99"/>
        <v>-93.085515922144793</v>
      </c>
      <c r="I369" s="5">
        <f t="shared" si="95"/>
        <v>9.2953368508708334E-2</v>
      </c>
      <c r="J369" s="5">
        <f t="shared" si="96"/>
        <v>1.4554883876346603E-4</v>
      </c>
      <c r="K369" s="5">
        <f t="shared" si="101"/>
        <v>9.2953368508708334E-2</v>
      </c>
      <c r="L369" s="5">
        <f t="shared" si="89"/>
        <v>9.2953368508708334E-2</v>
      </c>
      <c r="M369" s="5">
        <f t="shared" si="97"/>
        <v>1.6378056855185012E-2</v>
      </c>
      <c r="N369" s="5">
        <f t="shared" si="100"/>
        <v>0.14821036054582953</v>
      </c>
      <c r="O369" s="5">
        <f t="shared" si="86"/>
        <v>-7.6119777715829455</v>
      </c>
      <c r="P369" s="5">
        <f t="shared" si="87"/>
        <v>0</v>
      </c>
      <c r="Q369" s="5">
        <f t="shared" si="88"/>
        <v>0</v>
      </c>
      <c r="R369" s="5">
        <f t="shared" si="90"/>
        <v>0</v>
      </c>
    </row>
    <row r="370" spans="2:18" x14ac:dyDescent="0.4">
      <c r="B370">
        <v>30.4209675788879</v>
      </c>
      <c r="C370" s="5">
        <f t="shared" si="91"/>
        <v>0.14141750335690162</v>
      </c>
      <c r="D370" s="5">
        <f t="shared" si="92"/>
        <v>0.88390755764180029</v>
      </c>
      <c r="E370" s="5">
        <f t="shared" si="93"/>
        <v>5.5537549790799527</v>
      </c>
      <c r="F370" s="5">
        <f t="shared" si="94"/>
        <v>53.034453458508018</v>
      </c>
      <c r="G370" s="5">
        <f t="shared" si="98"/>
        <v>-3.4955700938702421</v>
      </c>
      <c r="H370" s="9">
        <f t="shared" si="99"/>
        <v>-24.718086593908513</v>
      </c>
      <c r="I370" s="5">
        <f t="shared" si="95"/>
        <v>6.5532512555831188E-2</v>
      </c>
      <c r="J370" s="5">
        <f t="shared" si="96"/>
        <v>1.6646633020518556E-4</v>
      </c>
      <c r="K370" s="5">
        <f t="shared" si="101"/>
        <v>6.5532512555831188E-2</v>
      </c>
      <c r="L370" s="5">
        <f t="shared" si="89"/>
        <v>6.5532512555831188E-2</v>
      </c>
      <c r="M370" s="5">
        <f t="shared" si="97"/>
        <v>6.1688388735310733E-3</v>
      </c>
      <c r="N370" s="5">
        <f t="shared" si="100"/>
        <v>3.4260219609015166E-2</v>
      </c>
      <c r="O370" s="5">
        <f t="shared" si="86"/>
        <v>-2.0212975546728726</v>
      </c>
      <c r="P370" s="5">
        <f t="shared" si="87"/>
        <v>0</v>
      </c>
      <c r="Q370" s="5">
        <f t="shared" si="88"/>
        <v>0</v>
      </c>
      <c r="R370" s="5">
        <f t="shared" si="90"/>
        <v>0</v>
      </c>
    </row>
    <row r="371" spans="2:18" x14ac:dyDescent="0.4">
      <c r="B371">
        <v>30.471826791763299</v>
      </c>
      <c r="C371" s="5">
        <f t="shared" si="91"/>
        <v>5.0859212875398185E-2</v>
      </c>
      <c r="D371" s="5">
        <f t="shared" si="92"/>
        <v>2.4577651310932001</v>
      </c>
      <c r="E371" s="5">
        <f t="shared" si="93"/>
        <v>15.442593760183104</v>
      </c>
      <c r="F371" s="5">
        <f t="shared" si="94"/>
        <v>147.46590786559202</v>
      </c>
      <c r="G371" s="5">
        <f t="shared" si="98"/>
        <v>9.8888387811031517</v>
      </c>
      <c r="H371" s="9">
        <f t="shared" si="99"/>
        <v>194.43554514558008</v>
      </c>
      <c r="I371" s="5">
        <f t="shared" si="95"/>
        <v>0</v>
      </c>
      <c r="J371" s="5">
        <f t="shared" si="96"/>
        <v>1.0729151893906431E-4</v>
      </c>
      <c r="K371" s="5" t="e">
        <f t="shared" si="101"/>
        <v>#N/A</v>
      </c>
      <c r="L371" s="5">
        <f t="shared" si="89"/>
        <v>-6.6673087915570972E-2</v>
      </c>
      <c r="M371" s="5">
        <f t="shared" si="97"/>
        <v>4.7694740408409229E-2</v>
      </c>
      <c r="N371" s="5">
        <f t="shared" si="100"/>
        <v>0.73653050062445335</v>
      </c>
      <c r="O371" s="5">
        <f t="shared" si="86"/>
        <v>15.899778101801019</v>
      </c>
      <c r="P371" s="5">
        <f t="shared" si="87"/>
        <v>15.947472842209429</v>
      </c>
      <c r="Q371" s="5">
        <f t="shared" si="88"/>
        <v>246.27034460379284</v>
      </c>
      <c r="R371" s="5">
        <f t="shared" si="90"/>
        <v>246.27034460379284</v>
      </c>
    </row>
    <row r="372" spans="2:18" x14ac:dyDescent="0.4">
      <c r="B372">
        <v>30.634014844894399</v>
      </c>
      <c r="C372" s="5">
        <f t="shared" si="91"/>
        <v>0.16218805313109996</v>
      </c>
      <c r="D372" s="5">
        <f t="shared" si="92"/>
        <v>0.77071028097834005</v>
      </c>
      <c r="E372" s="5">
        <f t="shared" si="93"/>
        <v>4.842515513535357</v>
      </c>
      <c r="F372" s="5">
        <f t="shared" si="94"/>
        <v>46.242616858700408</v>
      </c>
      <c r="G372" s="5">
        <f t="shared" si="98"/>
        <v>-10.600078246647747</v>
      </c>
      <c r="H372" s="9">
        <f t="shared" si="99"/>
        <v>-65.356714270930212</v>
      </c>
      <c r="I372" s="5">
        <f t="shared" si="95"/>
        <v>0.22791009926858471</v>
      </c>
      <c r="J372" s="5">
        <f t="shared" si="96"/>
        <v>1.7072238716700443E-4</v>
      </c>
      <c r="K372" s="5">
        <f t="shared" si="101"/>
        <v>0.22791009926858471</v>
      </c>
      <c r="L372" s="5">
        <f t="shared" si="89"/>
        <v>0.22791009926858471</v>
      </c>
      <c r="M372" s="5">
        <f t="shared" si="97"/>
        <v>4.6899912997661209E-3</v>
      </c>
      <c r="N372" s="5">
        <f t="shared" si="100"/>
        <v>2.2711355627463292E-2</v>
      </c>
      <c r="O372" s="5">
        <f t="shared" si="86"/>
        <v>-5.3444819134924755</v>
      </c>
      <c r="P372" s="5">
        <f t="shared" si="87"/>
        <v>0</v>
      </c>
      <c r="Q372" s="5">
        <f t="shared" si="88"/>
        <v>0</v>
      </c>
      <c r="R372" s="5">
        <f t="shared" si="90"/>
        <v>0</v>
      </c>
    </row>
    <row r="373" spans="2:18" x14ac:dyDescent="0.4">
      <c r="B373">
        <v>30.690632581710801</v>
      </c>
      <c r="C373" s="5">
        <f t="shared" si="91"/>
        <v>5.6617736816402697E-2</v>
      </c>
      <c r="D373" s="5">
        <f t="shared" si="92"/>
        <v>2.2077887077214697</v>
      </c>
      <c r="E373" s="5">
        <f t="shared" si="93"/>
        <v>13.871945569712544</v>
      </c>
      <c r="F373" s="5">
        <f t="shared" si="94"/>
        <v>132.46732246328818</v>
      </c>
      <c r="G373" s="5">
        <f t="shared" si="98"/>
        <v>9.029430056177187</v>
      </c>
      <c r="H373" s="9">
        <f t="shared" si="99"/>
        <v>159.48058972151065</v>
      </c>
      <c r="I373" s="5">
        <f t="shared" si="95"/>
        <v>0</v>
      </c>
      <c r="J373" s="5">
        <f t="shared" si="96"/>
        <v>1.1669027771084015E-4</v>
      </c>
      <c r="K373" s="5" t="e">
        <f t="shared" si="101"/>
        <v>#N/A</v>
      </c>
      <c r="L373" s="5">
        <f t="shared" si="89"/>
        <v>-6.7771715966028351E-2</v>
      </c>
      <c r="M373" s="5">
        <f t="shared" si="97"/>
        <v>3.8486174777813499E-2</v>
      </c>
      <c r="N373" s="5">
        <f t="shared" si="100"/>
        <v>0.53387812170427262</v>
      </c>
      <c r="O373" s="5">
        <f t="shared" si="86"/>
        <v>13.041370528304503</v>
      </c>
      <c r="P373" s="5">
        <f t="shared" si="87"/>
        <v>13.079856703082317</v>
      </c>
      <c r="Q373" s="5">
        <f t="shared" si="88"/>
        <v>181.44306024479766</v>
      </c>
      <c r="R373" s="5">
        <f t="shared" si="90"/>
        <v>181.44306024479766</v>
      </c>
    </row>
    <row r="374" spans="2:18" x14ac:dyDescent="0.4">
      <c r="B374">
        <v>30.752782344818101</v>
      </c>
      <c r="C374" s="5">
        <f t="shared" si="91"/>
        <v>6.2149763107299805E-2</v>
      </c>
      <c r="D374" s="5">
        <f t="shared" si="92"/>
        <v>2.011270739426489</v>
      </c>
      <c r="E374" s="5">
        <f t="shared" si="93"/>
        <v>12.637186758724738</v>
      </c>
      <c r="F374" s="5">
        <f t="shared" si="94"/>
        <v>120.67624436558935</v>
      </c>
      <c r="G374" s="5">
        <f t="shared" si="98"/>
        <v>-1.234758810987806</v>
      </c>
      <c r="H374" s="9">
        <f t="shared" si="99"/>
        <v>-19.867474134310534</v>
      </c>
      <c r="I374" s="5">
        <f t="shared" si="95"/>
        <v>1.0173192209127076E-2</v>
      </c>
      <c r="J374" s="5">
        <f t="shared" si="96"/>
        <v>1.2407907443579117E-4</v>
      </c>
      <c r="K374" s="5">
        <f t="shared" si="101"/>
        <v>1.0173192209127076E-2</v>
      </c>
      <c r="L374" s="5">
        <f t="shared" si="89"/>
        <v>1.0173192209127076E-2</v>
      </c>
      <c r="M374" s="5">
        <f t="shared" si="97"/>
        <v>3.1939697834977569E-2</v>
      </c>
      <c r="N374" s="5">
        <f t="shared" si="100"/>
        <v>0.40362792655784774</v>
      </c>
      <c r="O374" s="5">
        <f t="shared" si="86"/>
        <v>-1.6246434258833335</v>
      </c>
      <c r="P374" s="5">
        <f t="shared" si="87"/>
        <v>0</v>
      </c>
      <c r="Q374" s="5">
        <f t="shared" si="88"/>
        <v>0</v>
      </c>
      <c r="R374" s="5">
        <f t="shared" si="90"/>
        <v>0</v>
      </c>
    </row>
    <row r="375" spans="2:18" x14ac:dyDescent="0.4">
      <c r="B375">
        <v>30.805118799209499</v>
      </c>
      <c r="C375" s="5">
        <f t="shared" si="91"/>
        <v>5.233645439139778E-2</v>
      </c>
      <c r="D375" s="5">
        <f t="shared" si="92"/>
        <v>2.3883925927650438</v>
      </c>
      <c r="E375" s="5">
        <f t="shared" si="93"/>
        <v>15.006713246637879</v>
      </c>
      <c r="F375" s="5">
        <f t="shared" si="94"/>
        <v>143.30355556590263</v>
      </c>
      <c r="G375" s="5">
        <f t="shared" si="98"/>
        <v>2.3695264879131415</v>
      </c>
      <c r="H375" s="9">
        <f t="shared" si="99"/>
        <v>45.274876096738524</v>
      </c>
      <c r="I375" s="5">
        <f t="shared" si="95"/>
        <v>0</v>
      </c>
      <c r="J375" s="5">
        <f t="shared" si="96"/>
        <v>1.0989982793211894E-4</v>
      </c>
      <c r="L375" s="5">
        <f t="shared" si="89"/>
        <v>-1.6439988286160778E-2</v>
      </c>
      <c r="M375" s="5">
        <f t="shared" si="97"/>
        <v>4.5040288493363362E-2</v>
      </c>
      <c r="N375" s="5">
        <f t="shared" si="100"/>
        <v>0.67590669396574765</v>
      </c>
      <c r="O375" s="5">
        <f t="shared" si="86"/>
        <v>3.7023090761809789</v>
      </c>
      <c r="P375" s="5">
        <f t="shared" si="87"/>
        <v>3.7473493646743421</v>
      </c>
      <c r="Q375" s="5">
        <f t="shared" si="88"/>
        <v>56.235397350638493</v>
      </c>
      <c r="R375" s="5">
        <f t="shared" si="90"/>
        <v>56.235397350638493</v>
      </c>
    </row>
    <row r="376" spans="2:18" x14ac:dyDescent="0.4">
      <c r="B376">
        <v>30.867230176925599</v>
      </c>
      <c r="C376" s="5">
        <f t="shared" si="91"/>
        <v>6.211137771609998E-2</v>
      </c>
      <c r="D376" s="5">
        <f t="shared" si="92"/>
        <v>2.0125137228697887</v>
      </c>
      <c r="E376" s="5">
        <f t="shared" si="93"/>
        <v>12.644996654032745</v>
      </c>
      <c r="F376" s="5">
        <f t="shared" si="94"/>
        <v>120.75082337218733</v>
      </c>
      <c r="G376" s="5">
        <f t="shared" si="98"/>
        <v>-2.3617165926051342</v>
      </c>
      <c r="H376" s="9">
        <f t="shared" si="99"/>
        <v>-38.023896417176886</v>
      </c>
      <c r="I376" s="5">
        <f t="shared" si="95"/>
        <v>1.944619256083583E-2</v>
      </c>
      <c r="J376" s="5">
        <f t="shared" si="96"/>
        <v>1.2403234002226804E-4</v>
      </c>
      <c r="K376" s="5">
        <f t="shared" si="101"/>
        <v>1.944619256083583E-2</v>
      </c>
      <c r="L376" s="5">
        <f t="shared" si="89"/>
        <v>1.944619256083583E-2</v>
      </c>
      <c r="M376" s="5">
        <f t="shared" si="97"/>
        <v>3.1979188076099868E-2</v>
      </c>
      <c r="N376" s="5">
        <f t="shared" si="100"/>
        <v>0.40437672622096671</v>
      </c>
      <c r="O376" s="5">
        <f t="shared" si="86"/>
        <v>-3.1093672463351152</v>
      </c>
      <c r="P376" s="5">
        <f t="shared" si="87"/>
        <v>0</v>
      </c>
      <c r="Q376" s="5">
        <f t="shared" si="88"/>
        <v>0</v>
      </c>
      <c r="R376" s="5">
        <f t="shared" si="90"/>
        <v>0</v>
      </c>
    </row>
    <row r="377" spans="2:18" x14ac:dyDescent="0.4">
      <c r="B377">
        <v>30.938901662826499</v>
      </c>
      <c r="C377" s="5">
        <f t="shared" si="91"/>
        <v>7.1671485900900223E-2</v>
      </c>
      <c r="D377" s="5">
        <f t="shared" si="92"/>
        <v>1.7440687663827261</v>
      </c>
      <c r="E377" s="5">
        <f t="shared" si="93"/>
        <v>10.95830724764677</v>
      </c>
      <c r="F377" s="5">
        <f t="shared" si="94"/>
        <v>104.64412598296356</v>
      </c>
      <c r="G377" s="5">
        <f t="shared" si="98"/>
        <v>-1.686689406385975</v>
      </c>
      <c r="H377" s="9">
        <f t="shared" si="99"/>
        <v>-23.533618498131201</v>
      </c>
      <c r="I377" s="5">
        <f t="shared" si="95"/>
        <v>1.6025705743803288E-2</v>
      </c>
      <c r="J377" s="5">
        <f t="shared" si="96"/>
        <v>1.3412548943008172E-4</v>
      </c>
      <c r="K377" s="5">
        <f t="shared" si="101"/>
        <v>1.6025705743803288E-2</v>
      </c>
      <c r="L377" s="5">
        <f t="shared" si="89"/>
        <v>1.6025705743803288E-2</v>
      </c>
      <c r="M377" s="5">
        <f t="shared" si="97"/>
        <v>2.4016899546765547E-2</v>
      </c>
      <c r="N377" s="5">
        <f t="shared" si="100"/>
        <v>0.2631845643693253</v>
      </c>
      <c r="O377" s="5">
        <f t="shared" si="86"/>
        <v>-1.9244388250747357</v>
      </c>
      <c r="P377" s="5">
        <f t="shared" si="87"/>
        <v>0</v>
      </c>
      <c r="Q377" s="5">
        <f t="shared" si="88"/>
        <v>0</v>
      </c>
      <c r="R377" s="5">
        <f t="shared" si="90"/>
        <v>0</v>
      </c>
    </row>
    <row r="378" spans="2:18" x14ac:dyDescent="0.4">
      <c r="B378">
        <v>31.010632514953599</v>
      </c>
      <c r="C378" s="5">
        <f t="shared" si="91"/>
        <v>7.1730852127100064E-2</v>
      </c>
      <c r="D378" s="5">
        <f t="shared" si="92"/>
        <v>1.742625331963326</v>
      </c>
      <c r="E378" s="5">
        <f t="shared" si="93"/>
        <v>10.949237881710919</v>
      </c>
      <c r="F378" s="5">
        <f t="shared" si="94"/>
        <v>104.55751991779957</v>
      </c>
      <c r="G378" s="5">
        <f t="shared" si="98"/>
        <v>-9.0693659358507261E-3</v>
      </c>
      <c r="H378" s="9">
        <f t="shared" si="99"/>
        <v>-0.12643605459727003</v>
      </c>
      <c r="I378" s="5">
        <f t="shared" si="95"/>
        <v>8.6241947277225888E-5</v>
      </c>
      <c r="J378" s="5">
        <f t="shared" si="96"/>
        <v>1.3417976051584188E-4</v>
      </c>
      <c r="K378" s="5" t="e">
        <f t="shared" si="101"/>
        <v>#N/A</v>
      </c>
      <c r="L378" s="5">
        <f t="shared" si="89"/>
        <v>8.6241947277225888E-5</v>
      </c>
      <c r="M378" s="5">
        <f t="shared" si="97"/>
        <v>2.3977162038058688E-2</v>
      </c>
      <c r="N378" s="5">
        <f t="shared" si="100"/>
        <v>0.26253165088303321</v>
      </c>
      <c r="O378" s="5">
        <f t="shared" si="86"/>
        <v>-1.0339185721718797E-2</v>
      </c>
      <c r="P378" s="5">
        <f t="shared" si="87"/>
        <v>0</v>
      </c>
      <c r="Q378" s="5">
        <f t="shared" si="88"/>
        <v>0</v>
      </c>
      <c r="R378" s="5">
        <f t="shared" si="90"/>
        <v>0</v>
      </c>
    </row>
    <row r="379" spans="2:18" x14ac:dyDescent="0.4">
      <c r="B379">
        <v>31.082616806030199</v>
      </c>
      <c r="C379" s="5">
        <f t="shared" si="91"/>
        <v>7.198429107659976E-2</v>
      </c>
      <c r="D379" s="5">
        <f t="shared" si="92"/>
        <v>1.7364899776117164</v>
      </c>
      <c r="E379" s="5">
        <f t="shared" si="93"/>
        <v>10.910688313394544</v>
      </c>
      <c r="F379" s="5">
        <f t="shared" si="94"/>
        <v>104.18939865670298</v>
      </c>
      <c r="G379" s="5">
        <f t="shared" si="98"/>
        <v>-3.8549568316375016E-2</v>
      </c>
      <c r="H379" s="9">
        <f t="shared" si="99"/>
        <v>-0.53552751218114714</v>
      </c>
      <c r="I379" s="5">
        <f t="shared" si="95"/>
        <v>3.6786874404119187E-4</v>
      </c>
      <c r="J379" s="5">
        <f t="shared" si="96"/>
        <v>1.3441044113264705E-4</v>
      </c>
      <c r="K379" s="5" t="e">
        <f t="shared" si="101"/>
        <v>#N/A</v>
      </c>
      <c r="L379" s="5">
        <f t="shared" si="89"/>
        <v>3.6786874404119187E-4</v>
      </c>
      <c r="M379" s="5">
        <f t="shared" si="97"/>
        <v>2.380862389440886E-2</v>
      </c>
      <c r="N379" s="5">
        <f t="shared" si="100"/>
        <v>0.25976847448273288</v>
      </c>
      <c r="O379" s="5">
        <f t="shared" si="86"/>
        <v>-4.3792242846926489E-2</v>
      </c>
      <c r="P379" s="5">
        <f t="shared" si="87"/>
        <v>0</v>
      </c>
      <c r="Q379" s="5">
        <f t="shared" si="88"/>
        <v>0</v>
      </c>
      <c r="R379" s="5">
        <f t="shared" si="90"/>
        <v>0</v>
      </c>
    </row>
    <row r="380" spans="2:18" x14ac:dyDescent="0.4">
      <c r="B380">
        <v>31.165271997451701</v>
      </c>
      <c r="C380" s="5">
        <f t="shared" si="91"/>
        <v>8.2655191421501684E-2</v>
      </c>
      <c r="D380" s="5">
        <f t="shared" si="92"/>
        <v>1.5123067027037682</v>
      </c>
      <c r="E380" s="5">
        <f t="shared" si="93"/>
        <v>9.5021032543775235</v>
      </c>
      <c r="F380" s="5">
        <f t="shared" si="94"/>
        <v>90.738402162226109</v>
      </c>
      <c r="G380" s="5">
        <f t="shared" si="98"/>
        <v>-1.408585059017021</v>
      </c>
      <c r="H380" s="9">
        <f t="shared" si="99"/>
        <v>-17.04170100863859</v>
      </c>
      <c r="I380" s="5">
        <f t="shared" si="95"/>
        <v>1.5434368040044397E-2</v>
      </c>
      <c r="J380" s="5">
        <f t="shared" si="96"/>
        <v>1.428394141258049E-4</v>
      </c>
      <c r="K380" s="5">
        <f t="shared" si="101"/>
        <v>1.5434368040044397E-2</v>
      </c>
      <c r="L380" s="5">
        <f t="shared" si="89"/>
        <v>1.5434368040044397E-2</v>
      </c>
      <c r="M380" s="5">
        <f t="shared" si="97"/>
        <v>1.8057993251370388E-2</v>
      </c>
      <c r="N380" s="5">
        <f t="shared" si="100"/>
        <v>0.17158891644137392</v>
      </c>
      <c r="O380" s="5">
        <f t="shared" si="86"/>
        <v>-1.3935685695314424</v>
      </c>
      <c r="P380" s="5">
        <f t="shared" si="87"/>
        <v>0</v>
      </c>
      <c r="Q380" s="5">
        <f t="shared" si="88"/>
        <v>0</v>
      </c>
      <c r="R380" s="5">
        <f t="shared" si="90"/>
        <v>0</v>
      </c>
    </row>
    <row r="381" spans="2:18" x14ac:dyDescent="0.4">
      <c r="B381">
        <v>31.247091770172101</v>
      </c>
      <c r="C381" s="5">
        <f t="shared" si="91"/>
        <v>8.1819772720400863E-2</v>
      </c>
      <c r="D381" s="5">
        <f t="shared" si="92"/>
        <v>1.5277480716935874</v>
      </c>
      <c r="E381" s="5">
        <f t="shared" si="93"/>
        <v>9.5991242371370937</v>
      </c>
      <c r="F381" s="5">
        <f t="shared" si="94"/>
        <v>91.664884301615245</v>
      </c>
      <c r="G381" s="5">
        <f t="shared" si="98"/>
        <v>9.7020982759570273E-2</v>
      </c>
      <c r="H381" s="9">
        <f t="shared" si="99"/>
        <v>1.185788954598002</v>
      </c>
      <c r="I381" s="5">
        <f t="shared" si="95"/>
        <v>0</v>
      </c>
      <c r="J381" s="5">
        <f t="shared" si="96"/>
        <v>1.4225884056497164E-4</v>
      </c>
      <c r="K381" s="5" t="e">
        <f t="shared" si="101"/>
        <v>#N/A</v>
      </c>
      <c r="L381" s="5">
        <f t="shared" si="89"/>
        <v>-1.0523484766490647E-3</v>
      </c>
      <c r="M381" s="5">
        <f t="shared" si="97"/>
        <v>1.842863722399856E-2</v>
      </c>
      <c r="N381" s="5">
        <f t="shared" si="100"/>
        <v>0.17689877823429143</v>
      </c>
      <c r="O381" s="5">
        <f t="shared" si="86"/>
        <v>9.6966741546965649E-2</v>
      </c>
      <c r="P381" s="5">
        <f t="shared" si="87"/>
        <v>0.1153953787709642</v>
      </c>
      <c r="Q381" s="5">
        <f t="shared" si="88"/>
        <v>1.1076945772139777</v>
      </c>
      <c r="R381" s="5">
        <f t="shared" si="90"/>
        <v>1.1076945772139777</v>
      </c>
    </row>
    <row r="382" spans="2:18" x14ac:dyDescent="0.4">
      <c r="B382">
        <v>31.344456911087001</v>
      </c>
      <c r="C382" s="5">
        <f t="shared" si="91"/>
        <v>9.7365140914899229E-2</v>
      </c>
      <c r="D382" s="5">
        <f t="shared" si="92"/>
        <v>1.2838270332218249</v>
      </c>
      <c r="E382" s="5">
        <f t="shared" si="93"/>
        <v>8.0665231520993288</v>
      </c>
      <c r="F382" s="5">
        <f t="shared" si="94"/>
        <v>77.029621993309505</v>
      </c>
      <c r="G382" s="5">
        <f t="shared" si="98"/>
        <v>-1.5326010850377649</v>
      </c>
      <c r="H382" s="9">
        <f t="shared" si="99"/>
        <v>-15.740757632932668</v>
      </c>
      <c r="I382" s="5">
        <f t="shared" si="95"/>
        <v>1.9781911925640452E-2</v>
      </c>
      <c r="J382" s="5">
        <f t="shared" si="96"/>
        <v>1.5142992545783761E-4</v>
      </c>
      <c r="K382" s="5">
        <f t="shared" si="101"/>
        <v>1.9781911925640452E-2</v>
      </c>
      <c r="L382" s="5">
        <f t="shared" si="89"/>
        <v>1.9781911925640452E-2</v>
      </c>
      <c r="M382" s="5">
        <f t="shared" si="97"/>
        <v>1.3013759152670898E-2</v>
      </c>
      <c r="N382" s="5">
        <f t="shared" si="100"/>
        <v>0.10497578950086435</v>
      </c>
      <c r="O382" s="5">
        <f t="shared" si="86"/>
        <v>-1.287185186898165</v>
      </c>
      <c r="P382" s="5">
        <f t="shared" si="87"/>
        <v>0</v>
      </c>
      <c r="Q382" s="5">
        <f t="shared" si="88"/>
        <v>0</v>
      </c>
      <c r="R382" s="5">
        <f t="shared" si="90"/>
        <v>0</v>
      </c>
    </row>
    <row r="383" spans="2:18" x14ac:dyDescent="0.4">
      <c r="B383">
        <v>31.432848691940301</v>
      </c>
      <c r="C383" s="5">
        <f t="shared" si="91"/>
        <v>8.8391780853299906E-2</v>
      </c>
      <c r="D383" s="5">
        <f t="shared" si="92"/>
        <v>1.4141586332269649</v>
      </c>
      <c r="E383" s="5">
        <f t="shared" si="93"/>
        <v>8.8854207463128319</v>
      </c>
      <c r="F383" s="5">
        <f t="shared" si="94"/>
        <v>84.849517993617908</v>
      </c>
      <c r="G383" s="5">
        <f t="shared" si="98"/>
        <v>0.81889759421350306</v>
      </c>
      <c r="H383" s="9">
        <f t="shared" si="99"/>
        <v>9.2644088206865369</v>
      </c>
      <c r="I383" s="5">
        <f t="shared" si="95"/>
        <v>0</v>
      </c>
      <c r="J383" s="5">
        <f t="shared" si="96"/>
        <v>1.4652964225406401E-4</v>
      </c>
      <c r="L383" s="5">
        <f t="shared" si="89"/>
        <v>-9.5957100720894476E-3</v>
      </c>
      <c r="M383" s="5">
        <f t="shared" si="97"/>
        <v>1.5790140367801297E-2</v>
      </c>
      <c r="N383" s="5">
        <f t="shared" si="100"/>
        <v>0.14030204081125339</v>
      </c>
      <c r="O383" s="5">
        <f t="shared" si="86"/>
        <v>0.75758804483508546</v>
      </c>
      <c r="P383" s="5">
        <f t="shared" si="87"/>
        <v>0.7733781852028867</v>
      </c>
      <c r="Q383" s="5">
        <f t="shared" si="88"/>
        <v>6.8717905715474972</v>
      </c>
      <c r="R383" s="5">
        <f t="shared" si="90"/>
        <v>6.8717905715474972</v>
      </c>
    </row>
    <row r="384" spans="2:18" x14ac:dyDescent="0.4">
      <c r="B384">
        <v>31.545280694961502</v>
      </c>
      <c r="C384" s="5">
        <f t="shared" si="91"/>
        <v>0.11243200302120115</v>
      </c>
      <c r="D384" s="5">
        <f t="shared" si="92"/>
        <v>1.1117830923676502</v>
      </c>
      <c r="E384" s="5">
        <f t="shared" si="93"/>
        <v>6.9855391907351043</v>
      </c>
      <c r="F384" s="5">
        <f t="shared" si="94"/>
        <v>66.706985542059016</v>
      </c>
      <c r="G384" s="5">
        <f t="shared" si="98"/>
        <v>-1.8998815555777275</v>
      </c>
      <c r="H384" s="9">
        <f t="shared" si="99"/>
        <v>-16.89804952793974</v>
      </c>
      <c r="I384" s="5">
        <f t="shared" si="95"/>
        <v>2.8317317675108554E-2</v>
      </c>
      <c r="J384" s="5">
        <f t="shared" si="96"/>
        <v>1.5789853348264113E-4</v>
      </c>
      <c r="L384" s="5">
        <f t="shared" si="89"/>
        <v>2.8317317675108554E-2</v>
      </c>
      <c r="M384" s="5">
        <f t="shared" si="97"/>
        <v>9.7595515570592112E-3</v>
      </c>
      <c r="N384" s="5">
        <f t="shared" si="100"/>
        <v>6.8175729885836936E-2</v>
      </c>
      <c r="O384" s="5">
        <f t="shared" si="86"/>
        <v>-1.3818216090392301</v>
      </c>
      <c r="P384" s="5">
        <f t="shared" si="87"/>
        <v>0</v>
      </c>
      <c r="Q384" s="5">
        <f t="shared" si="88"/>
        <v>0</v>
      </c>
      <c r="R384" s="5">
        <f t="shared" si="90"/>
        <v>0</v>
      </c>
    </row>
    <row r="385" spans="2:18" x14ac:dyDescent="0.4">
      <c r="B385">
        <v>31.678122282028198</v>
      </c>
      <c r="C385" s="5">
        <f t="shared" si="91"/>
        <v>0.13284158706669658</v>
      </c>
      <c r="D385" s="5">
        <f t="shared" si="92"/>
        <v>0.94097039007250416</v>
      </c>
      <c r="E385" s="5">
        <f t="shared" si="93"/>
        <v>5.912291329394602</v>
      </c>
      <c r="F385" s="5">
        <f t="shared" si="94"/>
        <v>56.45822340435025</v>
      </c>
      <c r="G385" s="5">
        <f t="shared" si="98"/>
        <v>-1.0732478613405023</v>
      </c>
      <c r="H385" s="9">
        <f t="shared" si="99"/>
        <v>-8.0791556698404268</v>
      </c>
      <c r="I385" s="5">
        <f t="shared" si="95"/>
        <v>1.8900344741022253E-2</v>
      </c>
      <c r="J385" s="5">
        <f t="shared" si="96"/>
        <v>1.6432084868490271E-4</v>
      </c>
      <c r="K385" s="5">
        <f t="shared" si="101"/>
        <v>1.8900344741022253E-2</v>
      </c>
      <c r="L385" s="5">
        <f t="shared" si="89"/>
        <v>1.8900344741022253E-2</v>
      </c>
      <c r="M385" s="5">
        <f t="shared" si="97"/>
        <v>6.9910377527269175E-3</v>
      </c>
      <c r="N385" s="5">
        <f t="shared" si="100"/>
        <v>4.1333051888917678E-2</v>
      </c>
      <c r="O385" s="5">
        <f t="shared" si="86"/>
        <v>-0.66066511812020112</v>
      </c>
      <c r="P385" s="5">
        <f t="shared" si="87"/>
        <v>0</v>
      </c>
      <c r="Q385" s="5">
        <f t="shared" si="88"/>
        <v>0</v>
      </c>
      <c r="R385" s="5">
        <f t="shared" si="90"/>
        <v>0</v>
      </c>
    </row>
    <row r="386" spans="2:18" x14ac:dyDescent="0.4">
      <c r="B386">
        <v>31.841737985610902</v>
      </c>
      <c r="C386" s="5">
        <f t="shared" si="91"/>
        <v>0.16361570358270328</v>
      </c>
      <c r="D386" s="5">
        <f t="shared" si="92"/>
        <v>0.76398534653378125</v>
      </c>
      <c r="E386" s="5">
        <f t="shared" si="93"/>
        <v>4.8002615042415586</v>
      </c>
      <c r="F386" s="5">
        <f t="shared" si="94"/>
        <v>45.839120792026876</v>
      </c>
      <c r="G386" s="5">
        <f t="shared" si="98"/>
        <v>-1.1120298251530434</v>
      </c>
      <c r="H386" s="9">
        <f t="shared" si="99"/>
        <v>-6.7965959306035844</v>
      </c>
      <c r="I386" s="5">
        <f t="shared" si="95"/>
        <v>2.4119986375073184E-2</v>
      </c>
      <c r="J386" s="5">
        <f t="shared" si="96"/>
        <v>1.7097523515861851E-4</v>
      </c>
      <c r="K386" s="5" t="e">
        <f t="shared" si="101"/>
        <v>#N/A</v>
      </c>
      <c r="L386" s="5">
        <f t="shared" si="89"/>
        <v>2.4119986375073184E-2</v>
      </c>
      <c r="M386" s="5">
        <f t="shared" si="97"/>
        <v>4.608502101820686E-3</v>
      </c>
      <c r="N386" s="5">
        <f t="shared" si="100"/>
        <v>2.2122015231586151E-2</v>
      </c>
      <c r="O386" s="5">
        <f t="shared" si="86"/>
        <v>-0.55578503952705538</v>
      </c>
      <c r="P386" s="5">
        <f t="shared" si="87"/>
        <v>0</v>
      </c>
      <c r="Q386" s="5">
        <f t="shared" si="88"/>
        <v>0</v>
      </c>
      <c r="R386" s="5">
        <f t="shared" si="90"/>
        <v>0</v>
      </c>
    </row>
    <row r="387" spans="2:18" x14ac:dyDescent="0.4">
      <c r="B387">
        <v>32.035645961761396</v>
      </c>
      <c r="C387" s="5">
        <f t="shared" si="91"/>
        <v>0.19390797615049493</v>
      </c>
      <c r="D387" s="5">
        <f t="shared" si="92"/>
        <v>0.64463567967408208</v>
      </c>
      <c r="E387" s="5">
        <f t="shared" si="93"/>
        <v>4.0503654310119188</v>
      </c>
      <c r="F387" s="5">
        <f t="shared" si="94"/>
        <v>38.678140780444927</v>
      </c>
      <c r="G387" s="5">
        <f t="shared" si="98"/>
        <v>-0.7498960732296398</v>
      </c>
      <c r="H387" s="9">
        <f t="shared" si="99"/>
        <v>-3.8672781188105128</v>
      </c>
      <c r="I387" s="5">
        <f t="shared" si="95"/>
        <v>1.9276686816550738E-2</v>
      </c>
      <c r="J387" s="5">
        <f t="shared" si="96"/>
        <v>1.7546261326082467E-4</v>
      </c>
      <c r="K387" s="5" t="e">
        <f t="shared" si="101"/>
        <v>#N/A</v>
      </c>
      <c r="L387" s="5">
        <f t="shared" si="89"/>
        <v>1.9276686816550738E-2</v>
      </c>
      <c r="M387" s="5">
        <f t="shared" si="97"/>
        <v>3.2810920249472741E-3</v>
      </c>
      <c r="N387" s="5">
        <f t="shared" si="100"/>
        <v>1.3289621713815335E-2</v>
      </c>
      <c r="O387" s="5">
        <f t="shared" si="86"/>
        <v>-0.31624291690595441</v>
      </c>
      <c r="P387" s="5">
        <f t="shared" si="87"/>
        <v>0</v>
      </c>
      <c r="Q387" s="5">
        <f t="shared" si="88"/>
        <v>0</v>
      </c>
      <c r="R387" s="5">
        <f t="shared" si="90"/>
        <v>0</v>
      </c>
    </row>
    <row r="388" spans="2:18" x14ac:dyDescent="0.4">
      <c r="B388">
        <v>32.289658546447697</v>
      </c>
      <c r="C388" s="5">
        <f t="shared" si="91"/>
        <v>0.25401258468630061</v>
      </c>
      <c r="D388" s="5">
        <f t="shared" si="92"/>
        <v>0.49210160258150976</v>
      </c>
      <c r="E388" s="5">
        <f t="shared" si="93"/>
        <v>3.0919655589796702</v>
      </c>
      <c r="F388" s="5">
        <f t="shared" si="94"/>
        <v>29.526096154890588</v>
      </c>
      <c r="G388" s="5">
        <f t="shared" si="98"/>
        <v>-0.95839987203224863</v>
      </c>
      <c r="H388" s="9">
        <f t="shared" si="99"/>
        <v>-3.7730409035278676</v>
      </c>
      <c r="I388" s="5">
        <f t="shared" si="95"/>
        <v>3.2272872276899338E-2</v>
      </c>
      <c r="J388" s="5">
        <f t="shared" si="96"/>
        <v>1.8119767809506566E-4</v>
      </c>
      <c r="K388" s="5" t="e">
        <f t="shared" si="101"/>
        <v>#N/A</v>
      </c>
      <c r="L388" s="5">
        <f t="shared" si="89"/>
        <v>3.2272872276899338E-2</v>
      </c>
      <c r="M388" s="5">
        <f t="shared" si="97"/>
        <v>1.9120502035832928E-3</v>
      </c>
      <c r="N388" s="5">
        <f t="shared" si="100"/>
        <v>5.911993376519608E-3</v>
      </c>
      <c r="O388" s="5">
        <f t="shared" si="86"/>
        <v>-0.30853676003631492</v>
      </c>
      <c r="P388" s="5">
        <f t="shared" si="87"/>
        <v>0</v>
      </c>
      <c r="Q388" s="5">
        <f t="shared" si="88"/>
        <v>0</v>
      </c>
      <c r="R388" s="5">
        <f t="shared" si="90"/>
        <v>0</v>
      </c>
    </row>
    <row r="389" spans="2:18" x14ac:dyDescent="0.4">
      <c r="B389">
        <v>32.5090746879577</v>
      </c>
      <c r="C389" s="5">
        <f t="shared" si="91"/>
        <v>0.21941614151000266</v>
      </c>
      <c r="D389" s="5">
        <f t="shared" si="92"/>
        <v>0.56969372963976561</v>
      </c>
      <c r="E389" s="5">
        <f t="shared" si="93"/>
        <v>3.579491271664915</v>
      </c>
      <c r="F389" s="5">
        <f t="shared" si="94"/>
        <v>34.181623778385941</v>
      </c>
      <c r="G389" s="5">
        <f t="shared" si="98"/>
        <v>0.48752571268524481</v>
      </c>
      <c r="H389" s="9">
        <f t="shared" si="99"/>
        <v>2.221922732439535</v>
      </c>
      <c r="I389" s="5">
        <f t="shared" si="95"/>
        <v>0</v>
      </c>
      <c r="J389" s="5">
        <f t="shared" si="96"/>
        <v>1.7828032423035714E-4</v>
      </c>
      <c r="K389" s="5" t="e">
        <f t="shared" si="101"/>
        <v>#N/A</v>
      </c>
      <c r="L389" s="5">
        <f t="shared" si="89"/>
        <v>-1.4180832848628548E-2</v>
      </c>
      <c r="M389" s="5">
        <f t="shared" si="97"/>
        <v>2.5625515527850622E-3</v>
      </c>
      <c r="N389" s="5">
        <f t="shared" si="100"/>
        <v>9.172630916385505E-3</v>
      </c>
      <c r="O389" s="5">
        <f t="shared" si="86"/>
        <v>0.1816955761801925</v>
      </c>
      <c r="P389" s="5">
        <f t="shared" si="87"/>
        <v>0.18425812773297756</v>
      </c>
      <c r="Q389" s="5">
        <f t="shared" si="88"/>
        <v>0.65955035995351219</v>
      </c>
      <c r="R389" s="5">
        <f t="shared" si="90"/>
        <v>0.65955035995351219</v>
      </c>
    </row>
    <row r="390" spans="2:18" x14ac:dyDescent="0.4">
      <c r="B390">
        <v>32.733840227126997</v>
      </c>
      <c r="C390" s="5">
        <f t="shared" si="91"/>
        <v>0.22476553916929731</v>
      </c>
      <c r="D390" s="5">
        <f t="shared" si="92"/>
        <v>0.55613507507415461</v>
      </c>
      <c r="E390" s="5">
        <f t="shared" si="93"/>
        <v>3.4942997325131442</v>
      </c>
      <c r="F390" s="5">
        <f t="shared" si="94"/>
        <v>33.368104504449278</v>
      </c>
      <c r="G390" s="5">
        <f t="shared" si="98"/>
        <v>-8.5191539151770801E-2</v>
      </c>
      <c r="H390" s="9">
        <f t="shared" si="99"/>
        <v>-0.37902402417482267</v>
      </c>
      <c r="I390" s="5">
        <f t="shared" si="95"/>
        <v>2.5384103484688567E-3</v>
      </c>
      <c r="J390" s="5">
        <f t="shared" si="96"/>
        <v>1.7879011040064133E-4</v>
      </c>
      <c r="K390" s="5" t="e">
        <f t="shared" si="101"/>
        <v>#N/A</v>
      </c>
      <c r="L390" s="5">
        <f t="shared" si="89"/>
        <v>2.5384103484688567E-3</v>
      </c>
      <c r="M390" s="5">
        <f t="shared" si="97"/>
        <v>2.4420261241282861E-3</v>
      </c>
      <c r="N390" s="5">
        <f t="shared" si="100"/>
        <v>8.5331712323315802E-3</v>
      </c>
      <c r="O390" s="5">
        <f t="shared" si="86"/>
        <v>-3.0994321923592673E-2</v>
      </c>
      <c r="P390" s="5">
        <f t="shared" si="87"/>
        <v>0</v>
      </c>
      <c r="Q390" s="5">
        <f t="shared" si="88"/>
        <v>0</v>
      </c>
      <c r="R390" s="5">
        <f t="shared" si="90"/>
        <v>0</v>
      </c>
    </row>
    <row r="391" spans="2:18" x14ac:dyDescent="0.4">
      <c r="B391">
        <v>33.074818611144998</v>
      </c>
      <c r="C391" s="5">
        <f t="shared" si="91"/>
        <v>0.34097838401800118</v>
      </c>
      <c r="D391" s="5">
        <f t="shared" si="92"/>
        <v>0.3665921532240029</v>
      </c>
      <c r="E391" s="5">
        <f t="shared" si="93"/>
        <v>2.3033664308643824</v>
      </c>
      <c r="F391" s="5">
        <f t="shared" si="94"/>
        <v>21.995529193440174</v>
      </c>
      <c r="G391" s="5">
        <f t="shared" si="98"/>
        <v>-1.1909333016487618</v>
      </c>
      <c r="H391" s="9">
        <f t="shared" si="99"/>
        <v>-3.4926944271807248</v>
      </c>
      <c r="I391" s="5">
        <f t="shared" si="95"/>
        <v>5.3833166516524804E-2</v>
      </c>
      <c r="J391" s="5">
        <f t="shared" si="96"/>
        <v>1.8591665527770753E-4</v>
      </c>
      <c r="K391" s="5" t="e">
        <f t="shared" si="101"/>
        <v>#N/A</v>
      </c>
      <c r="L391" s="5">
        <f t="shared" si="89"/>
        <v>5.3833166516524804E-2</v>
      </c>
      <c r="M391" s="5">
        <f t="shared" si="97"/>
        <v>1.0610993829665849E-3</v>
      </c>
      <c r="N391" s="5">
        <f t="shared" si="100"/>
        <v>2.4441006985361411E-3</v>
      </c>
      <c r="O391" s="5">
        <f t="shared" si="86"/>
        <v>-0.28561169886910942</v>
      </c>
      <c r="P391" s="5">
        <f t="shared" si="87"/>
        <v>0</v>
      </c>
      <c r="Q391" s="5">
        <f t="shared" si="88"/>
        <v>0</v>
      </c>
      <c r="R391" s="5">
        <f t="shared" si="90"/>
        <v>0</v>
      </c>
    </row>
    <row r="392" spans="2:18" x14ac:dyDescent="0.4">
      <c r="B392">
        <v>33.4231150150299</v>
      </c>
      <c r="C392" s="5">
        <f t="shared" si="91"/>
        <v>0.34829640388490191</v>
      </c>
      <c r="D392" s="5">
        <f t="shared" si="92"/>
        <v>0.35888972325223178</v>
      </c>
      <c r="E392" s="5">
        <f t="shared" si="93"/>
        <v>2.2549706360361705</v>
      </c>
      <c r="F392" s="5">
        <f t="shared" si="94"/>
        <v>21.533383395133907</v>
      </c>
      <c r="G392" s="5">
        <f t="shared" si="98"/>
        <v>-4.839579482821188E-2</v>
      </c>
      <c r="H392" s="9">
        <f t="shared" si="99"/>
        <v>-0.13895002729975003</v>
      </c>
      <c r="I392" s="5">
        <f t="shared" si="95"/>
        <v>2.2345612116410952E-3</v>
      </c>
      <c r="J392" s="5">
        <f t="shared" si="96"/>
        <v>1.8620625571395957E-4</v>
      </c>
      <c r="K392" s="5" t="e">
        <f t="shared" si="101"/>
        <v>#N/A</v>
      </c>
      <c r="L392" s="5">
        <f t="shared" si="89"/>
        <v>2.2345612116410952E-3</v>
      </c>
      <c r="M392" s="5">
        <f t="shared" si="97"/>
        <v>1.0169785138770743E-3</v>
      </c>
      <c r="N392" s="5">
        <f t="shared" si="100"/>
        <v>2.2932566862725059E-3</v>
      </c>
      <c r="O392" s="5">
        <f t="shared" si="86"/>
        <v>-1.1362503700910577E-2</v>
      </c>
      <c r="P392" s="5">
        <f t="shared" si="87"/>
        <v>0</v>
      </c>
      <c r="Q392" s="5">
        <f t="shared" si="88"/>
        <v>0</v>
      </c>
      <c r="R392" s="5">
        <f t="shared" si="90"/>
        <v>0</v>
      </c>
    </row>
    <row r="393" spans="2:18" x14ac:dyDescent="0.4">
      <c r="B393">
        <v>33.536894559860201</v>
      </c>
      <c r="C393" s="5">
        <f t="shared" si="91"/>
        <v>0.11377954483030095</v>
      </c>
      <c r="D393" s="5">
        <f t="shared" si="92"/>
        <v>1.0986157501898435</v>
      </c>
      <c r="E393" s="5">
        <f t="shared" si="93"/>
        <v>6.9028063398289037</v>
      </c>
      <c r="F393" s="5">
        <f t="shared" si="94"/>
        <v>65.916945011390609</v>
      </c>
      <c r="G393" s="5">
        <f t="shared" si="98"/>
        <v>4.6478357037927331</v>
      </c>
      <c r="H393" s="9">
        <f t="shared" si="99"/>
        <v>40.849484067851137</v>
      </c>
      <c r="I393" s="5">
        <f t="shared" si="95"/>
        <v>0</v>
      </c>
      <c r="J393" s="5">
        <f t="shared" si="96"/>
        <v>1.5839360686246385E-4</v>
      </c>
      <c r="K393" s="5" t="e">
        <f t="shared" si="101"/>
        <v>#N/A</v>
      </c>
      <c r="L393" s="5">
        <f t="shared" si="89"/>
        <v>-7.0105259038834813E-2</v>
      </c>
      <c r="M393" s="5">
        <f t="shared" si="97"/>
        <v>9.5297470730364223E-3</v>
      </c>
      <c r="N393" s="5">
        <f t="shared" si="100"/>
        <v>6.5781998512721748E-2</v>
      </c>
      <c r="O393" s="5">
        <f t="shared" si="86"/>
        <v>3.3404269356489809</v>
      </c>
      <c r="P393" s="5">
        <f t="shared" si="87"/>
        <v>3.3499566827220173</v>
      </c>
      <c r="Q393" s="5">
        <f t="shared" si="88"/>
        <v>23.124102227645743</v>
      </c>
      <c r="R393" s="5">
        <f t="shared" si="90"/>
        <v>23.124102227645743</v>
      </c>
    </row>
    <row r="394" spans="2:18" x14ac:dyDescent="0.4">
      <c r="B394">
        <v>33.7212364673614</v>
      </c>
      <c r="C394" s="5">
        <f t="shared" si="91"/>
        <v>0.18434190750119939</v>
      </c>
      <c r="D394" s="5">
        <f t="shared" si="92"/>
        <v>0.67808780810834735</v>
      </c>
      <c r="E394" s="5">
        <f t="shared" si="93"/>
        <v>4.2605513528839785</v>
      </c>
      <c r="F394" s="5">
        <f t="shared" si="94"/>
        <v>40.685268486500838</v>
      </c>
      <c r="G394" s="5">
        <f t="shared" si="98"/>
        <v>-2.6422549869449252</v>
      </c>
      <c r="H394" s="9">
        <f t="shared" si="99"/>
        <v>-14.333447140486674</v>
      </c>
      <c r="I394" s="5">
        <f t="shared" si="95"/>
        <v>6.4570543487678947E-2</v>
      </c>
      <c r="J394" s="5">
        <f t="shared" si="96"/>
        <v>1.7420486070434229E-4</v>
      </c>
      <c r="K394" s="5">
        <f t="shared" si="101"/>
        <v>6.4570543487678947E-2</v>
      </c>
      <c r="L394" s="5">
        <f t="shared" si="89"/>
        <v>6.4570543487678947E-2</v>
      </c>
      <c r="M394" s="5">
        <f t="shared" si="97"/>
        <v>3.6304595661122998E-3</v>
      </c>
      <c r="N394" s="5">
        <f t="shared" si="100"/>
        <v>1.546775941599034E-2</v>
      </c>
      <c r="O394" s="5">
        <f t="shared" si="86"/>
        <v>-1.1721037364695714</v>
      </c>
      <c r="P394" s="5">
        <f t="shared" si="87"/>
        <v>0</v>
      </c>
      <c r="Q394" s="5">
        <f t="shared" si="88"/>
        <v>0</v>
      </c>
      <c r="R394" s="5">
        <f t="shared" si="90"/>
        <v>0</v>
      </c>
    </row>
    <row r="395" spans="2:18" x14ac:dyDescent="0.4">
      <c r="B395">
        <v>33.764169931411701</v>
      </c>
      <c r="C395" s="5">
        <f t="shared" si="91"/>
        <v>4.2933464050300074E-2</v>
      </c>
      <c r="D395" s="5">
        <f t="shared" si="92"/>
        <v>2.911481818787141</v>
      </c>
      <c r="E395" s="5">
        <f t="shared" si="93"/>
        <v>18.293379785923861</v>
      </c>
      <c r="F395" s="5">
        <f t="shared" si="94"/>
        <v>174.68890912722844</v>
      </c>
      <c r="G395" s="5">
        <f t="shared" si="98"/>
        <v>14.032828433039882</v>
      </c>
      <c r="H395" s="9">
        <f t="shared" si="99"/>
        <v>326.8505987916389</v>
      </c>
      <c r="I395" s="5">
        <f t="shared" si="95"/>
        <v>0</v>
      </c>
      <c r="J395" s="5">
        <f t="shared" si="96"/>
        <v>9.023241536103162E-5</v>
      </c>
      <c r="K395" s="5" t="e">
        <f t="shared" si="101"/>
        <v>#N/A</v>
      </c>
      <c r="L395" s="5">
        <f t="shared" si="89"/>
        <v>-7.9868731079031516E-2</v>
      </c>
      <c r="M395" s="5">
        <f t="shared" si="97"/>
        <v>6.6929548798409538E-2</v>
      </c>
      <c r="N395" s="5">
        <f t="shared" si="100"/>
        <v>1.2243676550698297</v>
      </c>
      <c r="O395" s="5">
        <f t="shared" si="86"/>
        <v>26.727890671105442</v>
      </c>
      <c r="P395" s="5">
        <f t="shared" si="87"/>
        <v>26.794820219903851</v>
      </c>
      <c r="Q395" s="5">
        <f t="shared" si="88"/>
        <v>490.16782257825304</v>
      </c>
      <c r="R395" s="5">
        <f t="shared" si="90"/>
        <v>490.16782257825304</v>
      </c>
    </row>
    <row r="396" spans="2:18" x14ac:dyDescent="0.4">
      <c r="B396">
        <v>33.811943769454899</v>
      </c>
      <c r="C396" s="5">
        <f t="shared" si="91"/>
        <v>4.777383804319868E-2</v>
      </c>
      <c r="D396" s="5">
        <f t="shared" si="92"/>
        <v>2.6164948247819417</v>
      </c>
      <c r="E396" s="5">
        <f t="shared" si="93"/>
        <v>16.439921839381324</v>
      </c>
      <c r="F396" s="5">
        <f t="shared" si="94"/>
        <v>156.98968948691652</v>
      </c>
      <c r="G396" s="5">
        <f t="shared" si="98"/>
        <v>-1.8534579465425374</v>
      </c>
      <c r="H396" s="9">
        <f t="shared" si="99"/>
        <v>-38.796505000636117</v>
      </c>
      <c r="I396" s="5">
        <f t="shared" si="95"/>
        <v>1.1738389285820949E-2</v>
      </c>
      <c r="J396" s="5">
        <f t="shared" si="96"/>
        <v>1.0132350771314216E-4</v>
      </c>
      <c r="K396" s="5">
        <f t="shared" si="101"/>
        <v>1.1738389285820949E-2</v>
      </c>
      <c r="L396" s="5">
        <f t="shared" si="89"/>
        <v>1.1738389285820949E-2</v>
      </c>
      <c r="M396" s="5">
        <f t="shared" si="97"/>
        <v>5.40542060169934E-2</v>
      </c>
      <c r="N396" s="5">
        <f t="shared" si="100"/>
        <v>0.88864692200918716</v>
      </c>
      <c r="O396" s="5">
        <f t="shared" si="86"/>
        <v>-3.1725465638171677</v>
      </c>
      <c r="P396" s="5">
        <f t="shared" si="87"/>
        <v>0</v>
      </c>
      <c r="Q396" s="5">
        <f t="shared" si="88"/>
        <v>0</v>
      </c>
      <c r="R396" s="5">
        <f t="shared" si="90"/>
        <v>0</v>
      </c>
    </row>
    <row r="397" spans="2:18" x14ac:dyDescent="0.4">
      <c r="B397">
        <v>33.8503096103668</v>
      </c>
      <c r="C397" s="5">
        <f t="shared" si="91"/>
        <v>3.8365840911900762E-2</v>
      </c>
      <c r="D397" s="5">
        <f t="shared" si="92"/>
        <v>3.2581066133031391</v>
      </c>
      <c r="E397" s="5">
        <f t="shared" si="93"/>
        <v>20.471287601930925</v>
      </c>
      <c r="F397" s="5">
        <f t="shared" si="94"/>
        <v>195.48639679818837</v>
      </c>
      <c r="G397" s="5">
        <f t="shared" si="98"/>
        <v>4.0313657625496013</v>
      </c>
      <c r="H397" s="9">
        <f t="shared" si="99"/>
        <v>105.07695561285367</v>
      </c>
      <c r="I397" s="5">
        <f t="shared" si="95"/>
        <v>0</v>
      </c>
      <c r="J397" s="5">
        <f t="shared" si="96"/>
        <v>7.7199814990045357E-5</v>
      </c>
      <c r="K397" s="5" t="e">
        <f t="shared" si="101"/>
        <v>#N/A</v>
      </c>
      <c r="L397" s="5">
        <f t="shared" si="89"/>
        <v>-2.05037153160555E-2</v>
      </c>
      <c r="M397" s="5">
        <f t="shared" si="97"/>
        <v>8.3814723216194167E-2</v>
      </c>
      <c r="N397" s="5">
        <f t="shared" si="100"/>
        <v>1.7157953042349476</v>
      </c>
      <c r="O397" s="5">
        <f t="shared" si="86"/>
        <v>8.5925661205941637</v>
      </c>
      <c r="P397" s="5">
        <f t="shared" si="87"/>
        <v>8.6763808438103585</v>
      </c>
      <c r="Q397" s="5">
        <f t="shared" si="88"/>
        <v>177.61668759752598</v>
      </c>
      <c r="R397" s="5">
        <f t="shared" si="90"/>
        <v>177.61668759752598</v>
      </c>
    </row>
    <row r="398" spans="2:18" x14ac:dyDescent="0.4">
      <c r="B398">
        <v>33.945279836654599</v>
      </c>
      <c r="C398" s="5">
        <f t="shared" si="91"/>
        <v>9.4970226287799164E-2</v>
      </c>
      <c r="D398" s="5">
        <f t="shared" si="92"/>
        <v>1.316201981252505</v>
      </c>
      <c r="E398" s="5">
        <f t="shared" si="93"/>
        <v>8.2699409498864007</v>
      </c>
      <c r="F398" s="5">
        <f t="shared" si="94"/>
        <v>78.972118875150301</v>
      </c>
      <c r="G398" s="5">
        <f t="shared" si="98"/>
        <v>-12.201346652044524</v>
      </c>
      <c r="H398" s="9">
        <f t="shared" si="99"/>
        <v>-128.47549309895697</v>
      </c>
      <c r="I398" s="5">
        <f t="shared" si="95"/>
        <v>0.15361402805724153</v>
      </c>
      <c r="J398" s="5">
        <f t="shared" si="96"/>
        <v>1.5021267335587978E-4</v>
      </c>
      <c r="K398" s="5">
        <f t="shared" si="101"/>
        <v>0.15361402805724153</v>
      </c>
      <c r="L398" s="5">
        <f t="shared" si="89"/>
        <v>0.15361402805724153</v>
      </c>
      <c r="M398" s="5">
        <f t="shared" si="97"/>
        <v>1.3678384662921596E-2</v>
      </c>
      <c r="N398" s="5">
        <f t="shared" si="100"/>
        <v>0.1131194334521934</v>
      </c>
      <c r="O398" s="5">
        <f t="shared" ref="O398:O461" si="102">B$6*H398</f>
        <v>-10.505958826938901</v>
      </c>
      <c r="P398" s="5">
        <f t="shared" ref="P398:P461" si="103">IF(H398&gt;0, O398 +M398, 0)</f>
        <v>0</v>
      </c>
      <c r="Q398" s="5">
        <f t="shared" ref="Q398:Q461" si="104">P398*E398</f>
        <v>0</v>
      </c>
      <c r="R398" s="5">
        <f t="shared" si="90"/>
        <v>0</v>
      </c>
    </row>
    <row r="399" spans="2:18" x14ac:dyDescent="0.4">
      <c r="B399">
        <v>33.992817640304501</v>
      </c>
      <c r="C399" s="5">
        <f t="shared" si="91"/>
        <v>4.7537803649902344E-2</v>
      </c>
      <c r="D399" s="5">
        <f t="shared" si="92"/>
        <v>2.6294862278572433</v>
      </c>
      <c r="E399" s="5">
        <f t="shared" si="93"/>
        <v>16.521549232303705</v>
      </c>
      <c r="F399" s="5">
        <f t="shared" si="94"/>
        <v>157.7691736714346</v>
      </c>
      <c r="G399" s="5">
        <f t="shared" si="98"/>
        <v>8.2516082824173047</v>
      </c>
      <c r="H399" s="9">
        <f t="shared" si="99"/>
        <v>173.57992269031251</v>
      </c>
      <c r="I399" s="5">
        <f t="shared" si="95"/>
        <v>0</v>
      </c>
      <c r="J399" s="5">
        <f t="shared" si="96"/>
        <v>1.0083504939389463E-4</v>
      </c>
      <c r="L399" s="5">
        <f t="shared" ref="L399:L462" si="105">(-B$6*H399)/E399^2</f>
        <v>-5.2001198614185326E-2</v>
      </c>
      <c r="M399" s="5">
        <f t="shared" si="97"/>
        <v>5.4592317807087037E-2</v>
      </c>
      <c r="N399" s="5">
        <f t="shared" si="100"/>
        <v>0.90194966635535878</v>
      </c>
      <c r="O399" s="5">
        <f t="shared" si="102"/>
        <v>14.194329805475295</v>
      </c>
      <c r="P399" s="5">
        <f t="shared" si="103"/>
        <v>14.248922123282382</v>
      </c>
      <c r="Q399" s="5">
        <f t="shared" si="104"/>
        <v>235.41426836707132</v>
      </c>
      <c r="R399" s="5">
        <f t="shared" ref="R399:R462" si="106">Q399</f>
        <v>235.41426836707132</v>
      </c>
    </row>
    <row r="400" spans="2:18" x14ac:dyDescent="0.4">
      <c r="B400">
        <v>34.041126966476398</v>
      </c>
      <c r="C400" s="5">
        <f t="shared" ref="C400:C463" si="107">B400-B399</f>
        <v>4.8309326171896316E-2</v>
      </c>
      <c r="D400" s="5">
        <f t="shared" ref="D400:D463" si="108">(1/C400)/8</f>
        <v>2.5874921035996161</v>
      </c>
      <c r="E400" s="5">
        <f t="shared" ref="E400:E463" si="109">2*PI()*D400</f>
        <v>16.257692367780308</v>
      </c>
      <c r="F400" s="5">
        <f t="shared" ref="F400:F463" si="110">E400*(60/(2*PI()))</f>
        <v>155.24952621597697</v>
      </c>
      <c r="G400" s="5">
        <f t="shared" si="98"/>
        <v>-0.26385686452339741</v>
      </c>
      <c r="H400" s="9">
        <f t="shared" si="99"/>
        <v>-5.4618204274787558</v>
      </c>
      <c r="I400" s="5">
        <f t="shared" ref="I400:I463" si="111">IF(H400&lt;0,(-B$6*H400)/E400^2,0)</f>
        <v>1.6897988714179575E-3</v>
      </c>
      <c r="J400" s="5">
        <f t="shared" ref="J400:J463" si="112">-0.000005984*E400 + 0.0001997</f>
        <v>1.0241396887120264E-4</v>
      </c>
      <c r="K400" s="5" t="e">
        <f t="shared" ref="K400:K463" si="113">IF(H400&lt;-7,(-B$6*H400)/E400^2,NA())</f>
        <v>#N/A</v>
      </c>
      <c r="L400" s="5">
        <f t="shared" si="105"/>
        <v>1.6897988714179575E-3</v>
      </c>
      <c r="M400" s="5">
        <f t="shared" ref="M400:M463" si="114">0.0002*E400^2</f>
        <v>5.2862512225076423E-2</v>
      </c>
      <c r="N400" s="5">
        <f t="shared" si="100"/>
        <v>0.85942246154331814</v>
      </c>
      <c r="O400" s="5">
        <f t="shared" si="102"/>
        <v>-0.44663506749126058</v>
      </c>
      <c r="P400" s="5">
        <f t="shared" si="103"/>
        <v>0</v>
      </c>
      <c r="Q400" s="5">
        <f t="shared" si="104"/>
        <v>0</v>
      </c>
      <c r="R400" s="5">
        <f t="shared" si="106"/>
        <v>0</v>
      </c>
    </row>
    <row r="401" spans="2:18" x14ac:dyDescent="0.4">
      <c r="B401">
        <v>34.094747066497803</v>
      </c>
      <c r="C401" s="5">
        <f t="shared" si="107"/>
        <v>5.3620100021404937E-2</v>
      </c>
      <c r="D401" s="5">
        <f t="shared" si="108"/>
        <v>2.3312153455532623</v>
      </c>
      <c r="E401" s="5">
        <f t="shared" si="109"/>
        <v>14.647458007051839</v>
      </c>
      <c r="F401" s="5">
        <f t="shared" si="110"/>
        <v>139.87292073319574</v>
      </c>
      <c r="G401" s="5">
        <f t="shared" ref="G401:G464" si="115">E401-E400</f>
        <v>-1.6102343607284695</v>
      </c>
      <c r="H401" s="9">
        <f t="shared" ref="H401:H464" si="116">G401/C401</f>
        <v>-30.030424413338842</v>
      </c>
      <c r="I401" s="5">
        <f t="shared" si="111"/>
        <v>1.1445963274007497E-2</v>
      </c>
      <c r="J401" s="5">
        <f t="shared" si="112"/>
        <v>1.120496112858018E-4</v>
      </c>
      <c r="K401" s="5">
        <f t="shared" si="113"/>
        <v>1.1445963274007497E-2</v>
      </c>
      <c r="L401" s="5">
        <f t="shared" si="105"/>
        <v>1.1445963274007497E-2</v>
      </c>
      <c r="M401" s="5">
        <f t="shared" si="114"/>
        <v>4.2909605213669405E-2</v>
      </c>
      <c r="N401" s="5">
        <f t="shared" ref="N401:N464" si="117">M401*E401</f>
        <v>0.62851664046639522</v>
      </c>
      <c r="O401" s="5">
        <f t="shared" si="102"/>
        <v>-2.455708826889103</v>
      </c>
      <c r="P401" s="5">
        <f t="shared" si="103"/>
        <v>0</v>
      </c>
      <c r="Q401" s="5">
        <f t="shared" si="104"/>
        <v>0</v>
      </c>
      <c r="R401" s="5">
        <f t="shared" si="106"/>
        <v>0</v>
      </c>
    </row>
    <row r="402" spans="2:18" x14ac:dyDescent="0.4">
      <c r="B402">
        <v>34.2007989883422</v>
      </c>
      <c r="C402" s="5">
        <f t="shared" si="107"/>
        <v>0.10605192184439716</v>
      </c>
      <c r="D402" s="5">
        <f t="shared" si="108"/>
        <v>1.1786679376108251</v>
      </c>
      <c r="E402" s="5">
        <f t="shared" si="109"/>
        <v>7.4057890676400016</v>
      </c>
      <c r="F402" s="5">
        <f t="shared" si="110"/>
        <v>70.720076256649506</v>
      </c>
      <c r="G402" s="5">
        <f t="shared" si="115"/>
        <v>-7.241668939411837</v>
      </c>
      <c r="H402" s="9">
        <f t="shared" si="116"/>
        <v>-68.284183949415365</v>
      </c>
      <c r="I402" s="5">
        <f t="shared" si="111"/>
        <v>0.10181056517024584</v>
      </c>
      <c r="J402" s="5">
        <f t="shared" si="112"/>
        <v>1.5538375821924223E-4</v>
      </c>
      <c r="K402" s="5">
        <f t="shared" si="113"/>
        <v>0.10181056517024584</v>
      </c>
      <c r="L402" s="5">
        <f t="shared" si="105"/>
        <v>0.10181056517024584</v>
      </c>
      <c r="M402" s="5">
        <f t="shared" si="114"/>
        <v>1.0969142342875233E-2</v>
      </c>
      <c r="N402" s="5">
        <f t="shared" si="117"/>
        <v>8.123515444425243E-2</v>
      </c>
      <c r="O402" s="5">
        <f t="shared" si="102"/>
        <v>-5.5838729068050101</v>
      </c>
      <c r="P402" s="5">
        <f t="shared" si="103"/>
        <v>0</v>
      </c>
      <c r="Q402" s="5">
        <f t="shared" si="104"/>
        <v>0</v>
      </c>
      <c r="R402" s="5">
        <f t="shared" si="106"/>
        <v>0</v>
      </c>
    </row>
    <row r="403" spans="2:18" x14ac:dyDescent="0.4">
      <c r="B403">
        <v>34.310294866561797</v>
      </c>
      <c r="C403" s="5">
        <f t="shared" si="107"/>
        <v>0.10949587821959739</v>
      </c>
      <c r="D403" s="5">
        <f t="shared" si="108"/>
        <v>1.1415954831588147</v>
      </c>
      <c r="E403" s="5">
        <f t="shared" si="109"/>
        <v>7.1728559665260452</v>
      </c>
      <c r="F403" s="5">
        <f t="shared" si="110"/>
        <v>68.495728989528885</v>
      </c>
      <c r="G403" s="5">
        <f t="shared" si="115"/>
        <v>-0.23293310111395638</v>
      </c>
      <c r="H403" s="9">
        <f t="shared" si="116"/>
        <v>-2.1273230088789443</v>
      </c>
      <c r="I403" s="5">
        <f t="shared" si="111"/>
        <v>3.3811514037698762E-3</v>
      </c>
      <c r="J403" s="5">
        <f t="shared" si="112"/>
        <v>1.5677762989630816E-4</v>
      </c>
      <c r="K403" s="5" t="e">
        <f t="shared" si="113"/>
        <v>#N/A</v>
      </c>
      <c r="L403" s="5">
        <f t="shared" si="105"/>
        <v>3.3811514037698762E-3</v>
      </c>
      <c r="M403" s="5">
        <f t="shared" si="114"/>
        <v>1.0289972543305657E-2</v>
      </c>
      <c r="N403" s="5">
        <f t="shared" si="117"/>
        <v>7.3808490952639166E-2</v>
      </c>
      <c r="O403" s="5">
        <f t="shared" si="102"/>
        <v>-0.17395977554775705</v>
      </c>
      <c r="P403" s="5">
        <f t="shared" si="103"/>
        <v>0</v>
      </c>
      <c r="Q403" s="5">
        <f t="shared" si="104"/>
        <v>0</v>
      </c>
      <c r="R403" s="5">
        <f t="shared" si="106"/>
        <v>0</v>
      </c>
    </row>
    <row r="404" spans="2:18" x14ac:dyDescent="0.4">
      <c r="B404">
        <v>34.369398593902503</v>
      </c>
      <c r="C404" s="5">
        <f t="shared" si="107"/>
        <v>5.9103727340705348E-2</v>
      </c>
      <c r="D404" s="5">
        <f t="shared" si="108"/>
        <v>2.1149258367316408</v>
      </c>
      <c r="E404" s="5">
        <f t="shared" si="109"/>
        <v>13.288470943126738</v>
      </c>
      <c r="F404" s="5">
        <f t="shared" si="110"/>
        <v>126.89555020389845</v>
      </c>
      <c r="G404" s="5">
        <f t="shared" si="115"/>
        <v>6.1156149766006926</v>
      </c>
      <c r="H404" s="9">
        <f t="shared" si="116"/>
        <v>103.47257697212618</v>
      </c>
      <c r="I404" s="5">
        <f t="shared" si="111"/>
        <v>0</v>
      </c>
      <c r="J404" s="5">
        <f t="shared" si="112"/>
        <v>1.2018178987632961E-4</v>
      </c>
      <c r="K404" s="5" t="e">
        <f t="shared" si="113"/>
        <v>#N/A</v>
      </c>
      <c r="L404" s="5">
        <f t="shared" si="105"/>
        <v>-4.7917113036481142E-2</v>
      </c>
      <c r="M404" s="5">
        <f t="shared" si="114"/>
        <v>3.5316692001264721E-2</v>
      </c>
      <c r="N404" s="5">
        <f t="shared" si="117"/>
        <v>0.46930483546616275</v>
      </c>
      <c r="O404" s="5">
        <f t="shared" si="102"/>
        <v>8.4613696134959557</v>
      </c>
      <c r="P404" s="5">
        <f t="shared" si="103"/>
        <v>8.4966863054972208</v>
      </c>
      <c r="Q404" s="5">
        <f t="shared" si="104"/>
        <v>112.90796908346269</v>
      </c>
      <c r="R404" s="5">
        <f t="shared" si="106"/>
        <v>112.90796908346269</v>
      </c>
    </row>
    <row r="405" spans="2:18" x14ac:dyDescent="0.4">
      <c r="B405">
        <v>34.4999132156372</v>
      </c>
      <c r="C405" s="5">
        <f t="shared" si="107"/>
        <v>0.1305146217346973</v>
      </c>
      <c r="D405" s="5">
        <f t="shared" si="108"/>
        <v>0.95774709636819766</v>
      </c>
      <c r="E405" s="5">
        <f t="shared" si="109"/>
        <v>6.0177024838945705</v>
      </c>
      <c r="F405" s="5">
        <f t="shared" si="110"/>
        <v>57.464825782091857</v>
      </c>
      <c r="G405" s="5">
        <f t="shared" si="115"/>
        <v>-7.2707684592321673</v>
      </c>
      <c r="H405" s="9">
        <f t="shared" si="116"/>
        <v>-55.708459041560658</v>
      </c>
      <c r="I405" s="5">
        <f t="shared" si="111"/>
        <v>0.12579840134416359</v>
      </c>
      <c r="J405" s="5">
        <f t="shared" si="112"/>
        <v>1.6369006833637489E-4</v>
      </c>
      <c r="K405" s="5">
        <f t="shared" si="113"/>
        <v>0.12579840134416359</v>
      </c>
      <c r="L405" s="5">
        <f t="shared" si="105"/>
        <v>0.12579840134416359</v>
      </c>
      <c r="M405" s="5">
        <f t="shared" si="114"/>
        <v>7.242548636934177E-3</v>
      </c>
      <c r="N405" s="5">
        <f t="shared" si="117"/>
        <v>4.358350292220603E-2</v>
      </c>
      <c r="O405" s="5">
        <f t="shared" si="102"/>
        <v>-4.5555052009183523</v>
      </c>
      <c r="P405" s="5">
        <f t="shared" si="103"/>
        <v>0</v>
      </c>
      <c r="Q405" s="5">
        <f t="shared" si="104"/>
        <v>0</v>
      </c>
      <c r="R405" s="5">
        <f t="shared" si="106"/>
        <v>0</v>
      </c>
    </row>
    <row r="406" spans="2:18" x14ac:dyDescent="0.4">
      <c r="B406">
        <v>34.569119215011597</v>
      </c>
      <c r="C406" s="5">
        <f t="shared" si="107"/>
        <v>6.9205999374396754E-2</v>
      </c>
      <c r="D406" s="5">
        <f t="shared" si="108"/>
        <v>1.8062017907401917</v>
      </c>
      <c r="E406" s="5">
        <f t="shared" si="109"/>
        <v>11.34870055338023</v>
      </c>
      <c r="F406" s="5">
        <f t="shared" si="110"/>
        <v>108.3721074444115</v>
      </c>
      <c r="G406" s="5">
        <f t="shared" si="115"/>
        <v>5.3309980694856591</v>
      </c>
      <c r="H406" s="9">
        <f t="shared" si="116"/>
        <v>77.030866076300015</v>
      </c>
      <c r="I406" s="5">
        <f t="shared" si="111"/>
        <v>0</v>
      </c>
      <c r="J406" s="5">
        <f t="shared" si="112"/>
        <v>1.317893758885727E-4</v>
      </c>
      <c r="K406" s="5" t="e">
        <f t="shared" si="113"/>
        <v>#N/A</v>
      </c>
      <c r="L406" s="5">
        <f t="shared" si="105"/>
        <v>-4.8908901458714293E-2</v>
      </c>
      <c r="M406" s="5">
        <f t="shared" si="114"/>
        <v>2.5758600850058547E-2</v>
      </c>
      <c r="N406" s="5">
        <f t="shared" si="117"/>
        <v>0.29232664772135991</v>
      </c>
      <c r="O406" s="5">
        <f t="shared" si="102"/>
        <v>6.2991243534493391</v>
      </c>
      <c r="P406" s="5">
        <f t="shared" si="103"/>
        <v>6.3248829542993974</v>
      </c>
      <c r="Q406" s="5">
        <f t="shared" si="104"/>
        <v>71.779202683522755</v>
      </c>
      <c r="R406" s="5">
        <f t="shared" si="106"/>
        <v>71.779202683522755</v>
      </c>
    </row>
    <row r="407" spans="2:18" x14ac:dyDescent="0.4">
      <c r="B407">
        <v>34.638376474380401</v>
      </c>
      <c r="C407" s="5">
        <f t="shared" si="107"/>
        <v>6.9257259368804114E-2</v>
      </c>
      <c r="D407" s="5">
        <f t="shared" si="108"/>
        <v>1.8048649504647358</v>
      </c>
      <c r="E407" s="5">
        <f t="shared" si="109"/>
        <v>11.340300938203439</v>
      </c>
      <c r="F407" s="5">
        <f t="shared" si="110"/>
        <v>108.29189702788415</v>
      </c>
      <c r="G407" s="5">
        <f t="shared" si="115"/>
        <v>-8.3996151767902205E-3</v>
      </c>
      <c r="H407" s="9">
        <f t="shared" si="116"/>
        <v>-0.1212813682398426</v>
      </c>
      <c r="I407" s="5">
        <f t="shared" si="111"/>
        <v>7.7118811845326563E-5</v>
      </c>
      <c r="J407" s="5">
        <f t="shared" si="112"/>
        <v>1.3183963918579064E-4</v>
      </c>
      <c r="L407" s="5">
        <f t="shared" si="105"/>
        <v>7.7118811845326563E-5</v>
      </c>
      <c r="M407" s="5">
        <f t="shared" si="114"/>
        <v>2.5720485073803565E-2</v>
      </c>
      <c r="N407" s="5">
        <f t="shared" si="117"/>
        <v>0.29167804101350214</v>
      </c>
      <c r="O407" s="5">
        <f t="shared" si="102"/>
        <v>-9.9176662448859365E-3</v>
      </c>
      <c r="P407" s="5">
        <f t="shared" si="103"/>
        <v>0</v>
      </c>
      <c r="Q407" s="5">
        <f t="shared" si="104"/>
        <v>0</v>
      </c>
      <c r="R407" s="5">
        <f t="shared" si="106"/>
        <v>0</v>
      </c>
    </row>
    <row r="408" spans="2:18" x14ac:dyDescent="0.4">
      <c r="B408">
        <v>34.7182230949401</v>
      </c>
      <c r="C408" s="5">
        <f t="shared" si="107"/>
        <v>7.9846620559699488E-2</v>
      </c>
      <c r="D408" s="5">
        <f t="shared" si="108"/>
        <v>1.5655014466960486</v>
      </c>
      <c r="E408" s="5">
        <f t="shared" si="109"/>
        <v>9.8363356882489992</v>
      </c>
      <c r="F408" s="5">
        <f t="shared" si="110"/>
        <v>93.930086801762926</v>
      </c>
      <c r="G408" s="5">
        <f t="shared" si="115"/>
        <v>-1.5039652499544403</v>
      </c>
      <c r="H408" s="9">
        <f t="shared" si="116"/>
        <v>-18.835678196674085</v>
      </c>
      <c r="I408" s="5">
        <f t="shared" si="111"/>
        <v>1.591952040552623E-2</v>
      </c>
      <c r="J408" s="5">
        <f t="shared" si="112"/>
        <v>1.4083936724151798E-4</v>
      </c>
      <c r="L408" s="5">
        <f t="shared" si="105"/>
        <v>1.591952040552623E-2</v>
      </c>
      <c r="M408" s="5">
        <f t="shared" si="114"/>
        <v>1.9350699954384185E-2</v>
      </c>
      <c r="N408" s="5">
        <f t="shared" si="117"/>
        <v>0.19033998055390744</v>
      </c>
      <c r="O408" s="5">
        <f t="shared" si="102"/>
        <v>-1.5402693139251724</v>
      </c>
      <c r="P408" s="5">
        <f t="shared" si="103"/>
        <v>0</v>
      </c>
      <c r="Q408" s="5">
        <f t="shared" si="104"/>
        <v>0</v>
      </c>
      <c r="R408" s="5">
        <f t="shared" si="106"/>
        <v>0</v>
      </c>
    </row>
    <row r="409" spans="2:18" x14ac:dyDescent="0.4">
      <c r="B409">
        <v>34.870371341705301</v>
      </c>
      <c r="C409" s="5">
        <f t="shared" si="107"/>
        <v>0.15214824676520067</v>
      </c>
      <c r="D409" s="5">
        <f t="shared" si="108"/>
        <v>0.8215671403227105</v>
      </c>
      <c r="E409" s="5">
        <f t="shared" si="109"/>
        <v>5.1620585849372036</v>
      </c>
      <c r="F409" s="5">
        <f t="shared" si="110"/>
        <v>49.294028419362625</v>
      </c>
      <c r="G409" s="5">
        <f t="shared" si="115"/>
        <v>-4.6742771033117956</v>
      </c>
      <c r="H409" s="9">
        <f t="shared" si="116"/>
        <v>-30.721859782750357</v>
      </c>
      <c r="I409" s="5">
        <f t="shared" si="111"/>
        <v>9.4279451170765999E-2</v>
      </c>
      <c r="J409" s="5">
        <f t="shared" si="112"/>
        <v>1.6881024142773577E-4</v>
      </c>
      <c r="K409" s="5">
        <f t="shared" si="113"/>
        <v>9.4279451170765999E-2</v>
      </c>
      <c r="L409" s="5">
        <f t="shared" si="105"/>
        <v>9.4279451170765999E-2</v>
      </c>
      <c r="M409" s="5">
        <f t="shared" si="114"/>
        <v>5.329369766864777E-3</v>
      </c>
      <c r="N409" s="5">
        <f t="shared" si="117"/>
        <v>2.7510518957349104E-2</v>
      </c>
      <c r="O409" s="5">
        <f t="shared" si="102"/>
        <v>-2.5122502835304212</v>
      </c>
      <c r="P409" s="5">
        <f t="shared" si="103"/>
        <v>0</v>
      </c>
      <c r="Q409" s="5">
        <f t="shared" si="104"/>
        <v>0</v>
      </c>
      <c r="R409" s="5">
        <f t="shared" si="106"/>
        <v>0</v>
      </c>
    </row>
    <row r="410" spans="2:18" x14ac:dyDescent="0.4">
      <c r="B410">
        <v>34.965563535690301</v>
      </c>
      <c r="C410" s="5">
        <f t="shared" si="107"/>
        <v>9.5192193984999562E-2</v>
      </c>
      <c r="D410" s="5">
        <f t="shared" si="108"/>
        <v>1.3131328816698726</v>
      </c>
      <c r="E410" s="5">
        <f t="shared" si="109"/>
        <v>8.2506572284825346</v>
      </c>
      <c r="F410" s="5">
        <f t="shared" si="110"/>
        <v>78.787972900192372</v>
      </c>
      <c r="G410" s="5">
        <f t="shared" si="115"/>
        <v>3.088598643545331</v>
      </c>
      <c r="H410" s="9">
        <f t="shared" si="116"/>
        <v>32.445923496962727</v>
      </c>
      <c r="I410" s="5">
        <f t="shared" si="111"/>
        <v>0</v>
      </c>
      <c r="J410" s="5">
        <f t="shared" si="112"/>
        <v>1.5032806714476051E-4</v>
      </c>
      <c r="K410" s="5" t="e">
        <f t="shared" si="113"/>
        <v>#N/A</v>
      </c>
      <c r="L410" s="5">
        <f t="shared" si="105"/>
        <v>-3.8976106331144435E-2</v>
      </c>
      <c r="M410" s="5">
        <f t="shared" si="114"/>
        <v>1.361466894038222E-2</v>
      </c>
      <c r="N410" s="5">
        <f t="shared" si="117"/>
        <v>0.11232996670636121</v>
      </c>
      <c r="O410" s="5">
        <f t="shared" si="102"/>
        <v>2.6532339214183347</v>
      </c>
      <c r="P410" s="5">
        <f t="shared" si="103"/>
        <v>2.6668485903587169</v>
      </c>
      <c r="Q410" s="5">
        <f t="shared" si="104"/>
        <v>22.003253599311606</v>
      </c>
      <c r="R410" s="5">
        <f t="shared" si="106"/>
        <v>22.003253599311606</v>
      </c>
    </row>
    <row r="411" spans="2:18" x14ac:dyDescent="0.4">
      <c r="B411">
        <v>35.066211223602203</v>
      </c>
      <c r="C411" s="5">
        <f t="shared" si="107"/>
        <v>0.10064768791190204</v>
      </c>
      <c r="D411" s="5">
        <f t="shared" si="108"/>
        <v>1.2419560011096706</v>
      </c>
      <c r="E411" s="5">
        <f t="shared" si="109"/>
        <v>7.8034396983357963</v>
      </c>
      <c r="F411" s="5">
        <f t="shared" si="110"/>
        <v>74.517360066580238</v>
      </c>
      <c r="G411" s="5">
        <f t="shared" si="115"/>
        <v>-0.44721753014673826</v>
      </c>
      <c r="H411" s="9">
        <f t="shared" si="116"/>
        <v>-4.4433959629374931</v>
      </c>
      <c r="I411" s="5">
        <f t="shared" si="111"/>
        <v>5.9670305313977668E-3</v>
      </c>
      <c r="J411" s="5">
        <f t="shared" si="112"/>
        <v>1.530042168451586E-4</v>
      </c>
      <c r="K411" s="5" t="e">
        <f t="shared" si="113"/>
        <v>#N/A</v>
      </c>
      <c r="L411" s="5">
        <f t="shared" si="105"/>
        <v>5.9670305313977668E-3</v>
      </c>
      <c r="M411" s="5">
        <f t="shared" si="114"/>
        <v>1.2178734225112614E-2</v>
      </c>
      <c r="N411" s="5">
        <f t="shared" si="117"/>
        <v>9.5036018127724622E-2</v>
      </c>
      <c r="O411" s="5">
        <f t="shared" si="102"/>
        <v>-0.36335439477512943</v>
      </c>
      <c r="P411" s="5">
        <f t="shared" si="103"/>
        <v>0</v>
      </c>
      <c r="Q411" s="5">
        <f t="shared" si="104"/>
        <v>0</v>
      </c>
      <c r="R411" s="5">
        <f t="shared" si="106"/>
        <v>0</v>
      </c>
    </row>
    <row r="412" spans="2:18" x14ac:dyDescent="0.4">
      <c r="B412">
        <v>35.171908855438197</v>
      </c>
      <c r="C412" s="5">
        <f t="shared" si="107"/>
        <v>0.10569763183599434</v>
      </c>
      <c r="D412" s="5">
        <f t="shared" si="108"/>
        <v>1.1826187382698996</v>
      </c>
      <c r="E412" s="5">
        <f t="shared" si="109"/>
        <v>7.4306126802926942</v>
      </c>
      <c r="F412" s="5">
        <f t="shared" si="110"/>
        <v>70.957124296193982</v>
      </c>
      <c r="G412" s="5">
        <f t="shared" si="115"/>
        <v>-0.37282701804310214</v>
      </c>
      <c r="H412" s="9">
        <f t="shared" si="116"/>
        <v>-3.5272977413685003</v>
      </c>
      <c r="I412" s="5">
        <f t="shared" si="111"/>
        <v>5.2240614015006724E-3</v>
      </c>
      <c r="J412" s="5">
        <f t="shared" si="112"/>
        <v>1.5523521372112851E-4</v>
      </c>
      <c r="K412" s="5" t="e">
        <f t="shared" si="113"/>
        <v>#N/A</v>
      </c>
      <c r="L412" s="5">
        <f t="shared" si="105"/>
        <v>5.2240614015006724E-3</v>
      </c>
      <c r="M412" s="5">
        <f t="shared" si="114"/>
        <v>1.1042800960905316E-2</v>
      </c>
      <c r="N412" s="5">
        <f t="shared" si="117"/>
        <v>8.2054776846051392E-2</v>
      </c>
      <c r="O412" s="5">
        <f t="shared" si="102"/>
        <v>-0.28844135132159998</v>
      </c>
      <c r="P412" s="5">
        <f t="shared" si="103"/>
        <v>0</v>
      </c>
      <c r="Q412" s="5">
        <f t="shared" si="104"/>
        <v>0</v>
      </c>
      <c r="R412" s="5">
        <f t="shared" si="106"/>
        <v>0</v>
      </c>
    </row>
    <row r="413" spans="2:18" x14ac:dyDescent="0.4">
      <c r="B413">
        <v>35.301074028015101</v>
      </c>
      <c r="C413" s="5">
        <f t="shared" si="107"/>
        <v>0.1291651725769043</v>
      </c>
      <c r="D413" s="5">
        <f t="shared" si="108"/>
        <v>0.96775312962614302</v>
      </c>
      <c r="E413" s="5">
        <f t="shared" si="109"/>
        <v>6.0805722450440429</v>
      </c>
      <c r="F413" s="5">
        <f t="shared" si="110"/>
        <v>58.065187777568582</v>
      </c>
      <c r="G413" s="5">
        <f t="shared" si="115"/>
        <v>-1.3500404352486512</v>
      </c>
      <c r="H413" s="9">
        <f t="shared" si="116"/>
        <v>-10.452046850669781</v>
      </c>
      <c r="I413" s="5">
        <f t="shared" si="111"/>
        <v>2.3116806799259475E-2</v>
      </c>
      <c r="J413" s="5">
        <f t="shared" si="112"/>
        <v>1.6331385568565645E-4</v>
      </c>
      <c r="K413" s="5">
        <f t="shared" si="113"/>
        <v>2.3116806799259475E-2</v>
      </c>
      <c r="L413" s="5">
        <f t="shared" si="105"/>
        <v>2.3116806799259475E-2</v>
      </c>
      <c r="M413" s="5">
        <f t="shared" si="114"/>
        <v>7.3946717654399911E-3</v>
      </c>
      <c r="N413" s="5">
        <f t="shared" si="117"/>
        <v>4.4963835898145246E-2</v>
      </c>
      <c r="O413" s="5">
        <f t="shared" si="102"/>
        <v>-0.85470599272807612</v>
      </c>
      <c r="P413" s="5">
        <f t="shared" si="103"/>
        <v>0</v>
      </c>
      <c r="Q413" s="5">
        <f t="shared" si="104"/>
        <v>0</v>
      </c>
      <c r="R413" s="5">
        <f t="shared" si="106"/>
        <v>0</v>
      </c>
    </row>
    <row r="414" spans="2:18" x14ac:dyDescent="0.4">
      <c r="B414">
        <v>35.443003654479902</v>
      </c>
      <c r="C414" s="5">
        <f t="shared" si="107"/>
        <v>0.14192962646480112</v>
      </c>
      <c r="D414" s="5">
        <f t="shared" si="108"/>
        <v>0.88071816373729617</v>
      </c>
      <c r="E414" s="5">
        <f t="shared" si="109"/>
        <v>5.5337154261603647</v>
      </c>
      <c r="F414" s="5">
        <f t="shared" si="110"/>
        <v>52.843089824237779</v>
      </c>
      <c r="G414" s="5">
        <f t="shared" si="115"/>
        <v>-0.54685681888367821</v>
      </c>
      <c r="H414" s="9">
        <f t="shared" si="116"/>
        <v>-3.8530138668356178</v>
      </c>
      <c r="I414" s="5">
        <f t="shared" si="111"/>
        <v>1.0289217082609371E-2</v>
      </c>
      <c r="J414" s="5">
        <f t="shared" si="112"/>
        <v>1.6658624688985639E-4</v>
      </c>
      <c r="K414" s="5" t="e">
        <f t="shared" si="113"/>
        <v>#N/A</v>
      </c>
      <c r="L414" s="5">
        <f t="shared" si="105"/>
        <v>1.0289217082609371E-2</v>
      </c>
      <c r="M414" s="5">
        <f t="shared" si="114"/>
        <v>6.1244012835450379E-3</v>
      </c>
      <c r="N414" s="5">
        <f t="shared" si="117"/>
        <v>3.3890693858749515E-2</v>
      </c>
      <c r="O414" s="5">
        <f t="shared" si="102"/>
        <v>-0.31507647153703178</v>
      </c>
      <c r="P414" s="5">
        <f t="shared" si="103"/>
        <v>0</v>
      </c>
      <c r="Q414" s="5">
        <f t="shared" si="104"/>
        <v>0</v>
      </c>
      <c r="R414" s="5">
        <f t="shared" si="106"/>
        <v>0</v>
      </c>
    </row>
    <row r="415" spans="2:18" x14ac:dyDescent="0.4">
      <c r="B415">
        <v>35.627204179763702</v>
      </c>
      <c r="C415" s="5">
        <f t="shared" si="107"/>
        <v>0.18420052528379927</v>
      </c>
      <c r="D415" s="5">
        <f t="shared" si="108"/>
        <v>0.67860827110786726</v>
      </c>
      <c r="E415" s="5">
        <f t="shared" si="109"/>
        <v>4.2638215183554928</v>
      </c>
      <c r="F415" s="5">
        <f t="shared" si="110"/>
        <v>40.716496266472035</v>
      </c>
      <c r="G415" s="5">
        <f t="shared" si="115"/>
        <v>-1.2698939078048719</v>
      </c>
      <c r="H415" s="9">
        <f t="shared" si="116"/>
        <v>-6.8940840741270195</v>
      </c>
      <c r="I415" s="5">
        <f t="shared" si="111"/>
        <v>3.100944136995698E-2</v>
      </c>
      <c r="J415" s="5">
        <f t="shared" si="112"/>
        <v>1.7418529203416073E-4</v>
      </c>
      <c r="K415" s="5" t="e">
        <f t="shared" si="113"/>
        <v>#N/A</v>
      </c>
      <c r="L415" s="5">
        <f t="shared" si="105"/>
        <v>3.100944136995698E-2</v>
      </c>
      <c r="M415" s="5">
        <f t="shared" si="114"/>
        <v>3.6360347880782687E-3</v>
      </c>
      <c r="N415" s="5">
        <f t="shared" si="117"/>
        <v>1.5503403370897275E-2</v>
      </c>
      <c r="O415" s="5">
        <f t="shared" si="102"/>
        <v>-0.56375703790018505</v>
      </c>
      <c r="P415" s="5">
        <f t="shared" si="103"/>
        <v>0</v>
      </c>
      <c r="Q415" s="5">
        <f t="shared" si="104"/>
        <v>0</v>
      </c>
      <c r="R415" s="5">
        <f t="shared" si="106"/>
        <v>0</v>
      </c>
    </row>
    <row r="416" spans="2:18" x14ac:dyDescent="0.4">
      <c r="B416">
        <v>35.841773033141997</v>
      </c>
      <c r="C416" s="5">
        <f t="shared" si="107"/>
        <v>0.2145688533782959</v>
      </c>
      <c r="D416" s="5">
        <f t="shared" si="108"/>
        <v>0.58256358288692811</v>
      </c>
      <c r="E416" s="5">
        <f t="shared" si="109"/>
        <v>3.6603549444930437</v>
      </c>
      <c r="F416" s="5">
        <f t="shared" si="110"/>
        <v>34.953814973215685</v>
      </c>
      <c r="G416" s="5">
        <f t="shared" si="115"/>
        <v>-0.60346657386244917</v>
      </c>
      <c r="H416" s="9">
        <f t="shared" si="116"/>
        <v>-2.8124611953744592</v>
      </c>
      <c r="I416" s="5">
        <f t="shared" si="111"/>
        <v>1.7165463644963515E-2</v>
      </c>
      <c r="J416" s="5">
        <f t="shared" si="112"/>
        <v>1.7779643601215363E-4</v>
      </c>
      <c r="K416" s="5" t="e">
        <f t="shared" si="113"/>
        <v>#N/A</v>
      </c>
      <c r="L416" s="5">
        <f t="shared" si="105"/>
        <v>1.7165463644963515E-2</v>
      </c>
      <c r="M416" s="5">
        <f t="shared" si="114"/>
        <v>2.679639663934935E-3</v>
      </c>
      <c r="N416" s="5">
        <f t="shared" si="117"/>
        <v>9.8084322933439175E-3</v>
      </c>
      <c r="O416" s="5">
        <f t="shared" si="102"/>
        <v>-0.22998628616438688</v>
      </c>
      <c r="P416" s="5">
        <f t="shared" si="103"/>
        <v>0</v>
      </c>
      <c r="Q416" s="5">
        <f t="shared" si="104"/>
        <v>0</v>
      </c>
      <c r="R416" s="5">
        <f t="shared" si="106"/>
        <v>0</v>
      </c>
    </row>
    <row r="417" spans="2:18" x14ac:dyDescent="0.4">
      <c r="B417"/>
      <c r="C417" s="5">
        <f t="shared" si="107"/>
        <v>-35.841773033141997</v>
      </c>
      <c r="D417" s="5">
        <f t="shared" si="108"/>
        <v>-3.487550682395528E-3</v>
      </c>
      <c r="E417" s="5">
        <f t="shared" si="109"/>
        <v>-2.1912927205671721E-2</v>
      </c>
      <c r="F417" s="5">
        <f t="shared" si="110"/>
        <v>-0.20925304094373171</v>
      </c>
      <c r="G417" s="5">
        <f t="shared" si="115"/>
        <v>-3.6822678716987154</v>
      </c>
      <c r="H417" s="9">
        <f t="shared" si="116"/>
        <v>0.10273676662964785</v>
      </c>
      <c r="I417" s="5">
        <f t="shared" si="111"/>
        <v>0</v>
      </c>
      <c r="J417" s="5">
        <f t="shared" si="112"/>
        <v>1.9983112695639874E-4</v>
      </c>
      <c r="K417" s="5" t="e">
        <f t="shared" si="113"/>
        <v>#N/A</v>
      </c>
      <c r="L417" s="5">
        <f t="shared" si="105"/>
        <v>-17.49606979596145</v>
      </c>
      <c r="M417" s="5">
        <f t="shared" si="114"/>
        <v>9.6035275744213581E-8</v>
      </c>
      <c r="N417" s="5">
        <f t="shared" si="117"/>
        <v>-2.1044140065595632E-9</v>
      </c>
      <c r="O417" s="5">
        <f t="shared" si="102"/>
        <v>8.4011994364758223E-3</v>
      </c>
      <c r="P417" s="5">
        <f t="shared" si="103"/>
        <v>8.4012954717515662E-3</v>
      </c>
      <c r="Q417" s="5">
        <f t="shared" si="104"/>
        <v>-1.8409697610583155E-4</v>
      </c>
      <c r="R417" s="5">
        <f t="shared" si="106"/>
        <v>-1.8409697610583155E-4</v>
      </c>
    </row>
    <row r="418" spans="2:18" x14ac:dyDescent="0.4">
      <c r="B418"/>
      <c r="C418" s="5">
        <f t="shared" si="107"/>
        <v>0</v>
      </c>
      <c r="D418" s="5" t="e">
        <f t="shared" si="108"/>
        <v>#DIV/0!</v>
      </c>
      <c r="E418" s="5" t="e">
        <f t="shared" si="109"/>
        <v>#DIV/0!</v>
      </c>
      <c r="F418" s="5" t="e">
        <f t="shared" si="110"/>
        <v>#DIV/0!</v>
      </c>
      <c r="G418" s="5" t="e">
        <f t="shared" si="115"/>
        <v>#DIV/0!</v>
      </c>
      <c r="H418" s="9" t="e">
        <f t="shared" si="116"/>
        <v>#DIV/0!</v>
      </c>
      <c r="I418" s="5" t="e">
        <f t="shared" si="111"/>
        <v>#DIV/0!</v>
      </c>
      <c r="J418" s="5" t="e">
        <f t="shared" si="112"/>
        <v>#DIV/0!</v>
      </c>
      <c r="K418" s="5" t="e">
        <f t="shared" si="113"/>
        <v>#DIV/0!</v>
      </c>
      <c r="L418" s="5" t="e">
        <f t="shared" si="105"/>
        <v>#DIV/0!</v>
      </c>
      <c r="M418" s="5" t="e">
        <f t="shared" si="114"/>
        <v>#DIV/0!</v>
      </c>
      <c r="N418" s="5" t="e">
        <f t="shared" si="117"/>
        <v>#DIV/0!</v>
      </c>
      <c r="O418" s="5" t="e">
        <f t="shared" si="102"/>
        <v>#DIV/0!</v>
      </c>
      <c r="P418" s="5" t="e">
        <f t="shared" si="103"/>
        <v>#DIV/0!</v>
      </c>
      <c r="Q418" s="5" t="e">
        <f t="shared" si="104"/>
        <v>#DIV/0!</v>
      </c>
      <c r="R418" s="5" t="e">
        <f t="shared" si="106"/>
        <v>#DIV/0!</v>
      </c>
    </row>
    <row r="419" spans="2:18" x14ac:dyDescent="0.4">
      <c r="B419"/>
      <c r="C419" s="5">
        <f t="shared" si="107"/>
        <v>0</v>
      </c>
      <c r="D419" s="5" t="e">
        <f t="shared" si="108"/>
        <v>#DIV/0!</v>
      </c>
      <c r="E419" s="5" t="e">
        <f t="shared" si="109"/>
        <v>#DIV/0!</v>
      </c>
      <c r="F419" s="5" t="e">
        <f t="shared" si="110"/>
        <v>#DIV/0!</v>
      </c>
      <c r="G419" s="5" t="e">
        <f t="shared" si="115"/>
        <v>#DIV/0!</v>
      </c>
      <c r="H419" s="9" t="e">
        <f t="shared" si="116"/>
        <v>#DIV/0!</v>
      </c>
      <c r="I419" s="5" t="e">
        <f t="shared" si="111"/>
        <v>#DIV/0!</v>
      </c>
      <c r="J419" s="5" t="e">
        <f t="shared" si="112"/>
        <v>#DIV/0!</v>
      </c>
      <c r="K419" s="5" t="e">
        <f t="shared" si="113"/>
        <v>#DIV/0!</v>
      </c>
      <c r="L419" s="5" t="e">
        <f t="shared" si="105"/>
        <v>#DIV/0!</v>
      </c>
      <c r="M419" s="5" t="e">
        <f t="shared" si="114"/>
        <v>#DIV/0!</v>
      </c>
      <c r="N419" s="5" t="e">
        <f t="shared" si="117"/>
        <v>#DIV/0!</v>
      </c>
      <c r="O419" s="5" t="e">
        <f t="shared" si="102"/>
        <v>#DIV/0!</v>
      </c>
      <c r="P419" s="5" t="e">
        <f t="shared" si="103"/>
        <v>#DIV/0!</v>
      </c>
      <c r="Q419" s="5" t="e">
        <f t="shared" si="104"/>
        <v>#DIV/0!</v>
      </c>
      <c r="R419" s="5" t="e">
        <f t="shared" si="106"/>
        <v>#DIV/0!</v>
      </c>
    </row>
    <row r="420" spans="2:18" x14ac:dyDescent="0.4">
      <c r="B420"/>
      <c r="C420" s="5">
        <f t="shared" si="107"/>
        <v>0</v>
      </c>
      <c r="D420" s="5" t="e">
        <f t="shared" si="108"/>
        <v>#DIV/0!</v>
      </c>
      <c r="E420" s="5" t="e">
        <f t="shared" si="109"/>
        <v>#DIV/0!</v>
      </c>
      <c r="F420" s="5" t="e">
        <f t="shared" si="110"/>
        <v>#DIV/0!</v>
      </c>
      <c r="G420" s="5" t="e">
        <f t="shared" si="115"/>
        <v>#DIV/0!</v>
      </c>
      <c r="H420" s="9" t="e">
        <f t="shared" si="116"/>
        <v>#DIV/0!</v>
      </c>
      <c r="I420" s="5" t="e">
        <f t="shared" si="111"/>
        <v>#DIV/0!</v>
      </c>
      <c r="J420" s="5" t="e">
        <f t="shared" si="112"/>
        <v>#DIV/0!</v>
      </c>
      <c r="K420" s="5" t="e">
        <f t="shared" si="113"/>
        <v>#DIV/0!</v>
      </c>
      <c r="L420" s="5" t="e">
        <f t="shared" si="105"/>
        <v>#DIV/0!</v>
      </c>
      <c r="M420" s="5" t="e">
        <f t="shared" si="114"/>
        <v>#DIV/0!</v>
      </c>
      <c r="N420" s="5" t="e">
        <f t="shared" si="117"/>
        <v>#DIV/0!</v>
      </c>
      <c r="O420" s="5" t="e">
        <f t="shared" si="102"/>
        <v>#DIV/0!</v>
      </c>
      <c r="P420" s="5" t="e">
        <f t="shared" si="103"/>
        <v>#DIV/0!</v>
      </c>
      <c r="Q420" s="5" t="e">
        <f t="shared" si="104"/>
        <v>#DIV/0!</v>
      </c>
      <c r="R420" s="5" t="e">
        <f t="shared" si="106"/>
        <v>#DIV/0!</v>
      </c>
    </row>
    <row r="421" spans="2:18" x14ac:dyDescent="0.4">
      <c r="B421"/>
      <c r="C421" s="5">
        <f t="shared" si="107"/>
        <v>0</v>
      </c>
      <c r="D421" s="5" t="e">
        <f t="shared" si="108"/>
        <v>#DIV/0!</v>
      </c>
      <c r="E421" s="5" t="e">
        <f t="shared" si="109"/>
        <v>#DIV/0!</v>
      </c>
      <c r="F421" s="5" t="e">
        <f t="shared" si="110"/>
        <v>#DIV/0!</v>
      </c>
      <c r="G421" s="5" t="e">
        <f t="shared" si="115"/>
        <v>#DIV/0!</v>
      </c>
      <c r="H421" s="9" t="e">
        <f t="shared" si="116"/>
        <v>#DIV/0!</v>
      </c>
      <c r="I421" s="5" t="e">
        <f t="shared" si="111"/>
        <v>#DIV/0!</v>
      </c>
      <c r="J421" s="5" t="e">
        <f t="shared" si="112"/>
        <v>#DIV/0!</v>
      </c>
      <c r="K421" s="5" t="e">
        <f t="shared" si="113"/>
        <v>#DIV/0!</v>
      </c>
      <c r="L421" s="5" t="e">
        <f t="shared" si="105"/>
        <v>#DIV/0!</v>
      </c>
      <c r="M421" s="5" t="e">
        <f t="shared" si="114"/>
        <v>#DIV/0!</v>
      </c>
      <c r="N421" s="5" t="e">
        <f t="shared" si="117"/>
        <v>#DIV/0!</v>
      </c>
      <c r="O421" s="5" t="e">
        <f t="shared" si="102"/>
        <v>#DIV/0!</v>
      </c>
      <c r="P421" s="5" t="e">
        <f t="shared" si="103"/>
        <v>#DIV/0!</v>
      </c>
      <c r="Q421" s="5" t="e">
        <f t="shared" si="104"/>
        <v>#DIV/0!</v>
      </c>
      <c r="R421" s="5" t="e">
        <f t="shared" si="106"/>
        <v>#DIV/0!</v>
      </c>
    </row>
    <row r="422" spans="2:18" x14ac:dyDescent="0.4">
      <c r="B422"/>
      <c r="C422" s="5">
        <f t="shared" si="107"/>
        <v>0</v>
      </c>
      <c r="D422" s="5" t="e">
        <f t="shared" si="108"/>
        <v>#DIV/0!</v>
      </c>
      <c r="E422" s="5" t="e">
        <f t="shared" si="109"/>
        <v>#DIV/0!</v>
      </c>
      <c r="F422" s="5" t="e">
        <f t="shared" si="110"/>
        <v>#DIV/0!</v>
      </c>
      <c r="G422" s="5" t="e">
        <f t="shared" si="115"/>
        <v>#DIV/0!</v>
      </c>
      <c r="H422" s="9" t="e">
        <f t="shared" si="116"/>
        <v>#DIV/0!</v>
      </c>
      <c r="I422" s="5" t="e">
        <f t="shared" si="111"/>
        <v>#DIV/0!</v>
      </c>
      <c r="J422" s="5" t="e">
        <f t="shared" si="112"/>
        <v>#DIV/0!</v>
      </c>
      <c r="K422" s="5" t="e">
        <f t="shared" si="113"/>
        <v>#DIV/0!</v>
      </c>
      <c r="L422" s="5" t="e">
        <f t="shared" si="105"/>
        <v>#DIV/0!</v>
      </c>
      <c r="M422" s="5" t="e">
        <f t="shared" si="114"/>
        <v>#DIV/0!</v>
      </c>
      <c r="N422" s="5" t="e">
        <f t="shared" si="117"/>
        <v>#DIV/0!</v>
      </c>
      <c r="O422" s="5" t="e">
        <f t="shared" si="102"/>
        <v>#DIV/0!</v>
      </c>
      <c r="P422" s="5" t="e">
        <f t="shared" si="103"/>
        <v>#DIV/0!</v>
      </c>
      <c r="Q422" s="5" t="e">
        <f t="shared" si="104"/>
        <v>#DIV/0!</v>
      </c>
      <c r="R422" s="5" t="e">
        <f t="shared" si="106"/>
        <v>#DIV/0!</v>
      </c>
    </row>
    <row r="423" spans="2:18" x14ac:dyDescent="0.4">
      <c r="B423"/>
      <c r="C423" s="5">
        <f t="shared" si="107"/>
        <v>0</v>
      </c>
      <c r="D423" s="5" t="e">
        <f t="shared" si="108"/>
        <v>#DIV/0!</v>
      </c>
      <c r="E423" s="5" t="e">
        <f t="shared" si="109"/>
        <v>#DIV/0!</v>
      </c>
      <c r="F423" s="5" t="e">
        <f t="shared" si="110"/>
        <v>#DIV/0!</v>
      </c>
      <c r="G423" s="5" t="e">
        <f t="shared" si="115"/>
        <v>#DIV/0!</v>
      </c>
      <c r="H423" s="9" t="e">
        <f t="shared" si="116"/>
        <v>#DIV/0!</v>
      </c>
      <c r="I423" s="5" t="e">
        <f t="shared" si="111"/>
        <v>#DIV/0!</v>
      </c>
      <c r="J423" s="5" t="e">
        <f t="shared" si="112"/>
        <v>#DIV/0!</v>
      </c>
      <c r="L423" s="5" t="e">
        <f t="shared" si="105"/>
        <v>#DIV/0!</v>
      </c>
      <c r="M423" s="5" t="e">
        <f t="shared" si="114"/>
        <v>#DIV/0!</v>
      </c>
      <c r="N423" s="5" t="e">
        <f t="shared" si="117"/>
        <v>#DIV/0!</v>
      </c>
      <c r="O423" s="5" t="e">
        <f t="shared" si="102"/>
        <v>#DIV/0!</v>
      </c>
      <c r="P423" s="5" t="e">
        <f t="shared" si="103"/>
        <v>#DIV/0!</v>
      </c>
      <c r="Q423" s="5" t="e">
        <f t="shared" si="104"/>
        <v>#DIV/0!</v>
      </c>
      <c r="R423" s="5" t="e">
        <f t="shared" si="106"/>
        <v>#DIV/0!</v>
      </c>
    </row>
    <row r="424" spans="2:18" x14ac:dyDescent="0.4">
      <c r="B424"/>
      <c r="C424" s="5">
        <f t="shared" si="107"/>
        <v>0</v>
      </c>
      <c r="D424" s="5" t="e">
        <f t="shared" si="108"/>
        <v>#DIV/0!</v>
      </c>
      <c r="E424" s="5" t="e">
        <f t="shared" si="109"/>
        <v>#DIV/0!</v>
      </c>
      <c r="F424" s="5" t="e">
        <f t="shared" si="110"/>
        <v>#DIV/0!</v>
      </c>
      <c r="G424" s="5" t="e">
        <f t="shared" si="115"/>
        <v>#DIV/0!</v>
      </c>
      <c r="H424" s="9" t="e">
        <f t="shared" si="116"/>
        <v>#DIV/0!</v>
      </c>
      <c r="I424" s="5" t="e">
        <f t="shared" si="111"/>
        <v>#DIV/0!</v>
      </c>
      <c r="J424" s="5" t="e">
        <f t="shared" si="112"/>
        <v>#DIV/0!</v>
      </c>
      <c r="K424" s="5" t="e">
        <f t="shared" si="113"/>
        <v>#DIV/0!</v>
      </c>
      <c r="L424" s="5" t="e">
        <f t="shared" si="105"/>
        <v>#DIV/0!</v>
      </c>
      <c r="M424" s="5" t="e">
        <f t="shared" si="114"/>
        <v>#DIV/0!</v>
      </c>
      <c r="N424" s="5" t="e">
        <f t="shared" si="117"/>
        <v>#DIV/0!</v>
      </c>
      <c r="O424" s="5" t="e">
        <f t="shared" si="102"/>
        <v>#DIV/0!</v>
      </c>
      <c r="P424" s="5" t="e">
        <f t="shared" si="103"/>
        <v>#DIV/0!</v>
      </c>
      <c r="Q424" s="5" t="e">
        <f t="shared" si="104"/>
        <v>#DIV/0!</v>
      </c>
      <c r="R424" s="5" t="e">
        <f t="shared" si="106"/>
        <v>#DIV/0!</v>
      </c>
    </row>
    <row r="425" spans="2:18" x14ac:dyDescent="0.4">
      <c r="B425"/>
      <c r="C425" s="5">
        <f t="shared" si="107"/>
        <v>0</v>
      </c>
      <c r="D425" s="5" t="e">
        <f t="shared" si="108"/>
        <v>#DIV/0!</v>
      </c>
      <c r="E425" s="5" t="e">
        <f t="shared" si="109"/>
        <v>#DIV/0!</v>
      </c>
      <c r="F425" s="5" t="e">
        <f t="shared" si="110"/>
        <v>#DIV/0!</v>
      </c>
      <c r="G425" s="5" t="e">
        <f t="shared" si="115"/>
        <v>#DIV/0!</v>
      </c>
      <c r="H425" s="9" t="e">
        <f t="shared" si="116"/>
        <v>#DIV/0!</v>
      </c>
      <c r="I425" s="5" t="e">
        <f t="shared" si="111"/>
        <v>#DIV/0!</v>
      </c>
      <c r="J425" s="5" t="e">
        <f t="shared" si="112"/>
        <v>#DIV/0!</v>
      </c>
      <c r="K425" s="5" t="e">
        <f t="shared" si="113"/>
        <v>#DIV/0!</v>
      </c>
      <c r="L425" s="5" t="e">
        <f t="shared" si="105"/>
        <v>#DIV/0!</v>
      </c>
      <c r="M425" s="5" t="e">
        <f t="shared" si="114"/>
        <v>#DIV/0!</v>
      </c>
      <c r="N425" s="5" t="e">
        <f t="shared" si="117"/>
        <v>#DIV/0!</v>
      </c>
      <c r="O425" s="5" t="e">
        <f t="shared" si="102"/>
        <v>#DIV/0!</v>
      </c>
      <c r="P425" s="5" t="e">
        <f t="shared" si="103"/>
        <v>#DIV/0!</v>
      </c>
      <c r="Q425" s="5" t="e">
        <f t="shared" si="104"/>
        <v>#DIV/0!</v>
      </c>
      <c r="R425" s="5" t="e">
        <f t="shared" si="106"/>
        <v>#DIV/0!</v>
      </c>
    </row>
    <row r="426" spans="2:18" x14ac:dyDescent="0.4">
      <c r="B426"/>
      <c r="C426" s="5">
        <f t="shared" si="107"/>
        <v>0</v>
      </c>
      <c r="D426" s="5" t="e">
        <f t="shared" si="108"/>
        <v>#DIV/0!</v>
      </c>
      <c r="E426" s="5" t="e">
        <f t="shared" si="109"/>
        <v>#DIV/0!</v>
      </c>
      <c r="F426" s="5" t="e">
        <f t="shared" si="110"/>
        <v>#DIV/0!</v>
      </c>
      <c r="G426" s="5" t="e">
        <f t="shared" si="115"/>
        <v>#DIV/0!</v>
      </c>
      <c r="H426" s="9" t="e">
        <f t="shared" si="116"/>
        <v>#DIV/0!</v>
      </c>
      <c r="I426" s="5" t="e">
        <f t="shared" si="111"/>
        <v>#DIV/0!</v>
      </c>
      <c r="J426" s="5" t="e">
        <f t="shared" si="112"/>
        <v>#DIV/0!</v>
      </c>
      <c r="K426" s="5" t="e">
        <f t="shared" si="113"/>
        <v>#DIV/0!</v>
      </c>
      <c r="L426" s="5" t="e">
        <f t="shared" si="105"/>
        <v>#DIV/0!</v>
      </c>
      <c r="M426" s="5" t="e">
        <f t="shared" si="114"/>
        <v>#DIV/0!</v>
      </c>
      <c r="N426" s="5" t="e">
        <f t="shared" si="117"/>
        <v>#DIV/0!</v>
      </c>
      <c r="O426" s="5" t="e">
        <f t="shared" si="102"/>
        <v>#DIV/0!</v>
      </c>
      <c r="P426" s="5" t="e">
        <f t="shared" si="103"/>
        <v>#DIV/0!</v>
      </c>
      <c r="Q426" s="5" t="e">
        <f t="shared" si="104"/>
        <v>#DIV/0!</v>
      </c>
      <c r="R426" s="5" t="e">
        <f t="shared" si="106"/>
        <v>#DIV/0!</v>
      </c>
    </row>
    <row r="427" spans="2:18" x14ac:dyDescent="0.4">
      <c r="B427"/>
      <c r="C427" s="5">
        <f t="shared" si="107"/>
        <v>0</v>
      </c>
      <c r="D427" s="5" t="e">
        <f t="shared" si="108"/>
        <v>#DIV/0!</v>
      </c>
      <c r="E427" s="5" t="e">
        <f t="shared" si="109"/>
        <v>#DIV/0!</v>
      </c>
      <c r="F427" s="5" t="e">
        <f t="shared" si="110"/>
        <v>#DIV/0!</v>
      </c>
      <c r="G427" s="5" t="e">
        <f t="shared" si="115"/>
        <v>#DIV/0!</v>
      </c>
      <c r="H427" s="9" t="e">
        <f t="shared" si="116"/>
        <v>#DIV/0!</v>
      </c>
      <c r="I427" s="5" t="e">
        <f t="shared" si="111"/>
        <v>#DIV/0!</v>
      </c>
      <c r="J427" s="5" t="e">
        <f t="shared" si="112"/>
        <v>#DIV/0!</v>
      </c>
      <c r="K427" s="5" t="e">
        <f t="shared" si="113"/>
        <v>#DIV/0!</v>
      </c>
      <c r="L427" s="5" t="e">
        <f t="shared" si="105"/>
        <v>#DIV/0!</v>
      </c>
      <c r="M427" s="5" t="e">
        <f t="shared" si="114"/>
        <v>#DIV/0!</v>
      </c>
      <c r="N427" s="5" t="e">
        <f t="shared" si="117"/>
        <v>#DIV/0!</v>
      </c>
      <c r="O427" s="5" t="e">
        <f t="shared" si="102"/>
        <v>#DIV/0!</v>
      </c>
      <c r="P427" s="5" t="e">
        <f t="shared" si="103"/>
        <v>#DIV/0!</v>
      </c>
      <c r="Q427" s="5" t="e">
        <f t="shared" si="104"/>
        <v>#DIV/0!</v>
      </c>
      <c r="R427" s="5" t="e">
        <f t="shared" si="106"/>
        <v>#DIV/0!</v>
      </c>
    </row>
    <row r="428" spans="2:18" x14ac:dyDescent="0.4">
      <c r="B428"/>
      <c r="C428" s="5">
        <f t="shared" si="107"/>
        <v>0</v>
      </c>
      <c r="D428" s="5" t="e">
        <f t="shared" si="108"/>
        <v>#DIV/0!</v>
      </c>
      <c r="E428" s="5" t="e">
        <f t="shared" si="109"/>
        <v>#DIV/0!</v>
      </c>
      <c r="F428" s="5" t="e">
        <f t="shared" si="110"/>
        <v>#DIV/0!</v>
      </c>
      <c r="G428" s="5" t="e">
        <f t="shared" si="115"/>
        <v>#DIV/0!</v>
      </c>
      <c r="H428" s="9" t="e">
        <f t="shared" si="116"/>
        <v>#DIV/0!</v>
      </c>
      <c r="I428" s="5" t="e">
        <f t="shared" si="111"/>
        <v>#DIV/0!</v>
      </c>
      <c r="J428" s="5" t="e">
        <f t="shared" si="112"/>
        <v>#DIV/0!</v>
      </c>
      <c r="K428" s="5" t="e">
        <f t="shared" si="113"/>
        <v>#DIV/0!</v>
      </c>
      <c r="L428" s="5" t="e">
        <f t="shared" si="105"/>
        <v>#DIV/0!</v>
      </c>
      <c r="M428" s="5" t="e">
        <f t="shared" si="114"/>
        <v>#DIV/0!</v>
      </c>
      <c r="N428" s="5" t="e">
        <f t="shared" si="117"/>
        <v>#DIV/0!</v>
      </c>
      <c r="O428" s="5" t="e">
        <f t="shared" si="102"/>
        <v>#DIV/0!</v>
      </c>
      <c r="P428" s="5" t="e">
        <f t="shared" si="103"/>
        <v>#DIV/0!</v>
      </c>
      <c r="Q428" s="5" t="e">
        <f t="shared" si="104"/>
        <v>#DIV/0!</v>
      </c>
      <c r="R428" s="5" t="e">
        <f t="shared" si="106"/>
        <v>#DIV/0!</v>
      </c>
    </row>
    <row r="429" spans="2:18" x14ac:dyDescent="0.4">
      <c r="B429"/>
      <c r="C429" s="5">
        <f t="shared" si="107"/>
        <v>0</v>
      </c>
      <c r="D429" s="5" t="e">
        <f t="shared" si="108"/>
        <v>#DIV/0!</v>
      </c>
      <c r="E429" s="5" t="e">
        <f t="shared" si="109"/>
        <v>#DIV/0!</v>
      </c>
      <c r="F429" s="5" t="e">
        <f t="shared" si="110"/>
        <v>#DIV/0!</v>
      </c>
      <c r="G429" s="5" t="e">
        <f t="shared" si="115"/>
        <v>#DIV/0!</v>
      </c>
      <c r="H429" s="9" t="e">
        <f t="shared" si="116"/>
        <v>#DIV/0!</v>
      </c>
      <c r="I429" s="5" t="e">
        <f t="shared" si="111"/>
        <v>#DIV/0!</v>
      </c>
      <c r="J429" s="5" t="e">
        <f t="shared" si="112"/>
        <v>#DIV/0!</v>
      </c>
      <c r="K429" s="5" t="e">
        <f t="shared" si="113"/>
        <v>#DIV/0!</v>
      </c>
      <c r="L429" s="5" t="e">
        <f t="shared" si="105"/>
        <v>#DIV/0!</v>
      </c>
      <c r="M429" s="5" t="e">
        <f t="shared" si="114"/>
        <v>#DIV/0!</v>
      </c>
      <c r="N429" s="5" t="e">
        <f t="shared" si="117"/>
        <v>#DIV/0!</v>
      </c>
      <c r="O429" s="5" t="e">
        <f t="shared" si="102"/>
        <v>#DIV/0!</v>
      </c>
      <c r="P429" s="5" t="e">
        <f t="shared" si="103"/>
        <v>#DIV/0!</v>
      </c>
      <c r="Q429" s="5" t="e">
        <f t="shared" si="104"/>
        <v>#DIV/0!</v>
      </c>
      <c r="R429" s="5" t="e">
        <f t="shared" si="106"/>
        <v>#DIV/0!</v>
      </c>
    </row>
    <row r="430" spans="2:18" x14ac:dyDescent="0.4">
      <c r="B430"/>
      <c r="C430" s="5">
        <f t="shared" si="107"/>
        <v>0</v>
      </c>
      <c r="D430" s="5" t="e">
        <f t="shared" si="108"/>
        <v>#DIV/0!</v>
      </c>
      <c r="E430" s="5" t="e">
        <f t="shared" si="109"/>
        <v>#DIV/0!</v>
      </c>
      <c r="F430" s="5" t="e">
        <f t="shared" si="110"/>
        <v>#DIV/0!</v>
      </c>
      <c r="G430" s="5" t="e">
        <f t="shared" si="115"/>
        <v>#DIV/0!</v>
      </c>
      <c r="H430" s="9" t="e">
        <f t="shared" si="116"/>
        <v>#DIV/0!</v>
      </c>
      <c r="I430" s="5" t="e">
        <f t="shared" si="111"/>
        <v>#DIV/0!</v>
      </c>
      <c r="J430" s="5" t="e">
        <f t="shared" si="112"/>
        <v>#DIV/0!</v>
      </c>
      <c r="K430" s="5" t="e">
        <f t="shared" si="113"/>
        <v>#DIV/0!</v>
      </c>
      <c r="L430" s="5" t="e">
        <f t="shared" si="105"/>
        <v>#DIV/0!</v>
      </c>
      <c r="M430" s="5" t="e">
        <f t="shared" si="114"/>
        <v>#DIV/0!</v>
      </c>
      <c r="N430" s="5" t="e">
        <f t="shared" si="117"/>
        <v>#DIV/0!</v>
      </c>
      <c r="O430" s="5" t="e">
        <f t="shared" si="102"/>
        <v>#DIV/0!</v>
      </c>
      <c r="P430" s="5" t="e">
        <f t="shared" si="103"/>
        <v>#DIV/0!</v>
      </c>
      <c r="Q430" s="5" t="e">
        <f t="shared" si="104"/>
        <v>#DIV/0!</v>
      </c>
      <c r="R430" s="5" t="e">
        <f t="shared" si="106"/>
        <v>#DIV/0!</v>
      </c>
    </row>
    <row r="431" spans="2:18" x14ac:dyDescent="0.4">
      <c r="B431"/>
      <c r="C431" s="5">
        <f t="shared" si="107"/>
        <v>0</v>
      </c>
      <c r="D431" s="5" t="e">
        <f t="shared" si="108"/>
        <v>#DIV/0!</v>
      </c>
      <c r="E431" s="5" t="e">
        <f t="shared" si="109"/>
        <v>#DIV/0!</v>
      </c>
      <c r="F431" s="5" t="e">
        <f t="shared" si="110"/>
        <v>#DIV/0!</v>
      </c>
      <c r="G431" s="5" t="e">
        <f t="shared" si="115"/>
        <v>#DIV/0!</v>
      </c>
      <c r="H431" s="9" t="e">
        <f t="shared" si="116"/>
        <v>#DIV/0!</v>
      </c>
      <c r="I431" s="5" t="e">
        <f t="shared" si="111"/>
        <v>#DIV/0!</v>
      </c>
      <c r="J431" s="5" t="e">
        <f t="shared" si="112"/>
        <v>#DIV/0!</v>
      </c>
      <c r="L431" s="5" t="e">
        <f t="shared" si="105"/>
        <v>#DIV/0!</v>
      </c>
      <c r="M431" s="5" t="e">
        <f t="shared" si="114"/>
        <v>#DIV/0!</v>
      </c>
      <c r="N431" s="5" t="e">
        <f t="shared" si="117"/>
        <v>#DIV/0!</v>
      </c>
      <c r="O431" s="5" t="e">
        <f t="shared" si="102"/>
        <v>#DIV/0!</v>
      </c>
      <c r="P431" s="5" t="e">
        <f t="shared" si="103"/>
        <v>#DIV/0!</v>
      </c>
      <c r="Q431" s="5" t="e">
        <f t="shared" si="104"/>
        <v>#DIV/0!</v>
      </c>
      <c r="R431" s="5" t="e">
        <f t="shared" si="106"/>
        <v>#DIV/0!</v>
      </c>
    </row>
    <row r="432" spans="2:18" x14ac:dyDescent="0.4">
      <c r="B432"/>
      <c r="C432" s="5">
        <f t="shared" si="107"/>
        <v>0</v>
      </c>
      <c r="D432" s="5" t="e">
        <f t="shared" si="108"/>
        <v>#DIV/0!</v>
      </c>
      <c r="E432" s="5" t="e">
        <f t="shared" si="109"/>
        <v>#DIV/0!</v>
      </c>
      <c r="F432" s="5" t="e">
        <f t="shared" si="110"/>
        <v>#DIV/0!</v>
      </c>
      <c r="G432" s="5" t="e">
        <f t="shared" si="115"/>
        <v>#DIV/0!</v>
      </c>
      <c r="H432" s="9" t="e">
        <f t="shared" si="116"/>
        <v>#DIV/0!</v>
      </c>
      <c r="I432" s="5" t="e">
        <f t="shared" si="111"/>
        <v>#DIV/0!</v>
      </c>
      <c r="J432" s="5" t="e">
        <f t="shared" si="112"/>
        <v>#DIV/0!</v>
      </c>
      <c r="K432" s="5" t="e">
        <f t="shared" si="113"/>
        <v>#DIV/0!</v>
      </c>
      <c r="L432" s="5" t="e">
        <f t="shared" si="105"/>
        <v>#DIV/0!</v>
      </c>
      <c r="M432" s="5" t="e">
        <f t="shared" si="114"/>
        <v>#DIV/0!</v>
      </c>
      <c r="N432" s="5" t="e">
        <f t="shared" si="117"/>
        <v>#DIV/0!</v>
      </c>
      <c r="O432" s="5" t="e">
        <f t="shared" si="102"/>
        <v>#DIV/0!</v>
      </c>
      <c r="P432" s="5" t="e">
        <f t="shared" si="103"/>
        <v>#DIV/0!</v>
      </c>
      <c r="Q432" s="5" t="e">
        <f t="shared" si="104"/>
        <v>#DIV/0!</v>
      </c>
      <c r="R432" s="5" t="e">
        <f t="shared" si="106"/>
        <v>#DIV/0!</v>
      </c>
    </row>
    <row r="433" spans="2:18" x14ac:dyDescent="0.4">
      <c r="B433"/>
      <c r="C433" s="5">
        <f t="shared" si="107"/>
        <v>0</v>
      </c>
      <c r="D433" s="5" t="e">
        <f t="shared" si="108"/>
        <v>#DIV/0!</v>
      </c>
      <c r="E433" s="5" t="e">
        <f t="shared" si="109"/>
        <v>#DIV/0!</v>
      </c>
      <c r="F433" s="5" t="e">
        <f t="shared" si="110"/>
        <v>#DIV/0!</v>
      </c>
      <c r="G433" s="5" t="e">
        <f t="shared" si="115"/>
        <v>#DIV/0!</v>
      </c>
      <c r="H433" s="9" t="e">
        <f t="shared" si="116"/>
        <v>#DIV/0!</v>
      </c>
      <c r="I433" s="5" t="e">
        <f t="shared" si="111"/>
        <v>#DIV/0!</v>
      </c>
      <c r="J433" s="5" t="e">
        <f t="shared" si="112"/>
        <v>#DIV/0!</v>
      </c>
      <c r="K433" s="5" t="e">
        <f t="shared" si="113"/>
        <v>#DIV/0!</v>
      </c>
      <c r="L433" s="5" t="e">
        <f t="shared" si="105"/>
        <v>#DIV/0!</v>
      </c>
      <c r="M433" s="5" t="e">
        <f t="shared" si="114"/>
        <v>#DIV/0!</v>
      </c>
      <c r="N433" s="5" t="e">
        <f t="shared" si="117"/>
        <v>#DIV/0!</v>
      </c>
      <c r="O433" s="5" t="e">
        <f t="shared" si="102"/>
        <v>#DIV/0!</v>
      </c>
      <c r="P433" s="5" t="e">
        <f t="shared" si="103"/>
        <v>#DIV/0!</v>
      </c>
      <c r="Q433" s="5" t="e">
        <f t="shared" si="104"/>
        <v>#DIV/0!</v>
      </c>
      <c r="R433" s="5" t="e">
        <f t="shared" si="106"/>
        <v>#DIV/0!</v>
      </c>
    </row>
    <row r="434" spans="2:18" x14ac:dyDescent="0.4">
      <c r="B434"/>
      <c r="C434" s="5">
        <f t="shared" si="107"/>
        <v>0</v>
      </c>
      <c r="D434" s="5" t="e">
        <f t="shared" si="108"/>
        <v>#DIV/0!</v>
      </c>
      <c r="E434" s="5" t="e">
        <f t="shared" si="109"/>
        <v>#DIV/0!</v>
      </c>
      <c r="F434" s="5" t="e">
        <f t="shared" si="110"/>
        <v>#DIV/0!</v>
      </c>
      <c r="G434" s="5" t="e">
        <f t="shared" si="115"/>
        <v>#DIV/0!</v>
      </c>
      <c r="H434" s="9" t="e">
        <f t="shared" si="116"/>
        <v>#DIV/0!</v>
      </c>
      <c r="I434" s="5" t="e">
        <f t="shared" si="111"/>
        <v>#DIV/0!</v>
      </c>
      <c r="J434" s="5" t="e">
        <f t="shared" si="112"/>
        <v>#DIV/0!</v>
      </c>
      <c r="K434" s="5" t="e">
        <f t="shared" si="113"/>
        <v>#DIV/0!</v>
      </c>
      <c r="L434" s="5" t="e">
        <f t="shared" si="105"/>
        <v>#DIV/0!</v>
      </c>
      <c r="M434" s="5" t="e">
        <f t="shared" si="114"/>
        <v>#DIV/0!</v>
      </c>
      <c r="N434" s="5" t="e">
        <f t="shared" si="117"/>
        <v>#DIV/0!</v>
      </c>
      <c r="O434" s="5" t="e">
        <f t="shared" si="102"/>
        <v>#DIV/0!</v>
      </c>
      <c r="P434" s="5" t="e">
        <f t="shared" si="103"/>
        <v>#DIV/0!</v>
      </c>
      <c r="Q434" s="5" t="e">
        <f t="shared" si="104"/>
        <v>#DIV/0!</v>
      </c>
      <c r="R434" s="5" t="e">
        <f t="shared" si="106"/>
        <v>#DIV/0!</v>
      </c>
    </row>
    <row r="435" spans="2:18" x14ac:dyDescent="0.4">
      <c r="B435"/>
      <c r="C435" s="5">
        <f t="shared" si="107"/>
        <v>0</v>
      </c>
      <c r="D435" s="5" t="e">
        <f t="shared" si="108"/>
        <v>#DIV/0!</v>
      </c>
      <c r="E435" s="5" t="e">
        <f t="shared" si="109"/>
        <v>#DIV/0!</v>
      </c>
      <c r="F435" s="5" t="e">
        <f t="shared" si="110"/>
        <v>#DIV/0!</v>
      </c>
      <c r="G435" s="5" t="e">
        <f t="shared" si="115"/>
        <v>#DIV/0!</v>
      </c>
      <c r="H435" s="9" t="e">
        <f t="shared" si="116"/>
        <v>#DIV/0!</v>
      </c>
      <c r="I435" s="5" t="e">
        <f t="shared" si="111"/>
        <v>#DIV/0!</v>
      </c>
      <c r="J435" s="5" t="e">
        <f t="shared" si="112"/>
        <v>#DIV/0!</v>
      </c>
      <c r="K435" s="5" t="e">
        <f t="shared" si="113"/>
        <v>#DIV/0!</v>
      </c>
      <c r="L435" s="5" t="e">
        <f t="shared" si="105"/>
        <v>#DIV/0!</v>
      </c>
      <c r="M435" s="5" t="e">
        <f t="shared" si="114"/>
        <v>#DIV/0!</v>
      </c>
      <c r="N435" s="5" t="e">
        <f t="shared" si="117"/>
        <v>#DIV/0!</v>
      </c>
      <c r="O435" s="5" t="e">
        <f t="shared" si="102"/>
        <v>#DIV/0!</v>
      </c>
      <c r="P435" s="5" t="e">
        <f t="shared" si="103"/>
        <v>#DIV/0!</v>
      </c>
      <c r="Q435" s="5" t="e">
        <f t="shared" si="104"/>
        <v>#DIV/0!</v>
      </c>
      <c r="R435" s="5" t="e">
        <f t="shared" si="106"/>
        <v>#DIV/0!</v>
      </c>
    </row>
    <row r="436" spans="2:18" x14ac:dyDescent="0.4">
      <c r="B436"/>
      <c r="C436" s="5">
        <f t="shared" si="107"/>
        <v>0</v>
      </c>
      <c r="D436" s="5" t="e">
        <f t="shared" si="108"/>
        <v>#DIV/0!</v>
      </c>
      <c r="E436" s="5" t="e">
        <f t="shared" si="109"/>
        <v>#DIV/0!</v>
      </c>
      <c r="F436" s="5" t="e">
        <f t="shared" si="110"/>
        <v>#DIV/0!</v>
      </c>
      <c r="G436" s="5" t="e">
        <f t="shared" si="115"/>
        <v>#DIV/0!</v>
      </c>
      <c r="H436" s="9" t="e">
        <f t="shared" si="116"/>
        <v>#DIV/0!</v>
      </c>
      <c r="I436" s="5" t="e">
        <f t="shared" si="111"/>
        <v>#DIV/0!</v>
      </c>
      <c r="J436" s="5" t="e">
        <f t="shared" si="112"/>
        <v>#DIV/0!</v>
      </c>
      <c r="K436" s="5" t="e">
        <f t="shared" si="113"/>
        <v>#DIV/0!</v>
      </c>
      <c r="L436" s="5" t="e">
        <f t="shared" si="105"/>
        <v>#DIV/0!</v>
      </c>
      <c r="M436" s="5" t="e">
        <f t="shared" si="114"/>
        <v>#DIV/0!</v>
      </c>
      <c r="N436" s="5" t="e">
        <f t="shared" si="117"/>
        <v>#DIV/0!</v>
      </c>
      <c r="O436" s="5" t="e">
        <f t="shared" si="102"/>
        <v>#DIV/0!</v>
      </c>
      <c r="P436" s="5" t="e">
        <f t="shared" si="103"/>
        <v>#DIV/0!</v>
      </c>
      <c r="Q436" s="5" t="e">
        <f t="shared" si="104"/>
        <v>#DIV/0!</v>
      </c>
      <c r="R436" s="5" t="e">
        <f t="shared" si="106"/>
        <v>#DIV/0!</v>
      </c>
    </row>
    <row r="437" spans="2:18" x14ac:dyDescent="0.4">
      <c r="B437"/>
      <c r="C437" s="5">
        <f t="shared" si="107"/>
        <v>0</v>
      </c>
      <c r="D437" s="5" t="e">
        <f t="shared" si="108"/>
        <v>#DIV/0!</v>
      </c>
      <c r="E437" s="5" t="e">
        <f t="shared" si="109"/>
        <v>#DIV/0!</v>
      </c>
      <c r="F437" s="5" t="e">
        <f t="shared" si="110"/>
        <v>#DIV/0!</v>
      </c>
      <c r="G437" s="5" t="e">
        <f t="shared" si="115"/>
        <v>#DIV/0!</v>
      </c>
      <c r="H437" s="9" t="e">
        <f t="shared" si="116"/>
        <v>#DIV/0!</v>
      </c>
      <c r="I437" s="5" t="e">
        <f t="shared" si="111"/>
        <v>#DIV/0!</v>
      </c>
      <c r="J437" s="5" t="e">
        <f t="shared" si="112"/>
        <v>#DIV/0!</v>
      </c>
      <c r="K437" s="5" t="e">
        <f t="shared" si="113"/>
        <v>#DIV/0!</v>
      </c>
      <c r="L437" s="5" t="e">
        <f t="shared" si="105"/>
        <v>#DIV/0!</v>
      </c>
      <c r="M437" s="5" t="e">
        <f t="shared" si="114"/>
        <v>#DIV/0!</v>
      </c>
      <c r="N437" s="5" t="e">
        <f t="shared" si="117"/>
        <v>#DIV/0!</v>
      </c>
      <c r="O437" s="5" t="e">
        <f t="shared" si="102"/>
        <v>#DIV/0!</v>
      </c>
      <c r="P437" s="5" t="e">
        <f t="shared" si="103"/>
        <v>#DIV/0!</v>
      </c>
      <c r="Q437" s="5" t="e">
        <f t="shared" si="104"/>
        <v>#DIV/0!</v>
      </c>
      <c r="R437" s="5" t="e">
        <f t="shared" si="106"/>
        <v>#DIV/0!</v>
      </c>
    </row>
    <row r="438" spans="2:18" x14ac:dyDescent="0.4">
      <c r="B438"/>
      <c r="C438" s="5">
        <f t="shared" si="107"/>
        <v>0</v>
      </c>
      <c r="D438" s="5" t="e">
        <f t="shared" si="108"/>
        <v>#DIV/0!</v>
      </c>
      <c r="E438" s="5" t="e">
        <f t="shared" si="109"/>
        <v>#DIV/0!</v>
      </c>
      <c r="F438" s="5" t="e">
        <f t="shared" si="110"/>
        <v>#DIV/0!</v>
      </c>
      <c r="G438" s="5" t="e">
        <f t="shared" si="115"/>
        <v>#DIV/0!</v>
      </c>
      <c r="H438" s="9" t="e">
        <f t="shared" si="116"/>
        <v>#DIV/0!</v>
      </c>
      <c r="I438" s="5" t="e">
        <f t="shared" si="111"/>
        <v>#DIV/0!</v>
      </c>
      <c r="J438" s="5" t="e">
        <f t="shared" si="112"/>
        <v>#DIV/0!</v>
      </c>
      <c r="K438" s="5" t="e">
        <f t="shared" si="113"/>
        <v>#DIV/0!</v>
      </c>
      <c r="L438" s="5" t="e">
        <f t="shared" si="105"/>
        <v>#DIV/0!</v>
      </c>
      <c r="M438" s="5" t="e">
        <f t="shared" si="114"/>
        <v>#DIV/0!</v>
      </c>
      <c r="N438" s="5" t="e">
        <f t="shared" si="117"/>
        <v>#DIV/0!</v>
      </c>
      <c r="O438" s="5" t="e">
        <f t="shared" si="102"/>
        <v>#DIV/0!</v>
      </c>
      <c r="P438" s="5" t="e">
        <f t="shared" si="103"/>
        <v>#DIV/0!</v>
      </c>
      <c r="Q438" s="5" t="e">
        <f t="shared" si="104"/>
        <v>#DIV/0!</v>
      </c>
      <c r="R438" s="5" t="e">
        <f t="shared" si="106"/>
        <v>#DIV/0!</v>
      </c>
    </row>
    <row r="439" spans="2:18" x14ac:dyDescent="0.4">
      <c r="B439"/>
      <c r="C439" s="5">
        <f t="shared" si="107"/>
        <v>0</v>
      </c>
      <c r="D439" s="5" t="e">
        <f t="shared" si="108"/>
        <v>#DIV/0!</v>
      </c>
      <c r="E439" s="5" t="e">
        <f t="shared" si="109"/>
        <v>#DIV/0!</v>
      </c>
      <c r="F439" s="5" t="e">
        <f t="shared" si="110"/>
        <v>#DIV/0!</v>
      </c>
      <c r="G439" s="5" t="e">
        <f t="shared" si="115"/>
        <v>#DIV/0!</v>
      </c>
      <c r="H439" s="9" t="e">
        <f t="shared" si="116"/>
        <v>#DIV/0!</v>
      </c>
      <c r="I439" s="5" t="e">
        <f t="shared" si="111"/>
        <v>#DIV/0!</v>
      </c>
      <c r="J439" s="5" t="e">
        <f t="shared" si="112"/>
        <v>#DIV/0!</v>
      </c>
      <c r="K439" s="5" t="e">
        <f t="shared" si="113"/>
        <v>#DIV/0!</v>
      </c>
      <c r="L439" s="5" t="e">
        <f t="shared" si="105"/>
        <v>#DIV/0!</v>
      </c>
      <c r="M439" s="5" t="e">
        <f t="shared" si="114"/>
        <v>#DIV/0!</v>
      </c>
      <c r="N439" s="5" t="e">
        <f t="shared" si="117"/>
        <v>#DIV/0!</v>
      </c>
      <c r="O439" s="5" t="e">
        <f t="shared" si="102"/>
        <v>#DIV/0!</v>
      </c>
      <c r="P439" s="5" t="e">
        <f t="shared" si="103"/>
        <v>#DIV/0!</v>
      </c>
      <c r="Q439" s="5" t="e">
        <f t="shared" si="104"/>
        <v>#DIV/0!</v>
      </c>
      <c r="R439" s="5" t="e">
        <f t="shared" si="106"/>
        <v>#DIV/0!</v>
      </c>
    </row>
    <row r="440" spans="2:18" x14ac:dyDescent="0.4">
      <c r="B440"/>
      <c r="C440" s="5">
        <f t="shared" si="107"/>
        <v>0</v>
      </c>
      <c r="D440" s="5" t="e">
        <f t="shared" si="108"/>
        <v>#DIV/0!</v>
      </c>
      <c r="E440" s="5" t="e">
        <f t="shared" si="109"/>
        <v>#DIV/0!</v>
      </c>
      <c r="F440" s="5" t="e">
        <f t="shared" si="110"/>
        <v>#DIV/0!</v>
      </c>
      <c r="G440" s="5" t="e">
        <f t="shared" si="115"/>
        <v>#DIV/0!</v>
      </c>
      <c r="H440" s="9" t="e">
        <f t="shared" si="116"/>
        <v>#DIV/0!</v>
      </c>
      <c r="I440" s="5" t="e">
        <f t="shared" si="111"/>
        <v>#DIV/0!</v>
      </c>
      <c r="J440" s="5" t="e">
        <f t="shared" si="112"/>
        <v>#DIV/0!</v>
      </c>
      <c r="K440" s="5" t="e">
        <f t="shared" si="113"/>
        <v>#DIV/0!</v>
      </c>
      <c r="L440" s="5" t="e">
        <f t="shared" si="105"/>
        <v>#DIV/0!</v>
      </c>
      <c r="M440" s="5" t="e">
        <f t="shared" si="114"/>
        <v>#DIV/0!</v>
      </c>
      <c r="N440" s="5" t="e">
        <f t="shared" si="117"/>
        <v>#DIV/0!</v>
      </c>
      <c r="O440" s="5" t="e">
        <f t="shared" si="102"/>
        <v>#DIV/0!</v>
      </c>
      <c r="P440" s="5" t="e">
        <f t="shared" si="103"/>
        <v>#DIV/0!</v>
      </c>
      <c r="Q440" s="5" t="e">
        <f t="shared" si="104"/>
        <v>#DIV/0!</v>
      </c>
      <c r="R440" s="5" t="e">
        <f t="shared" si="106"/>
        <v>#DIV/0!</v>
      </c>
    </row>
    <row r="441" spans="2:18" x14ac:dyDescent="0.4">
      <c r="B441"/>
      <c r="C441" s="5">
        <f t="shared" si="107"/>
        <v>0</v>
      </c>
      <c r="D441" s="5" t="e">
        <f t="shared" si="108"/>
        <v>#DIV/0!</v>
      </c>
      <c r="E441" s="5" t="e">
        <f t="shared" si="109"/>
        <v>#DIV/0!</v>
      </c>
      <c r="F441" s="5" t="e">
        <f t="shared" si="110"/>
        <v>#DIV/0!</v>
      </c>
      <c r="G441" s="5" t="e">
        <f t="shared" si="115"/>
        <v>#DIV/0!</v>
      </c>
      <c r="H441" s="9" t="e">
        <f t="shared" si="116"/>
        <v>#DIV/0!</v>
      </c>
      <c r="I441" s="5" t="e">
        <f t="shared" si="111"/>
        <v>#DIV/0!</v>
      </c>
      <c r="J441" s="5" t="e">
        <f t="shared" si="112"/>
        <v>#DIV/0!</v>
      </c>
      <c r="K441" s="5" t="e">
        <f t="shared" si="113"/>
        <v>#DIV/0!</v>
      </c>
      <c r="L441" s="5" t="e">
        <f t="shared" si="105"/>
        <v>#DIV/0!</v>
      </c>
      <c r="M441" s="5" t="e">
        <f t="shared" si="114"/>
        <v>#DIV/0!</v>
      </c>
      <c r="N441" s="5" t="e">
        <f t="shared" si="117"/>
        <v>#DIV/0!</v>
      </c>
      <c r="O441" s="5" t="e">
        <f t="shared" si="102"/>
        <v>#DIV/0!</v>
      </c>
      <c r="P441" s="5" t="e">
        <f t="shared" si="103"/>
        <v>#DIV/0!</v>
      </c>
      <c r="Q441" s="5" t="e">
        <f t="shared" si="104"/>
        <v>#DIV/0!</v>
      </c>
      <c r="R441" s="5" t="e">
        <f t="shared" si="106"/>
        <v>#DIV/0!</v>
      </c>
    </row>
    <row r="442" spans="2:18" x14ac:dyDescent="0.4">
      <c r="B442"/>
      <c r="C442" s="5">
        <f t="shared" si="107"/>
        <v>0</v>
      </c>
      <c r="D442" s="5" t="e">
        <f t="shared" si="108"/>
        <v>#DIV/0!</v>
      </c>
      <c r="E442" s="5" t="e">
        <f t="shared" si="109"/>
        <v>#DIV/0!</v>
      </c>
      <c r="F442" s="5" t="e">
        <f t="shared" si="110"/>
        <v>#DIV/0!</v>
      </c>
      <c r="G442" s="5" t="e">
        <f t="shared" si="115"/>
        <v>#DIV/0!</v>
      </c>
      <c r="H442" s="9" t="e">
        <f t="shared" si="116"/>
        <v>#DIV/0!</v>
      </c>
      <c r="I442" s="5" t="e">
        <f t="shared" si="111"/>
        <v>#DIV/0!</v>
      </c>
      <c r="J442" s="5" t="e">
        <f t="shared" si="112"/>
        <v>#DIV/0!</v>
      </c>
      <c r="K442" s="5" t="e">
        <f t="shared" si="113"/>
        <v>#DIV/0!</v>
      </c>
      <c r="L442" s="5" t="e">
        <f t="shared" si="105"/>
        <v>#DIV/0!</v>
      </c>
      <c r="M442" s="5" t="e">
        <f t="shared" si="114"/>
        <v>#DIV/0!</v>
      </c>
      <c r="N442" s="5" t="e">
        <f t="shared" si="117"/>
        <v>#DIV/0!</v>
      </c>
      <c r="O442" s="5" t="e">
        <f t="shared" si="102"/>
        <v>#DIV/0!</v>
      </c>
      <c r="P442" s="5" t="e">
        <f t="shared" si="103"/>
        <v>#DIV/0!</v>
      </c>
      <c r="Q442" s="5" t="e">
        <f t="shared" si="104"/>
        <v>#DIV/0!</v>
      </c>
      <c r="R442" s="5" t="e">
        <f t="shared" si="106"/>
        <v>#DIV/0!</v>
      </c>
    </row>
    <row r="443" spans="2:18" x14ac:dyDescent="0.4">
      <c r="B443"/>
      <c r="C443" s="5">
        <f t="shared" si="107"/>
        <v>0</v>
      </c>
      <c r="D443" s="5" t="e">
        <f t="shared" si="108"/>
        <v>#DIV/0!</v>
      </c>
      <c r="E443" s="5" t="e">
        <f t="shared" si="109"/>
        <v>#DIV/0!</v>
      </c>
      <c r="F443" s="5" t="e">
        <f t="shared" si="110"/>
        <v>#DIV/0!</v>
      </c>
      <c r="G443" s="5" t="e">
        <f t="shared" si="115"/>
        <v>#DIV/0!</v>
      </c>
      <c r="H443" s="9" t="e">
        <f t="shared" si="116"/>
        <v>#DIV/0!</v>
      </c>
      <c r="I443" s="5" t="e">
        <f t="shared" si="111"/>
        <v>#DIV/0!</v>
      </c>
      <c r="J443" s="5" t="e">
        <f t="shared" si="112"/>
        <v>#DIV/0!</v>
      </c>
      <c r="K443" s="5" t="e">
        <f t="shared" si="113"/>
        <v>#DIV/0!</v>
      </c>
      <c r="L443" s="5" t="e">
        <f t="shared" si="105"/>
        <v>#DIV/0!</v>
      </c>
      <c r="M443" s="5" t="e">
        <f t="shared" si="114"/>
        <v>#DIV/0!</v>
      </c>
      <c r="N443" s="5" t="e">
        <f t="shared" si="117"/>
        <v>#DIV/0!</v>
      </c>
      <c r="O443" s="5" t="e">
        <f t="shared" si="102"/>
        <v>#DIV/0!</v>
      </c>
      <c r="P443" s="5" t="e">
        <f t="shared" si="103"/>
        <v>#DIV/0!</v>
      </c>
      <c r="Q443" s="5" t="e">
        <f t="shared" si="104"/>
        <v>#DIV/0!</v>
      </c>
      <c r="R443" s="5" t="e">
        <f t="shared" si="106"/>
        <v>#DIV/0!</v>
      </c>
    </row>
    <row r="444" spans="2:18" x14ac:dyDescent="0.4">
      <c r="B444"/>
      <c r="C444" s="5">
        <f t="shared" si="107"/>
        <v>0</v>
      </c>
      <c r="D444" s="5" t="e">
        <f t="shared" si="108"/>
        <v>#DIV/0!</v>
      </c>
      <c r="E444" s="5" t="e">
        <f t="shared" si="109"/>
        <v>#DIV/0!</v>
      </c>
      <c r="F444" s="5" t="e">
        <f t="shared" si="110"/>
        <v>#DIV/0!</v>
      </c>
      <c r="G444" s="5" t="e">
        <f t="shared" si="115"/>
        <v>#DIV/0!</v>
      </c>
      <c r="H444" s="9" t="e">
        <f t="shared" si="116"/>
        <v>#DIV/0!</v>
      </c>
      <c r="I444" s="5" t="e">
        <f t="shared" si="111"/>
        <v>#DIV/0!</v>
      </c>
      <c r="J444" s="5" t="e">
        <f t="shared" si="112"/>
        <v>#DIV/0!</v>
      </c>
      <c r="K444" s="5" t="e">
        <f t="shared" si="113"/>
        <v>#DIV/0!</v>
      </c>
      <c r="L444" s="5" t="e">
        <f t="shared" si="105"/>
        <v>#DIV/0!</v>
      </c>
      <c r="M444" s="5" t="e">
        <f t="shared" si="114"/>
        <v>#DIV/0!</v>
      </c>
      <c r="N444" s="5" t="e">
        <f t="shared" si="117"/>
        <v>#DIV/0!</v>
      </c>
      <c r="O444" s="5" t="e">
        <f t="shared" si="102"/>
        <v>#DIV/0!</v>
      </c>
      <c r="P444" s="5" t="e">
        <f t="shared" si="103"/>
        <v>#DIV/0!</v>
      </c>
      <c r="Q444" s="5" t="e">
        <f t="shared" si="104"/>
        <v>#DIV/0!</v>
      </c>
      <c r="R444" s="5" t="e">
        <f t="shared" si="106"/>
        <v>#DIV/0!</v>
      </c>
    </row>
    <row r="445" spans="2:18" x14ac:dyDescent="0.4">
      <c r="B445"/>
      <c r="C445" s="5">
        <f t="shared" si="107"/>
        <v>0</v>
      </c>
      <c r="D445" s="5" t="e">
        <f t="shared" si="108"/>
        <v>#DIV/0!</v>
      </c>
      <c r="E445" s="5" t="e">
        <f t="shared" si="109"/>
        <v>#DIV/0!</v>
      </c>
      <c r="F445" s="5" t="e">
        <f t="shared" si="110"/>
        <v>#DIV/0!</v>
      </c>
      <c r="G445" s="5" t="e">
        <f t="shared" si="115"/>
        <v>#DIV/0!</v>
      </c>
      <c r="H445" s="9" t="e">
        <f t="shared" si="116"/>
        <v>#DIV/0!</v>
      </c>
      <c r="I445" s="5" t="e">
        <f t="shared" si="111"/>
        <v>#DIV/0!</v>
      </c>
      <c r="J445" s="5" t="e">
        <f t="shared" si="112"/>
        <v>#DIV/0!</v>
      </c>
      <c r="K445" s="5" t="e">
        <f t="shared" si="113"/>
        <v>#DIV/0!</v>
      </c>
      <c r="L445" s="5" t="e">
        <f t="shared" si="105"/>
        <v>#DIV/0!</v>
      </c>
      <c r="M445" s="5" t="e">
        <f t="shared" si="114"/>
        <v>#DIV/0!</v>
      </c>
      <c r="N445" s="5" t="e">
        <f t="shared" si="117"/>
        <v>#DIV/0!</v>
      </c>
      <c r="O445" s="5" t="e">
        <f t="shared" si="102"/>
        <v>#DIV/0!</v>
      </c>
      <c r="P445" s="5" t="e">
        <f t="shared" si="103"/>
        <v>#DIV/0!</v>
      </c>
      <c r="Q445" s="5" t="e">
        <f t="shared" si="104"/>
        <v>#DIV/0!</v>
      </c>
      <c r="R445" s="5" t="e">
        <f t="shared" si="106"/>
        <v>#DIV/0!</v>
      </c>
    </row>
    <row r="446" spans="2:18" x14ac:dyDescent="0.4">
      <c r="B446"/>
      <c r="C446" s="5">
        <f t="shared" si="107"/>
        <v>0</v>
      </c>
      <c r="D446" s="5" t="e">
        <f t="shared" si="108"/>
        <v>#DIV/0!</v>
      </c>
      <c r="E446" s="5" t="e">
        <f t="shared" si="109"/>
        <v>#DIV/0!</v>
      </c>
      <c r="F446" s="5" t="e">
        <f t="shared" si="110"/>
        <v>#DIV/0!</v>
      </c>
      <c r="G446" s="5" t="e">
        <f t="shared" si="115"/>
        <v>#DIV/0!</v>
      </c>
      <c r="H446" s="9" t="e">
        <f t="shared" si="116"/>
        <v>#DIV/0!</v>
      </c>
      <c r="I446" s="5" t="e">
        <f t="shared" si="111"/>
        <v>#DIV/0!</v>
      </c>
      <c r="J446" s="5" t="e">
        <f t="shared" si="112"/>
        <v>#DIV/0!</v>
      </c>
      <c r="L446" s="5" t="e">
        <f t="shared" si="105"/>
        <v>#DIV/0!</v>
      </c>
      <c r="M446" s="5" t="e">
        <f t="shared" si="114"/>
        <v>#DIV/0!</v>
      </c>
      <c r="N446" s="5" t="e">
        <f t="shared" si="117"/>
        <v>#DIV/0!</v>
      </c>
      <c r="O446" s="5" t="e">
        <f t="shared" si="102"/>
        <v>#DIV/0!</v>
      </c>
      <c r="P446" s="5" t="e">
        <f t="shared" si="103"/>
        <v>#DIV/0!</v>
      </c>
      <c r="Q446" s="5" t="e">
        <f t="shared" si="104"/>
        <v>#DIV/0!</v>
      </c>
      <c r="R446" s="5" t="e">
        <f t="shared" si="106"/>
        <v>#DIV/0!</v>
      </c>
    </row>
    <row r="447" spans="2:18" x14ac:dyDescent="0.4">
      <c r="B447"/>
      <c r="C447" s="5">
        <f t="shared" si="107"/>
        <v>0</v>
      </c>
      <c r="D447" s="5" t="e">
        <f t="shared" si="108"/>
        <v>#DIV/0!</v>
      </c>
      <c r="E447" s="5" t="e">
        <f t="shared" si="109"/>
        <v>#DIV/0!</v>
      </c>
      <c r="F447" s="5" t="e">
        <f t="shared" si="110"/>
        <v>#DIV/0!</v>
      </c>
      <c r="G447" s="5" t="e">
        <f t="shared" si="115"/>
        <v>#DIV/0!</v>
      </c>
      <c r="H447" s="9" t="e">
        <f t="shared" si="116"/>
        <v>#DIV/0!</v>
      </c>
      <c r="I447" s="5" t="e">
        <f t="shared" si="111"/>
        <v>#DIV/0!</v>
      </c>
      <c r="J447" s="5" t="e">
        <f t="shared" si="112"/>
        <v>#DIV/0!</v>
      </c>
      <c r="L447" s="5" t="e">
        <f t="shared" si="105"/>
        <v>#DIV/0!</v>
      </c>
      <c r="M447" s="5" t="e">
        <f t="shared" si="114"/>
        <v>#DIV/0!</v>
      </c>
      <c r="N447" s="5" t="e">
        <f t="shared" si="117"/>
        <v>#DIV/0!</v>
      </c>
      <c r="O447" s="5" t="e">
        <f t="shared" si="102"/>
        <v>#DIV/0!</v>
      </c>
      <c r="P447" s="5" t="e">
        <f t="shared" si="103"/>
        <v>#DIV/0!</v>
      </c>
      <c r="Q447" s="5" t="e">
        <f t="shared" si="104"/>
        <v>#DIV/0!</v>
      </c>
      <c r="R447" s="5" t="e">
        <f t="shared" si="106"/>
        <v>#DIV/0!</v>
      </c>
    </row>
    <row r="448" spans="2:18" x14ac:dyDescent="0.4">
      <c r="B448"/>
      <c r="C448" s="5">
        <f t="shared" si="107"/>
        <v>0</v>
      </c>
      <c r="D448" s="5" t="e">
        <f t="shared" si="108"/>
        <v>#DIV/0!</v>
      </c>
      <c r="E448" s="5" t="e">
        <f t="shared" si="109"/>
        <v>#DIV/0!</v>
      </c>
      <c r="F448" s="5" t="e">
        <f t="shared" si="110"/>
        <v>#DIV/0!</v>
      </c>
      <c r="G448" s="5" t="e">
        <f t="shared" si="115"/>
        <v>#DIV/0!</v>
      </c>
      <c r="H448" s="9" t="e">
        <f t="shared" si="116"/>
        <v>#DIV/0!</v>
      </c>
      <c r="I448" s="5" t="e">
        <f t="shared" si="111"/>
        <v>#DIV/0!</v>
      </c>
      <c r="J448" s="5" t="e">
        <f t="shared" si="112"/>
        <v>#DIV/0!</v>
      </c>
      <c r="K448" s="5" t="e">
        <f t="shared" si="113"/>
        <v>#DIV/0!</v>
      </c>
      <c r="L448" s="5" t="e">
        <f t="shared" si="105"/>
        <v>#DIV/0!</v>
      </c>
      <c r="M448" s="5" t="e">
        <f t="shared" si="114"/>
        <v>#DIV/0!</v>
      </c>
      <c r="N448" s="5" t="e">
        <f t="shared" si="117"/>
        <v>#DIV/0!</v>
      </c>
      <c r="O448" s="5" t="e">
        <f t="shared" si="102"/>
        <v>#DIV/0!</v>
      </c>
      <c r="P448" s="5" t="e">
        <f t="shared" si="103"/>
        <v>#DIV/0!</v>
      </c>
      <c r="Q448" s="5" t="e">
        <f t="shared" si="104"/>
        <v>#DIV/0!</v>
      </c>
      <c r="R448" s="5" t="e">
        <f t="shared" si="106"/>
        <v>#DIV/0!</v>
      </c>
    </row>
    <row r="449" spans="2:18" x14ac:dyDescent="0.4">
      <c r="B449"/>
      <c r="C449" s="5">
        <f t="shared" si="107"/>
        <v>0</v>
      </c>
      <c r="D449" s="5" t="e">
        <f t="shared" si="108"/>
        <v>#DIV/0!</v>
      </c>
      <c r="E449" s="5" t="e">
        <f t="shared" si="109"/>
        <v>#DIV/0!</v>
      </c>
      <c r="F449" s="5" t="e">
        <f t="shared" si="110"/>
        <v>#DIV/0!</v>
      </c>
      <c r="G449" s="5" t="e">
        <f t="shared" si="115"/>
        <v>#DIV/0!</v>
      </c>
      <c r="H449" s="9" t="e">
        <f t="shared" si="116"/>
        <v>#DIV/0!</v>
      </c>
      <c r="I449" s="5" t="e">
        <f t="shared" si="111"/>
        <v>#DIV/0!</v>
      </c>
      <c r="J449" s="5" t="e">
        <f t="shared" si="112"/>
        <v>#DIV/0!</v>
      </c>
      <c r="K449" s="5" t="e">
        <f t="shared" si="113"/>
        <v>#DIV/0!</v>
      </c>
      <c r="L449" s="5" t="e">
        <f t="shared" si="105"/>
        <v>#DIV/0!</v>
      </c>
      <c r="M449" s="5" t="e">
        <f t="shared" si="114"/>
        <v>#DIV/0!</v>
      </c>
      <c r="N449" s="5" t="e">
        <f t="shared" si="117"/>
        <v>#DIV/0!</v>
      </c>
      <c r="O449" s="5" t="e">
        <f t="shared" si="102"/>
        <v>#DIV/0!</v>
      </c>
      <c r="P449" s="5" t="e">
        <f t="shared" si="103"/>
        <v>#DIV/0!</v>
      </c>
      <c r="Q449" s="5" t="e">
        <f t="shared" si="104"/>
        <v>#DIV/0!</v>
      </c>
      <c r="R449" s="5" t="e">
        <f t="shared" si="106"/>
        <v>#DIV/0!</v>
      </c>
    </row>
    <row r="450" spans="2:18" x14ac:dyDescent="0.4">
      <c r="B450"/>
      <c r="C450" s="5">
        <f t="shared" si="107"/>
        <v>0</v>
      </c>
      <c r="D450" s="5" t="e">
        <f t="shared" si="108"/>
        <v>#DIV/0!</v>
      </c>
      <c r="E450" s="5" t="e">
        <f t="shared" si="109"/>
        <v>#DIV/0!</v>
      </c>
      <c r="F450" s="5" t="e">
        <f t="shared" si="110"/>
        <v>#DIV/0!</v>
      </c>
      <c r="G450" s="5" t="e">
        <f t="shared" si="115"/>
        <v>#DIV/0!</v>
      </c>
      <c r="H450" s="9" t="e">
        <f t="shared" si="116"/>
        <v>#DIV/0!</v>
      </c>
      <c r="I450" s="5" t="e">
        <f t="shared" si="111"/>
        <v>#DIV/0!</v>
      </c>
      <c r="J450" s="5" t="e">
        <f t="shared" si="112"/>
        <v>#DIV/0!</v>
      </c>
      <c r="K450" s="5" t="e">
        <f t="shared" si="113"/>
        <v>#DIV/0!</v>
      </c>
      <c r="L450" s="5" t="e">
        <f t="shared" si="105"/>
        <v>#DIV/0!</v>
      </c>
      <c r="M450" s="5" t="e">
        <f t="shared" si="114"/>
        <v>#DIV/0!</v>
      </c>
      <c r="N450" s="5" t="e">
        <f t="shared" si="117"/>
        <v>#DIV/0!</v>
      </c>
      <c r="O450" s="5" t="e">
        <f t="shared" si="102"/>
        <v>#DIV/0!</v>
      </c>
      <c r="P450" s="5" t="e">
        <f t="shared" si="103"/>
        <v>#DIV/0!</v>
      </c>
      <c r="Q450" s="5" t="e">
        <f t="shared" si="104"/>
        <v>#DIV/0!</v>
      </c>
      <c r="R450" s="5" t="e">
        <f t="shared" si="106"/>
        <v>#DIV/0!</v>
      </c>
    </row>
    <row r="451" spans="2:18" x14ac:dyDescent="0.4">
      <c r="B451"/>
      <c r="C451" s="5">
        <f t="shared" si="107"/>
        <v>0</v>
      </c>
      <c r="D451" s="5" t="e">
        <f t="shared" si="108"/>
        <v>#DIV/0!</v>
      </c>
      <c r="E451" s="5" t="e">
        <f t="shared" si="109"/>
        <v>#DIV/0!</v>
      </c>
      <c r="F451" s="5" t="e">
        <f t="shared" si="110"/>
        <v>#DIV/0!</v>
      </c>
      <c r="G451" s="5" t="e">
        <f t="shared" si="115"/>
        <v>#DIV/0!</v>
      </c>
      <c r="H451" s="9" t="e">
        <f t="shared" si="116"/>
        <v>#DIV/0!</v>
      </c>
      <c r="I451" s="5" t="e">
        <f t="shared" si="111"/>
        <v>#DIV/0!</v>
      </c>
      <c r="J451" s="5" t="e">
        <f t="shared" si="112"/>
        <v>#DIV/0!</v>
      </c>
      <c r="K451" s="5" t="e">
        <f t="shared" si="113"/>
        <v>#DIV/0!</v>
      </c>
      <c r="L451" s="5" t="e">
        <f t="shared" si="105"/>
        <v>#DIV/0!</v>
      </c>
      <c r="M451" s="5" t="e">
        <f t="shared" si="114"/>
        <v>#DIV/0!</v>
      </c>
      <c r="N451" s="5" t="e">
        <f t="shared" si="117"/>
        <v>#DIV/0!</v>
      </c>
      <c r="O451" s="5" t="e">
        <f t="shared" si="102"/>
        <v>#DIV/0!</v>
      </c>
      <c r="P451" s="5" t="e">
        <f t="shared" si="103"/>
        <v>#DIV/0!</v>
      </c>
      <c r="Q451" s="5" t="e">
        <f t="shared" si="104"/>
        <v>#DIV/0!</v>
      </c>
      <c r="R451" s="5" t="e">
        <f t="shared" si="106"/>
        <v>#DIV/0!</v>
      </c>
    </row>
    <row r="452" spans="2:18" x14ac:dyDescent="0.4">
      <c r="B452"/>
      <c r="C452" s="5">
        <f t="shared" si="107"/>
        <v>0</v>
      </c>
      <c r="D452" s="5" t="e">
        <f t="shared" si="108"/>
        <v>#DIV/0!</v>
      </c>
      <c r="E452" s="5" t="e">
        <f t="shared" si="109"/>
        <v>#DIV/0!</v>
      </c>
      <c r="F452" s="5" t="e">
        <f t="shared" si="110"/>
        <v>#DIV/0!</v>
      </c>
      <c r="G452" s="5" t="e">
        <f t="shared" si="115"/>
        <v>#DIV/0!</v>
      </c>
      <c r="H452" s="9" t="e">
        <f t="shared" si="116"/>
        <v>#DIV/0!</v>
      </c>
      <c r="I452" s="5" t="e">
        <f t="shared" si="111"/>
        <v>#DIV/0!</v>
      </c>
      <c r="J452" s="5" t="e">
        <f t="shared" si="112"/>
        <v>#DIV/0!</v>
      </c>
      <c r="K452" s="5" t="e">
        <f t="shared" si="113"/>
        <v>#DIV/0!</v>
      </c>
      <c r="L452" s="5" t="e">
        <f t="shared" si="105"/>
        <v>#DIV/0!</v>
      </c>
      <c r="M452" s="5" t="e">
        <f t="shared" si="114"/>
        <v>#DIV/0!</v>
      </c>
      <c r="N452" s="5" t="e">
        <f t="shared" si="117"/>
        <v>#DIV/0!</v>
      </c>
      <c r="O452" s="5" t="e">
        <f t="shared" si="102"/>
        <v>#DIV/0!</v>
      </c>
      <c r="P452" s="5" t="e">
        <f t="shared" si="103"/>
        <v>#DIV/0!</v>
      </c>
      <c r="Q452" s="5" t="e">
        <f t="shared" si="104"/>
        <v>#DIV/0!</v>
      </c>
      <c r="R452" s="5" t="e">
        <f t="shared" si="106"/>
        <v>#DIV/0!</v>
      </c>
    </row>
    <row r="453" spans="2:18" x14ac:dyDescent="0.4">
      <c r="B453"/>
      <c r="C453" s="5">
        <f t="shared" si="107"/>
        <v>0</v>
      </c>
      <c r="D453" s="5" t="e">
        <f t="shared" si="108"/>
        <v>#DIV/0!</v>
      </c>
      <c r="E453" s="5" t="e">
        <f t="shared" si="109"/>
        <v>#DIV/0!</v>
      </c>
      <c r="F453" s="5" t="e">
        <f t="shared" si="110"/>
        <v>#DIV/0!</v>
      </c>
      <c r="G453" s="5" t="e">
        <f t="shared" si="115"/>
        <v>#DIV/0!</v>
      </c>
      <c r="H453" s="9" t="e">
        <f t="shared" si="116"/>
        <v>#DIV/0!</v>
      </c>
      <c r="I453" s="5" t="e">
        <f t="shared" si="111"/>
        <v>#DIV/0!</v>
      </c>
      <c r="J453" s="5" t="e">
        <f t="shared" si="112"/>
        <v>#DIV/0!</v>
      </c>
      <c r="K453" s="5" t="e">
        <f t="shared" si="113"/>
        <v>#DIV/0!</v>
      </c>
      <c r="L453" s="5" t="e">
        <f t="shared" si="105"/>
        <v>#DIV/0!</v>
      </c>
      <c r="M453" s="5" t="e">
        <f t="shared" si="114"/>
        <v>#DIV/0!</v>
      </c>
      <c r="N453" s="5" t="e">
        <f t="shared" si="117"/>
        <v>#DIV/0!</v>
      </c>
      <c r="O453" s="5" t="e">
        <f t="shared" si="102"/>
        <v>#DIV/0!</v>
      </c>
      <c r="P453" s="5" t="e">
        <f t="shared" si="103"/>
        <v>#DIV/0!</v>
      </c>
      <c r="Q453" s="5" t="e">
        <f t="shared" si="104"/>
        <v>#DIV/0!</v>
      </c>
      <c r="R453" s="5" t="e">
        <f t="shared" si="106"/>
        <v>#DIV/0!</v>
      </c>
    </row>
    <row r="454" spans="2:18" x14ac:dyDescent="0.4">
      <c r="B454"/>
      <c r="C454" s="5">
        <f t="shared" si="107"/>
        <v>0</v>
      </c>
      <c r="D454" s="5" t="e">
        <f t="shared" si="108"/>
        <v>#DIV/0!</v>
      </c>
      <c r="E454" s="5" t="e">
        <f t="shared" si="109"/>
        <v>#DIV/0!</v>
      </c>
      <c r="F454" s="5" t="e">
        <f t="shared" si="110"/>
        <v>#DIV/0!</v>
      </c>
      <c r="G454" s="5" t="e">
        <f t="shared" si="115"/>
        <v>#DIV/0!</v>
      </c>
      <c r="H454" s="9" t="e">
        <f t="shared" si="116"/>
        <v>#DIV/0!</v>
      </c>
      <c r="I454" s="5" t="e">
        <f t="shared" si="111"/>
        <v>#DIV/0!</v>
      </c>
      <c r="J454" s="5" t="e">
        <f t="shared" si="112"/>
        <v>#DIV/0!</v>
      </c>
      <c r="L454" s="5" t="e">
        <f t="shared" si="105"/>
        <v>#DIV/0!</v>
      </c>
      <c r="M454" s="5" t="e">
        <f t="shared" si="114"/>
        <v>#DIV/0!</v>
      </c>
      <c r="N454" s="5" t="e">
        <f t="shared" si="117"/>
        <v>#DIV/0!</v>
      </c>
      <c r="O454" s="5" t="e">
        <f t="shared" si="102"/>
        <v>#DIV/0!</v>
      </c>
      <c r="P454" s="5" t="e">
        <f t="shared" si="103"/>
        <v>#DIV/0!</v>
      </c>
      <c r="Q454" s="5" t="e">
        <f t="shared" si="104"/>
        <v>#DIV/0!</v>
      </c>
      <c r="R454" s="5" t="e">
        <f t="shared" si="106"/>
        <v>#DIV/0!</v>
      </c>
    </row>
    <row r="455" spans="2:18" x14ac:dyDescent="0.4">
      <c r="B455"/>
      <c r="C455" s="5">
        <f t="shared" si="107"/>
        <v>0</v>
      </c>
      <c r="D455" s="5" t="e">
        <f t="shared" si="108"/>
        <v>#DIV/0!</v>
      </c>
      <c r="E455" s="5" t="e">
        <f t="shared" si="109"/>
        <v>#DIV/0!</v>
      </c>
      <c r="F455" s="5" t="e">
        <f t="shared" si="110"/>
        <v>#DIV/0!</v>
      </c>
      <c r="G455" s="5" t="e">
        <f t="shared" si="115"/>
        <v>#DIV/0!</v>
      </c>
      <c r="H455" s="9" t="e">
        <f t="shared" si="116"/>
        <v>#DIV/0!</v>
      </c>
      <c r="I455" s="5" t="e">
        <f t="shared" si="111"/>
        <v>#DIV/0!</v>
      </c>
      <c r="J455" s="5" t="e">
        <f t="shared" si="112"/>
        <v>#DIV/0!</v>
      </c>
      <c r="L455" s="5" t="e">
        <f t="shared" si="105"/>
        <v>#DIV/0!</v>
      </c>
      <c r="M455" s="5" t="e">
        <f t="shared" si="114"/>
        <v>#DIV/0!</v>
      </c>
      <c r="N455" s="5" t="e">
        <f t="shared" si="117"/>
        <v>#DIV/0!</v>
      </c>
      <c r="O455" s="5" t="e">
        <f t="shared" si="102"/>
        <v>#DIV/0!</v>
      </c>
      <c r="P455" s="5" t="e">
        <f t="shared" si="103"/>
        <v>#DIV/0!</v>
      </c>
      <c r="Q455" s="5" t="e">
        <f t="shared" si="104"/>
        <v>#DIV/0!</v>
      </c>
      <c r="R455" s="5" t="e">
        <f t="shared" si="106"/>
        <v>#DIV/0!</v>
      </c>
    </row>
    <row r="456" spans="2:18" x14ac:dyDescent="0.4">
      <c r="B456"/>
      <c r="C456" s="5">
        <f t="shared" si="107"/>
        <v>0</v>
      </c>
      <c r="D456" s="5" t="e">
        <f t="shared" si="108"/>
        <v>#DIV/0!</v>
      </c>
      <c r="E456" s="5" t="e">
        <f t="shared" si="109"/>
        <v>#DIV/0!</v>
      </c>
      <c r="F456" s="5" t="e">
        <f t="shared" si="110"/>
        <v>#DIV/0!</v>
      </c>
      <c r="G456" s="5" t="e">
        <f t="shared" si="115"/>
        <v>#DIV/0!</v>
      </c>
      <c r="H456" s="9" t="e">
        <f t="shared" si="116"/>
        <v>#DIV/0!</v>
      </c>
      <c r="I456" s="5" t="e">
        <f t="shared" si="111"/>
        <v>#DIV/0!</v>
      </c>
      <c r="J456" s="5" t="e">
        <f t="shared" si="112"/>
        <v>#DIV/0!</v>
      </c>
      <c r="L456" s="5" t="e">
        <f t="shared" si="105"/>
        <v>#DIV/0!</v>
      </c>
      <c r="M456" s="5" t="e">
        <f t="shared" si="114"/>
        <v>#DIV/0!</v>
      </c>
      <c r="N456" s="5" t="e">
        <f t="shared" si="117"/>
        <v>#DIV/0!</v>
      </c>
      <c r="O456" s="5" t="e">
        <f t="shared" si="102"/>
        <v>#DIV/0!</v>
      </c>
      <c r="P456" s="5" t="e">
        <f t="shared" si="103"/>
        <v>#DIV/0!</v>
      </c>
      <c r="Q456" s="5" t="e">
        <f t="shared" si="104"/>
        <v>#DIV/0!</v>
      </c>
      <c r="R456" s="5" t="e">
        <f t="shared" si="106"/>
        <v>#DIV/0!</v>
      </c>
    </row>
    <row r="457" spans="2:18" x14ac:dyDescent="0.4">
      <c r="B457"/>
      <c r="C457" s="5">
        <f t="shared" si="107"/>
        <v>0</v>
      </c>
      <c r="D457" s="5" t="e">
        <f t="shared" si="108"/>
        <v>#DIV/0!</v>
      </c>
      <c r="E457" s="5" t="e">
        <f t="shared" si="109"/>
        <v>#DIV/0!</v>
      </c>
      <c r="F457" s="5" t="e">
        <f t="shared" si="110"/>
        <v>#DIV/0!</v>
      </c>
      <c r="G457" s="5" t="e">
        <f t="shared" si="115"/>
        <v>#DIV/0!</v>
      </c>
      <c r="H457" s="9" t="e">
        <f t="shared" si="116"/>
        <v>#DIV/0!</v>
      </c>
      <c r="I457" s="5" t="e">
        <f t="shared" si="111"/>
        <v>#DIV/0!</v>
      </c>
      <c r="J457" s="5" t="e">
        <f t="shared" si="112"/>
        <v>#DIV/0!</v>
      </c>
      <c r="L457" s="5" t="e">
        <f t="shared" si="105"/>
        <v>#DIV/0!</v>
      </c>
      <c r="M457" s="5" t="e">
        <f t="shared" si="114"/>
        <v>#DIV/0!</v>
      </c>
      <c r="N457" s="5" t="e">
        <f t="shared" si="117"/>
        <v>#DIV/0!</v>
      </c>
      <c r="O457" s="5" t="e">
        <f t="shared" si="102"/>
        <v>#DIV/0!</v>
      </c>
      <c r="P457" s="5" t="e">
        <f t="shared" si="103"/>
        <v>#DIV/0!</v>
      </c>
      <c r="Q457" s="5" t="e">
        <f t="shared" si="104"/>
        <v>#DIV/0!</v>
      </c>
      <c r="R457" s="5" t="e">
        <f t="shared" si="106"/>
        <v>#DIV/0!</v>
      </c>
    </row>
    <row r="458" spans="2:18" x14ac:dyDescent="0.4">
      <c r="B458"/>
      <c r="C458" s="5">
        <f t="shared" si="107"/>
        <v>0</v>
      </c>
      <c r="D458" s="5" t="e">
        <f t="shared" si="108"/>
        <v>#DIV/0!</v>
      </c>
      <c r="E458" s="5" t="e">
        <f t="shared" si="109"/>
        <v>#DIV/0!</v>
      </c>
      <c r="F458" s="5" t="e">
        <f t="shared" si="110"/>
        <v>#DIV/0!</v>
      </c>
      <c r="G458" s="5" t="e">
        <f t="shared" si="115"/>
        <v>#DIV/0!</v>
      </c>
      <c r="H458" s="9" t="e">
        <f t="shared" si="116"/>
        <v>#DIV/0!</v>
      </c>
      <c r="I458" s="5" t="e">
        <f t="shared" si="111"/>
        <v>#DIV/0!</v>
      </c>
      <c r="J458" s="5" t="e">
        <f t="shared" si="112"/>
        <v>#DIV/0!</v>
      </c>
      <c r="L458" s="5" t="e">
        <f t="shared" si="105"/>
        <v>#DIV/0!</v>
      </c>
      <c r="M458" s="5" t="e">
        <f t="shared" si="114"/>
        <v>#DIV/0!</v>
      </c>
      <c r="N458" s="5" t="e">
        <f t="shared" si="117"/>
        <v>#DIV/0!</v>
      </c>
      <c r="O458" s="5" t="e">
        <f t="shared" si="102"/>
        <v>#DIV/0!</v>
      </c>
      <c r="P458" s="5" t="e">
        <f t="shared" si="103"/>
        <v>#DIV/0!</v>
      </c>
      <c r="Q458" s="5" t="e">
        <f t="shared" si="104"/>
        <v>#DIV/0!</v>
      </c>
      <c r="R458" s="5" t="e">
        <f t="shared" si="106"/>
        <v>#DIV/0!</v>
      </c>
    </row>
    <row r="459" spans="2:18" x14ac:dyDescent="0.4">
      <c r="B459"/>
      <c r="C459" s="5">
        <f t="shared" si="107"/>
        <v>0</v>
      </c>
      <c r="D459" s="5" t="e">
        <f t="shared" si="108"/>
        <v>#DIV/0!</v>
      </c>
      <c r="E459" s="5" t="e">
        <f t="shared" si="109"/>
        <v>#DIV/0!</v>
      </c>
      <c r="F459" s="5" t="e">
        <f t="shared" si="110"/>
        <v>#DIV/0!</v>
      </c>
      <c r="G459" s="5" t="e">
        <f t="shared" si="115"/>
        <v>#DIV/0!</v>
      </c>
      <c r="H459" s="9" t="e">
        <f t="shared" si="116"/>
        <v>#DIV/0!</v>
      </c>
      <c r="I459" s="5" t="e">
        <f t="shared" si="111"/>
        <v>#DIV/0!</v>
      </c>
      <c r="J459" s="5" t="e">
        <f t="shared" si="112"/>
        <v>#DIV/0!</v>
      </c>
      <c r="K459" s="5" t="e">
        <f t="shared" si="113"/>
        <v>#DIV/0!</v>
      </c>
      <c r="L459" s="5" t="e">
        <f t="shared" si="105"/>
        <v>#DIV/0!</v>
      </c>
      <c r="M459" s="5" t="e">
        <f t="shared" si="114"/>
        <v>#DIV/0!</v>
      </c>
      <c r="N459" s="5" t="e">
        <f t="shared" si="117"/>
        <v>#DIV/0!</v>
      </c>
      <c r="O459" s="5" t="e">
        <f t="shared" si="102"/>
        <v>#DIV/0!</v>
      </c>
      <c r="P459" s="5" t="e">
        <f t="shared" si="103"/>
        <v>#DIV/0!</v>
      </c>
      <c r="Q459" s="5" t="e">
        <f t="shared" si="104"/>
        <v>#DIV/0!</v>
      </c>
      <c r="R459" s="5" t="e">
        <f t="shared" si="106"/>
        <v>#DIV/0!</v>
      </c>
    </row>
    <row r="460" spans="2:18" x14ac:dyDescent="0.4">
      <c r="B460"/>
      <c r="C460" s="5">
        <f t="shared" si="107"/>
        <v>0</v>
      </c>
      <c r="D460" s="5" t="e">
        <f t="shared" si="108"/>
        <v>#DIV/0!</v>
      </c>
      <c r="E460" s="5" t="e">
        <f t="shared" si="109"/>
        <v>#DIV/0!</v>
      </c>
      <c r="F460" s="5" t="e">
        <f t="shared" si="110"/>
        <v>#DIV/0!</v>
      </c>
      <c r="G460" s="5" t="e">
        <f t="shared" si="115"/>
        <v>#DIV/0!</v>
      </c>
      <c r="H460" s="9" t="e">
        <f t="shared" si="116"/>
        <v>#DIV/0!</v>
      </c>
      <c r="I460" s="5" t="e">
        <f t="shared" si="111"/>
        <v>#DIV/0!</v>
      </c>
      <c r="J460" s="5" t="e">
        <f t="shared" si="112"/>
        <v>#DIV/0!</v>
      </c>
      <c r="K460" s="5" t="e">
        <f t="shared" si="113"/>
        <v>#DIV/0!</v>
      </c>
      <c r="L460" s="5" t="e">
        <f t="shared" si="105"/>
        <v>#DIV/0!</v>
      </c>
      <c r="M460" s="5" t="e">
        <f t="shared" si="114"/>
        <v>#DIV/0!</v>
      </c>
      <c r="N460" s="5" t="e">
        <f t="shared" si="117"/>
        <v>#DIV/0!</v>
      </c>
      <c r="O460" s="5" t="e">
        <f t="shared" si="102"/>
        <v>#DIV/0!</v>
      </c>
      <c r="P460" s="5" t="e">
        <f t="shared" si="103"/>
        <v>#DIV/0!</v>
      </c>
      <c r="Q460" s="5" t="e">
        <f t="shared" si="104"/>
        <v>#DIV/0!</v>
      </c>
      <c r="R460" s="5" t="e">
        <f t="shared" si="106"/>
        <v>#DIV/0!</v>
      </c>
    </row>
    <row r="461" spans="2:18" x14ac:dyDescent="0.4">
      <c r="B461"/>
      <c r="C461" s="5">
        <f t="shared" si="107"/>
        <v>0</v>
      </c>
      <c r="D461" s="5" t="e">
        <f t="shared" si="108"/>
        <v>#DIV/0!</v>
      </c>
      <c r="E461" s="5" t="e">
        <f t="shared" si="109"/>
        <v>#DIV/0!</v>
      </c>
      <c r="F461" s="5" t="e">
        <f t="shared" si="110"/>
        <v>#DIV/0!</v>
      </c>
      <c r="G461" s="5" t="e">
        <f t="shared" si="115"/>
        <v>#DIV/0!</v>
      </c>
      <c r="H461" s="9" t="e">
        <f t="shared" si="116"/>
        <v>#DIV/0!</v>
      </c>
      <c r="I461" s="5" t="e">
        <f t="shared" si="111"/>
        <v>#DIV/0!</v>
      </c>
      <c r="J461" s="5" t="e">
        <f t="shared" si="112"/>
        <v>#DIV/0!</v>
      </c>
      <c r="K461" s="5" t="e">
        <f t="shared" si="113"/>
        <v>#DIV/0!</v>
      </c>
      <c r="L461" s="5" t="e">
        <f t="shared" si="105"/>
        <v>#DIV/0!</v>
      </c>
      <c r="M461" s="5" t="e">
        <f t="shared" si="114"/>
        <v>#DIV/0!</v>
      </c>
      <c r="N461" s="5" t="e">
        <f t="shared" si="117"/>
        <v>#DIV/0!</v>
      </c>
      <c r="O461" s="5" t="e">
        <f t="shared" si="102"/>
        <v>#DIV/0!</v>
      </c>
      <c r="P461" s="5" t="e">
        <f t="shared" si="103"/>
        <v>#DIV/0!</v>
      </c>
      <c r="Q461" s="5" t="e">
        <f t="shared" si="104"/>
        <v>#DIV/0!</v>
      </c>
      <c r="R461" s="5" t="e">
        <f t="shared" si="106"/>
        <v>#DIV/0!</v>
      </c>
    </row>
    <row r="462" spans="2:18" x14ac:dyDescent="0.4">
      <c r="B462"/>
      <c r="C462" s="5">
        <f t="shared" si="107"/>
        <v>0</v>
      </c>
      <c r="D462" s="5" t="e">
        <f t="shared" si="108"/>
        <v>#DIV/0!</v>
      </c>
      <c r="E462" s="5" t="e">
        <f t="shared" si="109"/>
        <v>#DIV/0!</v>
      </c>
      <c r="F462" s="5" t="e">
        <f t="shared" si="110"/>
        <v>#DIV/0!</v>
      </c>
      <c r="G462" s="5" t="e">
        <f t="shared" si="115"/>
        <v>#DIV/0!</v>
      </c>
      <c r="H462" s="9" t="e">
        <f t="shared" si="116"/>
        <v>#DIV/0!</v>
      </c>
      <c r="I462" s="5" t="e">
        <f t="shared" si="111"/>
        <v>#DIV/0!</v>
      </c>
      <c r="J462" s="5" t="e">
        <f t="shared" si="112"/>
        <v>#DIV/0!</v>
      </c>
      <c r="K462" s="5" t="e">
        <f t="shared" si="113"/>
        <v>#DIV/0!</v>
      </c>
      <c r="L462" s="5" t="e">
        <f t="shared" si="105"/>
        <v>#DIV/0!</v>
      </c>
      <c r="M462" s="5" t="e">
        <f t="shared" si="114"/>
        <v>#DIV/0!</v>
      </c>
      <c r="N462" s="5" t="e">
        <f t="shared" si="117"/>
        <v>#DIV/0!</v>
      </c>
      <c r="O462" s="5" t="e">
        <f t="shared" ref="O462:O513" si="118">B$6*H462</f>
        <v>#DIV/0!</v>
      </c>
      <c r="P462" s="5" t="e">
        <f t="shared" ref="P462:P513" si="119">IF(H462&gt;0, O462 +M462, 0)</f>
        <v>#DIV/0!</v>
      </c>
      <c r="Q462" s="5" t="e">
        <f t="shared" ref="Q462:Q513" si="120">P462*E462</f>
        <v>#DIV/0!</v>
      </c>
      <c r="R462" s="5" t="e">
        <f t="shared" si="106"/>
        <v>#DIV/0!</v>
      </c>
    </row>
    <row r="463" spans="2:18" x14ac:dyDescent="0.4">
      <c r="B463"/>
      <c r="C463" s="5">
        <f t="shared" si="107"/>
        <v>0</v>
      </c>
      <c r="D463" s="5" t="e">
        <f t="shared" si="108"/>
        <v>#DIV/0!</v>
      </c>
      <c r="E463" s="5" t="e">
        <f t="shared" si="109"/>
        <v>#DIV/0!</v>
      </c>
      <c r="F463" s="5" t="e">
        <f t="shared" si="110"/>
        <v>#DIV/0!</v>
      </c>
      <c r="G463" s="5" t="e">
        <f t="shared" si="115"/>
        <v>#DIV/0!</v>
      </c>
      <c r="H463" s="9" t="e">
        <f t="shared" si="116"/>
        <v>#DIV/0!</v>
      </c>
      <c r="I463" s="5" t="e">
        <f t="shared" si="111"/>
        <v>#DIV/0!</v>
      </c>
      <c r="J463" s="5" t="e">
        <f t="shared" si="112"/>
        <v>#DIV/0!</v>
      </c>
      <c r="K463" s="5" t="e">
        <f t="shared" si="113"/>
        <v>#DIV/0!</v>
      </c>
      <c r="L463" s="5" t="e">
        <f t="shared" ref="L463:L513" si="121">(-B$6*H463)/E463^2</f>
        <v>#DIV/0!</v>
      </c>
      <c r="M463" s="5" t="e">
        <f t="shared" si="114"/>
        <v>#DIV/0!</v>
      </c>
      <c r="N463" s="5" t="e">
        <f t="shared" si="117"/>
        <v>#DIV/0!</v>
      </c>
      <c r="O463" s="5" t="e">
        <f t="shared" si="118"/>
        <v>#DIV/0!</v>
      </c>
      <c r="P463" s="5" t="e">
        <f t="shared" si="119"/>
        <v>#DIV/0!</v>
      </c>
      <c r="Q463" s="5" t="e">
        <f t="shared" si="120"/>
        <v>#DIV/0!</v>
      </c>
      <c r="R463" s="5" t="e">
        <f t="shared" ref="R463:R513" si="122">Q463</f>
        <v>#DIV/0!</v>
      </c>
    </row>
    <row r="464" spans="2:18" x14ac:dyDescent="0.4">
      <c r="B464"/>
      <c r="C464" s="5">
        <f t="shared" ref="C464:C513" si="123">B464-B463</f>
        <v>0</v>
      </c>
      <c r="D464" s="5" t="e">
        <f t="shared" ref="D464:D513" si="124">(1/C464)/8</f>
        <v>#DIV/0!</v>
      </c>
      <c r="E464" s="5" t="e">
        <f t="shared" ref="E464:E513" si="125">2*PI()*D464</f>
        <v>#DIV/0!</v>
      </c>
      <c r="F464" s="5" t="e">
        <f t="shared" ref="F464:F513" si="126">E464*(60/(2*PI()))</f>
        <v>#DIV/0!</v>
      </c>
      <c r="G464" s="5" t="e">
        <f t="shared" si="115"/>
        <v>#DIV/0!</v>
      </c>
      <c r="H464" s="9" t="e">
        <f t="shared" si="116"/>
        <v>#DIV/0!</v>
      </c>
      <c r="I464" s="5" t="e">
        <f t="shared" ref="I464:I513" si="127">IF(H464&lt;0,(-B$6*H464)/E464^2,0)</f>
        <v>#DIV/0!</v>
      </c>
      <c r="J464" s="5" t="e">
        <f t="shared" ref="J464:J513" si="128">-0.000005984*E464 + 0.0001997</f>
        <v>#DIV/0!</v>
      </c>
      <c r="K464" s="5" t="e">
        <f t="shared" ref="K464:K513" si="129">IF(H464&lt;-7,(-B$6*H464)/E464^2,NA())</f>
        <v>#DIV/0!</v>
      </c>
      <c r="L464" s="5" t="e">
        <f t="shared" si="121"/>
        <v>#DIV/0!</v>
      </c>
      <c r="M464" s="5" t="e">
        <f t="shared" ref="M464:M513" si="130">0.0002*E464^2</f>
        <v>#DIV/0!</v>
      </c>
      <c r="N464" s="5" t="e">
        <f t="shared" si="117"/>
        <v>#DIV/0!</v>
      </c>
      <c r="O464" s="5" t="e">
        <f t="shared" si="118"/>
        <v>#DIV/0!</v>
      </c>
      <c r="P464" s="5" t="e">
        <f t="shared" si="119"/>
        <v>#DIV/0!</v>
      </c>
      <c r="Q464" s="5" t="e">
        <f t="shared" si="120"/>
        <v>#DIV/0!</v>
      </c>
      <c r="R464" s="5" t="e">
        <f t="shared" si="122"/>
        <v>#DIV/0!</v>
      </c>
    </row>
    <row r="465" spans="2:18" x14ac:dyDescent="0.4">
      <c r="B465"/>
      <c r="C465" s="5">
        <f t="shared" si="123"/>
        <v>0</v>
      </c>
      <c r="D465" s="5" t="e">
        <f t="shared" si="124"/>
        <v>#DIV/0!</v>
      </c>
      <c r="E465" s="5" t="e">
        <f t="shared" si="125"/>
        <v>#DIV/0!</v>
      </c>
      <c r="F465" s="5" t="e">
        <f t="shared" si="126"/>
        <v>#DIV/0!</v>
      </c>
      <c r="G465" s="5" t="e">
        <f t="shared" ref="G465:G513" si="131">E465-E464</f>
        <v>#DIV/0!</v>
      </c>
      <c r="H465" s="9" t="e">
        <f t="shared" ref="H465:H513" si="132">G465/C465</f>
        <v>#DIV/0!</v>
      </c>
      <c r="I465" s="5" t="e">
        <f t="shared" si="127"/>
        <v>#DIV/0!</v>
      </c>
      <c r="J465" s="5" t="e">
        <f t="shared" si="128"/>
        <v>#DIV/0!</v>
      </c>
      <c r="K465" s="5" t="e">
        <f t="shared" si="129"/>
        <v>#DIV/0!</v>
      </c>
      <c r="L465" s="5" t="e">
        <f t="shared" si="121"/>
        <v>#DIV/0!</v>
      </c>
      <c r="M465" s="5" t="e">
        <f t="shared" si="130"/>
        <v>#DIV/0!</v>
      </c>
      <c r="N465" s="5" t="e">
        <f t="shared" ref="N465:N513" si="133">M465*E465</f>
        <v>#DIV/0!</v>
      </c>
      <c r="O465" s="5" t="e">
        <f t="shared" si="118"/>
        <v>#DIV/0!</v>
      </c>
      <c r="P465" s="5" t="e">
        <f t="shared" si="119"/>
        <v>#DIV/0!</v>
      </c>
      <c r="Q465" s="5" t="e">
        <f t="shared" si="120"/>
        <v>#DIV/0!</v>
      </c>
      <c r="R465" s="5" t="e">
        <f t="shared" si="122"/>
        <v>#DIV/0!</v>
      </c>
    </row>
    <row r="466" spans="2:18" x14ac:dyDescent="0.4">
      <c r="B466"/>
      <c r="C466" s="5">
        <f t="shared" si="123"/>
        <v>0</v>
      </c>
      <c r="D466" s="5" t="e">
        <f t="shared" si="124"/>
        <v>#DIV/0!</v>
      </c>
      <c r="E466" s="5" t="e">
        <f t="shared" si="125"/>
        <v>#DIV/0!</v>
      </c>
      <c r="F466" s="5" t="e">
        <f t="shared" si="126"/>
        <v>#DIV/0!</v>
      </c>
      <c r="G466" s="5" t="e">
        <f t="shared" si="131"/>
        <v>#DIV/0!</v>
      </c>
      <c r="H466" s="9" t="e">
        <f t="shared" si="132"/>
        <v>#DIV/0!</v>
      </c>
      <c r="I466" s="5" t="e">
        <f t="shared" si="127"/>
        <v>#DIV/0!</v>
      </c>
      <c r="J466" s="5" t="e">
        <f t="shared" si="128"/>
        <v>#DIV/0!</v>
      </c>
      <c r="K466" s="5" t="e">
        <f t="shared" si="129"/>
        <v>#DIV/0!</v>
      </c>
      <c r="L466" s="5" t="e">
        <f t="shared" si="121"/>
        <v>#DIV/0!</v>
      </c>
      <c r="M466" s="5" t="e">
        <f t="shared" si="130"/>
        <v>#DIV/0!</v>
      </c>
      <c r="N466" s="5" t="e">
        <f t="shared" si="133"/>
        <v>#DIV/0!</v>
      </c>
      <c r="O466" s="5" t="e">
        <f t="shared" si="118"/>
        <v>#DIV/0!</v>
      </c>
      <c r="P466" s="5" t="e">
        <f t="shared" si="119"/>
        <v>#DIV/0!</v>
      </c>
      <c r="Q466" s="5" t="e">
        <f t="shared" si="120"/>
        <v>#DIV/0!</v>
      </c>
      <c r="R466" s="5" t="e">
        <f t="shared" si="122"/>
        <v>#DIV/0!</v>
      </c>
    </row>
    <row r="467" spans="2:18" x14ac:dyDescent="0.4">
      <c r="B467"/>
      <c r="C467" s="5">
        <f t="shared" si="123"/>
        <v>0</v>
      </c>
      <c r="D467" s="5" t="e">
        <f t="shared" si="124"/>
        <v>#DIV/0!</v>
      </c>
      <c r="E467" s="5" t="e">
        <f t="shared" si="125"/>
        <v>#DIV/0!</v>
      </c>
      <c r="F467" s="5" t="e">
        <f t="shared" si="126"/>
        <v>#DIV/0!</v>
      </c>
      <c r="G467" s="5" t="e">
        <f t="shared" si="131"/>
        <v>#DIV/0!</v>
      </c>
      <c r="H467" s="9" t="e">
        <f t="shared" si="132"/>
        <v>#DIV/0!</v>
      </c>
      <c r="I467" s="5" t="e">
        <f t="shared" si="127"/>
        <v>#DIV/0!</v>
      </c>
      <c r="J467" s="5" t="e">
        <f t="shared" si="128"/>
        <v>#DIV/0!</v>
      </c>
      <c r="K467" s="5" t="e">
        <f t="shared" si="129"/>
        <v>#DIV/0!</v>
      </c>
      <c r="L467" s="5" t="e">
        <f t="shared" si="121"/>
        <v>#DIV/0!</v>
      </c>
      <c r="M467" s="5" t="e">
        <f t="shared" si="130"/>
        <v>#DIV/0!</v>
      </c>
      <c r="N467" s="5" t="e">
        <f t="shared" si="133"/>
        <v>#DIV/0!</v>
      </c>
      <c r="O467" s="5" t="e">
        <f t="shared" si="118"/>
        <v>#DIV/0!</v>
      </c>
      <c r="P467" s="5" t="e">
        <f t="shared" si="119"/>
        <v>#DIV/0!</v>
      </c>
      <c r="Q467" s="5" t="e">
        <f t="shared" si="120"/>
        <v>#DIV/0!</v>
      </c>
      <c r="R467" s="5" t="e">
        <f t="shared" si="122"/>
        <v>#DIV/0!</v>
      </c>
    </row>
    <row r="468" spans="2:18" x14ac:dyDescent="0.4">
      <c r="B468"/>
      <c r="C468" s="5">
        <f t="shared" si="123"/>
        <v>0</v>
      </c>
      <c r="D468" s="5" t="e">
        <f t="shared" si="124"/>
        <v>#DIV/0!</v>
      </c>
      <c r="E468" s="5" t="e">
        <f t="shared" si="125"/>
        <v>#DIV/0!</v>
      </c>
      <c r="F468" s="5" t="e">
        <f t="shared" si="126"/>
        <v>#DIV/0!</v>
      </c>
      <c r="G468" s="5" t="e">
        <f t="shared" si="131"/>
        <v>#DIV/0!</v>
      </c>
      <c r="H468" s="9" t="e">
        <f t="shared" si="132"/>
        <v>#DIV/0!</v>
      </c>
      <c r="I468" s="5" t="e">
        <f t="shared" si="127"/>
        <v>#DIV/0!</v>
      </c>
      <c r="J468" s="5" t="e">
        <f t="shared" si="128"/>
        <v>#DIV/0!</v>
      </c>
      <c r="K468" s="5" t="e">
        <f t="shared" si="129"/>
        <v>#DIV/0!</v>
      </c>
      <c r="L468" s="5" t="e">
        <f t="shared" si="121"/>
        <v>#DIV/0!</v>
      </c>
      <c r="M468" s="5" t="e">
        <f t="shared" si="130"/>
        <v>#DIV/0!</v>
      </c>
      <c r="N468" s="5" t="e">
        <f t="shared" si="133"/>
        <v>#DIV/0!</v>
      </c>
      <c r="O468" s="5" t="e">
        <f t="shared" si="118"/>
        <v>#DIV/0!</v>
      </c>
      <c r="P468" s="5" t="e">
        <f t="shared" si="119"/>
        <v>#DIV/0!</v>
      </c>
      <c r="Q468" s="5" t="e">
        <f t="shared" si="120"/>
        <v>#DIV/0!</v>
      </c>
      <c r="R468" s="5" t="e">
        <f t="shared" si="122"/>
        <v>#DIV/0!</v>
      </c>
    </row>
    <row r="469" spans="2:18" x14ac:dyDescent="0.4">
      <c r="B469"/>
      <c r="C469" s="5">
        <f t="shared" si="123"/>
        <v>0</v>
      </c>
      <c r="D469" s="5" t="e">
        <f t="shared" si="124"/>
        <v>#DIV/0!</v>
      </c>
      <c r="E469" s="5" t="e">
        <f t="shared" si="125"/>
        <v>#DIV/0!</v>
      </c>
      <c r="F469" s="5" t="e">
        <f t="shared" si="126"/>
        <v>#DIV/0!</v>
      </c>
      <c r="G469" s="5" t="e">
        <f t="shared" si="131"/>
        <v>#DIV/0!</v>
      </c>
      <c r="H469" s="9" t="e">
        <f t="shared" si="132"/>
        <v>#DIV/0!</v>
      </c>
      <c r="I469" s="5" t="e">
        <f t="shared" si="127"/>
        <v>#DIV/0!</v>
      </c>
      <c r="J469" s="5" t="e">
        <f t="shared" si="128"/>
        <v>#DIV/0!</v>
      </c>
      <c r="L469" s="5" t="e">
        <f t="shared" si="121"/>
        <v>#DIV/0!</v>
      </c>
      <c r="M469" s="5" t="e">
        <f t="shared" si="130"/>
        <v>#DIV/0!</v>
      </c>
      <c r="N469" s="5" t="e">
        <f t="shared" si="133"/>
        <v>#DIV/0!</v>
      </c>
      <c r="O469" s="5" t="e">
        <f t="shared" si="118"/>
        <v>#DIV/0!</v>
      </c>
      <c r="P469" s="5" t="e">
        <f t="shared" si="119"/>
        <v>#DIV/0!</v>
      </c>
      <c r="Q469" s="5" t="e">
        <f t="shared" si="120"/>
        <v>#DIV/0!</v>
      </c>
      <c r="R469" s="5" t="e">
        <f t="shared" si="122"/>
        <v>#DIV/0!</v>
      </c>
    </row>
    <row r="470" spans="2:18" x14ac:dyDescent="0.4">
      <c r="B470"/>
      <c r="C470" s="5">
        <f t="shared" si="123"/>
        <v>0</v>
      </c>
      <c r="D470" s="5" t="e">
        <f t="shared" si="124"/>
        <v>#DIV/0!</v>
      </c>
      <c r="E470" s="5" t="e">
        <f t="shared" si="125"/>
        <v>#DIV/0!</v>
      </c>
      <c r="F470" s="5" t="e">
        <f t="shared" si="126"/>
        <v>#DIV/0!</v>
      </c>
      <c r="G470" s="5" t="e">
        <f t="shared" si="131"/>
        <v>#DIV/0!</v>
      </c>
      <c r="H470" s="9" t="e">
        <f t="shared" si="132"/>
        <v>#DIV/0!</v>
      </c>
      <c r="I470" s="5" t="e">
        <f t="shared" si="127"/>
        <v>#DIV/0!</v>
      </c>
      <c r="J470" s="5" t="e">
        <f t="shared" si="128"/>
        <v>#DIV/0!</v>
      </c>
      <c r="L470" s="5" t="e">
        <f t="shared" si="121"/>
        <v>#DIV/0!</v>
      </c>
      <c r="M470" s="5" t="e">
        <f t="shared" si="130"/>
        <v>#DIV/0!</v>
      </c>
      <c r="N470" s="5" t="e">
        <f t="shared" si="133"/>
        <v>#DIV/0!</v>
      </c>
      <c r="O470" s="5" t="e">
        <f t="shared" si="118"/>
        <v>#DIV/0!</v>
      </c>
      <c r="P470" s="5" t="e">
        <f t="shared" si="119"/>
        <v>#DIV/0!</v>
      </c>
      <c r="Q470" s="5" t="e">
        <f t="shared" si="120"/>
        <v>#DIV/0!</v>
      </c>
      <c r="R470" s="5" t="e">
        <f t="shared" si="122"/>
        <v>#DIV/0!</v>
      </c>
    </row>
    <row r="471" spans="2:18" x14ac:dyDescent="0.4">
      <c r="B471"/>
      <c r="C471" s="5">
        <f t="shared" si="123"/>
        <v>0</v>
      </c>
      <c r="D471" s="5" t="e">
        <f t="shared" si="124"/>
        <v>#DIV/0!</v>
      </c>
      <c r="E471" s="5" t="e">
        <f t="shared" si="125"/>
        <v>#DIV/0!</v>
      </c>
      <c r="F471" s="5" t="e">
        <f t="shared" si="126"/>
        <v>#DIV/0!</v>
      </c>
      <c r="G471" s="5" t="e">
        <f t="shared" si="131"/>
        <v>#DIV/0!</v>
      </c>
      <c r="H471" s="9" t="e">
        <f t="shared" si="132"/>
        <v>#DIV/0!</v>
      </c>
      <c r="I471" s="5" t="e">
        <f t="shared" si="127"/>
        <v>#DIV/0!</v>
      </c>
      <c r="J471" s="5" t="e">
        <f t="shared" si="128"/>
        <v>#DIV/0!</v>
      </c>
      <c r="K471" s="5" t="e">
        <f t="shared" si="129"/>
        <v>#DIV/0!</v>
      </c>
      <c r="L471" s="5" t="e">
        <f t="shared" si="121"/>
        <v>#DIV/0!</v>
      </c>
      <c r="M471" s="5" t="e">
        <f t="shared" si="130"/>
        <v>#DIV/0!</v>
      </c>
      <c r="N471" s="5" t="e">
        <f t="shared" si="133"/>
        <v>#DIV/0!</v>
      </c>
      <c r="O471" s="5" t="e">
        <f t="shared" si="118"/>
        <v>#DIV/0!</v>
      </c>
      <c r="P471" s="5" t="e">
        <f t="shared" si="119"/>
        <v>#DIV/0!</v>
      </c>
      <c r="Q471" s="5" t="e">
        <f t="shared" si="120"/>
        <v>#DIV/0!</v>
      </c>
      <c r="R471" s="5" t="e">
        <f t="shared" si="122"/>
        <v>#DIV/0!</v>
      </c>
    </row>
    <row r="472" spans="2:18" x14ac:dyDescent="0.4">
      <c r="B472"/>
      <c r="C472" s="5">
        <f t="shared" si="123"/>
        <v>0</v>
      </c>
      <c r="D472" s="5" t="e">
        <f t="shared" si="124"/>
        <v>#DIV/0!</v>
      </c>
      <c r="E472" s="5" t="e">
        <f t="shared" si="125"/>
        <v>#DIV/0!</v>
      </c>
      <c r="F472" s="5" t="e">
        <f t="shared" si="126"/>
        <v>#DIV/0!</v>
      </c>
      <c r="G472" s="5" t="e">
        <f t="shared" si="131"/>
        <v>#DIV/0!</v>
      </c>
      <c r="H472" s="9" t="e">
        <f t="shared" si="132"/>
        <v>#DIV/0!</v>
      </c>
      <c r="I472" s="5" t="e">
        <f t="shared" si="127"/>
        <v>#DIV/0!</v>
      </c>
      <c r="J472" s="5" t="e">
        <f t="shared" si="128"/>
        <v>#DIV/0!</v>
      </c>
      <c r="K472" s="5" t="e">
        <f t="shared" si="129"/>
        <v>#DIV/0!</v>
      </c>
      <c r="L472" s="5" t="e">
        <f t="shared" si="121"/>
        <v>#DIV/0!</v>
      </c>
      <c r="M472" s="5" t="e">
        <f t="shared" si="130"/>
        <v>#DIV/0!</v>
      </c>
      <c r="N472" s="5" t="e">
        <f t="shared" si="133"/>
        <v>#DIV/0!</v>
      </c>
      <c r="O472" s="5" t="e">
        <f t="shared" si="118"/>
        <v>#DIV/0!</v>
      </c>
      <c r="P472" s="5" t="e">
        <f t="shared" si="119"/>
        <v>#DIV/0!</v>
      </c>
      <c r="Q472" s="5" t="e">
        <f t="shared" si="120"/>
        <v>#DIV/0!</v>
      </c>
      <c r="R472" s="5" t="e">
        <f t="shared" si="122"/>
        <v>#DIV/0!</v>
      </c>
    </row>
    <row r="473" spans="2:18" x14ac:dyDescent="0.4">
      <c r="B473"/>
      <c r="C473" s="5">
        <f t="shared" si="123"/>
        <v>0</v>
      </c>
      <c r="D473" s="5" t="e">
        <f t="shared" si="124"/>
        <v>#DIV/0!</v>
      </c>
      <c r="E473" s="5" t="e">
        <f t="shared" si="125"/>
        <v>#DIV/0!</v>
      </c>
      <c r="F473" s="5" t="e">
        <f t="shared" si="126"/>
        <v>#DIV/0!</v>
      </c>
      <c r="G473" s="5" t="e">
        <f t="shared" si="131"/>
        <v>#DIV/0!</v>
      </c>
      <c r="H473" s="9" t="e">
        <f t="shared" si="132"/>
        <v>#DIV/0!</v>
      </c>
      <c r="I473" s="5" t="e">
        <f t="shared" si="127"/>
        <v>#DIV/0!</v>
      </c>
      <c r="J473" s="5" t="e">
        <f t="shared" si="128"/>
        <v>#DIV/0!</v>
      </c>
      <c r="K473" s="5" t="e">
        <f t="shared" si="129"/>
        <v>#DIV/0!</v>
      </c>
      <c r="L473" s="5" t="e">
        <f t="shared" si="121"/>
        <v>#DIV/0!</v>
      </c>
      <c r="M473" s="5" t="e">
        <f t="shared" si="130"/>
        <v>#DIV/0!</v>
      </c>
      <c r="N473" s="5" t="e">
        <f t="shared" si="133"/>
        <v>#DIV/0!</v>
      </c>
      <c r="O473" s="5" t="e">
        <f t="shared" si="118"/>
        <v>#DIV/0!</v>
      </c>
      <c r="P473" s="5" t="e">
        <f t="shared" si="119"/>
        <v>#DIV/0!</v>
      </c>
      <c r="Q473" s="5" t="e">
        <f t="shared" si="120"/>
        <v>#DIV/0!</v>
      </c>
      <c r="R473" s="5" t="e">
        <f t="shared" si="122"/>
        <v>#DIV/0!</v>
      </c>
    </row>
    <row r="474" spans="2:18" x14ac:dyDescent="0.4">
      <c r="B474"/>
      <c r="C474" s="5">
        <f t="shared" si="123"/>
        <v>0</v>
      </c>
      <c r="D474" s="5" t="e">
        <f t="shared" si="124"/>
        <v>#DIV/0!</v>
      </c>
      <c r="E474" s="5" t="e">
        <f t="shared" si="125"/>
        <v>#DIV/0!</v>
      </c>
      <c r="F474" s="5" t="e">
        <f t="shared" si="126"/>
        <v>#DIV/0!</v>
      </c>
      <c r="G474" s="5" t="e">
        <f t="shared" si="131"/>
        <v>#DIV/0!</v>
      </c>
      <c r="H474" s="9" t="e">
        <f t="shared" si="132"/>
        <v>#DIV/0!</v>
      </c>
      <c r="I474" s="5" t="e">
        <f t="shared" si="127"/>
        <v>#DIV/0!</v>
      </c>
      <c r="J474" s="5" t="e">
        <f t="shared" si="128"/>
        <v>#DIV/0!</v>
      </c>
      <c r="K474" s="5" t="e">
        <f t="shared" si="129"/>
        <v>#DIV/0!</v>
      </c>
      <c r="L474" s="5" t="e">
        <f t="shared" si="121"/>
        <v>#DIV/0!</v>
      </c>
      <c r="M474" s="5" t="e">
        <f t="shared" si="130"/>
        <v>#DIV/0!</v>
      </c>
      <c r="N474" s="5" t="e">
        <f t="shared" si="133"/>
        <v>#DIV/0!</v>
      </c>
      <c r="O474" s="5" t="e">
        <f t="shared" si="118"/>
        <v>#DIV/0!</v>
      </c>
      <c r="P474" s="5" t="e">
        <f t="shared" si="119"/>
        <v>#DIV/0!</v>
      </c>
      <c r="Q474" s="5" t="e">
        <f t="shared" si="120"/>
        <v>#DIV/0!</v>
      </c>
      <c r="R474" s="5" t="e">
        <f t="shared" si="122"/>
        <v>#DIV/0!</v>
      </c>
    </row>
    <row r="475" spans="2:18" x14ac:dyDescent="0.4">
      <c r="B475"/>
      <c r="C475" s="5">
        <f t="shared" si="123"/>
        <v>0</v>
      </c>
      <c r="D475" s="5" t="e">
        <f t="shared" si="124"/>
        <v>#DIV/0!</v>
      </c>
      <c r="E475" s="5" t="e">
        <f t="shared" si="125"/>
        <v>#DIV/0!</v>
      </c>
      <c r="F475" s="5" t="e">
        <f t="shared" si="126"/>
        <v>#DIV/0!</v>
      </c>
      <c r="G475" s="5" t="e">
        <f t="shared" si="131"/>
        <v>#DIV/0!</v>
      </c>
      <c r="H475" s="9" t="e">
        <f t="shared" si="132"/>
        <v>#DIV/0!</v>
      </c>
      <c r="I475" s="5" t="e">
        <f t="shared" si="127"/>
        <v>#DIV/0!</v>
      </c>
      <c r="J475" s="5" t="e">
        <f t="shared" si="128"/>
        <v>#DIV/0!</v>
      </c>
      <c r="K475" s="5" t="e">
        <f t="shared" si="129"/>
        <v>#DIV/0!</v>
      </c>
      <c r="L475" s="5" t="e">
        <f t="shared" si="121"/>
        <v>#DIV/0!</v>
      </c>
      <c r="M475" s="5" t="e">
        <f t="shared" si="130"/>
        <v>#DIV/0!</v>
      </c>
      <c r="N475" s="5" t="e">
        <f t="shared" si="133"/>
        <v>#DIV/0!</v>
      </c>
      <c r="O475" s="5" t="e">
        <f t="shared" si="118"/>
        <v>#DIV/0!</v>
      </c>
      <c r="P475" s="5" t="e">
        <f t="shared" si="119"/>
        <v>#DIV/0!</v>
      </c>
      <c r="Q475" s="5" t="e">
        <f t="shared" si="120"/>
        <v>#DIV/0!</v>
      </c>
      <c r="R475" s="5" t="e">
        <f t="shared" si="122"/>
        <v>#DIV/0!</v>
      </c>
    </row>
    <row r="476" spans="2:18" x14ac:dyDescent="0.4">
      <c r="B476"/>
      <c r="C476" s="5">
        <f t="shared" si="123"/>
        <v>0</v>
      </c>
      <c r="D476" s="5" t="e">
        <f t="shared" si="124"/>
        <v>#DIV/0!</v>
      </c>
      <c r="E476" s="5" t="e">
        <f t="shared" si="125"/>
        <v>#DIV/0!</v>
      </c>
      <c r="F476" s="5" t="e">
        <f t="shared" si="126"/>
        <v>#DIV/0!</v>
      </c>
      <c r="G476" s="5" t="e">
        <f t="shared" si="131"/>
        <v>#DIV/0!</v>
      </c>
      <c r="H476" s="9" t="e">
        <f t="shared" si="132"/>
        <v>#DIV/0!</v>
      </c>
      <c r="I476" s="5" t="e">
        <f t="shared" si="127"/>
        <v>#DIV/0!</v>
      </c>
      <c r="J476" s="5" t="e">
        <f t="shared" si="128"/>
        <v>#DIV/0!</v>
      </c>
      <c r="K476" s="5" t="e">
        <f t="shared" si="129"/>
        <v>#DIV/0!</v>
      </c>
      <c r="L476" s="5" t="e">
        <f t="shared" si="121"/>
        <v>#DIV/0!</v>
      </c>
      <c r="M476" s="5" t="e">
        <f t="shared" si="130"/>
        <v>#DIV/0!</v>
      </c>
      <c r="N476" s="5" t="e">
        <f t="shared" si="133"/>
        <v>#DIV/0!</v>
      </c>
      <c r="O476" s="5" t="e">
        <f t="shared" si="118"/>
        <v>#DIV/0!</v>
      </c>
      <c r="P476" s="5" t="e">
        <f t="shared" si="119"/>
        <v>#DIV/0!</v>
      </c>
      <c r="Q476" s="5" t="e">
        <f t="shared" si="120"/>
        <v>#DIV/0!</v>
      </c>
      <c r="R476" s="5" t="e">
        <f t="shared" si="122"/>
        <v>#DIV/0!</v>
      </c>
    </row>
    <row r="477" spans="2:18" x14ac:dyDescent="0.4">
      <c r="B477"/>
      <c r="C477" s="5">
        <f t="shared" si="123"/>
        <v>0</v>
      </c>
      <c r="D477" s="5" t="e">
        <f t="shared" si="124"/>
        <v>#DIV/0!</v>
      </c>
      <c r="E477" s="5" t="e">
        <f t="shared" si="125"/>
        <v>#DIV/0!</v>
      </c>
      <c r="F477" s="5" t="e">
        <f t="shared" si="126"/>
        <v>#DIV/0!</v>
      </c>
      <c r="G477" s="5" t="e">
        <f t="shared" si="131"/>
        <v>#DIV/0!</v>
      </c>
      <c r="H477" s="9" t="e">
        <f t="shared" si="132"/>
        <v>#DIV/0!</v>
      </c>
      <c r="I477" s="5" t="e">
        <f t="shared" si="127"/>
        <v>#DIV/0!</v>
      </c>
      <c r="J477" s="5" t="e">
        <f t="shared" si="128"/>
        <v>#DIV/0!</v>
      </c>
      <c r="K477" s="5" t="e">
        <f t="shared" si="129"/>
        <v>#DIV/0!</v>
      </c>
      <c r="L477" s="5" t="e">
        <f t="shared" si="121"/>
        <v>#DIV/0!</v>
      </c>
      <c r="M477" s="5" t="e">
        <f t="shared" si="130"/>
        <v>#DIV/0!</v>
      </c>
      <c r="N477" s="5" t="e">
        <f t="shared" si="133"/>
        <v>#DIV/0!</v>
      </c>
      <c r="O477" s="5" t="e">
        <f t="shared" si="118"/>
        <v>#DIV/0!</v>
      </c>
      <c r="P477" s="5" t="e">
        <f t="shared" si="119"/>
        <v>#DIV/0!</v>
      </c>
      <c r="Q477" s="5" t="e">
        <f t="shared" si="120"/>
        <v>#DIV/0!</v>
      </c>
      <c r="R477" s="5" t="e">
        <f t="shared" si="122"/>
        <v>#DIV/0!</v>
      </c>
    </row>
    <row r="478" spans="2:18" x14ac:dyDescent="0.4">
      <c r="B478"/>
      <c r="C478" s="5">
        <f t="shared" si="123"/>
        <v>0</v>
      </c>
      <c r="D478" s="5" t="e">
        <f t="shared" si="124"/>
        <v>#DIV/0!</v>
      </c>
      <c r="E478" s="5" t="e">
        <f t="shared" si="125"/>
        <v>#DIV/0!</v>
      </c>
      <c r="F478" s="5" t="e">
        <f t="shared" si="126"/>
        <v>#DIV/0!</v>
      </c>
      <c r="G478" s="5" t="e">
        <f t="shared" si="131"/>
        <v>#DIV/0!</v>
      </c>
      <c r="H478" s="9" t="e">
        <f t="shared" si="132"/>
        <v>#DIV/0!</v>
      </c>
      <c r="I478" s="5" t="e">
        <f t="shared" si="127"/>
        <v>#DIV/0!</v>
      </c>
      <c r="J478" s="5" t="e">
        <f t="shared" si="128"/>
        <v>#DIV/0!</v>
      </c>
      <c r="L478" s="5" t="e">
        <f t="shared" si="121"/>
        <v>#DIV/0!</v>
      </c>
      <c r="M478" s="5" t="e">
        <f t="shared" si="130"/>
        <v>#DIV/0!</v>
      </c>
      <c r="N478" s="5" t="e">
        <f t="shared" si="133"/>
        <v>#DIV/0!</v>
      </c>
      <c r="O478" s="5" t="e">
        <f t="shared" si="118"/>
        <v>#DIV/0!</v>
      </c>
      <c r="P478" s="5" t="e">
        <f t="shared" si="119"/>
        <v>#DIV/0!</v>
      </c>
      <c r="Q478" s="5" t="e">
        <f t="shared" si="120"/>
        <v>#DIV/0!</v>
      </c>
      <c r="R478" s="5" t="e">
        <f t="shared" si="122"/>
        <v>#DIV/0!</v>
      </c>
    </row>
    <row r="479" spans="2:18" x14ac:dyDescent="0.4">
      <c r="B479"/>
      <c r="C479" s="5">
        <f t="shared" si="123"/>
        <v>0</v>
      </c>
      <c r="D479" s="5" t="e">
        <f t="shared" si="124"/>
        <v>#DIV/0!</v>
      </c>
      <c r="E479" s="5" t="e">
        <f t="shared" si="125"/>
        <v>#DIV/0!</v>
      </c>
      <c r="F479" s="5" t="e">
        <f t="shared" si="126"/>
        <v>#DIV/0!</v>
      </c>
      <c r="G479" s="5" t="e">
        <f t="shared" si="131"/>
        <v>#DIV/0!</v>
      </c>
      <c r="H479" s="9" t="e">
        <f t="shared" si="132"/>
        <v>#DIV/0!</v>
      </c>
      <c r="I479" s="5" t="e">
        <f t="shared" si="127"/>
        <v>#DIV/0!</v>
      </c>
      <c r="J479" s="5" t="e">
        <f t="shared" si="128"/>
        <v>#DIV/0!</v>
      </c>
      <c r="L479" s="5" t="e">
        <f t="shared" si="121"/>
        <v>#DIV/0!</v>
      </c>
      <c r="M479" s="5" t="e">
        <f t="shared" si="130"/>
        <v>#DIV/0!</v>
      </c>
      <c r="N479" s="5" t="e">
        <f t="shared" si="133"/>
        <v>#DIV/0!</v>
      </c>
      <c r="O479" s="5" t="e">
        <f t="shared" si="118"/>
        <v>#DIV/0!</v>
      </c>
      <c r="P479" s="5" t="e">
        <f t="shared" si="119"/>
        <v>#DIV/0!</v>
      </c>
      <c r="Q479" s="5" t="e">
        <f t="shared" si="120"/>
        <v>#DIV/0!</v>
      </c>
      <c r="R479" s="5" t="e">
        <f t="shared" si="122"/>
        <v>#DIV/0!</v>
      </c>
    </row>
    <row r="480" spans="2:18" x14ac:dyDescent="0.4">
      <c r="B480"/>
      <c r="C480" s="5">
        <f t="shared" si="123"/>
        <v>0</v>
      </c>
      <c r="D480" s="5" t="e">
        <f t="shared" si="124"/>
        <v>#DIV/0!</v>
      </c>
      <c r="E480" s="5" t="e">
        <f t="shared" si="125"/>
        <v>#DIV/0!</v>
      </c>
      <c r="F480" s="5" t="e">
        <f t="shared" si="126"/>
        <v>#DIV/0!</v>
      </c>
      <c r="G480" s="5" t="e">
        <f t="shared" si="131"/>
        <v>#DIV/0!</v>
      </c>
      <c r="H480" s="9" t="e">
        <f t="shared" si="132"/>
        <v>#DIV/0!</v>
      </c>
      <c r="I480" s="5" t="e">
        <f t="shared" si="127"/>
        <v>#DIV/0!</v>
      </c>
      <c r="J480" s="5" t="e">
        <f t="shared" si="128"/>
        <v>#DIV/0!</v>
      </c>
      <c r="K480" s="5" t="e">
        <f t="shared" si="129"/>
        <v>#DIV/0!</v>
      </c>
      <c r="L480" s="5" t="e">
        <f t="shared" si="121"/>
        <v>#DIV/0!</v>
      </c>
      <c r="M480" s="5" t="e">
        <f t="shared" si="130"/>
        <v>#DIV/0!</v>
      </c>
      <c r="N480" s="5" t="e">
        <f t="shared" si="133"/>
        <v>#DIV/0!</v>
      </c>
      <c r="O480" s="5" t="e">
        <f t="shared" si="118"/>
        <v>#DIV/0!</v>
      </c>
      <c r="P480" s="5" t="e">
        <f t="shared" si="119"/>
        <v>#DIV/0!</v>
      </c>
      <c r="Q480" s="5" t="e">
        <f t="shared" si="120"/>
        <v>#DIV/0!</v>
      </c>
      <c r="R480" s="5" t="e">
        <f t="shared" si="122"/>
        <v>#DIV/0!</v>
      </c>
    </row>
    <row r="481" spans="2:18" x14ac:dyDescent="0.4">
      <c r="B481"/>
      <c r="C481" s="5">
        <f t="shared" si="123"/>
        <v>0</v>
      </c>
      <c r="D481" s="5" t="e">
        <f t="shared" si="124"/>
        <v>#DIV/0!</v>
      </c>
      <c r="E481" s="5" t="e">
        <f t="shared" si="125"/>
        <v>#DIV/0!</v>
      </c>
      <c r="F481" s="5" t="e">
        <f t="shared" si="126"/>
        <v>#DIV/0!</v>
      </c>
      <c r="G481" s="5" t="e">
        <f t="shared" si="131"/>
        <v>#DIV/0!</v>
      </c>
      <c r="H481" s="9" t="e">
        <f t="shared" si="132"/>
        <v>#DIV/0!</v>
      </c>
      <c r="I481" s="5" t="e">
        <f t="shared" si="127"/>
        <v>#DIV/0!</v>
      </c>
      <c r="J481" s="5" t="e">
        <f t="shared" si="128"/>
        <v>#DIV/0!</v>
      </c>
      <c r="K481" s="5" t="e">
        <f t="shared" si="129"/>
        <v>#DIV/0!</v>
      </c>
      <c r="L481" s="5" t="e">
        <f t="shared" si="121"/>
        <v>#DIV/0!</v>
      </c>
      <c r="M481" s="5" t="e">
        <f t="shared" si="130"/>
        <v>#DIV/0!</v>
      </c>
      <c r="N481" s="5" t="e">
        <f t="shared" si="133"/>
        <v>#DIV/0!</v>
      </c>
      <c r="O481" s="5" t="e">
        <f t="shared" si="118"/>
        <v>#DIV/0!</v>
      </c>
      <c r="P481" s="5" t="e">
        <f t="shared" si="119"/>
        <v>#DIV/0!</v>
      </c>
      <c r="Q481" s="5" t="e">
        <f t="shared" si="120"/>
        <v>#DIV/0!</v>
      </c>
      <c r="R481" s="5" t="e">
        <f t="shared" si="122"/>
        <v>#DIV/0!</v>
      </c>
    </row>
    <row r="482" spans="2:18" x14ac:dyDescent="0.4">
      <c r="B482"/>
      <c r="C482" s="5">
        <f t="shared" si="123"/>
        <v>0</v>
      </c>
      <c r="D482" s="5" t="e">
        <f t="shared" si="124"/>
        <v>#DIV/0!</v>
      </c>
      <c r="E482" s="5" t="e">
        <f t="shared" si="125"/>
        <v>#DIV/0!</v>
      </c>
      <c r="F482" s="5" t="e">
        <f t="shared" si="126"/>
        <v>#DIV/0!</v>
      </c>
      <c r="G482" s="5" t="e">
        <f t="shared" si="131"/>
        <v>#DIV/0!</v>
      </c>
      <c r="H482" s="9" t="e">
        <f t="shared" si="132"/>
        <v>#DIV/0!</v>
      </c>
      <c r="I482" s="5" t="e">
        <f t="shared" si="127"/>
        <v>#DIV/0!</v>
      </c>
      <c r="J482" s="5" t="e">
        <f t="shared" si="128"/>
        <v>#DIV/0!</v>
      </c>
      <c r="K482" s="5" t="e">
        <f t="shared" si="129"/>
        <v>#DIV/0!</v>
      </c>
      <c r="L482" s="5" t="e">
        <f t="shared" si="121"/>
        <v>#DIV/0!</v>
      </c>
      <c r="M482" s="5" t="e">
        <f t="shared" si="130"/>
        <v>#DIV/0!</v>
      </c>
      <c r="N482" s="5" t="e">
        <f t="shared" si="133"/>
        <v>#DIV/0!</v>
      </c>
      <c r="O482" s="5" t="e">
        <f t="shared" si="118"/>
        <v>#DIV/0!</v>
      </c>
      <c r="P482" s="5" t="e">
        <f t="shared" si="119"/>
        <v>#DIV/0!</v>
      </c>
      <c r="Q482" s="5" t="e">
        <f t="shared" si="120"/>
        <v>#DIV/0!</v>
      </c>
      <c r="R482" s="5" t="e">
        <f t="shared" si="122"/>
        <v>#DIV/0!</v>
      </c>
    </row>
    <row r="483" spans="2:18" x14ac:dyDescent="0.4">
      <c r="B483"/>
      <c r="C483" s="5">
        <f t="shared" si="123"/>
        <v>0</v>
      </c>
      <c r="D483" s="5" t="e">
        <f t="shared" si="124"/>
        <v>#DIV/0!</v>
      </c>
      <c r="E483" s="5" t="e">
        <f t="shared" si="125"/>
        <v>#DIV/0!</v>
      </c>
      <c r="F483" s="5" t="e">
        <f t="shared" si="126"/>
        <v>#DIV/0!</v>
      </c>
      <c r="G483" s="5" t="e">
        <f t="shared" si="131"/>
        <v>#DIV/0!</v>
      </c>
      <c r="H483" s="9" t="e">
        <f t="shared" si="132"/>
        <v>#DIV/0!</v>
      </c>
      <c r="I483" s="5" t="e">
        <f t="shared" si="127"/>
        <v>#DIV/0!</v>
      </c>
      <c r="J483" s="5" t="e">
        <f t="shared" si="128"/>
        <v>#DIV/0!</v>
      </c>
      <c r="K483" s="5" t="e">
        <f t="shared" si="129"/>
        <v>#DIV/0!</v>
      </c>
      <c r="L483" s="5" t="e">
        <f t="shared" si="121"/>
        <v>#DIV/0!</v>
      </c>
      <c r="M483" s="5" t="e">
        <f t="shared" si="130"/>
        <v>#DIV/0!</v>
      </c>
      <c r="N483" s="5" t="e">
        <f t="shared" si="133"/>
        <v>#DIV/0!</v>
      </c>
      <c r="O483" s="5" t="e">
        <f t="shared" si="118"/>
        <v>#DIV/0!</v>
      </c>
      <c r="P483" s="5" t="e">
        <f t="shared" si="119"/>
        <v>#DIV/0!</v>
      </c>
      <c r="Q483" s="5" t="e">
        <f t="shared" si="120"/>
        <v>#DIV/0!</v>
      </c>
      <c r="R483" s="5" t="e">
        <f t="shared" si="122"/>
        <v>#DIV/0!</v>
      </c>
    </row>
    <row r="484" spans="2:18" x14ac:dyDescent="0.4">
      <c r="B484"/>
      <c r="C484" s="5">
        <f t="shared" si="123"/>
        <v>0</v>
      </c>
      <c r="D484" s="5" t="e">
        <f t="shared" si="124"/>
        <v>#DIV/0!</v>
      </c>
      <c r="E484" s="5" t="e">
        <f t="shared" si="125"/>
        <v>#DIV/0!</v>
      </c>
      <c r="F484" s="5" t="e">
        <f t="shared" si="126"/>
        <v>#DIV/0!</v>
      </c>
      <c r="G484" s="5" t="e">
        <f t="shared" si="131"/>
        <v>#DIV/0!</v>
      </c>
      <c r="H484" s="9" t="e">
        <f t="shared" si="132"/>
        <v>#DIV/0!</v>
      </c>
      <c r="I484" s="5" t="e">
        <f t="shared" si="127"/>
        <v>#DIV/0!</v>
      </c>
      <c r="J484" s="5" t="e">
        <f t="shared" si="128"/>
        <v>#DIV/0!</v>
      </c>
      <c r="K484" s="5" t="e">
        <f t="shared" si="129"/>
        <v>#DIV/0!</v>
      </c>
      <c r="L484" s="5" t="e">
        <f t="shared" si="121"/>
        <v>#DIV/0!</v>
      </c>
      <c r="M484" s="5" t="e">
        <f t="shared" si="130"/>
        <v>#DIV/0!</v>
      </c>
      <c r="N484" s="5" t="e">
        <f t="shared" si="133"/>
        <v>#DIV/0!</v>
      </c>
      <c r="O484" s="5" t="e">
        <f t="shared" si="118"/>
        <v>#DIV/0!</v>
      </c>
      <c r="P484" s="5" t="e">
        <f t="shared" si="119"/>
        <v>#DIV/0!</v>
      </c>
      <c r="Q484" s="5" t="e">
        <f t="shared" si="120"/>
        <v>#DIV/0!</v>
      </c>
      <c r="R484" s="5" t="e">
        <f t="shared" si="122"/>
        <v>#DIV/0!</v>
      </c>
    </row>
    <row r="485" spans="2:18" x14ac:dyDescent="0.4">
      <c r="B485"/>
      <c r="C485" s="5">
        <f t="shared" si="123"/>
        <v>0</v>
      </c>
      <c r="D485" s="5" t="e">
        <f t="shared" si="124"/>
        <v>#DIV/0!</v>
      </c>
      <c r="E485" s="5" t="e">
        <f t="shared" si="125"/>
        <v>#DIV/0!</v>
      </c>
      <c r="F485" s="5" t="e">
        <f t="shared" si="126"/>
        <v>#DIV/0!</v>
      </c>
      <c r="G485" s="5" t="e">
        <f t="shared" si="131"/>
        <v>#DIV/0!</v>
      </c>
      <c r="H485" s="9" t="e">
        <f t="shared" si="132"/>
        <v>#DIV/0!</v>
      </c>
      <c r="I485" s="5" t="e">
        <f t="shared" si="127"/>
        <v>#DIV/0!</v>
      </c>
      <c r="J485" s="5" t="e">
        <f t="shared" si="128"/>
        <v>#DIV/0!</v>
      </c>
      <c r="K485" s="5" t="e">
        <f t="shared" si="129"/>
        <v>#DIV/0!</v>
      </c>
      <c r="L485" s="5" t="e">
        <f t="shared" si="121"/>
        <v>#DIV/0!</v>
      </c>
      <c r="M485" s="5" t="e">
        <f t="shared" si="130"/>
        <v>#DIV/0!</v>
      </c>
      <c r="N485" s="5" t="e">
        <f t="shared" si="133"/>
        <v>#DIV/0!</v>
      </c>
      <c r="O485" s="5" t="e">
        <f t="shared" si="118"/>
        <v>#DIV/0!</v>
      </c>
      <c r="P485" s="5" t="e">
        <f t="shared" si="119"/>
        <v>#DIV/0!</v>
      </c>
      <c r="Q485" s="5" t="e">
        <f t="shared" si="120"/>
        <v>#DIV/0!</v>
      </c>
      <c r="R485" s="5" t="e">
        <f t="shared" si="122"/>
        <v>#DIV/0!</v>
      </c>
    </row>
    <row r="486" spans="2:18" x14ac:dyDescent="0.4">
      <c r="B486"/>
      <c r="C486" s="5">
        <f t="shared" si="123"/>
        <v>0</v>
      </c>
      <c r="D486" s="5" t="e">
        <f t="shared" si="124"/>
        <v>#DIV/0!</v>
      </c>
      <c r="E486" s="5" t="e">
        <f t="shared" si="125"/>
        <v>#DIV/0!</v>
      </c>
      <c r="F486" s="5" t="e">
        <f t="shared" si="126"/>
        <v>#DIV/0!</v>
      </c>
      <c r="G486" s="5" t="e">
        <f t="shared" si="131"/>
        <v>#DIV/0!</v>
      </c>
      <c r="H486" s="9" t="e">
        <f t="shared" si="132"/>
        <v>#DIV/0!</v>
      </c>
      <c r="I486" s="5" t="e">
        <f t="shared" si="127"/>
        <v>#DIV/0!</v>
      </c>
      <c r="J486" s="5" t="e">
        <f t="shared" si="128"/>
        <v>#DIV/0!</v>
      </c>
      <c r="K486" s="5" t="e">
        <f t="shared" si="129"/>
        <v>#DIV/0!</v>
      </c>
      <c r="L486" s="5" t="e">
        <f t="shared" si="121"/>
        <v>#DIV/0!</v>
      </c>
      <c r="M486" s="5" t="e">
        <f t="shared" si="130"/>
        <v>#DIV/0!</v>
      </c>
      <c r="N486" s="5" t="e">
        <f t="shared" si="133"/>
        <v>#DIV/0!</v>
      </c>
      <c r="O486" s="5" t="e">
        <f t="shared" si="118"/>
        <v>#DIV/0!</v>
      </c>
      <c r="P486" s="5" t="e">
        <f t="shared" si="119"/>
        <v>#DIV/0!</v>
      </c>
      <c r="Q486" s="5" t="e">
        <f t="shared" si="120"/>
        <v>#DIV/0!</v>
      </c>
      <c r="R486" s="5" t="e">
        <f t="shared" si="122"/>
        <v>#DIV/0!</v>
      </c>
    </row>
    <row r="487" spans="2:18" x14ac:dyDescent="0.4">
      <c r="B487"/>
      <c r="C487" s="5">
        <f t="shared" si="123"/>
        <v>0</v>
      </c>
      <c r="D487" s="5" t="e">
        <f t="shared" si="124"/>
        <v>#DIV/0!</v>
      </c>
      <c r="E487" s="5" t="e">
        <f t="shared" si="125"/>
        <v>#DIV/0!</v>
      </c>
      <c r="F487" s="5" t="e">
        <f t="shared" si="126"/>
        <v>#DIV/0!</v>
      </c>
      <c r="G487" s="5" t="e">
        <f t="shared" si="131"/>
        <v>#DIV/0!</v>
      </c>
      <c r="H487" s="9" t="e">
        <f t="shared" si="132"/>
        <v>#DIV/0!</v>
      </c>
      <c r="I487" s="5" t="e">
        <f t="shared" si="127"/>
        <v>#DIV/0!</v>
      </c>
      <c r="J487" s="5" t="e">
        <f t="shared" si="128"/>
        <v>#DIV/0!</v>
      </c>
      <c r="K487" s="5" t="e">
        <f t="shared" si="129"/>
        <v>#DIV/0!</v>
      </c>
      <c r="L487" s="5" t="e">
        <f t="shared" si="121"/>
        <v>#DIV/0!</v>
      </c>
      <c r="M487" s="5" t="e">
        <f t="shared" si="130"/>
        <v>#DIV/0!</v>
      </c>
      <c r="N487" s="5" t="e">
        <f t="shared" si="133"/>
        <v>#DIV/0!</v>
      </c>
      <c r="O487" s="5" t="e">
        <f t="shared" si="118"/>
        <v>#DIV/0!</v>
      </c>
      <c r="P487" s="5" t="e">
        <f t="shared" si="119"/>
        <v>#DIV/0!</v>
      </c>
      <c r="Q487" s="5" t="e">
        <f t="shared" si="120"/>
        <v>#DIV/0!</v>
      </c>
      <c r="R487" s="5" t="e">
        <f t="shared" si="122"/>
        <v>#DIV/0!</v>
      </c>
    </row>
    <row r="488" spans="2:18" x14ac:dyDescent="0.4">
      <c r="B488"/>
      <c r="C488" s="5">
        <f t="shared" si="123"/>
        <v>0</v>
      </c>
      <c r="D488" s="5" t="e">
        <f t="shared" si="124"/>
        <v>#DIV/0!</v>
      </c>
      <c r="E488" s="5" t="e">
        <f t="shared" si="125"/>
        <v>#DIV/0!</v>
      </c>
      <c r="F488" s="5" t="e">
        <f t="shared" si="126"/>
        <v>#DIV/0!</v>
      </c>
      <c r="G488" s="5" t="e">
        <f t="shared" si="131"/>
        <v>#DIV/0!</v>
      </c>
      <c r="H488" s="9" t="e">
        <f t="shared" si="132"/>
        <v>#DIV/0!</v>
      </c>
      <c r="I488" s="5" t="e">
        <f t="shared" si="127"/>
        <v>#DIV/0!</v>
      </c>
      <c r="J488" s="5" t="e">
        <f t="shared" si="128"/>
        <v>#DIV/0!</v>
      </c>
      <c r="K488" s="5" t="e">
        <f t="shared" si="129"/>
        <v>#DIV/0!</v>
      </c>
      <c r="L488" s="5" t="e">
        <f t="shared" si="121"/>
        <v>#DIV/0!</v>
      </c>
      <c r="M488" s="5" t="e">
        <f t="shared" si="130"/>
        <v>#DIV/0!</v>
      </c>
      <c r="N488" s="5" t="e">
        <f t="shared" si="133"/>
        <v>#DIV/0!</v>
      </c>
      <c r="O488" s="5" t="e">
        <f t="shared" si="118"/>
        <v>#DIV/0!</v>
      </c>
      <c r="P488" s="5" t="e">
        <f t="shared" si="119"/>
        <v>#DIV/0!</v>
      </c>
      <c r="Q488" s="5" t="e">
        <f t="shared" si="120"/>
        <v>#DIV/0!</v>
      </c>
      <c r="R488" s="5" t="e">
        <f t="shared" si="122"/>
        <v>#DIV/0!</v>
      </c>
    </row>
    <row r="489" spans="2:18" x14ac:dyDescent="0.4">
      <c r="B489"/>
      <c r="C489" s="5">
        <f t="shared" si="123"/>
        <v>0</v>
      </c>
      <c r="D489" s="5" t="e">
        <f t="shared" si="124"/>
        <v>#DIV/0!</v>
      </c>
      <c r="E489" s="5" t="e">
        <f t="shared" si="125"/>
        <v>#DIV/0!</v>
      </c>
      <c r="F489" s="5" t="e">
        <f t="shared" si="126"/>
        <v>#DIV/0!</v>
      </c>
      <c r="G489" s="5" t="e">
        <f t="shared" si="131"/>
        <v>#DIV/0!</v>
      </c>
      <c r="H489" s="9" t="e">
        <f t="shared" si="132"/>
        <v>#DIV/0!</v>
      </c>
      <c r="I489" s="5" t="e">
        <f t="shared" si="127"/>
        <v>#DIV/0!</v>
      </c>
      <c r="J489" s="5" t="e">
        <f t="shared" si="128"/>
        <v>#DIV/0!</v>
      </c>
      <c r="K489" s="5" t="e">
        <f t="shared" si="129"/>
        <v>#DIV/0!</v>
      </c>
      <c r="L489" s="5" t="e">
        <f t="shared" si="121"/>
        <v>#DIV/0!</v>
      </c>
      <c r="M489" s="5" t="e">
        <f t="shared" si="130"/>
        <v>#DIV/0!</v>
      </c>
      <c r="N489" s="5" t="e">
        <f t="shared" si="133"/>
        <v>#DIV/0!</v>
      </c>
      <c r="O489" s="5" t="e">
        <f t="shared" si="118"/>
        <v>#DIV/0!</v>
      </c>
      <c r="P489" s="5" t="e">
        <f t="shared" si="119"/>
        <v>#DIV/0!</v>
      </c>
      <c r="Q489" s="5" t="e">
        <f t="shared" si="120"/>
        <v>#DIV/0!</v>
      </c>
      <c r="R489" s="5" t="e">
        <f t="shared" si="122"/>
        <v>#DIV/0!</v>
      </c>
    </row>
    <row r="490" spans="2:18" x14ac:dyDescent="0.4">
      <c r="B490"/>
      <c r="C490" s="5">
        <f t="shared" si="123"/>
        <v>0</v>
      </c>
      <c r="D490" s="5" t="e">
        <f t="shared" si="124"/>
        <v>#DIV/0!</v>
      </c>
      <c r="E490" s="5" t="e">
        <f t="shared" si="125"/>
        <v>#DIV/0!</v>
      </c>
      <c r="F490" s="5" t="e">
        <f t="shared" si="126"/>
        <v>#DIV/0!</v>
      </c>
      <c r="G490" s="5" t="e">
        <f t="shared" si="131"/>
        <v>#DIV/0!</v>
      </c>
      <c r="H490" s="9" t="e">
        <f t="shared" si="132"/>
        <v>#DIV/0!</v>
      </c>
      <c r="I490" s="5" t="e">
        <f t="shared" si="127"/>
        <v>#DIV/0!</v>
      </c>
      <c r="J490" s="5" t="e">
        <f t="shared" si="128"/>
        <v>#DIV/0!</v>
      </c>
      <c r="K490" s="5" t="e">
        <f t="shared" si="129"/>
        <v>#DIV/0!</v>
      </c>
      <c r="L490" s="5" t="e">
        <f t="shared" si="121"/>
        <v>#DIV/0!</v>
      </c>
      <c r="M490" s="5" t="e">
        <f t="shared" si="130"/>
        <v>#DIV/0!</v>
      </c>
      <c r="N490" s="5" t="e">
        <f t="shared" si="133"/>
        <v>#DIV/0!</v>
      </c>
      <c r="O490" s="5" t="e">
        <f t="shared" si="118"/>
        <v>#DIV/0!</v>
      </c>
      <c r="P490" s="5" t="e">
        <f t="shared" si="119"/>
        <v>#DIV/0!</v>
      </c>
      <c r="Q490" s="5" t="e">
        <f t="shared" si="120"/>
        <v>#DIV/0!</v>
      </c>
      <c r="R490" s="5" t="e">
        <f t="shared" si="122"/>
        <v>#DIV/0!</v>
      </c>
    </row>
    <row r="491" spans="2:18" x14ac:dyDescent="0.4">
      <c r="B491"/>
      <c r="C491" s="5">
        <f t="shared" si="123"/>
        <v>0</v>
      </c>
      <c r="D491" s="5" t="e">
        <f t="shared" si="124"/>
        <v>#DIV/0!</v>
      </c>
      <c r="E491" s="5" t="e">
        <f t="shared" si="125"/>
        <v>#DIV/0!</v>
      </c>
      <c r="F491" s="5" t="e">
        <f t="shared" si="126"/>
        <v>#DIV/0!</v>
      </c>
      <c r="G491" s="5" t="e">
        <f t="shared" si="131"/>
        <v>#DIV/0!</v>
      </c>
      <c r="H491" s="9" t="e">
        <f t="shared" si="132"/>
        <v>#DIV/0!</v>
      </c>
      <c r="I491" s="5" t="e">
        <f t="shared" si="127"/>
        <v>#DIV/0!</v>
      </c>
      <c r="J491" s="5" t="e">
        <f t="shared" si="128"/>
        <v>#DIV/0!</v>
      </c>
      <c r="K491" s="5" t="e">
        <f t="shared" si="129"/>
        <v>#DIV/0!</v>
      </c>
      <c r="L491" s="5" t="e">
        <f t="shared" si="121"/>
        <v>#DIV/0!</v>
      </c>
      <c r="M491" s="5" t="e">
        <f t="shared" si="130"/>
        <v>#DIV/0!</v>
      </c>
      <c r="N491" s="5" t="e">
        <f t="shared" si="133"/>
        <v>#DIV/0!</v>
      </c>
      <c r="O491" s="5" t="e">
        <f t="shared" si="118"/>
        <v>#DIV/0!</v>
      </c>
      <c r="P491" s="5" t="e">
        <f t="shared" si="119"/>
        <v>#DIV/0!</v>
      </c>
      <c r="Q491" s="5" t="e">
        <f t="shared" si="120"/>
        <v>#DIV/0!</v>
      </c>
      <c r="R491" s="5" t="e">
        <f t="shared" si="122"/>
        <v>#DIV/0!</v>
      </c>
    </row>
    <row r="492" spans="2:18" x14ac:dyDescent="0.4">
      <c r="B492"/>
      <c r="C492" s="5">
        <f t="shared" si="123"/>
        <v>0</v>
      </c>
      <c r="D492" s="5" t="e">
        <f t="shared" si="124"/>
        <v>#DIV/0!</v>
      </c>
      <c r="E492" s="5" t="e">
        <f t="shared" si="125"/>
        <v>#DIV/0!</v>
      </c>
      <c r="F492" s="5" t="e">
        <f t="shared" si="126"/>
        <v>#DIV/0!</v>
      </c>
      <c r="G492" s="5" t="e">
        <f t="shared" si="131"/>
        <v>#DIV/0!</v>
      </c>
      <c r="H492" s="9" t="e">
        <f t="shared" si="132"/>
        <v>#DIV/0!</v>
      </c>
      <c r="I492" s="5" t="e">
        <f t="shared" si="127"/>
        <v>#DIV/0!</v>
      </c>
      <c r="J492" s="5" t="e">
        <f t="shared" si="128"/>
        <v>#DIV/0!</v>
      </c>
      <c r="K492" s="5" t="e">
        <f t="shared" si="129"/>
        <v>#DIV/0!</v>
      </c>
      <c r="L492" s="5" t="e">
        <f t="shared" si="121"/>
        <v>#DIV/0!</v>
      </c>
      <c r="M492" s="5" t="e">
        <f t="shared" si="130"/>
        <v>#DIV/0!</v>
      </c>
      <c r="N492" s="5" t="e">
        <f t="shared" si="133"/>
        <v>#DIV/0!</v>
      </c>
      <c r="O492" s="5" t="e">
        <f t="shared" si="118"/>
        <v>#DIV/0!</v>
      </c>
      <c r="P492" s="5" t="e">
        <f t="shared" si="119"/>
        <v>#DIV/0!</v>
      </c>
      <c r="Q492" s="5" t="e">
        <f t="shared" si="120"/>
        <v>#DIV/0!</v>
      </c>
      <c r="R492" s="5" t="e">
        <f t="shared" si="122"/>
        <v>#DIV/0!</v>
      </c>
    </row>
    <row r="493" spans="2:18" x14ac:dyDescent="0.4">
      <c r="B493"/>
      <c r="C493" s="5">
        <f t="shared" si="123"/>
        <v>0</v>
      </c>
      <c r="D493" s="5" t="e">
        <f t="shared" si="124"/>
        <v>#DIV/0!</v>
      </c>
      <c r="E493" s="5" t="e">
        <f t="shared" si="125"/>
        <v>#DIV/0!</v>
      </c>
      <c r="F493" s="5" t="e">
        <f t="shared" si="126"/>
        <v>#DIV/0!</v>
      </c>
      <c r="G493" s="5" t="e">
        <f t="shared" si="131"/>
        <v>#DIV/0!</v>
      </c>
      <c r="H493" s="9" t="e">
        <f t="shared" si="132"/>
        <v>#DIV/0!</v>
      </c>
      <c r="I493" s="5" t="e">
        <f t="shared" si="127"/>
        <v>#DIV/0!</v>
      </c>
      <c r="J493" s="5" t="e">
        <f t="shared" si="128"/>
        <v>#DIV/0!</v>
      </c>
      <c r="L493" s="5" t="e">
        <f t="shared" si="121"/>
        <v>#DIV/0!</v>
      </c>
      <c r="M493" s="5" t="e">
        <f t="shared" si="130"/>
        <v>#DIV/0!</v>
      </c>
      <c r="N493" s="5" t="e">
        <f t="shared" si="133"/>
        <v>#DIV/0!</v>
      </c>
      <c r="O493" s="5" t="e">
        <f t="shared" si="118"/>
        <v>#DIV/0!</v>
      </c>
      <c r="P493" s="5" t="e">
        <f t="shared" si="119"/>
        <v>#DIV/0!</v>
      </c>
      <c r="Q493" s="5" t="e">
        <f t="shared" si="120"/>
        <v>#DIV/0!</v>
      </c>
      <c r="R493" s="5" t="e">
        <f t="shared" si="122"/>
        <v>#DIV/0!</v>
      </c>
    </row>
    <row r="494" spans="2:18" x14ac:dyDescent="0.4">
      <c r="B494"/>
      <c r="C494" s="5">
        <f t="shared" si="123"/>
        <v>0</v>
      </c>
      <c r="D494" s="5" t="e">
        <f t="shared" si="124"/>
        <v>#DIV/0!</v>
      </c>
      <c r="E494" s="5" t="e">
        <f t="shared" si="125"/>
        <v>#DIV/0!</v>
      </c>
      <c r="F494" s="5" t="e">
        <f t="shared" si="126"/>
        <v>#DIV/0!</v>
      </c>
      <c r="G494" s="5" t="e">
        <f t="shared" si="131"/>
        <v>#DIV/0!</v>
      </c>
      <c r="H494" s="9" t="e">
        <f t="shared" si="132"/>
        <v>#DIV/0!</v>
      </c>
      <c r="I494" s="5" t="e">
        <f t="shared" si="127"/>
        <v>#DIV/0!</v>
      </c>
      <c r="J494" s="5" t="e">
        <f t="shared" si="128"/>
        <v>#DIV/0!</v>
      </c>
      <c r="L494" s="5" t="e">
        <f t="shared" si="121"/>
        <v>#DIV/0!</v>
      </c>
      <c r="M494" s="5" t="e">
        <f t="shared" si="130"/>
        <v>#DIV/0!</v>
      </c>
      <c r="N494" s="5" t="e">
        <f t="shared" si="133"/>
        <v>#DIV/0!</v>
      </c>
      <c r="O494" s="5" t="e">
        <f t="shared" si="118"/>
        <v>#DIV/0!</v>
      </c>
      <c r="P494" s="5" t="e">
        <f t="shared" si="119"/>
        <v>#DIV/0!</v>
      </c>
      <c r="Q494" s="5" t="e">
        <f t="shared" si="120"/>
        <v>#DIV/0!</v>
      </c>
      <c r="R494" s="5" t="e">
        <f t="shared" si="122"/>
        <v>#DIV/0!</v>
      </c>
    </row>
    <row r="495" spans="2:18" x14ac:dyDescent="0.4">
      <c r="B495"/>
      <c r="C495" s="5">
        <f t="shared" si="123"/>
        <v>0</v>
      </c>
      <c r="D495" s="5" t="e">
        <f t="shared" si="124"/>
        <v>#DIV/0!</v>
      </c>
      <c r="E495" s="5" t="e">
        <f t="shared" si="125"/>
        <v>#DIV/0!</v>
      </c>
      <c r="F495" s="5" t="e">
        <f t="shared" si="126"/>
        <v>#DIV/0!</v>
      </c>
      <c r="G495" s="5" t="e">
        <f t="shared" si="131"/>
        <v>#DIV/0!</v>
      </c>
      <c r="H495" s="9" t="e">
        <f t="shared" si="132"/>
        <v>#DIV/0!</v>
      </c>
      <c r="I495" s="5" t="e">
        <f t="shared" si="127"/>
        <v>#DIV/0!</v>
      </c>
      <c r="J495" s="5" t="e">
        <f t="shared" si="128"/>
        <v>#DIV/0!</v>
      </c>
      <c r="K495" s="5" t="e">
        <f t="shared" si="129"/>
        <v>#DIV/0!</v>
      </c>
      <c r="L495" s="5" t="e">
        <f t="shared" si="121"/>
        <v>#DIV/0!</v>
      </c>
      <c r="M495" s="5" t="e">
        <f t="shared" si="130"/>
        <v>#DIV/0!</v>
      </c>
      <c r="N495" s="5" t="e">
        <f t="shared" si="133"/>
        <v>#DIV/0!</v>
      </c>
      <c r="O495" s="5" t="e">
        <f t="shared" si="118"/>
        <v>#DIV/0!</v>
      </c>
      <c r="P495" s="5" t="e">
        <f t="shared" si="119"/>
        <v>#DIV/0!</v>
      </c>
      <c r="Q495" s="5" t="e">
        <f t="shared" si="120"/>
        <v>#DIV/0!</v>
      </c>
      <c r="R495" s="5" t="e">
        <f t="shared" si="122"/>
        <v>#DIV/0!</v>
      </c>
    </row>
    <row r="496" spans="2:18" x14ac:dyDescent="0.4">
      <c r="B496"/>
      <c r="C496" s="5">
        <f t="shared" si="123"/>
        <v>0</v>
      </c>
      <c r="D496" s="5" t="e">
        <f t="shared" si="124"/>
        <v>#DIV/0!</v>
      </c>
      <c r="E496" s="5" t="e">
        <f t="shared" si="125"/>
        <v>#DIV/0!</v>
      </c>
      <c r="F496" s="5" t="e">
        <f t="shared" si="126"/>
        <v>#DIV/0!</v>
      </c>
      <c r="G496" s="5" t="e">
        <f t="shared" si="131"/>
        <v>#DIV/0!</v>
      </c>
      <c r="H496" s="9" t="e">
        <f t="shared" si="132"/>
        <v>#DIV/0!</v>
      </c>
      <c r="I496" s="5" t="e">
        <f t="shared" si="127"/>
        <v>#DIV/0!</v>
      </c>
      <c r="J496" s="5" t="e">
        <f t="shared" si="128"/>
        <v>#DIV/0!</v>
      </c>
      <c r="K496" s="5" t="e">
        <f t="shared" si="129"/>
        <v>#DIV/0!</v>
      </c>
      <c r="L496" s="5" t="e">
        <f t="shared" si="121"/>
        <v>#DIV/0!</v>
      </c>
      <c r="M496" s="5" t="e">
        <f t="shared" si="130"/>
        <v>#DIV/0!</v>
      </c>
      <c r="N496" s="5" t="e">
        <f t="shared" si="133"/>
        <v>#DIV/0!</v>
      </c>
      <c r="O496" s="5" t="e">
        <f t="shared" si="118"/>
        <v>#DIV/0!</v>
      </c>
      <c r="P496" s="5" t="e">
        <f t="shared" si="119"/>
        <v>#DIV/0!</v>
      </c>
      <c r="Q496" s="5" t="e">
        <f t="shared" si="120"/>
        <v>#DIV/0!</v>
      </c>
      <c r="R496" s="5" t="e">
        <f t="shared" si="122"/>
        <v>#DIV/0!</v>
      </c>
    </row>
    <row r="497" spans="2:18" x14ac:dyDescent="0.4">
      <c r="B497"/>
      <c r="C497" s="5">
        <f t="shared" si="123"/>
        <v>0</v>
      </c>
      <c r="D497" s="5" t="e">
        <f t="shared" si="124"/>
        <v>#DIV/0!</v>
      </c>
      <c r="E497" s="5" t="e">
        <f t="shared" si="125"/>
        <v>#DIV/0!</v>
      </c>
      <c r="F497" s="5" t="e">
        <f t="shared" si="126"/>
        <v>#DIV/0!</v>
      </c>
      <c r="G497" s="5" t="e">
        <f t="shared" si="131"/>
        <v>#DIV/0!</v>
      </c>
      <c r="H497" s="9" t="e">
        <f t="shared" si="132"/>
        <v>#DIV/0!</v>
      </c>
      <c r="I497" s="5" t="e">
        <f t="shared" si="127"/>
        <v>#DIV/0!</v>
      </c>
      <c r="J497" s="5" t="e">
        <f t="shared" si="128"/>
        <v>#DIV/0!</v>
      </c>
      <c r="K497" s="5" t="e">
        <f t="shared" si="129"/>
        <v>#DIV/0!</v>
      </c>
      <c r="L497" s="5" t="e">
        <f t="shared" si="121"/>
        <v>#DIV/0!</v>
      </c>
      <c r="M497" s="5" t="e">
        <f t="shared" si="130"/>
        <v>#DIV/0!</v>
      </c>
      <c r="N497" s="5" t="e">
        <f t="shared" si="133"/>
        <v>#DIV/0!</v>
      </c>
      <c r="O497" s="5" t="e">
        <f t="shared" si="118"/>
        <v>#DIV/0!</v>
      </c>
      <c r="P497" s="5" t="e">
        <f t="shared" si="119"/>
        <v>#DIV/0!</v>
      </c>
      <c r="Q497" s="5" t="e">
        <f t="shared" si="120"/>
        <v>#DIV/0!</v>
      </c>
      <c r="R497" s="5" t="e">
        <f t="shared" si="122"/>
        <v>#DIV/0!</v>
      </c>
    </row>
    <row r="498" spans="2:18" x14ac:dyDescent="0.4">
      <c r="B498"/>
      <c r="C498" s="5">
        <f t="shared" si="123"/>
        <v>0</v>
      </c>
      <c r="D498" s="5" t="e">
        <f t="shared" si="124"/>
        <v>#DIV/0!</v>
      </c>
      <c r="E498" s="5" t="e">
        <f t="shared" si="125"/>
        <v>#DIV/0!</v>
      </c>
      <c r="F498" s="5" t="e">
        <f t="shared" si="126"/>
        <v>#DIV/0!</v>
      </c>
      <c r="G498" s="5" t="e">
        <f t="shared" si="131"/>
        <v>#DIV/0!</v>
      </c>
      <c r="H498" s="9" t="e">
        <f t="shared" si="132"/>
        <v>#DIV/0!</v>
      </c>
      <c r="I498" s="5" t="e">
        <f t="shared" si="127"/>
        <v>#DIV/0!</v>
      </c>
      <c r="J498" s="5" t="e">
        <f t="shared" si="128"/>
        <v>#DIV/0!</v>
      </c>
      <c r="K498" s="5" t="e">
        <f t="shared" si="129"/>
        <v>#DIV/0!</v>
      </c>
      <c r="L498" s="5" t="e">
        <f t="shared" si="121"/>
        <v>#DIV/0!</v>
      </c>
      <c r="M498" s="5" t="e">
        <f t="shared" si="130"/>
        <v>#DIV/0!</v>
      </c>
      <c r="N498" s="5" t="e">
        <f t="shared" si="133"/>
        <v>#DIV/0!</v>
      </c>
      <c r="O498" s="5" t="e">
        <f t="shared" si="118"/>
        <v>#DIV/0!</v>
      </c>
      <c r="P498" s="5" t="e">
        <f t="shared" si="119"/>
        <v>#DIV/0!</v>
      </c>
      <c r="Q498" s="5" t="e">
        <f t="shared" si="120"/>
        <v>#DIV/0!</v>
      </c>
      <c r="R498" s="5" t="e">
        <f t="shared" si="122"/>
        <v>#DIV/0!</v>
      </c>
    </row>
    <row r="499" spans="2:18" x14ac:dyDescent="0.4">
      <c r="B499"/>
      <c r="C499" s="5">
        <f t="shared" si="123"/>
        <v>0</v>
      </c>
      <c r="D499" s="5" t="e">
        <f t="shared" si="124"/>
        <v>#DIV/0!</v>
      </c>
      <c r="E499" s="5" t="e">
        <f t="shared" si="125"/>
        <v>#DIV/0!</v>
      </c>
      <c r="F499" s="5" t="e">
        <f t="shared" si="126"/>
        <v>#DIV/0!</v>
      </c>
      <c r="G499" s="5" t="e">
        <f t="shared" si="131"/>
        <v>#DIV/0!</v>
      </c>
      <c r="H499" s="9" t="e">
        <f t="shared" si="132"/>
        <v>#DIV/0!</v>
      </c>
      <c r="I499" s="5" t="e">
        <f t="shared" si="127"/>
        <v>#DIV/0!</v>
      </c>
      <c r="J499" s="5" t="e">
        <f t="shared" si="128"/>
        <v>#DIV/0!</v>
      </c>
      <c r="K499" s="5" t="e">
        <f t="shared" si="129"/>
        <v>#DIV/0!</v>
      </c>
      <c r="L499" s="5" t="e">
        <f t="shared" si="121"/>
        <v>#DIV/0!</v>
      </c>
      <c r="M499" s="5" t="e">
        <f t="shared" si="130"/>
        <v>#DIV/0!</v>
      </c>
      <c r="N499" s="5" t="e">
        <f t="shared" si="133"/>
        <v>#DIV/0!</v>
      </c>
      <c r="O499" s="5" t="e">
        <f t="shared" si="118"/>
        <v>#DIV/0!</v>
      </c>
      <c r="P499" s="5" t="e">
        <f t="shared" si="119"/>
        <v>#DIV/0!</v>
      </c>
      <c r="Q499" s="5" t="e">
        <f t="shared" si="120"/>
        <v>#DIV/0!</v>
      </c>
      <c r="R499" s="5" t="e">
        <f t="shared" si="122"/>
        <v>#DIV/0!</v>
      </c>
    </row>
    <row r="500" spans="2:18" x14ac:dyDescent="0.4">
      <c r="B500"/>
      <c r="C500" s="5">
        <f t="shared" si="123"/>
        <v>0</v>
      </c>
      <c r="D500" s="5" t="e">
        <f t="shared" si="124"/>
        <v>#DIV/0!</v>
      </c>
      <c r="E500" s="5" t="e">
        <f t="shared" si="125"/>
        <v>#DIV/0!</v>
      </c>
      <c r="F500" s="5" t="e">
        <f t="shared" si="126"/>
        <v>#DIV/0!</v>
      </c>
      <c r="G500" s="5" t="e">
        <f t="shared" si="131"/>
        <v>#DIV/0!</v>
      </c>
      <c r="H500" s="9" t="e">
        <f t="shared" si="132"/>
        <v>#DIV/0!</v>
      </c>
      <c r="I500" s="5" t="e">
        <f t="shared" si="127"/>
        <v>#DIV/0!</v>
      </c>
      <c r="J500" s="5" t="e">
        <f t="shared" si="128"/>
        <v>#DIV/0!</v>
      </c>
      <c r="K500" s="5" t="e">
        <f t="shared" si="129"/>
        <v>#DIV/0!</v>
      </c>
      <c r="L500" s="5" t="e">
        <f t="shared" si="121"/>
        <v>#DIV/0!</v>
      </c>
      <c r="M500" s="5" t="e">
        <f t="shared" si="130"/>
        <v>#DIV/0!</v>
      </c>
      <c r="N500" s="5" t="e">
        <f t="shared" si="133"/>
        <v>#DIV/0!</v>
      </c>
      <c r="O500" s="5" t="e">
        <f t="shared" si="118"/>
        <v>#DIV/0!</v>
      </c>
      <c r="P500" s="5" t="e">
        <f t="shared" si="119"/>
        <v>#DIV/0!</v>
      </c>
      <c r="Q500" s="5" t="e">
        <f t="shared" si="120"/>
        <v>#DIV/0!</v>
      </c>
      <c r="R500" s="5" t="e">
        <f t="shared" si="122"/>
        <v>#DIV/0!</v>
      </c>
    </row>
    <row r="501" spans="2:18" x14ac:dyDescent="0.4">
      <c r="B501"/>
      <c r="C501" s="5">
        <f t="shared" si="123"/>
        <v>0</v>
      </c>
      <c r="D501" s="5" t="e">
        <f t="shared" si="124"/>
        <v>#DIV/0!</v>
      </c>
      <c r="E501" s="5" t="e">
        <f t="shared" si="125"/>
        <v>#DIV/0!</v>
      </c>
      <c r="F501" s="5" t="e">
        <f t="shared" si="126"/>
        <v>#DIV/0!</v>
      </c>
      <c r="G501" s="5" t="e">
        <f t="shared" si="131"/>
        <v>#DIV/0!</v>
      </c>
      <c r="H501" s="9" t="e">
        <f t="shared" si="132"/>
        <v>#DIV/0!</v>
      </c>
      <c r="I501" s="5" t="e">
        <f t="shared" si="127"/>
        <v>#DIV/0!</v>
      </c>
      <c r="J501" s="5" t="e">
        <f t="shared" si="128"/>
        <v>#DIV/0!</v>
      </c>
      <c r="K501" s="5" t="e">
        <f t="shared" si="129"/>
        <v>#DIV/0!</v>
      </c>
      <c r="L501" s="5" t="e">
        <f t="shared" si="121"/>
        <v>#DIV/0!</v>
      </c>
      <c r="M501" s="5" t="e">
        <f t="shared" si="130"/>
        <v>#DIV/0!</v>
      </c>
      <c r="N501" s="5" t="e">
        <f t="shared" si="133"/>
        <v>#DIV/0!</v>
      </c>
      <c r="O501" s="5" t="e">
        <f t="shared" si="118"/>
        <v>#DIV/0!</v>
      </c>
      <c r="P501" s="5" t="e">
        <f t="shared" si="119"/>
        <v>#DIV/0!</v>
      </c>
      <c r="Q501" s="5" t="e">
        <f t="shared" si="120"/>
        <v>#DIV/0!</v>
      </c>
      <c r="R501" s="5" t="e">
        <f t="shared" si="122"/>
        <v>#DIV/0!</v>
      </c>
    </row>
    <row r="502" spans="2:18" x14ac:dyDescent="0.4">
      <c r="B502"/>
      <c r="C502" s="5">
        <f t="shared" si="123"/>
        <v>0</v>
      </c>
      <c r="D502" s="5" t="e">
        <f t="shared" si="124"/>
        <v>#DIV/0!</v>
      </c>
      <c r="E502" s="5" t="e">
        <f t="shared" si="125"/>
        <v>#DIV/0!</v>
      </c>
      <c r="F502" s="5" t="e">
        <f t="shared" si="126"/>
        <v>#DIV/0!</v>
      </c>
      <c r="G502" s="5" t="e">
        <f t="shared" si="131"/>
        <v>#DIV/0!</v>
      </c>
      <c r="H502" s="9" t="e">
        <f t="shared" si="132"/>
        <v>#DIV/0!</v>
      </c>
      <c r="I502" s="5" t="e">
        <f t="shared" si="127"/>
        <v>#DIV/0!</v>
      </c>
      <c r="J502" s="5" t="e">
        <f t="shared" si="128"/>
        <v>#DIV/0!</v>
      </c>
      <c r="L502" s="5" t="e">
        <f t="shared" si="121"/>
        <v>#DIV/0!</v>
      </c>
      <c r="M502" s="5" t="e">
        <f t="shared" si="130"/>
        <v>#DIV/0!</v>
      </c>
      <c r="N502" s="5" t="e">
        <f t="shared" si="133"/>
        <v>#DIV/0!</v>
      </c>
      <c r="O502" s="5" t="e">
        <f t="shared" si="118"/>
        <v>#DIV/0!</v>
      </c>
      <c r="P502" s="5" t="e">
        <f t="shared" si="119"/>
        <v>#DIV/0!</v>
      </c>
      <c r="Q502" s="5" t="e">
        <f t="shared" si="120"/>
        <v>#DIV/0!</v>
      </c>
      <c r="R502" s="5" t="e">
        <f t="shared" si="122"/>
        <v>#DIV/0!</v>
      </c>
    </row>
    <row r="503" spans="2:18" x14ac:dyDescent="0.4">
      <c r="B503"/>
      <c r="C503" s="5">
        <f t="shared" si="123"/>
        <v>0</v>
      </c>
      <c r="D503" s="5" t="e">
        <f t="shared" si="124"/>
        <v>#DIV/0!</v>
      </c>
      <c r="E503" s="5" t="e">
        <f t="shared" si="125"/>
        <v>#DIV/0!</v>
      </c>
      <c r="F503" s="5" t="e">
        <f t="shared" si="126"/>
        <v>#DIV/0!</v>
      </c>
      <c r="G503" s="5" t="e">
        <f t="shared" si="131"/>
        <v>#DIV/0!</v>
      </c>
      <c r="H503" s="9" t="e">
        <f t="shared" si="132"/>
        <v>#DIV/0!</v>
      </c>
      <c r="I503" s="5" t="e">
        <f t="shared" si="127"/>
        <v>#DIV/0!</v>
      </c>
      <c r="J503" s="5" t="e">
        <f t="shared" si="128"/>
        <v>#DIV/0!</v>
      </c>
      <c r="K503" s="5" t="e">
        <f t="shared" si="129"/>
        <v>#DIV/0!</v>
      </c>
      <c r="L503" s="5" t="e">
        <f t="shared" si="121"/>
        <v>#DIV/0!</v>
      </c>
      <c r="M503" s="5" t="e">
        <f t="shared" si="130"/>
        <v>#DIV/0!</v>
      </c>
      <c r="N503" s="5" t="e">
        <f t="shared" si="133"/>
        <v>#DIV/0!</v>
      </c>
      <c r="O503" s="5" t="e">
        <f t="shared" si="118"/>
        <v>#DIV/0!</v>
      </c>
      <c r="P503" s="5" t="e">
        <f t="shared" si="119"/>
        <v>#DIV/0!</v>
      </c>
      <c r="Q503" s="5" t="e">
        <f t="shared" si="120"/>
        <v>#DIV/0!</v>
      </c>
      <c r="R503" s="5" t="e">
        <f t="shared" si="122"/>
        <v>#DIV/0!</v>
      </c>
    </row>
    <row r="504" spans="2:18" x14ac:dyDescent="0.4">
      <c r="B504"/>
      <c r="C504" s="5">
        <f t="shared" si="123"/>
        <v>0</v>
      </c>
      <c r="D504" s="5" t="e">
        <f t="shared" si="124"/>
        <v>#DIV/0!</v>
      </c>
      <c r="E504" s="5" t="e">
        <f t="shared" si="125"/>
        <v>#DIV/0!</v>
      </c>
      <c r="F504" s="5" t="e">
        <f t="shared" si="126"/>
        <v>#DIV/0!</v>
      </c>
      <c r="G504" s="5" t="e">
        <f t="shared" si="131"/>
        <v>#DIV/0!</v>
      </c>
      <c r="H504" s="9" t="e">
        <f t="shared" si="132"/>
        <v>#DIV/0!</v>
      </c>
      <c r="I504" s="5" t="e">
        <f t="shared" si="127"/>
        <v>#DIV/0!</v>
      </c>
      <c r="J504" s="5" t="e">
        <f t="shared" si="128"/>
        <v>#DIV/0!</v>
      </c>
      <c r="K504" s="5" t="e">
        <f t="shared" si="129"/>
        <v>#DIV/0!</v>
      </c>
      <c r="L504" s="5" t="e">
        <f t="shared" si="121"/>
        <v>#DIV/0!</v>
      </c>
      <c r="M504" s="5" t="e">
        <f t="shared" si="130"/>
        <v>#DIV/0!</v>
      </c>
      <c r="N504" s="5" t="e">
        <f t="shared" si="133"/>
        <v>#DIV/0!</v>
      </c>
      <c r="O504" s="5" t="e">
        <f t="shared" si="118"/>
        <v>#DIV/0!</v>
      </c>
      <c r="P504" s="5" t="e">
        <f t="shared" si="119"/>
        <v>#DIV/0!</v>
      </c>
      <c r="Q504" s="5" t="e">
        <f t="shared" si="120"/>
        <v>#DIV/0!</v>
      </c>
      <c r="R504" s="5" t="e">
        <f t="shared" si="122"/>
        <v>#DIV/0!</v>
      </c>
    </row>
    <row r="505" spans="2:18" x14ac:dyDescent="0.4">
      <c r="B505"/>
      <c r="C505" s="5">
        <f t="shared" si="123"/>
        <v>0</v>
      </c>
      <c r="D505" s="5" t="e">
        <f t="shared" si="124"/>
        <v>#DIV/0!</v>
      </c>
      <c r="E505" s="5" t="e">
        <f t="shared" si="125"/>
        <v>#DIV/0!</v>
      </c>
      <c r="F505" s="5" t="e">
        <f t="shared" si="126"/>
        <v>#DIV/0!</v>
      </c>
      <c r="G505" s="5" t="e">
        <f t="shared" si="131"/>
        <v>#DIV/0!</v>
      </c>
      <c r="H505" s="9" t="e">
        <f t="shared" si="132"/>
        <v>#DIV/0!</v>
      </c>
      <c r="I505" s="5" t="e">
        <f t="shared" si="127"/>
        <v>#DIV/0!</v>
      </c>
      <c r="J505" s="5" t="e">
        <f t="shared" si="128"/>
        <v>#DIV/0!</v>
      </c>
      <c r="K505" s="5" t="e">
        <f t="shared" si="129"/>
        <v>#DIV/0!</v>
      </c>
      <c r="L505" s="5" t="e">
        <f t="shared" si="121"/>
        <v>#DIV/0!</v>
      </c>
      <c r="M505" s="5" t="e">
        <f t="shared" si="130"/>
        <v>#DIV/0!</v>
      </c>
      <c r="N505" s="5" t="e">
        <f t="shared" si="133"/>
        <v>#DIV/0!</v>
      </c>
      <c r="O505" s="5" t="e">
        <f t="shared" si="118"/>
        <v>#DIV/0!</v>
      </c>
      <c r="P505" s="5" t="e">
        <f t="shared" si="119"/>
        <v>#DIV/0!</v>
      </c>
      <c r="Q505" s="5" t="e">
        <f t="shared" si="120"/>
        <v>#DIV/0!</v>
      </c>
      <c r="R505" s="5" t="e">
        <f t="shared" si="122"/>
        <v>#DIV/0!</v>
      </c>
    </row>
    <row r="506" spans="2:18" x14ac:dyDescent="0.4">
      <c r="B506"/>
      <c r="C506" s="5">
        <f t="shared" si="123"/>
        <v>0</v>
      </c>
      <c r="D506" s="5" t="e">
        <f t="shared" si="124"/>
        <v>#DIV/0!</v>
      </c>
      <c r="E506" s="5" t="e">
        <f t="shared" si="125"/>
        <v>#DIV/0!</v>
      </c>
      <c r="F506" s="5" t="e">
        <f t="shared" si="126"/>
        <v>#DIV/0!</v>
      </c>
      <c r="G506" s="5" t="e">
        <f t="shared" si="131"/>
        <v>#DIV/0!</v>
      </c>
      <c r="H506" s="9" t="e">
        <f t="shared" si="132"/>
        <v>#DIV/0!</v>
      </c>
      <c r="I506" s="5" t="e">
        <f t="shared" si="127"/>
        <v>#DIV/0!</v>
      </c>
      <c r="J506" s="5" t="e">
        <f t="shared" si="128"/>
        <v>#DIV/0!</v>
      </c>
      <c r="K506" s="5" t="e">
        <f t="shared" si="129"/>
        <v>#DIV/0!</v>
      </c>
      <c r="L506" s="5" t="e">
        <f t="shared" si="121"/>
        <v>#DIV/0!</v>
      </c>
      <c r="M506" s="5" t="e">
        <f t="shared" si="130"/>
        <v>#DIV/0!</v>
      </c>
      <c r="N506" s="5" t="e">
        <f t="shared" si="133"/>
        <v>#DIV/0!</v>
      </c>
      <c r="O506" s="5" t="e">
        <f t="shared" si="118"/>
        <v>#DIV/0!</v>
      </c>
      <c r="P506" s="5" t="e">
        <f t="shared" si="119"/>
        <v>#DIV/0!</v>
      </c>
      <c r="Q506" s="5" t="e">
        <f t="shared" si="120"/>
        <v>#DIV/0!</v>
      </c>
      <c r="R506" s="5" t="e">
        <f t="shared" si="122"/>
        <v>#DIV/0!</v>
      </c>
    </row>
    <row r="507" spans="2:18" x14ac:dyDescent="0.4">
      <c r="B507"/>
      <c r="C507" s="5">
        <f t="shared" si="123"/>
        <v>0</v>
      </c>
      <c r="D507" s="5" t="e">
        <f t="shared" si="124"/>
        <v>#DIV/0!</v>
      </c>
      <c r="E507" s="5" t="e">
        <f t="shared" si="125"/>
        <v>#DIV/0!</v>
      </c>
      <c r="F507" s="5" t="e">
        <f t="shared" si="126"/>
        <v>#DIV/0!</v>
      </c>
      <c r="G507" s="5" t="e">
        <f t="shared" si="131"/>
        <v>#DIV/0!</v>
      </c>
      <c r="H507" s="9" t="e">
        <f t="shared" si="132"/>
        <v>#DIV/0!</v>
      </c>
      <c r="I507" s="5" t="e">
        <f t="shared" si="127"/>
        <v>#DIV/0!</v>
      </c>
      <c r="J507" s="5" t="e">
        <f t="shared" si="128"/>
        <v>#DIV/0!</v>
      </c>
      <c r="K507" s="5" t="e">
        <f t="shared" si="129"/>
        <v>#DIV/0!</v>
      </c>
      <c r="L507" s="5" t="e">
        <f t="shared" si="121"/>
        <v>#DIV/0!</v>
      </c>
      <c r="M507" s="5" t="e">
        <f t="shared" si="130"/>
        <v>#DIV/0!</v>
      </c>
      <c r="N507" s="5" t="e">
        <f t="shared" si="133"/>
        <v>#DIV/0!</v>
      </c>
      <c r="O507" s="5" t="e">
        <f t="shared" si="118"/>
        <v>#DIV/0!</v>
      </c>
      <c r="P507" s="5" t="e">
        <f t="shared" si="119"/>
        <v>#DIV/0!</v>
      </c>
      <c r="Q507" s="5" t="e">
        <f t="shared" si="120"/>
        <v>#DIV/0!</v>
      </c>
      <c r="R507" s="5" t="e">
        <f t="shared" si="122"/>
        <v>#DIV/0!</v>
      </c>
    </row>
    <row r="508" spans="2:18" x14ac:dyDescent="0.4">
      <c r="B508"/>
      <c r="C508" s="5">
        <f t="shared" si="123"/>
        <v>0</v>
      </c>
      <c r="D508" s="5" t="e">
        <f t="shared" si="124"/>
        <v>#DIV/0!</v>
      </c>
      <c r="E508" s="5" t="e">
        <f t="shared" si="125"/>
        <v>#DIV/0!</v>
      </c>
      <c r="F508" s="5" t="e">
        <f t="shared" si="126"/>
        <v>#DIV/0!</v>
      </c>
      <c r="G508" s="5" t="e">
        <f t="shared" si="131"/>
        <v>#DIV/0!</v>
      </c>
      <c r="H508" s="9" t="e">
        <f t="shared" si="132"/>
        <v>#DIV/0!</v>
      </c>
      <c r="I508" s="5" t="e">
        <f t="shared" si="127"/>
        <v>#DIV/0!</v>
      </c>
      <c r="J508" s="5" t="e">
        <f t="shared" si="128"/>
        <v>#DIV/0!</v>
      </c>
      <c r="K508" s="5" t="e">
        <f t="shared" si="129"/>
        <v>#DIV/0!</v>
      </c>
      <c r="L508" s="5" t="e">
        <f t="shared" si="121"/>
        <v>#DIV/0!</v>
      </c>
      <c r="M508" s="5" t="e">
        <f t="shared" si="130"/>
        <v>#DIV/0!</v>
      </c>
      <c r="N508" s="5" t="e">
        <f t="shared" si="133"/>
        <v>#DIV/0!</v>
      </c>
      <c r="O508" s="5" t="e">
        <f t="shared" si="118"/>
        <v>#DIV/0!</v>
      </c>
      <c r="P508" s="5" t="e">
        <f t="shared" si="119"/>
        <v>#DIV/0!</v>
      </c>
      <c r="Q508" s="5" t="e">
        <f t="shared" si="120"/>
        <v>#DIV/0!</v>
      </c>
      <c r="R508" s="5" t="e">
        <f t="shared" si="122"/>
        <v>#DIV/0!</v>
      </c>
    </row>
    <row r="509" spans="2:18" x14ac:dyDescent="0.4">
      <c r="B509"/>
      <c r="C509" s="5">
        <f t="shared" si="123"/>
        <v>0</v>
      </c>
      <c r="D509" s="5" t="e">
        <f t="shared" si="124"/>
        <v>#DIV/0!</v>
      </c>
      <c r="E509" s="5" t="e">
        <f t="shared" si="125"/>
        <v>#DIV/0!</v>
      </c>
      <c r="F509" s="5" t="e">
        <f t="shared" si="126"/>
        <v>#DIV/0!</v>
      </c>
      <c r="G509" s="5" t="e">
        <f t="shared" si="131"/>
        <v>#DIV/0!</v>
      </c>
      <c r="H509" s="9" t="e">
        <f t="shared" si="132"/>
        <v>#DIV/0!</v>
      </c>
      <c r="I509" s="5" t="e">
        <f t="shared" si="127"/>
        <v>#DIV/0!</v>
      </c>
      <c r="J509" s="5" t="e">
        <f t="shared" si="128"/>
        <v>#DIV/0!</v>
      </c>
      <c r="K509" s="5" t="e">
        <f t="shared" si="129"/>
        <v>#DIV/0!</v>
      </c>
      <c r="L509" s="5" t="e">
        <f t="shared" si="121"/>
        <v>#DIV/0!</v>
      </c>
      <c r="M509" s="5" t="e">
        <f t="shared" si="130"/>
        <v>#DIV/0!</v>
      </c>
      <c r="N509" s="5" t="e">
        <f t="shared" si="133"/>
        <v>#DIV/0!</v>
      </c>
      <c r="O509" s="5" t="e">
        <f t="shared" si="118"/>
        <v>#DIV/0!</v>
      </c>
      <c r="P509" s="5" t="e">
        <f t="shared" si="119"/>
        <v>#DIV/0!</v>
      </c>
      <c r="Q509" s="5" t="e">
        <f t="shared" si="120"/>
        <v>#DIV/0!</v>
      </c>
      <c r="R509" s="5" t="e">
        <f t="shared" si="122"/>
        <v>#DIV/0!</v>
      </c>
    </row>
    <row r="510" spans="2:18" x14ac:dyDescent="0.4">
      <c r="B510"/>
      <c r="C510" s="5">
        <f t="shared" si="123"/>
        <v>0</v>
      </c>
      <c r="D510" s="5" t="e">
        <f t="shared" si="124"/>
        <v>#DIV/0!</v>
      </c>
      <c r="E510" s="5" t="e">
        <f t="shared" si="125"/>
        <v>#DIV/0!</v>
      </c>
      <c r="F510" s="5" t="e">
        <f t="shared" si="126"/>
        <v>#DIV/0!</v>
      </c>
      <c r="G510" s="5" t="e">
        <f t="shared" si="131"/>
        <v>#DIV/0!</v>
      </c>
      <c r="H510" s="9" t="e">
        <f t="shared" si="132"/>
        <v>#DIV/0!</v>
      </c>
      <c r="I510" s="5" t="e">
        <f t="shared" si="127"/>
        <v>#DIV/0!</v>
      </c>
      <c r="J510" s="5" t="e">
        <f t="shared" si="128"/>
        <v>#DIV/0!</v>
      </c>
      <c r="K510" s="5" t="e">
        <f t="shared" si="129"/>
        <v>#DIV/0!</v>
      </c>
      <c r="L510" s="5" t="e">
        <f t="shared" si="121"/>
        <v>#DIV/0!</v>
      </c>
      <c r="M510" s="5" t="e">
        <f t="shared" si="130"/>
        <v>#DIV/0!</v>
      </c>
      <c r="N510" s="5" t="e">
        <f t="shared" si="133"/>
        <v>#DIV/0!</v>
      </c>
      <c r="O510" s="5" t="e">
        <f t="shared" si="118"/>
        <v>#DIV/0!</v>
      </c>
      <c r="P510" s="5" t="e">
        <f t="shared" si="119"/>
        <v>#DIV/0!</v>
      </c>
      <c r="Q510" s="5" t="e">
        <f t="shared" si="120"/>
        <v>#DIV/0!</v>
      </c>
      <c r="R510" s="5" t="e">
        <f t="shared" si="122"/>
        <v>#DIV/0!</v>
      </c>
    </row>
    <row r="511" spans="2:18" x14ac:dyDescent="0.4">
      <c r="B511"/>
      <c r="C511" s="5">
        <f t="shared" si="123"/>
        <v>0</v>
      </c>
      <c r="D511" s="5" t="e">
        <f t="shared" si="124"/>
        <v>#DIV/0!</v>
      </c>
      <c r="E511" s="5" t="e">
        <f t="shared" si="125"/>
        <v>#DIV/0!</v>
      </c>
      <c r="F511" s="5" t="e">
        <f t="shared" si="126"/>
        <v>#DIV/0!</v>
      </c>
      <c r="G511" s="5" t="e">
        <f t="shared" si="131"/>
        <v>#DIV/0!</v>
      </c>
      <c r="H511" s="9" t="e">
        <f t="shared" si="132"/>
        <v>#DIV/0!</v>
      </c>
      <c r="I511" s="5" t="e">
        <f t="shared" si="127"/>
        <v>#DIV/0!</v>
      </c>
      <c r="J511" s="5" t="e">
        <f t="shared" si="128"/>
        <v>#DIV/0!</v>
      </c>
      <c r="K511" s="5" t="e">
        <f t="shared" si="129"/>
        <v>#DIV/0!</v>
      </c>
      <c r="L511" s="5" t="e">
        <f t="shared" si="121"/>
        <v>#DIV/0!</v>
      </c>
      <c r="M511" s="5" t="e">
        <f t="shared" si="130"/>
        <v>#DIV/0!</v>
      </c>
      <c r="N511" s="5" t="e">
        <f t="shared" si="133"/>
        <v>#DIV/0!</v>
      </c>
      <c r="O511" s="5" t="e">
        <f t="shared" si="118"/>
        <v>#DIV/0!</v>
      </c>
      <c r="P511" s="5" t="e">
        <f t="shared" si="119"/>
        <v>#DIV/0!</v>
      </c>
      <c r="Q511" s="5" t="e">
        <f t="shared" si="120"/>
        <v>#DIV/0!</v>
      </c>
      <c r="R511" s="5" t="e">
        <f t="shared" si="122"/>
        <v>#DIV/0!</v>
      </c>
    </row>
    <row r="512" spans="2:18" x14ac:dyDescent="0.4">
      <c r="B512"/>
      <c r="C512" s="5">
        <f t="shared" si="123"/>
        <v>0</v>
      </c>
      <c r="D512" s="5" t="e">
        <f t="shared" si="124"/>
        <v>#DIV/0!</v>
      </c>
      <c r="E512" s="5" t="e">
        <f t="shared" si="125"/>
        <v>#DIV/0!</v>
      </c>
      <c r="F512" s="5" t="e">
        <f t="shared" si="126"/>
        <v>#DIV/0!</v>
      </c>
      <c r="G512" s="5" t="e">
        <f t="shared" si="131"/>
        <v>#DIV/0!</v>
      </c>
      <c r="H512" s="9" t="e">
        <f t="shared" si="132"/>
        <v>#DIV/0!</v>
      </c>
      <c r="I512" s="5" t="e">
        <f t="shared" si="127"/>
        <v>#DIV/0!</v>
      </c>
      <c r="J512" s="5" t="e">
        <f t="shared" si="128"/>
        <v>#DIV/0!</v>
      </c>
      <c r="K512" s="5" t="e">
        <f t="shared" si="129"/>
        <v>#DIV/0!</v>
      </c>
      <c r="L512" s="5" t="e">
        <f t="shared" si="121"/>
        <v>#DIV/0!</v>
      </c>
      <c r="M512" s="5" t="e">
        <f t="shared" si="130"/>
        <v>#DIV/0!</v>
      </c>
      <c r="N512" s="5" t="e">
        <f t="shared" si="133"/>
        <v>#DIV/0!</v>
      </c>
      <c r="O512" s="5" t="e">
        <f t="shared" si="118"/>
        <v>#DIV/0!</v>
      </c>
      <c r="P512" s="5" t="e">
        <f t="shared" si="119"/>
        <v>#DIV/0!</v>
      </c>
      <c r="Q512" s="5" t="e">
        <f t="shared" si="120"/>
        <v>#DIV/0!</v>
      </c>
      <c r="R512" s="5" t="e">
        <f t="shared" si="122"/>
        <v>#DIV/0!</v>
      </c>
    </row>
    <row r="513" spans="2:18" x14ac:dyDescent="0.4">
      <c r="B513"/>
      <c r="C513" s="5">
        <f t="shared" si="123"/>
        <v>0</v>
      </c>
      <c r="D513" s="5" t="e">
        <f t="shared" si="124"/>
        <v>#DIV/0!</v>
      </c>
      <c r="E513" s="5" t="e">
        <f t="shared" si="125"/>
        <v>#DIV/0!</v>
      </c>
      <c r="F513" s="5" t="e">
        <f t="shared" si="126"/>
        <v>#DIV/0!</v>
      </c>
      <c r="G513" s="5" t="e">
        <f t="shared" si="131"/>
        <v>#DIV/0!</v>
      </c>
      <c r="H513" s="9" t="e">
        <f t="shared" si="132"/>
        <v>#DIV/0!</v>
      </c>
      <c r="I513" s="5" t="e">
        <f t="shared" si="127"/>
        <v>#DIV/0!</v>
      </c>
      <c r="J513" s="5" t="e">
        <f t="shared" si="128"/>
        <v>#DIV/0!</v>
      </c>
      <c r="K513" s="5" t="e">
        <f t="shared" si="129"/>
        <v>#DIV/0!</v>
      </c>
      <c r="L513" s="5" t="e">
        <f t="shared" si="121"/>
        <v>#DIV/0!</v>
      </c>
      <c r="M513" s="5" t="e">
        <f t="shared" si="130"/>
        <v>#DIV/0!</v>
      </c>
      <c r="N513" s="5" t="e">
        <f t="shared" si="133"/>
        <v>#DIV/0!</v>
      </c>
      <c r="O513" s="5" t="e">
        <f t="shared" si="118"/>
        <v>#DIV/0!</v>
      </c>
      <c r="P513" s="5" t="e">
        <f t="shared" si="119"/>
        <v>#DIV/0!</v>
      </c>
      <c r="Q513" s="5" t="e">
        <f t="shared" si="120"/>
        <v>#DIV/0!</v>
      </c>
      <c r="R513" s="5" t="e">
        <f t="shared" si="122"/>
        <v>#DIV/0!</v>
      </c>
    </row>
  </sheetData>
  <autoFilter ref="R12:R513" xr:uid="{6586AD1F-FF62-4883-B52F-FBB6032D7D0E}"/>
  <mergeCells count="1">
    <mergeCell ref="F7:H10"/>
  </mergeCells>
  <conditionalFormatting sqref="H13:H530">
    <cfRule type="cellIs" dxfId="20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4F8F-E53F-4C0C-93F9-3725F5FE2413}">
  <dimension ref="A2:Q513"/>
  <sheetViews>
    <sheetView topLeftCell="K34" zoomScale="66" zoomScaleNormal="66" workbookViewId="0">
      <selection activeCell="B14" sqref="B14:B253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x14ac:dyDescent="0.4">
      <c r="B13" s="5">
        <v>0</v>
      </c>
    </row>
    <row r="14" spans="1:17" x14ac:dyDescent="0.4">
      <c r="A14" s="5">
        <v>0</v>
      </c>
      <c r="B14" s="11">
        <v>0.31150746345519997</v>
      </c>
      <c r="C14" s="5">
        <f>B14-B13</f>
        <v>0.31150746345519997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 s="11">
        <v>1.2966117858886701</v>
      </c>
      <c r="C15" s="5">
        <f>B15-B14</f>
        <v>0.98510432243347013</v>
      </c>
      <c r="D15" s="5">
        <f>1/C15</f>
        <v>1.0151209138233539</v>
      </c>
      <c r="E15" s="5">
        <f>2*PI()*D15</f>
        <v>6.3781928107456123</v>
      </c>
      <c r="F15" s="5">
        <f>E15*(60/(2*PI()))</f>
        <v>60.907254829401239</v>
      </c>
      <c r="H15" s="7"/>
      <c r="I15" s="5">
        <f>IF(H15&lt;0,(-B$6*H15)/E15^2,0)</f>
        <v>0</v>
      </c>
      <c r="J15" s="5">
        <f t="shared" ref="J15:J78" si="3">-0.000005984*E15 + 0.0001997</f>
        <v>1.6153289422049825E-4</v>
      </c>
      <c r="K15" s="5" t="e">
        <f>IF(H15&lt;-7,(-B$6*H15)/E15^2,NA())</f>
        <v>#N/A</v>
      </c>
      <c r="L15" s="5">
        <f t="shared" ref="L15:L78" si="4">(-B$6*H15)/E15^2</f>
        <v>0</v>
      </c>
      <c r="M15" s="5">
        <f t="shared" ref="M15:M78" si="5">I15*E15^2</f>
        <v>0</v>
      </c>
      <c r="N15" s="5">
        <f t="shared" ref="N15:N78" si="6">M15*E15</f>
        <v>0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 s="11">
        <v>2.2664864063262899</v>
      </c>
      <c r="C16" s="5">
        <f t="shared" ref="C16:C79" si="7">B16-B15</f>
        <v>0.96987462043761985</v>
      </c>
      <c r="D16" s="5">
        <f t="shared" ref="D16:D79" si="8">1/C16</f>
        <v>1.0310611072066069</v>
      </c>
      <c r="E16" s="5">
        <f t="shared" ref="E16:E79" si="9">2*PI()*D16</f>
        <v>6.4783479996048685</v>
      </c>
      <c r="F16" s="5">
        <f t="shared" ref="F16:F79" si="10">E16*(60/(2*PI()))</f>
        <v>61.863666432396414</v>
      </c>
      <c r="G16" s="5">
        <f>E16-E15</f>
        <v>0.10015518885925623</v>
      </c>
      <c r="H16" s="7">
        <f>G16/C16</f>
        <v>0.10326611991771155</v>
      </c>
      <c r="I16" s="5">
        <f t="shared" ref="I16:I79" si="11">IF(H16&lt;0,(-B$6*H16)/E16^2,0)</f>
        <v>0</v>
      </c>
      <c r="J16" s="5">
        <f t="shared" si="3"/>
        <v>1.6093356557036448E-4</v>
      </c>
      <c r="K16" s="5" t="e">
        <f>IF(H16&lt;-7,(-B$6*H16)/E16^2,NA())</f>
        <v>#N/A</v>
      </c>
      <c r="L16" s="5">
        <f t="shared" si="4"/>
        <v>-2.0120775420021157E-4</v>
      </c>
      <c r="M16" s="5">
        <f>I16*E16^2</f>
        <v>0</v>
      </c>
      <c r="N16" s="5">
        <f>M16*E16</f>
        <v>0</v>
      </c>
      <c r="O16" s="5">
        <f>B$6*H16</f>
        <v>8.4444867881345413E-3</v>
      </c>
      <c r="P16" s="5">
        <f>IF(H16&gt;0, O16 +M16, 0)</f>
        <v>8.4444867881345413E-3</v>
      </c>
      <c r="Q16" s="5">
        <f>P16*E16</f>
        <v>5.4706324091601144E-2</v>
      </c>
    </row>
    <row r="17" spans="1:17" x14ac:dyDescent="0.4">
      <c r="A17" s="5">
        <v>0.3</v>
      </c>
      <c r="B17" s="11">
        <v>3.2212395668029701</v>
      </c>
      <c r="C17" s="5">
        <f t="shared" si="7"/>
        <v>0.95475316047668013</v>
      </c>
      <c r="D17" s="5">
        <f t="shared" si="8"/>
        <v>1.0473911387742665</v>
      </c>
      <c r="E17" s="5">
        <f t="shared" si="9"/>
        <v>6.5809526140165664</v>
      </c>
      <c r="F17" s="5">
        <f t="shared" si="10"/>
        <v>62.843468326455998</v>
      </c>
      <c r="G17" s="5">
        <f t="shared" ref="G17:G80" si="12">E17-E16</f>
        <v>0.10260461441169788</v>
      </c>
      <c r="H17" s="7">
        <f t="shared" ref="H17:H80" si="13">G17/C17</f>
        <v>0.10746716393216275</v>
      </c>
      <c r="I17" s="5">
        <f t="shared" si="11"/>
        <v>0</v>
      </c>
      <c r="J17" s="5">
        <f t="shared" si="3"/>
        <v>1.6031957955772486E-4</v>
      </c>
      <c r="K17" s="5" t="e">
        <f t="shared" ref="K17:K79" si="14">IF(H17&lt;-7,(-B$6*H17)/E17^2,NA())</f>
        <v>#N/A</v>
      </c>
      <c r="L17" s="5">
        <f t="shared" si="4"/>
        <v>-2.0291477079937911E-4</v>
      </c>
      <c r="M17" s="5">
        <f t="shared" si="5"/>
        <v>0</v>
      </c>
      <c r="N17" s="5">
        <f t="shared" si="6"/>
        <v>0</v>
      </c>
      <c r="O17" s="5">
        <f t="shared" si="0"/>
        <v>8.7880230874035955E-3</v>
      </c>
      <c r="P17" s="5">
        <f t="shared" si="1"/>
        <v>8.7880230874035955E-3</v>
      </c>
      <c r="Q17" s="5">
        <f>P17*E17</f>
        <v>5.7833563509086625E-2</v>
      </c>
    </row>
    <row r="18" spans="1:17" x14ac:dyDescent="0.4">
      <c r="A18" s="5">
        <v>0.4</v>
      </c>
      <c r="B18" s="11">
        <v>4.1114807128906197</v>
      </c>
      <c r="C18" s="5">
        <f t="shared" si="7"/>
        <v>0.89024114608764959</v>
      </c>
      <c r="D18" s="5">
        <f t="shared" si="8"/>
        <v>1.1232911491394311</v>
      </c>
      <c r="E18" s="5">
        <f t="shared" si="9"/>
        <v>7.0578464439577466</v>
      </c>
      <c r="F18" s="5">
        <f t="shared" si="10"/>
        <v>67.397468948365869</v>
      </c>
      <c r="G18" s="5">
        <f t="shared" si="12"/>
        <v>0.47689382994118024</v>
      </c>
      <c r="H18" s="7">
        <f t="shared" si="13"/>
        <v>0.53569061825213271</v>
      </c>
      <c r="I18" s="5">
        <f t="shared" si="11"/>
        <v>0</v>
      </c>
      <c r="J18" s="5">
        <f t="shared" si="3"/>
        <v>1.5746584687935684E-4</v>
      </c>
      <c r="K18" s="5" t="e">
        <f t="shared" si="14"/>
        <v>#N/A</v>
      </c>
      <c r="L18" s="5">
        <f t="shared" si="4"/>
        <v>-8.7939710418534489E-4</v>
      </c>
      <c r="M18" s="5">
        <f t="shared" si="5"/>
        <v>0</v>
      </c>
      <c r="N18" s="5">
        <f t="shared" si="6"/>
        <v>0</v>
      </c>
      <c r="O18" s="5">
        <f t="shared" si="0"/>
        <v>4.3805580687668447E-2</v>
      </c>
      <c r="P18" s="5">
        <f t="shared" si="1"/>
        <v>4.3805580687668447E-2</v>
      </c>
      <c r="Q18" s="5">
        <f t="shared" si="2"/>
        <v>0.30917306188196486</v>
      </c>
    </row>
    <row r="19" spans="1:17" x14ac:dyDescent="0.4">
      <c r="A19" s="5">
        <v>0.5</v>
      </c>
      <c r="B19" s="11">
        <v>4.9337012767791704</v>
      </c>
      <c r="C19" s="5">
        <f t="shared" si="7"/>
        <v>0.82222056388855069</v>
      </c>
      <c r="D19" s="5">
        <f t="shared" si="8"/>
        <v>1.2162186691982892</v>
      </c>
      <c r="E19" s="5">
        <f t="shared" si="9"/>
        <v>7.6417272726242009</v>
      </c>
      <c r="F19" s="5">
        <f t="shared" si="10"/>
        <v>72.973120151897362</v>
      </c>
      <c r="G19" s="5">
        <f t="shared" si="12"/>
        <v>0.5838808286664543</v>
      </c>
      <c r="H19" s="7">
        <f t="shared" si="13"/>
        <v>0.71012676441110933</v>
      </c>
      <c r="I19" s="5">
        <f t="shared" si="11"/>
        <v>0</v>
      </c>
      <c r="J19" s="5">
        <f t="shared" si="3"/>
        <v>1.539719040006168E-4</v>
      </c>
      <c r="K19" s="5" t="e">
        <f t="shared" si="14"/>
        <v>#N/A</v>
      </c>
      <c r="L19" s="5">
        <f t="shared" si="4"/>
        <v>-9.9441625460013647E-4</v>
      </c>
      <c r="M19" s="5">
        <f t="shared" si="5"/>
        <v>0</v>
      </c>
      <c r="N19" s="5">
        <f t="shared" si="6"/>
        <v>0</v>
      </c>
      <c r="O19" s="5">
        <f t="shared" si="0"/>
        <v>5.8069927336756984E-2</v>
      </c>
      <c r="P19" s="5">
        <f t="shared" si="1"/>
        <v>5.8069927336756984E-2</v>
      </c>
      <c r="Q19" s="5">
        <f t="shared" si="2"/>
        <v>0.44375454744860149</v>
      </c>
    </row>
    <row r="20" spans="1:17" x14ac:dyDescent="0.4">
      <c r="A20" s="5">
        <v>0.6</v>
      </c>
      <c r="B20" s="11">
        <v>5.7045590877532897</v>
      </c>
      <c r="C20" s="5">
        <f t="shared" si="7"/>
        <v>0.77085781097411932</v>
      </c>
      <c r="D20" s="5">
        <f t="shared" si="8"/>
        <v>1.2972561032187218</v>
      </c>
      <c r="E20" s="5">
        <f t="shared" si="9"/>
        <v>8.1509004873929172</v>
      </c>
      <c r="F20" s="5">
        <f t="shared" si="10"/>
        <v>77.835366193123306</v>
      </c>
      <c r="G20" s="5">
        <f t="shared" si="12"/>
        <v>0.50917321476871624</v>
      </c>
      <c r="H20" s="12">
        <f t="shared" si="13"/>
        <v>0.66052806045421408</v>
      </c>
      <c r="I20" s="5">
        <f t="shared" si="11"/>
        <v>0</v>
      </c>
      <c r="J20" s="5">
        <f t="shared" si="3"/>
        <v>1.5092501148344079E-4</v>
      </c>
      <c r="K20" s="5" t="e">
        <f t="shared" si="14"/>
        <v>#N/A</v>
      </c>
      <c r="L20" s="5">
        <f t="shared" si="4"/>
        <v>-8.130092584199178E-4</v>
      </c>
      <c r="M20" s="5">
        <f>I20*E20^2</f>
        <v>0</v>
      </c>
      <c r="N20" s="5">
        <f>M20*E20</f>
        <v>0</v>
      </c>
      <c r="O20" s="5">
        <f t="shared" si="0"/>
        <v>5.4014041431424714E-2</v>
      </c>
      <c r="P20" s="5">
        <f>IF(H20&gt;0, O20 +M20, 0)</f>
        <v>5.4014041431424714E-2</v>
      </c>
      <c r="Q20" s="5">
        <f>P20*E20</f>
        <v>0.4402630766294609</v>
      </c>
    </row>
    <row r="21" spans="1:17" x14ac:dyDescent="0.4">
      <c r="A21" s="5">
        <v>0.7</v>
      </c>
      <c r="B21" s="11">
        <v>6.4611046314239502</v>
      </c>
      <c r="C21" s="5">
        <f t="shared" si="7"/>
        <v>0.75654554367066051</v>
      </c>
      <c r="D21" s="5">
        <f t="shared" si="8"/>
        <v>1.3217974890819264</v>
      </c>
      <c r="E21" s="5">
        <f t="shared" si="9"/>
        <v>8.30509856246643</v>
      </c>
      <c r="F21" s="5">
        <f t="shared" si="10"/>
        <v>79.307849344915596</v>
      </c>
      <c r="G21" s="5">
        <f t="shared" si="12"/>
        <v>0.1541980750735128</v>
      </c>
      <c r="H21" s="7">
        <f t="shared" si="13"/>
        <v>0.2038186284534356</v>
      </c>
      <c r="I21" s="5">
        <f t="shared" si="11"/>
        <v>0</v>
      </c>
      <c r="J21" s="5">
        <f t="shared" si="3"/>
        <v>1.5000229020220088E-4</v>
      </c>
      <c r="K21" s="5" t="e">
        <f t="shared" si="14"/>
        <v>#N/A</v>
      </c>
      <c r="L21" s="5">
        <f t="shared" si="4"/>
        <v>-2.4164048249696995E-4</v>
      </c>
      <c r="M21" s="5">
        <f t="shared" si="5"/>
        <v>0</v>
      </c>
      <c r="N21" s="5">
        <f t="shared" si="6"/>
        <v>0</v>
      </c>
      <c r="O21" s="5">
        <f t="shared" si="0"/>
        <v>1.6667070637710096E-2</v>
      </c>
      <c r="P21" s="5">
        <f t="shared" si="1"/>
        <v>1.6667070637710096E-2</v>
      </c>
      <c r="Q21" s="5">
        <f t="shared" si="2"/>
        <v>0.13842166439377257</v>
      </c>
    </row>
    <row r="22" spans="1:17" x14ac:dyDescent="0.4">
      <c r="A22" s="5">
        <v>0.8</v>
      </c>
      <c r="B22" s="11">
        <v>7.2060174942016602</v>
      </c>
      <c r="C22" s="5">
        <f t="shared" si="7"/>
        <v>0.74491286277770996</v>
      </c>
      <c r="D22" s="5">
        <f t="shared" si="8"/>
        <v>1.3424388944917585</v>
      </c>
      <c r="E22" s="5">
        <f t="shared" si="9"/>
        <v>8.434792337657024</v>
      </c>
      <c r="F22" s="5">
        <f t="shared" si="10"/>
        <v>80.546333669505515</v>
      </c>
      <c r="G22" s="5">
        <f t="shared" si="12"/>
        <v>0.129693775190594</v>
      </c>
      <c r="H22" s="7">
        <f t="shared" si="13"/>
        <v>0.17410596818932367</v>
      </c>
      <c r="I22" s="5">
        <f t="shared" si="11"/>
        <v>0</v>
      </c>
      <c r="J22" s="5">
        <f t="shared" si="3"/>
        <v>1.4922620265146036E-4</v>
      </c>
      <c r="K22" s="5" t="e">
        <f t="shared" si="14"/>
        <v>#N/A</v>
      </c>
      <c r="L22" s="5">
        <f t="shared" si="4"/>
        <v>-2.0011528887202385E-4</v>
      </c>
      <c r="M22" s="5">
        <f t="shared" si="5"/>
        <v>0</v>
      </c>
      <c r="N22" s="5">
        <f t="shared" si="6"/>
        <v>0</v>
      </c>
      <c r="O22" s="5">
        <f t="shared" si="0"/>
        <v>1.4237346665892799E-2</v>
      </c>
      <c r="P22" s="5">
        <f>IF(H22&gt;0, O22 +M22, 0)</f>
        <v>1.4237346665892799E-2</v>
      </c>
      <c r="Q22" s="5">
        <f t="shared" si="2"/>
        <v>0.12008906256603935</v>
      </c>
    </row>
    <row r="23" spans="1:17" x14ac:dyDescent="0.4">
      <c r="A23" s="5">
        <v>0.9</v>
      </c>
      <c r="B23" s="11">
        <v>7.9257869720458896</v>
      </c>
      <c r="C23" s="5">
        <f t="shared" si="7"/>
        <v>0.7197694778442294</v>
      </c>
      <c r="D23" s="5">
        <f t="shared" si="8"/>
        <v>1.3893337113919928</v>
      </c>
      <c r="E23" s="5">
        <f t="shared" si="9"/>
        <v>8.7294411621874524</v>
      </c>
      <c r="F23" s="5">
        <f t="shared" si="10"/>
        <v>83.360022683519574</v>
      </c>
      <c r="G23" s="5">
        <f t="shared" si="12"/>
        <v>0.2946488245304284</v>
      </c>
      <c r="H23" s="7">
        <f t="shared" si="13"/>
        <v>0.40936554494214816</v>
      </c>
      <c r="I23" s="5">
        <f t="shared" si="11"/>
        <v>0</v>
      </c>
      <c r="J23" s="5">
        <f t="shared" si="3"/>
        <v>1.4746302408547029E-4</v>
      </c>
      <c r="K23" s="5" t="e">
        <f t="shared" si="14"/>
        <v>#N/A</v>
      </c>
      <c r="L23" s="5">
        <f t="shared" si="4"/>
        <v>-4.3929251515607056E-4</v>
      </c>
      <c r="M23" s="5">
        <f t="shared" si="5"/>
        <v>0</v>
      </c>
      <c r="N23" s="5">
        <f t="shared" si="6"/>
        <v>0</v>
      </c>
      <c r="O23" s="5">
        <f t="shared" si="0"/>
        <v>3.347547035306557E-2</v>
      </c>
      <c r="P23" s="5">
        <f t="shared" si="1"/>
        <v>3.347547035306557E-2</v>
      </c>
      <c r="Q23" s="5">
        <f t="shared" si="2"/>
        <v>0.29222214882363634</v>
      </c>
    </row>
    <row r="24" spans="1:17" x14ac:dyDescent="0.4">
      <c r="A24" s="5">
        <v>1</v>
      </c>
      <c r="B24" s="11">
        <v>8.61759352684021</v>
      </c>
      <c r="C24" s="5">
        <f t="shared" si="7"/>
        <v>0.69180655479432041</v>
      </c>
      <c r="D24" s="5">
        <f t="shared" si="8"/>
        <v>1.4454907850610175</v>
      </c>
      <c r="E24" s="5">
        <f t="shared" si="9"/>
        <v>9.082286462358871</v>
      </c>
      <c r="F24" s="5">
        <f t="shared" si="10"/>
        <v>86.729447103661059</v>
      </c>
      <c r="G24" s="5">
        <f t="shared" si="12"/>
        <v>0.35284530017141869</v>
      </c>
      <c r="H24" s="8">
        <f t="shared" si="13"/>
        <v>0.51003462994987436</v>
      </c>
      <c r="I24" s="5">
        <f t="shared" si="11"/>
        <v>0</v>
      </c>
      <c r="J24" s="5">
        <f t="shared" si="3"/>
        <v>1.4535159780924451E-4</v>
      </c>
      <c r="K24" s="5" t="e">
        <f>IF(H24&lt;-3,(-B$6*H24)/E24^2,NA())</f>
        <v>#N/A</v>
      </c>
      <c r="L24" s="5">
        <f t="shared" si="4"/>
        <v>-5.0562050051550082E-4</v>
      </c>
      <c r="M24" s="5">
        <f t="shared" si="5"/>
        <v>0</v>
      </c>
      <c r="N24" s="5">
        <f t="shared" si="6"/>
        <v>0</v>
      </c>
      <c r="O24" s="5">
        <f t="shared" si="0"/>
        <v>4.1707587130559921E-2</v>
      </c>
      <c r="P24" s="5">
        <f t="shared" si="1"/>
        <v>4.1707587130559921E-2</v>
      </c>
      <c r="Q24" s="5">
        <f t="shared" si="2"/>
        <v>0.37880025397353745</v>
      </c>
    </row>
    <row r="25" spans="1:17" x14ac:dyDescent="0.4">
      <c r="A25" s="5">
        <v>1.1000000000000001</v>
      </c>
      <c r="B25" s="11">
        <v>9.3161470890045095</v>
      </c>
      <c r="C25" s="5">
        <f t="shared" si="7"/>
        <v>0.69855356216429954</v>
      </c>
      <c r="D25" s="5">
        <f t="shared" si="8"/>
        <v>1.4315294548090793</v>
      </c>
      <c r="E25" s="5">
        <f t="shared" si="9"/>
        <v>8.994564837251211</v>
      </c>
      <c r="F25" s="5">
        <f t="shared" si="10"/>
        <v>85.89176728854477</v>
      </c>
      <c r="G25" s="5">
        <f t="shared" si="12"/>
        <v>-8.7721625107660017E-2</v>
      </c>
      <c r="H25" s="9">
        <f t="shared" si="13"/>
        <v>-0.125576090165335</v>
      </c>
      <c r="I25" s="5">
        <f t="shared" si="11"/>
        <v>1.2692934672432741E-4</v>
      </c>
      <c r="J25" s="5">
        <f t="shared" si="3"/>
        <v>1.4587652401388876E-4</v>
      </c>
      <c r="K25" s="5" t="e">
        <f t="shared" ref="K25:K33" si="15">IF(H25&lt;-3,(-B$6*H25)/E25^2,NA())</f>
        <v>#N/A</v>
      </c>
      <c r="L25" s="5">
        <f t="shared" si="4"/>
        <v>1.2692934672432741E-4</v>
      </c>
      <c r="M25" s="5">
        <f t="shared" si="5"/>
        <v>1.0268862964462808E-2</v>
      </c>
      <c r="N25" s="5">
        <f t="shared" si="6"/>
        <v>9.2363953738708413E-2</v>
      </c>
      <c r="O25" s="5">
        <f t="shared" si="0"/>
        <v>-1.0268862964462808E-2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 s="11">
        <v>10.024041652679401</v>
      </c>
      <c r="C26" s="5">
        <f t="shared" si="7"/>
        <v>0.70789456367489123</v>
      </c>
      <c r="D26" s="5">
        <f t="shared" si="8"/>
        <v>1.412639750768395</v>
      </c>
      <c r="E26" s="5">
        <f t="shared" si="9"/>
        <v>8.8758773263658117</v>
      </c>
      <c r="F26" s="5">
        <f t="shared" si="10"/>
        <v>84.758385046103697</v>
      </c>
      <c r="G26" s="5">
        <f t="shared" si="12"/>
        <v>-0.11868751088539931</v>
      </c>
      <c r="H26" s="9">
        <f t="shared" si="13"/>
        <v>-0.16766269579647164</v>
      </c>
      <c r="I26" s="5">
        <f t="shared" si="11"/>
        <v>1.7403206107023962E-4</v>
      </c>
      <c r="J26" s="5">
        <f t="shared" si="3"/>
        <v>1.4658675007902698E-4</v>
      </c>
      <c r="K26" s="5" t="e">
        <f t="shared" si="15"/>
        <v>#N/A</v>
      </c>
      <c r="L26" s="5">
        <f t="shared" si="4"/>
        <v>1.7403206107023962E-4</v>
      </c>
      <c r="M26" s="5">
        <f t="shared" si="5"/>
        <v>1.3710454315941544E-2</v>
      </c>
      <c r="N26" s="5">
        <f t="shared" si="6"/>
        <v>0.12169231059703983</v>
      </c>
      <c r="O26" s="5">
        <f t="shared" si="0"/>
        <v>-1.3710454315941546E-2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 s="11">
        <v>10.741856098175001</v>
      </c>
      <c r="C27" s="5">
        <f t="shared" si="7"/>
        <v>0.71781444549560014</v>
      </c>
      <c r="D27" s="5">
        <f t="shared" si="8"/>
        <v>1.3931176869944024</v>
      </c>
      <c r="E27" s="5">
        <f t="shared" si="9"/>
        <v>8.7532165820952397</v>
      </c>
      <c r="F27" s="5">
        <f t="shared" si="10"/>
        <v>83.58706121966415</v>
      </c>
      <c r="G27" s="5">
        <f t="shared" si="12"/>
        <v>-0.12266074427057205</v>
      </c>
      <c r="H27" s="9">
        <f t="shared" si="13"/>
        <v>-0.17088085234323125</v>
      </c>
      <c r="I27" s="5">
        <f t="shared" si="11"/>
        <v>1.8237842211991093E-4</v>
      </c>
      <c r="J27" s="5">
        <f t="shared" si="3"/>
        <v>1.473207519727421E-4</v>
      </c>
      <c r="K27" s="5" t="e">
        <f t="shared" si="15"/>
        <v>#N/A</v>
      </c>
      <c r="L27" s="5">
        <f t="shared" si="4"/>
        <v>1.8237842211991093E-4</v>
      </c>
      <c r="M27" s="5">
        <f t="shared" si="5"/>
        <v>1.3973615945940963E-2</v>
      </c>
      <c r="N27" s="5">
        <f t="shared" si="6"/>
        <v>0.12231408680984089</v>
      </c>
      <c r="O27" s="5">
        <f t="shared" si="0"/>
        <v>-1.3973615945940963E-2</v>
      </c>
      <c r="P27" s="5">
        <f t="shared" si="1"/>
        <v>0</v>
      </c>
      <c r="Q27" s="5">
        <f t="shared" si="2"/>
        <v>0</v>
      </c>
    </row>
    <row r="28" spans="1:17" x14ac:dyDescent="0.4">
      <c r="A28" s="5">
        <v>1.4</v>
      </c>
      <c r="B28" s="11">
        <v>11.432804346084501</v>
      </c>
      <c r="C28" s="5">
        <f t="shared" si="7"/>
        <v>0.69094824790949971</v>
      </c>
      <c r="D28" s="5">
        <f t="shared" si="8"/>
        <v>1.4472863966665415</v>
      </c>
      <c r="E28" s="5">
        <f t="shared" si="9"/>
        <v>9.0935686228161003</v>
      </c>
      <c r="F28" s="5">
        <f t="shared" si="10"/>
        <v>86.837183799992502</v>
      </c>
      <c r="G28" s="5">
        <f t="shared" si="12"/>
        <v>0.34035204072086067</v>
      </c>
      <c r="H28" s="9">
        <f t="shared" si="13"/>
        <v>0.49258687861299844</v>
      </c>
      <c r="I28" s="5">
        <f t="shared" si="11"/>
        <v>0</v>
      </c>
      <c r="J28" s="5">
        <f t="shared" si="3"/>
        <v>1.4528408536106845E-4</v>
      </c>
      <c r="K28" s="5" t="e">
        <f>IF(H28&lt;-7,(-B$6*H28)/E28^2,NA())</f>
        <v>#N/A</v>
      </c>
      <c r="L28" s="5">
        <f t="shared" si="4"/>
        <v>-4.871128017527434E-4</v>
      </c>
      <c r="M28" s="5">
        <f t="shared" si="5"/>
        <v>0</v>
      </c>
      <c r="N28" s="5">
        <f t="shared" si="6"/>
        <v>0</v>
      </c>
      <c r="O28" s="5">
        <f t="shared" si="0"/>
        <v>4.0280814189305694E-2</v>
      </c>
      <c r="P28" s="5">
        <f t="shared" si="1"/>
        <v>4.0280814189305694E-2</v>
      </c>
      <c r="Q28" s="5">
        <f t="shared" si="2"/>
        <v>0.36629634801335581</v>
      </c>
    </row>
    <row r="29" spans="1:17" x14ac:dyDescent="0.4">
      <c r="A29" s="5">
        <v>1.5</v>
      </c>
      <c r="B29" s="11">
        <v>12.0435245037078</v>
      </c>
      <c r="C29" s="5">
        <f t="shared" si="7"/>
        <v>0.6107201576232999</v>
      </c>
      <c r="D29" s="5">
        <f t="shared" si="8"/>
        <v>1.6374111571683425</v>
      </c>
      <c r="E29" s="5">
        <f t="shared" si="9"/>
        <v>10.288157724532054</v>
      </c>
      <c r="F29" s="5">
        <f t="shared" si="10"/>
        <v>98.244669430100558</v>
      </c>
      <c r="G29" s="5">
        <f t="shared" si="12"/>
        <v>1.1945891017159536</v>
      </c>
      <c r="H29" s="9">
        <f t="shared" si="13"/>
        <v>1.9560335233814103</v>
      </c>
      <c r="I29" s="5">
        <f t="shared" si="11"/>
        <v>0</v>
      </c>
      <c r="J29" s="5">
        <f t="shared" si="3"/>
        <v>1.3813566417640019E-4</v>
      </c>
      <c r="K29" s="5" t="e">
        <f t="shared" ref="K29:K30" si="16">IF(H29&lt;-7,(-B$6*H29)/E29^2,NA())</f>
        <v>#N/A</v>
      </c>
      <c r="L29" s="5">
        <f t="shared" si="4"/>
        <v>-1.5111809407766673E-3</v>
      </c>
      <c r="M29" s="5">
        <f t="shared" si="5"/>
        <v>0</v>
      </c>
      <c r="N29" s="5">
        <f t="shared" si="6"/>
        <v>0</v>
      </c>
      <c r="O29" s="5">
        <f t="shared" si="0"/>
        <v>0.15995274402199713</v>
      </c>
      <c r="P29" s="5">
        <f t="shared" si="1"/>
        <v>0.15995274402199713</v>
      </c>
      <c r="Q29" s="5">
        <f t="shared" si="2"/>
        <v>1.6456190589700082</v>
      </c>
    </row>
    <row r="30" spans="1:17" x14ac:dyDescent="0.4">
      <c r="A30" s="5">
        <v>1.6</v>
      </c>
      <c r="B30" s="11">
        <v>12.602224111557</v>
      </c>
      <c r="C30" s="5">
        <f t="shared" si="7"/>
        <v>0.55869960784919925</v>
      </c>
      <c r="D30" s="5">
        <f t="shared" si="8"/>
        <v>1.7898705958460486</v>
      </c>
      <c r="E30" s="5">
        <f t="shared" si="9"/>
        <v>11.246088629572665</v>
      </c>
      <c r="F30" s="5">
        <f t="shared" si="10"/>
        <v>107.39223575076292</v>
      </c>
      <c r="G30" s="5">
        <f t="shared" si="12"/>
        <v>0.95793090504061063</v>
      </c>
      <c r="H30" s="9">
        <f t="shared" si="13"/>
        <v>1.7145723597843825</v>
      </c>
      <c r="I30" s="5">
        <f t="shared" si="11"/>
        <v>0</v>
      </c>
      <c r="J30" s="5">
        <f t="shared" si="3"/>
        <v>1.324034056406372E-4</v>
      </c>
      <c r="K30" s="5" t="e">
        <f t="shared" si="16"/>
        <v>#N/A</v>
      </c>
      <c r="L30" s="5">
        <f t="shared" si="4"/>
        <v>-1.1085830036436091E-3</v>
      </c>
      <c r="M30" s="5">
        <f t="shared" si="5"/>
        <v>0</v>
      </c>
      <c r="N30" s="5">
        <f t="shared" si="6"/>
        <v>0</v>
      </c>
      <c r="O30" s="5">
        <f t="shared" si="0"/>
        <v>0.14020749158617887</v>
      </c>
      <c r="P30" s="5">
        <f t="shared" si="1"/>
        <v>0.14020749158617887</v>
      </c>
      <c r="Q30" s="5">
        <f t="shared" si="2"/>
        <v>1.5767858769082312</v>
      </c>
    </row>
    <row r="31" spans="1:17" x14ac:dyDescent="0.4">
      <c r="A31" s="5">
        <v>1.7</v>
      </c>
      <c r="B31" s="11">
        <v>13.144223928451501</v>
      </c>
      <c r="C31" s="5">
        <f t="shared" si="7"/>
        <v>0.54199981689450105</v>
      </c>
      <c r="D31" s="5">
        <f t="shared" si="8"/>
        <v>1.8450190734928746</v>
      </c>
      <c r="E31" s="5">
        <f t="shared" si="9"/>
        <v>11.592596734036523</v>
      </c>
      <c r="F31" s="5">
        <f t="shared" si="10"/>
        <v>110.70114440957248</v>
      </c>
      <c r="G31" s="5">
        <f t="shared" si="12"/>
        <v>0.34650810446385805</v>
      </c>
      <c r="H31" s="9">
        <f t="shared" si="13"/>
        <v>0.63931406185567952</v>
      </c>
      <c r="I31" s="5">
        <f t="shared" si="11"/>
        <v>0</v>
      </c>
      <c r="J31" s="5">
        <f t="shared" si="3"/>
        <v>1.3032990114352546E-4</v>
      </c>
      <c r="K31" s="5" t="e">
        <f t="shared" si="15"/>
        <v>#N/A</v>
      </c>
      <c r="L31" s="5">
        <f t="shared" si="4"/>
        <v>-3.8901666028846605E-4</v>
      </c>
      <c r="M31" s="5">
        <f t="shared" si="5"/>
        <v>0</v>
      </c>
      <c r="N31" s="5">
        <f t="shared" si="6"/>
        <v>0</v>
      </c>
      <c r="O31" s="5">
        <f t="shared" si="0"/>
        <v>5.2279287273608192E-2</v>
      </c>
      <c r="P31" s="5">
        <f t="shared" si="1"/>
        <v>5.2279287273608192E-2</v>
      </c>
      <c r="Q31" s="5">
        <f t="shared" si="2"/>
        <v>0.6060526949057875</v>
      </c>
    </row>
    <row r="32" spans="1:17" x14ac:dyDescent="0.4">
      <c r="A32" s="5">
        <v>1.8</v>
      </c>
      <c r="B32" s="11">
        <v>13.6699199676513</v>
      </c>
      <c r="C32" s="5">
        <f t="shared" si="7"/>
        <v>0.5256960391997989</v>
      </c>
      <c r="D32" s="5">
        <f t="shared" si="8"/>
        <v>1.902239936070613</v>
      </c>
      <c r="E32" s="5">
        <f t="shared" si="9"/>
        <v>11.95212601704911</v>
      </c>
      <c r="F32" s="5">
        <f t="shared" si="10"/>
        <v>114.13439616423678</v>
      </c>
      <c r="G32" s="5">
        <f t="shared" si="12"/>
        <v>0.3595292830125878</v>
      </c>
      <c r="H32" s="9">
        <f t="shared" si="13"/>
        <v>0.68391096033337839</v>
      </c>
      <c r="I32" s="5">
        <f t="shared" si="11"/>
        <v>0</v>
      </c>
      <c r="J32" s="5">
        <f t="shared" si="3"/>
        <v>1.2817847791397815E-4</v>
      </c>
      <c r="K32" s="5" t="e">
        <f t="shared" si="15"/>
        <v>#N/A</v>
      </c>
      <c r="L32" s="5">
        <f t="shared" si="4"/>
        <v>-3.9149357414599184E-4</v>
      </c>
      <c r="M32" s="5">
        <f t="shared" si="5"/>
        <v>0</v>
      </c>
      <c r="N32" s="5">
        <f t="shared" si="6"/>
        <v>0</v>
      </c>
      <c r="O32" s="5">
        <f t="shared" si="0"/>
        <v>5.5926155387630495E-2</v>
      </c>
      <c r="P32" s="5">
        <f t="shared" si="1"/>
        <v>5.5926155387630495E-2</v>
      </c>
      <c r="Q32" s="5">
        <f t="shared" si="2"/>
        <v>0.66843645684202968</v>
      </c>
    </row>
    <row r="33" spans="1:17" x14ac:dyDescent="0.4">
      <c r="A33" s="5">
        <v>1.9</v>
      </c>
      <c r="B33" s="11">
        <v>14.1994161605834</v>
      </c>
      <c r="C33" s="5">
        <f t="shared" si="7"/>
        <v>0.52949619293210048</v>
      </c>
      <c r="D33" s="5">
        <f t="shared" si="8"/>
        <v>1.8885877053477402</v>
      </c>
      <c r="E33" s="5">
        <f t="shared" si="9"/>
        <v>11.866346521560931</v>
      </c>
      <c r="F33" s="5">
        <f t="shared" si="10"/>
        <v>113.31526232086442</v>
      </c>
      <c r="G33" s="5">
        <f t="shared" si="12"/>
        <v>-8.5779495488178981E-2</v>
      </c>
      <c r="H33" s="9">
        <f t="shared" si="13"/>
        <v>-0.16200210054990677</v>
      </c>
      <c r="I33" s="5">
        <f t="shared" si="11"/>
        <v>9.4081014967044215E-5</v>
      </c>
      <c r="J33" s="5">
        <f t="shared" si="3"/>
        <v>1.2869178241497938E-4</v>
      </c>
      <c r="K33" s="5" t="e">
        <f t="shared" si="15"/>
        <v>#N/A</v>
      </c>
      <c r="L33" s="5">
        <f t="shared" si="4"/>
        <v>9.4081014967044215E-5</v>
      </c>
      <c r="M33" s="5">
        <f t="shared" si="5"/>
        <v>1.3247564630431093E-2</v>
      </c>
      <c r="N33" s="5">
        <f t="shared" si="6"/>
        <v>0.15720019247146963</v>
      </c>
      <c r="O33" s="5">
        <f t="shared" si="0"/>
        <v>-1.3247564630431093E-2</v>
      </c>
      <c r="P33" s="5">
        <f t="shared" si="1"/>
        <v>0</v>
      </c>
      <c r="Q33" s="5">
        <f t="shared" si="2"/>
        <v>0</v>
      </c>
    </row>
    <row r="34" spans="1:17" x14ac:dyDescent="0.4">
      <c r="A34" s="5">
        <v>2</v>
      </c>
      <c r="B34" s="11">
        <v>14.7168595790863</v>
      </c>
      <c r="C34" s="5">
        <f t="shared" si="7"/>
        <v>0.51744341850289999</v>
      </c>
      <c r="D34" s="5">
        <f t="shared" si="8"/>
        <v>1.9325784505932324</v>
      </c>
      <c r="E34" s="5">
        <f t="shared" si="9"/>
        <v>12.142748525739288</v>
      </c>
      <c r="F34" s="5">
        <f t="shared" si="10"/>
        <v>115.95470703559396</v>
      </c>
      <c r="G34" s="5">
        <f t="shared" si="12"/>
        <v>0.27640200417835636</v>
      </c>
      <c r="H34" s="9">
        <f t="shared" si="13"/>
        <v>0.53416855697587207</v>
      </c>
      <c r="I34" s="5">
        <f t="shared" si="11"/>
        <v>0</v>
      </c>
      <c r="J34" s="5">
        <f t="shared" si="3"/>
        <v>1.270377928219761E-4</v>
      </c>
      <c r="K34" s="5" t="e">
        <f t="shared" si="14"/>
        <v>#N/A</v>
      </c>
      <c r="L34" s="5">
        <f t="shared" si="4"/>
        <v>-2.962509281816997E-4</v>
      </c>
      <c r="M34" s="5">
        <f t="shared" si="5"/>
        <v>0</v>
      </c>
      <c r="N34" s="5">
        <f t="shared" si="6"/>
        <v>0</v>
      </c>
      <c r="O34" s="5">
        <f t="shared" si="0"/>
        <v>4.3681115603201669E-2</v>
      </c>
      <c r="P34" s="5">
        <f t="shared" si="1"/>
        <v>4.3681115603201669E-2</v>
      </c>
      <c r="Q34" s="5">
        <f t="shared" si="2"/>
        <v>0.53040880209342445</v>
      </c>
    </row>
    <row r="35" spans="1:17" x14ac:dyDescent="0.4">
      <c r="B35" s="11">
        <v>15.192941904067901</v>
      </c>
      <c r="C35" s="5">
        <f t="shared" si="7"/>
        <v>0.47608232498160064</v>
      </c>
      <c r="D35" s="5">
        <f t="shared" si="8"/>
        <v>2.1004770551787391</v>
      </c>
      <c r="E35" s="5">
        <f t="shared" si="9"/>
        <v>13.197686571166898</v>
      </c>
      <c r="F35" s="5">
        <f t="shared" si="10"/>
        <v>126.02862331072434</v>
      </c>
      <c r="G35" s="5">
        <f t="shared" si="12"/>
        <v>1.05493804542761</v>
      </c>
      <c r="H35" s="9">
        <f t="shared" si="13"/>
        <v>2.2158731590558012</v>
      </c>
      <c r="I35" s="5">
        <f t="shared" si="11"/>
        <v>0</v>
      </c>
      <c r="J35" s="5">
        <f t="shared" si="3"/>
        <v>1.2072504355813729E-4</v>
      </c>
      <c r="K35" s="5" t="e">
        <f t="shared" si="14"/>
        <v>#N/A</v>
      </c>
      <c r="L35" s="5">
        <f t="shared" si="4"/>
        <v>-1.0403145622755467E-3</v>
      </c>
      <c r="M35" s="5">
        <f t="shared" si="5"/>
        <v>0</v>
      </c>
      <c r="N35" s="5">
        <f t="shared" si="6"/>
        <v>0</v>
      </c>
      <c r="O35" s="5">
        <f t="shared" si="0"/>
        <v>0.18120087818482386</v>
      </c>
      <c r="P35" s="5">
        <f t="shared" si="1"/>
        <v>0.18120087818482386</v>
      </c>
      <c r="Q35" s="5">
        <f t="shared" si="2"/>
        <v>2.3914323967034989</v>
      </c>
    </row>
    <row r="36" spans="1:17" x14ac:dyDescent="0.4">
      <c r="B36" s="11">
        <v>15.6432638168334</v>
      </c>
      <c r="C36" s="5">
        <f t="shared" si="7"/>
        <v>0.45032191276549938</v>
      </c>
      <c r="D36" s="5">
        <f t="shared" si="8"/>
        <v>2.2206336659454098</v>
      </c>
      <c r="E36" s="5">
        <f t="shared" si="9"/>
        <v>13.952652822496541</v>
      </c>
      <c r="F36" s="5">
        <f t="shared" si="10"/>
        <v>133.2380199567246</v>
      </c>
      <c r="G36" s="5">
        <f t="shared" si="12"/>
        <v>0.7549662513296429</v>
      </c>
      <c r="H36" s="9">
        <f t="shared" si="13"/>
        <v>1.6765034743552087</v>
      </c>
      <c r="I36" s="5">
        <f t="shared" si="11"/>
        <v>0</v>
      </c>
      <c r="J36" s="5">
        <f t="shared" si="3"/>
        <v>1.1620732551018071E-4</v>
      </c>
      <c r="K36" s="5" t="e">
        <f t="shared" si="14"/>
        <v>#N/A</v>
      </c>
      <c r="L36" s="5">
        <f t="shared" si="4"/>
        <v>-7.0421664027142054E-4</v>
      </c>
      <c r="M36" s="5">
        <f t="shared" si="5"/>
        <v>0</v>
      </c>
      <c r="N36" s="5">
        <f t="shared" si="6"/>
        <v>0</v>
      </c>
      <c r="O36" s="5">
        <f t="shared" si="0"/>
        <v>0.13709444540702706</v>
      </c>
      <c r="P36" s="5">
        <f t="shared" si="1"/>
        <v>0.13709444540702706</v>
      </c>
      <c r="Q36" s="5">
        <f t="shared" si="2"/>
        <v>1.9128312006569541</v>
      </c>
    </row>
    <row r="37" spans="1:17" x14ac:dyDescent="0.4">
      <c r="B37" s="11">
        <v>16.0757412910461</v>
      </c>
      <c r="C37" s="5">
        <f t="shared" si="7"/>
        <v>0.43247747421269978</v>
      </c>
      <c r="D37" s="5">
        <f t="shared" si="8"/>
        <v>2.3122591571282229</v>
      </c>
      <c r="E37" s="5">
        <f t="shared" si="9"/>
        <v>14.528352762459505</v>
      </c>
      <c r="F37" s="5">
        <f t="shared" si="10"/>
        <v>138.7355494276934</v>
      </c>
      <c r="G37" s="5">
        <f t="shared" si="12"/>
        <v>0.57569993996296454</v>
      </c>
      <c r="H37" s="9">
        <f t="shared" si="13"/>
        <v>1.331167457937533</v>
      </c>
      <c r="I37" s="5">
        <f t="shared" si="11"/>
        <v>0</v>
      </c>
      <c r="J37" s="5">
        <f t="shared" si="3"/>
        <v>1.1276233706944232E-4</v>
      </c>
      <c r="K37" s="5" t="e">
        <f t="shared" si="14"/>
        <v>#N/A</v>
      </c>
      <c r="L37" s="5">
        <f t="shared" si="4"/>
        <v>-5.1572162290198142E-4</v>
      </c>
      <c r="M37" s="5">
        <f t="shared" si="5"/>
        <v>0</v>
      </c>
      <c r="N37" s="5">
        <f t="shared" si="6"/>
        <v>0</v>
      </c>
      <c r="O37" s="5">
        <f t="shared" si="0"/>
        <v>0.10885492764040756</v>
      </c>
      <c r="P37" s="5">
        <f t="shared" si="1"/>
        <v>0.10885492764040756</v>
      </c>
      <c r="Q37" s="5">
        <f t="shared" si="2"/>
        <v>1.5814827886918448</v>
      </c>
    </row>
    <row r="38" spans="1:17" x14ac:dyDescent="0.4">
      <c r="B38" s="11">
        <v>16.5042564868927</v>
      </c>
      <c r="C38" s="5">
        <f t="shared" si="7"/>
        <v>0.42851519584660025</v>
      </c>
      <c r="D38" s="5">
        <f t="shared" si="8"/>
        <v>2.3336395294555197</v>
      </c>
      <c r="E38" s="5">
        <f t="shared" si="9"/>
        <v>14.662689603728404</v>
      </c>
      <c r="F38" s="5">
        <f t="shared" si="10"/>
        <v>140.01837176733119</v>
      </c>
      <c r="G38" s="5">
        <f t="shared" si="12"/>
        <v>0.13433684126889922</v>
      </c>
      <c r="H38" s="9">
        <f t="shared" si="13"/>
        <v>0.31349376304729482</v>
      </c>
      <c r="I38" s="5">
        <f t="shared" si="11"/>
        <v>0</v>
      </c>
      <c r="J38" s="5">
        <f t="shared" si="3"/>
        <v>1.1195846541128923E-4</v>
      </c>
      <c r="K38" s="5" t="e">
        <f t="shared" si="14"/>
        <v>#N/A</v>
      </c>
      <c r="L38" s="5">
        <f t="shared" si="4"/>
        <v>-1.1923864279708647E-4</v>
      </c>
      <c r="M38" s="5">
        <f t="shared" si="5"/>
        <v>0</v>
      </c>
      <c r="N38" s="5">
        <f t="shared" si="6"/>
        <v>0</v>
      </c>
      <c r="O38" s="5">
        <f t="shared" si="0"/>
        <v>2.5635648384242378E-2</v>
      </c>
      <c r="P38" s="5">
        <f t="shared" si="1"/>
        <v>2.5635648384242378E-2</v>
      </c>
      <c r="Q38" s="5">
        <f t="shared" si="2"/>
        <v>0.3758875550484676</v>
      </c>
    </row>
    <row r="39" spans="1:17" x14ac:dyDescent="0.4">
      <c r="B39" s="11">
        <v>16.924411296844401</v>
      </c>
      <c r="C39" s="5">
        <f t="shared" si="7"/>
        <v>0.42015480995170051</v>
      </c>
      <c r="D39" s="5">
        <f t="shared" si="8"/>
        <v>2.380075096879068</v>
      </c>
      <c r="E39" s="5">
        <f t="shared" si="9"/>
        <v>14.954452878694591</v>
      </c>
      <c r="F39" s="5">
        <f t="shared" si="10"/>
        <v>142.80450581274408</v>
      </c>
      <c r="G39" s="5">
        <f t="shared" si="12"/>
        <v>0.29176327496618626</v>
      </c>
      <c r="H39" s="9">
        <f t="shared" si="13"/>
        <v>0.69441850493089996</v>
      </c>
      <c r="I39" s="5">
        <f t="shared" si="11"/>
        <v>0</v>
      </c>
      <c r="J39" s="5">
        <f t="shared" si="3"/>
        <v>1.1021255397389157E-4</v>
      </c>
      <c r="K39" s="5" t="e">
        <f t="shared" si="14"/>
        <v>#N/A</v>
      </c>
      <c r="L39" s="5">
        <f t="shared" si="4"/>
        <v>-2.5391925163441601E-4</v>
      </c>
      <c r="M39" s="5">
        <f t="shared" si="5"/>
        <v>0</v>
      </c>
      <c r="N39" s="5">
        <f t="shared" si="6"/>
        <v>0</v>
      </c>
      <c r="O39" s="5">
        <f t="shared" si="0"/>
        <v>5.6785399654774561E-2</v>
      </c>
      <c r="P39" s="5">
        <f t="shared" si="1"/>
        <v>5.6785399654774561E-2</v>
      </c>
      <c r="Q39" s="5">
        <f t="shared" si="2"/>
        <v>0.84919458333516629</v>
      </c>
    </row>
    <row r="40" spans="1:17" x14ac:dyDescent="0.4">
      <c r="B40" s="11">
        <v>17.341914415359401</v>
      </c>
      <c r="C40" s="5">
        <f t="shared" si="7"/>
        <v>0.41750311851500044</v>
      </c>
      <c r="D40" s="5">
        <f t="shared" si="8"/>
        <v>2.3951916899611638</v>
      </c>
      <c r="E40" s="5">
        <f t="shared" si="9"/>
        <v>15.049433234242628</v>
      </c>
      <c r="F40" s="5">
        <f t="shared" si="10"/>
        <v>143.71150139766985</v>
      </c>
      <c r="G40" s="5">
        <f t="shared" si="12"/>
        <v>9.4980355548036854E-2</v>
      </c>
      <c r="H40" s="9">
        <f t="shared" si="13"/>
        <v>0.2274961583182146</v>
      </c>
      <c r="I40" s="5">
        <f t="shared" si="11"/>
        <v>0</v>
      </c>
      <c r="J40" s="5">
        <f t="shared" si="3"/>
        <v>1.0964419152629212E-4</v>
      </c>
      <c r="K40" s="5" t="e">
        <f t="shared" si="14"/>
        <v>#N/A</v>
      </c>
      <c r="L40" s="5">
        <f t="shared" si="4"/>
        <v>-8.2138956128955081E-5</v>
      </c>
      <c r="M40" s="5">
        <f t="shared" si="5"/>
        <v>0</v>
      </c>
      <c r="N40" s="5">
        <f t="shared" si="6"/>
        <v>0</v>
      </c>
      <c r="O40" s="5">
        <f t="shared" si="0"/>
        <v>1.860327767519843E-2</v>
      </c>
      <c r="P40" s="5">
        <f t="shared" si="1"/>
        <v>1.860327767519843E-2</v>
      </c>
      <c r="Q40" s="5">
        <f t="shared" si="2"/>
        <v>0.27996878531097519</v>
      </c>
    </row>
    <row r="41" spans="1:17" x14ac:dyDescent="0.4">
      <c r="B41" s="11">
        <v>17.755543947219799</v>
      </c>
      <c r="C41" s="5">
        <f t="shared" si="7"/>
        <v>0.41362953186039775</v>
      </c>
      <c r="D41" s="5">
        <f t="shared" si="8"/>
        <v>2.4176223479553332</v>
      </c>
      <c r="E41" s="5">
        <f t="shared" si="9"/>
        <v>15.190369214981962</v>
      </c>
      <c r="F41" s="5">
        <f t="shared" si="10"/>
        <v>145.05734087732</v>
      </c>
      <c r="G41" s="5">
        <f t="shared" si="12"/>
        <v>0.140935980739334</v>
      </c>
      <c r="H41" s="9">
        <f t="shared" si="13"/>
        <v>0.34072997666641625</v>
      </c>
      <c r="I41" s="5">
        <f t="shared" si="11"/>
        <v>0</v>
      </c>
      <c r="J41" s="5">
        <f t="shared" si="3"/>
        <v>1.0880083061754794E-4</v>
      </c>
      <c r="K41" s="5" t="e">
        <f t="shared" si="14"/>
        <v>#N/A</v>
      </c>
      <c r="L41" s="5">
        <f t="shared" si="4"/>
        <v>-1.2075054093654608E-4</v>
      </c>
      <c r="M41" s="5">
        <f t="shared" si="5"/>
        <v>0</v>
      </c>
      <c r="N41" s="5">
        <f t="shared" si="6"/>
        <v>0</v>
      </c>
      <c r="O41" s="5">
        <f t="shared" si="0"/>
        <v>2.7862863333818821E-2</v>
      </c>
      <c r="P41" s="5">
        <f t="shared" si="1"/>
        <v>2.7862863333818821E-2</v>
      </c>
      <c r="Q41" s="5">
        <f t="shared" si="2"/>
        <v>0.42324718142729106</v>
      </c>
    </row>
    <row r="42" spans="1:17" x14ac:dyDescent="0.4">
      <c r="B42" s="11">
        <v>18.166542768478301</v>
      </c>
      <c r="C42" s="5">
        <f t="shared" si="7"/>
        <v>0.41099882125850229</v>
      </c>
      <c r="D42" s="5">
        <f t="shared" si="8"/>
        <v>2.4330970024146099</v>
      </c>
      <c r="E42" s="5">
        <f t="shared" si="9"/>
        <v>15.287599336514171</v>
      </c>
      <c r="F42" s="5">
        <f t="shared" si="10"/>
        <v>145.98582014487661</v>
      </c>
      <c r="G42" s="5">
        <f t="shared" si="12"/>
        <v>9.7230121532209779E-2</v>
      </c>
      <c r="H42" s="9">
        <f t="shared" si="13"/>
        <v>0.23657031724442784</v>
      </c>
      <c r="I42" s="5">
        <f t="shared" si="11"/>
        <v>0</v>
      </c>
      <c r="J42" s="5">
        <f t="shared" si="3"/>
        <v>1.082190055702992E-4</v>
      </c>
      <c r="K42" s="5" t="e">
        <f>IF(H42&lt;-5,(-B$6*H42)/E42^2,NA())</f>
        <v>#N/A</v>
      </c>
      <c r="L42" s="5">
        <f t="shared" si="4"/>
        <v>-8.2774595941306398E-5</v>
      </c>
      <c r="M42" s="5">
        <f t="shared" si="5"/>
        <v>0</v>
      </c>
      <c r="N42" s="5">
        <f t="shared" si="6"/>
        <v>0</v>
      </c>
      <c r="O42" s="5">
        <f t="shared" si="0"/>
        <v>1.9345308219455359E-2</v>
      </c>
      <c r="P42" s="5">
        <f t="shared" si="1"/>
        <v>1.9345308219455359E-2</v>
      </c>
      <c r="Q42" s="5">
        <f t="shared" si="2"/>
        <v>0.29574332110040791</v>
      </c>
    </row>
    <row r="43" spans="1:17" x14ac:dyDescent="0.4">
      <c r="B43" s="11">
        <v>18.579286575317301</v>
      </c>
      <c r="C43" s="5">
        <f t="shared" si="7"/>
        <v>0.41274380683899992</v>
      </c>
      <c r="D43" s="5">
        <f t="shared" si="8"/>
        <v>2.4228104296912507</v>
      </c>
      <c r="E43" s="5">
        <f t="shared" si="9"/>
        <v>15.222966893917526</v>
      </c>
      <c r="F43" s="5">
        <f t="shared" si="10"/>
        <v>145.36862578147506</v>
      </c>
      <c r="G43" s="5">
        <f t="shared" si="12"/>
        <v>-6.4632442596645134E-2</v>
      </c>
      <c r="H43" s="9">
        <f t="shared" si="13"/>
        <v>-0.15659215601957291</v>
      </c>
      <c r="I43" s="5">
        <f t="shared" si="11"/>
        <v>5.525693594021149E-5</v>
      </c>
      <c r="J43" s="5">
        <f t="shared" si="3"/>
        <v>1.0860576610679753E-4</v>
      </c>
      <c r="K43" s="5" t="e">
        <f>IF(H43&lt;-5,(-B$6*H43)/E43^2,NA())</f>
        <v>#N/A</v>
      </c>
      <c r="L43" s="5">
        <f t="shared" si="4"/>
        <v>5.525693594021149E-5</v>
      </c>
      <c r="M43" s="5">
        <f t="shared" si="5"/>
        <v>1.2805171664109235E-2</v>
      </c>
      <c r="N43" s="5">
        <f t="shared" si="6"/>
        <v>0.19493270431366569</v>
      </c>
      <c r="O43" s="5">
        <f t="shared" si="0"/>
        <v>-1.2805171664109235E-2</v>
      </c>
      <c r="P43" s="5">
        <f t="shared" si="1"/>
        <v>0</v>
      </c>
      <c r="Q43" s="5">
        <f t="shared" si="2"/>
        <v>0</v>
      </c>
    </row>
    <row r="44" spans="1:17" x14ac:dyDescent="0.4">
      <c r="B44" s="11">
        <v>18.9905908107757</v>
      </c>
      <c r="C44" s="5">
        <f t="shared" si="7"/>
        <v>0.41130423545839889</v>
      </c>
      <c r="D44" s="5">
        <f t="shared" si="8"/>
        <v>2.4312903048165775</v>
      </c>
      <c r="E44" s="5">
        <f t="shared" si="9"/>
        <v>15.276247520711697</v>
      </c>
      <c r="F44" s="5">
        <f t="shared" si="10"/>
        <v>145.87741828899465</v>
      </c>
      <c r="G44" s="5">
        <f t="shared" si="12"/>
        <v>5.3280626794171226E-2</v>
      </c>
      <c r="H44" s="9">
        <f t="shared" si="13"/>
        <v>0.12954067135921887</v>
      </c>
      <c r="I44" s="5">
        <f t="shared" si="11"/>
        <v>0</v>
      </c>
      <c r="J44" s="5">
        <f t="shared" si="3"/>
        <v>1.0828693483606121E-4</v>
      </c>
      <c r="L44" s="5">
        <f t="shared" si="4"/>
        <v>-4.5392925321127841E-5</v>
      </c>
      <c r="M44" s="5">
        <f t="shared" si="5"/>
        <v>0</v>
      </c>
      <c r="N44" s="5">
        <f t="shared" si="6"/>
        <v>0</v>
      </c>
      <c r="O44" s="5">
        <f t="shared" si="0"/>
        <v>1.0593062745948905E-2</v>
      </c>
      <c r="P44" s="5">
        <f t="shared" si="1"/>
        <v>1.0593062745948905E-2</v>
      </c>
      <c r="Q44" s="5">
        <f t="shared" si="2"/>
        <v>0.16182224850954541</v>
      </c>
    </row>
    <row r="45" spans="1:17" x14ac:dyDescent="0.4">
      <c r="B45" s="11">
        <v>19.404580593109099</v>
      </c>
      <c r="C45" s="5">
        <f t="shared" si="7"/>
        <v>0.41398978233339889</v>
      </c>
      <c r="D45" s="5">
        <f t="shared" si="8"/>
        <v>2.4155185530513137</v>
      </c>
      <c r="E45" s="5">
        <f t="shared" si="9"/>
        <v>15.177150681751709</v>
      </c>
      <c r="F45" s="5">
        <f t="shared" si="10"/>
        <v>144.93111318307882</v>
      </c>
      <c r="G45" s="5">
        <f t="shared" si="12"/>
        <v>-9.9096838959988887E-2</v>
      </c>
      <c r="H45" s="9">
        <f t="shared" si="13"/>
        <v>-0.2393702530565914</v>
      </c>
      <c r="I45" s="5">
        <f t="shared" si="11"/>
        <v>8.4977722699684923E-5</v>
      </c>
      <c r="J45" s="5">
        <f t="shared" si="3"/>
        <v>1.0887993032039778E-4</v>
      </c>
      <c r="K45" s="5" t="e">
        <f>IF(H45&lt;-5,(-B$6*H45)/E45^2,NA())</f>
        <v>#N/A</v>
      </c>
      <c r="L45" s="5">
        <f t="shared" si="4"/>
        <v>8.4977722699684923E-5</v>
      </c>
      <c r="M45" s="5">
        <f t="shared" si="5"/>
        <v>1.9574270254557297E-2</v>
      </c>
      <c r="N45" s="5">
        <f t="shared" si="6"/>
        <v>0.29708164913874646</v>
      </c>
      <c r="O45" s="5">
        <f t="shared" si="0"/>
        <v>-1.9574270254557297E-2</v>
      </c>
      <c r="P45" s="5">
        <f t="shared" si="1"/>
        <v>0</v>
      </c>
      <c r="Q45" s="5">
        <f t="shared" si="2"/>
        <v>0</v>
      </c>
    </row>
    <row r="46" spans="1:17" x14ac:dyDescent="0.4">
      <c r="B46" s="11">
        <v>19.8183126449584</v>
      </c>
      <c r="C46" s="5">
        <f t="shared" si="7"/>
        <v>0.41373205184930129</v>
      </c>
      <c r="D46" s="5">
        <f t="shared" si="8"/>
        <v>2.4170232775783163</v>
      </c>
      <c r="E46" s="5">
        <f t="shared" si="9"/>
        <v>15.186605144791123</v>
      </c>
      <c r="F46" s="5">
        <f t="shared" si="10"/>
        <v>145.02139665469898</v>
      </c>
      <c r="G46" s="5">
        <f t="shared" si="12"/>
        <v>9.4544630394146623E-3</v>
      </c>
      <c r="H46" s="9">
        <f t="shared" si="13"/>
        <v>2.2851657243269076E-2</v>
      </c>
      <c r="I46" s="5">
        <f t="shared" si="11"/>
        <v>0</v>
      </c>
      <c r="J46" s="5">
        <f t="shared" si="3"/>
        <v>1.0882335481356992E-4</v>
      </c>
      <c r="K46" s="5" t="e">
        <f>IF(H46&lt;-5,(-B$6*H46)/E46^2,NA())</f>
        <v>#N/A</v>
      </c>
      <c r="L46" s="5">
        <f t="shared" si="4"/>
        <v>-8.1023630653253588E-6</v>
      </c>
      <c r="M46" s="5">
        <f t="shared" si="5"/>
        <v>0</v>
      </c>
      <c r="N46" s="5">
        <f t="shared" si="6"/>
        <v>0</v>
      </c>
      <c r="O46" s="5">
        <f t="shared" si="0"/>
        <v>1.8686721049608027E-3</v>
      </c>
      <c r="P46" s="5">
        <f t="shared" si="1"/>
        <v>1.8686721049608027E-3</v>
      </c>
      <c r="Q46" s="5">
        <f t="shared" si="2"/>
        <v>2.8378785403125384E-2</v>
      </c>
    </row>
    <row r="47" spans="1:17" x14ac:dyDescent="0.4">
      <c r="B47" s="11">
        <v>20.233021497726401</v>
      </c>
      <c r="C47" s="5">
        <f t="shared" si="7"/>
        <v>0.41470885276800118</v>
      </c>
      <c r="D47" s="5">
        <f t="shared" si="8"/>
        <v>2.4113302460881534</v>
      </c>
      <c r="E47" s="5">
        <f t="shared" si="9"/>
        <v>15.150834772978822</v>
      </c>
      <c r="F47" s="5">
        <f t="shared" si="10"/>
        <v>144.67981476528922</v>
      </c>
      <c r="G47" s="5">
        <f t="shared" si="12"/>
        <v>-3.5770371812301249E-2</v>
      </c>
      <c r="H47" s="9">
        <f t="shared" si="13"/>
        <v>-8.6254179464821112E-2</v>
      </c>
      <c r="I47" s="5">
        <f t="shared" si="11"/>
        <v>3.0727160241876367E-5</v>
      </c>
      <c r="J47" s="5">
        <f t="shared" si="3"/>
        <v>1.0903740471849474E-4</v>
      </c>
      <c r="K47" s="5" t="e">
        <f>IF(H47&lt;-5,(-B$6*H47)/E47^2,NA())</f>
        <v>#N/A</v>
      </c>
      <c r="L47" s="5">
        <f t="shared" si="4"/>
        <v>3.0727160241876367E-5</v>
      </c>
      <c r="M47" s="5">
        <f t="shared" si="5"/>
        <v>7.0533518591816662E-3</v>
      </c>
      <c r="N47" s="5">
        <f t="shared" si="6"/>
        <v>0.10686416861414441</v>
      </c>
      <c r="O47" s="5">
        <f t="shared" si="0"/>
        <v>-7.0533518591816653E-3</v>
      </c>
      <c r="P47" s="5">
        <f t="shared" si="1"/>
        <v>0</v>
      </c>
      <c r="Q47" s="5">
        <f t="shared" si="2"/>
        <v>0</v>
      </c>
    </row>
    <row r="48" spans="1:17" x14ac:dyDescent="0.4">
      <c r="B48" s="11">
        <v>20.651078462600701</v>
      </c>
      <c r="C48" s="5">
        <f t="shared" si="7"/>
        <v>0.41805696487429955</v>
      </c>
      <c r="D48" s="5">
        <f t="shared" si="8"/>
        <v>2.3920185142727566</v>
      </c>
      <c r="E48" s="5">
        <f t="shared" si="9"/>
        <v>15.029495583380127</v>
      </c>
      <c r="F48" s="5">
        <f t="shared" si="10"/>
        <v>143.5211108563654</v>
      </c>
      <c r="G48" s="5">
        <f t="shared" si="12"/>
        <v>-0.12133918959869483</v>
      </c>
      <c r="H48" s="9">
        <f t="shared" si="13"/>
        <v>-0.29024558802693035</v>
      </c>
      <c r="I48" s="5">
        <f t="shared" si="11"/>
        <v>1.0507326264299454E-4</v>
      </c>
      <c r="J48" s="5">
        <f t="shared" si="3"/>
        <v>1.0976349842905332E-4</v>
      </c>
      <c r="K48" s="5" t="e">
        <f>IF(H48&lt;-5,(-B$6*H48)/E48^2,NA())</f>
        <v>#N/A</v>
      </c>
      <c r="L48" s="5">
        <f t="shared" si="4"/>
        <v>1.0507326264299454E-4</v>
      </c>
      <c r="M48" s="5">
        <f t="shared" si="5"/>
        <v>2.373455142268184E-2</v>
      </c>
      <c r="N48" s="5">
        <f t="shared" si="6"/>
        <v>0.35671833578070522</v>
      </c>
      <c r="O48" s="5">
        <f t="shared" si="0"/>
        <v>-2.373455142268184E-2</v>
      </c>
      <c r="P48" s="5">
        <f t="shared" si="1"/>
        <v>0</v>
      </c>
      <c r="Q48" s="5">
        <f t="shared" si="2"/>
        <v>0</v>
      </c>
    </row>
    <row r="49" spans="2:17" x14ac:dyDescent="0.4">
      <c r="B49" s="11">
        <v>21.069473743438699</v>
      </c>
      <c r="C49" s="5">
        <f t="shared" si="7"/>
        <v>0.41839528083799848</v>
      </c>
      <c r="D49" s="5">
        <f t="shared" si="8"/>
        <v>2.3900843192999521</v>
      </c>
      <c r="E49" s="5">
        <f t="shared" si="9"/>
        <v>15.017342677945782</v>
      </c>
      <c r="F49" s="5">
        <f t="shared" si="10"/>
        <v>143.40505915799713</v>
      </c>
      <c r="G49" s="5">
        <f t="shared" si="12"/>
        <v>-1.2152905434344774E-2</v>
      </c>
      <c r="H49" s="9">
        <f t="shared" si="13"/>
        <v>-2.9046468712562622E-2</v>
      </c>
      <c r="I49" s="5">
        <f t="shared" si="11"/>
        <v>1.0532283981521685E-5</v>
      </c>
      <c r="J49" s="5">
        <f t="shared" si="3"/>
        <v>1.0983622141517245E-4</v>
      </c>
      <c r="K49" s="5" t="e">
        <f>IF(H49&lt;-5,(-B$6*H49)/E49^2,NA())</f>
        <v>#N/A</v>
      </c>
      <c r="L49" s="5">
        <f t="shared" si="4"/>
        <v>1.0532283981521685E-5</v>
      </c>
      <c r="M49" s="5">
        <f t="shared" si="5"/>
        <v>2.3752468038951572E-3</v>
      </c>
      <c r="N49" s="5">
        <f t="shared" si="6"/>
        <v>3.5669895198789062E-2</v>
      </c>
      <c r="O49" s="5">
        <f t="shared" si="0"/>
        <v>-2.3752468038951572E-3</v>
      </c>
      <c r="P49" s="5">
        <f t="shared" si="1"/>
        <v>0</v>
      </c>
      <c r="Q49" s="5">
        <f t="shared" si="2"/>
        <v>0</v>
      </c>
    </row>
    <row r="50" spans="2:17" x14ac:dyDescent="0.4">
      <c r="B50" s="11">
        <v>21.4881978034973</v>
      </c>
      <c r="C50" s="5">
        <f t="shared" si="7"/>
        <v>0.41872406005860086</v>
      </c>
      <c r="D50" s="5">
        <f t="shared" si="8"/>
        <v>2.3882076417105074</v>
      </c>
      <c r="E50" s="5">
        <f t="shared" si="9"/>
        <v>15.00555116488947</v>
      </c>
      <c r="F50" s="5">
        <f t="shared" si="10"/>
        <v>143.29245850263047</v>
      </c>
      <c r="G50" s="5">
        <f t="shared" si="12"/>
        <v>-1.1791513056312652E-2</v>
      </c>
      <c r="H50" s="9">
        <f t="shared" si="13"/>
        <v>-2.8160581588415098E-2</v>
      </c>
      <c r="I50" s="5">
        <f t="shared" si="11"/>
        <v>1.0227114473386666E-5</v>
      </c>
      <c r="J50" s="5">
        <f t="shared" si="3"/>
        <v>1.0990678182930141E-4</v>
      </c>
      <c r="K50" s="5" t="e">
        <f t="shared" si="14"/>
        <v>#N/A</v>
      </c>
      <c r="L50" s="5">
        <f t="shared" si="4"/>
        <v>1.0227114473386666E-5</v>
      </c>
      <c r="M50" s="5">
        <f t="shared" si="5"/>
        <v>2.302804243628504E-3</v>
      </c>
      <c r="N50" s="5">
        <f t="shared" si="6"/>
        <v>3.4554846900492112E-2</v>
      </c>
      <c r="O50" s="5">
        <f t="shared" si="0"/>
        <v>-2.302804243628504E-3</v>
      </c>
      <c r="P50" s="5">
        <f t="shared" si="1"/>
        <v>0</v>
      </c>
      <c r="Q50" s="5">
        <f t="shared" si="2"/>
        <v>0</v>
      </c>
    </row>
    <row r="51" spans="2:17" x14ac:dyDescent="0.4">
      <c r="B51" s="11">
        <v>21.910656929016099</v>
      </c>
      <c r="C51" s="5">
        <f t="shared" si="7"/>
        <v>0.42245912551879883</v>
      </c>
      <c r="D51" s="5">
        <f t="shared" si="8"/>
        <v>2.3670929081528418</v>
      </c>
      <c r="E51" s="5">
        <f t="shared" si="9"/>
        <v>14.872883381234933</v>
      </c>
      <c r="F51" s="5">
        <f t="shared" si="10"/>
        <v>142.02557448917051</v>
      </c>
      <c r="G51" s="5">
        <f t="shared" si="12"/>
        <v>-0.13266778365453646</v>
      </c>
      <c r="H51" s="9">
        <f t="shared" si="13"/>
        <v>-0.31403696982900881</v>
      </c>
      <c r="I51" s="5">
        <f t="shared" si="11"/>
        <v>1.1609294654761084E-4</v>
      </c>
      <c r="J51" s="5">
        <f t="shared" si="3"/>
        <v>1.1070066584669017E-4</v>
      </c>
      <c r="K51" s="5" t="e">
        <f t="shared" si="14"/>
        <v>#N/A</v>
      </c>
      <c r="L51" s="5">
        <f t="shared" si="4"/>
        <v>1.1609294654761084E-4</v>
      </c>
      <c r="M51" s="5">
        <f t="shared" si="5"/>
        <v>2.5680068591906462E-2</v>
      </c>
      <c r="N51" s="5">
        <f t="shared" si="6"/>
        <v>0.3819366653895388</v>
      </c>
      <c r="O51" s="5">
        <f t="shared" si="0"/>
        <v>-2.5680068591906462E-2</v>
      </c>
      <c r="P51" s="5">
        <f t="shared" si="1"/>
        <v>0</v>
      </c>
      <c r="Q51" s="5">
        <f t="shared" si="2"/>
        <v>0</v>
      </c>
    </row>
    <row r="52" spans="2:17" x14ac:dyDescent="0.4">
      <c r="B52" s="11">
        <v>22.336316108703599</v>
      </c>
      <c r="C52" s="5">
        <f t="shared" si="7"/>
        <v>0.4256591796875</v>
      </c>
      <c r="D52" s="5">
        <f t="shared" si="8"/>
        <v>2.3492973903068539</v>
      </c>
      <c r="E52" s="5">
        <f t="shared" si="9"/>
        <v>14.761070844971369</v>
      </c>
      <c r="F52" s="5">
        <f t="shared" si="10"/>
        <v>140.95784341841124</v>
      </c>
      <c r="G52" s="5">
        <f t="shared" si="12"/>
        <v>-0.1118125362635638</v>
      </c>
      <c r="H52" s="9">
        <f t="shared" si="13"/>
        <v>-0.2626808996475809</v>
      </c>
      <c r="I52" s="5">
        <f t="shared" si="11"/>
        <v>9.8584393062451907E-5</v>
      </c>
      <c r="J52" s="5">
        <f t="shared" si="3"/>
        <v>1.1136975206369134E-4</v>
      </c>
      <c r="K52" s="5" t="e">
        <f t="shared" si="14"/>
        <v>#N/A</v>
      </c>
      <c r="L52" s="5">
        <f t="shared" si="4"/>
        <v>9.8584393062451907E-5</v>
      </c>
      <c r="M52" s="5">
        <f t="shared" si="5"/>
        <v>2.148047576820827E-2</v>
      </c>
      <c r="N52" s="5">
        <f t="shared" si="6"/>
        <v>0.31707482459821307</v>
      </c>
      <c r="O52" s="5">
        <f t="shared" si="0"/>
        <v>-2.148047576820827E-2</v>
      </c>
      <c r="P52" s="5">
        <f t="shared" si="1"/>
        <v>0</v>
      </c>
      <c r="Q52" s="5">
        <f t="shared" si="2"/>
        <v>0</v>
      </c>
    </row>
    <row r="53" spans="2:17" x14ac:dyDescent="0.4">
      <c r="B53" s="11">
        <v>22.762478828430101</v>
      </c>
      <c r="C53" s="5">
        <f t="shared" si="7"/>
        <v>0.4261627197265021</v>
      </c>
      <c r="D53" s="5">
        <f t="shared" si="8"/>
        <v>2.3465215367542442</v>
      </c>
      <c r="E53" s="5">
        <f t="shared" si="9"/>
        <v>14.743629642714732</v>
      </c>
      <c r="F53" s="5">
        <f t="shared" si="10"/>
        <v>140.79129220525468</v>
      </c>
      <c r="G53" s="5">
        <f t="shared" si="12"/>
        <v>-1.7441202256637922E-2</v>
      </c>
      <c r="H53" s="9">
        <f t="shared" si="13"/>
        <v>-4.092615672208761E-2</v>
      </c>
      <c r="I53" s="5">
        <f t="shared" si="11"/>
        <v>1.5395987093236244E-5</v>
      </c>
      <c r="J53" s="5">
        <f t="shared" si="3"/>
        <v>1.1147412021799505E-4</v>
      </c>
      <c r="K53" s="5" t="e">
        <f t="shared" si="14"/>
        <v>#N/A</v>
      </c>
      <c r="L53" s="5">
        <f t="shared" si="4"/>
        <v>1.5395987093236244E-5</v>
      </c>
      <c r="M53" s="5">
        <f t="shared" si="5"/>
        <v>3.3466967675766933E-3</v>
      </c>
      <c r="N53" s="5">
        <f t="shared" si="6"/>
        <v>4.9342457667621312E-2</v>
      </c>
      <c r="O53" s="5">
        <f t="shared" si="0"/>
        <v>-3.3466967675766937E-3</v>
      </c>
      <c r="P53" s="5">
        <f t="shared" si="1"/>
        <v>0</v>
      </c>
      <c r="Q53" s="5">
        <f t="shared" si="2"/>
        <v>0</v>
      </c>
    </row>
    <row r="54" spans="2:17" x14ac:dyDescent="0.4">
      <c r="B54" s="11">
        <v>23.189028024673402</v>
      </c>
      <c r="C54" s="5">
        <f t="shared" si="7"/>
        <v>0.42654919624330034</v>
      </c>
      <c r="D54" s="5">
        <f t="shared" si="8"/>
        <v>2.3443954620174874</v>
      </c>
      <c r="E54" s="5">
        <f t="shared" si="9"/>
        <v>14.730271121166775</v>
      </c>
      <c r="F54" s="5">
        <f t="shared" si="10"/>
        <v>140.66372772104924</v>
      </c>
      <c r="G54" s="5">
        <f t="shared" si="12"/>
        <v>-1.3358521547957025E-2</v>
      </c>
      <c r="H54" s="9">
        <f t="shared" si="13"/>
        <v>-3.1317657296293273E-2</v>
      </c>
      <c r="I54" s="5">
        <f t="shared" si="11"/>
        <v>1.1802749445390687E-5</v>
      </c>
      <c r="J54" s="5">
        <f t="shared" si="3"/>
        <v>1.1155405761093803E-4</v>
      </c>
      <c r="K54" s="5" t="e">
        <f t="shared" si="14"/>
        <v>#N/A</v>
      </c>
      <c r="L54" s="5">
        <f t="shared" si="4"/>
        <v>1.1802749445390687E-5</v>
      </c>
      <c r="M54" s="5">
        <f t="shared" si="5"/>
        <v>2.5609710472768049E-3</v>
      </c>
      <c r="N54" s="5">
        <f t="shared" si="6"/>
        <v>3.7723797859845747E-2</v>
      </c>
      <c r="O54" s="5">
        <f t="shared" si="0"/>
        <v>-2.5609710472768049E-3</v>
      </c>
      <c r="P54" s="5">
        <f t="shared" si="1"/>
        <v>0</v>
      </c>
      <c r="Q54" s="5">
        <f t="shared" si="2"/>
        <v>0</v>
      </c>
    </row>
    <row r="55" spans="2:17" x14ac:dyDescent="0.4">
      <c r="B55" s="11">
        <v>23.615599870681699</v>
      </c>
      <c r="C55" s="5">
        <f t="shared" si="7"/>
        <v>0.42657184600829723</v>
      </c>
      <c r="D55" s="5">
        <f t="shared" si="8"/>
        <v>2.3442709812136759</v>
      </c>
      <c r="E55" s="5">
        <f t="shared" si="9"/>
        <v>14.72948898520924</v>
      </c>
      <c r="F55" s="5">
        <f t="shared" si="10"/>
        <v>140.65625887282056</v>
      </c>
      <c r="G55" s="5">
        <f t="shared" si="12"/>
        <v>-7.8213595753418019E-4</v>
      </c>
      <c r="H55" s="9">
        <f t="shared" si="13"/>
        <v>-1.8335386286111506E-3</v>
      </c>
      <c r="I55" s="5">
        <f t="shared" si="11"/>
        <v>6.9108283359494125E-7</v>
      </c>
      <c r="J55" s="5">
        <f t="shared" si="3"/>
        <v>1.1155873791250792E-4</v>
      </c>
      <c r="K55" s="5" t="e">
        <f t="shared" si="14"/>
        <v>#N/A</v>
      </c>
      <c r="L55" s="5">
        <f t="shared" si="4"/>
        <v>6.9108283359494125E-7</v>
      </c>
      <c r="M55" s="5">
        <f t="shared" si="5"/>
        <v>1.4993584282220709E-4</v>
      </c>
      <c r="N55" s="5">
        <f t="shared" si="6"/>
        <v>2.2084783453377634E-3</v>
      </c>
      <c r="O55" s="5">
        <f t="shared" si="0"/>
        <v>-1.4993584282220709E-4</v>
      </c>
      <c r="P55" s="5">
        <f t="shared" si="1"/>
        <v>0</v>
      </c>
      <c r="Q55" s="5">
        <f t="shared" si="2"/>
        <v>0</v>
      </c>
    </row>
    <row r="56" spans="2:17" x14ac:dyDescent="0.4">
      <c r="B56" s="11">
        <v>24.043926239013601</v>
      </c>
      <c r="C56" s="5">
        <f t="shared" si="7"/>
        <v>0.42832636833190207</v>
      </c>
      <c r="D56" s="5">
        <f t="shared" si="8"/>
        <v>2.334668313544308</v>
      </c>
      <c r="E56" s="5">
        <f t="shared" si="9"/>
        <v>14.669153644799339</v>
      </c>
      <c r="F56" s="5">
        <f t="shared" si="10"/>
        <v>140.08009881265849</v>
      </c>
      <c r="G56" s="5">
        <f t="shared" si="12"/>
        <v>-6.0335340409901406E-2</v>
      </c>
      <c r="H56" s="9">
        <f t="shared" si="13"/>
        <v>-0.14086300744190627</v>
      </c>
      <c r="I56" s="5">
        <f t="shared" si="11"/>
        <v>5.3530616222928639E-5</v>
      </c>
      <c r="J56" s="5">
        <f t="shared" si="3"/>
        <v>1.1191978458952076E-4</v>
      </c>
      <c r="K56" s="5" t="e">
        <f t="shared" si="14"/>
        <v>#N/A</v>
      </c>
      <c r="L56" s="5">
        <f t="shared" si="4"/>
        <v>5.3530616222928639E-5</v>
      </c>
      <c r="M56" s="5">
        <f t="shared" si="5"/>
        <v>1.1518935796444666E-2</v>
      </c>
      <c r="N56" s="5">
        <f t="shared" si="6"/>
        <v>0.16897303902262586</v>
      </c>
      <c r="O56" s="5">
        <f t="shared" si="0"/>
        <v>-1.1518935796444666E-2</v>
      </c>
      <c r="P56" s="5">
        <f t="shared" si="1"/>
        <v>0</v>
      </c>
      <c r="Q56" s="5">
        <f t="shared" si="2"/>
        <v>0</v>
      </c>
    </row>
    <row r="57" spans="2:17" x14ac:dyDescent="0.4">
      <c r="B57" s="11">
        <v>24.475420951843201</v>
      </c>
      <c r="C57" s="5">
        <f t="shared" si="7"/>
        <v>0.4314947128296005</v>
      </c>
      <c r="D57" s="5">
        <f t="shared" si="8"/>
        <v>2.3175254997734007</v>
      </c>
      <c r="E57" s="5">
        <f t="shared" si="9"/>
        <v>14.56144216919026</v>
      </c>
      <c r="F57" s="5">
        <f t="shared" si="10"/>
        <v>139.05152998640406</v>
      </c>
      <c r="G57" s="5">
        <f t="shared" si="12"/>
        <v>-0.10771147560907934</v>
      </c>
      <c r="H57" s="9">
        <f t="shared" si="13"/>
        <v>-0.24962409134226207</v>
      </c>
      <c r="I57" s="5">
        <f t="shared" si="11"/>
        <v>9.6270475911557597E-5</v>
      </c>
      <c r="J57" s="5">
        <f t="shared" si="3"/>
        <v>1.125643300595655E-4</v>
      </c>
      <c r="K57" s="5" t="e">
        <f t="shared" si="14"/>
        <v>#N/A</v>
      </c>
      <c r="L57" s="5">
        <f t="shared" si="4"/>
        <v>9.6270475911557597E-5</v>
      </c>
      <c r="M57" s="5">
        <f t="shared" si="5"/>
        <v>2.0412767934144878E-2</v>
      </c>
      <c r="N57" s="5">
        <f t="shared" si="6"/>
        <v>0.29723933978615197</v>
      </c>
      <c r="O57" s="5">
        <f t="shared" si="0"/>
        <v>-2.0412767934144878E-2</v>
      </c>
      <c r="P57" s="5">
        <f t="shared" si="1"/>
        <v>0</v>
      </c>
      <c r="Q57" s="5">
        <f t="shared" si="2"/>
        <v>0</v>
      </c>
    </row>
    <row r="58" spans="2:17" x14ac:dyDescent="0.4">
      <c r="B58" s="11">
        <v>24.905868053436201</v>
      </c>
      <c r="C58" s="5">
        <f t="shared" si="7"/>
        <v>0.43044710159299981</v>
      </c>
      <c r="D58" s="5">
        <f t="shared" si="8"/>
        <v>2.3231658345455162</v>
      </c>
      <c r="E58" s="5">
        <f t="shared" si="9"/>
        <v>14.59688143775799</v>
      </c>
      <c r="F58" s="5">
        <f t="shared" si="10"/>
        <v>139.38995007273098</v>
      </c>
      <c r="G58" s="5">
        <f t="shared" si="12"/>
        <v>3.5439268567730053E-2</v>
      </c>
      <c r="H58" s="9">
        <f t="shared" si="13"/>
        <v>8.2331297937833267E-2</v>
      </c>
      <c r="I58" s="5">
        <f t="shared" si="11"/>
        <v>0</v>
      </c>
      <c r="J58" s="5">
        <f t="shared" si="3"/>
        <v>1.1235226147645619E-4</v>
      </c>
      <c r="K58" s="5" t="e">
        <f t="shared" si="14"/>
        <v>#N/A</v>
      </c>
      <c r="L58" s="5">
        <f t="shared" si="4"/>
        <v>-3.1598044200861637E-5</v>
      </c>
      <c r="M58" s="5">
        <f t="shared" si="5"/>
        <v>0</v>
      </c>
      <c r="N58" s="5">
        <f t="shared" si="6"/>
        <v>0</v>
      </c>
      <c r="O58" s="5">
        <f t="shared" si="0"/>
        <v>6.7325620275073151E-3</v>
      </c>
      <c r="P58" s="5">
        <f t="shared" si="1"/>
        <v>6.7325620275073151E-3</v>
      </c>
      <c r="Q58" s="5">
        <f t="shared" si="2"/>
        <v>9.8274409687875819E-2</v>
      </c>
    </row>
    <row r="59" spans="2:17" x14ac:dyDescent="0.4">
      <c r="B59" s="11">
        <v>25.329716682434</v>
      </c>
      <c r="C59" s="5">
        <f t="shared" si="7"/>
        <v>0.42384862899779918</v>
      </c>
      <c r="D59" s="5">
        <f t="shared" si="8"/>
        <v>2.3593328645760288</v>
      </c>
      <c r="E59" s="5">
        <f t="shared" si="9"/>
        <v>14.824125589450029</v>
      </c>
      <c r="F59" s="5">
        <f t="shared" si="10"/>
        <v>141.55997187456174</v>
      </c>
      <c r="G59" s="5">
        <f t="shared" si="12"/>
        <v>0.22724415169203915</v>
      </c>
      <c r="H59" s="9">
        <f t="shared" si="13"/>
        <v>0.53614459536972836</v>
      </c>
      <c r="I59" s="5">
        <f t="shared" si="11"/>
        <v>0</v>
      </c>
      <c r="J59" s="5">
        <f t="shared" si="3"/>
        <v>1.1099243247273103E-4</v>
      </c>
      <c r="K59" s="5" t="e">
        <f t="shared" si="14"/>
        <v>#N/A</v>
      </c>
      <c r="L59" s="5">
        <f t="shared" si="4"/>
        <v>-1.9950747050003612E-4</v>
      </c>
      <c r="M59" s="5">
        <f t="shared" si="5"/>
        <v>0</v>
      </c>
      <c r="N59" s="5">
        <f t="shared" si="6"/>
        <v>0</v>
      </c>
      <c r="O59" s="5">
        <f t="shared" si="0"/>
        <v>4.3842704226102029E-2</v>
      </c>
      <c r="P59" s="5">
        <f t="shared" si="1"/>
        <v>4.3842704226102029E-2</v>
      </c>
      <c r="Q59" s="5">
        <f t="shared" si="2"/>
        <v>0.64992975362884797</v>
      </c>
    </row>
    <row r="60" spans="2:17" x14ac:dyDescent="0.4">
      <c r="B60" s="11">
        <v>25.737606048583899</v>
      </c>
      <c r="C60" s="5">
        <f t="shared" si="7"/>
        <v>0.40788936614989879</v>
      </c>
      <c r="D60" s="5">
        <f t="shared" si="8"/>
        <v>2.451645183690573</v>
      </c>
      <c r="E60" s="5">
        <f t="shared" si="9"/>
        <v>15.404140996582207</v>
      </c>
      <c r="F60" s="5">
        <f t="shared" si="10"/>
        <v>147.09871102143438</v>
      </c>
      <c r="G60" s="5">
        <f t="shared" si="12"/>
        <v>0.58001540713217814</v>
      </c>
      <c r="H60" s="9">
        <f t="shared" si="13"/>
        <v>1.4219919793619313</v>
      </c>
      <c r="I60" s="5">
        <f t="shared" si="11"/>
        <v>0</v>
      </c>
      <c r="J60" s="5">
        <f t="shared" si="3"/>
        <v>1.0752162027645208E-4</v>
      </c>
      <c r="K60" s="5" t="e">
        <f t="shared" si="14"/>
        <v>#N/A</v>
      </c>
      <c r="L60" s="5">
        <f t="shared" si="4"/>
        <v>-4.9004682275481627E-4</v>
      </c>
      <c r="M60" s="5">
        <f t="shared" si="5"/>
        <v>0</v>
      </c>
      <c r="N60" s="5">
        <f t="shared" si="6"/>
        <v>0</v>
      </c>
      <c r="O60" s="5">
        <f t="shared" si="0"/>
        <v>0.11628201478010194</v>
      </c>
      <c r="P60" s="5">
        <f t="shared" si="1"/>
        <v>0.11628201478010194</v>
      </c>
      <c r="Q60" s="5">
        <f t="shared" si="2"/>
        <v>1.7912245510393465</v>
      </c>
    </row>
    <row r="61" spans="2:17" x14ac:dyDescent="0.4">
      <c r="B61" s="11">
        <v>26.1154336929321</v>
      </c>
      <c r="C61" s="5">
        <f t="shared" si="7"/>
        <v>0.37782764434820137</v>
      </c>
      <c r="D61" s="5">
        <f t="shared" si="8"/>
        <v>2.6467094585551609</v>
      </c>
      <c r="E61" s="5">
        <f t="shared" si="9"/>
        <v>16.629765982367026</v>
      </c>
      <c r="F61" s="5">
        <f t="shared" si="10"/>
        <v>158.80256751330967</v>
      </c>
      <c r="G61" s="5">
        <f t="shared" si="12"/>
        <v>1.2256249857848189</v>
      </c>
      <c r="H61" s="9">
        <f t="shared" si="13"/>
        <v>3.2438732425182151</v>
      </c>
      <c r="I61" s="5">
        <f t="shared" si="11"/>
        <v>0</v>
      </c>
      <c r="J61" s="5">
        <f t="shared" si="3"/>
        <v>1.0018748036151572E-4</v>
      </c>
      <c r="K61" s="5" t="e">
        <f t="shared" si="14"/>
        <v>#N/A</v>
      </c>
      <c r="L61" s="5">
        <f t="shared" si="4"/>
        <v>-9.5919520945866106E-4</v>
      </c>
      <c r="M61" s="5">
        <f t="shared" si="5"/>
        <v>0</v>
      </c>
      <c r="N61" s="5">
        <f t="shared" si="6"/>
        <v>0</v>
      </c>
      <c r="O61" s="5">
        <f t="shared" si="0"/>
        <v>0.26526458784988177</v>
      </c>
      <c r="P61" s="5">
        <f t="shared" si="1"/>
        <v>0.26526458784988177</v>
      </c>
      <c r="Q61" s="5">
        <f t="shared" si="2"/>
        <v>4.4112880193525736</v>
      </c>
    </row>
    <row r="62" spans="2:17" x14ac:dyDescent="0.4">
      <c r="B62" s="11">
        <v>26.4656658172607</v>
      </c>
      <c r="C62" s="5">
        <f t="shared" si="7"/>
        <v>0.35023212432859907</v>
      </c>
      <c r="D62" s="5">
        <f t="shared" si="8"/>
        <v>2.8552492205477069</v>
      </c>
      <c r="E62" s="5">
        <f t="shared" si="9"/>
        <v>17.940059950881317</v>
      </c>
      <c r="F62" s="5">
        <f t="shared" si="10"/>
        <v>171.31495323286242</v>
      </c>
      <c r="G62" s="5">
        <f t="shared" si="12"/>
        <v>1.3102939685142907</v>
      </c>
      <c r="H62" s="9">
        <f t="shared" si="13"/>
        <v>3.7412158322887898</v>
      </c>
      <c r="I62" s="5">
        <f t="shared" si="11"/>
        <v>0</v>
      </c>
      <c r="J62" s="5">
        <f t="shared" si="3"/>
        <v>9.234668125392621E-5</v>
      </c>
      <c r="K62" s="5" t="e">
        <f t="shared" si="14"/>
        <v>#N/A</v>
      </c>
      <c r="L62" s="5">
        <f t="shared" si="4"/>
        <v>-9.5056185988573244E-4</v>
      </c>
      <c r="M62" s="5">
        <f t="shared" si="5"/>
        <v>0</v>
      </c>
      <c r="N62" s="5">
        <f t="shared" si="6"/>
        <v>0</v>
      </c>
      <c r="O62" s="5">
        <f t="shared" si="0"/>
        <v>0.30593429570605846</v>
      </c>
      <c r="P62" s="5">
        <f t="shared" si="1"/>
        <v>0.30593429570605846</v>
      </c>
      <c r="Q62" s="5">
        <f t="shared" si="2"/>
        <v>5.4884796059973411</v>
      </c>
    </row>
    <row r="63" spans="2:17" x14ac:dyDescent="0.4">
      <c r="B63" s="11">
        <v>26.7882766723632</v>
      </c>
      <c r="C63" s="5">
        <f t="shared" si="7"/>
        <v>0.32261085510249998</v>
      </c>
      <c r="D63" s="5">
        <f t="shared" si="8"/>
        <v>3.0997097096509036</v>
      </c>
      <c r="E63" s="5">
        <f t="shared" si="9"/>
        <v>19.476050504200458</v>
      </c>
      <c r="F63" s="5">
        <f t="shared" si="10"/>
        <v>185.98258257905422</v>
      </c>
      <c r="G63" s="5">
        <f t="shared" si="12"/>
        <v>1.5359905533191416</v>
      </c>
      <c r="H63" s="9">
        <f t="shared" si="13"/>
        <v>4.7611248320554074</v>
      </c>
      <c r="I63" s="5">
        <f t="shared" si="11"/>
        <v>0</v>
      </c>
      <c r="J63" s="5">
        <f t="shared" si="3"/>
        <v>8.3155313782864464E-5</v>
      </c>
      <c r="K63" s="5" t="e">
        <f t="shared" si="14"/>
        <v>#N/A</v>
      </c>
      <c r="L63" s="5">
        <f t="shared" si="4"/>
        <v>-1.0264154616680663E-3</v>
      </c>
      <c r="M63" s="5">
        <f t="shared" si="5"/>
        <v>0</v>
      </c>
      <c r="N63" s="5">
        <f t="shared" si="6"/>
        <v>0</v>
      </c>
      <c r="O63" s="5">
        <f t="shared" si="0"/>
        <v>0.38933636485024381</v>
      </c>
      <c r="P63" s="5">
        <f t="shared" si="1"/>
        <v>0.38933636485024381</v>
      </c>
      <c r="Q63" s="5">
        <f t="shared" si="2"/>
        <v>7.5827347049451648</v>
      </c>
    </row>
    <row r="64" spans="2:17" x14ac:dyDescent="0.4">
      <c r="B64" s="11">
        <v>27.089340686798</v>
      </c>
      <c r="C64" s="5">
        <f t="shared" si="7"/>
        <v>0.30106401443480024</v>
      </c>
      <c r="D64" s="5">
        <f t="shared" si="8"/>
        <v>3.3215527331532493</v>
      </c>
      <c r="E64" s="5">
        <f t="shared" si="9"/>
        <v>20.869931329970694</v>
      </c>
      <c r="F64" s="5">
        <f t="shared" si="10"/>
        <v>199.29316398919497</v>
      </c>
      <c r="G64" s="5">
        <f t="shared" si="12"/>
        <v>1.3938808257702355</v>
      </c>
      <c r="H64" s="9">
        <f t="shared" si="13"/>
        <v>4.6298486665270335</v>
      </c>
      <c r="I64" s="5">
        <f t="shared" si="11"/>
        <v>0</v>
      </c>
      <c r="J64" s="5">
        <f t="shared" si="3"/>
        <v>7.4814330921455364E-5</v>
      </c>
      <c r="K64" s="5" t="e">
        <f t="shared" si="14"/>
        <v>#N/A</v>
      </c>
      <c r="L64" s="5">
        <f t="shared" si="4"/>
        <v>-8.6924090800048694E-4</v>
      </c>
      <c r="M64" s="5">
        <f t="shared" si="5"/>
        <v>0</v>
      </c>
      <c r="N64" s="5">
        <f t="shared" si="6"/>
        <v>0</v>
      </c>
      <c r="O64" s="5">
        <f t="shared" si="0"/>
        <v>0.37860138375204161</v>
      </c>
      <c r="P64" s="5">
        <f t="shared" si="1"/>
        <v>0.37860138375204161</v>
      </c>
      <c r="Q64" s="5">
        <f t="shared" si="2"/>
        <v>7.901384880336991</v>
      </c>
    </row>
    <row r="65" spans="2:17" x14ac:dyDescent="0.4">
      <c r="B65" s="11">
        <v>27.365880489349301</v>
      </c>
      <c r="C65" s="5">
        <f t="shared" si="7"/>
        <v>0.27653980255130151</v>
      </c>
      <c r="D65" s="5">
        <f t="shared" si="8"/>
        <v>3.6161159832118122</v>
      </c>
      <c r="E65" s="5">
        <f t="shared" si="9"/>
        <v>22.720726814773723</v>
      </c>
      <c r="F65" s="5">
        <f t="shared" si="10"/>
        <v>216.96695899270875</v>
      </c>
      <c r="G65" s="5">
        <f t="shared" si="12"/>
        <v>1.8507954848030295</v>
      </c>
      <c r="H65" s="9">
        <f t="shared" si="13"/>
        <v>6.6926911342524891</v>
      </c>
      <c r="I65" s="5">
        <f t="shared" si="11"/>
        <v>0</v>
      </c>
      <c r="J65" s="5">
        <f t="shared" si="3"/>
        <v>6.3739170740394039E-5</v>
      </c>
      <c r="K65" s="5" t="e">
        <f t="shared" si="14"/>
        <v>#N/A</v>
      </c>
      <c r="L65" s="5">
        <f t="shared" si="4"/>
        <v>-1.0601608057504528E-3</v>
      </c>
      <c r="M65" s="5">
        <f t="shared" si="5"/>
        <v>0</v>
      </c>
      <c r="N65" s="5">
        <f t="shared" si="6"/>
        <v>0</v>
      </c>
      <c r="O65" s="5">
        <f t="shared" si="0"/>
        <v>0.54728832559309704</v>
      </c>
      <c r="P65" s="5">
        <f t="shared" si="1"/>
        <v>0.54728832559309704</v>
      </c>
      <c r="Q65" s="5">
        <f t="shared" si="2"/>
        <v>12.434788534715691</v>
      </c>
    </row>
    <row r="66" spans="2:17" x14ac:dyDescent="0.4">
      <c r="B66" s="11">
        <v>27.633102178573601</v>
      </c>
      <c r="C66" s="5">
        <f t="shared" si="7"/>
        <v>0.26722168922430001</v>
      </c>
      <c r="D66" s="5">
        <f t="shared" si="8"/>
        <v>3.7422112063688888</v>
      </c>
      <c r="E66" s="5">
        <f t="shared" si="9"/>
        <v>23.513006468219796</v>
      </c>
      <c r="F66" s="5">
        <f t="shared" si="10"/>
        <v>224.53267238213334</v>
      </c>
      <c r="G66" s="5">
        <f t="shared" si="12"/>
        <v>0.79227965344607298</v>
      </c>
      <c r="H66" s="9">
        <f t="shared" si="13"/>
        <v>2.964877797703954</v>
      </c>
      <c r="I66" s="5">
        <f t="shared" si="11"/>
        <v>0</v>
      </c>
      <c r="J66" s="5">
        <f t="shared" si="3"/>
        <v>5.8998169294172749E-5</v>
      </c>
      <c r="K66" s="5" t="e">
        <f t="shared" si="14"/>
        <v>#N/A</v>
      </c>
      <c r="L66" s="5">
        <f t="shared" si="4"/>
        <v>-4.3853662759971748E-4</v>
      </c>
      <c r="M66" s="5">
        <f t="shared" si="5"/>
        <v>0</v>
      </c>
      <c r="N66" s="5">
        <f t="shared" si="6"/>
        <v>0</v>
      </c>
      <c r="O66" s="5">
        <f t="shared" si="0"/>
        <v>0.24245000597577707</v>
      </c>
      <c r="P66" s="5">
        <f t="shared" si="1"/>
        <v>0.24245000597577707</v>
      </c>
      <c r="Q66" s="5">
        <f t="shared" si="2"/>
        <v>5.7007285587283745</v>
      </c>
    </row>
    <row r="67" spans="2:17" x14ac:dyDescent="0.4">
      <c r="B67" s="11">
        <v>27.902017116546599</v>
      </c>
      <c r="C67" s="5">
        <f t="shared" si="7"/>
        <v>0.26891493797299759</v>
      </c>
      <c r="D67" s="5">
        <f t="shared" si="8"/>
        <v>3.7186480138950571</v>
      </c>
      <c r="E67" s="5">
        <f t="shared" si="9"/>
        <v>23.364954563477973</v>
      </c>
      <c r="F67" s="5">
        <f t="shared" si="10"/>
        <v>223.11888083370343</v>
      </c>
      <c r="G67" s="5">
        <f t="shared" si="12"/>
        <v>-0.14805190474182339</v>
      </c>
      <c r="H67" s="9">
        <f t="shared" si="13"/>
        <v>-0.55055292152156177</v>
      </c>
      <c r="I67" s="5">
        <f t="shared" si="11"/>
        <v>8.2467834594584355E-5</v>
      </c>
      <c r="J67" s="5">
        <f t="shared" si="3"/>
        <v>5.9884111892147821E-5</v>
      </c>
      <c r="K67" s="5" t="e">
        <f t="shared" si="14"/>
        <v>#N/A</v>
      </c>
      <c r="L67" s="5">
        <f t="shared" si="4"/>
        <v>8.2467834594584355E-5</v>
      </c>
      <c r="M67" s="5">
        <f t="shared" si="5"/>
        <v>4.5020931121091838E-2</v>
      </c>
      <c r="N67" s="5">
        <f t="shared" si="6"/>
        <v>1.0519120100497823</v>
      </c>
      <c r="O67" s="5">
        <f t="shared" si="0"/>
        <v>-4.5020931121091838E-2</v>
      </c>
      <c r="P67" s="5">
        <f t="shared" si="1"/>
        <v>0</v>
      </c>
      <c r="Q67" s="5">
        <f t="shared" si="2"/>
        <v>0</v>
      </c>
    </row>
    <row r="68" spans="2:17" x14ac:dyDescent="0.4">
      <c r="B68" s="11">
        <v>28.168073415756201</v>
      </c>
      <c r="C68" s="5">
        <f t="shared" si="7"/>
        <v>0.26605629920960183</v>
      </c>
      <c r="D68" s="5">
        <f t="shared" si="8"/>
        <v>3.7586029835444337</v>
      </c>
      <c r="E68" s="5">
        <f t="shared" si="9"/>
        <v>23.615999041727743</v>
      </c>
      <c r="F68" s="5">
        <f t="shared" si="10"/>
        <v>225.51617901266604</v>
      </c>
      <c r="G68" s="5">
        <f t="shared" si="12"/>
        <v>0.25104447824977072</v>
      </c>
      <c r="H68" s="9">
        <f t="shared" si="13"/>
        <v>0.94357652495194388</v>
      </c>
      <c r="I68" s="5">
        <f t="shared" si="11"/>
        <v>0</v>
      </c>
      <c r="J68" s="5">
        <f t="shared" si="3"/>
        <v>5.8381861734301194E-5</v>
      </c>
      <c r="K68" s="5" t="e">
        <f t="shared" si="14"/>
        <v>#N/A</v>
      </c>
      <c r="L68" s="5">
        <f t="shared" si="4"/>
        <v>-1.3835022947723645E-4</v>
      </c>
      <c r="M68" s="5">
        <f t="shared" si="5"/>
        <v>0</v>
      </c>
      <c r="N68" s="5">
        <f t="shared" si="6"/>
        <v>0</v>
      </c>
      <c r="O68" s="5">
        <f t="shared" si="0"/>
        <v>7.7160055058716009E-2</v>
      </c>
      <c r="P68" s="5">
        <f t="shared" si="1"/>
        <v>7.7160055058716009E-2</v>
      </c>
      <c r="Q68" s="5">
        <f t="shared" si="2"/>
        <v>1.8222117863262972</v>
      </c>
    </row>
    <row r="69" spans="2:17" x14ac:dyDescent="0.4">
      <c r="B69" s="11">
        <v>28.434428215026799</v>
      </c>
      <c r="C69" s="5">
        <f t="shared" si="7"/>
        <v>0.26635479927059791</v>
      </c>
      <c r="D69" s="5">
        <f t="shared" si="8"/>
        <v>3.7543907702750636</v>
      </c>
      <c r="E69" s="5">
        <f t="shared" si="9"/>
        <v>23.589532925202928</v>
      </c>
      <c r="F69" s="5">
        <f t="shared" si="10"/>
        <v>225.26344621650381</v>
      </c>
      <c r="G69" s="5">
        <f t="shared" si="12"/>
        <v>-2.6466116524815675E-2</v>
      </c>
      <c r="H69" s="9">
        <f t="shared" si="13"/>
        <v>-9.9364143605792307E-2</v>
      </c>
      <c r="I69" s="5">
        <f t="shared" si="11"/>
        <v>1.4601800525176743E-5</v>
      </c>
      <c r="J69" s="5">
        <f t="shared" si="3"/>
        <v>5.8540234975585693E-5</v>
      </c>
      <c r="K69" s="5" t="e">
        <f t="shared" si="14"/>
        <v>#N/A</v>
      </c>
      <c r="L69" s="5">
        <f t="shared" si="4"/>
        <v>1.4601800525176743E-5</v>
      </c>
      <c r="M69" s="5">
        <f t="shared" si="5"/>
        <v>8.1254064601443687E-3</v>
      </c>
      <c r="N69" s="5">
        <f t="shared" si="6"/>
        <v>0.19167454322223215</v>
      </c>
      <c r="O69" s="5">
        <f t="shared" si="0"/>
        <v>-8.1254064601443687E-3</v>
      </c>
      <c r="P69" s="5">
        <f t="shared" si="1"/>
        <v>0</v>
      </c>
      <c r="Q69" s="5">
        <f t="shared" si="2"/>
        <v>0</v>
      </c>
    </row>
    <row r="70" spans="2:17" x14ac:dyDescent="0.4">
      <c r="B70" s="11">
        <v>28.701447010040201</v>
      </c>
      <c r="C70" s="5">
        <f t="shared" si="7"/>
        <v>0.26701879501340287</v>
      </c>
      <c r="D70" s="5">
        <f t="shared" si="8"/>
        <v>3.745054725266832</v>
      </c>
      <c r="E70" s="5">
        <f t="shared" si="9"/>
        <v>23.53087282438004</v>
      </c>
      <c r="F70" s="5">
        <f t="shared" si="10"/>
        <v>224.70328351600992</v>
      </c>
      <c r="G70" s="5">
        <f t="shared" si="12"/>
        <v>-5.8660100822887529E-2</v>
      </c>
      <c r="H70" s="9">
        <f t="shared" si="13"/>
        <v>-0.21968528777138371</v>
      </c>
      <c r="I70" s="5">
        <f t="shared" si="11"/>
        <v>3.2444441406078094E-5</v>
      </c>
      <c r="J70" s="5">
        <f t="shared" si="3"/>
        <v>5.8891257018909833E-5</v>
      </c>
      <c r="K70" s="5" t="e">
        <f t="shared" si="14"/>
        <v>#N/A</v>
      </c>
      <c r="L70" s="5">
        <f t="shared" si="4"/>
        <v>3.2444441406078094E-5</v>
      </c>
      <c r="M70" s="5">
        <f t="shared" si="5"/>
        <v>1.7964551312775766E-2</v>
      </c>
      <c r="N70" s="5">
        <f t="shared" si="6"/>
        <v>0.42272157228797602</v>
      </c>
      <c r="O70" s="5">
        <f t="shared" si="0"/>
        <v>-1.7964551312775766E-2</v>
      </c>
      <c r="P70" s="5">
        <f t="shared" si="1"/>
        <v>0</v>
      </c>
      <c r="Q70" s="5">
        <f t="shared" si="2"/>
        <v>0</v>
      </c>
    </row>
    <row r="71" spans="2:17" x14ac:dyDescent="0.4">
      <c r="B71" s="11">
        <v>28.968525648117001</v>
      </c>
      <c r="C71" s="5">
        <f t="shared" si="7"/>
        <v>0.26707863807679999</v>
      </c>
      <c r="D71" s="5">
        <f t="shared" si="8"/>
        <v>3.7442155883408552</v>
      </c>
      <c r="E71" s="5">
        <f t="shared" si="9"/>
        <v>23.525600371576033</v>
      </c>
      <c r="F71" s="5">
        <f t="shared" si="10"/>
        <v>224.65293530045133</v>
      </c>
      <c r="G71" s="5">
        <f t="shared" si="12"/>
        <v>-5.2724528040073437E-3</v>
      </c>
      <c r="H71" s="9">
        <f t="shared" si="13"/>
        <v>-1.9741199977555749E-2</v>
      </c>
      <c r="I71" s="5">
        <f t="shared" si="11"/>
        <v>2.9168058232348744E-6</v>
      </c>
      <c r="J71" s="5">
        <f t="shared" si="3"/>
        <v>5.8922807376489032E-5</v>
      </c>
      <c r="K71" s="5" t="e">
        <f t="shared" si="14"/>
        <v>#N/A</v>
      </c>
      <c r="L71" s="5">
        <f t="shared" si="4"/>
        <v>2.9168058232348744E-6</v>
      </c>
      <c r="M71" s="5">
        <f t="shared" si="5"/>
        <v>1.614317479200643E-3</v>
      </c>
      <c r="N71" s="5">
        <f t="shared" si="6"/>
        <v>3.7977787888524329E-2</v>
      </c>
      <c r="O71" s="5">
        <f t="shared" si="0"/>
        <v>-1.614317479200643E-3</v>
      </c>
      <c r="P71" s="5">
        <f t="shared" si="1"/>
        <v>0</v>
      </c>
      <c r="Q71" s="5">
        <f t="shared" si="2"/>
        <v>0</v>
      </c>
    </row>
    <row r="72" spans="2:17" x14ac:dyDescent="0.4">
      <c r="B72" s="11">
        <v>29.236482620239201</v>
      </c>
      <c r="C72" s="5">
        <f t="shared" si="7"/>
        <v>0.26795697212219949</v>
      </c>
      <c r="D72" s="5">
        <f t="shared" si="8"/>
        <v>3.7319424535964623</v>
      </c>
      <c r="E72" s="5">
        <f t="shared" si="9"/>
        <v>23.448485991677025</v>
      </c>
      <c r="F72" s="5">
        <f t="shared" si="10"/>
        <v>223.91654721578774</v>
      </c>
      <c r="G72" s="5">
        <f t="shared" si="12"/>
        <v>-7.7114379899008156E-2</v>
      </c>
      <c r="H72" s="9">
        <f t="shared" si="13"/>
        <v>-0.28778642812787419</v>
      </c>
      <c r="I72" s="5">
        <f t="shared" si="11"/>
        <v>4.2801214932951535E-5</v>
      </c>
      <c r="J72" s="5">
        <f t="shared" si="3"/>
        <v>5.9384259825804697E-5</v>
      </c>
      <c r="K72" s="5" t="e">
        <f t="shared" si="14"/>
        <v>#N/A</v>
      </c>
      <c r="L72" s="5">
        <f t="shared" si="4"/>
        <v>4.2801214932951535E-5</v>
      </c>
      <c r="M72" s="5">
        <f t="shared" si="5"/>
        <v>2.3533456007321627E-2</v>
      </c>
      <c r="N72" s="5">
        <f t="shared" si="6"/>
        <v>0.55182391352342874</v>
      </c>
      <c r="O72" s="5">
        <f t="shared" si="0"/>
        <v>-2.3533456007321627E-2</v>
      </c>
      <c r="P72" s="5">
        <f t="shared" si="1"/>
        <v>0</v>
      </c>
      <c r="Q72" s="5">
        <f t="shared" si="2"/>
        <v>0</v>
      </c>
    </row>
    <row r="73" spans="2:17" x14ac:dyDescent="0.4">
      <c r="B73" s="11">
        <v>29.500423431396399</v>
      </c>
      <c r="C73" s="5">
        <f t="shared" si="7"/>
        <v>0.26394081115719814</v>
      </c>
      <c r="D73" s="5">
        <f t="shared" si="8"/>
        <v>3.7887282213602766</v>
      </c>
      <c r="E73" s="5">
        <f t="shared" si="9"/>
        <v>23.805281493347536</v>
      </c>
      <c r="F73" s="5">
        <f t="shared" si="10"/>
        <v>227.32369328161661</v>
      </c>
      <c r="G73" s="5">
        <f t="shared" si="12"/>
        <v>0.35679550167051133</v>
      </c>
      <c r="H73" s="9">
        <f t="shared" si="13"/>
        <v>1.351801186433464</v>
      </c>
      <c r="I73" s="5">
        <f t="shared" si="11"/>
        <v>0</v>
      </c>
      <c r="J73" s="5">
        <f t="shared" si="3"/>
        <v>5.7249195543808353E-5</v>
      </c>
      <c r="K73" s="5" t="e">
        <f t="shared" si="14"/>
        <v>#N/A</v>
      </c>
      <c r="L73" s="5">
        <f t="shared" si="4"/>
        <v>-1.9506600155049073E-4</v>
      </c>
      <c r="M73" s="5">
        <f t="shared" si="5"/>
        <v>0</v>
      </c>
      <c r="N73" s="5">
        <f t="shared" si="6"/>
        <v>0</v>
      </c>
      <c r="O73" s="5">
        <f t="shared" si="0"/>
        <v>0.11054223077344567</v>
      </c>
      <c r="P73" s="5">
        <f t="shared" si="1"/>
        <v>0.11054223077344567</v>
      </c>
      <c r="Q73" s="5">
        <f t="shared" si="2"/>
        <v>2.6314889204644589</v>
      </c>
    </row>
    <row r="74" spans="2:17" x14ac:dyDescent="0.4">
      <c r="B74" s="11">
        <v>29.7581033706665</v>
      </c>
      <c r="C74" s="5">
        <f t="shared" si="7"/>
        <v>0.25767993927010124</v>
      </c>
      <c r="D74" s="5">
        <f t="shared" si="8"/>
        <v>3.8807832803460713</v>
      </c>
      <c r="E74" s="5">
        <f t="shared" si="9"/>
        <v>24.383680487418633</v>
      </c>
      <c r="F74" s="5">
        <f t="shared" si="10"/>
        <v>232.8469968207643</v>
      </c>
      <c r="G74" s="5">
        <f t="shared" si="12"/>
        <v>0.57839899407109741</v>
      </c>
      <c r="H74" s="9">
        <f t="shared" si="13"/>
        <v>2.2446411455601014</v>
      </c>
      <c r="I74" s="5">
        <f t="shared" si="11"/>
        <v>0</v>
      </c>
      <c r="J74" s="5">
        <f t="shared" si="3"/>
        <v>5.3788055963286909E-5</v>
      </c>
      <c r="K74" s="5" t="e">
        <f t="shared" si="14"/>
        <v>#N/A</v>
      </c>
      <c r="L74" s="5">
        <f t="shared" si="4"/>
        <v>-3.0871931573415599E-4</v>
      </c>
      <c r="M74" s="5">
        <f t="shared" si="5"/>
        <v>0</v>
      </c>
      <c r="N74" s="5">
        <f t="shared" si="6"/>
        <v>0</v>
      </c>
      <c r="O74" s="5">
        <f t="shared" si="0"/>
        <v>0.1835533523762661</v>
      </c>
      <c r="P74" s="5">
        <f t="shared" si="1"/>
        <v>0.1835533523762661</v>
      </c>
      <c r="Q74" s="5">
        <f t="shared" si="2"/>
        <v>4.4757062967374361</v>
      </c>
    </row>
    <row r="75" spans="2:17" x14ac:dyDescent="0.4">
      <c r="B75" s="11">
        <v>30.011152267456001</v>
      </c>
      <c r="C75" s="5">
        <f t="shared" si="7"/>
        <v>0.25304889678950104</v>
      </c>
      <c r="D75" s="5">
        <f t="shared" si="8"/>
        <v>3.9518054126584512</v>
      </c>
      <c r="E75" s="5">
        <f t="shared" si="9"/>
        <v>24.829925705648343</v>
      </c>
      <c r="F75" s="5">
        <f t="shared" si="10"/>
        <v>237.1083247595071</v>
      </c>
      <c r="G75" s="5">
        <f t="shared" si="12"/>
        <v>0.4462452182297092</v>
      </c>
      <c r="H75" s="9">
        <f t="shared" si="13"/>
        <v>1.7634742687731166</v>
      </c>
      <c r="I75" s="5">
        <f t="shared" si="11"/>
        <v>0</v>
      </c>
      <c r="J75" s="5">
        <f t="shared" si="3"/>
        <v>5.1117724577400323E-5</v>
      </c>
      <c r="K75" s="5" t="e">
        <f t="shared" si="14"/>
        <v>#N/A</v>
      </c>
      <c r="L75" s="5">
        <f t="shared" si="4"/>
        <v>-2.3390186693371197E-4</v>
      </c>
      <c r="M75" s="5">
        <f t="shared" si="5"/>
        <v>0</v>
      </c>
      <c r="N75" s="5">
        <f t="shared" si="6"/>
        <v>0</v>
      </c>
      <c r="O75" s="5">
        <f t="shared" si="0"/>
        <v>0.14420639775888089</v>
      </c>
      <c r="P75" s="5">
        <f t="shared" si="1"/>
        <v>0.14420639775888089</v>
      </c>
      <c r="Q75" s="5">
        <f t="shared" si="2"/>
        <v>3.5806341426321859</v>
      </c>
    </row>
    <row r="76" spans="2:17" x14ac:dyDescent="0.4">
      <c r="B76" s="11">
        <v>30.259018182754499</v>
      </c>
      <c r="C76" s="5">
        <f t="shared" si="7"/>
        <v>0.24786591529849744</v>
      </c>
      <c r="D76" s="5">
        <f t="shared" si="8"/>
        <v>4.0344393411079942</v>
      </c>
      <c r="E76" s="5">
        <f t="shared" si="9"/>
        <v>25.349129990757039</v>
      </c>
      <c r="F76" s="5">
        <f t="shared" si="10"/>
        <v>242.06636046647967</v>
      </c>
      <c r="G76" s="5">
        <f t="shared" si="12"/>
        <v>0.51920428510869598</v>
      </c>
      <c r="H76" s="9">
        <f t="shared" si="13"/>
        <v>2.094698193914375</v>
      </c>
      <c r="I76" s="5">
        <f t="shared" si="11"/>
        <v>0</v>
      </c>
      <c r="J76" s="5">
        <f t="shared" si="3"/>
        <v>4.8010806135309896E-5</v>
      </c>
      <c r="L76" s="5">
        <f t="shared" si="4"/>
        <v>-2.665696750347903E-4</v>
      </c>
      <c r="M76" s="5">
        <f t="shared" si="5"/>
        <v>0</v>
      </c>
      <c r="N76" s="5">
        <f t="shared" si="6"/>
        <v>0</v>
      </c>
      <c r="O76" s="5">
        <f t="shared" si="0"/>
        <v>0.17129191295009991</v>
      </c>
      <c r="P76" s="5">
        <f t="shared" si="1"/>
        <v>0.17129191295009991</v>
      </c>
      <c r="Q76" s="5">
        <f t="shared" si="2"/>
        <v>4.3421009677375215</v>
      </c>
    </row>
    <row r="77" spans="2:17" x14ac:dyDescent="0.4">
      <c r="B77" s="11">
        <v>30.5017652511596</v>
      </c>
      <c r="C77" s="5">
        <f t="shared" si="7"/>
        <v>0.24274706840510163</v>
      </c>
      <c r="D77" s="5">
        <f t="shared" si="8"/>
        <v>4.1195142193485861</v>
      </c>
      <c r="E77" s="5">
        <f t="shared" si="9"/>
        <v>25.88367121572842</v>
      </c>
      <c r="F77" s="5">
        <f t="shared" si="10"/>
        <v>247.17085316091519</v>
      </c>
      <c r="G77" s="5">
        <f t="shared" si="12"/>
        <v>0.53454122497138101</v>
      </c>
      <c r="H77" s="9">
        <f t="shared" si="13"/>
        <v>2.2020501770976155</v>
      </c>
      <c r="I77" s="5">
        <f t="shared" si="11"/>
        <v>0</v>
      </c>
      <c r="J77" s="5">
        <f t="shared" si="3"/>
        <v>4.4812111445081141E-5</v>
      </c>
      <c r="K77" s="5" t="e">
        <f t="shared" si="14"/>
        <v>#N/A</v>
      </c>
      <c r="L77" s="5">
        <f t="shared" si="4"/>
        <v>-2.6877623299685193E-4</v>
      </c>
      <c r="M77" s="5">
        <f t="shared" si="5"/>
        <v>0</v>
      </c>
      <c r="N77" s="5">
        <f t="shared" si="6"/>
        <v>0</v>
      </c>
      <c r="O77" s="5">
        <f t="shared" si="0"/>
        <v>0.18007051724348572</v>
      </c>
      <c r="P77" s="5">
        <f t="shared" si="1"/>
        <v>0.18007051724348572</v>
      </c>
      <c r="Q77" s="5">
        <f t="shared" si="2"/>
        <v>4.6608860639765393</v>
      </c>
    </row>
    <row r="78" spans="2:17" x14ac:dyDescent="0.4">
      <c r="B78" s="11">
        <v>30.746847152709901</v>
      </c>
      <c r="C78" s="5">
        <f t="shared" si="7"/>
        <v>0.24508190155030007</v>
      </c>
      <c r="D78" s="5">
        <f t="shared" si="8"/>
        <v>4.0802686517215641</v>
      </c>
      <c r="E78" s="5">
        <f t="shared" si="9"/>
        <v>25.637084041842392</v>
      </c>
      <c r="F78" s="5">
        <f t="shared" si="10"/>
        <v>244.81611910329386</v>
      </c>
      <c r="G78" s="5">
        <f t="shared" si="12"/>
        <v>-0.24658717388602724</v>
      </c>
      <c r="H78" s="9">
        <f t="shared" si="13"/>
        <v>-1.0061419155237712</v>
      </c>
      <c r="I78" s="5">
        <f t="shared" si="11"/>
        <v>1.2518070382970477E-4</v>
      </c>
      <c r="J78" s="5">
        <f t="shared" si="3"/>
        <v>4.6287689093615122E-5</v>
      </c>
      <c r="K78" s="5" t="e">
        <f t="shared" si="14"/>
        <v>#N/A</v>
      </c>
      <c r="L78" s="5">
        <f t="shared" si="4"/>
        <v>1.2518070382970477E-4</v>
      </c>
      <c r="M78" s="5">
        <f t="shared" si="5"/>
        <v>8.2276279184298334E-2</v>
      </c>
      <c r="N78" s="5">
        <f t="shared" si="6"/>
        <v>2.109323884097944</v>
      </c>
      <c r="O78" s="5">
        <f t="shared" ref="O78:O141" si="17">B$6*H78</f>
        <v>-8.2276279184298334E-2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 s="11">
        <v>30.992407798767001</v>
      </c>
      <c r="C79" s="5">
        <f t="shared" si="7"/>
        <v>0.24556064605710048</v>
      </c>
      <c r="D79" s="5">
        <f t="shared" si="8"/>
        <v>4.0723137687439905</v>
      </c>
      <c r="E79" s="5">
        <f t="shared" si="9"/>
        <v>25.587102037997369</v>
      </c>
      <c r="F79" s="5">
        <f t="shared" si="10"/>
        <v>244.33882612463944</v>
      </c>
      <c r="G79" s="5">
        <f t="shared" si="12"/>
        <v>-4.9982003845023826E-2</v>
      </c>
      <c r="H79" s="9">
        <f t="shared" si="13"/>
        <v>-0.2035424024475056</v>
      </c>
      <c r="I79" s="5">
        <f t="shared" si="11"/>
        <v>2.5423075981351382E-5</v>
      </c>
      <c r="J79" s="5">
        <f t="shared" ref="J79:J142" si="20">-0.000005984*E79 + 0.0001997</f>
        <v>4.658678140462375E-5</v>
      </c>
      <c r="K79" s="5" t="e">
        <f t="shared" si="14"/>
        <v>#N/A</v>
      </c>
      <c r="L79" s="5">
        <f t="shared" ref="L79:L142" si="21">(-B$6*H79)/E79^2</f>
        <v>2.5423075981351382E-5</v>
      </c>
      <c r="M79" s="5">
        <f t="shared" ref="M79:M142" si="22">I79*E79^2</f>
        <v>1.6644482524014396E-2</v>
      </c>
      <c r="N79" s="5">
        <f t="shared" ref="N79:N142" si="23">M79*E79</f>
        <v>0.42588407271162038</v>
      </c>
      <c r="O79" s="5">
        <f t="shared" si="17"/>
        <v>-1.6644482524014396E-2</v>
      </c>
      <c r="P79" s="5">
        <f t="shared" si="18"/>
        <v>0</v>
      </c>
      <c r="Q79" s="5">
        <f t="shared" si="19"/>
        <v>0</v>
      </c>
    </row>
    <row r="80" spans="2:17" x14ac:dyDescent="0.4">
      <c r="B80" s="11">
        <v>31.236557006835898</v>
      </c>
      <c r="C80" s="5">
        <f t="shared" ref="C80:C143" si="24">B80-B79</f>
        <v>0.24414920806889739</v>
      </c>
      <c r="D80" s="5">
        <f t="shared" ref="D80:D143" si="25">1/C80</f>
        <v>4.0958560050614876</v>
      </c>
      <c r="E80" s="5">
        <f t="shared" ref="E80:E143" si="26">2*PI()*D80</f>
        <v>25.735022271325615</v>
      </c>
      <c r="F80" s="5">
        <f t="shared" ref="F80:F143" si="27">E80*(60/(2*PI()))</f>
        <v>245.75136030368927</v>
      </c>
      <c r="G80" s="5">
        <f t="shared" si="12"/>
        <v>0.14792023332824655</v>
      </c>
      <c r="H80" s="9">
        <f t="shared" si="13"/>
        <v>0.605859975947595</v>
      </c>
      <c r="I80" s="5">
        <f t="shared" ref="I80:I143" si="28">IF(H80&lt;0,(-B$6*H80)/E80^2,0)</f>
        <v>0</v>
      </c>
      <c r="J80" s="5">
        <f t="shared" si="20"/>
        <v>4.5701626728387518E-5</v>
      </c>
      <c r="K80" s="5" t="e">
        <f t="shared" ref="K80:K143" si="29">IF(H80&lt;-7,(-B$6*H80)/E80^2,NA())</f>
        <v>#N/A</v>
      </c>
      <c r="L80" s="5">
        <f t="shared" si="21"/>
        <v>-7.4806367703792993E-5</v>
      </c>
      <c r="M80" s="5">
        <f t="shared" si="22"/>
        <v>0</v>
      </c>
      <c r="N80" s="5">
        <f t="shared" si="23"/>
        <v>0</v>
      </c>
      <c r="O80" s="5">
        <f t="shared" si="17"/>
        <v>4.9543611848937907E-2</v>
      </c>
      <c r="P80" s="5">
        <f t="shared" si="18"/>
        <v>4.9543611848937907E-2</v>
      </c>
      <c r="Q80" s="5">
        <f t="shared" si="19"/>
        <v>1.2750059543343286</v>
      </c>
    </row>
    <row r="81" spans="2:17" x14ac:dyDescent="0.4">
      <c r="B81" s="11">
        <v>31.4862973690032</v>
      </c>
      <c r="C81" s="5">
        <f t="shared" si="24"/>
        <v>0.24974036216730156</v>
      </c>
      <c r="D81" s="5">
        <f t="shared" si="25"/>
        <v>4.0041585241639801</v>
      </c>
      <c r="E81" s="5">
        <f t="shared" si="26"/>
        <v>25.158870006645017</v>
      </c>
      <c r="F81" s="5">
        <f t="shared" si="27"/>
        <v>240.24951144983882</v>
      </c>
      <c r="G81" s="5">
        <f t="shared" ref="G81:G144" si="30">E81-E80</f>
        <v>-0.57615226468059788</v>
      </c>
      <c r="H81" s="9">
        <f t="shared" ref="H81:H144" si="31">G81/C81</f>
        <v>-2.3070050018371973</v>
      </c>
      <c r="I81" s="5">
        <f t="shared" si="28"/>
        <v>2.9804488642998125E-4</v>
      </c>
      <c r="J81" s="5">
        <f t="shared" si="20"/>
        <v>4.9149321880236237E-5</v>
      </c>
      <c r="K81" s="5" t="e">
        <f t="shared" si="29"/>
        <v>#N/A</v>
      </c>
      <c r="L81" s="5">
        <f t="shared" si="21"/>
        <v>2.9804488642998125E-4</v>
      </c>
      <c r="M81" s="5">
        <f t="shared" si="22"/>
        <v>0.18865309623038501</v>
      </c>
      <c r="N81" s="5">
        <f t="shared" si="23"/>
        <v>4.7462987244113499</v>
      </c>
      <c r="O81" s="5">
        <f t="shared" si="17"/>
        <v>-0.18865309623038501</v>
      </c>
      <c r="P81" s="5">
        <f t="shared" si="18"/>
        <v>0</v>
      </c>
      <c r="Q81" s="5">
        <f t="shared" si="19"/>
        <v>0</v>
      </c>
    </row>
    <row r="82" spans="2:17" x14ac:dyDescent="0.4">
      <c r="B82" s="11">
        <v>31.7363474369049</v>
      </c>
      <c r="C82" s="5">
        <f t="shared" si="24"/>
        <v>0.25005006790170015</v>
      </c>
      <c r="D82" s="5">
        <f t="shared" si="25"/>
        <v>3.9991990739755394</v>
      </c>
      <c r="E82" s="5">
        <f t="shared" si="26"/>
        <v>25.127708862089317</v>
      </c>
      <c r="F82" s="5">
        <f t="shared" si="27"/>
        <v>239.95194443853239</v>
      </c>
      <c r="G82" s="5">
        <f t="shared" si="30"/>
        <v>-3.1161144555699849E-2</v>
      </c>
      <c r="H82" s="9">
        <f t="shared" si="31"/>
        <v>-0.12461962045117277</v>
      </c>
      <c r="I82" s="5">
        <f t="shared" si="28"/>
        <v>1.613972171991081E-5</v>
      </c>
      <c r="J82" s="5">
        <f t="shared" si="20"/>
        <v>4.9335790169257541E-5</v>
      </c>
      <c r="K82" s="5" t="e">
        <f t="shared" si="29"/>
        <v>#N/A</v>
      </c>
      <c r="L82" s="5">
        <f t="shared" si="21"/>
        <v>1.613972171991081E-5</v>
      </c>
      <c r="M82" s="5">
        <f t="shared" si="22"/>
        <v>1.0190648581362816E-2</v>
      </c>
      <c r="N82" s="5">
        <f t="shared" si="23"/>
        <v>0.25606765066834836</v>
      </c>
      <c r="O82" s="5">
        <f t="shared" si="17"/>
        <v>-1.0190648581362816E-2</v>
      </c>
      <c r="P82" s="5">
        <f t="shared" si="18"/>
        <v>0</v>
      </c>
      <c r="Q82" s="5">
        <f t="shared" si="19"/>
        <v>0</v>
      </c>
    </row>
    <row r="83" spans="2:17" x14ac:dyDescent="0.4">
      <c r="B83" s="11">
        <v>31.987318754196099</v>
      </c>
      <c r="C83" s="5">
        <f t="shared" si="24"/>
        <v>0.25097131729119937</v>
      </c>
      <c r="D83" s="5">
        <f t="shared" si="25"/>
        <v>3.984519070917218</v>
      </c>
      <c r="E83" s="5">
        <f t="shared" si="26"/>
        <v>25.035471682563919</v>
      </c>
      <c r="F83" s="5">
        <f t="shared" si="27"/>
        <v>239.07114425503309</v>
      </c>
      <c r="G83" s="5">
        <f t="shared" si="30"/>
        <v>-9.2237179525398005E-2</v>
      </c>
      <c r="H83" s="9">
        <f t="shared" si="31"/>
        <v>-0.36752080086656347</v>
      </c>
      <c r="I83" s="5">
        <f t="shared" si="28"/>
        <v>4.7949686177765972E-5</v>
      </c>
      <c r="J83" s="5">
        <f t="shared" si="20"/>
        <v>4.9887737451537504E-5</v>
      </c>
      <c r="K83" s="5" t="e">
        <f t="shared" si="29"/>
        <v>#N/A</v>
      </c>
      <c r="L83" s="5">
        <f t="shared" si="21"/>
        <v>4.7949686177765972E-5</v>
      </c>
      <c r="M83" s="5">
        <f t="shared" si="22"/>
        <v>3.0053656995686386E-2</v>
      </c>
      <c r="N83" s="5">
        <f t="shared" si="23"/>
        <v>0.75240747867299551</v>
      </c>
      <c r="O83" s="5">
        <f t="shared" si="17"/>
        <v>-3.0053656995686386E-2</v>
      </c>
      <c r="P83" s="5">
        <f t="shared" si="18"/>
        <v>0</v>
      </c>
      <c r="Q83" s="5">
        <f t="shared" si="19"/>
        <v>0</v>
      </c>
    </row>
    <row r="84" spans="2:17" x14ac:dyDescent="0.4">
      <c r="B84" s="11">
        <v>32.238201856613102</v>
      </c>
      <c r="C84" s="5">
        <f t="shared" si="24"/>
        <v>0.25088310241700285</v>
      </c>
      <c r="D84" s="5">
        <f t="shared" si="25"/>
        <v>3.985920097312333</v>
      </c>
      <c r="E84" s="5">
        <f t="shared" si="26"/>
        <v>25.044274591024678</v>
      </c>
      <c r="F84" s="5">
        <f t="shared" si="27"/>
        <v>239.15520583873999</v>
      </c>
      <c r="G84" s="5">
        <f t="shared" si="30"/>
        <v>8.8029084607583741E-3</v>
      </c>
      <c r="H84" s="9">
        <f t="shared" si="31"/>
        <v>3.5087689748537577E-2</v>
      </c>
      <c r="I84" s="5">
        <f t="shared" si="28"/>
        <v>0</v>
      </c>
      <c r="J84" s="5">
        <f t="shared" si="20"/>
        <v>4.9835060847308339E-5</v>
      </c>
      <c r="K84" s="5" t="e">
        <f t="shared" si="29"/>
        <v>#N/A</v>
      </c>
      <c r="L84" s="5">
        <f t="shared" si="21"/>
        <v>-4.5746014342933971E-6</v>
      </c>
      <c r="M84" s="5">
        <f t="shared" si="22"/>
        <v>0</v>
      </c>
      <c r="N84" s="5">
        <f t="shared" si="23"/>
        <v>0</v>
      </c>
      <c r="O84" s="5">
        <f t="shared" si="17"/>
        <v>2.8692617941276041E-3</v>
      </c>
      <c r="P84" s="5">
        <f t="shared" si="18"/>
        <v>2.8692617941276041E-3</v>
      </c>
      <c r="Q84" s="5">
        <f t="shared" si="19"/>
        <v>7.1858580245667839E-2</v>
      </c>
    </row>
    <row r="85" spans="2:17" x14ac:dyDescent="0.4">
      <c r="B85" s="11">
        <v>32.490025043487499</v>
      </c>
      <c r="C85" s="5">
        <f t="shared" si="24"/>
        <v>0.25182318687439675</v>
      </c>
      <c r="D85" s="5">
        <f t="shared" si="25"/>
        <v>3.9710402064714381</v>
      </c>
      <c r="E85" s="5">
        <f t="shared" si="26"/>
        <v>24.950781479520732</v>
      </c>
      <c r="F85" s="5">
        <f t="shared" si="27"/>
        <v>238.26241238828632</v>
      </c>
      <c r="G85" s="5">
        <f t="shared" si="30"/>
        <v>-9.3493111503946125E-2</v>
      </c>
      <c r="H85" s="9">
        <f t="shared" si="31"/>
        <v>-0.3712649048102874</v>
      </c>
      <c r="I85" s="5">
        <f t="shared" si="28"/>
        <v>4.8767556279500825E-5</v>
      </c>
      <c r="J85" s="5">
        <f t="shared" si="20"/>
        <v>5.0394523626547957E-5</v>
      </c>
      <c r="K85" s="5" t="e">
        <f t="shared" si="29"/>
        <v>#N/A</v>
      </c>
      <c r="L85" s="5">
        <f t="shared" si="21"/>
        <v>4.8767556279500825E-5</v>
      </c>
      <c r="M85" s="5">
        <f t="shared" si="22"/>
        <v>3.0359827463903585E-2</v>
      </c>
      <c r="N85" s="5">
        <f t="shared" si="23"/>
        <v>0.75750142080781047</v>
      </c>
      <c r="O85" s="5">
        <f t="shared" si="17"/>
        <v>-3.0359827463903585E-2</v>
      </c>
      <c r="P85" s="5">
        <f t="shared" si="18"/>
        <v>0</v>
      </c>
      <c r="Q85" s="5">
        <f t="shared" si="19"/>
        <v>0</v>
      </c>
    </row>
    <row r="86" spans="2:17" x14ac:dyDescent="0.4">
      <c r="B86" s="11">
        <v>32.745236635208101</v>
      </c>
      <c r="C86" s="5">
        <f t="shared" si="24"/>
        <v>0.25521159172060237</v>
      </c>
      <c r="D86" s="5">
        <f t="shared" si="25"/>
        <v>3.9183173195940433</v>
      </c>
      <c r="E86" s="5">
        <f t="shared" si="26"/>
        <v>24.619513811340592</v>
      </c>
      <c r="F86" s="5">
        <f t="shared" si="27"/>
        <v>235.09903917564262</v>
      </c>
      <c r="G86" s="5">
        <f t="shared" si="30"/>
        <v>-0.3312676681801392</v>
      </c>
      <c r="H86" s="9">
        <f t="shared" si="31"/>
        <v>-1.2980118416517719</v>
      </c>
      <c r="I86" s="5">
        <f t="shared" si="28"/>
        <v>1.7511974307196664E-4</v>
      </c>
      <c r="J86" s="5">
        <f t="shared" si="20"/>
        <v>5.2376829352937889E-5</v>
      </c>
      <c r="K86" s="5" t="e">
        <f t="shared" si="29"/>
        <v>#N/A</v>
      </c>
      <c r="L86" s="5">
        <f t="shared" si="21"/>
        <v>1.7511974307196664E-4</v>
      </c>
      <c r="M86" s="5">
        <f t="shared" si="22"/>
        <v>0.10614365927958724</v>
      </c>
      <c r="N86" s="5">
        <f t="shared" si="23"/>
        <v>2.6132052856200283</v>
      </c>
      <c r="O86" s="5">
        <f t="shared" si="17"/>
        <v>-0.10614365927958724</v>
      </c>
      <c r="P86" s="5">
        <f t="shared" si="18"/>
        <v>0</v>
      </c>
      <c r="Q86" s="5">
        <f t="shared" si="19"/>
        <v>0</v>
      </c>
    </row>
    <row r="87" spans="2:17" x14ac:dyDescent="0.4">
      <c r="B87" s="11">
        <v>33.001183986663797</v>
      </c>
      <c r="C87" s="5">
        <f t="shared" si="24"/>
        <v>0.25594735145569558</v>
      </c>
      <c r="D87" s="5">
        <f t="shared" si="25"/>
        <v>3.9070535182822539</v>
      </c>
      <c r="E87" s="5">
        <f t="shared" si="26"/>
        <v>24.548741260435367</v>
      </c>
      <c r="F87" s="5">
        <f t="shared" si="27"/>
        <v>234.42321109693526</v>
      </c>
      <c r="G87" s="5">
        <f t="shared" si="30"/>
        <v>-7.0772550905225273E-2</v>
      </c>
      <c r="H87" s="9">
        <f t="shared" si="31"/>
        <v>-0.2765121440120703</v>
      </c>
      <c r="I87" s="5">
        <f t="shared" si="28"/>
        <v>3.752071915266787E-5</v>
      </c>
      <c r="J87" s="5">
        <f t="shared" si="20"/>
        <v>5.2800332297554771E-5</v>
      </c>
      <c r="K87" s="5" t="e">
        <f t="shared" si="29"/>
        <v>#N/A</v>
      </c>
      <c r="L87" s="5">
        <f t="shared" si="21"/>
        <v>3.752071915266787E-5</v>
      </c>
      <c r="M87" s="5">
        <f t="shared" si="22"/>
        <v>2.2611512359807358E-2</v>
      </c>
      <c r="N87" s="5">
        <f t="shared" si="23"/>
        <v>0.55508416642804714</v>
      </c>
      <c r="O87" s="5">
        <f t="shared" si="17"/>
        <v>-2.2611512359807358E-2</v>
      </c>
      <c r="P87" s="5">
        <f t="shared" si="18"/>
        <v>0</v>
      </c>
      <c r="Q87" s="5">
        <f t="shared" si="19"/>
        <v>0</v>
      </c>
    </row>
    <row r="88" spans="2:17" x14ac:dyDescent="0.4">
      <c r="B88" s="11">
        <v>33.260605335235503</v>
      </c>
      <c r="C88" s="5">
        <f t="shared" si="24"/>
        <v>0.25942134857170629</v>
      </c>
      <c r="D88" s="5">
        <f t="shared" si="25"/>
        <v>3.8547328718538036</v>
      </c>
      <c r="E88" s="5">
        <f t="shared" si="26"/>
        <v>24.220000943533989</v>
      </c>
      <c r="F88" s="5">
        <f t="shared" si="27"/>
        <v>231.28397231122824</v>
      </c>
      <c r="G88" s="5">
        <f t="shared" si="30"/>
        <v>-0.32874031690137784</v>
      </c>
      <c r="H88" s="9">
        <f t="shared" si="31"/>
        <v>-1.2672061058633777</v>
      </c>
      <c r="I88" s="5">
        <f t="shared" si="28"/>
        <v>1.7665028670453957E-4</v>
      </c>
      <c r="J88" s="5">
        <f t="shared" si="20"/>
        <v>5.476751435389262E-5</v>
      </c>
      <c r="K88" s="5" t="e">
        <f t="shared" si="29"/>
        <v>#N/A</v>
      </c>
      <c r="L88" s="5">
        <f t="shared" si="21"/>
        <v>1.7665028670453957E-4</v>
      </c>
      <c r="M88" s="5">
        <f t="shared" si="22"/>
        <v>0.10362455011705501</v>
      </c>
      <c r="N88" s="5">
        <f t="shared" si="23"/>
        <v>2.5097867016083577</v>
      </c>
      <c r="O88" s="5">
        <f t="shared" si="17"/>
        <v>-0.10362455011705501</v>
      </c>
      <c r="P88" s="5">
        <f t="shared" si="18"/>
        <v>0</v>
      </c>
      <c r="Q88" s="5">
        <f t="shared" si="19"/>
        <v>0</v>
      </c>
    </row>
    <row r="89" spans="2:17" x14ac:dyDescent="0.4">
      <c r="B89" s="11">
        <v>33.5204532146453</v>
      </c>
      <c r="C89" s="5">
        <f t="shared" si="24"/>
        <v>0.25984787940979714</v>
      </c>
      <c r="D89" s="5">
        <f t="shared" si="25"/>
        <v>3.8484054681198088</v>
      </c>
      <c r="E89" s="5">
        <f t="shared" si="26"/>
        <v>24.18024469335996</v>
      </c>
      <c r="F89" s="5">
        <f t="shared" si="27"/>
        <v>230.90432808718853</v>
      </c>
      <c r="G89" s="5">
        <f t="shared" si="30"/>
        <v>-3.9756250174029617E-2</v>
      </c>
      <c r="H89" s="9">
        <f t="shared" si="31"/>
        <v>-0.15299817056167467</v>
      </c>
      <c r="I89" s="5">
        <f t="shared" si="28"/>
        <v>2.1398348500083284E-5</v>
      </c>
      <c r="J89" s="5">
        <f t="shared" si="20"/>
        <v>5.5005415754934013E-5</v>
      </c>
      <c r="K89" s="5" t="e">
        <f t="shared" si="29"/>
        <v>#N/A</v>
      </c>
      <c r="L89" s="5">
        <f t="shared" si="21"/>
        <v>2.1398348500083284E-5</v>
      </c>
      <c r="M89" s="5">
        <f t="shared" si="22"/>
        <v>1.25112769894555E-2</v>
      </c>
      <c r="N89" s="5">
        <f t="shared" si="23"/>
        <v>0.30252573903143792</v>
      </c>
      <c r="O89" s="5">
        <f t="shared" si="17"/>
        <v>-1.25112769894555E-2</v>
      </c>
      <c r="P89" s="5">
        <f t="shared" si="18"/>
        <v>0</v>
      </c>
      <c r="Q89" s="5">
        <f t="shared" si="19"/>
        <v>0</v>
      </c>
    </row>
    <row r="90" spans="2:17" x14ac:dyDescent="0.4">
      <c r="B90" s="11">
        <v>33.780500411987298</v>
      </c>
      <c r="C90" s="5">
        <f t="shared" si="24"/>
        <v>0.26004719734199711</v>
      </c>
      <c r="D90" s="5">
        <f t="shared" si="25"/>
        <v>3.8454557873387318</v>
      </c>
      <c r="E90" s="5">
        <f t="shared" si="26"/>
        <v>24.161711302415426</v>
      </c>
      <c r="F90" s="5">
        <f t="shared" si="27"/>
        <v>230.72734724032392</v>
      </c>
      <c r="G90" s="5">
        <f t="shared" si="30"/>
        <v>-1.8533390944533323E-2</v>
      </c>
      <c r="H90" s="9">
        <f t="shared" si="31"/>
        <v>-7.1269335466666917E-2</v>
      </c>
      <c r="I90" s="5">
        <f t="shared" si="28"/>
        <v>9.9830381078224709E-6</v>
      </c>
      <c r="J90" s="5">
        <f t="shared" si="20"/>
        <v>5.5116319566346088E-5</v>
      </c>
      <c r="K90" s="5" t="e">
        <f t="shared" si="29"/>
        <v>#N/A</v>
      </c>
      <c r="L90" s="5">
        <f t="shared" si="21"/>
        <v>9.9830381078224709E-6</v>
      </c>
      <c r="M90" s="5">
        <f t="shared" si="22"/>
        <v>5.8279807765312846E-3</v>
      </c>
      <c r="N90" s="5">
        <f t="shared" si="23"/>
        <v>0.14081398899857578</v>
      </c>
      <c r="O90" s="5">
        <f t="shared" si="17"/>
        <v>-5.8279807765312846E-3</v>
      </c>
      <c r="P90" s="5">
        <f t="shared" si="18"/>
        <v>0</v>
      </c>
      <c r="Q90" s="5">
        <f t="shared" si="19"/>
        <v>0</v>
      </c>
    </row>
    <row r="91" spans="2:17" x14ac:dyDescent="0.4">
      <c r="B91" s="11">
        <v>34.040673255920403</v>
      </c>
      <c r="C91" s="5">
        <f t="shared" si="24"/>
        <v>0.26017284393310547</v>
      </c>
      <c r="D91" s="5">
        <f t="shared" si="25"/>
        <v>3.8435986818713324</v>
      </c>
      <c r="E91" s="5">
        <f t="shared" si="26"/>
        <v>24.150042764628779</v>
      </c>
      <c r="F91" s="5">
        <f t="shared" si="27"/>
        <v>230.61592091227993</v>
      </c>
      <c r="G91" s="5">
        <f t="shared" si="30"/>
        <v>-1.1668537786647448E-2</v>
      </c>
      <c r="H91" s="9">
        <f t="shared" si="31"/>
        <v>-4.4849176456123963E-2</v>
      </c>
      <c r="I91" s="5">
        <f t="shared" si="28"/>
        <v>6.2883117717172904E-6</v>
      </c>
      <c r="J91" s="5">
        <f t="shared" si="20"/>
        <v>5.518614409646139E-5</v>
      </c>
      <c r="K91" s="5" t="e">
        <f t="shared" si="29"/>
        <v>#N/A</v>
      </c>
      <c r="L91" s="5">
        <f t="shared" si="21"/>
        <v>6.2883117717172904E-6</v>
      </c>
      <c r="M91" s="5">
        <f t="shared" si="22"/>
        <v>3.667497900998374E-3</v>
      </c>
      <c r="N91" s="5">
        <f t="shared" si="23"/>
        <v>8.8570231148297013E-2</v>
      </c>
      <c r="O91" s="5">
        <f t="shared" si="17"/>
        <v>-3.6674979009983745E-3</v>
      </c>
      <c r="P91" s="5">
        <f t="shared" si="18"/>
        <v>0</v>
      </c>
      <c r="Q91" s="5">
        <f t="shared" si="19"/>
        <v>0</v>
      </c>
    </row>
    <row r="92" spans="2:17" x14ac:dyDescent="0.4">
      <c r="B92" s="11">
        <v>34.304296731948803</v>
      </c>
      <c r="C92" s="5">
        <f t="shared" si="24"/>
        <v>0.26362347602839975</v>
      </c>
      <c r="D92" s="5">
        <f t="shared" si="25"/>
        <v>3.7932888795240358</v>
      </c>
      <c r="E92" s="5">
        <f t="shared" si="26"/>
        <v>23.833936953713138</v>
      </c>
      <c r="F92" s="5">
        <f t="shared" si="27"/>
        <v>227.59733277144218</v>
      </c>
      <c r="G92" s="5">
        <f t="shared" si="30"/>
        <v>-0.31610581091564072</v>
      </c>
      <c r="H92" s="9">
        <f t="shared" si="31"/>
        <v>-1.1990806572992274</v>
      </c>
      <c r="I92" s="5">
        <f t="shared" si="28"/>
        <v>1.7261249345551104E-4</v>
      </c>
      <c r="J92" s="5">
        <f t="shared" si="20"/>
        <v>5.7077721268980599E-5</v>
      </c>
      <c r="K92" s="5" t="e">
        <f t="shared" si="29"/>
        <v>#N/A</v>
      </c>
      <c r="L92" s="5">
        <f t="shared" si="21"/>
        <v>1.7261249345551104E-4</v>
      </c>
      <c r="M92" s="5">
        <f t="shared" si="22"/>
        <v>9.8053657642406741E-2</v>
      </c>
      <c r="N92" s="5">
        <f t="shared" si="23"/>
        <v>2.3370046943300946</v>
      </c>
      <c r="O92" s="5">
        <f t="shared" si="17"/>
        <v>-9.8053657642406741E-2</v>
      </c>
      <c r="P92" s="5">
        <f t="shared" si="18"/>
        <v>0</v>
      </c>
      <c r="Q92" s="5">
        <f t="shared" si="19"/>
        <v>0</v>
      </c>
    </row>
    <row r="93" spans="2:17" x14ac:dyDescent="0.4">
      <c r="B93" s="11">
        <v>34.568988323211599</v>
      </c>
      <c r="C93" s="5">
        <f t="shared" si="24"/>
        <v>0.26469159126279607</v>
      </c>
      <c r="D93" s="5">
        <f t="shared" si="25"/>
        <v>3.7779817455823945</v>
      </c>
      <c r="E93" s="5">
        <f t="shared" si="26"/>
        <v>23.737759394635987</v>
      </c>
      <c r="F93" s="5">
        <f t="shared" si="27"/>
        <v>226.67890473494367</v>
      </c>
      <c r="G93" s="5">
        <f t="shared" si="30"/>
        <v>-9.6177559077151642E-2</v>
      </c>
      <c r="H93" s="9">
        <f t="shared" si="31"/>
        <v>-0.36335706252815125</v>
      </c>
      <c r="I93" s="5">
        <f t="shared" si="28"/>
        <v>5.2731431359973268E-5</v>
      </c>
      <c r="J93" s="5">
        <f t="shared" si="20"/>
        <v>5.7653247782498253E-5</v>
      </c>
      <c r="K93" s="5" t="e">
        <f t="shared" si="29"/>
        <v>#N/A</v>
      </c>
      <c r="L93" s="5">
        <f t="shared" si="21"/>
        <v>5.2731431359973268E-5</v>
      </c>
      <c r="M93" s="5">
        <f t="shared" si="22"/>
        <v>2.9713171331888916E-2</v>
      </c>
      <c r="N93" s="5">
        <f t="shared" si="23"/>
        <v>0.70532411192797473</v>
      </c>
      <c r="O93" s="5">
        <f t="shared" si="17"/>
        <v>-2.9713171331888916E-2</v>
      </c>
      <c r="P93" s="5">
        <f t="shared" si="18"/>
        <v>0</v>
      </c>
      <c r="Q93" s="5">
        <f t="shared" si="19"/>
        <v>0</v>
      </c>
    </row>
    <row r="94" spans="2:17" x14ac:dyDescent="0.4">
      <c r="B94" s="11">
        <v>34.8346393108367</v>
      </c>
      <c r="C94" s="5">
        <f t="shared" si="24"/>
        <v>0.26565098762510075</v>
      </c>
      <c r="D94" s="5">
        <f t="shared" si="25"/>
        <v>3.7643375955042462</v>
      </c>
      <c r="E94" s="5">
        <f t="shared" si="26"/>
        <v>23.652030671336011</v>
      </c>
      <c r="F94" s="5">
        <f t="shared" si="27"/>
        <v>225.86025573025478</v>
      </c>
      <c r="G94" s="5">
        <f t="shared" si="30"/>
        <v>-8.572872329997594E-2</v>
      </c>
      <c r="H94" s="9">
        <f t="shared" si="31"/>
        <v>-0.32271185613268027</v>
      </c>
      <c r="I94" s="5">
        <f t="shared" si="28"/>
        <v>4.7172995558778179E-5</v>
      </c>
      <c r="J94" s="5">
        <f t="shared" si="20"/>
        <v>5.8166248462725314E-5</v>
      </c>
      <c r="K94" s="5" t="e">
        <f t="shared" si="29"/>
        <v>#N/A</v>
      </c>
      <c r="L94" s="5">
        <f t="shared" si="21"/>
        <v>4.7172995558778179E-5</v>
      </c>
      <c r="M94" s="5">
        <f t="shared" si="22"/>
        <v>2.6389449004749481E-2</v>
      </c>
      <c r="N94" s="5">
        <f t="shared" si="23"/>
        <v>0.62416405725999224</v>
      </c>
      <c r="O94" s="5">
        <f t="shared" si="17"/>
        <v>-2.6389449004749481E-2</v>
      </c>
      <c r="P94" s="5">
        <f t="shared" si="18"/>
        <v>0</v>
      </c>
      <c r="Q94" s="5">
        <f t="shared" si="19"/>
        <v>0</v>
      </c>
    </row>
    <row r="95" spans="2:17" x14ac:dyDescent="0.4">
      <c r="B95" s="11">
        <v>35.103128671646097</v>
      </c>
      <c r="C95" s="5">
        <f t="shared" si="24"/>
        <v>0.26848936080939723</v>
      </c>
      <c r="D95" s="5">
        <f t="shared" si="25"/>
        <v>3.7245423691477595</v>
      </c>
      <c r="E95" s="5">
        <f t="shared" si="26"/>
        <v>23.401989889797051</v>
      </c>
      <c r="F95" s="5">
        <f t="shared" si="27"/>
        <v>223.47254214886559</v>
      </c>
      <c r="G95" s="5">
        <f t="shared" si="30"/>
        <v>-0.25004078153896003</v>
      </c>
      <c r="H95" s="9">
        <f t="shared" si="31"/>
        <v>-0.93128748485667556</v>
      </c>
      <c r="I95" s="5">
        <f t="shared" si="28"/>
        <v>1.3905723612635558E-4</v>
      </c>
      <c r="J95" s="5">
        <f t="shared" si="20"/>
        <v>5.9662492499454453E-5</v>
      </c>
      <c r="K95" s="5" t="e">
        <f t="shared" si="29"/>
        <v>#N/A</v>
      </c>
      <c r="L95" s="5">
        <f t="shared" si="21"/>
        <v>1.3905723612635558E-4</v>
      </c>
      <c r="M95" s="5">
        <f t="shared" si="22"/>
        <v>7.6155130725294326E-2</v>
      </c>
      <c r="N95" s="5">
        <f t="shared" si="23"/>
        <v>1.7821815992895105</v>
      </c>
      <c r="O95" s="5">
        <f t="shared" si="17"/>
        <v>-7.6155130725294326E-2</v>
      </c>
      <c r="P95" s="5">
        <f t="shared" si="18"/>
        <v>0</v>
      </c>
      <c r="Q95" s="5">
        <f t="shared" si="19"/>
        <v>0</v>
      </c>
    </row>
    <row r="96" spans="2:17" x14ac:dyDescent="0.4">
      <c r="B96" s="11">
        <v>35.372252941131499</v>
      </c>
      <c r="C96" s="5">
        <f t="shared" si="24"/>
        <v>0.26912426948540258</v>
      </c>
      <c r="D96" s="5">
        <f t="shared" si="25"/>
        <v>3.7157555575055281</v>
      </c>
      <c r="E96" s="5">
        <f t="shared" si="26"/>
        <v>23.346780723989625</v>
      </c>
      <c r="F96" s="5">
        <f t="shared" si="27"/>
        <v>222.94533345033167</v>
      </c>
      <c r="G96" s="5">
        <f t="shared" si="30"/>
        <v>-5.5209165807426075E-2</v>
      </c>
      <c r="H96" s="9">
        <f t="shared" si="31"/>
        <v>-0.2051437646741876</v>
      </c>
      <c r="I96" s="5">
        <f t="shared" si="28"/>
        <v>3.0776534346677784E-5</v>
      </c>
      <c r="J96" s="5">
        <f t="shared" si="20"/>
        <v>5.9992864147646104E-5</v>
      </c>
      <c r="K96" s="5" t="e">
        <f t="shared" si="29"/>
        <v>#N/A</v>
      </c>
      <c r="L96" s="5">
        <f t="shared" si="21"/>
        <v>3.0776534346677784E-5</v>
      </c>
      <c r="M96" s="5">
        <f t="shared" si="22"/>
        <v>1.6775432366779957E-2</v>
      </c>
      <c r="N96" s="5">
        <f t="shared" si="23"/>
        <v>0.39165234101732993</v>
      </c>
      <c r="O96" s="5">
        <f t="shared" si="17"/>
        <v>-1.6775432366779957E-2</v>
      </c>
      <c r="P96" s="5">
        <f t="shared" si="18"/>
        <v>0</v>
      </c>
      <c r="Q96" s="5">
        <f t="shared" si="19"/>
        <v>0</v>
      </c>
    </row>
    <row r="97" spans="2:17" x14ac:dyDescent="0.4">
      <c r="B97" s="11">
        <v>35.645014047622603</v>
      </c>
      <c r="C97" s="5">
        <f t="shared" si="24"/>
        <v>0.27276110649110308</v>
      </c>
      <c r="D97" s="5">
        <f t="shared" si="25"/>
        <v>3.6662118469321356</v>
      </c>
      <c r="E97" s="5">
        <f t="shared" si="26"/>
        <v>23.03548840965173</v>
      </c>
      <c r="F97" s="5">
        <f t="shared" si="27"/>
        <v>219.97271081592817</v>
      </c>
      <c r="G97" s="5">
        <f t="shared" si="30"/>
        <v>-0.31129231433789428</v>
      </c>
      <c r="H97" s="9">
        <f t="shared" si="31"/>
        <v>-1.1412635706845105</v>
      </c>
      <c r="I97" s="5">
        <f t="shared" si="28"/>
        <v>1.7587597027212865E-4</v>
      </c>
      <c r="J97" s="5">
        <f t="shared" si="20"/>
        <v>6.1855637356644062E-5</v>
      </c>
      <c r="K97" s="5" t="e">
        <f t="shared" si="29"/>
        <v>#N/A</v>
      </c>
      <c r="L97" s="5">
        <f t="shared" si="21"/>
        <v>1.7587597027212865E-4</v>
      </c>
      <c r="M97" s="5">
        <f t="shared" si="22"/>
        <v>9.3325721467062278E-2</v>
      </c>
      <c r="N97" s="5">
        <f t="shared" si="23"/>
        <v>2.1498035751768989</v>
      </c>
      <c r="O97" s="5">
        <f t="shared" si="17"/>
        <v>-9.3325721467062278E-2</v>
      </c>
      <c r="P97" s="5">
        <f t="shared" si="18"/>
        <v>0</v>
      </c>
      <c r="Q97" s="5">
        <f t="shared" si="19"/>
        <v>0</v>
      </c>
    </row>
    <row r="98" spans="2:17" x14ac:dyDescent="0.4">
      <c r="B98" s="11">
        <v>35.915143251419003</v>
      </c>
      <c r="C98" s="5">
        <f t="shared" si="24"/>
        <v>0.27012920379640093</v>
      </c>
      <c r="D98" s="5">
        <f t="shared" si="25"/>
        <v>3.7019322085356974</v>
      </c>
      <c r="E98" s="5">
        <f t="shared" si="26"/>
        <v>23.259926060846368</v>
      </c>
      <c r="F98" s="5">
        <f t="shared" si="27"/>
        <v>222.11593251214182</v>
      </c>
      <c r="G98" s="5">
        <f t="shared" si="30"/>
        <v>0.22443765119463777</v>
      </c>
      <c r="H98" s="9">
        <f t="shared" si="31"/>
        <v>0.83085296976552991</v>
      </c>
      <c r="I98" s="5">
        <f t="shared" si="28"/>
        <v>0</v>
      </c>
      <c r="J98" s="5">
        <f t="shared" si="20"/>
        <v>6.0512602451895343E-5</v>
      </c>
      <c r="K98" s="5" t="e">
        <f t="shared" si="29"/>
        <v>#N/A</v>
      </c>
      <c r="L98" s="5">
        <f t="shared" si="21"/>
        <v>-1.2558070536163076E-4</v>
      </c>
      <c r="M98" s="5">
        <f t="shared" si="22"/>
        <v>0</v>
      </c>
      <c r="N98" s="5">
        <f t="shared" si="23"/>
        <v>0</v>
      </c>
      <c r="O98" s="5">
        <f t="shared" si="17"/>
        <v>6.7942195675195535E-2</v>
      </c>
      <c r="P98" s="5">
        <f t="shared" si="18"/>
        <v>6.7942195675195535E-2</v>
      </c>
      <c r="Q98" s="5">
        <f t="shared" si="19"/>
        <v>1.580330447816604</v>
      </c>
    </row>
    <row r="99" spans="2:17" x14ac:dyDescent="0.4">
      <c r="B99" s="11">
        <v>36.191371917724602</v>
      </c>
      <c r="C99" s="5">
        <f t="shared" si="24"/>
        <v>0.27622866630559884</v>
      </c>
      <c r="D99" s="5">
        <f t="shared" si="25"/>
        <v>3.6201890751399222</v>
      </c>
      <c r="E99" s="5">
        <f t="shared" si="26"/>
        <v>22.746318806131214</v>
      </c>
      <c r="F99" s="5">
        <f t="shared" si="27"/>
        <v>217.21134450839534</v>
      </c>
      <c r="G99" s="5">
        <f t="shared" si="30"/>
        <v>-0.51360725471515423</v>
      </c>
      <c r="H99" s="9">
        <f t="shared" si="31"/>
        <v>-1.8593553724324086</v>
      </c>
      <c r="I99" s="5">
        <f t="shared" si="28"/>
        <v>2.9387020816741224E-4</v>
      </c>
      <c r="J99" s="5">
        <f t="shared" si="20"/>
        <v>6.358602826411083E-5</v>
      </c>
      <c r="K99" s="5" t="e">
        <f t="shared" si="29"/>
        <v>#N/A</v>
      </c>
      <c r="L99" s="5">
        <f t="shared" si="21"/>
        <v>2.9387020816741224E-4</v>
      </c>
      <c r="M99" s="5">
        <f t="shared" si="22"/>
        <v>0.15204698200594893</v>
      </c>
      <c r="N99" s="5">
        <f t="shared" si="23"/>
        <v>3.4585091262174106</v>
      </c>
      <c r="O99" s="5">
        <f t="shared" si="17"/>
        <v>-0.15204698200594893</v>
      </c>
      <c r="P99" s="5">
        <f t="shared" si="18"/>
        <v>0</v>
      </c>
      <c r="Q99" s="5">
        <f t="shared" si="19"/>
        <v>0</v>
      </c>
    </row>
    <row r="100" spans="2:17" x14ac:dyDescent="0.4">
      <c r="B100" s="11">
        <v>36.466512918472198</v>
      </c>
      <c r="C100" s="5">
        <f t="shared" si="24"/>
        <v>0.2751410007475954</v>
      </c>
      <c r="D100" s="5">
        <f t="shared" si="25"/>
        <v>3.6345001191493251</v>
      </c>
      <c r="E100" s="5">
        <f t="shared" si="26"/>
        <v>22.836237747581496</v>
      </c>
      <c r="F100" s="5">
        <f t="shared" si="27"/>
        <v>218.07000714895952</v>
      </c>
      <c r="G100" s="5">
        <f t="shared" si="30"/>
        <v>8.9918941450282119E-2</v>
      </c>
      <c r="H100" s="9">
        <f t="shared" si="31"/>
        <v>0.32681040341483153</v>
      </c>
      <c r="I100" s="5">
        <f t="shared" si="28"/>
        <v>0</v>
      </c>
      <c r="J100" s="5">
        <f t="shared" si="20"/>
        <v>6.3047953318472335E-5</v>
      </c>
      <c r="K100" s="5" t="e">
        <f t="shared" si="29"/>
        <v>#N/A</v>
      </c>
      <c r="L100" s="5">
        <f t="shared" si="21"/>
        <v>-5.1246258472685153E-5</v>
      </c>
      <c r="M100" s="5">
        <f t="shared" si="22"/>
        <v>0</v>
      </c>
      <c r="N100" s="5">
        <f t="shared" si="23"/>
        <v>0</v>
      </c>
      <c r="O100" s="5">
        <f t="shared" si="17"/>
        <v>2.6724603733156535E-2</v>
      </c>
      <c r="P100" s="5">
        <f t="shared" si="18"/>
        <v>2.6724603733156535E-2</v>
      </c>
      <c r="Q100" s="5">
        <f t="shared" si="19"/>
        <v>0.61028940456026659</v>
      </c>
    </row>
    <row r="101" spans="2:17" x14ac:dyDescent="0.4">
      <c r="B101" s="11">
        <v>36.741643905639599</v>
      </c>
      <c r="C101" s="5">
        <f t="shared" si="24"/>
        <v>0.27513098716740103</v>
      </c>
      <c r="D101" s="5">
        <f t="shared" si="25"/>
        <v>3.6346323992635505</v>
      </c>
      <c r="E101" s="5">
        <f t="shared" si="26"/>
        <v>22.837068888051629</v>
      </c>
      <c r="F101" s="5">
        <f t="shared" si="27"/>
        <v>218.07794395581305</v>
      </c>
      <c r="G101" s="5">
        <f t="shared" si="30"/>
        <v>8.311404701331071E-4</v>
      </c>
      <c r="H101" s="9">
        <f t="shared" si="31"/>
        <v>3.0208900810849305E-3</v>
      </c>
      <c r="I101" s="5">
        <f t="shared" si="28"/>
        <v>0</v>
      </c>
      <c r="J101" s="5">
        <f t="shared" si="20"/>
        <v>6.3042979773899054E-5</v>
      </c>
      <c r="K101" s="5" t="e">
        <f t="shared" si="29"/>
        <v>#N/A</v>
      </c>
      <c r="L101" s="5">
        <f t="shared" si="21"/>
        <v>-4.7366315187371805E-7</v>
      </c>
      <c r="M101" s="5">
        <f t="shared" si="22"/>
        <v>0</v>
      </c>
      <c r="N101" s="5">
        <f t="shared" si="23"/>
        <v>0</v>
      </c>
      <c r="O101" s="5">
        <f t="shared" si="17"/>
        <v>2.4703035611734153E-4</v>
      </c>
      <c r="P101" s="5">
        <f t="shared" si="18"/>
        <v>2.4703035611734153E-4</v>
      </c>
      <c r="Q101" s="5">
        <f t="shared" si="19"/>
        <v>5.6414492600916546E-3</v>
      </c>
    </row>
    <row r="102" spans="2:17" x14ac:dyDescent="0.4">
      <c r="B102" s="11">
        <v>37.021388769149702</v>
      </c>
      <c r="C102" s="5">
        <f t="shared" si="24"/>
        <v>0.27974486351010341</v>
      </c>
      <c r="D102" s="5">
        <f t="shared" si="25"/>
        <v>3.5746858314125345</v>
      </c>
      <c r="E102" s="5">
        <f t="shared" si="26"/>
        <v>22.460413493714281</v>
      </c>
      <c r="F102" s="5">
        <f t="shared" si="27"/>
        <v>214.48114988475209</v>
      </c>
      <c r="G102" s="5">
        <f t="shared" si="30"/>
        <v>-0.37665539433734807</v>
      </c>
      <c r="H102" s="9">
        <f t="shared" si="31"/>
        <v>-1.346424701462819</v>
      </c>
      <c r="I102" s="5">
        <f t="shared" si="28"/>
        <v>2.1825388206757199E-4</v>
      </c>
      <c r="J102" s="5">
        <f t="shared" si="20"/>
        <v>6.529688565361374E-5</v>
      </c>
      <c r="K102" s="5" t="e">
        <f t="shared" si="29"/>
        <v>#N/A</v>
      </c>
      <c r="L102" s="5">
        <f t="shared" si="21"/>
        <v>2.1825388206757199E-4</v>
      </c>
      <c r="M102" s="5">
        <f t="shared" si="22"/>
        <v>0.1101025739301616</v>
      </c>
      <c r="N102" s="5">
        <f t="shared" si="23"/>
        <v>2.4729493371936759</v>
      </c>
      <c r="O102" s="5">
        <f t="shared" si="17"/>
        <v>-0.1101025739301616</v>
      </c>
      <c r="P102" s="5">
        <f t="shared" si="18"/>
        <v>0</v>
      </c>
      <c r="Q102" s="5">
        <f t="shared" si="19"/>
        <v>0</v>
      </c>
    </row>
    <row r="103" spans="2:17" x14ac:dyDescent="0.4">
      <c r="B103" s="11">
        <v>37.299828529357903</v>
      </c>
      <c r="C103" s="5">
        <f t="shared" si="24"/>
        <v>0.27843976020820094</v>
      </c>
      <c r="D103" s="5">
        <f t="shared" si="25"/>
        <v>3.591441104719594</v>
      </c>
      <c r="E103" s="5">
        <f t="shared" si="26"/>
        <v>22.565689980774973</v>
      </c>
      <c r="F103" s="5">
        <f t="shared" si="27"/>
        <v>215.48646628317564</v>
      </c>
      <c r="G103" s="5">
        <f t="shared" si="30"/>
        <v>0.10527648706069215</v>
      </c>
      <c r="H103" s="9">
        <f t="shared" si="31"/>
        <v>0.37809430299025026</v>
      </c>
      <c r="I103" s="5">
        <f t="shared" si="28"/>
        <v>0</v>
      </c>
      <c r="J103" s="5">
        <f t="shared" si="20"/>
        <v>6.4666911155042563E-5</v>
      </c>
      <c r="K103" s="5" t="e">
        <f t="shared" si="29"/>
        <v>#N/A</v>
      </c>
      <c r="L103" s="5">
        <f t="shared" si="21"/>
        <v>-6.0718117781329039E-5</v>
      </c>
      <c r="M103" s="5">
        <f t="shared" si="22"/>
        <v>0</v>
      </c>
      <c r="N103" s="5">
        <f t="shared" si="23"/>
        <v>0</v>
      </c>
      <c r="O103" s="5">
        <f t="shared" si="17"/>
        <v>3.0918294875553812E-2</v>
      </c>
      <c r="P103" s="5">
        <f t="shared" si="18"/>
        <v>3.0918294875553812E-2</v>
      </c>
      <c r="Q103" s="5">
        <f t="shared" si="19"/>
        <v>0.69769265689593085</v>
      </c>
    </row>
    <row r="104" spans="2:17" x14ac:dyDescent="0.4">
      <c r="B104" s="11">
        <v>37.583696842193604</v>
      </c>
      <c r="C104" s="5">
        <f t="shared" si="24"/>
        <v>0.28386831283570046</v>
      </c>
      <c r="D104" s="5">
        <f t="shared" si="25"/>
        <v>3.5227602193795682</v>
      </c>
      <c r="E104" s="5">
        <f t="shared" si="26"/>
        <v>22.13415525112244</v>
      </c>
      <c r="F104" s="5">
        <f t="shared" si="27"/>
        <v>211.36561316277411</v>
      </c>
      <c r="G104" s="5">
        <f t="shared" si="30"/>
        <v>-0.43153472965253314</v>
      </c>
      <c r="H104" s="9">
        <f t="shared" si="31"/>
        <v>-1.5201933789006603</v>
      </c>
      <c r="I104" s="5">
        <f t="shared" si="28"/>
        <v>2.5373964872397764E-4</v>
      </c>
      <c r="J104" s="5">
        <f t="shared" si="20"/>
        <v>6.7249214977283336E-5</v>
      </c>
      <c r="K104" s="5" t="e">
        <f t="shared" si="29"/>
        <v>#N/A</v>
      </c>
      <c r="L104" s="5">
        <f t="shared" si="21"/>
        <v>2.5373964872397764E-4</v>
      </c>
      <c r="M104" s="5">
        <f t="shared" si="22"/>
        <v>0.12431233897202397</v>
      </c>
      <c r="N104" s="5">
        <f t="shared" si="23"/>
        <v>2.7515486104369371</v>
      </c>
      <c r="O104" s="5">
        <f t="shared" si="17"/>
        <v>-0.12431233897202396</v>
      </c>
      <c r="P104" s="5">
        <f t="shared" si="18"/>
        <v>0</v>
      </c>
      <c r="Q104" s="5">
        <f t="shared" si="19"/>
        <v>0</v>
      </c>
    </row>
    <row r="105" spans="2:17" x14ac:dyDescent="0.4">
      <c r="B105" s="11">
        <v>37.865761995315502</v>
      </c>
      <c r="C105" s="5">
        <f t="shared" si="24"/>
        <v>0.2820651531218985</v>
      </c>
      <c r="D105" s="5">
        <f t="shared" si="25"/>
        <v>3.5452801912323983</v>
      </c>
      <c r="E105" s="5">
        <f t="shared" si="26"/>
        <v>22.275652407386239</v>
      </c>
      <c r="F105" s="5">
        <f t="shared" si="27"/>
        <v>212.71681147394392</v>
      </c>
      <c r="G105" s="5">
        <f t="shared" si="30"/>
        <v>0.14149715626379944</v>
      </c>
      <c r="H105" s="9">
        <f t="shared" si="31"/>
        <v>0.50164706521776337</v>
      </c>
      <c r="I105" s="5">
        <f t="shared" si="28"/>
        <v>0</v>
      </c>
      <c r="J105" s="5">
        <f t="shared" si="20"/>
        <v>6.6402495994200754E-5</v>
      </c>
      <c r="K105" s="5" t="e">
        <f t="shared" si="29"/>
        <v>#N/A</v>
      </c>
      <c r="L105" s="5">
        <f t="shared" si="21"/>
        <v>-8.2670927890841507E-5</v>
      </c>
      <c r="M105" s="5">
        <f t="shared" si="22"/>
        <v>0</v>
      </c>
      <c r="N105" s="5">
        <f t="shared" si="23"/>
        <v>0</v>
      </c>
      <c r="O105" s="5">
        <f t="shared" si="17"/>
        <v>4.102170216052934E-2</v>
      </c>
      <c r="P105" s="5">
        <f t="shared" si="18"/>
        <v>4.102170216052934E-2</v>
      </c>
      <c r="Q105" s="5">
        <f t="shared" si="19"/>
        <v>0.91378517848727669</v>
      </c>
    </row>
    <row r="106" spans="2:17" x14ac:dyDescent="0.4">
      <c r="B106" s="11">
        <v>38.152667522430399</v>
      </c>
      <c r="C106" s="5">
        <f t="shared" si="24"/>
        <v>0.28690552711489659</v>
      </c>
      <c r="D106" s="5">
        <f t="shared" si="25"/>
        <v>3.4854678822535603</v>
      </c>
      <c r="E106" s="5">
        <f t="shared" si="26"/>
        <v>21.899840586421917</v>
      </c>
      <c r="F106" s="5">
        <f t="shared" si="27"/>
        <v>209.12807293521362</v>
      </c>
      <c r="G106" s="5">
        <f t="shared" si="30"/>
        <v>-0.37581182096432286</v>
      </c>
      <c r="H106" s="9">
        <f t="shared" si="31"/>
        <v>-1.3098800317423724</v>
      </c>
      <c r="I106" s="5">
        <f t="shared" si="28"/>
        <v>2.2333923068998577E-4</v>
      </c>
      <c r="J106" s="5">
        <f t="shared" si="20"/>
        <v>6.8651353930851265E-5</v>
      </c>
      <c r="K106" s="5" t="e">
        <f t="shared" si="29"/>
        <v>#N/A</v>
      </c>
      <c r="L106" s="5">
        <f t="shared" si="21"/>
        <v>2.2333923068998577E-4</v>
      </c>
      <c r="M106" s="5">
        <f t="shared" si="22"/>
        <v>0.10711416901210172</v>
      </c>
      <c r="N106" s="5">
        <f t="shared" si="23"/>
        <v>2.3457832259120819</v>
      </c>
      <c r="O106" s="5">
        <f t="shared" si="17"/>
        <v>-0.10711416901210172</v>
      </c>
      <c r="P106" s="5">
        <f t="shared" si="18"/>
        <v>0</v>
      </c>
      <c r="Q106" s="5">
        <f t="shared" si="19"/>
        <v>0</v>
      </c>
    </row>
    <row r="107" spans="2:17" x14ac:dyDescent="0.4">
      <c r="B107" s="11">
        <v>38.437827110290499</v>
      </c>
      <c r="C107" s="5">
        <f t="shared" si="24"/>
        <v>0.28515958786010032</v>
      </c>
      <c r="D107" s="5">
        <f t="shared" si="25"/>
        <v>3.5068082665717744</v>
      </c>
      <c r="E107" s="5">
        <f t="shared" si="26"/>
        <v>22.033926175619687</v>
      </c>
      <c r="F107" s="5">
        <f t="shared" si="27"/>
        <v>210.40849599430649</v>
      </c>
      <c r="G107" s="5">
        <f t="shared" si="30"/>
        <v>0.13408558919777036</v>
      </c>
      <c r="H107" s="9">
        <f t="shared" si="31"/>
        <v>0.4702124526268881</v>
      </c>
      <c r="I107" s="5">
        <f t="shared" si="28"/>
        <v>0</v>
      </c>
      <c r="J107" s="5">
        <f t="shared" si="20"/>
        <v>6.7848985765091806E-5</v>
      </c>
      <c r="K107" s="5" t="e">
        <f t="shared" si="29"/>
        <v>#N/A</v>
      </c>
      <c r="L107" s="5">
        <f t="shared" si="21"/>
        <v>-7.9200103219920784E-5</v>
      </c>
      <c r="M107" s="5">
        <f t="shared" si="22"/>
        <v>0</v>
      </c>
      <c r="N107" s="5">
        <f t="shared" si="23"/>
        <v>0</v>
      </c>
      <c r="O107" s="5">
        <f t="shared" si="17"/>
        <v>3.8451167207484725E-2</v>
      </c>
      <c r="P107" s="5">
        <f t="shared" si="18"/>
        <v>3.8451167207484725E-2</v>
      </c>
      <c r="Q107" s="5">
        <f t="shared" si="19"/>
        <v>0.84723017961612701</v>
      </c>
    </row>
    <row r="108" spans="2:17" x14ac:dyDescent="0.4">
      <c r="B108" s="11">
        <v>38.726785898208597</v>
      </c>
      <c r="C108" s="5">
        <f t="shared" si="24"/>
        <v>0.28895878791809793</v>
      </c>
      <c r="D108" s="5">
        <f t="shared" si="25"/>
        <v>3.460701116601578</v>
      </c>
      <c r="E108" s="5">
        <f t="shared" si="26"/>
        <v>21.744226408371023</v>
      </c>
      <c r="F108" s="5">
        <f t="shared" si="27"/>
        <v>207.64206699609468</v>
      </c>
      <c r="G108" s="5">
        <f t="shared" si="30"/>
        <v>-0.28969976724866342</v>
      </c>
      <c r="H108" s="9">
        <f t="shared" si="31"/>
        <v>-1.0025643079966666</v>
      </c>
      <c r="I108" s="5">
        <f t="shared" si="28"/>
        <v>1.7339625673810271E-4</v>
      </c>
      <c r="J108" s="5">
        <f t="shared" si="20"/>
        <v>6.9582549172307807E-5</v>
      </c>
      <c r="K108" s="5" t="e">
        <f t="shared" si="29"/>
        <v>#N/A</v>
      </c>
      <c r="L108" s="5">
        <f t="shared" si="21"/>
        <v>1.7339625673810271E-4</v>
      </c>
      <c r="M108" s="5">
        <f t="shared" si="22"/>
        <v>8.1983723799048655E-2</v>
      </c>
      <c r="N108" s="5">
        <f t="shared" si="23"/>
        <v>1.7826726520878697</v>
      </c>
      <c r="O108" s="5">
        <f t="shared" si="17"/>
        <v>-8.1983723799048655E-2</v>
      </c>
      <c r="P108" s="5">
        <f t="shared" si="18"/>
        <v>0</v>
      </c>
      <c r="Q108" s="5">
        <f t="shared" si="19"/>
        <v>0</v>
      </c>
    </row>
    <row r="109" spans="2:17" x14ac:dyDescent="0.4">
      <c r="B109" s="11">
        <v>39.016317367553697</v>
      </c>
      <c r="C109" s="5">
        <f t="shared" si="24"/>
        <v>0.28953146934509988</v>
      </c>
      <c r="D109" s="5">
        <f t="shared" si="25"/>
        <v>3.4538559910669839</v>
      </c>
      <c r="E109" s="5">
        <f t="shared" si="26"/>
        <v>21.701217216186262</v>
      </c>
      <c r="F109" s="5">
        <f t="shared" si="27"/>
        <v>207.23135946401905</v>
      </c>
      <c r="G109" s="5">
        <f t="shared" si="30"/>
        <v>-4.3009192184761957E-2</v>
      </c>
      <c r="H109" s="9">
        <f t="shared" si="31"/>
        <v>-0.1485475560982914</v>
      </c>
      <c r="I109" s="5">
        <f t="shared" si="28"/>
        <v>2.579364536299686E-5</v>
      </c>
      <c r="J109" s="5">
        <f t="shared" si="20"/>
        <v>6.9839916178341424E-5</v>
      </c>
      <c r="K109" s="5" t="e">
        <f t="shared" si="29"/>
        <v>#N/A</v>
      </c>
      <c r="L109" s="5">
        <f t="shared" si="21"/>
        <v>2.579364536299686E-5</v>
      </c>
      <c r="M109" s="5">
        <f t="shared" si="22"/>
        <v>1.2147332308808363E-2</v>
      </c>
      <c r="N109" s="5">
        <f t="shared" si="23"/>
        <v>0.26361189703064764</v>
      </c>
      <c r="O109" s="5">
        <f t="shared" si="17"/>
        <v>-1.2147332308808363E-2</v>
      </c>
      <c r="P109" s="5">
        <f t="shared" si="18"/>
        <v>0</v>
      </c>
      <c r="Q109" s="5">
        <f t="shared" si="19"/>
        <v>0</v>
      </c>
    </row>
    <row r="110" spans="2:17" x14ac:dyDescent="0.4">
      <c r="B110" s="11">
        <v>39.308624029159503</v>
      </c>
      <c r="C110" s="5">
        <f t="shared" si="24"/>
        <v>0.29230666160580654</v>
      </c>
      <c r="D110" s="5">
        <f t="shared" si="25"/>
        <v>3.4210646945452146</v>
      </c>
      <c r="E110" s="5">
        <f t="shared" si="26"/>
        <v>21.495183423677311</v>
      </c>
      <c r="F110" s="5">
        <f t="shared" si="27"/>
        <v>205.26388167271287</v>
      </c>
      <c r="G110" s="5">
        <f t="shared" si="30"/>
        <v>-0.2060337925089506</v>
      </c>
      <c r="H110" s="9">
        <f t="shared" si="31"/>
        <v>-0.70485493343562522</v>
      </c>
      <c r="I110" s="5">
        <f t="shared" si="28"/>
        <v>1.2474778245234115E-4</v>
      </c>
      <c r="J110" s="5">
        <f t="shared" si="20"/>
        <v>7.1072822392714976E-5</v>
      </c>
      <c r="K110" s="5" t="e">
        <f t="shared" si="29"/>
        <v>#N/A</v>
      </c>
      <c r="L110" s="5">
        <f t="shared" si="21"/>
        <v>1.2474778245234115E-4</v>
      </c>
      <c r="M110" s="5">
        <f t="shared" si="22"/>
        <v>5.7638828472412813E-2</v>
      </c>
      <c r="N110" s="5">
        <f t="shared" si="23"/>
        <v>1.2389571903403878</v>
      </c>
      <c r="O110" s="5">
        <f t="shared" si="17"/>
        <v>-5.763882847241282E-2</v>
      </c>
      <c r="P110" s="5">
        <f t="shared" si="18"/>
        <v>0</v>
      </c>
      <c r="Q110" s="5">
        <f t="shared" si="19"/>
        <v>0</v>
      </c>
    </row>
    <row r="111" spans="2:17" x14ac:dyDescent="0.4">
      <c r="B111" s="11">
        <v>39.602141618728602</v>
      </c>
      <c r="C111" s="5">
        <f t="shared" si="24"/>
        <v>0.2935175895690989</v>
      </c>
      <c r="D111" s="5">
        <f t="shared" si="25"/>
        <v>3.4069508456650208</v>
      </c>
      <c r="E111" s="5">
        <f t="shared" si="26"/>
        <v>21.406503495765524</v>
      </c>
      <c r="F111" s="5">
        <f t="shared" si="27"/>
        <v>204.41705073990124</v>
      </c>
      <c r="G111" s="5">
        <f t="shared" si="30"/>
        <v>-8.867992791178736E-2</v>
      </c>
      <c r="H111" s="9">
        <f t="shared" si="31"/>
        <v>-0.30212815539257704</v>
      </c>
      <c r="I111" s="5">
        <f t="shared" si="28"/>
        <v>5.3915685108161034E-5</v>
      </c>
      <c r="J111" s="5">
        <f t="shared" si="20"/>
        <v>7.1603483081339117E-5</v>
      </c>
      <c r="K111" s="5" t="e">
        <f t="shared" si="29"/>
        <v>#N/A</v>
      </c>
      <c r="L111" s="5">
        <f t="shared" si="21"/>
        <v>5.3915685108161034E-5</v>
      </c>
      <c r="M111" s="5">
        <f t="shared" si="22"/>
        <v>2.4706236842917256E-2</v>
      </c>
      <c r="N111" s="5">
        <f t="shared" si="23"/>
        <v>0.52887414534511923</v>
      </c>
      <c r="O111" s="5">
        <f t="shared" si="17"/>
        <v>-2.4706236842917256E-2</v>
      </c>
      <c r="P111" s="5">
        <f t="shared" si="18"/>
        <v>0</v>
      </c>
      <c r="Q111" s="5">
        <f t="shared" si="19"/>
        <v>0</v>
      </c>
    </row>
    <row r="112" spans="2:17" x14ac:dyDescent="0.4">
      <c r="B112" s="11">
        <v>39.898568153381298</v>
      </c>
      <c r="C112" s="5">
        <f t="shared" si="24"/>
        <v>0.29642653465269575</v>
      </c>
      <c r="D112" s="5">
        <f t="shared" si="25"/>
        <v>3.3735171555125349</v>
      </c>
      <c r="E112" s="5">
        <f t="shared" si="26"/>
        <v>21.19643342503463</v>
      </c>
      <c r="F112" s="5">
        <f t="shared" si="27"/>
        <v>202.41102933075211</v>
      </c>
      <c r="G112" s="5">
        <f t="shared" si="30"/>
        <v>-0.21007007073089312</v>
      </c>
      <c r="H112" s="9">
        <f t="shared" si="31"/>
        <v>-0.70867498747039959</v>
      </c>
      <c r="I112" s="5">
        <f t="shared" si="28"/>
        <v>1.2898432140526987E-4</v>
      </c>
      <c r="J112" s="5">
        <f t="shared" si="20"/>
        <v>7.2860542384592782E-5</v>
      </c>
      <c r="K112" s="5" t="e">
        <f t="shared" si="29"/>
        <v>#N/A</v>
      </c>
      <c r="L112" s="5">
        <f t="shared" si="21"/>
        <v>1.2898432140526987E-4</v>
      </c>
      <c r="M112" s="5">
        <f t="shared" si="22"/>
        <v>5.7951209685654072E-2</v>
      </c>
      <c r="N112" s="5">
        <f t="shared" si="23"/>
        <v>1.2283589580021885</v>
      </c>
      <c r="O112" s="5">
        <f t="shared" si="17"/>
        <v>-5.7951209685654079E-2</v>
      </c>
      <c r="P112" s="5">
        <f t="shared" si="18"/>
        <v>0</v>
      </c>
      <c r="Q112" s="5">
        <f t="shared" si="19"/>
        <v>0</v>
      </c>
    </row>
    <row r="113" spans="2:17" x14ac:dyDescent="0.4">
      <c r="B113" s="11">
        <v>40.196177244186401</v>
      </c>
      <c r="C113" s="5">
        <f t="shared" si="24"/>
        <v>0.29760909080510345</v>
      </c>
      <c r="D113" s="5">
        <f t="shared" si="25"/>
        <v>3.3601124122074428</v>
      </c>
      <c r="E113" s="5">
        <f t="shared" si="26"/>
        <v>21.112208938853563</v>
      </c>
      <c r="F113" s="5">
        <f t="shared" si="27"/>
        <v>201.6067447324466</v>
      </c>
      <c r="G113" s="5">
        <f t="shared" si="30"/>
        <v>-8.4224486181067704E-2</v>
      </c>
      <c r="H113" s="9">
        <f t="shared" si="31"/>
        <v>-0.2830037414287998</v>
      </c>
      <c r="I113" s="5">
        <f t="shared" si="28"/>
        <v>5.1920662795051533E-5</v>
      </c>
      <c r="J113" s="5">
        <f t="shared" si="20"/>
        <v>7.3364541709900296E-5</v>
      </c>
      <c r="K113" s="5" t="e">
        <f t="shared" si="29"/>
        <v>#N/A</v>
      </c>
      <c r="L113" s="5">
        <f t="shared" si="21"/>
        <v>5.1920662795051533E-5</v>
      </c>
      <c r="M113" s="5">
        <f t="shared" si="22"/>
        <v>2.3142356441710917E-2</v>
      </c>
      <c r="N113" s="5">
        <f t="shared" si="23"/>
        <v>0.48858626453482457</v>
      </c>
      <c r="O113" s="5">
        <f t="shared" si="17"/>
        <v>-2.3142356441710917E-2</v>
      </c>
      <c r="P113" s="5">
        <f t="shared" si="18"/>
        <v>0</v>
      </c>
      <c r="Q113" s="5">
        <f t="shared" si="19"/>
        <v>0</v>
      </c>
    </row>
    <row r="114" spans="2:17" x14ac:dyDescent="0.4">
      <c r="B114" s="11">
        <v>40.493736267089801</v>
      </c>
      <c r="C114" s="5">
        <f t="shared" si="24"/>
        <v>0.29755902290339975</v>
      </c>
      <c r="D114" s="5">
        <f t="shared" si="25"/>
        <v>3.3606777917288775</v>
      </c>
      <c r="E114" s="5">
        <f t="shared" si="26"/>
        <v>21.11576132315562</v>
      </c>
      <c r="F114" s="5">
        <f t="shared" si="27"/>
        <v>201.64066750373266</v>
      </c>
      <c r="G114" s="5">
        <f t="shared" si="30"/>
        <v>3.5523843020577317E-3</v>
      </c>
      <c r="H114" s="9">
        <f t="shared" si="31"/>
        <v>1.1938419031611709E-2</v>
      </c>
      <c r="I114" s="5">
        <f t="shared" si="28"/>
        <v>0</v>
      </c>
      <c r="J114" s="5">
        <f t="shared" si="20"/>
        <v>7.3343284242236782E-5</v>
      </c>
      <c r="K114" s="5" t="e">
        <f t="shared" si="29"/>
        <v>#N/A</v>
      </c>
      <c r="L114" s="5">
        <f t="shared" si="21"/>
        <v>-2.1895190630173538E-6</v>
      </c>
      <c r="M114" s="5">
        <f t="shared" si="22"/>
        <v>0</v>
      </c>
      <c r="N114" s="5">
        <f t="shared" si="23"/>
        <v>0</v>
      </c>
      <c r="O114" s="5">
        <f t="shared" si="17"/>
        <v>9.7625263604358677E-4</v>
      </c>
      <c r="P114" s="5">
        <f t="shared" si="18"/>
        <v>9.7625263604358677E-4</v>
      </c>
      <c r="Q114" s="5">
        <f t="shared" si="19"/>
        <v>2.0614317653797891E-2</v>
      </c>
    </row>
    <row r="115" spans="2:17" x14ac:dyDescent="0.4">
      <c r="B115" s="11">
        <v>40.7948448657989</v>
      </c>
      <c r="C115" s="5">
        <f t="shared" si="24"/>
        <v>0.30110859870909934</v>
      </c>
      <c r="D115" s="5">
        <f t="shared" si="25"/>
        <v>3.3210609205023029</v>
      </c>
      <c r="E115" s="5">
        <f t="shared" si="26"/>
        <v>20.866841179948381</v>
      </c>
      <c r="F115" s="5">
        <f t="shared" si="27"/>
        <v>199.26365523013817</v>
      </c>
      <c r="G115" s="5">
        <f t="shared" si="30"/>
        <v>-0.24892014320723987</v>
      </c>
      <c r="H115" s="9">
        <f t="shared" si="31"/>
        <v>-0.82667895993140117</v>
      </c>
      <c r="I115" s="5">
        <f t="shared" si="28"/>
        <v>1.5525259373235287E-4</v>
      </c>
      <c r="J115" s="5">
        <f t="shared" si="20"/>
        <v>7.4832822379188908E-5</v>
      </c>
      <c r="K115" s="5" t="e">
        <f t="shared" si="29"/>
        <v>#N/A</v>
      </c>
      <c r="L115" s="5">
        <f t="shared" si="21"/>
        <v>1.5525259373235287E-4</v>
      </c>
      <c r="M115" s="5">
        <f t="shared" si="22"/>
        <v>6.7600870069799202E-2</v>
      </c>
      <c r="N115" s="5">
        <f t="shared" si="23"/>
        <v>1.410616619372826</v>
      </c>
      <c r="O115" s="5">
        <f t="shared" si="17"/>
        <v>-6.7600870069799202E-2</v>
      </c>
      <c r="P115" s="5">
        <f t="shared" si="18"/>
        <v>0</v>
      </c>
      <c r="Q115" s="5">
        <f t="shared" si="19"/>
        <v>0</v>
      </c>
    </row>
    <row r="116" spans="2:17" x14ac:dyDescent="0.4">
      <c r="B116" s="11">
        <v>41.099639177322302</v>
      </c>
      <c r="C116" s="5">
        <f t="shared" si="24"/>
        <v>0.30479431152340197</v>
      </c>
      <c r="D116" s="5">
        <f t="shared" si="25"/>
        <v>3.2809011264083923</v>
      </c>
      <c r="E116" s="5">
        <f t="shared" si="26"/>
        <v>20.614509751758163</v>
      </c>
      <c r="F116" s="5">
        <f t="shared" si="27"/>
        <v>196.85406758450353</v>
      </c>
      <c r="G116" s="5">
        <f t="shared" si="30"/>
        <v>-0.25233142819021737</v>
      </c>
      <c r="H116" s="9">
        <f t="shared" si="31"/>
        <v>-0.82787446697752254</v>
      </c>
      <c r="I116" s="5">
        <f t="shared" si="28"/>
        <v>1.5930663627589743E-4</v>
      </c>
      <c r="J116" s="5">
        <f t="shared" si="20"/>
        <v>7.6342773645479163E-5</v>
      </c>
      <c r="K116" s="5" t="e">
        <f t="shared" si="29"/>
        <v>#N/A</v>
      </c>
      <c r="L116" s="5">
        <f t="shared" si="21"/>
        <v>1.5930663627589743E-4</v>
      </c>
      <c r="M116" s="5">
        <f t="shared" si="22"/>
        <v>6.7698631498853939E-2</v>
      </c>
      <c r="N116" s="5">
        <f t="shared" si="23"/>
        <v>1.3955740992138068</v>
      </c>
      <c r="O116" s="5">
        <f t="shared" si="17"/>
        <v>-6.7698631498853939E-2</v>
      </c>
      <c r="P116" s="5">
        <f t="shared" si="18"/>
        <v>0</v>
      </c>
      <c r="Q116" s="5">
        <f t="shared" si="19"/>
        <v>0</v>
      </c>
    </row>
    <row r="117" spans="2:17" x14ac:dyDescent="0.4">
      <c r="B117" s="11">
        <v>41.402108669280999</v>
      </c>
      <c r="C117" s="5">
        <f t="shared" si="24"/>
        <v>0.30246949195869632</v>
      </c>
      <c r="D117" s="5">
        <f t="shared" si="25"/>
        <v>3.3061185560378923</v>
      </c>
      <c r="E117" s="5">
        <f t="shared" si="26"/>
        <v>20.772955535091075</v>
      </c>
      <c r="F117" s="5">
        <f t="shared" si="27"/>
        <v>198.36711336227356</v>
      </c>
      <c r="G117" s="5">
        <f t="shared" si="30"/>
        <v>0.15844578333291182</v>
      </c>
      <c r="H117" s="9">
        <f t="shared" si="31"/>
        <v>0.52384054440289918</v>
      </c>
      <c r="I117" s="5">
        <f t="shared" si="28"/>
        <v>0</v>
      </c>
      <c r="J117" s="5">
        <f t="shared" si="20"/>
        <v>7.5394634078015005E-5</v>
      </c>
      <c r="L117" s="5">
        <f t="shared" si="21"/>
        <v>-9.9269978389072316E-5</v>
      </c>
      <c r="M117" s="5">
        <f t="shared" si="22"/>
        <v>0</v>
      </c>
      <c r="N117" s="5">
        <f t="shared" si="23"/>
        <v>0</v>
      </c>
      <c r="O117" s="5">
        <f t="shared" si="17"/>
        <v>4.2836552393219006E-2</v>
      </c>
      <c r="P117" s="5">
        <f t="shared" si="18"/>
        <v>4.2836552393219006E-2</v>
      </c>
      <c r="Q117" s="5">
        <f t="shared" si="19"/>
        <v>0.88984179814093756</v>
      </c>
    </row>
    <row r="118" spans="2:17" x14ac:dyDescent="0.4">
      <c r="B118" s="11">
        <v>41.708280324935899</v>
      </c>
      <c r="C118" s="5">
        <f t="shared" si="24"/>
        <v>0.30617165565490012</v>
      </c>
      <c r="D118" s="5">
        <f t="shared" si="25"/>
        <v>3.2661416611573775</v>
      </c>
      <c r="E118" s="5">
        <f t="shared" si="26"/>
        <v>20.52177329655116</v>
      </c>
      <c r="F118" s="5">
        <f t="shared" si="27"/>
        <v>195.96849966944265</v>
      </c>
      <c r="G118" s="5">
        <f t="shared" si="30"/>
        <v>-0.25118223853991495</v>
      </c>
      <c r="H118" s="9">
        <f t="shared" si="31"/>
        <v>-0.82039677383798637</v>
      </c>
      <c r="I118" s="5">
        <f t="shared" si="28"/>
        <v>1.5929772510524104E-4</v>
      </c>
      <c r="J118" s="5">
        <f t="shared" si="20"/>
        <v>7.6897708593437865E-5</v>
      </c>
      <c r="K118" s="5" t="e">
        <f t="shared" si="29"/>
        <v>#N/A</v>
      </c>
      <c r="L118" s="5">
        <f t="shared" si="21"/>
        <v>1.5929772510524104E-4</v>
      </c>
      <c r="M118" s="5">
        <f t="shared" si="22"/>
        <v>6.708715039573071E-2</v>
      </c>
      <c r="N118" s="5">
        <f t="shared" si="23"/>
        <v>1.3767472915328181</v>
      </c>
      <c r="O118" s="5">
        <f t="shared" si="17"/>
        <v>-6.708715039573071E-2</v>
      </c>
      <c r="P118" s="5">
        <f t="shared" si="18"/>
        <v>0</v>
      </c>
      <c r="Q118" s="5">
        <f t="shared" si="19"/>
        <v>0</v>
      </c>
    </row>
    <row r="119" spans="2:17" x14ac:dyDescent="0.4">
      <c r="B119" s="11">
        <v>42.017554521560598</v>
      </c>
      <c r="C119" s="5">
        <f t="shared" si="24"/>
        <v>0.30927419662469902</v>
      </c>
      <c r="D119" s="5">
        <f t="shared" si="25"/>
        <v>3.2333767605368302</v>
      </c>
      <c r="E119" s="5">
        <f t="shared" si="26"/>
        <v>20.315905354380938</v>
      </c>
      <c r="F119" s="5">
        <f t="shared" si="27"/>
        <v>194.00260563220982</v>
      </c>
      <c r="G119" s="5">
        <f t="shared" si="30"/>
        <v>-0.20586794217022231</v>
      </c>
      <c r="H119" s="9">
        <f t="shared" si="31"/>
        <v>-0.66564861995273694</v>
      </c>
      <c r="I119" s="5">
        <f t="shared" si="28"/>
        <v>1.3188277458252119E-4</v>
      </c>
      <c r="J119" s="5">
        <f t="shared" si="20"/>
        <v>7.812962235938447E-5</v>
      </c>
      <c r="K119" s="5" t="e">
        <f t="shared" si="29"/>
        <v>#N/A</v>
      </c>
      <c r="L119" s="5">
        <f t="shared" si="21"/>
        <v>1.3188277458252119E-4</v>
      </c>
      <c r="M119" s="5">
        <f t="shared" si="22"/>
        <v>5.4432770217473711E-2</v>
      </c>
      <c r="N119" s="5">
        <f t="shared" si="23"/>
        <v>1.1058510079149615</v>
      </c>
      <c r="O119" s="5">
        <f t="shared" si="17"/>
        <v>-5.4432770217473711E-2</v>
      </c>
      <c r="P119" s="5">
        <f t="shared" si="18"/>
        <v>0</v>
      </c>
      <c r="Q119" s="5">
        <f t="shared" si="19"/>
        <v>0</v>
      </c>
    </row>
    <row r="120" spans="2:17" x14ac:dyDescent="0.4">
      <c r="B120" s="11">
        <v>42.327128410339299</v>
      </c>
      <c r="C120" s="5">
        <f t="shared" si="24"/>
        <v>0.30957388877870073</v>
      </c>
      <c r="D120" s="5">
        <f t="shared" si="25"/>
        <v>3.2302465945855374</v>
      </c>
      <c r="E120" s="5">
        <f t="shared" si="26"/>
        <v>20.296237941666742</v>
      </c>
      <c r="F120" s="5">
        <f t="shared" si="27"/>
        <v>193.81479567513225</v>
      </c>
      <c r="G120" s="5">
        <f t="shared" si="30"/>
        <v>-1.9667412714195365E-2</v>
      </c>
      <c r="H120" s="9">
        <f t="shared" si="31"/>
        <v>-6.3530592944337883E-2</v>
      </c>
      <c r="I120" s="5">
        <f t="shared" si="28"/>
        <v>1.2611513776181026E-5</v>
      </c>
      <c r="J120" s="5">
        <f t="shared" si="20"/>
        <v>7.8247312157066226E-5</v>
      </c>
      <c r="K120" s="5" t="e">
        <f t="shared" si="29"/>
        <v>#N/A</v>
      </c>
      <c r="L120" s="5">
        <f t="shared" si="21"/>
        <v>1.2611513776181026E-5</v>
      </c>
      <c r="M120" s="5">
        <f t="shared" si="22"/>
        <v>5.1951526133480743E-3</v>
      </c>
      <c r="N120" s="5">
        <f t="shared" si="23"/>
        <v>0.10544205358378432</v>
      </c>
      <c r="O120" s="5">
        <f t="shared" si="17"/>
        <v>-5.1951526133480743E-3</v>
      </c>
      <c r="P120" s="5">
        <f t="shared" si="18"/>
        <v>0</v>
      </c>
      <c r="Q120" s="5">
        <f t="shared" si="19"/>
        <v>0</v>
      </c>
    </row>
    <row r="121" spans="2:17" x14ac:dyDescent="0.4">
      <c r="B121" s="11">
        <v>42.640594482421797</v>
      </c>
      <c r="C121" s="5">
        <f t="shared" si="24"/>
        <v>0.31346607208249821</v>
      </c>
      <c r="D121" s="5">
        <f t="shared" si="25"/>
        <v>3.1901379098431404</v>
      </c>
      <c r="E121" s="5">
        <f t="shared" si="26"/>
        <v>20.044227643003016</v>
      </c>
      <c r="F121" s="5">
        <f t="shared" si="27"/>
        <v>191.40827459058843</v>
      </c>
      <c r="G121" s="5">
        <f t="shared" si="30"/>
        <v>-0.25201029866372693</v>
      </c>
      <c r="H121" s="9">
        <f t="shared" si="31"/>
        <v>-0.80394760743804738</v>
      </c>
      <c r="I121" s="5">
        <f t="shared" si="28"/>
        <v>1.6363058970397573E-4</v>
      </c>
      <c r="J121" s="5">
        <f t="shared" si="20"/>
        <v>7.9755341784269965E-5</v>
      </c>
      <c r="K121" s="5" t="e">
        <f t="shared" si="29"/>
        <v>#N/A</v>
      </c>
      <c r="L121" s="5">
        <f t="shared" si="21"/>
        <v>1.6363058970397573E-4</v>
      </c>
      <c r="M121" s="5">
        <f t="shared" si="22"/>
        <v>6.5742035769067106E-2</v>
      </c>
      <c r="N121" s="5">
        <f t="shared" si="23"/>
        <v>1.3177483306696278</v>
      </c>
      <c r="O121" s="5">
        <f t="shared" si="17"/>
        <v>-6.5742035769067106E-2</v>
      </c>
      <c r="P121" s="5">
        <f t="shared" si="18"/>
        <v>0</v>
      </c>
      <c r="Q121" s="5">
        <f t="shared" si="19"/>
        <v>0</v>
      </c>
    </row>
    <row r="122" spans="2:17" x14ac:dyDescent="0.4">
      <c r="B122" s="11">
        <v>42.9550459384918</v>
      </c>
      <c r="C122" s="5">
        <f t="shared" si="24"/>
        <v>0.31445145607000313</v>
      </c>
      <c r="D122" s="5">
        <f t="shared" si="25"/>
        <v>3.1801411018983488</v>
      </c>
      <c r="E122" s="5">
        <f t="shared" si="26"/>
        <v>19.981415846205604</v>
      </c>
      <c r="F122" s="5">
        <f t="shared" si="27"/>
        <v>190.80846611390092</v>
      </c>
      <c r="G122" s="5">
        <f t="shared" si="30"/>
        <v>-6.2811796797412001E-2</v>
      </c>
      <c r="H122" s="9">
        <f t="shared" si="31"/>
        <v>-0.19975037667953699</v>
      </c>
      <c r="I122" s="5">
        <f t="shared" si="28"/>
        <v>4.0911979364909688E-5</v>
      </c>
      <c r="J122" s="5">
        <f t="shared" si="20"/>
        <v>8.0131207576305681E-5</v>
      </c>
      <c r="K122" s="5" t="e">
        <f t="shared" si="29"/>
        <v>#N/A</v>
      </c>
      <c r="L122" s="5">
        <f t="shared" si="21"/>
        <v>4.0911979364909688E-5</v>
      </c>
      <c r="M122" s="5">
        <f t="shared" si="22"/>
        <v>1.6334393295103757E-2</v>
      </c>
      <c r="N122" s="5">
        <f t="shared" si="23"/>
        <v>0.32638430502494076</v>
      </c>
      <c r="O122" s="5">
        <f t="shared" si="17"/>
        <v>-1.6334393295103757E-2</v>
      </c>
      <c r="P122" s="5">
        <f t="shared" si="18"/>
        <v>0</v>
      </c>
      <c r="Q122" s="5">
        <f t="shared" si="19"/>
        <v>0</v>
      </c>
    </row>
    <row r="123" spans="2:17" x14ac:dyDescent="0.4">
      <c r="B123" s="11">
        <v>43.270574331283498</v>
      </c>
      <c r="C123" s="5">
        <f t="shared" si="24"/>
        <v>0.31552839279169831</v>
      </c>
      <c r="D123" s="5">
        <f t="shared" si="25"/>
        <v>3.1692868941279961</v>
      </c>
      <c r="E123" s="5">
        <f t="shared" si="26"/>
        <v>19.91321684742185</v>
      </c>
      <c r="F123" s="5">
        <f t="shared" si="27"/>
        <v>190.15721364767978</v>
      </c>
      <c r="G123" s="5">
        <f t="shared" si="30"/>
        <v>-6.819899878375324E-2</v>
      </c>
      <c r="H123" s="9">
        <f t="shared" si="31"/>
        <v>-0.21614219303800031</v>
      </c>
      <c r="I123" s="5">
        <f t="shared" si="28"/>
        <v>4.4573024973308288E-5</v>
      </c>
      <c r="J123" s="5">
        <f t="shared" si="20"/>
        <v>8.0539310385027653E-5</v>
      </c>
      <c r="K123" s="5" t="e">
        <f t="shared" si="29"/>
        <v>#N/A</v>
      </c>
      <c r="L123" s="5">
        <f t="shared" si="21"/>
        <v>4.4573024973308288E-5</v>
      </c>
      <c r="M123" s="5">
        <f t="shared" si="22"/>
        <v>1.7674818177755229E-2</v>
      </c>
      <c r="N123" s="5">
        <f t="shared" si="23"/>
        <v>0.35196248711239342</v>
      </c>
      <c r="O123" s="5">
        <f t="shared" si="17"/>
        <v>-1.7674818177755229E-2</v>
      </c>
      <c r="P123" s="5">
        <f t="shared" si="18"/>
        <v>0</v>
      </c>
      <c r="Q123" s="5">
        <f t="shared" si="19"/>
        <v>0</v>
      </c>
    </row>
    <row r="124" spans="2:17" x14ac:dyDescent="0.4">
      <c r="B124" s="11">
        <v>43.5902323722839</v>
      </c>
      <c r="C124" s="5">
        <f t="shared" si="24"/>
        <v>0.31965804100040174</v>
      </c>
      <c r="D124" s="5">
        <f t="shared" si="25"/>
        <v>3.1283430157752337</v>
      </c>
      <c r="E124" s="5">
        <f t="shared" si="26"/>
        <v>19.655958872536825</v>
      </c>
      <c r="F124" s="5">
        <f t="shared" si="27"/>
        <v>187.70058094651404</v>
      </c>
      <c r="G124" s="5">
        <f t="shared" si="30"/>
        <v>-0.25725797488502522</v>
      </c>
      <c r="H124" s="9">
        <f t="shared" si="31"/>
        <v>-0.80479118898404911</v>
      </c>
      <c r="I124" s="5">
        <f t="shared" si="28"/>
        <v>1.7033745127606839E-4</v>
      </c>
      <c r="J124" s="5">
        <f t="shared" si="20"/>
        <v>8.2078742106739649E-5</v>
      </c>
      <c r="K124" s="5" t="e">
        <f t="shared" si="29"/>
        <v>#N/A</v>
      </c>
      <c r="L124" s="5">
        <f t="shared" si="21"/>
        <v>1.7033745127606839E-4</v>
      </c>
      <c r="M124" s="5">
        <f t="shared" si="22"/>
        <v>6.5811018831717305E-2</v>
      </c>
      <c r="N124" s="5">
        <f t="shared" si="23"/>
        <v>1.2935786795159818</v>
      </c>
      <c r="O124" s="5">
        <f t="shared" si="17"/>
        <v>-6.5811018831717305E-2</v>
      </c>
      <c r="P124" s="5">
        <f t="shared" si="18"/>
        <v>0</v>
      </c>
      <c r="Q124" s="5">
        <f t="shared" si="19"/>
        <v>0</v>
      </c>
    </row>
    <row r="125" spans="2:17" x14ac:dyDescent="0.4">
      <c r="B125" s="11">
        <v>43.907813072204497</v>
      </c>
      <c r="C125" s="5">
        <f t="shared" si="24"/>
        <v>0.31758069992059745</v>
      </c>
      <c r="D125" s="5">
        <f t="shared" si="25"/>
        <v>3.1488059578243361</v>
      </c>
      <c r="E125" s="5">
        <f t="shared" si="26"/>
        <v>19.784531329361414</v>
      </c>
      <c r="F125" s="5">
        <f t="shared" si="27"/>
        <v>188.9283574694602</v>
      </c>
      <c r="G125" s="5">
        <f t="shared" si="30"/>
        <v>0.12857245682458895</v>
      </c>
      <c r="H125" s="9">
        <f t="shared" si="31"/>
        <v>0.40484971806137793</v>
      </c>
      <c r="I125" s="5">
        <f t="shared" si="28"/>
        <v>0</v>
      </c>
      <c r="J125" s="5">
        <f t="shared" si="20"/>
        <v>8.130936452510131E-5</v>
      </c>
      <c r="K125" s="5" t="e">
        <f t="shared" si="29"/>
        <v>#N/A</v>
      </c>
      <c r="L125" s="5">
        <f t="shared" si="21"/>
        <v>-8.4578057936012259E-5</v>
      </c>
      <c r="M125" s="5">
        <f t="shared" si="22"/>
        <v>0</v>
      </c>
      <c r="N125" s="5">
        <f t="shared" si="23"/>
        <v>0</v>
      </c>
      <c r="O125" s="5">
        <f t="shared" si="17"/>
        <v>3.3106192990242658E-2</v>
      </c>
      <c r="P125" s="5">
        <f t="shared" si="18"/>
        <v>3.3106192990242658E-2</v>
      </c>
      <c r="Q125" s="5">
        <f t="shared" si="19"/>
        <v>0.6549905124113411</v>
      </c>
    </row>
    <row r="126" spans="2:17" x14ac:dyDescent="0.4">
      <c r="B126" s="11">
        <v>44.229921340942298</v>
      </c>
      <c r="C126" s="5">
        <f t="shared" si="24"/>
        <v>0.32210826873780007</v>
      </c>
      <c r="D126" s="5">
        <f t="shared" si="25"/>
        <v>3.1045461947268786</v>
      </c>
      <c r="E126" s="5">
        <f t="shared" si="26"/>
        <v>19.506439036168217</v>
      </c>
      <c r="F126" s="5">
        <f t="shared" si="27"/>
        <v>186.27277168361272</v>
      </c>
      <c r="G126" s="5">
        <f t="shared" si="30"/>
        <v>-0.27809229319319684</v>
      </c>
      <c r="H126" s="9">
        <f t="shared" si="31"/>
        <v>-0.86335037061581066</v>
      </c>
      <c r="I126" s="5">
        <f t="shared" si="28"/>
        <v>1.8554381907500531E-4</v>
      </c>
      <c r="J126" s="5">
        <f t="shared" si="20"/>
        <v>8.2973468807569391E-5</v>
      </c>
      <c r="K126" s="5" t="e">
        <f t="shared" si="29"/>
        <v>#N/A</v>
      </c>
      <c r="L126" s="5">
        <f t="shared" si="21"/>
        <v>1.8554381907500531E-4</v>
      </c>
      <c r="M126" s="5">
        <f t="shared" si="22"/>
        <v>7.059963910724841E-2</v>
      </c>
      <c r="N126" s="5">
        <f t="shared" si="23"/>
        <v>1.3771475562210187</v>
      </c>
      <c r="O126" s="5">
        <f t="shared" si="17"/>
        <v>-7.059963910724841E-2</v>
      </c>
      <c r="P126" s="5">
        <f t="shared" si="18"/>
        <v>0</v>
      </c>
      <c r="Q126" s="5">
        <f t="shared" si="19"/>
        <v>0</v>
      </c>
    </row>
    <row r="127" spans="2:17" x14ac:dyDescent="0.4">
      <c r="B127" s="11">
        <v>44.554296493530202</v>
      </c>
      <c r="C127" s="5">
        <f t="shared" si="24"/>
        <v>0.32437515258790484</v>
      </c>
      <c r="D127" s="5">
        <f t="shared" si="25"/>
        <v>3.0828501875741008</v>
      </c>
      <c r="E127" s="5">
        <f t="shared" si="26"/>
        <v>19.37011900280142</v>
      </c>
      <c r="F127" s="5">
        <f t="shared" si="27"/>
        <v>184.97101125444604</v>
      </c>
      <c r="G127" s="5">
        <f t="shared" si="30"/>
        <v>-0.13632003336679688</v>
      </c>
      <c r="H127" s="9">
        <f t="shared" si="31"/>
        <v>-0.42025424043493742</v>
      </c>
      <c r="I127" s="5">
        <f t="shared" si="28"/>
        <v>9.1593135774482222E-5</v>
      </c>
      <c r="J127" s="5">
        <f t="shared" si="20"/>
        <v>8.3789207887236309E-5</v>
      </c>
      <c r="K127" s="5" t="e">
        <f t="shared" si="29"/>
        <v>#N/A</v>
      </c>
      <c r="L127" s="5">
        <f t="shared" si="21"/>
        <v>9.1593135774482222E-5</v>
      </c>
      <c r="M127" s="5">
        <f t="shared" si="22"/>
        <v>3.4365882864953783E-2</v>
      </c>
      <c r="N127" s="5">
        <f t="shared" si="23"/>
        <v>0.665671240730489</v>
      </c>
      <c r="O127" s="5">
        <f t="shared" si="17"/>
        <v>-3.4365882864953783E-2</v>
      </c>
      <c r="P127" s="5">
        <f t="shared" si="18"/>
        <v>0</v>
      </c>
      <c r="Q127" s="5">
        <f t="shared" si="19"/>
        <v>0</v>
      </c>
    </row>
    <row r="128" spans="2:17" x14ac:dyDescent="0.4">
      <c r="B128" s="11">
        <v>44.8837118148803</v>
      </c>
      <c r="C128" s="5">
        <f t="shared" si="24"/>
        <v>0.32941532135009766</v>
      </c>
      <c r="D128" s="5">
        <f t="shared" si="25"/>
        <v>3.0356815095956482</v>
      </c>
      <c r="E128" s="5">
        <f t="shared" si="26"/>
        <v>19.073749458368123</v>
      </c>
      <c r="F128" s="5">
        <f t="shared" si="27"/>
        <v>182.14089057573889</v>
      </c>
      <c r="G128" s="5">
        <f t="shared" si="30"/>
        <v>-0.29636954443329699</v>
      </c>
      <c r="H128" s="9">
        <f t="shared" si="31"/>
        <v>-0.89968354604344558</v>
      </c>
      <c r="I128" s="5">
        <f t="shared" si="28"/>
        <v>2.0222415610990759E-4</v>
      </c>
      <c r="J128" s="5">
        <f t="shared" si="20"/>
        <v>8.5562683241125154E-5</v>
      </c>
      <c r="K128" s="5" t="e">
        <f t="shared" si="29"/>
        <v>#N/A</v>
      </c>
      <c r="L128" s="5">
        <f t="shared" si="21"/>
        <v>2.0222415610990759E-4</v>
      </c>
      <c r="M128" s="5">
        <f t="shared" si="22"/>
        <v>7.3570749284663103E-2</v>
      </c>
      <c r="N128" s="5">
        <f t="shared" si="23"/>
        <v>1.4032700393200799</v>
      </c>
      <c r="O128" s="5">
        <f t="shared" si="17"/>
        <v>-7.3570749284663103E-2</v>
      </c>
      <c r="P128" s="5">
        <f t="shared" si="18"/>
        <v>0</v>
      </c>
      <c r="Q128" s="5">
        <f t="shared" si="19"/>
        <v>0</v>
      </c>
    </row>
    <row r="129" spans="2:17" x14ac:dyDescent="0.4">
      <c r="B129" s="11">
        <v>45.209852457046502</v>
      </c>
      <c r="C129" s="5">
        <f t="shared" si="24"/>
        <v>0.32614064216620164</v>
      </c>
      <c r="D129" s="5">
        <f t="shared" si="25"/>
        <v>3.0661618661141867</v>
      </c>
      <c r="E129" s="5">
        <f t="shared" si="26"/>
        <v>19.265263186603001</v>
      </c>
      <c r="F129" s="5">
        <f t="shared" si="27"/>
        <v>183.96971196685124</v>
      </c>
      <c r="G129" s="5">
        <f t="shared" si="30"/>
        <v>0.19151372823487733</v>
      </c>
      <c r="H129" s="9">
        <f t="shared" si="31"/>
        <v>0.58721209035113664</v>
      </c>
      <c r="I129" s="5">
        <f t="shared" si="28"/>
        <v>0</v>
      </c>
      <c r="J129" s="5">
        <f t="shared" si="20"/>
        <v>8.4416665091367654E-5</v>
      </c>
      <c r="K129" s="5" t="e">
        <f t="shared" si="29"/>
        <v>#N/A</v>
      </c>
      <c r="L129" s="5">
        <f t="shared" si="21"/>
        <v>-1.2937801909142612E-4</v>
      </c>
      <c r="M129" s="5">
        <f t="shared" si="22"/>
        <v>0</v>
      </c>
      <c r="N129" s="5">
        <f t="shared" si="23"/>
        <v>0</v>
      </c>
      <c r="O129" s="5">
        <f t="shared" si="17"/>
        <v>4.801869909273656E-2</v>
      </c>
      <c r="P129" s="5">
        <f t="shared" si="18"/>
        <v>4.801869909273656E-2</v>
      </c>
      <c r="Q129" s="5">
        <f t="shared" si="19"/>
        <v>0.92509287589986455</v>
      </c>
    </row>
    <row r="130" spans="2:17" x14ac:dyDescent="0.4">
      <c r="B130" s="11">
        <v>45.542237997054997</v>
      </c>
      <c r="C130" s="5">
        <f t="shared" si="24"/>
        <v>0.33238554000849518</v>
      </c>
      <c r="D130" s="5">
        <f t="shared" si="25"/>
        <v>3.0085544635137911</v>
      </c>
      <c r="E130" s="5">
        <f t="shared" si="26"/>
        <v>18.903305200999416</v>
      </c>
      <c r="F130" s="5">
        <f t="shared" si="27"/>
        <v>180.5132678108275</v>
      </c>
      <c r="G130" s="5">
        <f t="shared" si="30"/>
        <v>-0.36195798560358483</v>
      </c>
      <c r="H130" s="9">
        <f t="shared" si="31"/>
        <v>-1.0889703131921258</v>
      </c>
      <c r="I130" s="5">
        <f t="shared" si="28"/>
        <v>2.4920453954358044E-4</v>
      </c>
      <c r="J130" s="5">
        <f t="shared" si="20"/>
        <v>8.6582621677219502E-5</v>
      </c>
      <c r="K130" s="5" t="e">
        <f t="shared" si="29"/>
        <v>#N/A</v>
      </c>
      <c r="L130" s="5">
        <f t="shared" si="21"/>
        <v>2.4920453954358044E-4</v>
      </c>
      <c r="M130" s="5">
        <f t="shared" si="22"/>
        <v>8.9049491060082281E-2</v>
      </c>
      <c r="N130" s="5">
        <f t="shared" si="23"/>
        <v>1.6833297075024043</v>
      </c>
      <c r="O130" s="5">
        <f t="shared" si="17"/>
        <v>-8.9049491060082281E-2</v>
      </c>
      <c r="P130" s="5">
        <f t="shared" si="18"/>
        <v>0</v>
      </c>
      <c r="Q130" s="5">
        <f t="shared" si="19"/>
        <v>0</v>
      </c>
    </row>
    <row r="131" spans="2:17" x14ac:dyDescent="0.4">
      <c r="B131" s="11">
        <v>45.875351428985503</v>
      </c>
      <c r="C131" s="5">
        <f t="shared" si="24"/>
        <v>0.33311343193050647</v>
      </c>
      <c r="D131" s="5">
        <f t="shared" si="25"/>
        <v>3.0019804191162676</v>
      </c>
      <c r="E131" s="5">
        <f t="shared" si="26"/>
        <v>18.86199926183215</v>
      </c>
      <c r="F131" s="5">
        <f t="shared" si="27"/>
        <v>180.11882514697606</v>
      </c>
      <c r="G131" s="5">
        <f t="shared" si="30"/>
        <v>-4.1305939167266104E-2</v>
      </c>
      <c r="H131" s="9">
        <f t="shared" si="31"/>
        <v>-0.12399962057334055</v>
      </c>
      <c r="I131" s="5">
        <f t="shared" si="28"/>
        <v>2.8501013933991785E-5</v>
      </c>
      <c r="J131" s="5">
        <f t="shared" si="20"/>
        <v>8.6829796417196424E-5</v>
      </c>
      <c r="K131" s="5" t="e">
        <f t="shared" si="29"/>
        <v>#N/A</v>
      </c>
      <c r="L131" s="5">
        <f t="shared" si="21"/>
        <v>2.8501013933991785E-5</v>
      </c>
      <c r="M131" s="5">
        <f t="shared" si="22"/>
        <v>1.0139948692752967E-2</v>
      </c>
      <c r="N131" s="5">
        <f t="shared" si="23"/>
        <v>0.19125970475772233</v>
      </c>
      <c r="O131" s="5">
        <f t="shared" si="17"/>
        <v>-1.0139948692752967E-2</v>
      </c>
      <c r="P131" s="5">
        <f t="shared" si="18"/>
        <v>0</v>
      </c>
      <c r="Q131" s="5">
        <f t="shared" si="19"/>
        <v>0</v>
      </c>
    </row>
    <row r="132" spans="2:17" x14ac:dyDescent="0.4">
      <c r="B132" s="11">
        <v>46.208529949188197</v>
      </c>
      <c r="C132" s="5">
        <f t="shared" si="24"/>
        <v>0.33317852020269356</v>
      </c>
      <c r="D132" s="5">
        <f t="shared" si="25"/>
        <v>3.0013939655882882</v>
      </c>
      <c r="E132" s="5">
        <f t="shared" si="26"/>
        <v>18.858314465641804</v>
      </c>
      <c r="F132" s="5">
        <f t="shared" si="27"/>
        <v>180.0836379352973</v>
      </c>
      <c r="G132" s="5">
        <f t="shared" si="30"/>
        <v>-3.6847961903454518E-3</v>
      </c>
      <c r="H132" s="9">
        <f t="shared" si="31"/>
        <v>-1.1059525050125552E-2</v>
      </c>
      <c r="I132" s="5">
        <f t="shared" si="28"/>
        <v>2.5429986586546566E-6</v>
      </c>
      <c r="J132" s="5">
        <f t="shared" si="20"/>
        <v>8.6851846237599443E-5</v>
      </c>
      <c r="K132" s="5" t="e">
        <f t="shared" si="29"/>
        <v>#N/A</v>
      </c>
      <c r="L132" s="5">
        <f t="shared" si="21"/>
        <v>2.5429986586546566E-6</v>
      </c>
      <c r="M132" s="5">
        <f t="shared" si="22"/>
        <v>9.0438193323471834E-4</v>
      </c>
      <c r="N132" s="5">
        <f t="shared" si="23"/>
        <v>1.705511889398539E-2</v>
      </c>
      <c r="O132" s="5">
        <f t="shared" si="17"/>
        <v>-9.0438193323471834E-4</v>
      </c>
      <c r="P132" s="5">
        <f t="shared" si="18"/>
        <v>0</v>
      </c>
      <c r="Q132" s="5">
        <f t="shared" si="19"/>
        <v>0</v>
      </c>
    </row>
    <row r="133" spans="2:17" x14ac:dyDescent="0.4">
      <c r="B133" s="11">
        <v>46.548370599746697</v>
      </c>
      <c r="C133" s="5">
        <f t="shared" si="24"/>
        <v>0.3398406505585001</v>
      </c>
      <c r="D133" s="5">
        <f t="shared" si="25"/>
        <v>2.9425555723147965</v>
      </c>
      <c r="E133" s="5">
        <f t="shared" si="26"/>
        <v>18.488621937527746</v>
      </c>
      <c r="F133" s="5">
        <f t="shared" si="27"/>
        <v>176.55333433888779</v>
      </c>
      <c r="G133" s="5">
        <f t="shared" si="30"/>
        <v>-0.36969252811405795</v>
      </c>
      <c r="H133" s="9">
        <f t="shared" si="31"/>
        <v>-1.0878408086451659</v>
      </c>
      <c r="I133" s="5">
        <f t="shared" si="28"/>
        <v>2.6023857013010527E-4</v>
      </c>
      <c r="J133" s="5">
        <f t="shared" si="20"/>
        <v>8.9064086325833973E-5</v>
      </c>
      <c r="K133" s="5" t="e">
        <f t="shared" si="29"/>
        <v>#N/A</v>
      </c>
      <c r="L133" s="5">
        <f t="shared" si="21"/>
        <v>2.6023857013010527E-4</v>
      </c>
      <c r="M133" s="5">
        <f t="shared" si="22"/>
        <v>8.8957126921374044E-2</v>
      </c>
      <c r="N133" s="5">
        <f t="shared" si="23"/>
        <v>1.6446946882979563</v>
      </c>
      <c r="O133" s="5">
        <f t="shared" si="17"/>
        <v>-8.8957126921374044E-2</v>
      </c>
      <c r="P133" s="5">
        <f t="shared" si="18"/>
        <v>0</v>
      </c>
      <c r="Q133" s="5">
        <f t="shared" si="19"/>
        <v>0</v>
      </c>
    </row>
    <row r="134" spans="2:17" x14ac:dyDescent="0.4">
      <c r="B134" s="11">
        <v>46.885795831680298</v>
      </c>
      <c r="C134" s="5">
        <f t="shared" si="24"/>
        <v>0.33742523193360086</v>
      </c>
      <c r="D134" s="5">
        <f t="shared" si="25"/>
        <v>2.9636195084450052</v>
      </c>
      <c r="E134" s="5">
        <f t="shared" si="26"/>
        <v>18.620970551532444</v>
      </c>
      <c r="F134" s="5">
        <f t="shared" si="27"/>
        <v>177.81717050670034</v>
      </c>
      <c r="G134" s="5">
        <f t="shared" si="30"/>
        <v>0.13234861400469811</v>
      </c>
      <c r="H134" s="9">
        <f t="shared" si="31"/>
        <v>0.39223093437998113</v>
      </c>
      <c r="I134" s="5">
        <f t="shared" si="28"/>
        <v>0</v>
      </c>
      <c r="J134" s="5">
        <f t="shared" si="20"/>
        <v>8.8272112219629854E-5</v>
      </c>
      <c r="K134" s="5" t="e">
        <f t="shared" si="29"/>
        <v>#N/A</v>
      </c>
      <c r="L134" s="5">
        <f t="shared" si="21"/>
        <v>-9.2502318300913475E-5</v>
      </c>
      <c r="M134" s="5">
        <f t="shared" si="22"/>
        <v>0</v>
      </c>
      <c r="N134" s="5">
        <f t="shared" si="23"/>
        <v>0</v>
      </c>
      <c r="O134" s="5">
        <f t="shared" si="17"/>
        <v>3.2074304194916609E-2</v>
      </c>
      <c r="P134" s="5">
        <f t="shared" si="18"/>
        <v>3.2074304194916609E-2</v>
      </c>
      <c r="Q134" s="5">
        <f t="shared" si="19"/>
        <v>0.59725467387443576</v>
      </c>
    </row>
    <row r="135" spans="2:17" x14ac:dyDescent="0.4">
      <c r="B135" s="11">
        <v>47.2297456264495</v>
      </c>
      <c r="C135" s="5">
        <f t="shared" si="24"/>
        <v>0.34394979476920184</v>
      </c>
      <c r="D135" s="5">
        <f t="shared" si="25"/>
        <v>2.9074010661091476</v>
      </c>
      <c r="E135" s="5">
        <f t="shared" si="26"/>
        <v>18.267739660655263</v>
      </c>
      <c r="F135" s="5">
        <f t="shared" si="27"/>
        <v>174.44406396654887</v>
      </c>
      <c r="G135" s="5">
        <f t="shared" si="30"/>
        <v>-0.35323089087718174</v>
      </c>
      <c r="H135" s="9">
        <f t="shared" si="31"/>
        <v>-1.0269838687190023</v>
      </c>
      <c r="I135" s="5">
        <f t="shared" si="28"/>
        <v>2.516572206263184E-4</v>
      </c>
      <c r="J135" s="5">
        <f t="shared" si="20"/>
        <v>9.0385845870638909E-5</v>
      </c>
      <c r="K135" s="5" t="e">
        <f t="shared" si="29"/>
        <v>#N/A</v>
      </c>
      <c r="L135" s="5">
        <f t="shared" si="21"/>
        <v>2.516572206263184E-4</v>
      </c>
      <c r="M135" s="5">
        <f t="shared" si="22"/>
        <v>8.3980609690143732E-2</v>
      </c>
      <c r="N135" s="5">
        <f t="shared" si="23"/>
        <v>1.5341359143626483</v>
      </c>
      <c r="O135" s="5">
        <f t="shared" si="17"/>
        <v>-8.3980609690143745E-2</v>
      </c>
      <c r="P135" s="5">
        <f t="shared" si="18"/>
        <v>0</v>
      </c>
      <c r="Q135" s="5">
        <f t="shared" si="19"/>
        <v>0</v>
      </c>
    </row>
    <row r="136" spans="2:17" x14ac:dyDescent="0.4">
      <c r="B136" s="11">
        <v>47.572219133376997</v>
      </c>
      <c r="C136" s="5">
        <f t="shared" si="24"/>
        <v>0.34247350692749734</v>
      </c>
      <c r="D136" s="5">
        <f t="shared" si="25"/>
        <v>2.9199338920300861</v>
      </c>
      <c r="E136" s="5">
        <f t="shared" si="26"/>
        <v>18.346485728339143</v>
      </c>
      <c r="F136" s="5">
        <f t="shared" si="27"/>
        <v>175.19603352180519</v>
      </c>
      <c r="G136" s="5">
        <f t="shared" si="30"/>
        <v>7.8746067683880483E-2</v>
      </c>
      <c r="H136" s="9">
        <f t="shared" si="31"/>
        <v>0.22993331189425772</v>
      </c>
      <c r="I136" s="5">
        <f t="shared" si="28"/>
        <v>0</v>
      </c>
      <c r="J136" s="5">
        <f t="shared" si="20"/>
        <v>8.9914629401618572E-5</v>
      </c>
      <c r="K136" s="5" t="e">
        <f t="shared" si="29"/>
        <v>#N/A</v>
      </c>
      <c r="L136" s="5">
        <f t="shared" si="21"/>
        <v>-5.5861362116917153E-5</v>
      </c>
      <c r="M136" s="5">
        <f t="shared" si="22"/>
        <v>0</v>
      </c>
      <c r="N136" s="5">
        <f t="shared" si="23"/>
        <v>0</v>
      </c>
      <c r="O136" s="5">
        <f t="shared" si="17"/>
        <v>1.8802573544840388E-2</v>
      </c>
      <c r="P136" s="5">
        <f t="shared" si="18"/>
        <v>1.8802573544840388E-2</v>
      </c>
      <c r="Q136" s="5">
        <f t="shared" si="19"/>
        <v>0.34496114719646132</v>
      </c>
    </row>
    <row r="137" spans="2:17" x14ac:dyDescent="0.4">
      <c r="B137" s="11">
        <v>47.9218747615814</v>
      </c>
      <c r="C137" s="5">
        <f t="shared" si="24"/>
        <v>0.34965562820440255</v>
      </c>
      <c r="D137" s="5">
        <f t="shared" si="25"/>
        <v>2.8599568241910798</v>
      </c>
      <c r="E137" s="5">
        <f t="shared" si="26"/>
        <v>17.969638696925383</v>
      </c>
      <c r="F137" s="5">
        <f t="shared" si="27"/>
        <v>171.59740945146478</v>
      </c>
      <c r="G137" s="5">
        <f t="shared" si="30"/>
        <v>-0.37684703141376019</v>
      </c>
      <c r="H137" s="9">
        <f t="shared" si="31"/>
        <v>-1.0777662391679337</v>
      </c>
      <c r="I137" s="5">
        <f t="shared" si="28"/>
        <v>2.7293629145799927E-4</v>
      </c>
      <c r="J137" s="5">
        <f t="shared" si="20"/>
        <v>9.2169682037598509E-5</v>
      </c>
      <c r="K137" s="5" t="e">
        <f t="shared" si="29"/>
        <v>#N/A</v>
      </c>
      <c r="L137" s="5">
        <f t="shared" si="21"/>
        <v>2.7293629145799927E-4</v>
      </c>
      <c r="M137" s="5">
        <f t="shared" si="22"/>
        <v>8.8133288774705776E-2</v>
      </c>
      <c r="N137" s="5">
        <f t="shared" si="23"/>
        <v>1.5837233564532525</v>
      </c>
      <c r="O137" s="5">
        <f t="shared" si="17"/>
        <v>-8.8133288774705776E-2</v>
      </c>
      <c r="P137" s="5">
        <f t="shared" si="18"/>
        <v>0</v>
      </c>
      <c r="Q137" s="5">
        <f t="shared" si="19"/>
        <v>0</v>
      </c>
    </row>
    <row r="138" spans="2:17" x14ac:dyDescent="0.4">
      <c r="B138" s="11">
        <v>48.268306255340498</v>
      </c>
      <c r="C138" s="5">
        <f t="shared" si="24"/>
        <v>0.34643149375909843</v>
      </c>
      <c r="D138" s="5">
        <f t="shared" si="25"/>
        <v>2.8865735881835852</v>
      </c>
      <c r="E138" s="5">
        <f t="shared" si="26"/>
        <v>18.136876757367759</v>
      </c>
      <c r="F138" s="5">
        <f t="shared" si="27"/>
        <v>173.1944152910151</v>
      </c>
      <c r="G138" s="5">
        <f t="shared" si="30"/>
        <v>0.16723806044237577</v>
      </c>
      <c r="H138" s="9">
        <f t="shared" si="31"/>
        <v>0.4827449682120119</v>
      </c>
      <c r="I138" s="5">
        <f t="shared" si="28"/>
        <v>0</v>
      </c>
      <c r="J138" s="5">
        <f t="shared" si="20"/>
        <v>9.1168929483911339E-5</v>
      </c>
      <c r="K138" s="5" t="e">
        <f t="shared" si="29"/>
        <v>#N/A</v>
      </c>
      <c r="L138" s="5">
        <f t="shared" si="21"/>
        <v>-1.2000743492629511E-4</v>
      </c>
      <c r="M138" s="5">
        <f t="shared" si="22"/>
        <v>0</v>
      </c>
      <c r="N138" s="5">
        <f t="shared" si="23"/>
        <v>0</v>
      </c>
      <c r="O138" s="5">
        <f t="shared" si="17"/>
        <v>3.9476001512918107E-2</v>
      </c>
      <c r="P138" s="5">
        <f t="shared" si="18"/>
        <v>3.9476001512918107E-2</v>
      </c>
      <c r="Q138" s="5">
        <f t="shared" si="19"/>
        <v>0.71597137431345892</v>
      </c>
    </row>
    <row r="139" spans="2:17" x14ac:dyDescent="0.4">
      <c r="B139" s="11">
        <v>48.622023820876997</v>
      </c>
      <c r="C139" s="5">
        <f t="shared" si="24"/>
        <v>0.35371756553649902</v>
      </c>
      <c r="D139" s="5">
        <f t="shared" si="25"/>
        <v>2.8271143348034071</v>
      </c>
      <c r="E139" s="5">
        <f t="shared" si="26"/>
        <v>17.763283250153556</v>
      </c>
      <c r="F139" s="5">
        <f t="shared" si="27"/>
        <v>169.62686008820444</v>
      </c>
      <c r="G139" s="5">
        <f t="shared" si="30"/>
        <v>-0.3735935072142027</v>
      </c>
      <c r="H139" s="9">
        <f t="shared" si="31"/>
        <v>-1.0561915596347526</v>
      </c>
      <c r="I139" s="5">
        <f t="shared" si="28"/>
        <v>2.73723202023829E-4</v>
      </c>
      <c r="J139" s="5">
        <f t="shared" si="20"/>
        <v>9.3404513031081121E-5</v>
      </c>
      <c r="K139" s="5" t="e">
        <f t="shared" si="29"/>
        <v>#N/A</v>
      </c>
      <c r="L139" s="5">
        <f t="shared" si="21"/>
        <v>2.73723202023829E-4</v>
      </c>
      <c r="M139" s="5">
        <f t="shared" si="22"/>
        <v>8.6369040283319057E-2</v>
      </c>
      <c r="N139" s="5">
        <f t="shared" si="23"/>
        <v>1.5341977265965192</v>
      </c>
      <c r="O139" s="5">
        <f t="shared" si="17"/>
        <v>-8.6369040283319043E-2</v>
      </c>
      <c r="P139" s="5">
        <f t="shared" si="18"/>
        <v>0</v>
      </c>
      <c r="Q139" s="5">
        <f t="shared" si="19"/>
        <v>0</v>
      </c>
    </row>
    <row r="140" spans="2:17" x14ac:dyDescent="0.4">
      <c r="B140" s="11">
        <v>48.976560831069897</v>
      </c>
      <c r="C140" s="5">
        <f t="shared" si="24"/>
        <v>0.35453701019289952</v>
      </c>
      <c r="D140" s="5">
        <f t="shared" si="25"/>
        <v>2.8205799994079928</v>
      </c>
      <c r="E140" s="5">
        <f t="shared" si="26"/>
        <v>17.722226810004905</v>
      </c>
      <c r="F140" s="5">
        <f t="shared" si="27"/>
        <v>169.23479996447958</v>
      </c>
      <c r="G140" s="5">
        <f t="shared" si="30"/>
        <v>-4.1056440148651063E-2</v>
      </c>
      <c r="H140" s="9">
        <f t="shared" si="31"/>
        <v>-0.11580297393017649</v>
      </c>
      <c r="I140" s="5">
        <f t="shared" si="28"/>
        <v>3.0150778701975563E-5</v>
      </c>
      <c r="J140" s="5">
        <f t="shared" si="20"/>
        <v>9.3650194768930652E-5</v>
      </c>
      <c r="K140" s="5" t="e">
        <f t="shared" si="29"/>
        <v>#N/A</v>
      </c>
      <c r="L140" s="5">
        <f t="shared" si="21"/>
        <v>3.0150778701975563E-5</v>
      </c>
      <c r="M140" s="5">
        <f t="shared" si="22"/>
        <v>9.4696758642554696E-3</v>
      </c>
      <c r="N140" s="5">
        <f t="shared" si="23"/>
        <v>0.16782374348356466</v>
      </c>
      <c r="O140" s="5">
        <f t="shared" si="17"/>
        <v>-9.4696758642554696E-3</v>
      </c>
      <c r="P140" s="5">
        <f t="shared" si="18"/>
        <v>0</v>
      </c>
      <c r="Q140" s="5">
        <f t="shared" si="19"/>
        <v>0</v>
      </c>
    </row>
    <row r="141" spans="2:17" x14ac:dyDescent="0.4">
      <c r="B141" s="11">
        <v>49.331094741821197</v>
      </c>
      <c r="C141" s="5">
        <f t="shared" si="24"/>
        <v>0.35453391075130014</v>
      </c>
      <c r="D141" s="5">
        <f t="shared" si="25"/>
        <v>2.8206046577628618</v>
      </c>
      <c r="E141" s="5">
        <f t="shared" si="26"/>
        <v>17.72238174301792</v>
      </c>
      <c r="F141" s="5">
        <f t="shared" si="27"/>
        <v>169.23627946577173</v>
      </c>
      <c r="G141" s="5">
        <f t="shared" si="30"/>
        <v>1.5493301301461315E-4</v>
      </c>
      <c r="H141" s="9">
        <f t="shared" si="31"/>
        <v>4.3700477815025198E-4</v>
      </c>
      <c r="I141" s="5">
        <f t="shared" si="28"/>
        <v>0</v>
      </c>
      <c r="J141" s="5">
        <f t="shared" si="20"/>
        <v>9.3649267649780781E-5</v>
      </c>
      <c r="K141" s="5" t="e">
        <f t="shared" si="29"/>
        <v>#N/A</v>
      </c>
      <c r="L141" s="5">
        <f t="shared" si="21"/>
        <v>-1.1377776870397752E-7</v>
      </c>
      <c r="M141" s="5">
        <f t="shared" si="22"/>
        <v>0</v>
      </c>
      <c r="N141" s="5">
        <f t="shared" si="23"/>
        <v>0</v>
      </c>
      <c r="O141" s="5">
        <f t="shared" si="17"/>
        <v>3.5735641838602052E-5</v>
      </c>
      <c r="P141" s="5">
        <f t="shared" si="18"/>
        <v>3.5735641838602052E-5</v>
      </c>
      <c r="Q141" s="5">
        <f t="shared" si="19"/>
        <v>6.3332068649546837E-4</v>
      </c>
    </row>
    <row r="142" spans="2:17" x14ac:dyDescent="0.4">
      <c r="B142" s="11">
        <v>49.690329313278198</v>
      </c>
      <c r="C142" s="5">
        <f t="shared" si="24"/>
        <v>0.35923457145700155</v>
      </c>
      <c r="D142" s="5">
        <f t="shared" si="25"/>
        <v>2.783696446430949</v>
      </c>
      <c r="E142" s="5">
        <f t="shared" si="26"/>
        <v>17.490480611862964</v>
      </c>
      <c r="F142" s="5">
        <f t="shared" si="27"/>
        <v>167.02178678585693</v>
      </c>
      <c r="G142" s="5">
        <f t="shared" si="30"/>
        <v>-0.23190113115495592</v>
      </c>
      <c r="H142" s="9">
        <f t="shared" si="31"/>
        <v>-0.64554235471936816</v>
      </c>
      <c r="I142" s="5">
        <f t="shared" si="28"/>
        <v>1.7255861903847002E-4</v>
      </c>
      <c r="J142" s="5">
        <f t="shared" si="20"/>
        <v>9.5036964018612038E-5</v>
      </c>
      <c r="K142" s="5" t="e">
        <f t="shared" si="29"/>
        <v>#N/A</v>
      </c>
      <c r="L142" s="5">
        <f t="shared" si="21"/>
        <v>1.7255861903847002E-4</v>
      </c>
      <c r="M142" s="5">
        <f t="shared" si="22"/>
        <v>5.2788599881092253E-2</v>
      </c>
      <c r="N142" s="5">
        <f t="shared" si="23"/>
        <v>0.92329798274763564</v>
      </c>
      <c r="O142" s="5">
        <f t="shared" ref="O142:O205" si="32">B$6*H142</f>
        <v>-5.2788599881092253E-2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 s="11">
        <v>50.053881645202601</v>
      </c>
      <c r="C143" s="5">
        <f t="shared" si="24"/>
        <v>0.36355233192440295</v>
      </c>
      <c r="D143" s="5">
        <f t="shared" si="25"/>
        <v>2.7506356367092151</v>
      </c>
      <c r="E143" s="5">
        <f t="shared" si="26"/>
        <v>17.282753417975908</v>
      </c>
      <c r="F143" s="5">
        <f t="shared" si="27"/>
        <v>165.03813820255291</v>
      </c>
      <c r="G143" s="5">
        <f t="shared" si="30"/>
        <v>-0.20772719388705596</v>
      </c>
      <c r="H143" s="9">
        <f t="shared" si="31"/>
        <v>-0.57138182221934075</v>
      </c>
      <c r="I143" s="5">
        <f t="shared" si="28"/>
        <v>1.5642852620910403E-4</v>
      </c>
      <c r="J143" s="5">
        <f t="shared" ref="J143:J206" si="35">-0.000005984*E143 + 0.0001997</f>
        <v>9.6280003546832173E-5</v>
      </c>
      <c r="K143" s="5" t="e">
        <f t="shared" si="29"/>
        <v>#N/A</v>
      </c>
      <c r="L143" s="5">
        <f t="shared" ref="L143:L206" si="36">(-B$6*H143)/E143^2</f>
        <v>1.5642852620910403E-4</v>
      </c>
      <c r="M143" s="5">
        <f t="shared" ref="M143:M206" si="37">I143*E143^2</f>
        <v>4.6724194271619036E-2</v>
      </c>
      <c r="N143" s="5">
        <f t="shared" ref="N143:N206" si="38">M143*E143</f>
        <v>0.80752272824999427</v>
      </c>
      <c r="O143" s="5">
        <f t="shared" si="32"/>
        <v>-4.6724194271619036E-2</v>
      </c>
      <c r="P143" s="5">
        <f t="shared" si="33"/>
        <v>0</v>
      </c>
      <c r="Q143" s="5">
        <f t="shared" si="34"/>
        <v>0</v>
      </c>
    </row>
    <row r="144" spans="2:17" x14ac:dyDescent="0.4">
      <c r="B144" s="11">
        <v>50.419130086898797</v>
      </c>
      <c r="C144" s="5">
        <f t="shared" ref="C144:C207" si="39">B144-B143</f>
        <v>0.36524844169619541</v>
      </c>
      <c r="D144" s="5">
        <f t="shared" ref="D144:D207" si="40">1/C144</f>
        <v>2.737862467957564</v>
      </c>
      <c r="E144" s="5">
        <f t="shared" ref="E144:E207" si="41">2*PI()*D144</f>
        <v>17.202497231749408</v>
      </c>
      <c r="F144" s="5">
        <f t="shared" ref="F144:F207" si="42">E144*(60/(2*PI()))</f>
        <v>164.27174807745385</v>
      </c>
      <c r="G144" s="5">
        <f t="shared" si="30"/>
        <v>-8.0256186226499437E-2</v>
      </c>
      <c r="H144" s="9">
        <f t="shared" si="31"/>
        <v>-0.2197304000909456</v>
      </c>
      <c r="I144" s="5">
        <f t="shared" ref="I144:I207" si="43">IF(H144&lt;0,(-B$6*H144)/E144^2,0)</f>
        <v>6.071871255789503E-5</v>
      </c>
      <c r="J144" s="5">
        <f t="shared" si="35"/>
        <v>9.6760256565211542E-5</v>
      </c>
      <c r="K144" s="5" t="e">
        <f t="shared" ref="K144:K207" si="44">IF(H144&lt;-7,(-B$6*H144)/E144^2,NA())</f>
        <v>#N/A</v>
      </c>
      <c r="L144" s="5">
        <f t="shared" si="36"/>
        <v>6.071871255789503E-5</v>
      </c>
      <c r="M144" s="5">
        <f t="shared" si="37"/>
        <v>1.7968240328948989E-2</v>
      </c>
      <c r="N144" s="5">
        <f t="shared" si="38"/>
        <v>0.30909860451815308</v>
      </c>
      <c r="O144" s="5">
        <f t="shared" si="32"/>
        <v>-1.7968240328948989E-2</v>
      </c>
      <c r="P144" s="5">
        <f t="shared" si="33"/>
        <v>0</v>
      </c>
      <c r="Q144" s="5">
        <f t="shared" si="34"/>
        <v>0</v>
      </c>
    </row>
    <row r="145" spans="2:17" x14ac:dyDescent="0.4">
      <c r="B145" s="11">
        <v>50.787718534469597</v>
      </c>
      <c r="C145" s="5">
        <f t="shared" si="39"/>
        <v>0.36858844757080078</v>
      </c>
      <c r="D145" s="5">
        <f t="shared" si="40"/>
        <v>2.7130530177778125</v>
      </c>
      <c r="E145" s="5">
        <f t="shared" si="41"/>
        <v>17.046614858900789</v>
      </c>
      <c r="F145" s="5">
        <f t="shared" si="42"/>
        <v>162.78318106666876</v>
      </c>
      <c r="G145" s="5">
        <f t="shared" ref="G145:G208" si="45">E145-E144</f>
        <v>-0.15588237284861961</v>
      </c>
      <c r="H145" s="9">
        <f t="shared" ref="H145:H208" si="46">G145/C145</f>
        <v>-0.42291714207531356</v>
      </c>
      <c r="I145" s="5">
        <f t="shared" si="43"/>
        <v>1.1901299701290597E-4</v>
      </c>
      <c r="J145" s="5">
        <f t="shared" si="35"/>
        <v>9.7693056684337686E-5</v>
      </c>
      <c r="K145" s="5" t="e">
        <f t="shared" si="44"/>
        <v>#N/A</v>
      </c>
      <c r="L145" s="5">
        <f t="shared" si="36"/>
        <v>1.1901299701290597E-4</v>
      </c>
      <c r="M145" s="5">
        <f t="shared" si="37"/>
        <v>3.4583639063580952E-2</v>
      </c>
      <c r="N145" s="5">
        <f t="shared" si="38"/>
        <v>0.58953397553610087</v>
      </c>
      <c r="O145" s="5">
        <f t="shared" si="32"/>
        <v>-3.4583639063580952E-2</v>
      </c>
      <c r="P145" s="5">
        <f t="shared" si="33"/>
        <v>0</v>
      </c>
      <c r="Q145" s="5">
        <f t="shared" si="34"/>
        <v>0</v>
      </c>
    </row>
    <row r="146" spans="2:17" x14ac:dyDescent="0.4">
      <c r="B146" s="11">
        <v>51.158042669296201</v>
      </c>
      <c r="C146" s="5">
        <f t="shared" si="39"/>
        <v>0.37032413482660331</v>
      </c>
      <c r="D146" s="5">
        <f t="shared" si="40"/>
        <v>2.7003370991961662</v>
      </c>
      <c r="E146" s="5">
        <f t="shared" si="41"/>
        <v>16.966718386101295</v>
      </c>
      <c r="F146" s="5">
        <f t="shared" si="42"/>
        <v>162.02022595176996</v>
      </c>
      <c r="G146" s="5">
        <f t="shared" si="45"/>
        <v>-7.9896472799493523E-2</v>
      </c>
      <c r="H146" s="9">
        <f t="shared" si="46"/>
        <v>-0.21574740959538974</v>
      </c>
      <c r="I146" s="5">
        <f t="shared" si="43"/>
        <v>6.1286566082509328E-5</v>
      </c>
      <c r="J146" s="5">
        <f t="shared" si="35"/>
        <v>9.8171157177569861E-5</v>
      </c>
      <c r="K146" s="5" t="e">
        <f t="shared" si="44"/>
        <v>#N/A</v>
      </c>
      <c r="L146" s="5">
        <f t="shared" si="36"/>
        <v>6.1286566082509328E-5</v>
      </c>
      <c r="M146" s="5">
        <f t="shared" si="37"/>
        <v>1.7642535144675689E-2</v>
      </c>
      <c r="N146" s="5">
        <f t="shared" si="38"/>
        <v>0.29933592541660731</v>
      </c>
      <c r="O146" s="5">
        <f t="shared" si="32"/>
        <v>-1.7642535144675689E-2</v>
      </c>
      <c r="P146" s="5">
        <f t="shared" si="33"/>
        <v>0</v>
      </c>
      <c r="Q146" s="5">
        <f t="shared" si="34"/>
        <v>0</v>
      </c>
    </row>
    <row r="147" spans="2:17" x14ac:dyDescent="0.4">
      <c r="B147" s="11">
        <v>51.529494762420597</v>
      </c>
      <c r="C147" s="5">
        <f t="shared" si="39"/>
        <v>0.37145209312439675</v>
      </c>
      <c r="D147" s="5">
        <f t="shared" si="40"/>
        <v>2.6921372056048876</v>
      </c>
      <c r="E147" s="5">
        <f t="shared" si="41"/>
        <v>16.915196935168137</v>
      </c>
      <c r="F147" s="5">
        <f t="shared" si="42"/>
        <v>161.52823233629326</v>
      </c>
      <c r="G147" s="5">
        <f t="shared" si="45"/>
        <v>-5.1521450933158519E-2</v>
      </c>
      <c r="H147" s="9">
        <f t="shared" si="46"/>
        <v>-0.13870281494390271</v>
      </c>
      <c r="I147" s="5">
        <f t="shared" si="43"/>
        <v>3.9641178704572315E-5</v>
      </c>
      <c r="J147" s="5">
        <f t="shared" si="35"/>
        <v>9.8479461539953883E-5</v>
      </c>
      <c r="K147" s="5" t="e">
        <f t="shared" si="44"/>
        <v>#N/A</v>
      </c>
      <c r="L147" s="5">
        <f t="shared" si="36"/>
        <v>3.9641178704572315E-5</v>
      </c>
      <c r="M147" s="5">
        <f t="shared" si="37"/>
        <v>1.1342288150307148E-2</v>
      </c>
      <c r="N147" s="5">
        <f t="shared" si="38"/>
        <v>0.19185703775786933</v>
      </c>
      <c r="O147" s="5">
        <f t="shared" si="32"/>
        <v>-1.1342288150307148E-2</v>
      </c>
      <c r="P147" s="5">
        <f t="shared" si="33"/>
        <v>0</v>
      </c>
      <c r="Q147" s="5">
        <f t="shared" si="34"/>
        <v>0</v>
      </c>
    </row>
    <row r="148" spans="2:17" x14ac:dyDescent="0.4">
      <c r="B148" s="11">
        <v>51.905090570449801</v>
      </c>
      <c r="C148" s="5">
        <f t="shared" si="39"/>
        <v>0.37559580802920323</v>
      </c>
      <c r="D148" s="5">
        <f t="shared" si="40"/>
        <v>2.6624365305010227</v>
      </c>
      <c r="E148" s="5">
        <f t="shared" si="41"/>
        <v>16.728582089742218</v>
      </c>
      <c r="F148" s="5">
        <f t="shared" si="42"/>
        <v>159.74619183006135</v>
      </c>
      <c r="G148" s="5">
        <f t="shared" si="45"/>
        <v>-0.18661484542591822</v>
      </c>
      <c r="H148" s="9">
        <f t="shared" si="46"/>
        <v>-0.49685018159576633</v>
      </c>
      <c r="I148" s="5">
        <f t="shared" si="43"/>
        <v>1.4518528133074571E-4</v>
      </c>
      <c r="J148" s="5">
        <f t="shared" si="35"/>
        <v>9.9596164774982572E-5</v>
      </c>
      <c r="K148" s="5" t="e">
        <f t="shared" si="44"/>
        <v>#N/A</v>
      </c>
      <c r="L148" s="5">
        <f t="shared" si="36"/>
        <v>1.4518528133074571E-4</v>
      </c>
      <c r="M148" s="5">
        <f t="shared" si="37"/>
        <v>4.0629441655317636E-2</v>
      </c>
      <c r="N148" s="5">
        <f t="shared" si="38"/>
        <v>0.67967294999137307</v>
      </c>
      <c r="O148" s="5">
        <f t="shared" si="32"/>
        <v>-4.0629441655317643E-2</v>
      </c>
      <c r="P148" s="5">
        <f t="shared" si="33"/>
        <v>0</v>
      </c>
      <c r="Q148" s="5">
        <f t="shared" si="34"/>
        <v>0</v>
      </c>
    </row>
    <row r="149" spans="2:17" x14ac:dyDescent="0.4">
      <c r="B149" s="11">
        <v>52.281967401504502</v>
      </c>
      <c r="C149" s="5">
        <f t="shared" si="39"/>
        <v>0.37687683105470171</v>
      </c>
      <c r="D149" s="5">
        <f t="shared" si="40"/>
        <v>2.6533867767924826</v>
      </c>
      <c r="E149" s="5">
        <f t="shared" si="41"/>
        <v>16.671720810207127</v>
      </c>
      <c r="F149" s="5">
        <f t="shared" si="42"/>
        <v>159.20320660754896</v>
      </c>
      <c r="G149" s="5">
        <f t="shared" si="45"/>
        <v>-5.6861279535091569E-2</v>
      </c>
      <c r="H149" s="9">
        <f t="shared" si="46"/>
        <v>-0.15087496722991298</v>
      </c>
      <c r="I149" s="5">
        <f t="shared" si="43"/>
        <v>4.4388629085107326E-5</v>
      </c>
      <c r="J149" s="5">
        <f t="shared" si="35"/>
        <v>9.9936422671720554E-5</v>
      </c>
      <c r="K149" s="5" t="e">
        <f t="shared" si="44"/>
        <v>#N/A</v>
      </c>
      <c r="L149" s="5">
        <f t="shared" si="36"/>
        <v>4.4388629085107326E-5</v>
      </c>
      <c r="M149" s="5">
        <f t="shared" si="37"/>
        <v>1.233765409650792E-2</v>
      </c>
      <c r="N149" s="5">
        <f t="shared" si="38"/>
        <v>0.2056899245498883</v>
      </c>
      <c r="O149" s="5">
        <f t="shared" si="32"/>
        <v>-1.233765409650792E-2</v>
      </c>
      <c r="P149" s="5">
        <f t="shared" si="33"/>
        <v>0</v>
      </c>
      <c r="Q149" s="5">
        <f t="shared" si="34"/>
        <v>0</v>
      </c>
    </row>
    <row r="150" spans="2:17" x14ac:dyDescent="0.4">
      <c r="B150" s="11">
        <v>52.664959430694502</v>
      </c>
      <c r="C150" s="5">
        <f t="shared" si="39"/>
        <v>0.38299202918999953</v>
      </c>
      <c r="D150" s="5">
        <f t="shared" si="40"/>
        <v>2.6110203967297383</v>
      </c>
      <c r="E150" s="5">
        <f t="shared" si="41"/>
        <v>16.405524993478505</v>
      </c>
      <c r="F150" s="5">
        <f t="shared" si="42"/>
        <v>156.66122380378428</v>
      </c>
      <c r="G150" s="5">
        <f t="shared" si="45"/>
        <v>-0.26619581672862225</v>
      </c>
      <c r="H150" s="9">
        <f t="shared" si="46"/>
        <v>-0.69504270700256388</v>
      </c>
      <c r="I150" s="5">
        <f t="shared" si="43"/>
        <v>2.1117700504064688E-4</v>
      </c>
      <c r="J150" s="5">
        <f t="shared" si="35"/>
        <v>1.0152933843902463E-4</v>
      </c>
      <c r="K150" s="5" t="e">
        <f t="shared" si="44"/>
        <v>#N/A</v>
      </c>
      <c r="L150" s="5">
        <f t="shared" si="36"/>
        <v>2.1117700504064688E-4</v>
      </c>
      <c r="M150" s="5">
        <f t="shared" si="37"/>
        <v>5.6836443173708867E-2</v>
      </c>
      <c r="N150" s="5">
        <f t="shared" si="38"/>
        <v>0.93243168902670159</v>
      </c>
      <c r="O150" s="5">
        <f t="shared" si="32"/>
        <v>-5.6836443173708867E-2</v>
      </c>
      <c r="P150" s="5">
        <f t="shared" si="33"/>
        <v>0</v>
      </c>
      <c r="Q150" s="5">
        <f t="shared" si="34"/>
        <v>0</v>
      </c>
    </row>
    <row r="151" spans="2:17" x14ac:dyDescent="0.4">
      <c r="B151" s="11">
        <v>53.049097299575799</v>
      </c>
      <c r="C151" s="5">
        <f t="shared" si="39"/>
        <v>0.38413786888129664</v>
      </c>
      <c r="D151" s="5">
        <f t="shared" si="40"/>
        <v>2.6032320190462981</v>
      </c>
      <c r="E151" s="5">
        <f t="shared" si="41"/>
        <v>16.356589173251148</v>
      </c>
      <c r="F151" s="5">
        <f t="shared" si="42"/>
        <v>156.1939211427779</v>
      </c>
      <c r="G151" s="5">
        <f t="shared" si="45"/>
        <v>-4.893582022735643E-2</v>
      </c>
      <c r="H151" s="9">
        <f t="shared" si="46"/>
        <v>-0.12739129409414776</v>
      </c>
      <c r="I151" s="5">
        <f t="shared" si="43"/>
        <v>3.8937643025142508E-5</v>
      </c>
      <c r="J151" s="5">
        <f t="shared" si="35"/>
        <v>1.0182217038726513E-4</v>
      </c>
      <c r="K151" s="5" t="e">
        <f t="shared" si="44"/>
        <v>#N/A</v>
      </c>
      <c r="L151" s="5">
        <f t="shared" si="36"/>
        <v>3.8937643025142508E-5</v>
      </c>
      <c r="M151" s="5">
        <f t="shared" si="37"/>
        <v>1.0417299504993663E-2</v>
      </c>
      <c r="N151" s="5">
        <f t="shared" si="38"/>
        <v>0.17039148829789388</v>
      </c>
      <c r="O151" s="5">
        <f t="shared" si="32"/>
        <v>-1.0417299504993661E-2</v>
      </c>
      <c r="P151" s="5">
        <f t="shared" si="33"/>
        <v>0</v>
      </c>
      <c r="Q151" s="5">
        <f t="shared" si="34"/>
        <v>0</v>
      </c>
    </row>
    <row r="152" spans="2:17" x14ac:dyDescent="0.4">
      <c r="B152" s="11">
        <v>53.4361441135406</v>
      </c>
      <c r="C152" s="5">
        <f t="shared" si="39"/>
        <v>0.38704681396480112</v>
      </c>
      <c r="D152" s="5">
        <f t="shared" si="40"/>
        <v>2.5836667915084353</v>
      </c>
      <c r="E152" s="5">
        <f t="shared" si="41"/>
        <v>16.233657223053623</v>
      </c>
      <c r="F152" s="5">
        <f t="shared" si="42"/>
        <v>155.02000749050612</v>
      </c>
      <c r="G152" s="5">
        <f t="shared" si="45"/>
        <v>-0.12293195019752545</v>
      </c>
      <c r="H152" s="9">
        <f t="shared" si="46"/>
        <v>-0.31761519734071536</v>
      </c>
      <c r="I152" s="5">
        <f t="shared" si="43"/>
        <v>9.8556196034861924E-5</v>
      </c>
      <c r="J152" s="5">
        <f t="shared" si="35"/>
        <v>1.0255779517724713E-4</v>
      </c>
      <c r="K152" s="5" t="e">
        <f t="shared" si="44"/>
        <v>#N/A</v>
      </c>
      <c r="L152" s="5">
        <f t="shared" si="36"/>
        <v>9.8556196034861924E-5</v>
      </c>
      <c r="M152" s="5">
        <f t="shared" si="37"/>
        <v>2.5972674675795577E-2</v>
      </c>
      <c r="N152" s="5">
        <f t="shared" si="38"/>
        <v>0.42163149785275078</v>
      </c>
      <c r="O152" s="5">
        <f t="shared" si="32"/>
        <v>-2.5972674675795577E-2</v>
      </c>
      <c r="P152" s="5">
        <f t="shared" si="33"/>
        <v>0</v>
      </c>
      <c r="Q152" s="5">
        <f t="shared" si="34"/>
        <v>0</v>
      </c>
    </row>
    <row r="153" spans="2:17" x14ac:dyDescent="0.4">
      <c r="B153" s="11">
        <v>53.826929092407198</v>
      </c>
      <c r="C153" s="5">
        <f t="shared" si="39"/>
        <v>0.39078497886659846</v>
      </c>
      <c r="D153" s="5">
        <f t="shared" si="40"/>
        <v>2.558951991707358</v>
      </c>
      <c r="E153" s="5">
        <f t="shared" si="41"/>
        <v>16.078369556073611</v>
      </c>
      <c r="F153" s="5">
        <f t="shared" si="42"/>
        <v>153.5371195024415</v>
      </c>
      <c r="G153" s="5">
        <f t="shared" si="45"/>
        <v>-0.15528766698001206</v>
      </c>
      <c r="H153" s="9">
        <f t="shared" si="46"/>
        <v>-0.3973736847060908</v>
      </c>
      <c r="I153" s="5">
        <f t="shared" si="43"/>
        <v>1.2569861473384417E-4</v>
      </c>
      <c r="J153" s="5">
        <f t="shared" si="35"/>
        <v>1.0348703657645552E-4</v>
      </c>
      <c r="K153" s="5" t="e">
        <f t="shared" si="44"/>
        <v>#N/A</v>
      </c>
      <c r="L153" s="5">
        <f t="shared" si="36"/>
        <v>1.2569861473384417E-4</v>
      </c>
      <c r="M153" s="5">
        <f t="shared" si="37"/>
        <v>3.2494847614366412E-2</v>
      </c>
      <c r="N153" s="5">
        <f t="shared" si="38"/>
        <v>0.52246416861208012</v>
      </c>
      <c r="O153" s="5">
        <f t="shared" si="32"/>
        <v>-3.2494847614366412E-2</v>
      </c>
      <c r="P153" s="5">
        <f t="shared" si="33"/>
        <v>0</v>
      </c>
      <c r="Q153" s="5">
        <f t="shared" si="34"/>
        <v>0</v>
      </c>
    </row>
    <row r="154" spans="2:17" x14ac:dyDescent="0.4">
      <c r="B154" s="11">
        <v>54.221791267394998</v>
      </c>
      <c r="C154" s="5">
        <f t="shared" si="39"/>
        <v>0.39486217498780007</v>
      </c>
      <c r="D154" s="5">
        <f t="shared" si="40"/>
        <v>2.5325292300557698</v>
      </c>
      <c r="E154" s="5">
        <f t="shared" si="41"/>
        <v>15.912350448289242</v>
      </c>
      <c r="F154" s="5">
        <f t="shared" si="42"/>
        <v>151.95175380334618</v>
      </c>
      <c r="G154" s="5">
        <f t="shared" si="45"/>
        <v>-0.16601910778436846</v>
      </c>
      <c r="H154" s="9">
        <f t="shared" si="46"/>
        <v>-0.42044824321169255</v>
      </c>
      <c r="I154" s="5">
        <f t="shared" si="43"/>
        <v>1.3578733770359735E-4</v>
      </c>
      <c r="J154" s="5">
        <f t="shared" si="35"/>
        <v>1.0448049491743718E-4</v>
      </c>
      <c r="K154" s="5" t="e">
        <f t="shared" si="44"/>
        <v>#N/A</v>
      </c>
      <c r="L154" s="5">
        <f t="shared" si="36"/>
        <v>1.3578733770359735E-4</v>
      </c>
      <c r="M154" s="5">
        <f t="shared" si="37"/>
        <v>3.4381747253840245E-2</v>
      </c>
      <c r="N154" s="5">
        <f t="shared" si="38"/>
        <v>0.54709441132761227</v>
      </c>
      <c r="O154" s="5">
        <f t="shared" si="32"/>
        <v>-3.4381747253840245E-2</v>
      </c>
      <c r="P154" s="5">
        <f t="shared" si="33"/>
        <v>0</v>
      </c>
      <c r="Q154" s="5">
        <f t="shared" si="34"/>
        <v>0</v>
      </c>
    </row>
    <row r="155" spans="2:17" x14ac:dyDescent="0.4">
      <c r="B155" s="11">
        <v>54.617946624755803</v>
      </c>
      <c r="C155" s="5">
        <f t="shared" si="39"/>
        <v>0.39615535736080432</v>
      </c>
      <c r="D155" s="5">
        <f t="shared" si="40"/>
        <v>2.5242622153642498</v>
      </c>
      <c r="E155" s="5">
        <f t="shared" si="41"/>
        <v>15.860407263045246</v>
      </c>
      <c r="F155" s="5">
        <f t="shared" si="42"/>
        <v>151.455732921855</v>
      </c>
      <c r="G155" s="5">
        <f t="shared" si="45"/>
        <v>-5.1943185243995771E-2</v>
      </c>
      <c r="H155" s="9">
        <f t="shared" si="46"/>
        <v>-0.13111821985708438</v>
      </c>
      <c r="I155" s="5">
        <f t="shared" si="43"/>
        <v>4.2623565472365549E-5</v>
      </c>
      <c r="J155" s="5">
        <f t="shared" si="35"/>
        <v>1.0479132293793725E-4</v>
      </c>
      <c r="K155" s="5" t="e">
        <f t="shared" si="44"/>
        <v>#N/A</v>
      </c>
      <c r="L155" s="5">
        <f t="shared" si="36"/>
        <v>4.2623565472365549E-5</v>
      </c>
      <c r="M155" s="5">
        <f t="shared" si="37"/>
        <v>1.0722065244139814E-2</v>
      </c>
      <c r="N155" s="5">
        <f t="shared" si="38"/>
        <v>0.17005632147300009</v>
      </c>
      <c r="O155" s="5">
        <f t="shared" si="32"/>
        <v>-1.0722065244139814E-2</v>
      </c>
      <c r="P155" s="5">
        <f t="shared" si="33"/>
        <v>0</v>
      </c>
      <c r="Q155" s="5">
        <f t="shared" si="34"/>
        <v>0</v>
      </c>
    </row>
    <row r="156" spans="2:17" x14ac:dyDescent="0.4">
      <c r="B156" s="11">
        <v>55.017676830291698</v>
      </c>
      <c r="C156" s="5">
        <f t="shared" si="39"/>
        <v>0.39973020553589578</v>
      </c>
      <c r="D156" s="5">
        <f t="shared" si="40"/>
        <v>2.5016873534972328</v>
      </c>
      <c r="E156" s="5">
        <f t="shared" si="41"/>
        <v>15.718565222650797</v>
      </c>
      <c r="F156" s="5">
        <f t="shared" si="42"/>
        <v>150.10124120983397</v>
      </c>
      <c r="G156" s="5">
        <f t="shared" si="45"/>
        <v>-0.14184204039444914</v>
      </c>
      <c r="H156" s="9">
        <f t="shared" si="46"/>
        <v>-0.35484443864903703</v>
      </c>
      <c r="I156" s="5">
        <f t="shared" si="43"/>
        <v>1.1744312571856833E-4</v>
      </c>
      <c r="J156" s="5">
        <f t="shared" si="35"/>
        <v>1.0564010570765763E-4</v>
      </c>
      <c r="K156" s="5" t="e">
        <f t="shared" si="44"/>
        <v>#N/A</v>
      </c>
      <c r="L156" s="5">
        <f t="shared" si="36"/>
        <v>1.1744312571856833E-4</v>
      </c>
      <c r="M156" s="5">
        <f t="shared" si="37"/>
        <v>2.9017059771419513E-2</v>
      </c>
      <c r="N156" s="5">
        <f t="shared" si="38"/>
        <v>0.45610654658661426</v>
      </c>
      <c r="O156" s="5">
        <f t="shared" si="32"/>
        <v>-2.9017059771419513E-2</v>
      </c>
      <c r="P156" s="5">
        <f t="shared" si="33"/>
        <v>0</v>
      </c>
      <c r="Q156" s="5">
        <f t="shared" si="34"/>
        <v>0</v>
      </c>
    </row>
    <row r="157" spans="2:17" x14ac:dyDescent="0.4">
      <c r="B157" s="11">
        <v>55.421356678008998</v>
      </c>
      <c r="C157" s="5">
        <f t="shared" si="39"/>
        <v>0.40367984771729937</v>
      </c>
      <c r="D157" s="5">
        <f t="shared" si="40"/>
        <v>2.4772106055200185</v>
      </c>
      <c r="E157" s="5">
        <f t="shared" si="41"/>
        <v>15.564773279392826</v>
      </c>
      <c r="F157" s="5">
        <f t="shared" si="42"/>
        <v>148.63263633120113</v>
      </c>
      <c r="G157" s="5">
        <f t="shared" si="45"/>
        <v>-0.1537919432579713</v>
      </c>
      <c r="H157" s="9">
        <f t="shared" si="46"/>
        <v>-0.38097503288217938</v>
      </c>
      <c r="I157" s="5">
        <f t="shared" si="43"/>
        <v>1.2859566197736812E-4</v>
      </c>
      <c r="J157" s="5">
        <f t="shared" si="35"/>
        <v>1.0656039669611333E-4</v>
      </c>
      <c r="K157" s="5" t="e">
        <f t="shared" si="44"/>
        <v>#N/A</v>
      </c>
      <c r="L157" s="5">
        <f t="shared" si="36"/>
        <v>1.2859566197736812E-4</v>
      </c>
      <c r="M157" s="5">
        <f t="shared" si="37"/>
        <v>3.1153863768158326E-2</v>
      </c>
      <c r="N157" s="5">
        <f t="shared" si="38"/>
        <v>0.48490282632847498</v>
      </c>
      <c r="O157" s="5">
        <f t="shared" si="32"/>
        <v>-3.1153863768158322E-2</v>
      </c>
      <c r="P157" s="5">
        <f t="shared" si="33"/>
        <v>0</v>
      </c>
      <c r="Q157" s="5">
        <f t="shared" si="34"/>
        <v>0</v>
      </c>
    </row>
    <row r="158" spans="2:17" x14ac:dyDescent="0.4">
      <c r="B158" s="11">
        <v>55.825399637222198</v>
      </c>
      <c r="C158" s="5">
        <f t="shared" si="39"/>
        <v>0.40404295921319999</v>
      </c>
      <c r="D158" s="5">
        <f t="shared" si="40"/>
        <v>2.4749843480686256</v>
      </c>
      <c r="E158" s="5">
        <f t="shared" si="41"/>
        <v>15.550785291284235</v>
      </c>
      <c r="F158" s="5">
        <f t="shared" si="42"/>
        <v>148.49906088411754</v>
      </c>
      <c r="G158" s="5">
        <f t="shared" si="45"/>
        <v>-1.3987988108590699E-2</v>
      </c>
      <c r="H158" s="9">
        <f t="shared" si="46"/>
        <v>-3.4620051629732036E-2</v>
      </c>
      <c r="I158" s="5">
        <f t="shared" si="43"/>
        <v>1.170680709738544E-5</v>
      </c>
      <c r="J158" s="5">
        <f t="shared" si="35"/>
        <v>1.0664410081695514E-4</v>
      </c>
      <c r="L158" s="5">
        <f t="shared" si="36"/>
        <v>1.170680709738544E-5</v>
      </c>
      <c r="M158" s="5">
        <f t="shared" si="37"/>
        <v>2.8310211405712564E-3</v>
      </c>
      <c r="N158" s="5">
        <f t="shared" si="38"/>
        <v>4.4024601912110217E-2</v>
      </c>
      <c r="O158" s="5">
        <f t="shared" si="32"/>
        <v>-2.8310211405712564E-3</v>
      </c>
      <c r="P158" s="5">
        <f t="shared" si="33"/>
        <v>0</v>
      </c>
      <c r="Q158" s="5">
        <f t="shared" si="34"/>
        <v>0</v>
      </c>
    </row>
    <row r="159" spans="2:17" x14ac:dyDescent="0.4">
      <c r="B159" s="11">
        <v>56.237331390380803</v>
      </c>
      <c r="C159" s="5">
        <f t="shared" si="39"/>
        <v>0.41193175315860486</v>
      </c>
      <c r="D159" s="5">
        <f t="shared" si="40"/>
        <v>2.4275865900897737</v>
      </c>
      <c r="E159" s="5">
        <f t="shared" si="41"/>
        <v>15.252976394758258</v>
      </c>
      <c r="F159" s="5">
        <f t="shared" si="42"/>
        <v>145.65519540538642</v>
      </c>
      <c r="G159" s="5">
        <f t="shared" si="45"/>
        <v>-0.29780889652597686</v>
      </c>
      <c r="H159" s="9">
        <f t="shared" si="46"/>
        <v>-0.7229568836158945</v>
      </c>
      <c r="I159" s="5">
        <f t="shared" si="43"/>
        <v>2.5410815453876608E-4</v>
      </c>
      <c r="J159" s="5">
        <f t="shared" si="35"/>
        <v>1.0842618925376658E-4</v>
      </c>
      <c r="K159" s="5" t="e">
        <f t="shared" si="44"/>
        <v>#N/A</v>
      </c>
      <c r="L159" s="5">
        <f t="shared" si="36"/>
        <v>2.5410815453876608E-4</v>
      </c>
      <c r="M159" s="5">
        <f t="shared" si="37"/>
        <v>5.9119097889512653E-2</v>
      </c>
      <c r="N159" s="5">
        <f t="shared" si="38"/>
        <v>0.90174220458813925</v>
      </c>
      <c r="O159" s="5">
        <f t="shared" si="32"/>
        <v>-5.911909788951266E-2</v>
      </c>
      <c r="P159" s="5">
        <f t="shared" si="33"/>
        <v>0</v>
      </c>
      <c r="Q159" s="5">
        <f t="shared" si="34"/>
        <v>0</v>
      </c>
    </row>
    <row r="160" spans="2:17" x14ac:dyDescent="0.4">
      <c r="B160" s="11">
        <v>56.649912357330301</v>
      </c>
      <c r="C160" s="5">
        <f t="shared" si="39"/>
        <v>0.41258096694949842</v>
      </c>
      <c r="D160" s="5">
        <f t="shared" si="40"/>
        <v>2.4237666788017491</v>
      </c>
      <c r="E160" s="5">
        <f t="shared" si="41"/>
        <v>15.228975184278614</v>
      </c>
      <c r="F160" s="5">
        <f t="shared" si="42"/>
        <v>145.42600072810495</v>
      </c>
      <c r="G160" s="5">
        <f t="shared" si="45"/>
        <v>-2.4001210479644541E-2</v>
      </c>
      <c r="H160" s="9">
        <f t="shared" si="46"/>
        <v>-5.8173334211469786E-2</v>
      </c>
      <c r="I160" s="5">
        <f t="shared" si="43"/>
        <v>2.0511527301372051E-5</v>
      </c>
      <c r="J160" s="5">
        <f t="shared" si="35"/>
        <v>1.0856981249727679E-4</v>
      </c>
      <c r="K160" s="5" t="e">
        <f t="shared" si="44"/>
        <v>#N/A</v>
      </c>
      <c r="L160" s="5">
        <f t="shared" si="36"/>
        <v>2.0511527301372051E-5</v>
      </c>
      <c r="M160" s="5">
        <f t="shared" si="37"/>
        <v>4.7570679770087563E-3</v>
      </c>
      <c r="N160" s="5">
        <f t="shared" si="38"/>
        <v>7.2445270171792822E-2</v>
      </c>
      <c r="O160" s="5">
        <f t="shared" si="32"/>
        <v>-4.7570679770087563E-3</v>
      </c>
      <c r="P160" s="5">
        <f t="shared" si="33"/>
        <v>0</v>
      </c>
      <c r="Q160" s="5">
        <f t="shared" si="34"/>
        <v>0</v>
      </c>
    </row>
    <row r="161" spans="2:17" x14ac:dyDescent="0.4">
      <c r="B161" s="11">
        <v>57.066592931747401</v>
      </c>
      <c r="C161" s="5">
        <f t="shared" si="39"/>
        <v>0.41668057441710005</v>
      </c>
      <c r="D161" s="5">
        <f t="shared" si="40"/>
        <v>2.3999198940313291</v>
      </c>
      <c r="E161" s="5">
        <f t="shared" si="41"/>
        <v>15.079141416585637</v>
      </c>
      <c r="F161" s="5">
        <f t="shared" si="42"/>
        <v>143.99519364187975</v>
      </c>
      <c r="G161" s="5">
        <f t="shared" si="45"/>
        <v>-0.14983376769297685</v>
      </c>
      <c r="H161" s="9">
        <f t="shared" si="46"/>
        <v>-0.35958903988404373</v>
      </c>
      <c r="I161" s="5">
        <f t="shared" si="43"/>
        <v>1.2932087042270184E-4</v>
      </c>
      <c r="J161" s="5">
        <f t="shared" si="35"/>
        <v>1.0946641776315156E-4</v>
      </c>
      <c r="K161" s="5" t="e">
        <f t="shared" si="44"/>
        <v>#N/A</v>
      </c>
      <c r="L161" s="5">
        <f t="shared" si="36"/>
        <v>1.2932087042270184E-4</v>
      </c>
      <c r="M161" s="5">
        <f t="shared" si="37"/>
        <v>2.9405044935148991E-2</v>
      </c>
      <c r="N161" s="5">
        <f t="shared" si="38"/>
        <v>0.44340283093816685</v>
      </c>
      <c r="O161" s="5">
        <f t="shared" si="32"/>
        <v>-2.9405044935148988E-2</v>
      </c>
      <c r="P161" s="5">
        <f t="shared" si="33"/>
        <v>0</v>
      </c>
      <c r="Q161" s="5">
        <f t="shared" si="34"/>
        <v>0</v>
      </c>
    </row>
    <row r="162" spans="2:17" x14ac:dyDescent="0.4">
      <c r="B162" s="11">
        <v>57.487172365188599</v>
      </c>
      <c r="C162" s="5">
        <f t="shared" si="39"/>
        <v>0.42057943344119764</v>
      </c>
      <c r="D162" s="5">
        <f t="shared" si="40"/>
        <v>2.3776721363143229</v>
      </c>
      <c r="E162" s="5">
        <f t="shared" si="41"/>
        <v>14.939354632180452</v>
      </c>
      <c r="F162" s="5">
        <f t="shared" si="42"/>
        <v>142.66032817885937</v>
      </c>
      <c r="G162" s="5">
        <f t="shared" si="45"/>
        <v>-0.13978678440518522</v>
      </c>
      <c r="H162" s="9">
        <f t="shared" si="46"/>
        <v>-0.33236714230518644</v>
      </c>
      <c r="I162" s="5">
        <f t="shared" si="43"/>
        <v>1.2177827300948627E-4</v>
      </c>
      <c r="J162" s="5">
        <f t="shared" si="35"/>
        <v>1.1030290188103218E-4</v>
      </c>
      <c r="K162" s="5" t="e">
        <f t="shared" si="44"/>
        <v>#N/A</v>
      </c>
      <c r="L162" s="5">
        <f t="shared" si="36"/>
        <v>1.2177827300948627E-4</v>
      </c>
      <c r="M162" s="5">
        <f t="shared" si="37"/>
        <v>2.7179000665878583E-2</v>
      </c>
      <c r="N162" s="5">
        <f t="shared" si="38"/>
        <v>0.40603672949582881</v>
      </c>
      <c r="O162" s="5">
        <f t="shared" si="32"/>
        <v>-2.7179000665878583E-2</v>
      </c>
      <c r="P162" s="5">
        <f t="shared" si="33"/>
        <v>0</v>
      </c>
      <c r="Q162" s="5">
        <f t="shared" si="34"/>
        <v>0</v>
      </c>
    </row>
    <row r="163" spans="2:17" x14ac:dyDescent="0.4">
      <c r="B163" s="11">
        <v>57.9086043834686</v>
      </c>
      <c r="C163" s="5">
        <f t="shared" si="39"/>
        <v>0.42143201828000088</v>
      </c>
      <c r="D163" s="5">
        <f t="shared" si="40"/>
        <v>2.3728619483667153</v>
      </c>
      <c r="E163" s="5">
        <f t="shared" si="41"/>
        <v>14.909131329943271</v>
      </c>
      <c r="F163" s="5">
        <f t="shared" si="42"/>
        <v>142.37171690200293</v>
      </c>
      <c r="G163" s="5">
        <f t="shared" si="45"/>
        <v>-3.0223302237180505E-2</v>
      </c>
      <c r="H163" s="9">
        <f t="shared" si="46"/>
        <v>-7.171572383259224E-2</v>
      </c>
      <c r="I163" s="5">
        <f t="shared" si="43"/>
        <v>2.6383056452343984E-5</v>
      </c>
      <c r="J163" s="5">
        <f t="shared" si="35"/>
        <v>1.1048375812161947E-4</v>
      </c>
      <c r="K163" s="5" t="e">
        <f t="shared" si="44"/>
        <v>#N/A</v>
      </c>
      <c r="L163" s="5">
        <f t="shared" si="36"/>
        <v>2.6383056452343984E-5</v>
      </c>
      <c r="M163" s="5">
        <f t="shared" si="37"/>
        <v>5.8644837521581129E-3</v>
      </c>
      <c r="N163" s="5">
        <f t="shared" si="38"/>
        <v>8.7434358443243793E-2</v>
      </c>
      <c r="O163" s="5">
        <f t="shared" si="32"/>
        <v>-5.8644837521581129E-3</v>
      </c>
      <c r="P163" s="5">
        <f t="shared" si="33"/>
        <v>0</v>
      </c>
      <c r="Q163" s="5">
        <f t="shared" si="34"/>
        <v>0</v>
      </c>
    </row>
    <row r="164" spans="2:17" x14ac:dyDescent="0.4">
      <c r="B164" s="11">
        <v>58.338980436325002</v>
      </c>
      <c r="C164" s="5">
        <f t="shared" si="39"/>
        <v>0.43037605285640268</v>
      </c>
      <c r="D164" s="5">
        <f t="shared" si="40"/>
        <v>2.3235493549490207</v>
      </c>
      <c r="E164" s="5">
        <f t="shared" si="41"/>
        <v>14.599291167522292</v>
      </c>
      <c r="F164" s="5">
        <f t="shared" si="42"/>
        <v>139.41296129694126</v>
      </c>
      <c r="G164" s="5">
        <f t="shared" si="45"/>
        <v>-0.30984016242097923</v>
      </c>
      <c r="H164" s="9">
        <f t="shared" si="46"/>
        <v>-0.71992890953056599</v>
      </c>
      <c r="I164" s="5">
        <f t="shared" si="43"/>
        <v>2.7621132062130983E-4</v>
      </c>
      <c r="J164" s="5">
        <f t="shared" si="35"/>
        <v>1.1233784165354661E-4</v>
      </c>
      <c r="K164" s="5" t="e">
        <f t="shared" si="44"/>
        <v>#N/A</v>
      </c>
      <c r="L164" s="5">
        <f t="shared" si="36"/>
        <v>2.7621132062130983E-4</v>
      </c>
      <c r="M164" s="5">
        <f t="shared" si="37"/>
        <v>5.8871488245819781E-2</v>
      </c>
      <c r="N164" s="5">
        <f t="shared" si="38"/>
        <v>0.85948199836608918</v>
      </c>
      <c r="O164" s="5">
        <f t="shared" si="32"/>
        <v>-5.8871488245819788E-2</v>
      </c>
      <c r="P164" s="5">
        <f t="shared" si="33"/>
        <v>0</v>
      </c>
      <c r="Q164" s="5">
        <f t="shared" si="34"/>
        <v>0</v>
      </c>
    </row>
    <row r="165" spans="2:17" x14ac:dyDescent="0.4">
      <c r="B165" s="11">
        <v>58.768383264541598</v>
      </c>
      <c r="C165" s="5">
        <f t="shared" si="39"/>
        <v>0.42940282821659537</v>
      </c>
      <c r="D165" s="5">
        <f t="shared" si="40"/>
        <v>2.3288155882745825</v>
      </c>
      <c r="E165" s="5">
        <f t="shared" si="41"/>
        <v>14.632379887377642</v>
      </c>
      <c r="F165" s="5">
        <f t="shared" si="42"/>
        <v>139.72893529647496</v>
      </c>
      <c r="G165" s="5">
        <f t="shared" si="45"/>
        <v>3.308871985534978E-2</v>
      </c>
      <c r="H165" s="9">
        <f t="shared" si="46"/>
        <v>7.7057526595189246E-2</v>
      </c>
      <c r="I165" s="5">
        <f t="shared" si="43"/>
        <v>0</v>
      </c>
      <c r="J165" s="5">
        <f t="shared" si="35"/>
        <v>1.121398387539322E-4</v>
      </c>
      <c r="K165" s="5" t="e">
        <f t="shared" si="44"/>
        <v>#N/A</v>
      </c>
      <c r="L165" s="5">
        <f t="shared" si="36"/>
        <v>-2.9430695844835201E-5</v>
      </c>
      <c r="M165" s="5">
        <f t="shared" si="37"/>
        <v>0</v>
      </c>
      <c r="N165" s="5">
        <f t="shared" si="38"/>
        <v>0</v>
      </c>
      <c r="O165" s="5">
        <f t="shared" si="32"/>
        <v>6.301304491520803E-3</v>
      </c>
      <c r="P165" s="5">
        <f t="shared" si="33"/>
        <v>6.301304491520803E-3</v>
      </c>
      <c r="Q165" s="5">
        <f t="shared" si="34"/>
        <v>9.2203081105971391E-2</v>
      </c>
    </row>
    <row r="166" spans="2:17" x14ac:dyDescent="0.4">
      <c r="B166" s="11">
        <v>59.201627492904599</v>
      </c>
      <c r="C166" s="5">
        <f t="shared" si="39"/>
        <v>0.43324422836300158</v>
      </c>
      <c r="D166" s="5">
        <f t="shared" si="40"/>
        <v>2.3081669287977951</v>
      </c>
      <c r="E166" s="5">
        <f t="shared" si="41"/>
        <v>14.502640533540136</v>
      </c>
      <c r="F166" s="5">
        <f t="shared" si="42"/>
        <v>138.4900157278677</v>
      </c>
      <c r="G166" s="5">
        <f t="shared" si="45"/>
        <v>-0.12973935383750579</v>
      </c>
      <c r="H166" s="9">
        <f t="shared" si="46"/>
        <v>-0.29946008589132617</v>
      </c>
      <c r="I166" s="5">
        <f t="shared" si="43"/>
        <v>1.1642873555402343E-4</v>
      </c>
      <c r="J166" s="5">
        <f t="shared" si="35"/>
        <v>1.1291619904729583E-4</v>
      </c>
      <c r="K166" s="5" t="e">
        <f t="shared" si="44"/>
        <v>#N/A</v>
      </c>
      <c r="L166" s="5">
        <f t="shared" si="36"/>
        <v>1.1642873555402343E-4</v>
      </c>
      <c r="M166" s="5">
        <f t="shared" si="37"/>
        <v>2.4488058047479881E-2</v>
      </c>
      <c r="N166" s="5">
        <f t="shared" si="38"/>
        <v>0.35514150322706545</v>
      </c>
      <c r="O166" s="5">
        <f t="shared" si="32"/>
        <v>-2.4488058047479881E-2</v>
      </c>
      <c r="P166" s="5">
        <f t="shared" si="33"/>
        <v>0</v>
      </c>
      <c r="Q166" s="5">
        <f t="shared" si="34"/>
        <v>0</v>
      </c>
    </row>
    <row r="167" spans="2:17" x14ac:dyDescent="0.4">
      <c r="B167" s="11">
        <v>59.642223119735696</v>
      </c>
      <c r="C167" s="5">
        <f t="shared" si="39"/>
        <v>0.44059562683109732</v>
      </c>
      <c r="D167" s="5">
        <f t="shared" si="40"/>
        <v>2.2696548469904601</v>
      </c>
      <c r="E167" s="5">
        <f t="shared" si="41"/>
        <v>14.260661986979391</v>
      </c>
      <c r="F167" s="5">
        <f t="shared" si="42"/>
        <v>136.17929081942762</v>
      </c>
      <c r="G167" s="5">
        <f t="shared" si="45"/>
        <v>-0.24197854656074469</v>
      </c>
      <c r="H167" s="9">
        <f t="shared" si="46"/>
        <v>-0.5492077810693009</v>
      </c>
      <c r="I167" s="5">
        <f t="shared" si="43"/>
        <v>2.2083744330739298E-4</v>
      </c>
      <c r="J167" s="5">
        <f t="shared" si="35"/>
        <v>1.1436419866991532E-4</v>
      </c>
      <c r="K167" s="5" t="e">
        <f t="shared" si="44"/>
        <v>#N/A</v>
      </c>
      <c r="L167" s="5">
        <f t="shared" si="36"/>
        <v>2.2083744330739298E-4</v>
      </c>
      <c r="M167" s="5">
        <f t="shared" si="37"/>
        <v>4.491093356539444E-2</v>
      </c>
      <c r="N167" s="5">
        <f t="shared" si="38"/>
        <v>0.6404596430957773</v>
      </c>
      <c r="O167" s="5">
        <f t="shared" si="32"/>
        <v>-4.491093356539444E-2</v>
      </c>
      <c r="P167" s="5">
        <f t="shared" si="33"/>
        <v>0</v>
      </c>
      <c r="Q167" s="5">
        <f t="shared" si="34"/>
        <v>0</v>
      </c>
    </row>
    <row r="168" spans="2:17" x14ac:dyDescent="0.4">
      <c r="B168" s="11">
        <v>60.083481550216597</v>
      </c>
      <c r="C168" s="5">
        <f t="shared" si="39"/>
        <v>0.44125843048090019</v>
      </c>
      <c r="D168" s="5">
        <f t="shared" si="40"/>
        <v>2.2662456531655657</v>
      </c>
      <c r="E168" s="5">
        <f t="shared" si="41"/>
        <v>14.239241390429488</v>
      </c>
      <c r="F168" s="5">
        <f t="shared" si="42"/>
        <v>135.97473918993396</v>
      </c>
      <c r="G168" s="5">
        <f t="shared" si="45"/>
        <v>-2.1420596549903692E-2</v>
      </c>
      <c r="H168" s="9">
        <f t="shared" si="46"/>
        <v>-4.8544333819432559E-2</v>
      </c>
      <c r="I168" s="5">
        <f t="shared" si="43"/>
        <v>1.9578537259723944E-5</v>
      </c>
      <c r="J168" s="5">
        <f t="shared" si="35"/>
        <v>1.1449237951966995E-4</v>
      </c>
      <c r="K168" s="5" t="e">
        <f t="shared" si="44"/>
        <v>#N/A</v>
      </c>
      <c r="L168" s="5">
        <f t="shared" si="36"/>
        <v>1.9578537259723944E-5</v>
      </c>
      <c r="M168" s="5">
        <f t="shared" si="37"/>
        <v>3.9696658100802926E-3</v>
      </c>
      <c r="N168" s="5">
        <f t="shared" si="38"/>
        <v>5.6525029709068107E-2</v>
      </c>
      <c r="O168" s="5">
        <f t="shared" si="32"/>
        <v>-3.9696658100802926E-3</v>
      </c>
      <c r="P168" s="5">
        <f t="shared" si="33"/>
        <v>0</v>
      </c>
      <c r="Q168" s="5">
        <f t="shared" si="34"/>
        <v>0</v>
      </c>
    </row>
    <row r="169" spans="2:17" x14ac:dyDescent="0.4">
      <c r="B169" s="11">
        <v>60.532629013061502</v>
      </c>
      <c r="C169" s="5">
        <f t="shared" si="39"/>
        <v>0.44914746284490548</v>
      </c>
      <c r="D169" s="5">
        <f t="shared" si="40"/>
        <v>2.2264402734593842</v>
      </c>
      <c r="E169" s="5">
        <f t="shared" si="41"/>
        <v>13.989136813512904</v>
      </c>
      <c r="F169" s="5">
        <f t="shared" si="42"/>
        <v>133.58641640756306</v>
      </c>
      <c r="G169" s="5">
        <f t="shared" si="45"/>
        <v>-0.25010457691658416</v>
      </c>
      <c r="H169" s="9">
        <f t="shared" si="46"/>
        <v>-0.55684290262360325</v>
      </c>
      <c r="I169" s="5">
        <f t="shared" si="43"/>
        <v>2.3268385731351512E-4</v>
      </c>
      <c r="J169" s="5">
        <f t="shared" si="35"/>
        <v>1.1598900530793878E-4</v>
      </c>
      <c r="K169" s="5" t="e">
        <f t="shared" si="44"/>
        <v>#N/A</v>
      </c>
      <c r="L169" s="5">
        <f t="shared" si="36"/>
        <v>2.3268385731351512E-4</v>
      </c>
      <c r="M169" s="5">
        <f t="shared" si="37"/>
        <v>4.5535288224429607E-2</v>
      </c>
      <c r="N169" s="5">
        <f t="shared" si="38"/>
        <v>0.63699937681428886</v>
      </c>
      <c r="O169" s="5">
        <f t="shared" si="32"/>
        <v>-4.5535288224429607E-2</v>
      </c>
      <c r="P169" s="5">
        <f t="shared" si="33"/>
        <v>0</v>
      </c>
      <c r="Q169" s="5">
        <f t="shared" si="34"/>
        <v>0</v>
      </c>
    </row>
    <row r="170" spans="2:17" x14ac:dyDescent="0.4">
      <c r="B170" s="11">
        <v>60.982098579406703</v>
      </c>
      <c r="C170" s="5">
        <f t="shared" si="39"/>
        <v>0.44946956634520063</v>
      </c>
      <c r="D170" s="5">
        <f t="shared" si="40"/>
        <v>2.2248447389472021</v>
      </c>
      <c r="E170" s="5">
        <f t="shared" si="41"/>
        <v>13.979111774508862</v>
      </c>
      <c r="F170" s="5">
        <f t="shared" si="42"/>
        <v>133.49068433683212</v>
      </c>
      <c r="G170" s="5">
        <f t="shared" si="45"/>
        <v>-1.0025039004041503E-2</v>
      </c>
      <c r="H170" s="9">
        <f t="shared" si="46"/>
        <v>-2.2304155285882234E-2</v>
      </c>
      <c r="I170" s="5">
        <f t="shared" si="43"/>
        <v>9.3334461566540564E-6</v>
      </c>
      <c r="J170" s="5">
        <f t="shared" si="35"/>
        <v>1.1604899514133897E-4</v>
      </c>
      <c r="K170" s="5" t="e">
        <f t="shared" si="44"/>
        <v>#N/A</v>
      </c>
      <c r="L170" s="5">
        <f t="shared" si="36"/>
        <v>9.3334461566540564E-6</v>
      </c>
      <c r="M170" s="5">
        <f t="shared" si="37"/>
        <v>1.8239006634723925E-3</v>
      </c>
      <c r="N170" s="5">
        <f t="shared" si="38"/>
        <v>2.5496511240281447E-2</v>
      </c>
      <c r="O170" s="5">
        <f t="shared" si="32"/>
        <v>-1.8239006634723923E-3</v>
      </c>
      <c r="P170" s="5">
        <f t="shared" si="33"/>
        <v>0</v>
      </c>
      <c r="Q170" s="5">
        <f t="shared" si="34"/>
        <v>0</v>
      </c>
    </row>
    <row r="171" spans="2:17" x14ac:dyDescent="0.4">
      <c r="B171" s="11">
        <v>61.436110258102403</v>
      </c>
      <c r="C171" s="5">
        <f t="shared" si="39"/>
        <v>0.45401167869570003</v>
      </c>
      <c r="D171" s="5">
        <f t="shared" si="40"/>
        <v>2.202586512472176</v>
      </c>
      <c r="E171" s="5">
        <f t="shared" si="41"/>
        <v>13.839259212957103</v>
      </c>
      <c r="F171" s="5">
        <f t="shared" si="42"/>
        <v>132.15519074833057</v>
      </c>
      <c r="G171" s="5">
        <f t="shared" si="45"/>
        <v>-0.13985256155175918</v>
      </c>
      <c r="H171" s="9">
        <f t="shared" si="46"/>
        <v>-0.30803736580858959</v>
      </c>
      <c r="I171" s="5">
        <f t="shared" si="43"/>
        <v>1.3152039798571363E-4</v>
      </c>
      <c r="J171" s="5">
        <f t="shared" si="35"/>
        <v>1.1688587286966471E-4</v>
      </c>
      <c r="K171" s="5" t="e">
        <f t="shared" si="44"/>
        <v>#N/A</v>
      </c>
      <c r="L171" s="5">
        <f t="shared" si="36"/>
        <v>1.3152039798571363E-4</v>
      </c>
      <c r="M171" s="5">
        <f t="shared" si="37"/>
        <v>2.5189456792752578E-2</v>
      </c>
      <c r="N171" s="5">
        <f t="shared" si="38"/>
        <v>0.34860342198848598</v>
      </c>
      <c r="O171" s="5">
        <f t="shared" si="32"/>
        <v>-2.5189456792752578E-2</v>
      </c>
      <c r="P171" s="5">
        <f t="shared" si="33"/>
        <v>0</v>
      </c>
      <c r="Q171" s="5">
        <f t="shared" si="34"/>
        <v>0</v>
      </c>
    </row>
    <row r="172" spans="2:17" x14ac:dyDescent="0.4">
      <c r="B172" s="11">
        <v>61.897016763687098</v>
      </c>
      <c r="C172" s="5">
        <f t="shared" si="39"/>
        <v>0.46090650558469548</v>
      </c>
      <c r="D172" s="5">
        <f t="shared" si="40"/>
        <v>2.1696374164461463</v>
      </c>
      <c r="E172" s="5">
        <f t="shared" si="41"/>
        <v>13.632233936921503</v>
      </c>
      <c r="F172" s="5">
        <f t="shared" si="42"/>
        <v>130.17824498676879</v>
      </c>
      <c r="G172" s="5">
        <f t="shared" si="45"/>
        <v>-0.2070252760355995</v>
      </c>
      <c r="H172" s="9">
        <f t="shared" si="46"/>
        <v>-0.44916978503692839</v>
      </c>
      <c r="I172" s="5">
        <f t="shared" si="43"/>
        <v>1.9764775013198584E-4</v>
      </c>
      <c r="J172" s="5">
        <f t="shared" si="35"/>
        <v>1.1812471212146173E-4</v>
      </c>
      <c r="K172" s="5" t="e">
        <f t="shared" si="44"/>
        <v>#N/A</v>
      </c>
      <c r="L172" s="5">
        <f t="shared" si="36"/>
        <v>1.9764775013198584E-4</v>
      </c>
      <c r="M172" s="5">
        <f t="shared" si="37"/>
        <v>3.6730423476703335E-2</v>
      </c>
      <c r="N172" s="5">
        <f t="shared" si="38"/>
        <v>0.50071772543661353</v>
      </c>
      <c r="O172" s="5">
        <f t="shared" si="32"/>
        <v>-3.6730423476703335E-2</v>
      </c>
      <c r="P172" s="5">
        <f t="shared" si="33"/>
        <v>0</v>
      </c>
      <c r="Q172" s="5">
        <f t="shared" si="34"/>
        <v>0</v>
      </c>
    </row>
    <row r="173" spans="2:17" x14ac:dyDescent="0.4">
      <c r="B173" s="11">
        <v>62.358430624008101</v>
      </c>
      <c r="C173" s="5">
        <f t="shared" si="39"/>
        <v>0.46141386032100229</v>
      </c>
      <c r="D173" s="5">
        <f t="shared" si="40"/>
        <v>2.1672517581164712</v>
      </c>
      <c r="E173" s="5">
        <f t="shared" si="41"/>
        <v>13.617244403556539</v>
      </c>
      <c r="F173" s="5">
        <f t="shared" si="42"/>
        <v>130.03510548698827</v>
      </c>
      <c r="G173" s="5">
        <f t="shared" si="45"/>
        <v>-1.4989533364964558E-2</v>
      </c>
      <c r="H173" s="9">
        <f t="shared" si="46"/>
        <v>-3.2486092538564937E-2</v>
      </c>
      <c r="I173" s="5">
        <f t="shared" si="43"/>
        <v>1.4326312287502254E-5</v>
      </c>
      <c r="J173" s="5">
        <f t="shared" si="35"/>
        <v>1.1821440948911768E-4</v>
      </c>
      <c r="K173" s="5" t="e">
        <f t="shared" si="44"/>
        <v>#N/A</v>
      </c>
      <c r="L173" s="5">
        <f t="shared" si="36"/>
        <v>1.4326312287502254E-5</v>
      </c>
      <c r="M173" s="5">
        <f t="shared" si="37"/>
        <v>2.6565187058313852E-3</v>
      </c>
      <c r="N173" s="5">
        <f t="shared" si="38"/>
        <v>3.6174464479925686E-2</v>
      </c>
      <c r="O173" s="5">
        <f t="shared" si="32"/>
        <v>-2.6565187058313852E-3</v>
      </c>
      <c r="P173" s="5">
        <f t="shared" si="33"/>
        <v>0</v>
      </c>
      <c r="Q173" s="5">
        <f t="shared" si="34"/>
        <v>0</v>
      </c>
    </row>
    <row r="174" spans="2:17" x14ac:dyDescent="0.4">
      <c r="B174" s="11">
        <v>62.829090595245297</v>
      </c>
      <c r="C174" s="5">
        <f t="shared" si="39"/>
        <v>0.47065997123719683</v>
      </c>
      <c r="D174" s="5">
        <f t="shared" si="40"/>
        <v>2.1246761167544319</v>
      </c>
      <c r="E174" s="5">
        <f t="shared" si="41"/>
        <v>13.349733759306826</v>
      </c>
      <c r="F174" s="5">
        <f t="shared" si="42"/>
        <v>127.48056700526593</v>
      </c>
      <c r="G174" s="5">
        <f t="shared" si="45"/>
        <v>-0.26751064424971283</v>
      </c>
      <c r="H174" s="9">
        <f t="shared" si="46"/>
        <v>-0.5683734768149562</v>
      </c>
      <c r="I174" s="5">
        <f t="shared" si="43"/>
        <v>2.6079784337132889E-4</v>
      </c>
      <c r="J174" s="5">
        <f t="shared" si="35"/>
        <v>1.1981519318430796E-4</v>
      </c>
      <c r="K174" s="5" t="e">
        <f t="shared" si="44"/>
        <v>#N/A</v>
      </c>
      <c r="L174" s="5">
        <f t="shared" si="36"/>
        <v>2.6079784337132889E-4</v>
      </c>
      <c r="M174" s="5">
        <f t="shared" si="37"/>
        <v>4.647818974427053E-2</v>
      </c>
      <c r="N174" s="5">
        <f t="shared" si="38"/>
        <v>0.62047145870055653</v>
      </c>
      <c r="O174" s="5">
        <f t="shared" si="32"/>
        <v>-4.647818974427053E-2</v>
      </c>
      <c r="P174" s="5">
        <f t="shared" si="33"/>
        <v>0</v>
      </c>
      <c r="Q174" s="5">
        <f t="shared" si="34"/>
        <v>0</v>
      </c>
    </row>
    <row r="175" spans="2:17" x14ac:dyDescent="0.4">
      <c r="B175" s="11">
        <v>63.2996728420257</v>
      </c>
      <c r="C175" s="5">
        <f t="shared" si="39"/>
        <v>0.47058224678040261</v>
      </c>
      <c r="D175" s="5">
        <f t="shared" si="40"/>
        <v>2.1250270422263728</v>
      </c>
      <c r="E175" s="5">
        <f t="shared" si="41"/>
        <v>13.351938689076039</v>
      </c>
      <c r="F175" s="5">
        <f t="shared" si="42"/>
        <v>127.50162253358238</v>
      </c>
      <c r="G175" s="5">
        <f t="shared" si="45"/>
        <v>2.2049297692134928E-3</v>
      </c>
      <c r="H175" s="9">
        <f t="shared" si="46"/>
        <v>4.685535385788627E-3</v>
      </c>
      <c r="I175" s="5">
        <f t="shared" si="43"/>
        <v>0</v>
      </c>
      <c r="J175" s="5">
        <f t="shared" si="35"/>
        <v>1.1980199888456899E-4</v>
      </c>
      <c r="K175" s="5" t="e">
        <f t="shared" si="44"/>
        <v>#N/A</v>
      </c>
      <c r="L175" s="5">
        <f t="shared" si="36"/>
        <v>-2.149245194911609E-6</v>
      </c>
      <c r="M175" s="5">
        <f t="shared" si="37"/>
        <v>0</v>
      </c>
      <c r="N175" s="5">
        <f t="shared" si="38"/>
        <v>0</v>
      </c>
      <c r="O175" s="5">
        <f t="shared" si="32"/>
        <v>3.8315511120354072E-4</v>
      </c>
      <c r="P175" s="5">
        <f t="shared" si="33"/>
        <v>3.8315511120354072E-4</v>
      </c>
      <c r="Q175" s="5">
        <f t="shared" si="34"/>
        <v>5.1158635531957878E-3</v>
      </c>
    </row>
    <row r="176" spans="2:17" x14ac:dyDescent="0.4">
      <c r="B176" s="11">
        <v>63.777895689010599</v>
      </c>
      <c r="C176" s="5">
        <f t="shared" si="39"/>
        <v>0.47822284698489881</v>
      </c>
      <c r="D176" s="5">
        <f t="shared" si="40"/>
        <v>2.0910753350761131</v>
      </c>
      <c r="E176" s="5">
        <f t="shared" si="41"/>
        <v>13.138613821555865</v>
      </c>
      <c r="F176" s="5">
        <f t="shared" si="42"/>
        <v>125.4645201045668</v>
      </c>
      <c r="G176" s="5">
        <f t="shared" si="45"/>
        <v>-0.21332486752017488</v>
      </c>
      <c r="H176" s="9">
        <f t="shared" si="46"/>
        <v>-0.44607836882981711</v>
      </c>
      <c r="I176" s="5">
        <f t="shared" si="43"/>
        <v>2.113136101543293E-4</v>
      </c>
      <c r="J176" s="5">
        <f t="shared" si="35"/>
        <v>1.2107853489180971E-4</v>
      </c>
      <c r="K176" s="5" t="e">
        <f t="shared" si="44"/>
        <v>#N/A</v>
      </c>
      <c r="L176" s="5">
        <f t="shared" si="36"/>
        <v>2.113136101543293E-4</v>
      </c>
      <c r="M176" s="5">
        <f t="shared" si="37"/>
        <v>3.6477625915040529E-2</v>
      </c>
      <c r="N176" s="5">
        <f t="shared" si="38"/>
        <v>0.47926544002489591</v>
      </c>
      <c r="O176" s="5">
        <f t="shared" si="32"/>
        <v>-3.6477625915040529E-2</v>
      </c>
      <c r="P176" s="5">
        <f t="shared" si="33"/>
        <v>0</v>
      </c>
      <c r="Q176" s="5">
        <f t="shared" si="34"/>
        <v>0</v>
      </c>
    </row>
    <row r="177" spans="2:17" x14ac:dyDescent="0.4">
      <c r="B177" s="11">
        <v>64.260494947433401</v>
      </c>
      <c r="C177" s="5">
        <f t="shared" si="39"/>
        <v>0.48259925842280182</v>
      </c>
      <c r="D177" s="5">
        <f t="shared" si="40"/>
        <v>2.0721125914451926</v>
      </c>
      <c r="E177" s="5">
        <f t="shared" si="41"/>
        <v>13.01946738939025</v>
      </c>
      <c r="F177" s="5">
        <f t="shared" si="42"/>
        <v>124.32675548671156</v>
      </c>
      <c r="G177" s="5">
        <f t="shared" si="45"/>
        <v>-0.11914643216561416</v>
      </c>
      <c r="H177" s="9">
        <f t="shared" si="46"/>
        <v>-0.24688482231613959</v>
      </c>
      <c r="I177" s="5">
        <f t="shared" si="43"/>
        <v>1.1910317989051321E-4</v>
      </c>
      <c r="J177" s="5">
        <f t="shared" si="35"/>
        <v>1.2179150714188875E-4</v>
      </c>
      <c r="K177" s="5" t="e">
        <f t="shared" si="44"/>
        <v>#N/A</v>
      </c>
      <c r="L177" s="5">
        <f t="shared" si="36"/>
        <v>1.1910317989051321E-4</v>
      </c>
      <c r="M177" s="5">
        <f t="shared" si="37"/>
        <v>2.0188766866624668E-2</v>
      </c>
      <c r="N177" s="5">
        <f t="shared" si="38"/>
        <v>0.26284699185202226</v>
      </c>
      <c r="O177" s="5">
        <f t="shared" si="32"/>
        <v>-2.0188766866624668E-2</v>
      </c>
      <c r="P177" s="5">
        <f t="shared" si="33"/>
        <v>0</v>
      </c>
      <c r="Q177" s="5">
        <f t="shared" si="34"/>
        <v>0</v>
      </c>
    </row>
    <row r="178" spans="2:17" x14ac:dyDescent="0.4">
      <c r="B178" s="11">
        <v>64.746942758560095</v>
      </c>
      <c r="C178" s="5">
        <f t="shared" si="39"/>
        <v>0.48644781112669477</v>
      </c>
      <c r="D178" s="5">
        <f t="shared" si="40"/>
        <v>2.0557189838799608</v>
      </c>
      <c r="E178" s="5">
        <f t="shared" si="41"/>
        <v>12.916463315204718</v>
      </c>
      <c r="F178" s="5">
        <f t="shared" si="42"/>
        <v>123.34313903279765</v>
      </c>
      <c r="G178" s="5">
        <f t="shared" si="45"/>
        <v>-0.1030040741855327</v>
      </c>
      <c r="H178" s="9">
        <f t="shared" si="46"/>
        <v>-0.21174743072017937</v>
      </c>
      <c r="I178" s="5">
        <f>IF(H178&lt;0,(-B$6*H178)/E178^2,0)</f>
        <v>1.0378780352896057E-4</v>
      </c>
      <c r="J178" s="5">
        <f t="shared" si="35"/>
        <v>1.2240788352181498E-4</v>
      </c>
      <c r="K178" s="5" t="e">
        <f t="shared" si="44"/>
        <v>#N/A</v>
      </c>
      <c r="L178" s="5">
        <f t="shared" si="36"/>
        <v>1.0378780352896057E-4</v>
      </c>
      <c r="M178" s="5">
        <f t="shared" si="37"/>
        <v>1.731544075213487E-2</v>
      </c>
      <c r="N178" s="5">
        <f t="shared" si="38"/>
        <v>0.22365425526155083</v>
      </c>
      <c r="O178" s="5">
        <f t="shared" si="32"/>
        <v>-1.731544075213487E-2</v>
      </c>
      <c r="P178" s="5">
        <f t="shared" si="33"/>
        <v>0</v>
      </c>
      <c r="Q178" s="5">
        <f t="shared" si="34"/>
        <v>0</v>
      </c>
    </row>
    <row r="179" spans="2:17" x14ac:dyDescent="0.4">
      <c r="B179" s="11">
        <v>65.240379333496094</v>
      </c>
      <c r="C179" s="5">
        <f t="shared" si="39"/>
        <v>0.49343657493599835</v>
      </c>
      <c r="D179" s="5">
        <f t="shared" si="40"/>
        <v>2.0266029127040408</v>
      </c>
      <c r="E179" s="5">
        <f t="shared" si="41"/>
        <v>12.733521644589382</v>
      </c>
      <c r="F179" s="5">
        <f t="shared" si="42"/>
        <v>121.59617476224246</v>
      </c>
      <c r="G179" s="5">
        <f t="shared" si="45"/>
        <v>-0.18294167061533528</v>
      </c>
      <c r="H179" s="9">
        <f t="shared" si="46"/>
        <v>-0.37075012252398176</v>
      </c>
      <c r="I179" s="5">
        <f t="shared" si="43"/>
        <v>1.8698193196487015E-4</v>
      </c>
      <c r="J179" s="5">
        <f t="shared" si="35"/>
        <v>1.2350260647877714E-4</v>
      </c>
      <c r="K179" s="5" t="e">
        <f t="shared" si="44"/>
        <v>#N/A</v>
      </c>
      <c r="L179" s="5">
        <f t="shared" si="36"/>
        <v>1.8698193196487015E-4</v>
      </c>
      <c r="M179" s="5">
        <f t="shared" si="37"/>
        <v>3.0317731641779758E-2</v>
      </c>
      <c r="N179" s="5">
        <f t="shared" si="38"/>
        <v>0.38605149207545497</v>
      </c>
      <c r="O179" s="5">
        <f t="shared" si="32"/>
        <v>-3.0317731641779758E-2</v>
      </c>
      <c r="P179" s="5">
        <f t="shared" si="33"/>
        <v>0</v>
      </c>
      <c r="Q179" s="5">
        <f t="shared" si="34"/>
        <v>0</v>
      </c>
    </row>
    <row r="180" spans="2:17" x14ac:dyDescent="0.4">
      <c r="B180" s="11">
        <v>65.736742973327594</v>
      </c>
      <c r="C180" s="5">
        <f t="shared" si="39"/>
        <v>0.49636363983150034</v>
      </c>
      <c r="D180" s="5">
        <f t="shared" si="40"/>
        <v>2.0146520005765698</v>
      </c>
      <c r="E180" s="5">
        <f t="shared" si="41"/>
        <v>12.658431849102662</v>
      </c>
      <c r="F180" s="5">
        <f t="shared" si="42"/>
        <v>120.87912003459419</v>
      </c>
      <c r="G180" s="5">
        <f t="shared" si="45"/>
        <v>-7.5089795486720234E-2</v>
      </c>
      <c r="H180" s="9">
        <f t="shared" si="46"/>
        <v>-0.15127980670020638</v>
      </c>
      <c r="I180" s="5">
        <f t="shared" si="43"/>
        <v>7.7203421283850117E-5</v>
      </c>
      <c r="J180" s="5">
        <f t="shared" si="35"/>
        <v>1.2395194381496967E-4</v>
      </c>
      <c r="L180" s="5">
        <f t="shared" si="36"/>
        <v>7.7203421283850117E-5</v>
      </c>
      <c r="M180" s="5">
        <f t="shared" si="37"/>
        <v>1.2370759451496877E-2</v>
      </c>
      <c r="N180" s="5">
        <f t="shared" si="38"/>
        <v>0.15659441543841585</v>
      </c>
      <c r="O180" s="5">
        <f t="shared" si="32"/>
        <v>-1.2370759451496877E-2</v>
      </c>
      <c r="P180" s="5">
        <f t="shared" si="33"/>
        <v>0</v>
      </c>
      <c r="Q180" s="5">
        <f t="shared" si="34"/>
        <v>0</v>
      </c>
    </row>
    <row r="181" spans="2:17" x14ac:dyDescent="0.4">
      <c r="B181" s="11">
        <v>66.240273475646902</v>
      </c>
      <c r="C181" s="5">
        <f t="shared" si="39"/>
        <v>0.50353050231930752</v>
      </c>
      <c r="D181" s="5">
        <f t="shared" si="40"/>
        <v>1.9859770071403988</v>
      </c>
      <c r="E181" s="5">
        <f t="shared" si="41"/>
        <v>12.478261551661042</v>
      </c>
      <c r="F181" s="5">
        <f t="shared" si="42"/>
        <v>119.15862042842393</v>
      </c>
      <c r="G181" s="5">
        <f t="shared" si="45"/>
        <v>-0.18017029744162016</v>
      </c>
      <c r="H181" s="9">
        <f t="shared" si="46"/>
        <v>-0.35781406808870425</v>
      </c>
      <c r="I181" s="5">
        <f t="shared" si="43"/>
        <v>1.879163827261744E-4</v>
      </c>
      <c r="J181" s="5">
        <f t="shared" si="35"/>
        <v>1.2503008287486034E-4</v>
      </c>
      <c r="K181" s="5" t="e">
        <f t="shared" si="44"/>
        <v>#N/A</v>
      </c>
      <c r="L181" s="5">
        <f t="shared" si="36"/>
        <v>1.879163827261744E-4</v>
      </c>
      <c r="M181" s="5">
        <f t="shared" si="37"/>
        <v>2.9259898338307742E-2</v>
      </c>
      <c r="N181" s="5">
        <f t="shared" si="38"/>
        <v>0.36511266444041629</v>
      </c>
      <c r="O181" s="5">
        <f t="shared" si="32"/>
        <v>-2.9259898338307742E-2</v>
      </c>
      <c r="P181" s="5">
        <f t="shared" si="33"/>
        <v>0</v>
      </c>
      <c r="Q181" s="5">
        <f t="shared" si="34"/>
        <v>0</v>
      </c>
    </row>
    <row r="182" spans="2:17" x14ac:dyDescent="0.4">
      <c r="B182" s="11">
        <v>66.747840642929006</v>
      </c>
      <c r="C182" s="5">
        <f t="shared" si="39"/>
        <v>0.50756716728210449</v>
      </c>
      <c r="D182" s="5">
        <f t="shared" si="40"/>
        <v>1.9701825974180924</v>
      </c>
      <c r="E182" s="5">
        <f t="shared" si="41"/>
        <v>12.379022348558273</v>
      </c>
      <c r="F182" s="5">
        <f t="shared" si="42"/>
        <v>118.21095584508556</v>
      </c>
      <c r="G182" s="5">
        <f t="shared" si="45"/>
        <v>-9.9239203102769125E-2</v>
      </c>
      <c r="H182" s="9">
        <f t="shared" si="46"/>
        <v>-0.19551935093471529</v>
      </c>
      <c r="I182" s="5">
        <f t="shared" si="43"/>
        <v>1.0433558467681315E-4</v>
      </c>
      <c r="J182" s="5">
        <f t="shared" si="35"/>
        <v>1.256239302662273E-4</v>
      </c>
      <c r="K182" s="5" t="e">
        <f t="shared" si="44"/>
        <v>#N/A</v>
      </c>
      <c r="L182" s="5">
        <f t="shared" si="36"/>
        <v>1.0433558467681315E-4</v>
      </c>
      <c r="M182" s="5">
        <f t="shared" si="37"/>
        <v>1.5988405268915935E-2</v>
      </c>
      <c r="N182" s="5">
        <f t="shared" si="38"/>
        <v>0.19792082614171722</v>
      </c>
      <c r="O182" s="5">
        <f t="shared" si="32"/>
        <v>-1.5988405268915935E-2</v>
      </c>
      <c r="P182" s="5">
        <f t="shared" si="33"/>
        <v>0</v>
      </c>
      <c r="Q182" s="5">
        <f t="shared" si="34"/>
        <v>0</v>
      </c>
    </row>
    <row r="183" spans="2:17" x14ac:dyDescent="0.4">
      <c r="B183" s="11">
        <v>67.261277437209998</v>
      </c>
      <c r="C183" s="5">
        <f t="shared" si="39"/>
        <v>0.51343679428099165</v>
      </c>
      <c r="D183" s="5">
        <f t="shared" si="40"/>
        <v>1.9476594025568101</v>
      </c>
      <c r="E183" s="5">
        <f t="shared" si="41"/>
        <v>12.237504941535121</v>
      </c>
      <c r="F183" s="5">
        <f t="shared" si="42"/>
        <v>116.85956415340863</v>
      </c>
      <c r="G183" s="5">
        <f t="shared" si="45"/>
        <v>-0.14151740702315152</v>
      </c>
      <c r="H183" s="9">
        <f t="shared" si="46"/>
        <v>-0.27562770841410023</v>
      </c>
      <c r="I183" s="5">
        <f t="shared" si="43"/>
        <v>1.5050555003504642E-4</v>
      </c>
      <c r="J183" s="5">
        <f t="shared" si="35"/>
        <v>1.2647077042985384E-4</v>
      </c>
      <c r="K183" s="5" t="e">
        <f t="shared" si="44"/>
        <v>#N/A</v>
      </c>
      <c r="L183" s="5">
        <f t="shared" si="36"/>
        <v>1.5050555003504642E-4</v>
      </c>
      <c r="M183" s="5">
        <f t="shared" si="37"/>
        <v>2.2539188496685885E-2</v>
      </c>
      <c r="N183" s="5">
        <f t="shared" si="38"/>
        <v>0.27582343060638509</v>
      </c>
      <c r="O183" s="5">
        <f t="shared" si="32"/>
        <v>-2.2539188496685885E-2</v>
      </c>
      <c r="P183" s="5">
        <f t="shared" si="33"/>
        <v>0</v>
      </c>
      <c r="Q183" s="5">
        <f t="shared" si="34"/>
        <v>0</v>
      </c>
    </row>
    <row r="184" spans="2:17" x14ac:dyDescent="0.4">
      <c r="B184" s="11">
        <v>67.7786190509796</v>
      </c>
      <c r="C184" s="5">
        <f t="shared" si="39"/>
        <v>0.5173416137696023</v>
      </c>
      <c r="D184" s="5">
        <f t="shared" si="40"/>
        <v>1.9329587517878453</v>
      </c>
      <c r="E184" s="5">
        <f t="shared" si="41"/>
        <v>12.145138028617582</v>
      </c>
      <c r="F184" s="5">
        <f t="shared" si="42"/>
        <v>115.97752510727072</v>
      </c>
      <c r="G184" s="5">
        <f t="shared" si="45"/>
        <v>-9.2366912917539068E-2</v>
      </c>
      <c r="H184" s="9">
        <f t="shared" si="46"/>
        <v>-0.17854143269958292</v>
      </c>
      <c r="I184" s="5">
        <f t="shared" si="43"/>
        <v>9.8980468906016857E-5</v>
      </c>
      <c r="J184" s="5">
        <f t="shared" si="35"/>
        <v>1.2702349403675241E-4</v>
      </c>
      <c r="K184" s="5" t="e">
        <f t="shared" si="44"/>
        <v>#N/A</v>
      </c>
      <c r="L184" s="5">
        <f t="shared" si="36"/>
        <v>9.8980468906016857E-5</v>
      </c>
      <c r="M184" s="5">
        <f t="shared" si="37"/>
        <v>1.4600052473818674E-2</v>
      </c>
      <c r="N184" s="5">
        <f t="shared" si="38"/>
        <v>0.1773196525195874</v>
      </c>
      <c r="O184" s="5">
        <f t="shared" si="32"/>
        <v>-1.4600052473818674E-2</v>
      </c>
      <c r="P184" s="5">
        <f t="shared" si="33"/>
        <v>0</v>
      </c>
      <c r="Q184" s="5">
        <f t="shared" si="34"/>
        <v>0</v>
      </c>
    </row>
    <row r="185" spans="2:17" x14ac:dyDescent="0.4">
      <c r="B185" s="11">
        <v>68.305927991866994</v>
      </c>
      <c r="C185" s="5">
        <f t="shared" si="39"/>
        <v>0.52730894088739433</v>
      </c>
      <c r="D185" s="5">
        <f t="shared" si="40"/>
        <v>1.8964214760271774</v>
      </c>
      <c r="E185" s="5">
        <f t="shared" si="41"/>
        <v>11.915567554393785</v>
      </c>
      <c r="F185" s="5">
        <f t="shared" si="42"/>
        <v>113.78528856163065</v>
      </c>
      <c r="G185" s="5">
        <f t="shared" si="45"/>
        <v>-0.22957047422379695</v>
      </c>
      <c r="H185" s="9">
        <f t="shared" si="46"/>
        <v>-0.4353623775797521</v>
      </c>
      <c r="I185" s="5">
        <f t="shared" si="43"/>
        <v>2.5074762662642892E-4</v>
      </c>
      <c r="J185" s="5">
        <f t="shared" si="35"/>
        <v>1.2839724375450761E-4</v>
      </c>
      <c r="K185" s="5" t="e">
        <f t="shared" si="44"/>
        <v>#N/A</v>
      </c>
      <c r="L185" s="5">
        <f t="shared" si="36"/>
        <v>2.5074762662642892E-4</v>
      </c>
      <c r="M185" s="5">
        <f t="shared" si="37"/>
        <v>3.5601336125077973E-2</v>
      </c>
      <c r="N185" s="5">
        <f t="shared" si="38"/>
        <v>0.42421012562504645</v>
      </c>
      <c r="O185" s="5">
        <f t="shared" si="32"/>
        <v>-3.5601336125077973E-2</v>
      </c>
      <c r="P185" s="5">
        <f t="shared" si="33"/>
        <v>0</v>
      </c>
      <c r="Q185" s="5">
        <f t="shared" si="34"/>
        <v>0</v>
      </c>
    </row>
    <row r="186" spans="2:17" x14ac:dyDescent="0.4">
      <c r="B186" s="11">
        <v>68.835045337677002</v>
      </c>
      <c r="C186" s="5">
        <f t="shared" si="39"/>
        <v>0.52911734581000758</v>
      </c>
      <c r="D186" s="5">
        <f t="shared" si="40"/>
        <v>1.8899399309412817</v>
      </c>
      <c r="E186" s="5">
        <f t="shared" si="41"/>
        <v>11.874842805542263</v>
      </c>
      <c r="F186" s="5">
        <f t="shared" si="42"/>
        <v>113.39639585647691</v>
      </c>
      <c r="G186" s="5">
        <f t="shared" si="45"/>
        <v>-4.0724748851522108E-2</v>
      </c>
      <c r="H186" s="9">
        <f t="shared" si="46"/>
        <v>-7.6967329032046741E-2</v>
      </c>
      <c r="I186" s="5">
        <f t="shared" si="43"/>
        <v>4.4634027665024466E-5</v>
      </c>
      <c r="J186" s="5">
        <f t="shared" si="35"/>
        <v>1.286409406516351E-4</v>
      </c>
      <c r="K186" s="5" t="e">
        <f t="shared" si="44"/>
        <v>#N/A</v>
      </c>
      <c r="L186" s="5">
        <f t="shared" si="36"/>
        <v>4.4634027665024466E-5</v>
      </c>
      <c r="M186" s="5">
        <f t="shared" si="37"/>
        <v>6.2939286732864612E-3</v>
      </c>
      <c r="N186" s="5">
        <f t="shared" si="38"/>
        <v>7.4739413624571899E-2</v>
      </c>
      <c r="O186" s="5">
        <f t="shared" si="32"/>
        <v>-6.2939286732864612E-3</v>
      </c>
      <c r="P186" s="5">
        <f t="shared" si="33"/>
        <v>0</v>
      </c>
      <c r="Q186" s="5">
        <f t="shared" si="34"/>
        <v>0</v>
      </c>
    </row>
    <row r="187" spans="2:17" x14ac:dyDescent="0.4">
      <c r="B187" s="11">
        <v>69.373780727386404</v>
      </c>
      <c r="C187" s="5">
        <f t="shared" si="39"/>
        <v>0.5387353897094016</v>
      </c>
      <c r="D187" s="5">
        <f t="shared" si="40"/>
        <v>1.8561988298919965</v>
      </c>
      <c r="E187" s="5">
        <f t="shared" si="41"/>
        <v>11.662841215181333</v>
      </c>
      <c r="F187" s="5">
        <f t="shared" si="42"/>
        <v>111.3719297935198</v>
      </c>
      <c r="G187" s="5">
        <f t="shared" si="45"/>
        <v>-0.21200159036093069</v>
      </c>
      <c r="H187" s="9">
        <f t="shared" si="46"/>
        <v>-0.39351710396320194</v>
      </c>
      <c r="I187" s="5">
        <f t="shared" si="43"/>
        <v>2.3657578445342688E-4</v>
      </c>
      <c r="J187" s="5">
        <f t="shared" si="35"/>
        <v>1.299095581683549E-4</v>
      </c>
      <c r="K187" s="5" t="e">
        <f t="shared" si="44"/>
        <v>#N/A</v>
      </c>
      <c r="L187" s="5">
        <f t="shared" si="36"/>
        <v>2.3657578445342688E-4</v>
      </c>
      <c r="M187" s="5">
        <f t="shared" si="37"/>
        <v>3.2179479464999994E-2</v>
      </c>
      <c r="N187" s="5">
        <f t="shared" si="38"/>
        <v>0.37530415938748324</v>
      </c>
      <c r="O187" s="5">
        <f t="shared" si="32"/>
        <v>-3.2179479464999994E-2</v>
      </c>
      <c r="P187" s="5">
        <f t="shared" si="33"/>
        <v>0</v>
      </c>
      <c r="Q187" s="5">
        <f t="shared" si="34"/>
        <v>0</v>
      </c>
    </row>
    <row r="188" spans="2:17" x14ac:dyDescent="0.4">
      <c r="B188" s="11">
        <v>69.917841672897296</v>
      </c>
      <c r="C188" s="5">
        <f t="shared" si="39"/>
        <v>0.54406094551089268</v>
      </c>
      <c r="D188" s="5">
        <f t="shared" si="40"/>
        <v>1.8380293756629862</v>
      </c>
      <c r="E188" s="5">
        <f t="shared" si="41"/>
        <v>11.548679167330143</v>
      </c>
      <c r="F188" s="5">
        <f t="shared" si="42"/>
        <v>110.28176253977918</v>
      </c>
      <c r="G188" s="5">
        <f t="shared" si="45"/>
        <v>-0.11416204785119</v>
      </c>
      <c r="H188" s="9">
        <f t="shared" si="46"/>
        <v>-0.2098331975363307</v>
      </c>
      <c r="I188" s="5">
        <f t="shared" si="43"/>
        <v>1.2865449578076818E-4</v>
      </c>
      <c r="J188" s="5">
        <f t="shared" si="35"/>
        <v>1.3059270386269644E-4</v>
      </c>
      <c r="K188" s="5" t="e">
        <f t="shared" si="44"/>
        <v>#N/A</v>
      </c>
      <c r="L188" s="5">
        <f t="shared" si="36"/>
        <v>1.2865449578076818E-4</v>
      </c>
      <c r="M188" s="5">
        <f t="shared" si="37"/>
        <v>1.7158906190331832E-2</v>
      </c>
      <c r="N188" s="5">
        <f t="shared" si="38"/>
        <v>0.19816270245445744</v>
      </c>
      <c r="O188" s="5">
        <f t="shared" si="32"/>
        <v>-1.7158906190331832E-2</v>
      </c>
      <c r="P188" s="5">
        <f t="shared" si="33"/>
        <v>0</v>
      </c>
      <c r="Q188" s="5">
        <f t="shared" si="34"/>
        <v>0</v>
      </c>
    </row>
    <row r="189" spans="2:17" x14ac:dyDescent="0.4">
      <c r="B189" s="11">
        <v>70.467175006866398</v>
      </c>
      <c r="C189" s="5">
        <f t="shared" si="39"/>
        <v>0.549333333969102</v>
      </c>
      <c r="D189" s="5">
        <f t="shared" si="40"/>
        <v>1.8203883474077442</v>
      </c>
      <c r="E189" s="5">
        <f t="shared" si="41"/>
        <v>11.437837317793267</v>
      </c>
      <c r="F189" s="5">
        <f t="shared" si="42"/>
        <v>109.22330084446466</v>
      </c>
      <c r="G189" s="5">
        <f t="shared" si="45"/>
        <v>-0.11084184953687526</v>
      </c>
      <c r="H189" s="9">
        <f t="shared" si="46"/>
        <v>-0.20177521130205017</v>
      </c>
      <c r="I189" s="5">
        <f t="shared" si="43"/>
        <v>1.2612331629606634E-4</v>
      </c>
      <c r="J189" s="5">
        <f t="shared" si="35"/>
        <v>1.3125598149032509E-4</v>
      </c>
      <c r="K189" s="5" t="e">
        <f t="shared" si="44"/>
        <v>#N/A</v>
      </c>
      <c r="L189" s="5">
        <f t="shared" si="36"/>
        <v>1.2612331629606634E-4</v>
      </c>
      <c r="M189" s="5">
        <f t="shared" si="37"/>
        <v>1.649997218227019E-2</v>
      </c>
      <c r="N189" s="5">
        <f t="shared" si="38"/>
        <v>0.1887239975689208</v>
      </c>
      <c r="O189" s="5">
        <f t="shared" si="32"/>
        <v>-1.649997218227019E-2</v>
      </c>
      <c r="P189" s="5">
        <f t="shared" si="33"/>
        <v>0</v>
      </c>
      <c r="Q189" s="5">
        <f t="shared" si="34"/>
        <v>0</v>
      </c>
    </row>
    <row r="190" spans="2:17" x14ac:dyDescent="0.4">
      <c r="B190" s="11">
        <v>71.022201538085895</v>
      </c>
      <c r="C190" s="5">
        <f t="shared" si="39"/>
        <v>0.55502653121949663</v>
      </c>
      <c r="D190" s="5">
        <f t="shared" si="40"/>
        <v>1.8017156725874235</v>
      </c>
      <c r="E190" s="5">
        <f t="shared" si="41"/>
        <v>11.320513441716486</v>
      </c>
      <c r="F190" s="5">
        <f t="shared" si="42"/>
        <v>108.10294035524542</v>
      </c>
      <c r="G190" s="5">
        <f t="shared" si="45"/>
        <v>-0.11732387607678163</v>
      </c>
      <c r="H190" s="9">
        <f t="shared" si="46"/>
        <v>-0.21138426629624216</v>
      </c>
      <c r="I190" s="5">
        <f t="shared" si="43"/>
        <v>1.3488256330409257E-4</v>
      </c>
      <c r="J190" s="5">
        <f t="shared" si="35"/>
        <v>1.3195804756476856E-4</v>
      </c>
      <c r="K190" s="5" t="e">
        <f t="shared" si="44"/>
        <v>#N/A</v>
      </c>
      <c r="L190" s="5">
        <f t="shared" si="36"/>
        <v>1.3488256330409257E-4</v>
      </c>
      <c r="M190" s="5">
        <f t="shared" si="37"/>
        <v>1.7285743333636895E-2</v>
      </c>
      <c r="N190" s="5">
        <f t="shared" si="38"/>
        <v>0.19568348975849761</v>
      </c>
      <c r="O190" s="5">
        <f t="shared" si="32"/>
        <v>-1.7285743333636895E-2</v>
      </c>
      <c r="P190" s="5">
        <f t="shared" si="33"/>
        <v>0</v>
      </c>
      <c r="Q190" s="5">
        <f t="shared" si="34"/>
        <v>0</v>
      </c>
    </row>
    <row r="191" spans="2:17" x14ac:dyDescent="0.4">
      <c r="B191" s="11">
        <v>71.588926553726196</v>
      </c>
      <c r="C191" s="5">
        <f t="shared" si="39"/>
        <v>0.56672501564030142</v>
      </c>
      <c r="D191" s="5">
        <f t="shared" si="40"/>
        <v>1.7645241914549556</v>
      </c>
      <c r="E191" s="5">
        <f t="shared" si="41"/>
        <v>11.086832473912716</v>
      </c>
      <c r="F191" s="5">
        <f t="shared" si="42"/>
        <v>105.87145148729735</v>
      </c>
      <c r="G191" s="5">
        <f t="shared" si="45"/>
        <v>-0.23368096780376924</v>
      </c>
      <c r="H191" s="9">
        <f t="shared" si="46"/>
        <v>-0.41233572077235747</v>
      </c>
      <c r="I191" s="5">
        <f t="shared" si="43"/>
        <v>2.7431615847240673E-4</v>
      </c>
      <c r="J191" s="5">
        <f t="shared" si="35"/>
        <v>1.333563944761063E-4</v>
      </c>
      <c r="K191" s="5" t="e">
        <f t="shared" si="44"/>
        <v>#N/A</v>
      </c>
      <c r="L191" s="5">
        <f t="shared" si="36"/>
        <v>2.7431615847240673E-4</v>
      </c>
      <c r="M191" s="5">
        <f t="shared" si="37"/>
        <v>3.3718353600510384E-2</v>
      </c>
      <c r="N191" s="5">
        <f t="shared" si="38"/>
        <v>0.37382973766501026</v>
      </c>
      <c r="O191" s="5">
        <f t="shared" si="32"/>
        <v>-3.3718353600510384E-2</v>
      </c>
      <c r="P191" s="5">
        <f t="shared" si="33"/>
        <v>0</v>
      </c>
      <c r="Q191" s="5">
        <f t="shared" si="34"/>
        <v>0</v>
      </c>
    </row>
    <row r="192" spans="2:17" x14ac:dyDescent="0.4">
      <c r="B192" s="11">
        <v>72.160123348235999</v>
      </c>
      <c r="C192" s="5">
        <f t="shared" si="39"/>
        <v>0.57119679450980243</v>
      </c>
      <c r="D192" s="5">
        <f t="shared" si="40"/>
        <v>1.7507101048390754</v>
      </c>
      <c r="E192" s="5">
        <f t="shared" si="41"/>
        <v>11.000036007855712</v>
      </c>
      <c r="F192" s="5">
        <f t="shared" si="42"/>
        <v>105.04260629034454</v>
      </c>
      <c r="G192" s="5">
        <f t="shared" si="45"/>
        <v>-8.6796466057004196E-2</v>
      </c>
      <c r="H192" s="9">
        <f t="shared" si="46"/>
        <v>-0.15195545019031906</v>
      </c>
      <c r="I192" s="5">
        <f t="shared" si="43"/>
        <v>1.0269362141567977E-4</v>
      </c>
      <c r="J192" s="5">
        <f t="shared" si="35"/>
        <v>1.3387578452899143E-4</v>
      </c>
      <c r="K192" s="5" t="e">
        <f t="shared" si="44"/>
        <v>#N/A</v>
      </c>
      <c r="L192" s="5">
        <f t="shared" si="36"/>
        <v>1.0269362141567977E-4</v>
      </c>
      <c r="M192" s="5">
        <f t="shared" si="37"/>
        <v>1.2426009542526656E-2</v>
      </c>
      <c r="N192" s="5">
        <f t="shared" si="38"/>
        <v>0.1366865524017519</v>
      </c>
      <c r="O192" s="5">
        <f t="shared" si="32"/>
        <v>-1.2426009542526656E-2</v>
      </c>
      <c r="P192" s="5">
        <f t="shared" si="33"/>
        <v>0</v>
      </c>
      <c r="Q192" s="5">
        <f t="shared" si="34"/>
        <v>0</v>
      </c>
    </row>
    <row r="193" spans="2:17" x14ac:dyDescent="0.4">
      <c r="B193" s="11">
        <v>72.740108966827293</v>
      </c>
      <c r="C193" s="5">
        <f t="shared" si="39"/>
        <v>0.57998561859129438</v>
      </c>
      <c r="D193" s="5">
        <f t="shared" si="40"/>
        <v>1.7241806830122151</v>
      </c>
      <c r="E193" s="5">
        <f t="shared" si="41"/>
        <v>10.833346734425213</v>
      </c>
      <c r="F193" s="5">
        <f t="shared" si="42"/>
        <v>103.45084098073291</v>
      </c>
      <c r="G193" s="5">
        <f t="shared" si="45"/>
        <v>-0.16668927343049944</v>
      </c>
      <c r="H193" s="9">
        <f t="shared" si="46"/>
        <v>-0.2874024253142084</v>
      </c>
      <c r="I193" s="5">
        <f t="shared" si="43"/>
        <v>2.0025369717546017E-4</v>
      </c>
      <c r="J193" s="5">
        <f t="shared" si="35"/>
        <v>1.3487325314119952E-4</v>
      </c>
      <c r="K193" s="5" t="e">
        <f t="shared" si="44"/>
        <v>#N/A</v>
      </c>
      <c r="L193" s="5">
        <f t="shared" si="36"/>
        <v>2.0025369717546017E-4</v>
      </c>
      <c r="M193" s="5">
        <f t="shared" si="37"/>
        <v>2.3502054549716836E-2</v>
      </c>
      <c r="N193" s="5">
        <f t="shared" si="38"/>
        <v>0.25460590590845811</v>
      </c>
      <c r="O193" s="5">
        <f t="shared" si="32"/>
        <v>-2.3502054549716836E-2</v>
      </c>
      <c r="P193" s="5">
        <f t="shared" si="33"/>
        <v>0</v>
      </c>
      <c r="Q193" s="5">
        <f t="shared" si="34"/>
        <v>0</v>
      </c>
    </row>
    <row r="194" spans="2:17" x14ac:dyDescent="0.4">
      <c r="B194" s="11">
        <v>73.324291229248004</v>
      </c>
      <c r="C194" s="5">
        <f t="shared" si="39"/>
        <v>0.58418226242071114</v>
      </c>
      <c r="D194" s="5">
        <f t="shared" si="40"/>
        <v>1.7117945277151003</v>
      </c>
      <c r="E194" s="5">
        <f t="shared" si="41"/>
        <v>10.755522225449937</v>
      </c>
      <c r="F194" s="5">
        <f t="shared" si="42"/>
        <v>102.70767166290602</v>
      </c>
      <c r="G194" s="5">
        <f t="shared" si="45"/>
        <v>-7.7824508975275819E-2</v>
      </c>
      <c r="H194" s="9">
        <f t="shared" si="46"/>
        <v>-0.13321956858599185</v>
      </c>
      <c r="I194" s="5">
        <f t="shared" si="43"/>
        <v>9.4171702091252639E-5</v>
      </c>
      <c r="J194" s="5">
        <f t="shared" si="35"/>
        <v>1.3533895500290758E-4</v>
      </c>
      <c r="K194" s="5" t="e">
        <f t="shared" si="44"/>
        <v>#N/A</v>
      </c>
      <c r="L194" s="5">
        <f t="shared" si="36"/>
        <v>9.4171702091252639E-5</v>
      </c>
      <c r="M194" s="5">
        <f t="shared" si="37"/>
        <v>1.0893900998137954E-2</v>
      </c>
      <c r="N194" s="5">
        <f t="shared" si="38"/>
        <v>0.11716959430732402</v>
      </c>
      <c r="O194" s="5">
        <f t="shared" si="32"/>
        <v>-1.0893900998137954E-2</v>
      </c>
      <c r="P194" s="5">
        <f t="shared" si="33"/>
        <v>0</v>
      </c>
      <c r="Q194" s="5">
        <f t="shared" si="34"/>
        <v>0</v>
      </c>
    </row>
    <row r="195" spans="2:17" x14ac:dyDescent="0.4">
      <c r="B195" s="11">
        <v>73.923076629638601</v>
      </c>
      <c r="C195" s="5">
        <f t="shared" si="39"/>
        <v>0.59878540039059658</v>
      </c>
      <c r="D195" s="5">
        <f t="shared" si="40"/>
        <v>1.6700473981958899</v>
      </c>
      <c r="E195" s="5">
        <f t="shared" si="41"/>
        <v>10.493217274637912</v>
      </c>
      <c r="F195" s="5">
        <f t="shared" si="42"/>
        <v>100.2028438917534</v>
      </c>
      <c r="G195" s="5">
        <f t="shared" si="45"/>
        <v>-0.26230495081202498</v>
      </c>
      <c r="H195" s="9">
        <f t="shared" si="46"/>
        <v>-0.4380617006375232</v>
      </c>
      <c r="I195" s="5">
        <f t="shared" si="43"/>
        <v>3.2533692311594535E-4</v>
      </c>
      <c r="J195" s="5">
        <f t="shared" si="35"/>
        <v>1.3690858782856673E-4</v>
      </c>
      <c r="K195" s="5" t="e">
        <f t="shared" si="44"/>
        <v>#N/A</v>
      </c>
      <c r="L195" s="5">
        <f t="shared" si="36"/>
        <v>3.2533692311594535E-4</v>
      </c>
      <c r="M195" s="5">
        <f t="shared" si="37"/>
        <v>3.5822070649783842E-2</v>
      </c>
      <c r="N195" s="5">
        <f t="shared" si="38"/>
        <v>0.37588877055561154</v>
      </c>
      <c r="O195" s="5">
        <f t="shared" si="32"/>
        <v>-3.5822070649783842E-2</v>
      </c>
      <c r="P195" s="5">
        <f t="shared" si="33"/>
        <v>0</v>
      </c>
      <c r="Q195" s="5">
        <f t="shared" si="34"/>
        <v>0</v>
      </c>
    </row>
    <row r="196" spans="2:17" x14ac:dyDescent="0.4">
      <c r="B196" s="11">
        <v>74.525189399719196</v>
      </c>
      <c r="C196" s="5">
        <f t="shared" si="39"/>
        <v>0.60211277008059483</v>
      </c>
      <c r="D196" s="5">
        <f t="shared" si="40"/>
        <v>1.6608184541014579</v>
      </c>
      <c r="E196" s="5">
        <f t="shared" si="41"/>
        <v>10.435230108702994</v>
      </c>
      <c r="F196" s="5">
        <f t="shared" si="42"/>
        <v>99.649107246087482</v>
      </c>
      <c r="G196" s="5">
        <f t="shared" si="45"/>
        <v>-5.7987165934918039E-2</v>
      </c>
      <c r="H196" s="9">
        <f t="shared" si="46"/>
        <v>-9.6306155285755299E-2</v>
      </c>
      <c r="I196" s="5">
        <f t="shared" si="43"/>
        <v>7.2321160471297004E-5</v>
      </c>
      <c r="J196" s="5">
        <f t="shared" si="35"/>
        <v>1.3725558302952128E-4</v>
      </c>
      <c r="K196" s="5" t="e">
        <f t="shared" si="44"/>
        <v>#N/A</v>
      </c>
      <c r="L196" s="5">
        <f t="shared" si="36"/>
        <v>7.2321160471297004E-5</v>
      </c>
      <c r="M196" s="5">
        <f t="shared" si="37"/>
        <v>7.8753424315220113E-3</v>
      </c>
      <c r="N196" s="5">
        <f t="shared" si="38"/>
        <v>8.2181010457764742E-2</v>
      </c>
      <c r="O196" s="5">
        <f t="shared" si="32"/>
        <v>-7.8753424315220113E-3</v>
      </c>
      <c r="P196" s="5">
        <f t="shared" si="33"/>
        <v>0</v>
      </c>
      <c r="Q196" s="5">
        <f t="shared" si="34"/>
        <v>0</v>
      </c>
    </row>
    <row r="197" spans="2:17" x14ac:dyDescent="0.4">
      <c r="B197" s="11">
        <v>75.137885332107501</v>
      </c>
      <c r="C197" s="5">
        <f t="shared" si="39"/>
        <v>0.61269593238830566</v>
      </c>
      <c r="D197" s="5">
        <f t="shared" si="40"/>
        <v>1.6321309594825812</v>
      </c>
      <c r="E197" s="5">
        <f t="shared" si="41"/>
        <v>10.254981264013875</v>
      </c>
      <c r="F197" s="5">
        <f t="shared" si="42"/>
        <v>97.927857568954877</v>
      </c>
      <c r="G197" s="5">
        <f t="shared" si="45"/>
        <v>-0.18024884468911928</v>
      </c>
      <c r="H197" s="9">
        <f t="shared" si="46"/>
        <v>-0.29418971982807901</v>
      </c>
      <c r="I197" s="5">
        <f t="shared" si="43"/>
        <v>2.2875634632516718E-4</v>
      </c>
      <c r="J197" s="5">
        <f t="shared" si="35"/>
        <v>1.3833419211614097E-4</v>
      </c>
      <c r="K197" s="5" t="e">
        <f t="shared" si="44"/>
        <v>#N/A</v>
      </c>
      <c r="L197" s="5">
        <f t="shared" si="36"/>
        <v>2.2875634632516718E-4</v>
      </c>
      <c r="M197" s="5">
        <f t="shared" si="37"/>
        <v>2.4057078974912927E-2</v>
      </c>
      <c r="N197" s="5">
        <f t="shared" si="38"/>
        <v>0.24670489415463417</v>
      </c>
      <c r="O197" s="5">
        <f t="shared" si="32"/>
        <v>-2.4057078974912927E-2</v>
      </c>
      <c r="P197" s="5">
        <f t="shared" si="33"/>
        <v>0</v>
      </c>
      <c r="Q197" s="5">
        <f t="shared" si="34"/>
        <v>0</v>
      </c>
    </row>
    <row r="198" spans="2:17" x14ac:dyDescent="0.4">
      <c r="B198" s="11">
        <v>75.761324167251502</v>
      </c>
      <c r="C198" s="5">
        <f t="shared" si="39"/>
        <v>0.62343883514400034</v>
      </c>
      <c r="D198" s="5">
        <f t="shared" si="40"/>
        <v>1.604006589947228</v>
      </c>
      <c r="E198" s="5">
        <f t="shared" si="41"/>
        <v>10.078270638575654</v>
      </c>
      <c r="F198" s="5">
        <f t="shared" si="42"/>
        <v>96.240395396833691</v>
      </c>
      <c r="G198" s="5">
        <f t="shared" si="45"/>
        <v>-0.17671062543822025</v>
      </c>
      <c r="H198" s="9">
        <f t="shared" si="46"/>
        <v>-0.28344500771660153</v>
      </c>
      <c r="I198" s="5">
        <f t="shared" si="43"/>
        <v>2.2819818206827689E-4</v>
      </c>
      <c r="J198" s="5">
        <f t="shared" si="35"/>
        <v>1.3939162849876328E-4</v>
      </c>
      <c r="K198" s="5" t="e">
        <f t="shared" si="44"/>
        <v>#N/A</v>
      </c>
      <c r="L198" s="5">
        <f t="shared" si="36"/>
        <v>2.2819818206827689E-4</v>
      </c>
      <c r="M198" s="5">
        <f t="shared" si="37"/>
        <v>2.3178440564367603E-2</v>
      </c>
      <c r="N198" s="5">
        <f t="shared" si="38"/>
        <v>0.23359859698783694</v>
      </c>
      <c r="O198" s="5">
        <f t="shared" si="32"/>
        <v>-2.3178440564367603E-2</v>
      </c>
      <c r="P198" s="5">
        <f t="shared" si="33"/>
        <v>0</v>
      </c>
      <c r="Q198" s="5">
        <f t="shared" si="34"/>
        <v>0</v>
      </c>
    </row>
    <row r="199" spans="2:17" x14ac:dyDescent="0.4">
      <c r="B199" s="11">
        <v>76.391641139984102</v>
      </c>
      <c r="C199" s="5">
        <f t="shared" si="39"/>
        <v>0.63031697273260079</v>
      </c>
      <c r="D199" s="5">
        <f t="shared" si="40"/>
        <v>1.5865033677654587</v>
      </c>
      <c r="E199" s="5">
        <f t="shared" si="41"/>
        <v>9.9682946501348617</v>
      </c>
      <c r="F199" s="5">
        <f t="shared" si="42"/>
        <v>95.190202065927522</v>
      </c>
      <c r="G199" s="5">
        <f t="shared" si="45"/>
        <v>-0.1099759884407927</v>
      </c>
      <c r="H199" s="9">
        <f t="shared" si="46"/>
        <v>-0.1744772760346528</v>
      </c>
      <c r="I199" s="5">
        <f t="shared" si="43"/>
        <v>1.4358614647985994E-4</v>
      </c>
      <c r="J199" s="5">
        <f t="shared" si="35"/>
        <v>1.4004972481359299E-4</v>
      </c>
      <c r="K199" s="5" t="e">
        <f t="shared" si="44"/>
        <v>#N/A</v>
      </c>
      <c r="L199" s="5">
        <f t="shared" si="36"/>
        <v>1.4358614647985994E-4</v>
      </c>
      <c r="M199" s="5">
        <f t="shared" si="37"/>
        <v>1.4267710004775978E-2</v>
      </c>
      <c r="N199" s="5">
        <f t="shared" si="38"/>
        <v>0.14222473731028401</v>
      </c>
      <c r="O199" s="5">
        <f t="shared" si="32"/>
        <v>-1.4267710004775978E-2</v>
      </c>
      <c r="P199" s="5">
        <f t="shared" si="33"/>
        <v>0</v>
      </c>
      <c r="Q199" s="5">
        <f t="shared" si="34"/>
        <v>0</v>
      </c>
    </row>
    <row r="200" spans="2:17" x14ac:dyDescent="0.4">
      <c r="B200" s="11">
        <v>77.034333229064899</v>
      </c>
      <c r="C200" s="5">
        <f t="shared" si="39"/>
        <v>0.64269208908079634</v>
      </c>
      <c r="D200" s="5">
        <f t="shared" si="40"/>
        <v>1.5559550475099819</v>
      </c>
      <c r="E200" s="5">
        <f t="shared" si="41"/>
        <v>9.7763538931466343</v>
      </c>
      <c r="F200" s="5">
        <f t="shared" si="42"/>
        <v>93.357302850598927</v>
      </c>
      <c r="G200" s="5">
        <f t="shared" si="45"/>
        <v>-0.19194075698822743</v>
      </c>
      <c r="H200" s="9">
        <f t="shared" si="46"/>
        <v>-0.29865118965871934</v>
      </c>
      <c r="I200" s="5">
        <f t="shared" si="43"/>
        <v>2.5552054317224857E-4</v>
      </c>
      <c r="J200" s="5">
        <f t="shared" si="35"/>
        <v>1.4119829830341055E-4</v>
      </c>
      <c r="K200" s="5" t="e">
        <f t="shared" si="44"/>
        <v>#N/A</v>
      </c>
      <c r="L200" s="5">
        <f t="shared" si="36"/>
        <v>2.5552054317224857E-4</v>
      </c>
      <c r="M200" s="5">
        <f t="shared" si="37"/>
        <v>2.4421911342687803E-2</v>
      </c>
      <c r="N200" s="5">
        <f t="shared" si="38"/>
        <v>0.23875724803316783</v>
      </c>
      <c r="O200" s="5">
        <f t="shared" si="32"/>
        <v>-2.4421911342687803E-2</v>
      </c>
      <c r="P200" s="5">
        <f t="shared" si="33"/>
        <v>0</v>
      </c>
      <c r="Q200" s="5">
        <f t="shared" si="34"/>
        <v>0</v>
      </c>
    </row>
    <row r="201" spans="2:17" x14ac:dyDescent="0.4">
      <c r="B201" s="11">
        <v>77.685384273528996</v>
      </c>
      <c r="C201" s="5">
        <f t="shared" si="39"/>
        <v>0.65105104446409712</v>
      </c>
      <c r="D201" s="5">
        <f t="shared" si="40"/>
        <v>1.5359778753187241</v>
      </c>
      <c r="E201" s="5">
        <f t="shared" si="41"/>
        <v>9.6508336183555254</v>
      </c>
      <c r="F201" s="5">
        <f t="shared" si="42"/>
        <v>92.158672519123442</v>
      </c>
      <c r="G201" s="5">
        <f t="shared" si="45"/>
        <v>-0.12552027479110883</v>
      </c>
      <c r="H201" s="9">
        <f t="shared" si="46"/>
        <v>-0.19279636498306973</v>
      </c>
      <c r="I201" s="5">
        <f t="shared" si="43"/>
        <v>1.6927178963856799E-4</v>
      </c>
      <c r="J201" s="5">
        <f t="shared" si="35"/>
        <v>1.4194941162776054E-4</v>
      </c>
      <c r="K201" s="5" t="e">
        <f t="shared" si="44"/>
        <v>#N/A</v>
      </c>
      <c r="L201" s="5">
        <f t="shared" si="36"/>
        <v>1.6927178963856799E-4</v>
      </c>
      <c r="M201" s="5">
        <f t="shared" si="37"/>
        <v>1.5765735734016493E-2</v>
      </c>
      <c r="N201" s="5">
        <f t="shared" si="38"/>
        <v>0.15215249243995541</v>
      </c>
      <c r="O201" s="5">
        <f t="shared" si="32"/>
        <v>-1.5765735734016493E-2</v>
      </c>
      <c r="P201" s="5">
        <f t="shared" si="33"/>
        <v>0</v>
      </c>
      <c r="Q201" s="5">
        <f t="shared" si="34"/>
        <v>0</v>
      </c>
    </row>
    <row r="202" spans="2:17" x14ac:dyDescent="0.4">
      <c r="B202" s="11">
        <v>78.351834774017306</v>
      </c>
      <c r="C202" s="5">
        <f t="shared" si="39"/>
        <v>0.66645050048830967</v>
      </c>
      <c r="D202" s="5">
        <f t="shared" si="40"/>
        <v>1.5004865316588372</v>
      </c>
      <c r="E202" s="5">
        <f t="shared" si="41"/>
        <v>9.4278349293396619</v>
      </c>
      <c r="F202" s="5">
        <f t="shared" si="42"/>
        <v>90.029191899530232</v>
      </c>
      <c r="G202" s="5">
        <f t="shared" si="45"/>
        <v>-0.2229986890158635</v>
      </c>
      <c r="H202" s="9">
        <f t="shared" si="46"/>
        <v>-0.33460652944588065</v>
      </c>
      <c r="I202" s="5">
        <f t="shared" si="43"/>
        <v>3.0784058301147941E-4</v>
      </c>
      <c r="J202" s="5">
        <f t="shared" si="35"/>
        <v>1.4328383578283147E-4</v>
      </c>
      <c r="K202" s="5" t="e">
        <f t="shared" si="44"/>
        <v>#N/A</v>
      </c>
      <c r="L202" s="5">
        <f t="shared" si="36"/>
        <v>3.0784058301147941E-4</v>
      </c>
      <c r="M202" s="5">
        <f t="shared" si="37"/>
        <v>2.7362124377103326E-2</v>
      </c>
      <c r="N202" s="5">
        <f t="shared" si="38"/>
        <v>0.25796559194339097</v>
      </c>
      <c r="O202" s="5">
        <f t="shared" si="32"/>
        <v>-2.7362124377103326E-2</v>
      </c>
      <c r="P202" s="5">
        <f t="shared" si="33"/>
        <v>0</v>
      </c>
      <c r="Q202" s="5">
        <f t="shared" si="34"/>
        <v>0</v>
      </c>
    </row>
    <row r="203" spans="2:17" x14ac:dyDescent="0.4">
      <c r="B203" s="11">
        <v>79.025540351867605</v>
      </c>
      <c r="C203" s="5">
        <f t="shared" si="39"/>
        <v>0.67370557785029916</v>
      </c>
      <c r="D203" s="5">
        <f t="shared" si="40"/>
        <v>1.4843279213909153</v>
      </c>
      <c r="E203" s="5">
        <f t="shared" si="41"/>
        <v>9.3263073867198152</v>
      </c>
      <c r="F203" s="5">
        <f t="shared" si="42"/>
        <v>89.059675283454922</v>
      </c>
      <c r="G203" s="5">
        <f t="shared" si="45"/>
        <v>-0.10152754261984676</v>
      </c>
      <c r="H203" s="9">
        <f t="shared" si="46"/>
        <v>-0.15070016630084471</v>
      </c>
      <c r="I203" s="5">
        <f t="shared" si="43"/>
        <v>1.4168036994886932E-4</v>
      </c>
      <c r="J203" s="5">
        <f t="shared" si="35"/>
        <v>1.4389137659786863E-4</v>
      </c>
      <c r="K203" s="5" t="e">
        <f t="shared" si="44"/>
        <v>#N/A</v>
      </c>
      <c r="L203" s="5">
        <f t="shared" si="36"/>
        <v>1.4168036994886932E-4</v>
      </c>
      <c r="M203" s="5">
        <f t="shared" si="37"/>
        <v>1.2323359920090263E-2</v>
      </c>
      <c r="N203" s="5">
        <f t="shared" si="38"/>
        <v>0.11493144265194473</v>
      </c>
      <c r="O203" s="5">
        <f t="shared" si="32"/>
        <v>-1.2323359920090263E-2</v>
      </c>
      <c r="P203" s="5">
        <f t="shared" si="33"/>
        <v>0</v>
      </c>
      <c r="Q203" s="5">
        <f t="shared" si="34"/>
        <v>0</v>
      </c>
    </row>
    <row r="204" spans="2:17" x14ac:dyDescent="0.4">
      <c r="B204" s="11">
        <v>79.715268611907902</v>
      </c>
      <c r="C204" s="5">
        <f t="shared" si="39"/>
        <v>0.68972826004029741</v>
      </c>
      <c r="D204" s="5">
        <f t="shared" si="40"/>
        <v>1.4498463495486975</v>
      </c>
      <c r="E204" s="5">
        <f t="shared" si="41"/>
        <v>9.109653281152335</v>
      </c>
      <c r="F204" s="5">
        <f t="shared" si="42"/>
        <v>86.990780972921854</v>
      </c>
      <c r="G204" s="5">
        <f t="shared" si="45"/>
        <v>-0.21665410556748022</v>
      </c>
      <c r="H204" s="9">
        <f t="shared" si="46"/>
        <v>-0.31411516407174933</v>
      </c>
      <c r="I204" s="5">
        <f t="shared" si="43"/>
        <v>3.0952847526113453E-4</v>
      </c>
      <c r="J204" s="5">
        <f t="shared" si="35"/>
        <v>1.4518783476558442E-4</v>
      </c>
      <c r="K204" s="5" t="e">
        <f t="shared" si="44"/>
        <v>#N/A</v>
      </c>
      <c r="L204" s="5">
        <f t="shared" si="36"/>
        <v>3.0952847526113453E-4</v>
      </c>
      <c r="M204" s="5">
        <f t="shared" si="37"/>
        <v>2.5686462850258152E-2</v>
      </c>
      <c r="N204" s="5">
        <f t="shared" si="38"/>
        <v>0.23399477058505175</v>
      </c>
      <c r="O204" s="5">
        <f t="shared" si="32"/>
        <v>-2.5686462850258152E-2</v>
      </c>
      <c r="P204" s="5">
        <f t="shared" si="33"/>
        <v>0</v>
      </c>
      <c r="Q204" s="5">
        <f t="shared" si="34"/>
        <v>0</v>
      </c>
    </row>
    <row r="205" spans="2:17" x14ac:dyDescent="0.4">
      <c r="B205" s="11">
        <v>80.415491580963106</v>
      </c>
      <c r="C205" s="5">
        <f t="shared" si="39"/>
        <v>0.7002229690552042</v>
      </c>
      <c r="D205" s="5">
        <f t="shared" si="40"/>
        <v>1.4281165345793763</v>
      </c>
      <c r="E205" s="5">
        <f t="shared" si="41"/>
        <v>8.9731208270093639</v>
      </c>
      <c r="F205" s="5">
        <f t="shared" si="42"/>
        <v>85.686992074762571</v>
      </c>
      <c r="G205" s="5">
        <f t="shared" si="45"/>
        <v>-0.1365324541429711</v>
      </c>
      <c r="H205" s="9">
        <f t="shared" si="46"/>
        <v>-0.19498425526827748</v>
      </c>
      <c r="I205" s="5">
        <f t="shared" si="43"/>
        <v>1.9802859846120745E-4</v>
      </c>
      <c r="J205" s="5">
        <f t="shared" si="35"/>
        <v>1.4600484497117596E-4</v>
      </c>
      <c r="K205" s="5" t="e">
        <f t="shared" si="44"/>
        <v>#N/A</v>
      </c>
      <c r="L205" s="5">
        <f t="shared" si="36"/>
        <v>1.9802859846120745E-4</v>
      </c>
      <c r="M205" s="5">
        <f t="shared" si="37"/>
        <v>1.594464833983578E-2</v>
      </c>
      <c r="N205" s="5">
        <f t="shared" si="38"/>
        <v>0.14307325609752072</v>
      </c>
      <c r="O205" s="5">
        <f t="shared" si="32"/>
        <v>-1.594464833983578E-2</v>
      </c>
      <c r="P205" s="5">
        <f t="shared" si="33"/>
        <v>0</v>
      </c>
      <c r="Q205" s="5">
        <f t="shared" si="34"/>
        <v>0</v>
      </c>
    </row>
    <row r="206" spans="2:17" x14ac:dyDescent="0.4">
      <c r="B206" s="11">
        <v>81.128712177276597</v>
      </c>
      <c r="C206" s="5">
        <f t="shared" si="39"/>
        <v>0.71322059631349077</v>
      </c>
      <c r="D206" s="5">
        <f t="shared" si="40"/>
        <v>1.4020907488774448</v>
      </c>
      <c r="E206" s="5">
        <f t="shared" si="41"/>
        <v>8.8095959926791831</v>
      </c>
      <c r="F206" s="5">
        <f t="shared" si="42"/>
        <v>84.125444932646687</v>
      </c>
      <c r="G206" s="5">
        <f t="shared" si="45"/>
        <v>-0.16352483433018072</v>
      </c>
      <c r="H206" s="9">
        <f t="shared" si="46"/>
        <v>-0.22927665742606318</v>
      </c>
      <c r="I206" s="5">
        <f t="shared" si="43"/>
        <v>2.4158126916738203E-4</v>
      </c>
      <c r="J206" s="5">
        <f t="shared" si="35"/>
        <v>1.4698337757980778E-4</v>
      </c>
      <c r="K206" s="5" t="e">
        <f t="shared" si="44"/>
        <v>#N/A</v>
      </c>
      <c r="L206" s="5">
        <f t="shared" si="36"/>
        <v>2.4158126916738203E-4</v>
      </c>
      <c r="M206" s="5">
        <f t="shared" si="37"/>
        <v>1.8748876262658611E-2</v>
      </c>
      <c r="N206" s="5">
        <f t="shared" si="38"/>
        <v>0.16517002519075516</v>
      </c>
      <c r="O206" s="5">
        <f t="shared" ref="O206:O269" si="47">B$6*H206</f>
        <v>-1.8748876262658611E-2</v>
      </c>
      <c r="P206" s="5">
        <f t="shared" ref="P206:P269" si="48">IF(H206&gt;0, O206 +M206, 0)</f>
        <v>0</v>
      </c>
      <c r="Q206" s="5">
        <f t="shared" ref="Q206:Q269" si="49">P206*E206</f>
        <v>0</v>
      </c>
    </row>
    <row r="207" spans="2:17" x14ac:dyDescent="0.4">
      <c r="B207" s="11">
        <v>81.859686851501394</v>
      </c>
      <c r="C207" s="5">
        <f t="shared" si="39"/>
        <v>0.73097467422479667</v>
      </c>
      <c r="D207" s="5">
        <f t="shared" si="40"/>
        <v>1.3680364522348281</v>
      </c>
      <c r="E207" s="5">
        <f t="shared" si="41"/>
        <v>8.5956265363679591</v>
      </c>
      <c r="F207" s="5">
        <f t="shared" si="42"/>
        <v>82.082187134089679</v>
      </c>
      <c r="G207" s="5">
        <f t="shared" si="45"/>
        <v>-0.21396945631122399</v>
      </c>
      <c r="H207" s="9">
        <f t="shared" si="46"/>
        <v>-0.2927180158986219</v>
      </c>
      <c r="I207" s="5">
        <f t="shared" si="43"/>
        <v>3.2397371657551309E-4</v>
      </c>
      <c r="J207" s="5">
        <f t="shared" ref="J207:J270" si="50">-0.000005984*E207 + 0.0001997</f>
        <v>1.4826377080637415E-4</v>
      </c>
      <c r="K207" s="5" t="e">
        <f t="shared" si="44"/>
        <v>#N/A</v>
      </c>
      <c r="L207" s="5">
        <f t="shared" ref="L207:L270" si="51">(-B$6*H207)/E207^2</f>
        <v>3.2397371657551309E-4</v>
      </c>
      <c r="M207" s="5">
        <f t="shared" ref="M207:M270" si="52">I207*E207^2</f>
        <v>2.3936731813634385E-2</v>
      </c>
      <c r="N207" s="5">
        <f t="shared" ref="N207:N270" si="53">M207*E207</f>
        <v>0.20575120717119885</v>
      </c>
      <c r="O207" s="5">
        <f t="shared" si="47"/>
        <v>-2.3936731813634385E-2</v>
      </c>
      <c r="P207" s="5">
        <f t="shared" si="48"/>
        <v>0</v>
      </c>
      <c r="Q207" s="5">
        <f t="shared" si="49"/>
        <v>0</v>
      </c>
    </row>
    <row r="208" spans="2:17" x14ac:dyDescent="0.4">
      <c r="B208" s="11">
        <v>82.633938312530503</v>
      </c>
      <c r="C208" s="5">
        <f t="shared" ref="C208:C214" si="54">B208-B207</f>
        <v>0.77425146102910958</v>
      </c>
      <c r="D208" s="5">
        <f t="shared" ref="D208:D271" si="55">1/C208</f>
        <v>1.2915700522809901</v>
      </c>
      <c r="E208" s="5">
        <f t="shared" ref="E208:E271" si="56">2*PI()*D208</f>
        <v>8.1151739756850869</v>
      </c>
      <c r="F208" s="5">
        <f t="shared" ref="F208:F271" si="57">E208*(60/(2*PI()))</f>
        <v>77.494203136859412</v>
      </c>
      <c r="G208" s="5">
        <f t="shared" si="45"/>
        <v>-0.48045256068287223</v>
      </c>
      <c r="H208" s="9">
        <f t="shared" si="46"/>
        <v>-0.62053813891971288</v>
      </c>
      <c r="I208" s="5">
        <f t="shared" ref="I208:I271" si="58">IF(H208&lt;0,(-B$6*H208)/E208^2,0)</f>
        <v>7.7052761931567363E-4</v>
      </c>
      <c r="J208" s="5">
        <f t="shared" si="50"/>
        <v>1.5113879892950045E-4</v>
      </c>
      <c r="K208" s="5" t="e">
        <f t="shared" ref="K208:K271" si="59">IF(H208&lt;-7,(-B$6*H208)/E208^2,NA())</f>
        <v>#N/A</v>
      </c>
      <c r="L208" s="5">
        <f t="shared" si="51"/>
        <v>7.7052761931567363E-4</v>
      </c>
      <c r="M208" s="5">
        <f t="shared" si="52"/>
        <v>5.0743904388164764E-2</v>
      </c>
      <c r="N208" s="5">
        <f t="shared" si="53"/>
        <v>0.41179561231548695</v>
      </c>
      <c r="O208" s="5">
        <f t="shared" si="47"/>
        <v>-5.0743904388164764E-2</v>
      </c>
      <c r="P208" s="5">
        <f t="shared" si="48"/>
        <v>0</v>
      </c>
      <c r="Q208" s="5">
        <f t="shared" si="49"/>
        <v>0</v>
      </c>
    </row>
    <row r="209" spans="2:17" x14ac:dyDescent="0.4">
      <c r="B209" s="11">
        <v>83.450767517089801</v>
      </c>
      <c r="C209" s="5">
        <f t="shared" si="54"/>
        <v>0.81682920455929775</v>
      </c>
      <c r="D209" s="5">
        <f t="shared" si="55"/>
        <v>1.22424613911733</v>
      </c>
      <c r="E209" s="5">
        <f t="shared" si="56"/>
        <v>7.6921653536733441</v>
      </c>
      <c r="F209" s="5">
        <f t="shared" si="57"/>
        <v>73.454768347039803</v>
      </c>
      <c r="G209" s="5">
        <f t="shared" ref="G209:G272" si="60">E209-E208</f>
        <v>-0.42300862201174283</v>
      </c>
      <c r="H209" s="9">
        <f t="shared" ref="H209:H272" si="61">G209/C209</f>
        <v>-0.51786667231121819</v>
      </c>
      <c r="I209" s="5">
        <f t="shared" si="58"/>
        <v>7.1570844380425139E-4</v>
      </c>
      <c r="J209" s="5">
        <f t="shared" si="50"/>
        <v>1.536700825236187E-4</v>
      </c>
      <c r="K209" s="5" t="e">
        <f t="shared" si="59"/>
        <v>#N/A</v>
      </c>
      <c r="L209" s="5">
        <f t="shared" si="51"/>
        <v>7.1570844380425139E-4</v>
      </c>
      <c r="M209" s="5">
        <f t="shared" si="52"/>
        <v>4.2348044797577727E-2</v>
      </c>
      <c r="N209" s="5">
        <f t="shared" si="53"/>
        <v>0.32574816298773412</v>
      </c>
      <c r="O209" s="5">
        <f t="shared" si="47"/>
        <v>-4.2348044797577727E-2</v>
      </c>
      <c r="P209" s="5">
        <f t="shared" si="48"/>
        <v>0</v>
      </c>
      <c r="Q209" s="5">
        <f t="shared" si="49"/>
        <v>0</v>
      </c>
    </row>
    <row r="210" spans="2:17" x14ac:dyDescent="0.4">
      <c r="B210" s="11">
        <v>84.290753364562903</v>
      </c>
      <c r="C210" s="5">
        <f t="shared" si="54"/>
        <v>0.8399858474731019</v>
      </c>
      <c r="D210" s="5">
        <f t="shared" si="55"/>
        <v>1.1904962482502088</v>
      </c>
      <c r="E210" s="5">
        <f t="shared" si="56"/>
        <v>7.4801085352581334</v>
      </c>
      <c r="F210" s="5">
        <f t="shared" si="57"/>
        <v>71.429774895012528</v>
      </c>
      <c r="G210" s="5">
        <f t="shared" si="60"/>
        <v>-0.21205681841521073</v>
      </c>
      <c r="H210" s="9">
        <f t="shared" si="61"/>
        <v>-0.25245284673918417</v>
      </c>
      <c r="I210" s="5">
        <f t="shared" si="58"/>
        <v>3.6896050040662384E-4</v>
      </c>
      <c r="J210" s="5">
        <f t="shared" si="50"/>
        <v>1.5493903052501534E-4</v>
      </c>
      <c r="K210" s="5" t="e">
        <f t="shared" si="59"/>
        <v>#N/A</v>
      </c>
      <c r="L210" s="5">
        <f t="shared" si="51"/>
        <v>3.6896050040662384E-4</v>
      </c>
      <c r="M210" s="5">
        <f t="shared" si="52"/>
        <v>2.0644086662835449E-2</v>
      </c>
      <c r="N210" s="5">
        <f t="shared" si="53"/>
        <v>0.15442000884928403</v>
      </c>
      <c r="O210" s="5">
        <f t="shared" si="47"/>
        <v>-2.0644086662835449E-2</v>
      </c>
      <c r="P210" s="5">
        <f t="shared" si="48"/>
        <v>0</v>
      </c>
      <c r="Q210" s="5">
        <f t="shared" si="49"/>
        <v>0</v>
      </c>
    </row>
    <row r="211" spans="2:17" x14ac:dyDescent="0.4">
      <c r="B211" s="11">
        <v>85.152812242507906</v>
      </c>
      <c r="C211" s="5">
        <f t="shared" si="54"/>
        <v>0.86205887794500313</v>
      </c>
      <c r="D211" s="5">
        <f t="shared" si="55"/>
        <v>1.1600135739960411</v>
      </c>
      <c r="E211" s="5">
        <f t="shared" si="56"/>
        <v>7.288580244260805</v>
      </c>
      <c r="F211" s="5">
        <f t="shared" si="57"/>
        <v>69.600814439762473</v>
      </c>
      <c r="G211" s="5">
        <f t="shared" si="60"/>
        <v>-0.19152829099732838</v>
      </c>
      <c r="H211" s="9">
        <f t="shared" si="61"/>
        <v>-0.22217541736116467</v>
      </c>
      <c r="I211" s="5">
        <f t="shared" si="58"/>
        <v>3.4199954386224187E-4</v>
      </c>
      <c r="J211" s="5">
        <f t="shared" si="50"/>
        <v>1.5608513581834334E-4</v>
      </c>
      <c r="K211" s="5" t="e">
        <f t="shared" si="59"/>
        <v>#N/A</v>
      </c>
      <c r="L211" s="5">
        <f t="shared" si="51"/>
        <v>3.4199954386224187E-4</v>
      </c>
      <c r="M211" s="5">
        <f t="shared" si="52"/>
        <v>1.8168179244554401E-2</v>
      </c>
      <c r="N211" s="5">
        <f t="shared" si="53"/>
        <v>0.13242023231604841</v>
      </c>
      <c r="O211" s="5">
        <f t="shared" si="47"/>
        <v>-1.8168179244554401E-2</v>
      </c>
      <c r="P211" s="5">
        <f t="shared" si="48"/>
        <v>0</v>
      </c>
      <c r="Q211" s="5">
        <f t="shared" si="49"/>
        <v>0</v>
      </c>
    </row>
    <row r="212" spans="2:17" x14ac:dyDescent="0.4">
      <c r="B212" s="11">
        <v>86.280628681182804</v>
      </c>
      <c r="C212" s="5">
        <f t="shared" si="54"/>
        <v>1.1278164386748983</v>
      </c>
      <c r="D212" s="5">
        <f t="shared" si="55"/>
        <v>0.88666911184139741</v>
      </c>
      <c r="E212" s="5">
        <f t="shared" si="56"/>
        <v>5.5711063358518418</v>
      </c>
      <c r="F212" s="5">
        <f t="shared" si="57"/>
        <v>53.20014671048385</v>
      </c>
      <c r="G212" s="5">
        <f t="shared" si="60"/>
        <v>-1.7174739084089632</v>
      </c>
      <c r="H212" s="9">
        <f t="shared" si="61"/>
        <v>-1.522831064979749</v>
      </c>
      <c r="I212" s="5">
        <f t="shared" si="58"/>
        <v>4.0122153305030958E-3</v>
      </c>
      <c r="J212" s="5">
        <f t="shared" si="50"/>
        <v>1.6636249968626259E-4</v>
      </c>
      <c r="K212" s="5" t="e">
        <f t="shared" si="59"/>
        <v>#N/A</v>
      </c>
      <c r="L212" s="5">
        <f t="shared" si="51"/>
        <v>4.0122153305030958E-3</v>
      </c>
      <c r="M212" s="5">
        <f t="shared" si="52"/>
        <v>0.12452803319258593</v>
      </c>
      <c r="N212" s="5">
        <f t="shared" si="53"/>
        <v>0.69375891471038398</v>
      </c>
      <c r="O212" s="5">
        <f t="shared" si="47"/>
        <v>-0.12452803319258594</v>
      </c>
      <c r="P212" s="5">
        <f t="shared" si="48"/>
        <v>0</v>
      </c>
      <c r="Q212" s="5">
        <f t="shared" si="49"/>
        <v>0</v>
      </c>
    </row>
    <row r="213" spans="2:17" x14ac:dyDescent="0.4">
      <c r="B213" s="11">
        <v>88.291026592254596</v>
      </c>
      <c r="C213" s="5">
        <f t="shared" si="54"/>
        <v>2.0103979110717916</v>
      </c>
      <c r="D213" s="5">
        <f t="shared" si="55"/>
        <v>0.49741396690313705</v>
      </c>
      <c r="E213" s="5">
        <f t="shared" si="56"/>
        <v>3.1253441284317036</v>
      </c>
      <c r="F213" s="5">
        <f t="shared" si="57"/>
        <v>29.844838014188223</v>
      </c>
      <c r="G213" s="5">
        <f t="shared" si="60"/>
        <v>-2.4457622074201382</v>
      </c>
      <c r="H213" s="9">
        <f t="shared" si="61"/>
        <v>-1.216556281694624</v>
      </c>
      <c r="I213" s="5">
        <f t="shared" si="58"/>
        <v>1.0184786248101397E-2</v>
      </c>
      <c r="J213" s="5">
        <f t="shared" si="50"/>
        <v>1.8099794073546469E-4</v>
      </c>
      <c r="K213" s="5" t="e">
        <f t="shared" si="59"/>
        <v>#N/A</v>
      </c>
      <c r="L213" s="5">
        <f t="shared" si="51"/>
        <v>1.0184786248101397E-2</v>
      </c>
      <c r="M213" s="5">
        <f t="shared" si="52"/>
        <v>9.9482709875984635E-2</v>
      </c>
      <c r="N213" s="5">
        <f t="shared" si="53"/>
        <v>0.31091770319138323</v>
      </c>
      <c r="O213" s="5">
        <f t="shared" si="47"/>
        <v>-9.9482709875984635E-2</v>
      </c>
      <c r="P213" s="5">
        <f t="shared" si="48"/>
        <v>0</v>
      </c>
      <c r="Q213" s="5">
        <f t="shared" si="49"/>
        <v>0</v>
      </c>
    </row>
    <row r="214" spans="2:17" x14ac:dyDescent="0.4">
      <c r="B214" s="11">
        <v>91.160554647445593</v>
      </c>
      <c r="C214" s="5">
        <f t="shared" si="54"/>
        <v>2.8695280551909974</v>
      </c>
      <c r="D214" s="5">
        <f t="shared" si="55"/>
        <v>0.34848936158369059</v>
      </c>
      <c r="E214" s="5">
        <f t="shared" si="56"/>
        <v>2.1896232364110388</v>
      </c>
      <c r="F214" s="5">
        <f t="shared" si="57"/>
        <v>20.909361695021435</v>
      </c>
      <c r="G214" s="5">
        <f t="shared" si="60"/>
        <v>-0.93572089202066477</v>
      </c>
      <c r="H214" s="9">
        <f t="shared" si="61"/>
        <v>-0.32608877628080296</v>
      </c>
      <c r="I214" s="5">
        <f t="shared" si="58"/>
        <v>5.5617628369214441E-3</v>
      </c>
      <c r="J214" s="5">
        <f t="shared" si="50"/>
        <v>1.8659729455331635E-4</v>
      </c>
      <c r="K214" s="5" t="e">
        <f t="shared" si="59"/>
        <v>#N/A</v>
      </c>
      <c r="L214" s="5">
        <f t="shared" si="51"/>
        <v>5.5617628369214441E-3</v>
      </c>
      <c r="M214" s="5">
        <f t="shared" si="52"/>
        <v>2.6665593374249664E-2</v>
      </c>
      <c r="N214" s="5">
        <f t="shared" si="53"/>
        <v>5.83876028649453E-2</v>
      </c>
      <c r="O214" s="5">
        <f t="shared" si="47"/>
        <v>-2.6665593374249667E-2</v>
      </c>
      <c r="P214" s="5">
        <f t="shared" si="48"/>
        <v>0</v>
      </c>
      <c r="Q214" s="5">
        <f t="shared" si="49"/>
        <v>0</v>
      </c>
    </row>
    <row r="215" spans="2:17" x14ac:dyDescent="0.4">
      <c r="D215" s="5" t="e">
        <f t="shared" si="55"/>
        <v>#DIV/0!</v>
      </c>
      <c r="E215" s="5" t="e">
        <f t="shared" si="56"/>
        <v>#DIV/0!</v>
      </c>
      <c r="F215" s="5" t="e">
        <f t="shared" si="57"/>
        <v>#DIV/0!</v>
      </c>
      <c r="G215" s="5" t="e">
        <f t="shared" si="60"/>
        <v>#DIV/0!</v>
      </c>
      <c r="H215" s="9" t="e">
        <f t="shared" si="61"/>
        <v>#DIV/0!</v>
      </c>
      <c r="I215" s="5" t="e">
        <f t="shared" si="58"/>
        <v>#DIV/0!</v>
      </c>
      <c r="J215" s="5" t="e">
        <f t="shared" si="50"/>
        <v>#DIV/0!</v>
      </c>
      <c r="K215" s="5" t="e">
        <f t="shared" si="59"/>
        <v>#DIV/0!</v>
      </c>
      <c r="L215" s="5" t="e">
        <f t="shared" si="51"/>
        <v>#DIV/0!</v>
      </c>
      <c r="M215" s="5" t="e">
        <f t="shared" si="52"/>
        <v>#DIV/0!</v>
      </c>
      <c r="N215" s="5" t="e">
        <f t="shared" si="53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5"/>
        <v>#DIV/0!</v>
      </c>
      <c r="E216" s="5" t="e">
        <f t="shared" si="56"/>
        <v>#DIV/0!</v>
      </c>
      <c r="F216" s="5" t="e">
        <f t="shared" si="57"/>
        <v>#DIV/0!</v>
      </c>
      <c r="G216" s="5" t="e">
        <f t="shared" si="60"/>
        <v>#DIV/0!</v>
      </c>
      <c r="H216" s="9" t="e">
        <f t="shared" si="61"/>
        <v>#DIV/0!</v>
      </c>
      <c r="I216" s="5" t="e">
        <f t="shared" si="58"/>
        <v>#DIV/0!</v>
      </c>
      <c r="J216" s="5" t="e">
        <f t="shared" si="50"/>
        <v>#DIV/0!</v>
      </c>
      <c r="K216" s="5" t="e">
        <f t="shared" si="59"/>
        <v>#DIV/0!</v>
      </c>
      <c r="L216" s="5" t="e">
        <f t="shared" si="51"/>
        <v>#DIV/0!</v>
      </c>
      <c r="M216" s="5" t="e">
        <f t="shared" si="52"/>
        <v>#DIV/0!</v>
      </c>
      <c r="N216" s="5" t="e">
        <f t="shared" si="53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5"/>
        <v>#DIV/0!</v>
      </c>
      <c r="E217" s="5" t="e">
        <f t="shared" si="56"/>
        <v>#DIV/0!</v>
      </c>
      <c r="F217" s="5" t="e">
        <f t="shared" si="57"/>
        <v>#DIV/0!</v>
      </c>
      <c r="G217" s="5" t="e">
        <f t="shared" si="60"/>
        <v>#DIV/0!</v>
      </c>
      <c r="H217" s="9" t="e">
        <f t="shared" si="61"/>
        <v>#DIV/0!</v>
      </c>
      <c r="I217" s="5" t="e">
        <f t="shared" si="58"/>
        <v>#DIV/0!</v>
      </c>
      <c r="J217" s="5" t="e">
        <f t="shared" si="50"/>
        <v>#DIV/0!</v>
      </c>
      <c r="K217" s="5" t="e">
        <f t="shared" si="59"/>
        <v>#DIV/0!</v>
      </c>
      <c r="L217" s="5" t="e">
        <f t="shared" si="51"/>
        <v>#DIV/0!</v>
      </c>
      <c r="M217" s="5" t="e">
        <f t="shared" si="52"/>
        <v>#DIV/0!</v>
      </c>
      <c r="N217" s="5" t="e">
        <f t="shared" si="53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5"/>
        <v>#DIV/0!</v>
      </c>
      <c r="E218" s="5" t="e">
        <f t="shared" si="56"/>
        <v>#DIV/0!</v>
      </c>
      <c r="F218" s="5" t="e">
        <f t="shared" si="57"/>
        <v>#DIV/0!</v>
      </c>
      <c r="G218" s="5" t="e">
        <f t="shared" si="60"/>
        <v>#DIV/0!</v>
      </c>
      <c r="H218" s="9" t="e">
        <f t="shared" si="61"/>
        <v>#DIV/0!</v>
      </c>
      <c r="I218" s="5" t="e">
        <f t="shared" si="58"/>
        <v>#DIV/0!</v>
      </c>
      <c r="J218" s="5" t="e">
        <f t="shared" si="50"/>
        <v>#DIV/0!</v>
      </c>
      <c r="K218" s="5" t="e">
        <f t="shared" si="59"/>
        <v>#DIV/0!</v>
      </c>
      <c r="L218" s="5" t="e">
        <f t="shared" si="51"/>
        <v>#DIV/0!</v>
      </c>
      <c r="M218" s="5" t="e">
        <f t="shared" si="52"/>
        <v>#DIV/0!</v>
      </c>
      <c r="N218" s="5" t="e">
        <f t="shared" si="53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5"/>
        <v>#DIV/0!</v>
      </c>
      <c r="E219" s="5" t="e">
        <f t="shared" si="56"/>
        <v>#DIV/0!</v>
      </c>
      <c r="F219" s="5" t="e">
        <f t="shared" si="57"/>
        <v>#DIV/0!</v>
      </c>
      <c r="G219" s="5" t="e">
        <f t="shared" si="60"/>
        <v>#DIV/0!</v>
      </c>
      <c r="H219" s="9" t="e">
        <f t="shared" si="61"/>
        <v>#DIV/0!</v>
      </c>
      <c r="I219" s="5" t="e">
        <f t="shared" si="58"/>
        <v>#DIV/0!</v>
      </c>
      <c r="J219" s="5" t="e">
        <f t="shared" si="50"/>
        <v>#DIV/0!</v>
      </c>
      <c r="K219" s="5" t="e">
        <f t="shared" si="59"/>
        <v>#DIV/0!</v>
      </c>
      <c r="L219" s="5" t="e">
        <f t="shared" si="51"/>
        <v>#DIV/0!</v>
      </c>
      <c r="M219" s="5" t="e">
        <f t="shared" si="52"/>
        <v>#DIV/0!</v>
      </c>
      <c r="N219" s="5" t="e">
        <f t="shared" si="53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5"/>
        <v>#DIV/0!</v>
      </c>
      <c r="E220" s="5" t="e">
        <f t="shared" si="56"/>
        <v>#DIV/0!</v>
      </c>
      <c r="F220" s="5" t="e">
        <f t="shared" si="57"/>
        <v>#DIV/0!</v>
      </c>
      <c r="G220" s="5" t="e">
        <f t="shared" si="60"/>
        <v>#DIV/0!</v>
      </c>
      <c r="H220" s="9" t="e">
        <f t="shared" si="61"/>
        <v>#DIV/0!</v>
      </c>
      <c r="I220" s="5" t="e">
        <f t="shared" si="58"/>
        <v>#DIV/0!</v>
      </c>
      <c r="J220" s="5" t="e">
        <f t="shared" si="50"/>
        <v>#DIV/0!</v>
      </c>
      <c r="K220" s="5" t="e">
        <f t="shared" si="59"/>
        <v>#DIV/0!</v>
      </c>
      <c r="L220" s="5" t="e">
        <f t="shared" si="51"/>
        <v>#DIV/0!</v>
      </c>
      <c r="M220" s="5" t="e">
        <f t="shared" si="52"/>
        <v>#DIV/0!</v>
      </c>
      <c r="N220" s="5" t="e">
        <f t="shared" si="53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5"/>
        <v>#DIV/0!</v>
      </c>
      <c r="E221" s="5" t="e">
        <f t="shared" si="56"/>
        <v>#DIV/0!</v>
      </c>
      <c r="F221" s="5" t="e">
        <f t="shared" si="57"/>
        <v>#DIV/0!</v>
      </c>
      <c r="G221" s="5" t="e">
        <f t="shared" si="60"/>
        <v>#DIV/0!</v>
      </c>
      <c r="H221" s="9" t="e">
        <f t="shared" si="61"/>
        <v>#DIV/0!</v>
      </c>
      <c r="I221" s="5" t="e">
        <f t="shared" si="58"/>
        <v>#DIV/0!</v>
      </c>
      <c r="J221" s="5" t="e">
        <f t="shared" si="50"/>
        <v>#DIV/0!</v>
      </c>
      <c r="K221" s="5" t="e">
        <f t="shared" si="59"/>
        <v>#DIV/0!</v>
      </c>
      <c r="L221" s="5" t="e">
        <f t="shared" si="51"/>
        <v>#DIV/0!</v>
      </c>
      <c r="M221" s="5" t="e">
        <f t="shared" si="52"/>
        <v>#DIV/0!</v>
      </c>
      <c r="N221" s="5" t="e">
        <f t="shared" si="53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5"/>
        <v>#DIV/0!</v>
      </c>
      <c r="E222" s="5" t="e">
        <f t="shared" si="56"/>
        <v>#DIV/0!</v>
      </c>
      <c r="F222" s="5" t="e">
        <f t="shared" si="57"/>
        <v>#DIV/0!</v>
      </c>
      <c r="G222" s="5" t="e">
        <f t="shared" si="60"/>
        <v>#DIV/0!</v>
      </c>
      <c r="H222" s="9" t="e">
        <f t="shared" si="61"/>
        <v>#DIV/0!</v>
      </c>
      <c r="I222" s="5" t="e">
        <f t="shared" si="58"/>
        <v>#DIV/0!</v>
      </c>
      <c r="J222" s="5" t="e">
        <f t="shared" si="50"/>
        <v>#DIV/0!</v>
      </c>
      <c r="K222" s="5" t="e">
        <f t="shared" si="59"/>
        <v>#DIV/0!</v>
      </c>
      <c r="L222" s="5" t="e">
        <f t="shared" si="51"/>
        <v>#DIV/0!</v>
      </c>
      <c r="M222" s="5" t="e">
        <f t="shared" si="52"/>
        <v>#DIV/0!</v>
      </c>
      <c r="N222" s="5" t="e">
        <f t="shared" si="53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5"/>
        <v>#DIV/0!</v>
      </c>
      <c r="E223" s="5" t="e">
        <f t="shared" si="56"/>
        <v>#DIV/0!</v>
      </c>
      <c r="F223" s="5" t="e">
        <f t="shared" si="57"/>
        <v>#DIV/0!</v>
      </c>
      <c r="G223" s="5" t="e">
        <f t="shared" si="60"/>
        <v>#DIV/0!</v>
      </c>
      <c r="H223" s="9" t="e">
        <f t="shared" si="61"/>
        <v>#DIV/0!</v>
      </c>
      <c r="I223" s="5" t="e">
        <f t="shared" si="58"/>
        <v>#DIV/0!</v>
      </c>
      <c r="J223" s="5" t="e">
        <f t="shared" si="50"/>
        <v>#DIV/0!</v>
      </c>
      <c r="K223" s="5" t="e">
        <f t="shared" si="59"/>
        <v>#DIV/0!</v>
      </c>
      <c r="L223" s="5" t="e">
        <f t="shared" si="51"/>
        <v>#DIV/0!</v>
      </c>
      <c r="M223" s="5" t="e">
        <f t="shared" si="52"/>
        <v>#DIV/0!</v>
      </c>
      <c r="N223" s="5" t="e">
        <f t="shared" si="53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5"/>
        <v>#DIV/0!</v>
      </c>
      <c r="E224" s="5" t="e">
        <f t="shared" si="56"/>
        <v>#DIV/0!</v>
      </c>
      <c r="F224" s="5" t="e">
        <f t="shared" si="57"/>
        <v>#DIV/0!</v>
      </c>
      <c r="G224" s="5" t="e">
        <f t="shared" si="60"/>
        <v>#DIV/0!</v>
      </c>
      <c r="H224" s="9" t="e">
        <f t="shared" si="61"/>
        <v>#DIV/0!</v>
      </c>
      <c r="I224" s="5" t="e">
        <f t="shared" si="58"/>
        <v>#DIV/0!</v>
      </c>
      <c r="J224" s="5" t="e">
        <f t="shared" si="50"/>
        <v>#DIV/0!</v>
      </c>
      <c r="K224" s="5" t="e">
        <f t="shared" si="59"/>
        <v>#DIV/0!</v>
      </c>
      <c r="L224" s="5" t="e">
        <f t="shared" si="51"/>
        <v>#DIV/0!</v>
      </c>
      <c r="M224" s="5" t="e">
        <f t="shared" si="52"/>
        <v>#DIV/0!</v>
      </c>
      <c r="N224" s="5" t="e">
        <f t="shared" si="53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5"/>
        <v>#DIV/0!</v>
      </c>
      <c r="E225" s="5" t="e">
        <f t="shared" si="56"/>
        <v>#DIV/0!</v>
      </c>
      <c r="F225" s="5" t="e">
        <f t="shared" si="57"/>
        <v>#DIV/0!</v>
      </c>
      <c r="G225" s="5" t="e">
        <f t="shared" si="60"/>
        <v>#DIV/0!</v>
      </c>
      <c r="H225" s="9" t="e">
        <f t="shared" si="61"/>
        <v>#DIV/0!</v>
      </c>
      <c r="I225" s="5" t="e">
        <f t="shared" si="58"/>
        <v>#DIV/0!</v>
      </c>
      <c r="J225" s="5" t="e">
        <f t="shared" si="50"/>
        <v>#DIV/0!</v>
      </c>
      <c r="K225" s="5" t="e">
        <f t="shared" si="59"/>
        <v>#DIV/0!</v>
      </c>
      <c r="L225" s="5" t="e">
        <f t="shared" si="51"/>
        <v>#DIV/0!</v>
      </c>
      <c r="M225" s="5" t="e">
        <f t="shared" si="52"/>
        <v>#DIV/0!</v>
      </c>
      <c r="N225" s="5" t="e">
        <f t="shared" si="53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5"/>
        <v>#DIV/0!</v>
      </c>
      <c r="E226" s="5" t="e">
        <f t="shared" si="56"/>
        <v>#DIV/0!</v>
      </c>
      <c r="F226" s="5" t="e">
        <f t="shared" si="57"/>
        <v>#DIV/0!</v>
      </c>
      <c r="G226" s="5" t="e">
        <f t="shared" si="60"/>
        <v>#DIV/0!</v>
      </c>
      <c r="H226" s="9" t="e">
        <f t="shared" si="61"/>
        <v>#DIV/0!</v>
      </c>
      <c r="I226" s="5" t="e">
        <f t="shared" si="58"/>
        <v>#DIV/0!</v>
      </c>
      <c r="J226" s="5" t="e">
        <f t="shared" si="50"/>
        <v>#DIV/0!</v>
      </c>
      <c r="K226" s="5" t="e">
        <f t="shared" si="59"/>
        <v>#DIV/0!</v>
      </c>
      <c r="L226" s="5" t="e">
        <f t="shared" si="51"/>
        <v>#DIV/0!</v>
      </c>
      <c r="M226" s="5" t="e">
        <f t="shared" si="52"/>
        <v>#DIV/0!</v>
      </c>
      <c r="N226" s="5" t="e">
        <f t="shared" si="53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5"/>
        <v>#DIV/0!</v>
      </c>
      <c r="E227" s="5" t="e">
        <f t="shared" si="56"/>
        <v>#DIV/0!</v>
      </c>
      <c r="F227" s="5" t="e">
        <f t="shared" si="57"/>
        <v>#DIV/0!</v>
      </c>
      <c r="G227" s="5" t="e">
        <f t="shared" si="60"/>
        <v>#DIV/0!</v>
      </c>
      <c r="H227" s="9" t="e">
        <f t="shared" si="61"/>
        <v>#DIV/0!</v>
      </c>
      <c r="I227" s="5" t="e">
        <f t="shared" si="58"/>
        <v>#DIV/0!</v>
      </c>
      <c r="J227" s="5" t="e">
        <f t="shared" si="50"/>
        <v>#DIV/0!</v>
      </c>
      <c r="K227" s="5" t="e">
        <f t="shared" si="59"/>
        <v>#DIV/0!</v>
      </c>
      <c r="L227" s="5" t="e">
        <f t="shared" si="51"/>
        <v>#DIV/0!</v>
      </c>
      <c r="M227" s="5" t="e">
        <f t="shared" si="52"/>
        <v>#DIV/0!</v>
      </c>
      <c r="N227" s="5" t="e">
        <f t="shared" si="53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5"/>
        <v>#DIV/0!</v>
      </c>
      <c r="E228" s="5" t="e">
        <f t="shared" si="56"/>
        <v>#DIV/0!</v>
      </c>
      <c r="F228" s="5" t="e">
        <f t="shared" si="57"/>
        <v>#DIV/0!</v>
      </c>
      <c r="G228" s="5" t="e">
        <f t="shared" si="60"/>
        <v>#DIV/0!</v>
      </c>
      <c r="H228" s="9" t="e">
        <f t="shared" si="61"/>
        <v>#DIV/0!</v>
      </c>
      <c r="I228" s="5" t="e">
        <f t="shared" si="58"/>
        <v>#DIV/0!</v>
      </c>
      <c r="J228" s="5" t="e">
        <f t="shared" si="50"/>
        <v>#DIV/0!</v>
      </c>
      <c r="K228" s="5" t="e">
        <f t="shared" si="59"/>
        <v>#DIV/0!</v>
      </c>
      <c r="L228" s="5" t="e">
        <f t="shared" si="51"/>
        <v>#DIV/0!</v>
      </c>
      <c r="M228" s="5" t="e">
        <f t="shared" si="52"/>
        <v>#DIV/0!</v>
      </c>
      <c r="N228" s="5" t="e">
        <f t="shared" si="53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5"/>
        <v>#DIV/0!</v>
      </c>
      <c r="E229" s="5" t="e">
        <f t="shared" si="56"/>
        <v>#DIV/0!</v>
      </c>
      <c r="F229" s="5" t="e">
        <f t="shared" si="57"/>
        <v>#DIV/0!</v>
      </c>
      <c r="G229" s="5" t="e">
        <f t="shared" si="60"/>
        <v>#DIV/0!</v>
      </c>
      <c r="H229" s="9" t="e">
        <f t="shared" si="61"/>
        <v>#DIV/0!</v>
      </c>
      <c r="I229" s="5" t="e">
        <f t="shared" si="58"/>
        <v>#DIV/0!</v>
      </c>
      <c r="J229" s="5" t="e">
        <f t="shared" si="50"/>
        <v>#DIV/0!</v>
      </c>
      <c r="K229" s="5" t="e">
        <f t="shared" si="59"/>
        <v>#DIV/0!</v>
      </c>
      <c r="L229" s="5" t="e">
        <f t="shared" si="51"/>
        <v>#DIV/0!</v>
      </c>
      <c r="M229" s="5" t="e">
        <f t="shared" si="52"/>
        <v>#DIV/0!</v>
      </c>
      <c r="N229" s="5" t="e">
        <f t="shared" si="53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5"/>
        <v>#DIV/0!</v>
      </c>
      <c r="E230" s="5" t="e">
        <f t="shared" si="56"/>
        <v>#DIV/0!</v>
      </c>
      <c r="F230" s="5" t="e">
        <f t="shared" si="57"/>
        <v>#DIV/0!</v>
      </c>
      <c r="G230" s="5" t="e">
        <f t="shared" si="60"/>
        <v>#DIV/0!</v>
      </c>
      <c r="H230" s="9" t="e">
        <f t="shared" si="61"/>
        <v>#DIV/0!</v>
      </c>
      <c r="I230" s="5" t="e">
        <f t="shared" si="58"/>
        <v>#DIV/0!</v>
      </c>
      <c r="J230" s="5" t="e">
        <f t="shared" si="50"/>
        <v>#DIV/0!</v>
      </c>
      <c r="K230" s="5" t="e">
        <f t="shared" si="59"/>
        <v>#DIV/0!</v>
      </c>
      <c r="L230" s="5" t="e">
        <f t="shared" si="51"/>
        <v>#DIV/0!</v>
      </c>
      <c r="M230" s="5" t="e">
        <f t="shared" si="52"/>
        <v>#DIV/0!</v>
      </c>
      <c r="N230" s="5" t="e">
        <f t="shared" si="53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5"/>
        <v>#DIV/0!</v>
      </c>
      <c r="E231" s="5" t="e">
        <f t="shared" si="56"/>
        <v>#DIV/0!</v>
      </c>
      <c r="F231" s="5" t="e">
        <f t="shared" si="57"/>
        <v>#DIV/0!</v>
      </c>
      <c r="G231" s="5" t="e">
        <f t="shared" si="60"/>
        <v>#DIV/0!</v>
      </c>
      <c r="H231" s="9" t="e">
        <f t="shared" si="61"/>
        <v>#DIV/0!</v>
      </c>
      <c r="I231" s="5" t="e">
        <f t="shared" si="58"/>
        <v>#DIV/0!</v>
      </c>
      <c r="J231" s="5" t="e">
        <f t="shared" si="50"/>
        <v>#DIV/0!</v>
      </c>
      <c r="K231" s="5" t="e">
        <f t="shared" si="59"/>
        <v>#DIV/0!</v>
      </c>
      <c r="L231" s="5" t="e">
        <f t="shared" si="51"/>
        <v>#DIV/0!</v>
      </c>
      <c r="M231" s="5" t="e">
        <f t="shared" si="52"/>
        <v>#DIV/0!</v>
      </c>
      <c r="N231" s="5" t="e">
        <f t="shared" si="53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5"/>
        <v>#DIV/0!</v>
      </c>
      <c r="E232" s="5" t="e">
        <f t="shared" si="56"/>
        <v>#DIV/0!</v>
      </c>
      <c r="F232" s="5" t="e">
        <f t="shared" si="57"/>
        <v>#DIV/0!</v>
      </c>
      <c r="G232" s="5" t="e">
        <f t="shared" si="60"/>
        <v>#DIV/0!</v>
      </c>
      <c r="H232" s="9" t="e">
        <f t="shared" si="61"/>
        <v>#DIV/0!</v>
      </c>
      <c r="I232" s="5" t="e">
        <f t="shared" si="58"/>
        <v>#DIV/0!</v>
      </c>
      <c r="J232" s="5" t="e">
        <f t="shared" si="50"/>
        <v>#DIV/0!</v>
      </c>
      <c r="K232" s="5" t="e">
        <f t="shared" si="59"/>
        <v>#DIV/0!</v>
      </c>
      <c r="L232" s="5" t="e">
        <f t="shared" si="51"/>
        <v>#DIV/0!</v>
      </c>
      <c r="M232" s="5" t="e">
        <f t="shared" si="52"/>
        <v>#DIV/0!</v>
      </c>
      <c r="N232" s="5" t="e">
        <f t="shared" si="53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5"/>
        <v>#DIV/0!</v>
      </c>
      <c r="E233" s="5" t="e">
        <f t="shared" si="56"/>
        <v>#DIV/0!</v>
      </c>
      <c r="F233" s="5" t="e">
        <f t="shared" si="57"/>
        <v>#DIV/0!</v>
      </c>
      <c r="G233" s="5" t="e">
        <f t="shared" si="60"/>
        <v>#DIV/0!</v>
      </c>
      <c r="H233" s="9" t="e">
        <f t="shared" si="61"/>
        <v>#DIV/0!</v>
      </c>
      <c r="I233" s="5" t="e">
        <f t="shared" si="58"/>
        <v>#DIV/0!</v>
      </c>
      <c r="J233" s="5" t="e">
        <f t="shared" si="50"/>
        <v>#DIV/0!</v>
      </c>
      <c r="K233" s="5" t="e">
        <f t="shared" si="59"/>
        <v>#DIV/0!</v>
      </c>
      <c r="L233" s="5" t="e">
        <f t="shared" si="51"/>
        <v>#DIV/0!</v>
      </c>
      <c r="M233" s="5" t="e">
        <f t="shared" si="52"/>
        <v>#DIV/0!</v>
      </c>
      <c r="N233" s="5" t="e">
        <f t="shared" si="53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5"/>
        <v>#DIV/0!</v>
      </c>
      <c r="E234" s="5" t="e">
        <f t="shared" si="56"/>
        <v>#DIV/0!</v>
      </c>
      <c r="F234" s="5" t="e">
        <f t="shared" si="57"/>
        <v>#DIV/0!</v>
      </c>
      <c r="G234" s="5" t="e">
        <f t="shared" si="60"/>
        <v>#DIV/0!</v>
      </c>
      <c r="H234" s="9" t="e">
        <f t="shared" si="61"/>
        <v>#DIV/0!</v>
      </c>
      <c r="I234" s="5" t="e">
        <f t="shared" si="58"/>
        <v>#DIV/0!</v>
      </c>
      <c r="J234" s="5" t="e">
        <f t="shared" si="50"/>
        <v>#DIV/0!</v>
      </c>
      <c r="K234" s="5" t="e">
        <f t="shared" si="59"/>
        <v>#DIV/0!</v>
      </c>
      <c r="L234" s="5" t="e">
        <f t="shared" si="51"/>
        <v>#DIV/0!</v>
      </c>
      <c r="M234" s="5" t="e">
        <f t="shared" si="52"/>
        <v>#DIV/0!</v>
      </c>
      <c r="N234" s="5" t="e">
        <f t="shared" si="53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5"/>
        <v>#DIV/0!</v>
      </c>
      <c r="E235" s="5" t="e">
        <f t="shared" si="56"/>
        <v>#DIV/0!</v>
      </c>
      <c r="F235" s="5" t="e">
        <f t="shared" si="57"/>
        <v>#DIV/0!</v>
      </c>
      <c r="G235" s="5" t="e">
        <f t="shared" si="60"/>
        <v>#DIV/0!</v>
      </c>
      <c r="H235" s="9" t="e">
        <f t="shared" si="61"/>
        <v>#DIV/0!</v>
      </c>
      <c r="I235" s="5" t="e">
        <f t="shared" si="58"/>
        <v>#DIV/0!</v>
      </c>
      <c r="J235" s="5" t="e">
        <f t="shared" si="50"/>
        <v>#DIV/0!</v>
      </c>
      <c r="K235" s="5" t="e">
        <f t="shared" si="59"/>
        <v>#DIV/0!</v>
      </c>
      <c r="L235" s="5" t="e">
        <f t="shared" si="51"/>
        <v>#DIV/0!</v>
      </c>
      <c r="M235" s="5" t="e">
        <f t="shared" si="52"/>
        <v>#DIV/0!</v>
      </c>
      <c r="N235" s="5" t="e">
        <f t="shared" si="53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5"/>
        <v>#DIV/0!</v>
      </c>
      <c r="E236" s="5" t="e">
        <f t="shared" si="56"/>
        <v>#DIV/0!</v>
      </c>
      <c r="F236" s="5" t="e">
        <f t="shared" si="57"/>
        <v>#DIV/0!</v>
      </c>
      <c r="G236" s="5" t="e">
        <f t="shared" si="60"/>
        <v>#DIV/0!</v>
      </c>
      <c r="H236" s="9" t="e">
        <f t="shared" si="61"/>
        <v>#DIV/0!</v>
      </c>
      <c r="I236" s="5" t="e">
        <f t="shared" si="58"/>
        <v>#DIV/0!</v>
      </c>
      <c r="J236" s="5" t="e">
        <f t="shared" si="50"/>
        <v>#DIV/0!</v>
      </c>
      <c r="K236" s="5" t="e">
        <f t="shared" si="59"/>
        <v>#DIV/0!</v>
      </c>
      <c r="L236" s="5" t="e">
        <f t="shared" si="51"/>
        <v>#DIV/0!</v>
      </c>
      <c r="M236" s="5" t="e">
        <f t="shared" si="52"/>
        <v>#DIV/0!</v>
      </c>
      <c r="N236" s="5" t="e">
        <f t="shared" si="53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5"/>
        <v>#DIV/0!</v>
      </c>
      <c r="E237" s="5" t="e">
        <f t="shared" si="56"/>
        <v>#DIV/0!</v>
      </c>
      <c r="F237" s="5" t="e">
        <f t="shared" si="57"/>
        <v>#DIV/0!</v>
      </c>
      <c r="G237" s="5" t="e">
        <f t="shared" si="60"/>
        <v>#DIV/0!</v>
      </c>
      <c r="H237" s="9" t="e">
        <f t="shared" si="61"/>
        <v>#DIV/0!</v>
      </c>
      <c r="I237" s="5" t="e">
        <f t="shared" si="58"/>
        <v>#DIV/0!</v>
      </c>
      <c r="J237" s="5" t="e">
        <f t="shared" si="50"/>
        <v>#DIV/0!</v>
      </c>
      <c r="K237" s="5" t="e">
        <f t="shared" si="59"/>
        <v>#DIV/0!</v>
      </c>
      <c r="L237" s="5" t="e">
        <f t="shared" si="51"/>
        <v>#DIV/0!</v>
      </c>
      <c r="M237" s="5" t="e">
        <f t="shared" si="52"/>
        <v>#DIV/0!</v>
      </c>
      <c r="N237" s="5" t="e">
        <f t="shared" si="53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5"/>
        <v>#DIV/0!</v>
      </c>
      <c r="E238" s="5" t="e">
        <f t="shared" si="56"/>
        <v>#DIV/0!</v>
      </c>
      <c r="F238" s="5" t="e">
        <f t="shared" si="57"/>
        <v>#DIV/0!</v>
      </c>
      <c r="G238" s="5" t="e">
        <f t="shared" si="60"/>
        <v>#DIV/0!</v>
      </c>
      <c r="H238" s="9" t="e">
        <f t="shared" si="61"/>
        <v>#DIV/0!</v>
      </c>
      <c r="I238" s="5" t="e">
        <f t="shared" si="58"/>
        <v>#DIV/0!</v>
      </c>
      <c r="J238" s="5" t="e">
        <f t="shared" si="50"/>
        <v>#DIV/0!</v>
      </c>
      <c r="K238" s="5" t="e">
        <f t="shared" si="59"/>
        <v>#DIV/0!</v>
      </c>
      <c r="L238" s="5" t="e">
        <f t="shared" si="51"/>
        <v>#DIV/0!</v>
      </c>
      <c r="M238" s="5" t="e">
        <f t="shared" si="52"/>
        <v>#DIV/0!</v>
      </c>
      <c r="N238" s="5" t="e">
        <f t="shared" si="53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5"/>
        <v>#DIV/0!</v>
      </c>
      <c r="E239" s="5" t="e">
        <f t="shared" si="56"/>
        <v>#DIV/0!</v>
      </c>
      <c r="F239" s="5" t="e">
        <f t="shared" si="57"/>
        <v>#DIV/0!</v>
      </c>
      <c r="G239" s="5" t="e">
        <f t="shared" si="60"/>
        <v>#DIV/0!</v>
      </c>
      <c r="H239" s="9" t="e">
        <f t="shared" si="61"/>
        <v>#DIV/0!</v>
      </c>
      <c r="I239" s="5" t="e">
        <f t="shared" si="58"/>
        <v>#DIV/0!</v>
      </c>
      <c r="J239" s="5" t="e">
        <f t="shared" si="50"/>
        <v>#DIV/0!</v>
      </c>
      <c r="K239" s="5" t="e">
        <f t="shared" si="59"/>
        <v>#DIV/0!</v>
      </c>
      <c r="L239" s="5" t="e">
        <f t="shared" si="51"/>
        <v>#DIV/0!</v>
      </c>
      <c r="M239" s="5" t="e">
        <f t="shared" si="52"/>
        <v>#DIV/0!</v>
      </c>
      <c r="N239" s="5" t="e">
        <f t="shared" si="53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5"/>
        <v>#DIV/0!</v>
      </c>
      <c r="E240" s="5" t="e">
        <f t="shared" si="56"/>
        <v>#DIV/0!</v>
      </c>
      <c r="F240" s="5" t="e">
        <f t="shared" si="57"/>
        <v>#DIV/0!</v>
      </c>
      <c r="G240" s="5" t="e">
        <f t="shared" si="60"/>
        <v>#DIV/0!</v>
      </c>
      <c r="H240" s="9" t="e">
        <f t="shared" si="61"/>
        <v>#DIV/0!</v>
      </c>
      <c r="I240" s="5" t="e">
        <f t="shared" si="58"/>
        <v>#DIV/0!</v>
      </c>
      <c r="J240" s="5" t="e">
        <f t="shared" si="50"/>
        <v>#DIV/0!</v>
      </c>
      <c r="K240" s="5" t="e">
        <f t="shared" si="59"/>
        <v>#DIV/0!</v>
      </c>
      <c r="L240" s="5" t="e">
        <f t="shared" si="51"/>
        <v>#DIV/0!</v>
      </c>
      <c r="M240" s="5" t="e">
        <f t="shared" si="52"/>
        <v>#DIV/0!</v>
      </c>
      <c r="N240" s="5" t="e">
        <f t="shared" si="53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5"/>
        <v>#DIV/0!</v>
      </c>
      <c r="E241" s="5" t="e">
        <f t="shared" si="56"/>
        <v>#DIV/0!</v>
      </c>
      <c r="F241" s="5" t="e">
        <f t="shared" si="57"/>
        <v>#DIV/0!</v>
      </c>
      <c r="G241" s="5" t="e">
        <f t="shared" si="60"/>
        <v>#DIV/0!</v>
      </c>
      <c r="H241" s="9" t="e">
        <f t="shared" si="61"/>
        <v>#DIV/0!</v>
      </c>
      <c r="I241" s="5" t="e">
        <f t="shared" si="58"/>
        <v>#DIV/0!</v>
      </c>
      <c r="J241" s="5" t="e">
        <f t="shared" si="50"/>
        <v>#DIV/0!</v>
      </c>
      <c r="K241" s="5" t="e">
        <f t="shared" si="59"/>
        <v>#DIV/0!</v>
      </c>
      <c r="L241" s="5" t="e">
        <f t="shared" si="51"/>
        <v>#DIV/0!</v>
      </c>
      <c r="M241" s="5" t="e">
        <f t="shared" si="52"/>
        <v>#DIV/0!</v>
      </c>
      <c r="N241" s="5" t="e">
        <f t="shared" si="53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5"/>
        <v>#DIV/0!</v>
      </c>
      <c r="E242" s="5" t="e">
        <f t="shared" si="56"/>
        <v>#DIV/0!</v>
      </c>
      <c r="F242" s="5" t="e">
        <f t="shared" si="57"/>
        <v>#DIV/0!</v>
      </c>
      <c r="G242" s="5" t="e">
        <f t="shared" si="60"/>
        <v>#DIV/0!</v>
      </c>
      <c r="H242" s="9" t="e">
        <f t="shared" si="61"/>
        <v>#DIV/0!</v>
      </c>
      <c r="I242" s="5" t="e">
        <f t="shared" si="58"/>
        <v>#DIV/0!</v>
      </c>
      <c r="J242" s="5" t="e">
        <f t="shared" si="50"/>
        <v>#DIV/0!</v>
      </c>
      <c r="K242" s="5" t="e">
        <f t="shared" si="59"/>
        <v>#DIV/0!</v>
      </c>
      <c r="L242" s="5" t="e">
        <f t="shared" si="51"/>
        <v>#DIV/0!</v>
      </c>
      <c r="M242" s="5" t="e">
        <f t="shared" si="52"/>
        <v>#DIV/0!</v>
      </c>
      <c r="N242" s="5" t="e">
        <f t="shared" si="53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5"/>
        <v>#DIV/0!</v>
      </c>
      <c r="E243" s="5" t="e">
        <f t="shared" si="56"/>
        <v>#DIV/0!</v>
      </c>
      <c r="F243" s="5" t="e">
        <f t="shared" si="57"/>
        <v>#DIV/0!</v>
      </c>
      <c r="G243" s="5" t="e">
        <f t="shared" si="60"/>
        <v>#DIV/0!</v>
      </c>
      <c r="H243" s="9" t="e">
        <f t="shared" si="61"/>
        <v>#DIV/0!</v>
      </c>
      <c r="I243" s="5" t="e">
        <f t="shared" si="58"/>
        <v>#DIV/0!</v>
      </c>
      <c r="J243" s="5" t="e">
        <f t="shared" si="50"/>
        <v>#DIV/0!</v>
      </c>
      <c r="K243" s="5" t="e">
        <f t="shared" si="59"/>
        <v>#DIV/0!</v>
      </c>
      <c r="L243" s="5" t="e">
        <f t="shared" si="51"/>
        <v>#DIV/0!</v>
      </c>
      <c r="M243" s="5" t="e">
        <f t="shared" si="52"/>
        <v>#DIV/0!</v>
      </c>
      <c r="N243" s="5" t="e">
        <f t="shared" si="53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5"/>
        <v>#DIV/0!</v>
      </c>
      <c r="E244" s="5" t="e">
        <f t="shared" si="56"/>
        <v>#DIV/0!</v>
      </c>
      <c r="F244" s="5" t="e">
        <f t="shared" si="57"/>
        <v>#DIV/0!</v>
      </c>
      <c r="G244" s="5" t="e">
        <f t="shared" si="60"/>
        <v>#DIV/0!</v>
      </c>
      <c r="H244" s="9" t="e">
        <f t="shared" si="61"/>
        <v>#DIV/0!</v>
      </c>
      <c r="I244" s="5" t="e">
        <f t="shared" si="58"/>
        <v>#DIV/0!</v>
      </c>
      <c r="J244" s="5" t="e">
        <f t="shared" si="50"/>
        <v>#DIV/0!</v>
      </c>
      <c r="K244" s="5" t="e">
        <f t="shared" si="59"/>
        <v>#DIV/0!</v>
      </c>
      <c r="L244" s="5" t="e">
        <f t="shared" si="51"/>
        <v>#DIV/0!</v>
      </c>
      <c r="M244" s="5" t="e">
        <f t="shared" si="52"/>
        <v>#DIV/0!</v>
      </c>
      <c r="N244" s="5" t="e">
        <f t="shared" si="53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5"/>
        <v>#DIV/0!</v>
      </c>
      <c r="E245" s="5" t="e">
        <f t="shared" si="56"/>
        <v>#DIV/0!</v>
      </c>
      <c r="F245" s="5" t="e">
        <f t="shared" si="57"/>
        <v>#DIV/0!</v>
      </c>
      <c r="G245" s="5" t="e">
        <f t="shared" si="60"/>
        <v>#DIV/0!</v>
      </c>
      <c r="H245" s="9" t="e">
        <f t="shared" si="61"/>
        <v>#DIV/0!</v>
      </c>
      <c r="I245" s="5" t="e">
        <f t="shared" si="58"/>
        <v>#DIV/0!</v>
      </c>
      <c r="J245" s="5" t="e">
        <f t="shared" si="50"/>
        <v>#DIV/0!</v>
      </c>
      <c r="K245" s="5" t="e">
        <f t="shared" si="59"/>
        <v>#DIV/0!</v>
      </c>
      <c r="L245" s="5" t="e">
        <f t="shared" si="51"/>
        <v>#DIV/0!</v>
      </c>
      <c r="M245" s="5" t="e">
        <f t="shared" si="52"/>
        <v>#DIV/0!</v>
      </c>
      <c r="N245" s="5" t="e">
        <f t="shared" si="53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5"/>
        <v>#DIV/0!</v>
      </c>
      <c r="E246" s="5" t="e">
        <f t="shared" si="56"/>
        <v>#DIV/0!</v>
      </c>
      <c r="F246" s="5" t="e">
        <f t="shared" si="57"/>
        <v>#DIV/0!</v>
      </c>
      <c r="G246" s="5" t="e">
        <f t="shared" si="60"/>
        <v>#DIV/0!</v>
      </c>
      <c r="H246" s="9" t="e">
        <f t="shared" si="61"/>
        <v>#DIV/0!</v>
      </c>
      <c r="I246" s="5" t="e">
        <f t="shared" si="58"/>
        <v>#DIV/0!</v>
      </c>
      <c r="J246" s="5" t="e">
        <f t="shared" si="50"/>
        <v>#DIV/0!</v>
      </c>
      <c r="K246" s="5" t="e">
        <f t="shared" si="59"/>
        <v>#DIV/0!</v>
      </c>
      <c r="L246" s="5" t="e">
        <f t="shared" si="51"/>
        <v>#DIV/0!</v>
      </c>
      <c r="M246" s="5" t="e">
        <f t="shared" si="52"/>
        <v>#DIV/0!</v>
      </c>
      <c r="N246" s="5" t="e">
        <f t="shared" si="53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5"/>
        <v>#DIV/0!</v>
      </c>
      <c r="E247" s="5" t="e">
        <f t="shared" si="56"/>
        <v>#DIV/0!</v>
      </c>
      <c r="F247" s="5" t="e">
        <f t="shared" si="57"/>
        <v>#DIV/0!</v>
      </c>
      <c r="G247" s="5" t="e">
        <f t="shared" si="60"/>
        <v>#DIV/0!</v>
      </c>
      <c r="H247" s="9" t="e">
        <f t="shared" si="61"/>
        <v>#DIV/0!</v>
      </c>
      <c r="I247" s="5" t="e">
        <f t="shared" si="58"/>
        <v>#DIV/0!</v>
      </c>
      <c r="J247" s="5" t="e">
        <f t="shared" si="50"/>
        <v>#DIV/0!</v>
      </c>
      <c r="K247" s="5" t="e">
        <f t="shared" si="59"/>
        <v>#DIV/0!</v>
      </c>
      <c r="L247" s="5" t="e">
        <f t="shared" si="51"/>
        <v>#DIV/0!</v>
      </c>
      <c r="M247" s="5" t="e">
        <f t="shared" si="52"/>
        <v>#DIV/0!</v>
      </c>
      <c r="N247" s="5" t="e">
        <f t="shared" si="53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5"/>
        <v>#DIV/0!</v>
      </c>
      <c r="E248" s="5" t="e">
        <f t="shared" si="56"/>
        <v>#DIV/0!</v>
      </c>
      <c r="F248" s="5" t="e">
        <f t="shared" si="57"/>
        <v>#DIV/0!</v>
      </c>
      <c r="G248" s="5" t="e">
        <f t="shared" si="60"/>
        <v>#DIV/0!</v>
      </c>
      <c r="H248" s="9" t="e">
        <f t="shared" si="61"/>
        <v>#DIV/0!</v>
      </c>
      <c r="I248" s="5" t="e">
        <f t="shared" si="58"/>
        <v>#DIV/0!</v>
      </c>
      <c r="J248" s="5" t="e">
        <f t="shared" si="50"/>
        <v>#DIV/0!</v>
      </c>
      <c r="K248" s="5" t="e">
        <f t="shared" si="59"/>
        <v>#DIV/0!</v>
      </c>
      <c r="L248" s="5" t="e">
        <f t="shared" si="51"/>
        <v>#DIV/0!</v>
      </c>
      <c r="M248" s="5" t="e">
        <f t="shared" si="52"/>
        <v>#DIV/0!</v>
      </c>
      <c r="N248" s="5" t="e">
        <f t="shared" si="53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5"/>
        <v>#DIV/0!</v>
      </c>
      <c r="E249" s="5" t="e">
        <f t="shared" si="56"/>
        <v>#DIV/0!</v>
      </c>
      <c r="F249" s="5" t="e">
        <f t="shared" si="57"/>
        <v>#DIV/0!</v>
      </c>
      <c r="G249" s="5" t="e">
        <f t="shared" si="60"/>
        <v>#DIV/0!</v>
      </c>
      <c r="H249" s="9" t="e">
        <f t="shared" si="61"/>
        <v>#DIV/0!</v>
      </c>
      <c r="I249" s="5" t="e">
        <f t="shared" si="58"/>
        <v>#DIV/0!</v>
      </c>
      <c r="J249" s="5" t="e">
        <f t="shared" si="50"/>
        <v>#DIV/0!</v>
      </c>
      <c r="K249" s="5" t="e">
        <f t="shared" si="59"/>
        <v>#DIV/0!</v>
      </c>
      <c r="L249" s="5" t="e">
        <f t="shared" si="51"/>
        <v>#DIV/0!</v>
      </c>
      <c r="M249" s="5" t="e">
        <f t="shared" si="52"/>
        <v>#DIV/0!</v>
      </c>
      <c r="N249" s="5" t="e">
        <f t="shared" si="53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5"/>
        <v>#DIV/0!</v>
      </c>
      <c r="E250" s="5" t="e">
        <f t="shared" si="56"/>
        <v>#DIV/0!</v>
      </c>
      <c r="F250" s="5" t="e">
        <f t="shared" si="57"/>
        <v>#DIV/0!</v>
      </c>
      <c r="G250" s="5" t="e">
        <f t="shared" si="60"/>
        <v>#DIV/0!</v>
      </c>
      <c r="H250" s="9" t="e">
        <f t="shared" si="61"/>
        <v>#DIV/0!</v>
      </c>
      <c r="I250" s="5" t="e">
        <f t="shared" si="58"/>
        <v>#DIV/0!</v>
      </c>
      <c r="J250" s="5" t="e">
        <f t="shared" si="50"/>
        <v>#DIV/0!</v>
      </c>
      <c r="K250" s="5" t="e">
        <f t="shared" si="59"/>
        <v>#DIV/0!</v>
      </c>
      <c r="L250" s="5" t="e">
        <f t="shared" si="51"/>
        <v>#DIV/0!</v>
      </c>
      <c r="M250" s="5" t="e">
        <f t="shared" si="52"/>
        <v>#DIV/0!</v>
      </c>
      <c r="N250" s="5" t="e">
        <f t="shared" si="53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5"/>
        <v>#DIV/0!</v>
      </c>
      <c r="E251" s="5" t="e">
        <f t="shared" si="56"/>
        <v>#DIV/0!</v>
      </c>
      <c r="F251" s="5" t="e">
        <f t="shared" si="57"/>
        <v>#DIV/0!</v>
      </c>
      <c r="G251" s="5" t="e">
        <f t="shared" si="60"/>
        <v>#DIV/0!</v>
      </c>
      <c r="H251" s="9" t="e">
        <f t="shared" si="61"/>
        <v>#DIV/0!</v>
      </c>
      <c r="I251" s="5" t="e">
        <f t="shared" si="58"/>
        <v>#DIV/0!</v>
      </c>
      <c r="J251" s="5" t="e">
        <f t="shared" si="50"/>
        <v>#DIV/0!</v>
      </c>
      <c r="K251" s="5" t="e">
        <f t="shared" si="59"/>
        <v>#DIV/0!</v>
      </c>
      <c r="L251" s="5" t="e">
        <f t="shared" si="51"/>
        <v>#DIV/0!</v>
      </c>
      <c r="M251" s="5" t="e">
        <f t="shared" si="52"/>
        <v>#DIV/0!</v>
      </c>
      <c r="N251" s="5" t="e">
        <f t="shared" si="53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5"/>
        <v>#DIV/0!</v>
      </c>
      <c r="E252" s="5" t="e">
        <f t="shared" si="56"/>
        <v>#DIV/0!</v>
      </c>
      <c r="F252" s="5" t="e">
        <f t="shared" si="57"/>
        <v>#DIV/0!</v>
      </c>
      <c r="G252" s="5" t="e">
        <f t="shared" si="60"/>
        <v>#DIV/0!</v>
      </c>
      <c r="H252" s="9" t="e">
        <f t="shared" si="61"/>
        <v>#DIV/0!</v>
      </c>
      <c r="I252" s="5" t="e">
        <f t="shared" si="58"/>
        <v>#DIV/0!</v>
      </c>
      <c r="J252" s="5" t="e">
        <f t="shared" si="50"/>
        <v>#DIV/0!</v>
      </c>
      <c r="K252" s="5" t="e">
        <f t="shared" si="59"/>
        <v>#DIV/0!</v>
      </c>
      <c r="L252" s="5" t="e">
        <f t="shared" si="51"/>
        <v>#DIV/0!</v>
      </c>
      <c r="M252" s="5" t="e">
        <f t="shared" si="52"/>
        <v>#DIV/0!</v>
      </c>
      <c r="N252" s="5" t="e">
        <f t="shared" si="53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5"/>
        <v>#DIV/0!</v>
      </c>
      <c r="E253" s="5" t="e">
        <f t="shared" si="56"/>
        <v>#DIV/0!</v>
      </c>
      <c r="F253" s="5" t="e">
        <f t="shared" si="57"/>
        <v>#DIV/0!</v>
      </c>
      <c r="G253" s="5" t="e">
        <f t="shared" si="60"/>
        <v>#DIV/0!</v>
      </c>
      <c r="H253" s="9" t="e">
        <f t="shared" si="61"/>
        <v>#DIV/0!</v>
      </c>
      <c r="I253" s="5" t="e">
        <f t="shared" si="58"/>
        <v>#DIV/0!</v>
      </c>
      <c r="J253" s="5" t="e">
        <f t="shared" si="50"/>
        <v>#DIV/0!</v>
      </c>
      <c r="K253" s="5" t="e">
        <f t="shared" si="59"/>
        <v>#DIV/0!</v>
      </c>
      <c r="L253" s="5" t="e">
        <f t="shared" si="51"/>
        <v>#DIV/0!</v>
      </c>
      <c r="M253" s="5" t="e">
        <f t="shared" si="52"/>
        <v>#DIV/0!</v>
      </c>
      <c r="N253" s="5" t="e">
        <f t="shared" si="53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5"/>
        <v>#DIV/0!</v>
      </c>
      <c r="E254" s="5" t="e">
        <f t="shared" si="56"/>
        <v>#DIV/0!</v>
      </c>
      <c r="F254" s="5" t="e">
        <f t="shared" si="57"/>
        <v>#DIV/0!</v>
      </c>
      <c r="G254" s="5" t="e">
        <f t="shared" si="60"/>
        <v>#DIV/0!</v>
      </c>
      <c r="H254" s="9" t="e">
        <f t="shared" si="61"/>
        <v>#DIV/0!</v>
      </c>
      <c r="I254" s="5" t="e">
        <f t="shared" si="58"/>
        <v>#DIV/0!</v>
      </c>
      <c r="J254" s="5" t="e">
        <f t="shared" si="50"/>
        <v>#DIV/0!</v>
      </c>
      <c r="K254" s="5" t="e">
        <f t="shared" si="59"/>
        <v>#DIV/0!</v>
      </c>
      <c r="L254" s="5" t="e">
        <f t="shared" si="51"/>
        <v>#DIV/0!</v>
      </c>
      <c r="M254" s="5" t="e">
        <f t="shared" si="52"/>
        <v>#DIV/0!</v>
      </c>
      <c r="N254" s="5" t="e">
        <f t="shared" si="53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5"/>
        <v>#DIV/0!</v>
      </c>
      <c r="E255" s="5" t="e">
        <f t="shared" si="56"/>
        <v>#DIV/0!</v>
      </c>
      <c r="F255" s="5" t="e">
        <f t="shared" si="57"/>
        <v>#DIV/0!</v>
      </c>
      <c r="G255" s="5" t="e">
        <f t="shared" si="60"/>
        <v>#DIV/0!</v>
      </c>
      <c r="H255" s="9" t="e">
        <f t="shared" si="61"/>
        <v>#DIV/0!</v>
      </c>
      <c r="I255" s="5" t="e">
        <f t="shared" si="58"/>
        <v>#DIV/0!</v>
      </c>
      <c r="J255" s="5" t="e">
        <f t="shared" si="50"/>
        <v>#DIV/0!</v>
      </c>
      <c r="K255" s="5" t="e">
        <f t="shared" si="59"/>
        <v>#DIV/0!</v>
      </c>
      <c r="L255" s="5" t="e">
        <f t="shared" si="51"/>
        <v>#DIV/0!</v>
      </c>
      <c r="M255" s="5" t="e">
        <f t="shared" si="52"/>
        <v>#DIV/0!</v>
      </c>
      <c r="N255" s="5" t="e">
        <f t="shared" si="53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5"/>
        <v>#DIV/0!</v>
      </c>
      <c r="E256" s="5" t="e">
        <f t="shared" si="56"/>
        <v>#DIV/0!</v>
      </c>
      <c r="F256" s="5" t="e">
        <f t="shared" si="57"/>
        <v>#DIV/0!</v>
      </c>
      <c r="G256" s="5" t="e">
        <f t="shared" si="60"/>
        <v>#DIV/0!</v>
      </c>
      <c r="H256" s="9" t="e">
        <f t="shared" si="61"/>
        <v>#DIV/0!</v>
      </c>
      <c r="I256" s="5" t="e">
        <f t="shared" si="58"/>
        <v>#DIV/0!</v>
      </c>
      <c r="J256" s="5" t="e">
        <f t="shared" si="50"/>
        <v>#DIV/0!</v>
      </c>
      <c r="K256" s="5" t="e">
        <f t="shared" si="59"/>
        <v>#DIV/0!</v>
      </c>
      <c r="L256" s="5" t="e">
        <f t="shared" si="51"/>
        <v>#DIV/0!</v>
      </c>
      <c r="M256" s="5" t="e">
        <f t="shared" si="52"/>
        <v>#DIV/0!</v>
      </c>
      <c r="N256" s="5" t="e">
        <f t="shared" si="53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5"/>
        <v>#DIV/0!</v>
      </c>
      <c r="E257" s="5" t="e">
        <f t="shared" si="56"/>
        <v>#DIV/0!</v>
      </c>
      <c r="F257" s="5" t="e">
        <f t="shared" si="57"/>
        <v>#DIV/0!</v>
      </c>
      <c r="G257" s="5" t="e">
        <f t="shared" si="60"/>
        <v>#DIV/0!</v>
      </c>
      <c r="H257" s="9" t="e">
        <f t="shared" si="61"/>
        <v>#DIV/0!</v>
      </c>
      <c r="I257" s="5" t="e">
        <f t="shared" si="58"/>
        <v>#DIV/0!</v>
      </c>
      <c r="J257" s="5" t="e">
        <f t="shared" si="50"/>
        <v>#DIV/0!</v>
      </c>
      <c r="K257" s="5" t="e">
        <f t="shared" si="59"/>
        <v>#DIV/0!</v>
      </c>
      <c r="L257" s="5" t="e">
        <f t="shared" si="51"/>
        <v>#DIV/0!</v>
      </c>
      <c r="M257" s="5" t="e">
        <f t="shared" si="52"/>
        <v>#DIV/0!</v>
      </c>
      <c r="N257" s="5" t="e">
        <f t="shared" si="53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5"/>
        <v>#DIV/0!</v>
      </c>
      <c r="E258" s="5" t="e">
        <f t="shared" si="56"/>
        <v>#DIV/0!</v>
      </c>
      <c r="F258" s="5" t="e">
        <f t="shared" si="57"/>
        <v>#DIV/0!</v>
      </c>
      <c r="G258" s="5" t="e">
        <f t="shared" si="60"/>
        <v>#DIV/0!</v>
      </c>
      <c r="H258" s="9" t="e">
        <f t="shared" si="61"/>
        <v>#DIV/0!</v>
      </c>
      <c r="I258" s="5" t="e">
        <f t="shared" si="58"/>
        <v>#DIV/0!</v>
      </c>
      <c r="J258" s="5" t="e">
        <f t="shared" si="50"/>
        <v>#DIV/0!</v>
      </c>
      <c r="K258" s="5" t="e">
        <f t="shared" si="59"/>
        <v>#DIV/0!</v>
      </c>
      <c r="L258" s="5" t="e">
        <f t="shared" si="51"/>
        <v>#DIV/0!</v>
      </c>
      <c r="M258" s="5" t="e">
        <f t="shared" si="52"/>
        <v>#DIV/0!</v>
      </c>
      <c r="N258" s="5" t="e">
        <f t="shared" si="53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5"/>
        <v>#DIV/0!</v>
      </c>
      <c r="E259" s="5" t="e">
        <f t="shared" si="56"/>
        <v>#DIV/0!</v>
      </c>
      <c r="F259" s="5" t="e">
        <f t="shared" si="57"/>
        <v>#DIV/0!</v>
      </c>
      <c r="G259" s="5" t="e">
        <f t="shared" si="60"/>
        <v>#DIV/0!</v>
      </c>
      <c r="H259" s="9" t="e">
        <f t="shared" si="61"/>
        <v>#DIV/0!</v>
      </c>
      <c r="I259" s="5" t="e">
        <f t="shared" si="58"/>
        <v>#DIV/0!</v>
      </c>
      <c r="J259" s="5" t="e">
        <f t="shared" si="50"/>
        <v>#DIV/0!</v>
      </c>
      <c r="K259" s="5" t="e">
        <f t="shared" si="59"/>
        <v>#DIV/0!</v>
      </c>
      <c r="L259" s="5" t="e">
        <f t="shared" si="51"/>
        <v>#DIV/0!</v>
      </c>
      <c r="M259" s="5" t="e">
        <f t="shared" si="52"/>
        <v>#DIV/0!</v>
      </c>
      <c r="N259" s="5" t="e">
        <f t="shared" si="53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5"/>
        <v>#DIV/0!</v>
      </c>
      <c r="E260" s="5" t="e">
        <f t="shared" si="56"/>
        <v>#DIV/0!</v>
      </c>
      <c r="F260" s="5" t="e">
        <f t="shared" si="57"/>
        <v>#DIV/0!</v>
      </c>
      <c r="G260" s="5" t="e">
        <f t="shared" si="60"/>
        <v>#DIV/0!</v>
      </c>
      <c r="H260" s="9" t="e">
        <f t="shared" si="61"/>
        <v>#DIV/0!</v>
      </c>
      <c r="I260" s="5" t="e">
        <f t="shared" si="58"/>
        <v>#DIV/0!</v>
      </c>
      <c r="J260" s="5" t="e">
        <f t="shared" si="50"/>
        <v>#DIV/0!</v>
      </c>
      <c r="K260" s="5" t="e">
        <f t="shared" si="59"/>
        <v>#DIV/0!</v>
      </c>
      <c r="L260" s="5" t="e">
        <f t="shared" si="51"/>
        <v>#DIV/0!</v>
      </c>
      <c r="M260" s="5" t="e">
        <f t="shared" si="52"/>
        <v>#DIV/0!</v>
      </c>
      <c r="N260" s="5" t="e">
        <f t="shared" si="53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5"/>
        <v>#DIV/0!</v>
      </c>
      <c r="E261" s="5" t="e">
        <f t="shared" si="56"/>
        <v>#DIV/0!</v>
      </c>
      <c r="F261" s="5" t="e">
        <f t="shared" si="57"/>
        <v>#DIV/0!</v>
      </c>
      <c r="G261" s="5" t="e">
        <f t="shared" si="60"/>
        <v>#DIV/0!</v>
      </c>
      <c r="H261" s="9" t="e">
        <f t="shared" si="61"/>
        <v>#DIV/0!</v>
      </c>
      <c r="I261" s="5" t="e">
        <f t="shared" si="58"/>
        <v>#DIV/0!</v>
      </c>
      <c r="J261" s="5" t="e">
        <f t="shared" si="50"/>
        <v>#DIV/0!</v>
      </c>
      <c r="K261" s="5" t="e">
        <f t="shared" si="59"/>
        <v>#DIV/0!</v>
      </c>
      <c r="L261" s="5" t="e">
        <f t="shared" si="51"/>
        <v>#DIV/0!</v>
      </c>
      <c r="M261" s="5" t="e">
        <f t="shared" si="52"/>
        <v>#DIV/0!</v>
      </c>
      <c r="N261" s="5" t="e">
        <f t="shared" si="53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5"/>
        <v>#DIV/0!</v>
      </c>
      <c r="E262" s="5" t="e">
        <f t="shared" si="56"/>
        <v>#DIV/0!</v>
      </c>
      <c r="F262" s="5" t="e">
        <f t="shared" si="57"/>
        <v>#DIV/0!</v>
      </c>
      <c r="G262" s="5" t="e">
        <f t="shared" si="60"/>
        <v>#DIV/0!</v>
      </c>
      <c r="H262" s="9" t="e">
        <f t="shared" si="61"/>
        <v>#DIV/0!</v>
      </c>
      <c r="I262" s="5" t="e">
        <f t="shared" si="58"/>
        <v>#DIV/0!</v>
      </c>
      <c r="J262" s="5" t="e">
        <f t="shared" si="50"/>
        <v>#DIV/0!</v>
      </c>
      <c r="K262" s="5" t="e">
        <f t="shared" si="59"/>
        <v>#DIV/0!</v>
      </c>
      <c r="L262" s="5" t="e">
        <f t="shared" si="51"/>
        <v>#DIV/0!</v>
      </c>
      <c r="M262" s="5" t="e">
        <f t="shared" si="52"/>
        <v>#DIV/0!</v>
      </c>
      <c r="N262" s="5" t="e">
        <f t="shared" si="53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5"/>
        <v>#DIV/0!</v>
      </c>
      <c r="E263" s="5" t="e">
        <f t="shared" si="56"/>
        <v>#DIV/0!</v>
      </c>
      <c r="F263" s="5" t="e">
        <f t="shared" si="57"/>
        <v>#DIV/0!</v>
      </c>
      <c r="G263" s="5" t="e">
        <f t="shared" si="60"/>
        <v>#DIV/0!</v>
      </c>
      <c r="H263" s="9" t="e">
        <f t="shared" si="61"/>
        <v>#DIV/0!</v>
      </c>
      <c r="I263" s="5" t="e">
        <f t="shared" si="58"/>
        <v>#DIV/0!</v>
      </c>
      <c r="J263" s="5" t="e">
        <f t="shared" si="50"/>
        <v>#DIV/0!</v>
      </c>
      <c r="K263" s="5" t="e">
        <f t="shared" si="59"/>
        <v>#DIV/0!</v>
      </c>
      <c r="L263" s="5" t="e">
        <f t="shared" si="51"/>
        <v>#DIV/0!</v>
      </c>
      <c r="M263" s="5" t="e">
        <f t="shared" si="52"/>
        <v>#DIV/0!</v>
      </c>
      <c r="N263" s="5" t="e">
        <f t="shared" si="53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5"/>
        <v>#DIV/0!</v>
      </c>
      <c r="E264" s="5" t="e">
        <f t="shared" si="56"/>
        <v>#DIV/0!</v>
      </c>
      <c r="F264" s="5" t="e">
        <f t="shared" si="57"/>
        <v>#DIV/0!</v>
      </c>
      <c r="G264" s="5" t="e">
        <f t="shared" si="60"/>
        <v>#DIV/0!</v>
      </c>
      <c r="H264" s="9" t="e">
        <f t="shared" si="61"/>
        <v>#DIV/0!</v>
      </c>
      <c r="I264" s="5" t="e">
        <f t="shared" si="58"/>
        <v>#DIV/0!</v>
      </c>
      <c r="J264" s="5" t="e">
        <f t="shared" si="50"/>
        <v>#DIV/0!</v>
      </c>
      <c r="K264" s="5" t="e">
        <f t="shared" si="59"/>
        <v>#DIV/0!</v>
      </c>
      <c r="L264" s="5" t="e">
        <f t="shared" si="51"/>
        <v>#DIV/0!</v>
      </c>
      <c r="M264" s="5" t="e">
        <f t="shared" si="52"/>
        <v>#DIV/0!</v>
      </c>
      <c r="N264" s="5" t="e">
        <f t="shared" si="53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5"/>
        <v>#DIV/0!</v>
      </c>
      <c r="E265" s="5" t="e">
        <f t="shared" si="56"/>
        <v>#DIV/0!</v>
      </c>
      <c r="F265" s="5" t="e">
        <f t="shared" si="57"/>
        <v>#DIV/0!</v>
      </c>
      <c r="G265" s="5" t="e">
        <f t="shared" si="60"/>
        <v>#DIV/0!</v>
      </c>
      <c r="H265" s="9" t="e">
        <f t="shared" si="61"/>
        <v>#DIV/0!</v>
      </c>
      <c r="I265" s="5" t="e">
        <f t="shared" si="58"/>
        <v>#DIV/0!</v>
      </c>
      <c r="J265" s="5" t="e">
        <f t="shared" si="50"/>
        <v>#DIV/0!</v>
      </c>
      <c r="K265" s="5" t="e">
        <f t="shared" si="59"/>
        <v>#DIV/0!</v>
      </c>
      <c r="L265" s="5" t="e">
        <f t="shared" si="51"/>
        <v>#DIV/0!</v>
      </c>
      <c r="M265" s="5" t="e">
        <f t="shared" si="52"/>
        <v>#DIV/0!</v>
      </c>
      <c r="N265" s="5" t="e">
        <f t="shared" si="53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5"/>
        <v>#DIV/0!</v>
      </c>
      <c r="E266" s="5" t="e">
        <f t="shared" si="56"/>
        <v>#DIV/0!</v>
      </c>
      <c r="F266" s="5" t="e">
        <f t="shared" si="57"/>
        <v>#DIV/0!</v>
      </c>
      <c r="G266" s="5" t="e">
        <f t="shared" si="60"/>
        <v>#DIV/0!</v>
      </c>
      <c r="H266" s="9" t="e">
        <f t="shared" si="61"/>
        <v>#DIV/0!</v>
      </c>
      <c r="I266" s="5" t="e">
        <f t="shared" si="58"/>
        <v>#DIV/0!</v>
      </c>
      <c r="J266" s="5" t="e">
        <f t="shared" si="50"/>
        <v>#DIV/0!</v>
      </c>
      <c r="K266" s="5" t="e">
        <f t="shared" si="59"/>
        <v>#DIV/0!</v>
      </c>
      <c r="L266" s="5" t="e">
        <f t="shared" si="51"/>
        <v>#DIV/0!</v>
      </c>
      <c r="M266" s="5" t="e">
        <f t="shared" si="52"/>
        <v>#DIV/0!</v>
      </c>
      <c r="N266" s="5" t="e">
        <f t="shared" si="53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5"/>
        <v>#DIV/0!</v>
      </c>
      <c r="E267" s="5" t="e">
        <f t="shared" si="56"/>
        <v>#DIV/0!</v>
      </c>
      <c r="F267" s="5" t="e">
        <f t="shared" si="57"/>
        <v>#DIV/0!</v>
      </c>
      <c r="G267" s="5" t="e">
        <f t="shared" si="60"/>
        <v>#DIV/0!</v>
      </c>
      <c r="H267" s="9" t="e">
        <f t="shared" si="61"/>
        <v>#DIV/0!</v>
      </c>
      <c r="I267" s="5" t="e">
        <f t="shared" si="58"/>
        <v>#DIV/0!</v>
      </c>
      <c r="J267" s="5" t="e">
        <f t="shared" si="50"/>
        <v>#DIV/0!</v>
      </c>
      <c r="K267" s="5" t="e">
        <f t="shared" si="59"/>
        <v>#DIV/0!</v>
      </c>
      <c r="L267" s="5" t="e">
        <f t="shared" si="51"/>
        <v>#DIV/0!</v>
      </c>
      <c r="M267" s="5" t="e">
        <f t="shared" si="52"/>
        <v>#DIV/0!</v>
      </c>
      <c r="N267" s="5" t="e">
        <f t="shared" si="53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5"/>
        <v>#DIV/0!</v>
      </c>
      <c r="E268" s="5" t="e">
        <f t="shared" si="56"/>
        <v>#DIV/0!</v>
      </c>
      <c r="F268" s="5" t="e">
        <f t="shared" si="57"/>
        <v>#DIV/0!</v>
      </c>
      <c r="G268" s="5" t="e">
        <f t="shared" si="60"/>
        <v>#DIV/0!</v>
      </c>
      <c r="H268" s="9" t="e">
        <f t="shared" si="61"/>
        <v>#DIV/0!</v>
      </c>
      <c r="I268" s="5" t="e">
        <f t="shared" si="58"/>
        <v>#DIV/0!</v>
      </c>
      <c r="J268" s="5" t="e">
        <f t="shared" si="50"/>
        <v>#DIV/0!</v>
      </c>
      <c r="L268" s="5" t="e">
        <f t="shared" si="51"/>
        <v>#DIV/0!</v>
      </c>
      <c r="M268" s="5" t="e">
        <f t="shared" si="52"/>
        <v>#DIV/0!</v>
      </c>
      <c r="N268" s="5" t="e">
        <f t="shared" si="53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5"/>
        <v>#DIV/0!</v>
      </c>
      <c r="E269" s="5" t="e">
        <f t="shared" si="56"/>
        <v>#DIV/0!</v>
      </c>
      <c r="F269" s="5" t="e">
        <f t="shared" si="57"/>
        <v>#DIV/0!</v>
      </c>
      <c r="G269" s="5" t="e">
        <f t="shared" si="60"/>
        <v>#DIV/0!</v>
      </c>
      <c r="H269" s="9" t="e">
        <f t="shared" si="61"/>
        <v>#DIV/0!</v>
      </c>
      <c r="I269" s="5" t="e">
        <f t="shared" si="58"/>
        <v>#DIV/0!</v>
      </c>
      <c r="J269" s="5" t="e">
        <f t="shared" si="50"/>
        <v>#DIV/0!</v>
      </c>
      <c r="K269" s="5" t="e">
        <f t="shared" si="59"/>
        <v>#DIV/0!</v>
      </c>
      <c r="L269" s="5" t="e">
        <f t="shared" si="51"/>
        <v>#DIV/0!</v>
      </c>
      <c r="M269" s="5" t="e">
        <f t="shared" si="52"/>
        <v>#DIV/0!</v>
      </c>
      <c r="N269" s="5" t="e">
        <f t="shared" si="53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5"/>
        <v>#DIV/0!</v>
      </c>
      <c r="E270" s="5" t="e">
        <f t="shared" si="56"/>
        <v>#DIV/0!</v>
      </c>
      <c r="F270" s="5" t="e">
        <f t="shared" si="57"/>
        <v>#DIV/0!</v>
      </c>
      <c r="G270" s="5" t="e">
        <f t="shared" si="60"/>
        <v>#DIV/0!</v>
      </c>
      <c r="H270" s="9" t="e">
        <f t="shared" si="61"/>
        <v>#DIV/0!</v>
      </c>
      <c r="I270" s="5" t="e">
        <f t="shared" si="58"/>
        <v>#DIV/0!</v>
      </c>
      <c r="J270" s="5" t="e">
        <f t="shared" si="50"/>
        <v>#DIV/0!</v>
      </c>
      <c r="K270" s="5" t="e">
        <f t="shared" si="59"/>
        <v>#DIV/0!</v>
      </c>
      <c r="L270" s="5" t="e">
        <f t="shared" si="51"/>
        <v>#DIV/0!</v>
      </c>
      <c r="M270" s="5" t="e">
        <f t="shared" si="52"/>
        <v>#DIV/0!</v>
      </c>
      <c r="N270" s="5" t="e">
        <f t="shared" si="53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5"/>
        <v>#DIV/0!</v>
      </c>
      <c r="E271" s="5" t="e">
        <f t="shared" si="56"/>
        <v>#DIV/0!</v>
      </c>
      <c r="F271" s="5" t="e">
        <f t="shared" si="57"/>
        <v>#DIV/0!</v>
      </c>
      <c r="G271" s="5" t="e">
        <f t="shared" si="60"/>
        <v>#DIV/0!</v>
      </c>
      <c r="H271" s="9" t="e">
        <f t="shared" si="61"/>
        <v>#DIV/0!</v>
      </c>
      <c r="I271" s="5" t="e">
        <f t="shared" si="58"/>
        <v>#DIV/0!</v>
      </c>
      <c r="J271" s="5" t="e">
        <f t="shared" ref="J271:J334" si="65">-0.000005984*E271 + 0.0001997</f>
        <v>#DIV/0!</v>
      </c>
      <c r="K271" s="5" t="e">
        <f t="shared" si="59"/>
        <v>#DIV/0!</v>
      </c>
      <c r="L271" s="5" t="e">
        <f t="shared" ref="L271:L334" si="66">(-B$6*H271)/E271^2</f>
        <v>#DIV/0!</v>
      </c>
      <c r="M271" s="5" t="e">
        <f t="shared" ref="M271:M334" si="67">I271*E271^2</f>
        <v>#DIV/0!</v>
      </c>
      <c r="N271" s="5" t="e">
        <f t="shared" ref="N271:N334" si="68">M271*E271</f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9">1/C272</f>
        <v>#DIV/0!</v>
      </c>
      <c r="E272" s="5" t="e">
        <f t="shared" ref="E272:E335" si="70">2*PI()*D272</f>
        <v>#DIV/0!</v>
      </c>
      <c r="F272" s="5" t="e">
        <f t="shared" ref="F272:F335" si="71">E272*(60/(2*PI()))</f>
        <v>#DIV/0!</v>
      </c>
      <c r="G272" s="5" t="e">
        <f t="shared" si="60"/>
        <v>#DIV/0!</v>
      </c>
      <c r="H272" s="9" t="e">
        <f t="shared" si="61"/>
        <v>#DIV/0!</v>
      </c>
      <c r="I272" s="5" t="e">
        <f t="shared" ref="I272:I335" si="72">IF(H272&lt;0,(-B$6*H272)/E272^2,0)</f>
        <v>#DIV/0!</v>
      </c>
      <c r="J272" s="5" t="e">
        <f t="shared" si="65"/>
        <v>#DIV/0!</v>
      </c>
      <c r="K272" s="5" t="e">
        <f t="shared" ref="K272:K335" si="73">IF(H272&lt;-7,(-B$6*H272)/E272^2,NA())</f>
        <v>#DIV/0!</v>
      </c>
      <c r="L272" s="5" t="e">
        <f t="shared" si="66"/>
        <v>#DIV/0!</v>
      </c>
      <c r="M272" s="5" t="e">
        <f t="shared" si="67"/>
        <v>#DIV/0!</v>
      </c>
      <c r="N272" s="5" t="e">
        <f t="shared" si="68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9"/>
        <v>#DIV/0!</v>
      </c>
      <c r="E273" s="5" t="e">
        <f t="shared" si="70"/>
        <v>#DIV/0!</v>
      </c>
      <c r="F273" s="5" t="e">
        <f t="shared" si="71"/>
        <v>#DIV/0!</v>
      </c>
      <c r="G273" s="5" t="e">
        <f t="shared" ref="G273:G336" si="74">E273-E272</f>
        <v>#DIV/0!</v>
      </c>
      <c r="H273" s="9" t="e">
        <f t="shared" ref="H273:H336" si="75">G273/C273</f>
        <v>#DIV/0!</v>
      </c>
      <c r="I273" s="5" t="e">
        <f t="shared" si="72"/>
        <v>#DIV/0!</v>
      </c>
      <c r="J273" s="5" t="e">
        <f t="shared" si="65"/>
        <v>#DIV/0!</v>
      </c>
      <c r="K273" s="5" t="e">
        <f t="shared" si="73"/>
        <v>#DIV/0!</v>
      </c>
      <c r="L273" s="5" t="e">
        <f t="shared" si="66"/>
        <v>#DIV/0!</v>
      </c>
      <c r="M273" s="5" t="e">
        <f t="shared" si="67"/>
        <v>#DIV/0!</v>
      </c>
      <c r="N273" s="5" t="e">
        <f t="shared" si="68"/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9"/>
        <v>#DIV/0!</v>
      </c>
      <c r="E274" s="5" t="e">
        <f t="shared" si="70"/>
        <v>#DIV/0!</v>
      </c>
      <c r="F274" s="5" t="e">
        <f t="shared" si="71"/>
        <v>#DIV/0!</v>
      </c>
      <c r="G274" s="5" t="e">
        <f t="shared" si="74"/>
        <v>#DIV/0!</v>
      </c>
      <c r="H274" s="9" t="e">
        <f t="shared" si="75"/>
        <v>#DIV/0!</v>
      </c>
      <c r="I274" s="5" t="e">
        <f t="shared" si="72"/>
        <v>#DIV/0!</v>
      </c>
      <c r="J274" s="5" t="e">
        <f t="shared" si="65"/>
        <v>#DIV/0!</v>
      </c>
      <c r="K274" s="5" t="e">
        <f t="shared" si="73"/>
        <v>#DIV/0!</v>
      </c>
      <c r="L274" s="5" t="e">
        <f t="shared" si="66"/>
        <v>#DIV/0!</v>
      </c>
      <c r="M274" s="5" t="e">
        <f t="shared" si="67"/>
        <v>#DIV/0!</v>
      </c>
      <c r="N274" s="5" t="e">
        <f t="shared" si="68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9"/>
        <v>#DIV/0!</v>
      </c>
      <c r="E275" s="5" t="e">
        <f t="shared" si="70"/>
        <v>#DIV/0!</v>
      </c>
      <c r="F275" s="5" t="e">
        <f t="shared" si="71"/>
        <v>#DIV/0!</v>
      </c>
      <c r="G275" s="5" t="e">
        <f t="shared" si="74"/>
        <v>#DIV/0!</v>
      </c>
      <c r="H275" s="9" t="e">
        <f t="shared" si="75"/>
        <v>#DIV/0!</v>
      </c>
      <c r="I275" s="5" t="e">
        <f t="shared" si="72"/>
        <v>#DIV/0!</v>
      </c>
      <c r="J275" s="5" t="e">
        <f t="shared" si="65"/>
        <v>#DIV/0!</v>
      </c>
      <c r="K275" s="5" t="e">
        <f t="shared" si="73"/>
        <v>#DIV/0!</v>
      </c>
      <c r="L275" s="5" t="e">
        <f t="shared" si="66"/>
        <v>#DIV/0!</v>
      </c>
      <c r="M275" s="5" t="e">
        <f t="shared" si="67"/>
        <v>#DIV/0!</v>
      </c>
      <c r="N275" s="5" t="e">
        <f t="shared" si="68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9"/>
        <v>#DIV/0!</v>
      </c>
      <c r="E276" s="5" t="e">
        <f t="shared" si="70"/>
        <v>#DIV/0!</v>
      </c>
      <c r="F276" s="5" t="e">
        <f t="shared" si="71"/>
        <v>#DIV/0!</v>
      </c>
      <c r="G276" s="5" t="e">
        <f t="shared" si="74"/>
        <v>#DIV/0!</v>
      </c>
      <c r="H276" s="9" t="e">
        <f t="shared" si="75"/>
        <v>#DIV/0!</v>
      </c>
      <c r="I276" s="5" t="e">
        <f t="shared" si="72"/>
        <v>#DIV/0!</v>
      </c>
      <c r="J276" s="5" t="e">
        <f t="shared" si="65"/>
        <v>#DIV/0!</v>
      </c>
      <c r="K276" s="5" t="e">
        <f t="shared" si="73"/>
        <v>#DIV/0!</v>
      </c>
      <c r="L276" s="5" t="e">
        <f t="shared" si="66"/>
        <v>#DIV/0!</v>
      </c>
      <c r="M276" s="5" t="e">
        <f t="shared" si="67"/>
        <v>#DIV/0!</v>
      </c>
      <c r="N276" s="5" t="e">
        <f t="shared" si="68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9"/>
        <v>#DIV/0!</v>
      </c>
      <c r="E277" s="5" t="e">
        <f t="shared" si="70"/>
        <v>#DIV/0!</v>
      </c>
      <c r="F277" s="5" t="e">
        <f t="shared" si="71"/>
        <v>#DIV/0!</v>
      </c>
      <c r="G277" s="5" t="e">
        <f t="shared" si="74"/>
        <v>#DIV/0!</v>
      </c>
      <c r="H277" s="9" t="e">
        <f t="shared" si="75"/>
        <v>#DIV/0!</v>
      </c>
      <c r="I277" s="5" t="e">
        <f t="shared" si="72"/>
        <v>#DIV/0!</v>
      </c>
      <c r="J277" s="5" t="e">
        <f t="shared" si="65"/>
        <v>#DIV/0!</v>
      </c>
      <c r="K277" s="5" t="e">
        <f t="shared" si="73"/>
        <v>#DIV/0!</v>
      </c>
      <c r="L277" s="5" t="e">
        <f t="shared" si="66"/>
        <v>#DIV/0!</v>
      </c>
      <c r="M277" s="5" t="e">
        <f t="shared" si="67"/>
        <v>#DIV/0!</v>
      </c>
      <c r="N277" s="5" t="e">
        <f t="shared" si="68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9"/>
        <v>#DIV/0!</v>
      </c>
      <c r="E278" s="5" t="e">
        <f t="shared" si="70"/>
        <v>#DIV/0!</v>
      </c>
      <c r="F278" s="5" t="e">
        <f t="shared" si="71"/>
        <v>#DIV/0!</v>
      </c>
      <c r="G278" s="5" t="e">
        <f t="shared" si="74"/>
        <v>#DIV/0!</v>
      </c>
      <c r="H278" s="9" t="e">
        <f t="shared" si="75"/>
        <v>#DIV/0!</v>
      </c>
      <c r="I278" s="5" t="e">
        <f t="shared" si="72"/>
        <v>#DIV/0!</v>
      </c>
      <c r="J278" s="5" t="e">
        <f t="shared" si="65"/>
        <v>#DIV/0!</v>
      </c>
      <c r="K278" s="5" t="e">
        <f t="shared" si="73"/>
        <v>#DIV/0!</v>
      </c>
      <c r="L278" s="5" t="e">
        <f t="shared" si="66"/>
        <v>#DIV/0!</v>
      </c>
      <c r="M278" s="5" t="e">
        <f t="shared" si="67"/>
        <v>#DIV/0!</v>
      </c>
      <c r="N278" s="5" t="e">
        <f t="shared" si="68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9"/>
        <v>#DIV/0!</v>
      </c>
      <c r="E279" s="5" t="e">
        <f t="shared" si="70"/>
        <v>#DIV/0!</v>
      </c>
      <c r="F279" s="5" t="e">
        <f t="shared" si="71"/>
        <v>#DIV/0!</v>
      </c>
      <c r="G279" s="5" t="e">
        <f t="shared" si="74"/>
        <v>#DIV/0!</v>
      </c>
      <c r="H279" s="9" t="e">
        <f t="shared" si="75"/>
        <v>#DIV/0!</v>
      </c>
      <c r="I279" s="5" t="e">
        <f t="shared" si="72"/>
        <v>#DIV/0!</v>
      </c>
      <c r="J279" s="5" t="e">
        <f t="shared" si="65"/>
        <v>#DIV/0!</v>
      </c>
      <c r="K279" s="5" t="e">
        <f t="shared" si="73"/>
        <v>#DIV/0!</v>
      </c>
      <c r="L279" s="5" t="e">
        <f t="shared" si="66"/>
        <v>#DIV/0!</v>
      </c>
      <c r="M279" s="5" t="e">
        <f t="shared" si="67"/>
        <v>#DIV/0!</v>
      </c>
      <c r="N279" s="5" t="e">
        <f t="shared" si="68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9"/>
        <v>#DIV/0!</v>
      </c>
      <c r="E280" s="5" t="e">
        <f t="shared" si="70"/>
        <v>#DIV/0!</v>
      </c>
      <c r="F280" s="5" t="e">
        <f t="shared" si="71"/>
        <v>#DIV/0!</v>
      </c>
      <c r="G280" s="5" t="e">
        <f t="shared" si="74"/>
        <v>#DIV/0!</v>
      </c>
      <c r="H280" s="9" t="e">
        <f t="shared" si="75"/>
        <v>#DIV/0!</v>
      </c>
      <c r="I280" s="5" t="e">
        <f t="shared" si="72"/>
        <v>#DIV/0!</v>
      </c>
      <c r="J280" s="5" t="e">
        <f t="shared" si="65"/>
        <v>#DIV/0!</v>
      </c>
      <c r="K280" s="5" t="e">
        <f t="shared" si="73"/>
        <v>#DIV/0!</v>
      </c>
      <c r="L280" s="5" t="e">
        <f t="shared" si="66"/>
        <v>#DIV/0!</v>
      </c>
      <c r="M280" s="5" t="e">
        <f t="shared" si="67"/>
        <v>#DIV/0!</v>
      </c>
      <c r="N280" s="5" t="e">
        <f t="shared" si="68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9"/>
        <v>#DIV/0!</v>
      </c>
      <c r="E281" s="5" t="e">
        <f t="shared" si="70"/>
        <v>#DIV/0!</v>
      </c>
      <c r="F281" s="5" t="e">
        <f t="shared" si="71"/>
        <v>#DIV/0!</v>
      </c>
      <c r="G281" s="5" t="e">
        <f t="shared" si="74"/>
        <v>#DIV/0!</v>
      </c>
      <c r="H281" s="9" t="e">
        <f t="shared" si="75"/>
        <v>#DIV/0!</v>
      </c>
      <c r="I281" s="5" t="e">
        <f t="shared" si="72"/>
        <v>#DIV/0!</v>
      </c>
      <c r="J281" s="5" t="e">
        <f t="shared" si="65"/>
        <v>#DIV/0!</v>
      </c>
      <c r="K281" s="5" t="e">
        <f t="shared" si="73"/>
        <v>#DIV/0!</v>
      </c>
      <c r="L281" s="5" t="e">
        <f t="shared" si="66"/>
        <v>#DIV/0!</v>
      </c>
      <c r="M281" s="5" t="e">
        <f t="shared" si="67"/>
        <v>#DIV/0!</v>
      </c>
      <c r="N281" s="5" t="e">
        <f t="shared" si="68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9"/>
        <v>#DIV/0!</v>
      </c>
      <c r="E282" s="5" t="e">
        <f t="shared" si="70"/>
        <v>#DIV/0!</v>
      </c>
      <c r="F282" s="5" t="e">
        <f t="shared" si="71"/>
        <v>#DIV/0!</v>
      </c>
      <c r="G282" s="5" t="e">
        <f t="shared" si="74"/>
        <v>#DIV/0!</v>
      </c>
      <c r="H282" s="9" t="e">
        <f t="shared" si="75"/>
        <v>#DIV/0!</v>
      </c>
      <c r="I282" s="5" t="e">
        <f t="shared" si="72"/>
        <v>#DIV/0!</v>
      </c>
      <c r="J282" s="5" t="e">
        <f t="shared" si="65"/>
        <v>#DIV/0!</v>
      </c>
      <c r="K282" s="5" t="e">
        <f t="shared" si="73"/>
        <v>#DIV/0!</v>
      </c>
      <c r="L282" s="5" t="e">
        <f t="shared" si="66"/>
        <v>#DIV/0!</v>
      </c>
      <c r="M282" s="5" t="e">
        <f t="shared" si="67"/>
        <v>#DIV/0!</v>
      </c>
      <c r="N282" s="5" t="e">
        <f t="shared" si="68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9"/>
        <v>#DIV/0!</v>
      </c>
      <c r="E283" s="5" t="e">
        <f t="shared" si="70"/>
        <v>#DIV/0!</v>
      </c>
      <c r="F283" s="5" t="e">
        <f t="shared" si="71"/>
        <v>#DIV/0!</v>
      </c>
      <c r="G283" s="5" t="e">
        <f t="shared" si="74"/>
        <v>#DIV/0!</v>
      </c>
      <c r="H283" s="9" t="e">
        <f t="shared" si="75"/>
        <v>#DIV/0!</v>
      </c>
      <c r="I283" s="5" t="e">
        <f t="shared" si="72"/>
        <v>#DIV/0!</v>
      </c>
      <c r="J283" s="5" t="e">
        <f t="shared" si="65"/>
        <v>#DIV/0!</v>
      </c>
      <c r="K283" s="5" t="e">
        <f t="shared" si="73"/>
        <v>#DIV/0!</v>
      </c>
      <c r="L283" s="5" t="e">
        <f t="shared" si="66"/>
        <v>#DIV/0!</v>
      </c>
      <c r="M283" s="5" t="e">
        <f t="shared" si="67"/>
        <v>#DIV/0!</v>
      </c>
      <c r="N283" s="5" t="e">
        <f t="shared" si="68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9"/>
        <v>#DIV/0!</v>
      </c>
      <c r="E284" s="5" t="e">
        <f t="shared" si="70"/>
        <v>#DIV/0!</v>
      </c>
      <c r="F284" s="5" t="e">
        <f t="shared" si="71"/>
        <v>#DIV/0!</v>
      </c>
      <c r="G284" s="5" t="e">
        <f t="shared" si="74"/>
        <v>#DIV/0!</v>
      </c>
      <c r="H284" s="9" t="e">
        <f t="shared" si="75"/>
        <v>#DIV/0!</v>
      </c>
      <c r="I284" s="5" t="e">
        <f t="shared" si="72"/>
        <v>#DIV/0!</v>
      </c>
      <c r="J284" s="5" t="e">
        <f t="shared" si="65"/>
        <v>#DIV/0!</v>
      </c>
      <c r="K284" s="5" t="e">
        <f t="shared" si="73"/>
        <v>#DIV/0!</v>
      </c>
      <c r="L284" s="5" t="e">
        <f t="shared" si="66"/>
        <v>#DIV/0!</v>
      </c>
      <c r="M284" s="5" t="e">
        <f t="shared" si="67"/>
        <v>#DIV/0!</v>
      </c>
      <c r="N284" s="5" t="e">
        <f t="shared" si="68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9"/>
        <v>#DIV/0!</v>
      </c>
      <c r="E285" s="5" t="e">
        <f t="shared" si="70"/>
        <v>#DIV/0!</v>
      </c>
      <c r="F285" s="5" t="e">
        <f t="shared" si="71"/>
        <v>#DIV/0!</v>
      </c>
      <c r="G285" s="5" t="e">
        <f t="shared" si="74"/>
        <v>#DIV/0!</v>
      </c>
      <c r="H285" s="9" t="e">
        <f t="shared" si="75"/>
        <v>#DIV/0!</v>
      </c>
      <c r="I285" s="5" t="e">
        <f t="shared" si="72"/>
        <v>#DIV/0!</v>
      </c>
      <c r="J285" s="5" t="e">
        <f t="shared" si="65"/>
        <v>#DIV/0!</v>
      </c>
      <c r="K285" s="5" t="e">
        <f t="shared" si="73"/>
        <v>#DIV/0!</v>
      </c>
      <c r="L285" s="5" t="e">
        <f t="shared" si="66"/>
        <v>#DIV/0!</v>
      </c>
      <c r="M285" s="5" t="e">
        <f t="shared" si="67"/>
        <v>#DIV/0!</v>
      </c>
      <c r="N285" s="5" t="e">
        <f t="shared" si="68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9"/>
        <v>#DIV/0!</v>
      </c>
      <c r="E286" s="5" t="e">
        <f t="shared" si="70"/>
        <v>#DIV/0!</v>
      </c>
      <c r="F286" s="5" t="e">
        <f t="shared" si="71"/>
        <v>#DIV/0!</v>
      </c>
      <c r="G286" s="5" t="e">
        <f t="shared" si="74"/>
        <v>#DIV/0!</v>
      </c>
      <c r="H286" s="9" t="e">
        <f t="shared" si="75"/>
        <v>#DIV/0!</v>
      </c>
      <c r="I286" s="5" t="e">
        <f t="shared" si="72"/>
        <v>#DIV/0!</v>
      </c>
      <c r="J286" s="5" t="e">
        <f t="shared" si="65"/>
        <v>#DIV/0!</v>
      </c>
      <c r="K286" s="5" t="e">
        <f t="shared" si="73"/>
        <v>#DIV/0!</v>
      </c>
      <c r="L286" s="5" t="e">
        <f t="shared" si="66"/>
        <v>#DIV/0!</v>
      </c>
      <c r="M286" s="5" t="e">
        <f t="shared" si="67"/>
        <v>#DIV/0!</v>
      </c>
      <c r="N286" s="5" t="e">
        <f t="shared" si="68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9"/>
        <v>#DIV/0!</v>
      </c>
      <c r="E287" s="5" t="e">
        <f t="shared" si="70"/>
        <v>#DIV/0!</v>
      </c>
      <c r="F287" s="5" t="e">
        <f t="shared" si="71"/>
        <v>#DIV/0!</v>
      </c>
      <c r="G287" s="5" t="e">
        <f t="shared" si="74"/>
        <v>#DIV/0!</v>
      </c>
      <c r="H287" s="9" t="e">
        <f t="shared" si="75"/>
        <v>#DIV/0!</v>
      </c>
      <c r="I287" s="5" t="e">
        <f t="shared" si="72"/>
        <v>#DIV/0!</v>
      </c>
      <c r="J287" s="5" t="e">
        <f t="shared" si="65"/>
        <v>#DIV/0!</v>
      </c>
      <c r="K287" s="5" t="e">
        <f t="shared" si="73"/>
        <v>#DIV/0!</v>
      </c>
      <c r="L287" s="5" t="e">
        <f t="shared" si="66"/>
        <v>#DIV/0!</v>
      </c>
      <c r="M287" s="5" t="e">
        <f t="shared" si="67"/>
        <v>#DIV/0!</v>
      </c>
      <c r="N287" s="5" t="e">
        <f t="shared" si="68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9"/>
        <v>#DIV/0!</v>
      </c>
      <c r="E288" s="5" t="e">
        <f t="shared" si="70"/>
        <v>#DIV/0!</v>
      </c>
      <c r="F288" s="5" t="e">
        <f t="shared" si="71"/>
        <v>#DIV/0!</v>
      </c>
      <c r="G288" s="5" t="e">
        <f t="shared" si="74"/>
        <v>#DIV/0!</v>
      </c>
      <c r="H288" s="9" t="e">
        <f t="shared" si="75"/>
        <v>#DIV/0!</v>
      </c>
      <c r="I288" s="5" t="e">
        <f t="shared" si="72"/>
        <v>#DIV/0!</v>
      </c>
      <c r="J288" s="5" t="e">
        <f t="shared" si="65"/>
        <v>#DIV/0!</v>
      </c>
      <c r="K288" s="5" t="e">
        <f t="shared" si="73"/>
        <v>#DIV/0!</v>
      </c>
      <c r="L288" s="5" t="e">
        <f t="shared" si="66"/>
        <v>#DIV/0!</v>
      </c>
      <c r="M288" s="5" t="e">
        <f t="shared" si="67"/>
        <v>#DIV/0!</v>
      </c>
      <c r="N288" s="5" t="e">
        <f t="shared" si="68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9"/>
        <v>#DIV/0!</v>
      </c>
      <c r="E289" s="5" t="e">
        <f t="shared" si="70"/>
        <v>#DIV/0!</v>
      </c>
      <c r="F289" s="5" t="e">
        <f t="shared" si="71"/>
        <v>#DIV/0!</v>
      </c>
      <c r="G289" s="5" t="e">
        <f t="shared" si="74"/>
        <v>#DIV/0!</v>
      </c>
      <c r="H289" s="9" t="e">
        <f t="shared" si="75"/>
        <v>#DIV/0!</v>
      </c>
      <c r="I289" s="5" t="e">
        <f t="shared" si="72"/>
        <v>#DIV/0!</v>
      </c>
      <c r="J289" s="5" t="e">
        <f t="shared" si="65"/>
        <v>#DIV/0!</v>
      </c>
      <c r="K289" s="5" t="e">
        <f t="shared" si="73"/>
        <v>#DIV/0!</v>
      </c>
      <c r="L289" s="5" t="e">
        <f t="shared" si="66"/>
        <v>#DIV/0!</v>
      </c>
      <c r="M289" s="5" t="e">
        <f t="shared" si="67"/>
        <v>#DIV/0!</v>
      </c>
      <c r="N289" s="5" t="e">
        <f t="shared" si="68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9"/>
        <v>#DIV/0!</v>
      </c>
      <c r="E290" s="5" t="e">
        <f t="shared" si="70"/>
        <v>#DIV/0!</v>
      </c>
      <c r="F290" s="5" t="e">
        <f t="shared" si="71"/>
        <v>#DIV/0!</v>
      </c>
      <c r="G290" s="5" t="e">
        <f t="shared" si="74"/>
        <v>#DIV/0!</v>
      </c>
      <c r="H290" s="9" t="e">
        <f t="shared" si="75"/>
        <v>#DIV/0!</v>
      </c>
      <c r="I290" s="5" t="e">
        <f t="shared" si="72"/>
        <v>#DIV/0!</v>
      </c>
      <c r="J290" s="5" t="e">
        <f t="shared" si="65"/>
        <v>#DIV/0!</v>
      </c>
      <c r="K290" s="5" t="e">
        <f t="shared" si="73"/>
        <v>#DIV/0!</v>
      </c>
      <c r="L290" s="5" t="e">
        <f t="shared" si="66"/>
        <v>#DIV/0!</v>
      </c>
      <c r="M290" s="5" t="e">
        <f t="shared" si="67"/>
        <v>#DIV/0!</v>
      </c>
      <c r="N290" s="5" t="e">
        <f t="shared" si="68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9"/>
        <v>#DIV/0!</v>
      </c>
      <c r="E291" s="5" t="e">
        <f t="shared" si="70"/>
        <v>#DIV/0!</v>
      </c>
      <c r="F291" s="5" t="e">
        <f t="shared" si="71"/>
        <v>#DIV/0!</v>
      </c>
      <c r="G291" s="5" t="e">
        <f t="shared" si="74"/>
        <v>#DIV/0!</v>
      </c>
      <c r="H291" s="9" t="e">
        <f t="shared" si="75"/>
        <v>#DIV/0!</v>
      </c>
      <c r="I291" s="5" t="e">
        <f t="shared" si="72"/>
        <v>#DIV/0!</v>
      </c>
      <c r="J291" s="5" t="e">
        <f t="shared" si="65"/>
        <v>#DIV/0!</v>
      </c>
      <c r="L291" s="5" t="e">
        <f t="shared" si="66"/>
        <v>#DIV/0!</v>
      </c>
      <c r="M291" s="5" t="e">
        <f t="shared" si="67"/>
        <v>#DIV/0!</v>
      </c>
      <c r="N291" s="5" t="e">
        <f t="shared" si="68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9"/>
        <v>#DIV/0!</v>
      </c>
      <c r="E292" s="5" t="e">
        <f t="shared" si="70"/>
        <v>#DIV/0!</v>
      </c>
      <c r="F292" s="5" t="e">
        <f t="shared" si="71"/>
        <v>#DIV/0!</v>
      </c>
      <c r="G292" s="5" t="e">
        <f t="shared" si="74"/>
        <v>#DIV/0!</v>
      </c>
      <c r="H292" s="9" t="e">
        <f t="shared" si="75"/>
        <v>#DIV/0!</v>
      </c>
      <c r="I292" s="5" t="e">
        <f t="shared" si="72"/>
        <v>#DIV/0!</v>
      </c>
      <c r="J292" s="5" t="e">
        <f t="shared" si="65"/>
        <v>#DIV/0!</v>
      </c>
      <c r="K292" s="5" t="e">
        <f t="shared" si="73"/>
        <v>#DIV/0!</v>
      </c>
      <c r="L292" s="5" t="e">
        <f t="shared" si="66"/>
        <v>#DIV/0!</v>
      </c>
      <c r="M292" s="5" t="e">
        <f t="shared" si="67"/>
        <v>#DIV/0!</v>
      </c>
      <c r="N292" s="5" t="e">
        <f t="shared" si="68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9"/>
        <v>#DIV/0!</v>
      </c>
      <c r="E293" s="5" t="e">
        <f t="shared" si="70"/>
        <v>#DIV/0!</v>
      </c>
      <c r="F293" s="5" t="e">
        <f t="shared" si="71"/>
        <v>#DIV/0!</v>
      </c>
      <c r="G293" s="5" t="e">
        <f t="shared" si="74"/>
        <v>#DIV/0!</v>
      </c>
      <c r="H293" s="9" t="e">
        <f t="shared" si="75"/>
        <v>#DIV/0!</v>
      </c>
      <c r="I293" s="5" t="e">
        <f t="shared" si="72"/>
        <v>#DIV/0!</v>
      </c>
      <c r="J293" s="5" t="e">
        <f t="shared" si="65"/>
        <v>#DIV/0!</v>
      </c>
      <c r="K293" s="5" t="e">
        <f t="shared" si="73"/>
        <v>#DIV/0!</v>
      </c>
      <c r="L293" s="5" t="e">
        <f t="shared" si="66"/>
        <v>#DIV/0!</v>
      </c>
      <c r="M293" s="5" t="e">
        <f t="shared" si="67"/>
        <v>#DIV/0!</v>
      </c>
      <c r="N293" s="5" t="e">
        <f t="shared" si="68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9"/>
        <v>#DIV/0!</v>
      </c>
      <c r="E294" s="5" t="e">
        <f t="shared" si="70"/>
        <v>#DIV/0!</v>
      </c>
      <c r="F294" s="5" t="e">
        <f t="shared" si="71"/>
        <v>#DIV/0!</v>
      </c>
      <c r="G294" s="5" t="e">
        <f t="shared" si="74"/>
        <v>#DIV/0!</v>
      </c>
      <c r="H294" s="9" t="e">
        <f t="shared" si="75"/>
        <v>#DIV/0!</v>
      </c>
      <c r="I294" s="5" t="e">
        <f t="shared" si="72"/>
        <v>#DIV/0!</v>
      </c>
      <c r="J294" s="5" t="e">
        <f t="shared" si="65"/>
        <v>#DIV/0!</v>
      </c>
      <c r="K294" s="5" t="e">
        <f t="shared" si="73"/>
        <v>#DIV/0!</v>
      </c>
      <c r="L294" s="5" t="e">
        <f t="shared" si="66"/>
        <v>#DIV/0!</v>
      </c>
      <c r="M294" s="5" t="e">
        <f t="shared" si="67"/>
        <v>#DIV/0!</v>
      </c>
      <c r="N294" s="5" t="e">
        <f t="shared" si="68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9"/>
        <v>#DIV/0!</v>
      </c>
      <c r="E295" s="5" t="e">
        <f t="shared" si="70"/>
        <v>#DIV/0!</v>
      </c>
      <c r="F295" s="5" t="e">
        <f t="shared" si="71"/>
        <v>#DIV/0!</v>
      </c>
      <c r="G295" s="5" t="e">
        <f t="shared" si="74"/>
        <v>#DIV/0!</v>
      </c>
      <c r="H295" s="9" t="e">
        <f t="shared" si="75"/>
        <v>#DIV/0!</v>
      </c>
      <c r="I295" s="5" t="e">
        <f t="shared" si="72"/>
        <v>#DIV/0!</v>
      </c>
      <c r="J295" s="5" t="e">
        <f t="shared" si="65"/>
        <v>#DIV/0!</v>
      </c>
      <c r="K295" s="5" t="e">
        <f t="shared" si="73"/>
        <v>#DIV/0!</v>
      </c>
      <c r="L295" s="5" t="e">
        <f t="shared" si="66"/>
        <v>#DIV/0!</v>
      </c>
      <c r="M295" s="5" t="e">
        <f t="shared" si="67"/>
        <v>#DIV/0!</v>
      </c>
      <c r="N295" s="5" t="e">
        <f t="shared" si="68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9"/>
        <v>#DIV/0!</v>
      </c>
      <c r="E296" s="5" t="e">
        <f t="shared" si="70"/>
        <v>#DIV/0!</v>
      </c>
      <c r="F296" s="5" t="e">
        <f t="shared" si="71"/>
        <v>#DIV/0!</v>
      </c>
      <c r="G296" s="5" t="e">
        <f t="shared" si="74"/>
        <v>#DIV/0!</v>
      </c>
      <c r="H296" s="9" t="e">
        <f t="shared" si="75"/>
        <v>#DIV/0!</v>
      </c>
      <c r="I296" s="5" t="e">
        <f t="shared" si="72"/>
        <v>#DIV/0!</v>
      </c>
      <c r="J296" s="5" t="e">
        <f t="shared" si="65"/>
        <v>#DIV/0!</v>
      </c>
      <c r="K296" s="5" t="e">
        <f t="shared" si="73"/>
        <v>#DIV/0!</v>
      </c>
      <c r="L296" s="5" t="e">
        <f t="shared" si="66"/>
        <v>#DIV/0!</v>
      </c>
      <c r="M296" s="5" t="e">
        <f t="shared" si="67"/>
        <v>#DIV/0!</v>
      </c>
      <c r="N296" s="5" t="e">
        <f t="shared" si="68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9"/>
        <v>#DIV/0!</v>
      </c>
      <c r="E297" s="5" t="e">
        <f t="shared" si="70"/>
        <v>#DIV/0!</v>
      </c>
      <c r="F297" s="5" t="e">
        <f t="shared" si="71"/>
        <v>#DIV/0!</v>
      </c>
      <c r="G297" s="5" t="e">
        <f t="shared" si="74"/>
        <v>#DIV/0!</v>
      </c>
      <c r="H297" s="9" t="e">
        <f t="shared" si="75"/>
        <v>#DIV/0!</v>
      </c>
      <c r="I297" s="5" t="e">
        <f t="shared" si="72"/>
        <v>#DIV/0!</v>
      </c>
      <c r="J297" s="5" t="e">
        <f t="shared" si="65"/>
        <v>#DIV/0!</v>
      </c>
      <c r="K297" s="5" t="e">
        <f t="shared" si="73"/>
        <v>#DIV/0!</v>
      </c>
      <c r="L297" s="5" t="e">
        <f t="shared" si="66"/>
        <v>#DIV/0!</v>
      </c>
      <c r="M297" s="5" t="e">
        <f t="shared" si="67"/>
        <v>#DIV/0!</v>
      </c>
      <c r="N297" s="5" t="e">
        <f t="shared" si="68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9"/>
        <v>#DIV/0!</v>
      </c>
      <c r="E298" s="5" t="e">
        <f t="shared" si="70"/>
        <v>#DIV/0!</v>
      </c>
      <c r="F298" s="5" t="e">
        <f t="shared" si="71"/>
        <v>#DIV/0!</v>
      </c>
      <c r="G298" s="5" t="e">
        <f t="shared" si="74"/>
        <v>#DIV/0!</v>
      </c>
      <c r="H298" s="9" t="e">
        <f t="shared" si="75"/>
        <v>#DIV/0!</v>
      </c>
      <c r="I298" s="5" t="e">
        <f t="shared" si="72"/>
        <v>#DIV/0!</v>
      </c>
      <c r="J298" s="5" t="e">
        <f t="shared" si="65"/>
        <v>#DIV/0!</v>
      </c>
      <c r="K298" s="5" t="e">
        <f t="shared" si="73"/>
        <v>#DIV/0!</v>
      </c>
      <c r="L298" s="5" t="e">
        <f t="shared" si="66"/>
        <v>#DIV/0!</v>
      </c>
      <c r="M298" s="5" t="e">
        <f t="shared" si="67"/>
        <v>#DIV/0!</v>
      </c>
      <c r="N298" s="5" t="e">
        <f t="shared" si="68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9"/>
        <v>#DIV/0!</v>
      </c>
      <c r="E299" s="5" t="e">
        <f t="shared" si="70"/>
        <v>#DIV/0!</v>
      </c>
      <c r="F299" s="5" t="e">
        <f t="shared" si="71"/>
        <v>#DIV/0!</v>
      </c>
      <c r="G299" s="5" t="e">
        <f t="shared" si="74"/>
        <v>#DIV/0!</v>
      </c>
      <c r="H299" s="9" t="e">
        <f t="shared" si="75"/>
        <v>#DIV/0!</v>
      </c>
      <c r="I299" s="5" t="e">
        <f t="shared" si="72"/>
        <v>#DIV/0!</v>
      </c>
      <c r="J299" s="5" t="e">
        <f t="shared" si="65"/>
        <v>#DIV/0!</v>
      </c>
      <c r="K299" s="5" t="e">
        <f t="shared" si="73"/>
        <v>#DIV/0!</v>
      </c>
      <c r="L299" s="5" t="e">
        <f t="shared" si="66"/>
        <v>#DIV/0!</v>
      </c>
      <c r="M299" s="5" t="e">
        <f t="shared" si="67"/>
        <v>#DIV/0!</v>
      </c>
      <c r="N299" s="5" t="e">
        <f t="shared" si="68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9"/>
        <v>#DIV/0!</v>
      </c>
      <c r="E300" s="5" t="e">
        <f t="shared" si="70"/>
        <v>#DIV/0!</v>
      </c>
      <c r="F300" s="5" t="e">
        <f t="shared" si="71"/>
        <v>#DIV/0!</v>
      </c>
      <c r="G300" s="5" t="e">
        <f t="shared" si="74"/>
        <v>#DIV/0!</v>
      </c>
      <c r="H300" s="9" t="e">
        <f t="shared" si="75"/>
        <v>#DIV/0!</v>
      </c>
      <c r="I300" s="5" t="e">
        <f t="shared" si="72"/>
        <v>#DIV/0!</v>
      </c>
      <c r="J300" s="5" t="e">
        <f t="shared" si="65"/>
        <v>#DIV/0!</v>
      </c>
      <c r="K300" s="5" t="e">
        <f t="shared" si="73"/>
        <v>#DIV/0!</v>
      </c>
      <c r="L300" s="5" t="e">
        <f t="shared" si="66"/>
        <v>#DIV/0!</v>
      </c>
      <c r="M300" s="5" t="e">
        <f t="shared" si="67"/>
        <v>#DIV/0!</v>
      </c>
      <c r="N300" s="5" t="e">
        <f t="shared" si="68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9"/>
        <v>#DIV/0!</v>
      </c>
      <c r="E301" s="5" t="e">
        <f t="shared" si="70"/>
        <v>#DIV/0!</v>
      </c>
      <c r="F301" s="5" t="e">
        <f t="shared" si="71"/>
        <v>#DIV/0!</v>
      </c>
      <c r="G301" s="5" t="e">
        <f t="shared" si="74"/>
        <v>#DIV/0!</v>
      </c>
      <c r="H301" s="9" t="e">
        <f t="shared" si="75"/>
        <v>#DIV/0!</v>
      </c>
      <c r="I301" s="5" t="e">
        <f t="shared" si="72"/>
        <v>#DIV/0!</v>
      </c>
      <c r="J301" s="5" t="e">
        <f t="shared" si="65"/>
        <v>#DIV/0!</v>
      </c>
      <c r="K301" s="5" t="e">
        <f t="shared" si="73"/>
        <v>#DIV/0!</v>
      </c>
      <c r="L301" s="5" t="e">
        <f t="shared" si="66"/>
        <v>#DIV/0!</v>
      </c>
      <c r="M301" s="5" t="e">
        <f t="shared" si="67"/>
        <v>#DIV/0!</v>
      </c>
      <c r="N301" s="5" t="e">
        <f t="shared" si="68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9"/>
        <v>#DIV/0!</v>
      </c>
      <c r="E302" s="5" t="e">
        <f t="shared" si="70"/>
        <v>#DIV/0!</v>
      </c>
      <c r="F302" s="5" t="e">
        <f t="shared" si="71"/>
        <v>#DIV/0!</v>
      </c>
      <c r="G302" s="5" t="e">
        <f t="shared" si="74"/>
        <v>#DIV/0!</v>
      </c>
      <c r="H302" s="9" t="e">
        <f t="shared" si="75"/>
        <v>#DIV/0!</v>
      </c>
      <c r="I302" s="5" t="e">
        <f t="shared" si="72"/>
        <v>#DIV/0!</v>
      </c>
      <c r="J302" s="5" t="e">
        <f t="shared" si="65"/>
        <v>#DIV/0!</v>
      </c>
      <c r="K302" s="5" t="e">
        <f t="shared" si="73"/>
        <v>#DIV/0!</v>
      </c>
      <c r="L302" s="5" t="e">
        <f t="shared" si="66"/>
        <v>#DIV/0!</v>
      </c>
      <c r="M302" s="5" t="e">
        <f t="shared" si="67"/>
        <v>#DIV/0!</v>
      </c>
      <c r="N302" s="5" t="e">
        <f t="shared" si="68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9"/>
        <v>#DIV/0!</v>
      </c>
      <c r="E303" s="5" t="e">
        <f t="shared" si="70"/>
        <v>#DIV/0!</v>
      </c>
      <c r="F303" s="5" t="e">
        <f t="shared" si="71"/>
        <v>#DIV/0!</v>
      </c>
      <c r="G303" s="5" t="e">
        <f t="shared" si="74"/>
        <v>#DIV/0!</v>
      </c>
      <c r="H303" s="9" t="e">
        <f t="shared" si="75"/>
        <v>#DIV/0!</v>
      </c>
      <c r="I303" s="5" t="e">
        <f t="shared" si="72"/>
        <v>#DIV/0!</v>
      </c>
      <c r="J303" s="5" t="e">
        <f t="shared" si="65"/>
        <v>#DIV/0!</v>
      </c>
      <c r="K303" s="5" t="e">
        <f t="shared" si="73"/>
        <v>#DIV/0!</v>
      </c>
      <c r="L303" s="5" t="e">
        <f t="shared" si="66"/>
        <v>#DIV/0!</v>
      </c>
      <c r="M303" s="5" t="e">
        <f t="shared" si="67"/>
        <v>#DIV/0!</v>
      </c>
      <c r="N303" s="5" t="e">
        <f t="shared" si="68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9"/>
        <v>#DIV/0!</v>
      </c>
      <c r="E304" s="5" t="e">
        <f t="shared" si="70"/>
        <v>#DIV/0!</v>
      </c>
      <c r="F304" s="5" t="e">
        <f t="shared" si="71"/>
        <v>#DIV/0!</v>
      </c>
      <c r="G304" s="5" t="e">
        <f t="shared" si="74"/>
        <v>#DIV/0!</v>
      </c>
      <c r="H304" s="9" t="e">
        <f t="shared" si="75"/>
        <v>#DIV/0!</v>
      </c>
      <c r="I304" s="5" t="e">
        <f t="shared" si="72"/>
        <v>#DIV/0!</v>
      </c>
      <c r="J304" s="5" t="e">
        <f t="shared" si="65"/>
        <v>#DIV/0!</v>
      </c>
      <c r="K304" s="5" t="e">
        <f t="shared" si="73"/>
        <v>#DIV/0!</v>
      </c>
      <c r="L304" s="5" t="e">
        <f t="shared" si="66"/>
        <v>#DIV/0!</v>
      </c>
      <c r="M304" s="5" t="e">
        <f t="shared" si="67"/>
        <v>#DIV/0!</v>
      </c>
      <c r="N304" s="5" t="e">
        <f t="shared" si="68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9"/>
        <v>#DIV/0!</v>
      </c>
      <c r="E305" s="5" t="e">
        <f t="shared" si="70"/>
        <v>#DIV/0!</v>
      </c>
      <c r="F305" s="5" t="e">
        <f t="shared" si="71"/>
        <v>#DIV/0!</v>
      </c>
      <c r="G305" s="5" t="e">
        <f t="shared" si="74"/>
        <v>#DIV/0!</v>
      </c>
      <c r="H305" s="9" t="e">
        <f t="shared" si="75"/>
        <v>#DIV/0!</v>
      </c>
      <c r="I305" s="5" t="e">
        <f t="shared" si="72"/>
        <v>#DIV/0!</v>
      </c>
      <c r="J305" s="5" t="e">
        <f t="shared" si="65"/>
        <v>#DIV/0!</v>
      </c>
      <c r="K305" s="5" t="e">
        <f t="shared" si="73"/>
        <v>#DIV/0!</v>
      </c>
      <c r="L305" s="5" t="e">
        <f t="shared" si="66"/>
        <v>#DIV/0!</v>
      </c>
      <c r="M305" s="5" t="e">
        <f t="shared" si="67"/>
        <v>#DIV/0!</v>
      </c>
      <c r="N305" s="5" t="e">
        <f t="shared" si="68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9"/>
        <v>#DIV/0!</v>
      </c>
      <c r="E306" s="5" t="e">
        <f t="shared" si="70"/>
        <v>#DIV/0!</v>
      </c>
      <c r="F306" s="5" t="e">
        <f t="shared" si="71"/>
        <v>#DIV/0!</v>
      </c>
      <c r="G306" s="5" t="e">
        <f t="shared" si="74"/>
        <v>#DIV/0!</v>
      </c>
      <c r="H306" s="9" t="e">
        <f t="shared" si="75"/>
        <v>#DIV/0!</v>
      </c>
      <c r="I306" s="5" t="e">
        <f t="shared" si="72"/>
        <v>#DIV/0!</v>
      </c>
      <c r="J306" s="5" t="e">
        <f t="shared" si="65"/>
        <v>#DIV/0!</v>
      </c>
      <c r="L306" s="5" t="e">
        <f t="shared" si="66"/>
        <v>#DIV/0!</v>
      </c>
      <c r="M306" s="5" t="e">
        <f t="shared" si="67"/>
        <v>#DIV/0!</v>
      </c>
      <c r="N306" s="5" t="e">
        <f t="shared" si="68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9"/>
        <v>#DIV/0!</v>
      </c>
      <c r="E307" s="5" t="e">
        <f t="shared" si="70"/>
        <v>#DIV/0!</v>
      </c>
      <c r="F307" s="5" t="e">
        <f t="shared" si="71"/>
        <v>#DIV/0!</v>
      </c>
      <c r="G307" s="5" t="e">
        <f t="shared" si="74"/>
        <v>#DIV/0!</v>
      </c>
      <c r="H307" s="9" t="e">
        <f t="shared" si="75"/>
        <v>#DIV/0!</v>
      </c>
      <c r="I307" s="5" t="e">
        <f t="shared" si="72"/>
        <v>#DIV/0!</v>
      </c>
      <c r="J307" s="5" t="e">
        <f t="shared" si="65"/>
        <v>#DIV/0!</v>
      </c>
      <c r="K307" s="5" t="e">
        <f t="shared" si="73"/>
        <v>#DIV/0!</v>
      </c>
      <c r="L307" s="5" t="e">
        <f t="shared" si="66"/>
        <v>#DIV/0!</v>
      </c>
      <c r="M307" s="5" t="e">
        <f t="shared" si="67"/>
        <v>#DIV/0!</v>
      </c>
      <c r="N307" s="5" t="e">
        <f t="shared" si="68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9"/>
        <v>#DIV/0!</v>
      </c>
      <c r="E308" s="5" t="e">
        <f t="shared" si="70"/>
        <v>#DIV/0!</v>
      </c>
      <c r="F308" s="5" t="e">
        <f t="shared" si="71"/>
        <v>#DIV/0!</v>
      </c>
      <c r="G308" s="5" t="e">
        <f t="shared" si="74"/>
        <v>#DIV/0!</v>
      </c>
      <c r="H308" s="9" t="e">
        <f t="shared" si="75"/>
        <v>#DIV/0!</v>
      </c>
      <c r="I308" s="5" t="e">
        <f t="shared" si="72"/>
        <v>#DIV/0!</v>
      </c>
      <c r="J308" s="5" t="e">
        <f t="shared" si="65"/>
        <v>#DIV/0!</v>
      </c>
      <c r="K308" s="5" t="e">
        <f t="shared" si="73"/>
        <v>#DIV/0!</v>
      </c>
      <c r="L308" s="5" t="e">
        <f t="shared" si="66"/>
        <v>#DIV/0!</v>
      </c>
      <c r="M308" s="5" t="e">
        <f t="shared" si="67"/>
        <v>#DIV/0!</v>
      </c>
      <c r="N308" s="5" t="e">
        <f t="shared" si="68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9"/>
        <v>#DIV/0!</v>
      </c>
      <c r="E309" s="5" t="e">
        <f t="shared" si="70"/>
        <v>#DIV/0!</v>
      </c>
      <c r="F309" s="5" t="e">
        <f t="shared" si="71"/>
        <v>#DIV/0!</v>
      </c>
      <c r="G309" s="5" t="e">
        <f t="shared" si="74"/>
        <v>#DIV/0!</v>
      </c>
      <c r="H309" s="9" t="e">
        <f t="shared" si="75"/>
        <v>#DIV/0!</v>
      </c>
      <c r="I309" s="5" t="e">
        <f t="shared" si="72"/>
        <v>#DIV/0!</v>
      </c>
      <c r="J309" s="5" t="e">
        <f t="shared" si="65"/>
        <v>#DIV/0!</v>
      </c>
      <c r="K309" s="5" t="e">
        <f t="shared" si="73"/>
        <v>#DIV/0!</v>
      </c>
      <c r="L309" s="5" t="e">
        <f t="shared" si="66"/>
        <v>#DIV/0!</v>
      </c>
      <c r="M309" s="5" t="e">
        <f t="shared" si="67"/>
        <v>#DIV/0!</v>
      </c>
      <c r="N309" s="5" t="e">
        <f t="shared" si="68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9"/>
        <v>#DIV/0!</v>
      </c>
      <c r="E310" s="5" t="e">
        <f t="shared" si="70"/>
        <v>#DIV/0!</v>
      </c>
      <c r="F310" s="5" t="e">
        <f t="shared" si="71"/>
        <v>#DIV/0!</v>
      </c>
      <c r="G310" s="5" t="e">
        <f t="shared" si="74"/>
        <v>#DIV/0!</v>
      </c>
      <c r="H310" s="9" t="e">
        <f t="shared" si="75"/>
        <v>#DIV/0!</v>
      </c>
      <c r="I310" s="5" t="e">
        <f t="shared" si="72"/>
        <v>#DIV/0!</v>
      </c>
      <c r="J310" s="5" t="e">
        <f t="shared" si="65"/>
        <v>#DIV/0!</v>
      </c>
      <c r="K310" s="5" t="e">
        <f t="shared" si="73"/>
        <v>#DIV/0!</v>
      </c>
      <c r="L310" s="5" t="e">
        <f t="shared" si="66"/>
        <v>#DIV/0!</v>
      </c>
      <c r="M310" s="5" t="e">
        <f t="shared" si="67"/>
        <v>#DIV/0!</v>
      </c>
      <c r="N310" s="5" t="e">
        <f t="shared" si="68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9"/>
        <v>#DIV/0!</v>
      </c>
      <c r="E311" s="5" t="e">
        <f t="shared" si="70"/>
        <v>#DIV/0!</v>
      </c>
      <c r="F311" s="5" t="e">
        <f t="shared" si="71"/>
        <v>#DIV/0!</v>
      </c>
      <c r="G311" s="5" t="e">
        <f t="shared" si="74"/>
        <v>#DIV/0!</v>
      </c>
      <c r="H311" s="9" t="e">
        <f t="shared" si="75"/>
        <v>#DIV/0!</v>
      </c>
      <c r="I311" s="5" t="e">
        <f t="shared" si="72"/>
        <v>#DIV/0!</v>
      </c>
      <c r="J311" s="5" t="e">
        <f t="shared" si="65"/>
        <v>#DIV/0!</v>
      </c>
      <c r="K311" s="5" t="e">
        <f t="shared" si="73"/>
        <v>#DIV/0!</v>
      </c>
      <c r="L311" s="5" t="e">
        <f t="shared" si="66"/>
        <v>#DIV/0!</v>
      </c>
      <c r="M311" s="5" t="e">
        <f t="shared" si="67"/>
        <v>#DIV/0!</v>
      </c>
      <c r="N311" s="5" t="e">
        <f t="shared" si="68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9"/>
        <v>#DIV/0!</v>
      </c>
      <c r="E312" s="5" t="e">
        <f t="shared" si="70"/>
        <v>#DIV/0!</v>
      </c>
      <c r="F312" s="5" t="e">
        <f t="shared" si="71"/>
        <v>#DIV/0!</v>
      </c>
      <c r="G312" s="5" t="e">
        <f t="shared" si="74"/>
        <v>#DIV/0!</v>
      </c>
      <c r="H312" s="9" t="e">
        <f t="shared" si="75"/>
        <v>#DIV/0!</v>
      </c>
      <c r="I312" s="5" t="e">
        <f t="shared" si="72"/>
        <v>#DIV/0!</v>
      </c>
      <c r="J312" s="5" t="e">
        <f t="shared" si="65"/>
        <v>#DIV/0!</v>
      </c>
      <c r="K312" s="5" t="e">
        <f t="shared" si="73"/>
        <v>#DIV/0!</v>
      </c>
      <c r="L312" s="5" t="e">
        <f t="shared" si="66"/>
        <v>#DIV/0!</v>
      </c>
      <c r="M312" s="5" t="e">
        <f t="shared" si="67"/>
        <v>#DIV/0!</v>
      </c>
      <c r="N312" s="5" t="e">
        <f t="shared" si="68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9"/>
        <v>#DIV/0!</v>
      </c>
      <c r="E313" s="5" t="e">
        <f t="shared" si="70"/>
        <v>#DIV/0!</v>
      </c>
      <c r="F313" s="5" t="e">
        <f t="shared" si="71"/>
        <v>#DIV/0!</v>
      </c>
      <c r="G313" s="5" t="e">
        <f t="shared" si="74"/>
        <v>#DIV/0!</v>
      </c>
      <c r="H313" s="9" t="e">
        <f t="shared" si="75"/>
        <v>#DIV/0!</v>
      </c>
      <c r="I313" s="5" t="e">
        <f t="shared" si="72"/>
        <v>#DIV/0!</v>
      </c>
      <c r="J313" s="5" t="e">
        <f t="shared" si="65"/>
        <v>#DIV/0!</v>
      </c>
      <c r="K313" s="5" t="e">
        <f t="shared" si="73"/>
        <v>#DIV/0!</v>
      </c>
      <c r="L313" s="5" t="e">
        <f t="shared" si="66"/>
        <v>#DIV/0!</v>
      </c>
      <c r="M313" s="5" t="e">
        <f t="shared" si="67"/>
        <v>#DIV/0!</v>
      </c>
      <c r="N313" s="5" t="e">
        <f t="shared" si="68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9"/>
        <v>#DIV/0!</v>
      </c>
      <c r="E314" s="5" t="e">
        <f t="shared" si="70"/>
        <v>#DIV/0!</v>
      </c>
      <c r="F314" s="5" t="e">
        <f t="shared" si="71"/>
        <v>#DIV/0!</v>
      </c>
      <c r="G314" s="5" t="e">
        <f t="shared" si="74"/>
        <v>#DIV/0!</v>
      </c>
      <c r="H314" s="9" t="e">
        <f t="shared" si="75"/>
        <v>#DIV/0!</v>
      </c>
      <c r="I314" s="5" t="e">
        <f t="shared" si="72"/>
        <v>#DIV/0!</v>
      </c>
      <c r="J314" s="5" t="e">
        <f t="shared" si="65"/>
        <v>#DIV/0!</v>
      </c>
      <c r="L314" s="5" t="e">
        <f t="shared" si="66"/>
        <v>#DIV/0!</v>
      </c>
      <c r="M314" s="5" t="e">
        <f t="shared" si="67"/>
        <v>#DIV/0!</v>
      </c>
      <c r="N314" s="5" t="e">
        <f t="shared" si="68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9"/>
        <v>#DIV/0!</v>
      </c>
      <c r="E315" s="5" t="e">
        <f t="shared" si="70"/>
        <v>#DIV/0!</v>
      </c>
      <c r="F315" s="5" t="e">
        <f t="shared" si="71"/>
        <v>#DIV/0!</v>
      </c>
      <c r="G315" s="5" t="e">
        <f t="shared" si="74"/>
        <v>#DIV/0!</v>
      </c>
      <c r="H315" s="9" t="e">
        <f t="shared" si="75"/>
        <v>#DIV/0!</v>
      </c>
      <c r="I315" s="5" t="e">
        <f t="shared" si="72"/>
        <v>#DIV/0!</v>
      </c>
      <c r="J315" s="5" t="e">
        <f t="shared" si="65"/>
        <v>#DIV/0!</v>
      </c>
      <c r="K315" s="5" t="e">
        <f t="shared" si="73"/>
        <v>#DIV/0!</v>
      </c>
      <c r="L315" s="5" t="e">
        <f t="shared" si="66"/>
        <v>#DIV/0!</v>
      </c>
      <c r="M315" s="5" t="e">
        <f t="shared" si="67"/>
        <v>#DIV/0!</v>
      </c>
      <c r="N315" s="5" t="e">
        <f t="shared" si="68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9"/>
        <v>#DIV/0!</v>
      </c>
      <c r="E316" s="5" t="e">
        <f t="shared" si="70"/>
        <v>#DIV/0!</v>
      </c>
      <c r="F316" s="5" t="e">
        <f t="shared" si="71"/>
        <v>#DIV/0!</v>
      </c>
      <c r="G316" s="5" t="e">
        <f t="shared" si="74"/>
        <v>#DIV/0!</v>
      </c>
      <c r="H316" s="9" t="e">
        <f t="shared" si="75"/>
        <v>#DIV/0!</v>
      </c>
      <c r="I316" s="5" t="e">
        <f t="shared" si="72"/>
        <v>#DIV/0!</v>
      </c>
      <c r="J316" s="5" t="e">
        <f t="shared" si="65"/>
        <v>#DIV/0!</v>
      </c>
      <c r="K316" s="5" t="e">
        <f t="shared" si="73"/>
        <v>#DIV/0!</v>
      </c>
      <c r="L316" s="5" t="e">
        <f t="shared" si="66"/>
        <v>#DIV/0!</v>
      </c>
      <c r="M316" s="5" t="e">
        <f t="shared" si="67"/>
        <v>#DIV/0!</v>
      </c>
      <c r="N316" s="5" t="e">
        <f t="shared" si="68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9"/>
        <v>#DIV/0!</v>
      </c>
      <c r="E317" s="5" t="e">
        <f t="shared" si="70"/>
        <v>#DIV/0!</v>
      </c>
      <c r="F317" s="5" t="e">
        <f t="shared" si="71"/>
        <v>#DIV/0!</v>
      </c>
      <c r="G317" s="5" t="e">
        <f t="shared" si="74"/>
        <v>#DIV/0!</v>
      </c>
      <c r="H317" s="9" t="e">
        <f t="shared" si="75"/>
        <v>#DIV/0!</v>
      </c>
      <c r="I317" s="5" t="e">
        <f t="shared" si="72"/>
        <v>#DIV/0!</v>
      </c>
      <c r="J317" s="5" t="e">
        <f t="shared" si="65"/>
        <v>#DIV/0!</v>
      </c>
      <c r="K317" s="5" t="e">
        <f t="shared" si="73"/>
        <v>#DIV/0!</v>
      </c>
      <c r="L317" s="5" t="e">
        <f t="shared" si="66"/>
        <v>#DIV/0!</v>
      </c>
      <c r="M317" s="5" t="e">
        <f t="shared" si="67"/>
        <v>#DIV/0!</v>
      </c>
      <c r="N317" s="5" t="e">
        <f t="shared" si="68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9"/>
        <v>#DIV/0!</v>
      </c>
      <c r="E318" s="5" t="e">
        <f t="shared" si="70"/>
        <v>#DIV/0!</v>
      </c>
      <c r="F318" s="5" t="e">
        <f t="shared" si="71"/>
        <v>#DIV/0!</v>
      </c>
      <c r="G318" s="5" t="e">
        <f t="shared" si="74"/>
        <v>#DIV/0!</v>
      </c>
      <c r="H318" s="9" t="e">
        <f t="shared" si="75"/>
        <v>#DIV/0!</v>
      </c>
      <c r="I318" s="5" t="e">
        <f t="shared" si="72"/>
        <v>#DIV/0!</v>
      </c>
      <c r="J318" s="5" t="e">
        <f t="shared" si="65"/>
        <v>#DIV/0!</v>
      </c>
      <c r="K318" s="5" t="e">
        <f t="shared" si="73"/>
        <v>#DIV/0!</v>
      </c>
      <c r="L318" s="5" t="e">
        <f t="shared" si="66"/>
        <v>#DIV/0!</v>
      </c>
      <c r="M318" s="5" t="e">
        <f t="shared" si="67"/>
        <v>#DIV/0!</v>
      </c>
      <c r="N318" s="5" t="e">
        <f t="shared" si="68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9"/>
        <v>#DIV/0!</v>
      </c>
      <c r="E319" s="5" t="e">
        <f t="shared" si="70"/>
        <v>#DIV/0!</v>
      </c>
      <c r="F319" s="5" t="e">
        <f t="shared" si="71"/>
        <v>#DIV/0!</v>
      </c>
      <c r="G319" s="5" t="e">
        <f t="shared" si="74"/>
        <v>#DIV/0!</v>
      </c>
      <c r="H319" s="9" t="e">
        <f t="shared" si="75"/>
        <v>#DIV/0!</v>
      </c>
      <c r="I319" s="5" t="e">
        <f t="shared" si="72"/>
        <v>#DIV/0!</v>
      </c>
      <c r="J319" s="5" t="e">
        <f t="shared" si="65"/>
        <v>#DIV/0!</v>
      </c>
      <c r="K319" s="5" t="e">
        <f t="shared" si="73"/>
        <v>#DIV/0!</v>
      </c>
      <c r="L319" s="5" t="e">
        <f t="shared" si="66"/>
        <v>#DIV/0!</v>
      </c>
      <c r="M319" s="5" t="e">
        <f t="shared" si="67"/>
        <v>#DIV/0!</v>
      </c>
      <c r="N319" s="5" t="e">
        <f t="shared" si="68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9"/>
        <v>#DIV/0!</v>
      </c>
      <c r="E320" s="5" t="e">
        <f t="shared" si="70"/>
        <v>#DIV/0!</v>
      </c>
      <c r="F320" s="5" t="e">
        <f t="shared" si="71"/>
        <v>#DIV/0!</v>
      </c>
      <c r="G320" s="5" t="e">
        <f t="shared" si="74"/>
        <v>#DIV/0!</v>
      </c>
      <c r="H320" s="9" t="e">
        <f t="shared" si="75"/>
        <v>#DIV/0!</v>
      </c>
      <c r="I320" s="5" t="e">
        <f t="shared" si="72"/>
        <v>#DIV/0!</v>
      </c>
      <c r="J320" s="5" t="e">
        <f t="shared" si="65"/>
        <v>#DIV/0!</v>
      </c>
      <c r="K320" s="5" t="e">
        <f t="shared" si="73"/>
        <v>#DIV/0!</v>
      </c>
      <c r="L320" s="5" t="e">
        <f t="shared" si="66"/>
        <v>#DIV/0!</v>
      </c>
      <c r="M320" s="5" t="e">
        <f t="shared" si="67"/>
        <v>#DIV/0!</v>
      </c>
      <c r="N320" s="5" t="e">
        <f t="shared" si="68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9"/>
        <v>#DIV/0!</v>
      </c>
      <c r="E321" s="5" t="e">
        <f t="shared" si="70"/>
        <v>#DIV/0!</v>
      </c>
      <c r="F321" s="5" t="e">
        <f t="shared" si="71"/>
        <v>#DIV/0!</v>
      </c>
      <c r="G321" s="5" t="e">
        <f t="shared" si="74"/>
        <v>#DIV/0!</v>
      </c>
      <c r="H321" s="9" t="e">
        <f t="shared" si="75"/>
        <v>#DIV/0!</v>
      </c>
      <c r="I321" s="5" t="e">
        <f t="shared" si="72"/>
        <v>#DIV/0!</v>
      </c>
      <c r="J321" s="5" t="e">
        <f t="shared" si="65"/>
        <v>#DIV/0!</v>
      </c>
      <c r="K321" s="5" t="e">
        <f t="shared" si="73"/>
        <v>#DIV/0!</v>
      </c>
      <c r="L321" s="5" t="e">
        <f t="shared" si="66"/>
        <v>#DIV/0!</v>
      </c>
      <c r="M321" s="5" t="e">
        <f t="shared" si="67"/>
        <v>#DIV/0!</v>
      </c>
      <c r="N321" s="5" t="e">
        <f t="shared" si="68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9"/>
        <v>#DIV/0!</v>
      </c>
      <c r="E322" s="5" t="e">
        <f t="shared" si="70"/>
        <v>#DIV/0!</v>
      </c>
      <c r="F322" s="5" t="e">
        <f t="shared" si="71"/>
        <v>#DIV/0!</v>
      </c>
      <c r="G322" s="5" t="e">
        <f t="shared" si="74"/>
        <v>#DIV/0!</v>
      </c>
      <c r="H322" s="9" t="e">
        <f t="shared" si="75"/>
        <v>#DIV/0!</v>
      </c>
      <c r="I322" s="5" t="e">
        <f t="shared" si="72"/>
        <v>#DIV/0!</v>
      </c>
      <c r="J322" s="5" t="e">
        <f t="shared" si="65"/>
        <v>#DIV/0!</v>
      </c>
      <c r="K322" s="5" t="e">
        <f t="shared" si="73"/>
        <v>#DIV/0!</v>
      </c>
      <c r="L322" s="5" t="e">
        <f t="shared" si="66"/>
        <v>#DIV/0!</v>
      </c>
      <c r="M322" s="5" t="e">
        <f t="shared" si="67"/>
        <v>#DIV/0!</v>
      </c>
      <c r="N322" s="5" t="e">
        <f t="shared" si="68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9"/>
        <v>#DIV/0!</v>
      </c>
      <c r="E323" s="5" t="e">
        <f t="shared" si="70"/>
        <v>#DIV/0!</v>
      </c>
      <c r="F323" s="5" t="e">
        <f t="shared" si="71"/>
        <v>#DIV/0!</v>
      </c>
      <c r="G323" s="5" t="e">
        <f t="shared" si="74"/>
        <v>#DIV/0!</v>
      </c>
      <c r="H323" s="9" t="e">
        <f t="shared" si="75"/>
        <v>#DIV/0!</v>
      </c>
      <c r="I323" s="5" t="e">
        <f t="shared" si="72"/>
        <v>#DIV/0!</v>
      </c>
      <c r="J323" s="5" t="e">
        <f t="shared" si="65"/>
        <v>#DIV/0!</v>
      </c>
      <c r="K323" s="5" t="e">
        <f t="shared" si="73"/>
        <v>#DIV/0!</v>
      </c>
      <c r="L323" s="5" t="e">
        <f t="shared" si="66"/>
        <v>#DIV/0!</v>
      </c>
      <c r="M323" s="5" t="e">
        <f t="shared" si="67"/>
        <v>#DIV/0!</v>
      </c>
      <c r="N323" s="5" t="e">
        <f t="shared" si="68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9"/>
        <v>#DIV/0!</v>
      </c>
      <c r="E324" s="5" t="e">
        <f t="shared" si="70"/>
        <v>#DIV/0!</v>
      </c>
      <c r="F324" s="5" t="e">
        <f t="shared" si="71"/>
        <v>#DIV/0!</v>
      </c>
      <c r="G324" s="5" t="e">
        <f t="shared" si="74"/>
        <v>#DIV/0!</v>
      </c>
      <c r="H324" s="9" t="e">
        <f t="shared" si="75"/>
        <v>#DIV/0!</v>
      </c>
      <c r="I324" s="5" t="e">
        <f t="shared" si="72"/>
        <v>#DIV/0!</v>
      </c>
      <c r="J324" s="5" t="e">
        <f t="shared" si="65"/>
        <v>#DIV/0!</v>
      </c>
      <c r="K324" s="5" t="e">
        <f t="shared" si="73"/>
        <v>#DIV/0!</v>
      </c>
      <c r="L324" s="5" t="e">
        <f t="shared" si="66"/>
        <v>#DIV/0!</v>
      </c>
      <c r="M324" s="5" t="e">
        <f t="shared" si="67"/>
        <v>#DIV/0!</v>
      </c>
      <c r="N324" s="5" t="e">
        <f t="shared" si="68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9"/>
        <v>#DIV/0!</v>
      </c>
      <c r="E325" s="5" t="e">
        <f t="shared" si="70"/>
        <v>#DIV/0!</v>
      </c>
      <c r="F325" s="5" t="e">
        <f t="shared" si="71"/>
        <v>#DIV/0!</v>
      </c>
      <c r="G325" s="5" t="e">
        <f t="shared" si="74"/>
        <v>#DIV/0!</v>
      </c>
      <c r="H325" s="9" t="e">
        <f t="shared" si="75"/>
        <v>#DIV/0!</v>
      </c>
      <c r="I325" s="5" t="e">
        <f t="shared" si="72"/>
        <v>#DIV/0!</v>
      </c>
      <c r="J325" s="5" t="e">
        <f t="shared" si="65"/>
        <v>#DIV/0!</v>
      </c>
      <c r="K325" s="5" t="e">
        <f t="shared" si="73"/>
        <v>#DIV/0!</v>
      </c>
      <c r="L325" s="5" t="e">
        <f t="shared" si="66"/>
        <v>#DIV/0!</v>
      </c>
      <c r="M325" s="5" t="e">
        <f t="shared" si="67"/>
        <v>#DIV/0!</v>
      </c>
      <c r="N325" s="5" t="e">
        <f t="shared" si="68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9"/>
        <v>#DIV/0!</v>
      </c>
      <c r="E326" s="5" t="e">
        <f t="shared" si="70"/>
        <v>#DIV/0!</v>
      </c>
      <c r="F326" s="5" t="e">
        <f t="shared" si="71"/>
        <v>#DIV/0!</v>
      </c>
      <c r="G326" s="5" t="e">
        <f t="shared" si="74"/>
        <v>#DIV/0!</v>
      </c>
      <c r="H326" s="9" t="e">
        <f t="shared" si="75"/>
        <v>#DIV/0!</v>
      </c>
      <c r="I326" s="5" t="e">
        <f t="shared" si="72"/>
        <v>#DIV/0!</v>
      </c>
      <c r="J326" s="5" t="e">
        <f t="shared" si="65"/>
        <v>#DIV/0!</v>
      </c>
      <c r="K326" s="5" t="e">
        <f t="shared" si="73"/>
        <v>#DIV/0!</v>
      </c>
      <c r="L326" s="5" t="e">
        <f t="shared" si="66"/>
        <v>#DIV/0!</v>
      </c>
      <c r="M326" s="5" t="e">
        <f t="shared" si="67"/>
        <v>#DIV/0!</v>
      </c>
      <c r="N326" s="5" t="e">
        <f t="shared" si="68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9"/>
        <v>#DIV/0!</v>
      </c>
      <c r="E327" s="5" t="e">
        <f t="shared" si="70"/>
        <v>#DIV/0!</v>
      </c>
      <c r="F327" s="5" t="e">
        <f t="shared" si="71"/>
        <v>#DIV/0!</v>
      </c>
      <c r="G327" s="5" t="e">
        <f t="shared" si="74"/>
        <v>#DIV/0!</v>
      </c>
      <c r="H327" s="9" t="e">
        <f t="shared" si="75"/>
        <v>#DIV/0!</v>
      </c>
      <c r="I327" s="5" t="e">
        <f t="shared" si="72"/>
        <v>#DIV/0!</v>
      </c>
      <c r="J327" s="5" t="e">
        <f t="shared" si="65"/>
        <v>#DIV/0!</v>
      </c>
      <c r="K327" s="5" t="e">
        <f t="shared" si="73"/>
        <v>#DIV/0!</v>
      </c>
      <c r="L327" s="5" t="e">
        <f t="shared" si="66"/>
        <v>#DIV/0!</v>
      </c>
      <c r="M327" s="5" t="e">
        <f t="shared" si="67"/>
        <v>#DIV/0!</v>
      </c>
      <c r="N327" s="5" t="e">
        <f t="shared" si="68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9"/>
        <v>#DIV/0!</v>
      </c>
      <c r="E328" s="5" t="e">
        <f t="shared" si="70"/>
        <v>#DIV/0!</v>
      </c>
      <c r="F328" s="5" t="e">
        <f t="shared" si="71"/>
        <v>#DIV/0!</v>
      </c>
      <c r="G328" s="5" t="e">
        <f t="shared" si="74"/>
        <v>#DIV/0!</v>
      </c>
      <c r="H328" s="9" t="e">
        <f t="shared" si="75"/>
        <v>#DIV/0!</v>
      </c>
      <c r="I328" s="5" t="e">
        <f t="shared" si="72"/>
        <v>#DIV/0!</v>
      </c>
      <c r="J328" s="5" t="e">
        <f t="shared" si="65"/>
        <v>#DIV/0!</v>
      </c>
      <c r="K328" s="5" t="e">
        <f t="shared" si="73"/>
        <v>#DIV/0!</v>
      </c>
      <c r="L328" s="5" t="e">
        <f t="shared" si="66"/>
        <v>#DIV/0!</v>
      </c>
      <c r="M328" s="5" t="e">
        <f t="shared" si="67"/>
        <v>#DIV/0!</v>
      </c>
      <c r="N328" s="5" t="e">
        <f t="shared" si="68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9"/>
        <v>#DIV/0!</v>
      </c>
      <c r="E329" s="5" t="e">
        <f t="shared" si="70"/>
        <v>#DIV/0!</v>
      </c>
      <c r="F329" s="5" t="e">
        <f t="shared" si="71"/>
        <v>#DIV/0!</v>
      </c>
      <c r="G329" s="5" t="e">
        <f t="shared" si="74"/>
        <v>#DIV/0!</v>
      </c>
      <c r="H329" s="9" t="e">
        <f t="shared" si="75"/>
        <v>#DIV/0!</v>
      </c>
      <c r="I329" s="5" t="e">
        <f t="shared" si="72"/>
        <v>#DIV/0!</v>
      </c>
      <c r="J329" s="5" t="e">
        <f t="shared" si="65"/>
        <v>#DIV/0!</v>
      </c>
      <c r="K329" s="5" t="e">
        <f t="shared" si="73"/>
        <v>#DIV/0!</v>
      </c>
      <c r="L329" s="5" t="e">
        <f t="shared" si="66"/>
        <v>#DIV/0!</v>
      </c>
      <c r="M329" s="5" t="e">
        <f t="shared" si="67"/>
        <v>#DIV/0!</v>
      </c>
      <c r="N329" s="5" t="e">
        <f t="shared" si="68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9"/>
        <v>#DIV/0!</v>
      </c>
      <c r="E330" s="5" t="e">
        <f t="shared" si="70"/>
        <v>#DIV/0!</v>
      </c>
      <c r="F330" s="5" t="e">
        <f t="shared" si="71"/>
        <v>#DIV/0!</v>
      </c>
      <c r="G330" s="5" t="e">
        <f t="shared" si="74"/>
        <v>#DIV/0!</v>
      </c>
      <c r="H330" s="9" t="e">
        <f t="shared" si="75"/>
        <v>#DIV/0!</v>
      </c>
      <c r="I330" s="5" t="e">
        <f t="shared" si="72"/>
        <v>#DIV/0!</v>
      </c>
      <c r="J330" s="5" t="e">
        <f t="shared" si="65"/>
        <v>#DIV/0!</v>
      </c>
      <c r="K330" s="5" t="e">
        <f t="shared" si="73"/>
        <v>#DIV/0!</v>
      </c>
      <c r="L330" s="5" t="e">
        <f t="shared" si="66"/>
        <v>#DIV/0!</v>
      </c>
      <c r="M330" s="5" t="e">
        <f t="shared" si="67"/>
        <v>#DIV/0!</v>
      </c>
      <c r="N330" s="5" t="e">
        <f t="shared" si="68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9"/>
        <v>#DIV/0!</v>
      </c>
      <c r="E331" s="5" t="e">
        <f t="shared" si="70"/>
        <v>#DIV/0!</v>
      </c>
      <c r="F331" s="5" t="e">
        <f t="shared" si="71"/>
        <v>#DIV/0!</v>
      </c>
      <c r="G331" s="5" t="e">
        <f t="shared" si="74"/>
        <v>#DIV/0!</v>
      </c>
      <c r="H331" s="9" t="e">
        <f t="shared" si="75"/>
        <v>#DIV/0!</v>
      </c>
      <c r="I331" s="5" t="e">
        <f t="shared" si="72"/>
        <v>#DIV/0!</v>
      </c>
      <c r="J331" s="5" t="e">
        <f t="shared" si="65"/>
        <v>#DIV/0!</v>
      </c>
      <c r="K331" s="5" t="e">
        <f t="shared" si="73"/>
        <v>#DIV/0!</v>
      </c>
      <c r="L331" s="5" t="e">
        <f t="shared" si="66"/>
        <v>#DIV/0!</v>
      </c>
      <c r="M331" s="5" t="e">
        <f t="shared" si="67"/>
        <v>#DIV/0!</v>
      </c>
      <c r="N331" s="5" t="e">
        <f t="shared" si="68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9"/>
        <v>#DIV/0!</v>
      </c>
      <c r="E332" s="5" t="e">
        <f t="shared" si="70"/>
        <v>#DIV/0!</v>
      </c>
      <c r="F332" s="5" t="e">
        <f t="shared" si="71"/>
        <v>#DIV/0!</v>
      </c>
      <c r="G332" s="5" t="e">
        <f t="shared" si="74"/>
        <v>#DIV/0!</v>
      </c>
      <c r="H332" s="9" t="e">
        <f t="shared" si="75"/>
        <v>#DIV/0!</v>
      </c>
      <c r="I332" s="5" t="e">
        <f t="shared" si="72"/>
        <v>#DIV/0!</v>
      </c>
      <c r="J332" s="5" t="e">
        <f t="shared" si="65"/>
        <v>#DIV/0!</v>
      </c>
      <c r="K332" s="5" t="e">
        <f t="shared" si="73"/>
        <v>#DIV/0!</v>
      </c>
      <c r="L332" s="5" t="e">
        <f t="shared" si="66"/>
        <v>#DIV/0!</v>
      </c>
      <c r="M332" s="5" t="e">
        <f t="shared" si="67"/>
        <v>#DIV/0!</v>
      </c>
      <c r="N332" s="5" t="e">
        <f t="shared" si="68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9"/>
        <v>#DIV/0!</v>
      </c>
      <c r="E333" s="5" t="e">
        <f t="shared" si="70"/>
        <v>#DIV/0!</v>
      </c>
      <c r="F333" s="5" t="e">
        <f t="shared" si="71"/>
        <v>#DIV/0!</v>
      </c>
      <c r="G333" s="5" t="e">
        <f t="shared" si="74"/>
        <v>#DIV/0!</v>
      </c>
      <c r="H333" s="9" t="e">
        <f t="shared" si="75"/>
        <v>#DIV/0!</v>
      </c>
      <c r="I333" s="5" t="e">
        <f t="shared" si="72"/>
        <v>#DIV/0!</v>
      </c>
      <c r="J333" s="5" t="e">
        <f t="shared" si="65"/>
        <v>#DIV/0!</v>
      </c>
      <c r="K333" s="5" t="e">
        <f t="shared" si="73"/>
        <v>#DIV/0!</v>
      </c>
      <c r="L333" s="5" t="e">
        <f t="shared" si="66"/>
        <v>#DIV/0!</v>
      </c>
      <c r="M333" s="5" t="e">
        <f t="shared" si="67"/>
        <v>#DIV/0!</v>
      </c>
      <c r="N333" s="5" t="e">
        <f t="shared" si="68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9"/>
        <v>#DIV/0!</v>
      </c>
      <c r="E334" s="5" t="e">
        <f t="shared" si="70"/>
        <v>#DIV/0!</v>
      </c>
      <c r="F334" s="5" t="e">
        <f t="shared" si="71"/>
        <v>#DIV/0!</v>
      </c>
      <c r="G334" s="5" t="e">
        <f t="shared" si="74"/>
        <v>#DIV/0!</v>
      </c>
      <c r="H334" s="9" t="e">
        <f t="shared" si="75"/>
        <v>#DIV/0!</v>
      </c>
      <c r="I334" s="5" t="e">
        <f t="shared" si="72"/>
        <v>#DIV/0!</v>
      </c>
      <c r="J334" s="5" t="e">
        <f t="shared" si="65"/>
        <v>#DIV/0!</v>
      </c>
      <c r="K334" s="5" t="e">
        <f t="shared" si="73"/>
        <v>#DIV/0!</v>
      </c>
      <c r="L334" s="5" t="e">
        <f t="shared" si="66"/>
        <v>#DIV/0!</v>
      </c>
      <c r="M334" s="5" t="e">
        <f t="shared" si="67"/>
        <v>#DIV/0!</v>
      </c>
      <c r="N334" s="5" t="e">
        <f t="shared" si="68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9"/>
        <v>#DIV/0!</v>
      </c>
      <c r="E335" s="5" t="e">
        <f t="shared" si="70"/>
        <v>#DIV/0!</v>
      </c>
      <c r="F335" s="5" t="e">
        <f t="shared" si="71"/>
        <v>#DIV/0!</v>
      </c>
      <c r="G335" s="5" t="e">
        <f t="shared" si="74"/>
        <v>#DIV/0!</v>
      </c>
      <c r="H335" s="9" t="e">
        <f t="shared" si="75"/>
        <v>#DIV/0!</v>
      </c>
      <c r="I335" s="5" t="e">
        <f t="shared" si="72"/>
        <v>#DIV/0!</v>
      </c>
      <c r="J335" s="5" t="e">
        <f t="shared" ref="J335:J398" si="79">-0.000005984*E335 + 0.0001997</f>
        <v>#DIV/0!</v>
      </c>
      <c r="K335" s="5" t="e">
        <f t="shared" si="73"/>
        <v>#DIV/0!</v>
      </c>
      <c r="L335" s="5" t="e">
        <f t="shared" ref="L335:L398" si="80">(-B$6*H335)/E335^2</f>
        <v>#DIV/0!</v>
      </c>
      <c r="M335" s="5" t="e">
        <f t="shared" ref="M335:M398" si="81">I335*E335^2</f>
        <v>#DIV/0!</v>
      </c>
      <c r="N335" s="5" t="e">
        <f t="shared" ref="N335:N398" si="82">M335*E335</f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3">1/C336</f>
        <v>#DIV/0!</v>
      </c>
      <c r="E336" s="5" t="e">
        <f t="shared" ref="E336:E399" si="84">2*PI()*D336</f>
        <v>#DIV/0!</v>
      </c>
      <c r="F336" s="5" t="e">
        <f t="shared" ref="F336:F399" si="85">E336*(60/(2*PI()))</f>
        <v>#DIV/0!</v>
      </c>
      <c r="G336" s="5" t="e">
        <f t="shared" si="74"/>
        <v>#DIV/0!</v>
      </c>
      <c r="H336" s="9" t="e">
        <f t="shared" si="75"/>
        <v>#DIV/0!</v>
      </c>
      <c r="I336" s="5" t="e">
        <f t="shared" ref="I336:I399" si="86">IF(H336&lt;0,(-B$6*H336)/E336^2,0)</f>
        <v>#DIV/0!</v>
      </c>
      <c r="J336" s="5" t="e">
        <f t="shared" si="79"/>
        <v>#DIV/0!</v>
      </c>
      <c r="K336" s="5" t="e">
        <f t="shared" ref="K336:K398" si="87">IF(H336&lt;-7,(-B$6*H336)/E336^2,NA())</f>
        <v>#DIV/0!</v>
      </c>
      <c r="L336" s="5" t="e">
        <f t="shared" si="80"/>
        <v>#DIV/0!</v>
      </c>
      <c r="M336" s="5" t="e">
        <f t="shared" si="81"/>
        <v>#DIV/0!</v>
      </c>
      <c r="N336" s="5" t="e">
        <f t="shared" si="82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3"/>
        <v>#DIV/0!</v>
      </c>
      <c r="E337" s="5" t="e">
        <f t="shared" si="84"/>
        <v>#DIV/0!</v>
      </c>
      <c r="F337" s="5" t="e">
        <f t="shared" si="85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6"/>
        <v>#DIV/0!</v>
      </c>
      <c r="J337" s="5" t="e">
        <f t="shared" si="79"/>
        <v>#DIV/0!</v>
      </c>
      <c r="L337" s="5" t="e">
        <f t="shared" si="80"/>
        <v>#DIV/0!</v>
      </c>
      <c r="M337" s="5" t="e">
        <f t="shared" si="81"/>
        <v>#DIV/0!</v>
      </c>
      <c r="N337" s="5" t="e">
        <f t="shared" si="82"/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3"/>
        <v>#DIV/0!</v>
      </c>
      <c r="E338" s="5" t="e">
        <f t="shared" si="84"/>
        <v>#DIV/0!</v>
      </c>
      <c r="F338" s="5" t="e">
        <f t="shared" si="85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6"/>
        <v>#DIV/0!</v>
      </c>
      <c r="J338" s="5" t="e">
        <f t="shared" si="79"/>
        <v>#DIV/0!</v>
      </c>
      <c r="K338" s="5" t="e">
        <f t="shared" si="87"/>
        <v>#DIV/0!</v>
      </c>
      <c r="L338" s="5" t="e">
        <f t="shared" si="80"/>
        <v>#DIV/0!</v>
      </c>
      <c r="M338" s="5" t="e">
        <f t="shared" si="81"/>
        <v>#DIV/0!</v>
      </c>
      <c r="N338" s="5" t="e">
        <f t="shared" si="82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3"/>
        <v>#DIV/0!</v>
      </c>
      <c r="E339" s="5" t="e">
        <f t="shared" si="84"/>
        <v>#DIV/0!</v>
      </c>
      <c r="F339" s="5" t="e">
        <f t="shared" si="85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6"/>
        <v>#DIV/0!</v>
      </c>
      <c r="J339" s="5" t="e">
        <f t="shared" si="79"/>
        <v>#DIV/0!</v>
      </c>
      <c r="K339" s="5" t="e">
        <f t="shared" si="87"/>
        <v>#DIV/0!</v>
      </c>
      <c r="L339" s="5" t="e">
        <f t="shared" si="80"/>
        <v>#DIV/0!</v>
      </c>
      <c r="M339" s="5" t="e">
        <f t="shared" si="81"/>
        <v>#DIV/0!</v>
      </c>
      <c r="N339" s="5" t="e">
        <f t="shared" si="82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3"/>
        <v>#DIV/0!</v>
      </c>
      <c r="E340" s="5" t="e">
        <f t="shared" si="84"/>
        <v>#DIV/0!</v>
      </c>
      <c r="F340" s="5" t="e">
        <f t="shared" si="85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6"/>
        <v>#DIV/0!</v>
      </c>
      <c r="J340" s="5" t="e">
        <f t="shared" si="79"/>
        <v>#DIV/0!</v>
      </c>
      <c r="K340" s="5" t="e">
        <f t="shared" si="87"/>
        <v>#DIV/0!</v>
      </c>
      <c r="L340" s="5" t="e">
        <f t="shared" si="80"/>
        <v>#DIV/0!</v>
      </c>
      <c r="M340" s="5" t="e">
        <f t="shared" si="81"/>
        <v>#DIV/0!</v>
      </c>
      <c r="N340" s="5" t="e">
        <f t="shared" si="82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3"/>
        <v>#DIV/0!</v>
      </c>
      <c r="E341" s="5" t="e">
        <f t="shared" si="84"/>
        <v>#DIV/0!</v>
      </c>
      <c r="F341" s="5" t="e">
        <f t="shared" si="85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6"/>
        <v>#DIV/0!</v>
      </c>
      <c r="J341" s="5" t="e">
        <f t="shared" si="79"/>
        <v>#DIV/0!</v>
      </c>
      <c r="K341" s="5" t="e">
        <f t="shared" si="87"/>
        <v>#DIV/0!</v>
      </c>
      <c r="L341" s="5" t="e">
        <f t="shared" si="80"/>
        <v>#DIV/0!</v>
      </c>
      <c r="M341" s="5" t="e">
        <f t="shared" si="81"/>
        <v>#DIV/0!</v>
      </c>
      <c r="N341" s="5" t="e">
        <f t="shared" si="82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3"/>
        <v>#DIV/0!</v>
      </c>
      <c r="E342" s="5" t="e">
        <f t="shared" si="84"/>
        <v>#DIV/0!</v>
      </c>
      <c r="F342" s="5" t="e">
        <f t="shared" si="85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6"/>
        <v>#DIV/0!</v>
      </c>
      <c r="J342" s="5" t="e">
        <f t="shared" si="79"/>
        <v>#DIV/0!</v>
      </c>
      <c r="K342" s="5" t="e">
        <f t="shared" si="87"/>
        <v>#DIV/0!</v>
      </c>
      <c r="L342" s="5" t="e">
        <f t="shared" si="80"/>
        <v>#DIV/0!</v>
      </c>
      <c r="M342" s="5" t="e">
        <f t="shared" si="81"/>
        <v>#DIV/0!</v>
      </c>
      <c r="N342" s="5" t="e">
        <f t="shared" si="82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3"/>
        <v>#DIV/0!</v>
      </c>
      <c r="E343" s="5" t="e">
        <f t="shared" si="84"/>
        <v>#DIV/0!</v>
      </c>
      <c r="F343" s="5" t="e">
        <f t="shared" si="85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6"/>
        <v>#DIV/0!</v>
      </c>
      <c r="J343" s="5" t="e">
        <f t="shared" si="79"/>
        <v>#DIV/0!</v>
      </c>
      <c r="K343" s="5" t="e">
        <f t="shared" si="87"/>
        <v>#DIV/0!</v>
      </c>
      <c r="L343" s="5" t="e">
        <f t="shared" si="80"/>
        <v>#DIV/0!</v>
      </c>
      <c r="M343" s="5" t="e">
        <f t="shared" si="81"/>
        <v>#DIV/0!</v>
      </c>
      <c r="N343" s="5" t="e">
        <f t="shared" si="82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3"/>
        <v>#DIV/0!</v>
      </c>
      <c r="E344" s="5" t="e">
        <f t="shared" si="84"/>
        <v>#DIV/0!</v>
      </c>
      <c r="F344" s="5" t="e">
        <f t="shared" si="85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6"/>
        <v>#DIV/0!</v>
      </c>
      <c r="J344" s="5" t="e">
        <f t="shared" si="79"/>
        <v>#DIV/0!</v>
      </c>
      <c r="K344" s="5" t="e">
        <f t="shared" si="87"/>
        <v>#DIV/0!</v>
      </c>
      <c r="L344" s="5" t="e">
        <f t="shared" si="80"/>
        <v>#DIV/0!</v>
      </c>
      <c r="M344" s="5" t="e">
        <f t="shared" si="81"/>
        <v>#DIV/0!</v>
      </c>
      <c r="N344" s="5" t="e">
        <f t="shared" si="82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3"/>
        <v>#DIV/0!</v>
      </c>
      <c r="E345" s="5" t="e">
        <f t="shared" si="84"/>
        <v>#DIV/0!</v>
      </c>
      <c r="F345" s="5" t="e">
        <f t="shared" si="85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6"/>
        <v>#DIV/0!</v>
      </c>
      <c r="J345" s="5" t="e">
        <f t="shared" si="79"/>
        <v>#DIV/0!</v>
      </c>
      <c r="K345" s="5" t="e">
        <f t="shared" si="87"/>
        <v>#DIV/0!</v>
      </c>
      <c r="L345" s="5" t="e">
        <f t="shared" si="80"/>
        <v>#DIV/0!</v>
      </c>
      <c r="M345" s="5" t="e">
        <f t="shared" si="81"/>
        <v>#DIV/0!</v>
      </c>
      <c r="N345" s="5" t="e">
        <f t="shared" si="82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3"/>
        <v>#DIV/0!</v>
      </c>
      <c r="E346" s="5" t="e">
        <f t="shared" si="84"/>
        <v>#DIV/0!</v>
      </c>
      <c r="F346" s="5" t="e">
        <f t="shared" si="85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6"/>
        <v>#DIV/0!</v>
      </c>
      <c r="J346" s="5" t="e">
        <f t="shared" si="79"/>
        <v>#DIV/0!</v>
      </c>
      <c r="K346" s="5" t="e">
        <f t="shared" si="87"/>
        <v>#DIV/0!</v>
      </c>
      <c r="L346" s="5" t="e">
        <f t="shared" si="80"/>
        <v>#DIV/0!</v>
      </c>
      <c r="M346" s="5" t="e">
        <f t="shared" si="81"/>
        <v>#DIV/0!</v>
      </c>
      <c r="N346" s="5" t="e">
        <f t="shared" si="82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3"/>
        <v>#DIV/0!</v>
      </c>
      <c r="E347" s="5" t="e">
        <f t="shared" si="84"/>
        <v>#DIV/0!</v>
      </c>
      <c r="F347" s="5" t="e">
        <f t="shared" si="85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6"/>
        <v>#DIV/0!</v>
      </c>
      <c r="J347" s="5" t="e">
        <f t="shared" si="79"/>
        <v>#DIV/0!</v>
      </c>
      <c r="K347" s="5" t="e">
        <f t="shared" si="87"/>
        <v>#DIV/0!</v>
      </c>
      <c r="L347" s="5" t="e">
        <f t="shared" si="80"/>
        <v>#DIV/0!</v>
      </c>
      <c r="M347" s="5" t="e">
        <f t="shared" si="81"/>
        <v>#DIV/0!</v>
      </c>
      <c r="N347" s="5" t="e">
        <f t="shared" si="82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3"/>
        <v>#DIV/0!</v>
      </c>
      <c r="E348" s="5" t="e">
        <f t="shared" si="84"/>
        <v>#DIV/0!</v>
      </c>
      <c r="F348" s="5" t="e">
        <f t="shared" si="85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6"/>
        <v>#DIV/0!</v>
      </c>
      <c r="J348" s="5" t="e">
        <f t="shared" si="79"/>
        <v>#DIV/0!</v>
      </c>
      <c r="K348" s="5" t="e">
        <f t="shared" si="87"/>
        <v>#DIV/0!</v>
      </c>
      <c r="L348" s="5" t="e">
        <f t="shared" si="80"/>
        <v>#DIV/0!</v>
      </c>
      <c r="M348" s="5" t="e">
        <f t="shared" si="81"/>
        <v>#DIV/0!</v>
      </c>
      <c r="N348" s="5" t="e">
        <f t="shared" si="82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3"/>
        <v>#DIV/0!</v>
      </c>
      <c r="E349" s="5" t="e">
        <f t="shared" si="84"/>
        <v>#DIV/0!</v>
      </c>
      <c r="F349" s="5" t="e">
        <f t="shared" si="85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6"/>
        <v>#DIV/0!</v>
      </c>
      <c r="J349" s="5" t="e">
        <f t="shared" si="79"/>
        <v>#DIV/0!</v>
      </c>
      <c r="K349" s="5" t="e">
        <f t="shared" si="87"/>
        <v>#DIV/0!</v>
      </c>
      <c r="L349" s="5" t="e">
        <f t="shared" si="80"/>
        <v>#DIV/0!</v>
      </c>
      <c r="M349" s="5" t="e">
        <f t="shared" si="81"/>
        <v>#DIV/0!</v>
      </c>
      <c r="N349" s="5" t="e">
        <f t="shared" si="82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3"/>
        <v>#DIV/0!</v>
      </c>
      <c r="E350" s="5" t="e">
        <f t="shared" si="84"/>
        <v>#DIV/0!</v>
      </c>
      <c r="F350" s="5" t="e">
        <f t="shared" si="85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6"/>
        <v>#DIV/0!</v>
      </c>
      <c r="J350" s="5" t="e">
        <f t="shared" si="79"/>
        <v>#DIV/0!</v>
      </c>
      <c r="K350" s="5" t="e">
        <f t="shared" si="87"/>
        <v>#DIV/0!</v>
      </c>
      <c r="L350" s="5" t="e">
        <f t="shared" si="80"/>
        <v>#DIV/0!</v>
      </c>
      <c r="M350" s="5" t="e">
        <f t="shared" si="81"/>
        <v>#DIV/0!</v>
      </c>
      <c r="N350" s="5" t="e">
        <f t="shared" si="82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3"/>
        <v>#DIV/0!</v>
      </c>
      <c r="E351" s="5" t="e">
        <f t="shared" si="84"/>
        <v>#DIV/0!</v>
      </c>
      <c r="F351" s="5" t="e">
        <f t="shared" si="85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6"/>
        <v>#DIV/0!</v>
      </c>
      <c r="J351" s="5" t="e">
        <f t="shared" si="79"/>
        <v>#DIV/0!</v>
      </c>
      <c r="K351" s="5" t="e">
        <f t="shared" si="87"/>
        <v>#DIV/0!</v>
      </c>
      <c r="L351" s="5" t="e">
        <f t="shared" si="80"/>
        <v>#DIV/0!</v>
      </c>
      <c r="M351" s="5" t="e">
        <f t="shared" si="81"/>
        <v>#DIV/0!</v>
      </c>
      <c r="N351" s="5" t="e">
        <f t="shared" si="82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3"/>
        <v>#DIV/0!</v>
      </c>
      <c r="E352" s="5" t="e">
        <f t="shared" si="84"/>
        <v>#DIV/0!</v>
      </c>
      <c r="F352" s="5" t="e">
        <f t="shared" si="85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6"/>
        <v>#DIV/0!</v>
      </c>
      <c r="J352" s="5" t="e">
        <f t="shared" si="79"/>
        <v>#DIV/0!</v>
      </c>
      <c r="L352" s="5" t="e">
        <f t="shared" si="80"/>
        <v>#DIV/0!</v>
      </c>
      <c r="M352" s="5" t="e">
        <f t="shared" si="81"/>
        <v>#DIV/0!</v>
      </c>
      <c r="N352" s="5" t="e">
        <f t="shared" si="82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3"/>
        <v>#DIV/0!</v>
      </c>
      <c r="E353" s="5" t="e">
        <f t="shared" si="84"/>
        <v>#DIV/0!</v>
      </c>
      <c r="F353" s="5" t="e">
        <f t="shared" si="85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6"/>
        <v>#DIV/0!</v>
      </c>
      <c r="J353" s="5" t="e">
        <f t="shared" si="79"/>
        <v>#DIV/0!</v>
      </c>
      <c r="K353" s="5" t="e">
        <f t="shared" si="87"/>
        <v>#DIV/0!</v>
      </c>
      <c r="L353" s="5" t="e">
        <f t="shared" si="80"/>
        <v>#DIV/0!</v>
      </c>
      <c r="M353" s="5" t="e">
        <f t="shared" si="81"/>
        <v>#DIV/0!</v>
      </c>
      <c r="N353" s="5" t="e">
        <f t="shared" si="82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3"/>
        <v>#DIV/0!</v>
      </c>
      <c r="E354" s="5" t="e">
        <f t="shared" si="84"/>
        <v>#DIV/0!</v>
      </c>
      <c r="F354" s="5" t="e">
        <f t="shared" si="85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6"/>
        <v>#DIV/0!</v>
      </c>
      <c r="J354" s="5" t="e">
        <f t="shared" si="79"/>
        <v>#DIV/0!</v>
      </c>
      <c r="K354" s="5" t="e">
        <f t="shared" si="87"/>
        <v>#DIV/0!</v>
      </c>
      <c r="L354" s="5" t="e">
        <f t="shared" si="80"/>
        <v>#DIV/0!</v>
      </c>
      <c r="M354" s="5" t="e">
        <f t="shared" si="81"/>
        <v>#DIV/0!</v>
      </c>
      <c r="N354" s="5" t="e">
        <f t="shared" si="82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3"/>
        <v>#DIV/0!</v>
      </c>
      <c r="E355" s="5" t="e">
        <f t="shared" si="84"/>
        <v>#DIV/0!</v>
      </c>
      <c r="F355" s="5" t="e">
        <f t="shared" si="85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6"/>
        <v>#DIV/0!</v>
      </c>
      <c r="J355" s="5" t="e">
        <f t="shared" si="79"/>
        <v>#DIV/0!</v>
      </c>
      <c r="K355" s="5" t="e">
        <f t="shared" si="87"/>
        <v>#DIV/0!</v>
      </c>
      <c r="L355" s="5" t="e">
        <f t="shared" si="80"/>
        <v>#DIV/0!</v>
      </c>
      <c r="M355" s="5" t="e">
        <f t="shared" si="81"/>
        <v>#DIV/0!</v>
      </c>
      <c r="N355" s="5" t="e">
        <f t="shared" si="82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3"/>
        <v>#DIV/0!</v>
      </c>
      <c r="E356" s="5" t="e">
        <f t="shared" si="84"/>
        <v>#DIV/0!</v>
      </c>
      <c r="F356" s="5" t="e">
        <f t="shared" si="85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6"/>
        <v>#DIV/0!</v>
      </c>
      <c r="J356" s="5" t="e">
        <f t="shared" si="79"/>
        <v>#DIV/0!</v>
      </c>
      <c r="K356" s="5" t="e">
        <f t="shared" si="87"/>
        <v>#DIV/0!</v>
      </c>
      <c r="L356" s="5" t="e">
        <f t="shared" si="80"/>
        <v>#DIV/0!</v>
      </c>
      <c r="M356" s="5" t="e">
        <f t="shared" si="81"/>
        <v>#DIV/0!</v>
      </c>
      <c r="N356" s="5" t="e">
        <f t="shared" si="82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3"/>
        <v>#DIV/0!</v>
      </c>
      <c r="E357" s="5" t="e">
        <f t="shared" si="84"/>
        <v>#DIV/0!</v>
      </c>
      <c r="F357" s="5" t="e">
        <f t="shared" si="85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6"/>
        <v>#DIV/0!</v>
      </c>
      <c r="J357" s="5" t="e">
        <f t="shared" si="79"/>
        <v>#DIV/0!</v>
      </c>
      <c r="K357" s="5" t="e">
        <f t="shared" si="87"/>
        <v>#DIV/0!</v>
      </c>
      <c r="L357" s="5" t="e">
        <f t="shared" si="80"/>
        <v>#DIV/0!</v>
      </c>
      <c r="M357" s="5" t="e">
        <f t="shared" si="81"/>
        <v>#DIV/0!</v>
      </c>
      <c r="N357" s="5" t="e">
        <f t="shared" si="82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3"/>
        <v>#DIV/0!</v>
      </c>
      <c r="E358" s="5" t="e">
        <f t="shared" si="84"/>
        <v>#DIV/0!</v>
      </c>
      <c r="F358" s="5" t="e">
        <f t="shared" si="85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6"/>
        <v>#DIV/0!</v>
      </c>
      <c r="J358" s="5" t="e">
        <f t="shared" si="79"/>
        <v>#DIV/0!</v>
      </c>
      <c r="K358" s="5" t="e">
        <f t="shared" si="87"/>
        <v>#DIV/0!</v>
      </c>
      <c r="L358" s="5" t="e">
        <f t="shared" si="80"/>
        <v>#DIV/0!</v>
      </c>
      <c r="M358" s="5" t="e">
        <f t="shared" si="81"/>
        <v>#DIV/0!</v>
      </c>
      <c r="N358" s="5" t="e">
        <f t="shared" si="82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3"/>
        <v>#DIV/0!</v>
      </c>
      <c r="E359" s="5" t="e">
        <f t="shared" si="84"/>
        <v>#DIV/0!</v>
      </c>
      <c r="F359" s="5" t="e">
        <f t="shared" si="85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6"/>
        <v>#DIV/0!</v>
      </c>
      <c r="J359" s="5" t="e">
        <f t="shared" si="79"/>
        <v>#DIV/0!</v>
      </c>
      <c r="K359" s="5" t="e">
        <f t="shared" si="87"/>
        <v>#DIV/0!</v>
      </c>
      <c r="L359" s="5" t="e">
        <f t="shared" si="80"/>
        <v>#DIV/0!</v>
      </c>
      <c r="M359" s="5" t="e">
        <f t="shared" si="81"/>
        <v>#DIV/0!</v>
      </c>
      <c r="N359" s="5" t="e">
        <f t="shared" si="82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3"/>
        <v>#DIV/0!</v>
      </c>
      <c r="E360" s="5" t="e">
        <f t="shared" si="84"/>
        <v>#DIV/0!</v>
      </c>
      <c r="F360" s="5" t="e">
        <f t="shared" si="85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6"/>
        <v>#DIV/0!</v>
      </c>
      <c r="J360" s="5" t="e">
        <f t="shared" si="79"/>
        <v>#DIV/0!</v>
      </c>
      <c r="L360" s="5" t="e">
        <f t="shared" si="80"/>
        <v>#DIV/0!</v>
      </c>
      <c r="M360" s="5" t="e">
        <f t="shared" si="81"/>
        <v>#DIV/0!</v>
      </c>
      <c r="N360" s="5" t="e">
        <f t="shared" si="82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3"/>
        <v>#DIV/0!</v>
      </c>
      <c r="E361" s="5" t="e">
        <f t="shared" si="84"/>
        <v>#DIV/0!</v>
      </c>
      <c r="F361" s="5" t="e">
        <f t="shared" si="85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6"/>
        <v>#DIV/0!</v>
      </c>
      <c r="J361" s="5" t="e">
        <f t="shared" si="79"/>
        <v>#DIV/0!</v>
      </c>
      <c r="L361" s="5" t="e">
        <f t="shared" si="80"/>
        <v>#DIV/0!</v>
      </c>
      <c r="M361" s="5" t="e">
        <f t="shared" si="81"/>
        <v>#DIV/0!</v>
      </c>
      <c r="N361" s="5" t="e">
        <f t="shared" si="82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3"/>
        <v>#DIV/0!</v>
      </c>
      <c r="E362" s="5" t="e">
        <f t="shared" si="84"/>
        <v>#DIV/0!</v>
      </c>
      <c r="F362" s="5" t="e">
        <f t="shared" si="85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6"/>
        <v>#DIV/0!</v>
      </c>
      <c r="J362" s="5" t="e">
        <f t="shared" si="79"/>
        <v>#DIV/0!</v>
      </c>
      <c r="K362" s="5" t="e">
        <f t="shared" si="87"/>
        <v>#DIV/0!</v>
      </c>
      <c r="L362" s="5" t="e">
        <f t="shared" si="80"/>
        <v>#DIV/0!</v>
      </c>
      <c r="M362" s="5" t="e">
        <f t="shared" si="81"/>
        <v>#DIV/0!</v>
      </c>
      <c r="N362" s="5" t="e">
        <f t="shared" si="82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3"/>
        <v>#DIV/0!</v>
      </c>
      <c r="E363" s="5" t="e">
        <f t="shared" si="84"/>
        <v>#DIV/0!</v>
      </c>
      <c r="F363" s="5" t="e">
        <f t="shared" si="85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6"/>
        <v>#DIV/0!</v>
      </c>
      <c r="J363" s="5" t="e">
        <f t="shared" si="79"/>
        <v>#DIV/0!</v>
      </c>
      <c r="K363" s="5" t="e">
        <f t="shared" si="87"/>
        <v>#DIV/0!</v>
      </c>
      <c r="L363" s="5" t="e">
        <f t="shared" si="80"/>
        <v>#DIV/0!</v>
      </c>
      <c r="M363" s="5" t="e">
        <f t="shared" si="81"/>
        <v>#DIV/0!</v>
      </c>
      <c r="N363" s="5" t="e">
        <f t="shared" si="82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3"/>
        <v>#DIV/0!</v>
      </c>
      <c r="E364" s="5" t="e">
        <f t="shared" si="84"/>
        <v>#DIV/0!</v>
      </c>
      <c r="F364" s="5" t="e">
        <f t="shared" si="85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6"/>
        <v>#DIV/0!</v>
      </c>
      <c r="J364" s="5" t="e">
        <f t="shared" si="79"/>
        <v>#DIV/0!</v>
      </c>
      <c r="K364" s="5" t="e">
        <f t="shared" si="87"/>
        <v>#DIV/0!</v>
      </c>
      <c r="L364" s="5" t="e">
        <f t="shared" si="80"/>
        <v>#DIV/0!</v>
      </c>
      <c r="M364" s="5" t="e">
        <f t="shared" si="81"/>
        <v>#DIV/0!</v>
      </c>
      <c r="N364" s="5" t="e">
        <f t="shared" si="82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3"/>
        <v>#DIV/0!</v>
      </c>
      <c r="E365" s="5" t="e">
        <f t="shared" si="84"/>
        <v>#DIV/0!</v>
      </c>
      <c r="F365" s="5" t="e">
        <f t="shared" si="85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6"/>
        <v>#DIV/0!</v>
      </c>
      <c r="J365" s="5" t="e">
        <f t="shared" si="79"/>
        <v>#DIV/0!</v>
      </c>
      <c r="K365" s="5" t="e">
        <f t="shared" si="87"/>
        <v>#DIV/0!</v>
      </c>
      <c r="L365" s="5" t="e">
        <f t="shared" si="80"/>
        <v>#DIV/0!</v>
      </c>
      <c r="M365" s="5" t="e">
        <f t="shared" si="81"/>
        <v>#DIV/0!</v>
      </c>
      <c r="N365" s="5" t="e">
        <f t="shared" si="82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3"/>
        <v>#DIV/0!</v>
      </c>
      <c r="E366" s="5" t="e">
        <f t="shared" si="84"/>
        <v>#DIV/0!</v>
      </c>
      <c r="F366" s="5" t="e">
        <f t="shared" si="85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6"/>
        <v>#DIV/0!</v>
      </c>
      <c r="J366" s="5" t="e">
        <f t="shared" si="79"/>
        <v>#DIV/0!</v>
      </c>
      <c r="K366" s="5" t="e">
        <f t="shared" si="87"/>
        <v>#DIV/0!</v>
      </c>
      <c r="L366" s="5" t="e">
        <f t="shared" si="80"/>
        <v>#DIV/0!</v>
      </c>
      <c r="M366" s="5" t="e">
        <f t="shared" si="81"/>
        <v>#DIV/0!</v>
      </c>
      <c r="N366" s="5" t="e">
        <f t="shared" si="82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3"/>
        <v>#DIV/0!</v>
      </c>
      <c r="E367" s="5" t="e">
        <f t="shared" si="84"/>
        <v>#DIV/0!</v>
      </c>
      <c r="F367" s="5" t="e">
        <f t="shared" si="85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6"/>
        <v>#DIV/0!</v>
      </c>
      <c r="J367" s="5" t="e">
        <f t="shared" si="79"/>
        <v>#DIV/0!</v>
      </c>
      <c r="K367" s="5" t="e">
        <f t="shared" si="87"/>
        <v>#DIV/0!</v>
      </c>
      <c r="L367" s="5" t="e">
        <f t="shared" si="80"/>
        <v>#DIV/0!</v>
      </c>
      <c r="M367" s="5" t="e">
        <f t="shared" si="81"/>
        <v>#DIV/0!</v>
      </c>
      <c r="N367" s="5" t="e">
        <f t="shared" si="82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3"/>
        <v>#DIV/0!</v>
      </c>
      <c r="E368" s="5" t="e">
        <f t="shared" si="84"/>
        <v>#DIV/0!</v>
      </c>
      <c r="F368" s="5" t="e">
        <f t="shared" si="85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6"/>
        <v>#DIV/0!</v>
      </c>
      <c r="J368" s="5" t="e">
        <f t="shared" si="79"/>
        <v>#DIV/0!</v>
      </c>
      <c r="K368" s="5" t="e">
        <f t="shared" si="87"/>
        <v>#DIV/0!</v>
      </c>
      <c r="L368" s="5" t="e">
        <f t="shared" si="80"/>
        <v>#DIV/0!</v>
      </c>
      <c r="M368" s="5" t="e">
        <f t="shared" si="81"/>
        <v>#DIV/0!</v>
      </c>
      <c r="N368" s="5" t="e">
        <f t="shared" si="82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3"/>
        <v>#DIV/0!</v>
      </c>
      <c r="E369" s="5" t="e">
        <f t="shared" si="84"/>
        <v>#DIV/0!</v>
      </c>
      <c r="F369" s="5" t="e">
        <f t="shared" si="85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6"/>
        <v>#DIV/0!</v>
      </c>
      <c r="J369" s="5" t="e">
        <f t="shared" si="79"/>
        <v>#DIV/0!</v>
      </c>
      <c r="K369" s="5" t="e">
        <f t="shared" si="87"/>
        <v>#DIV/0!</v>
      </c>
      <c r="L369" s="5" t="e">
        <f t="shared" si="80"/>
        <v>#DIV/0!</v>
      </c>
      <c r="M369" s="5" t="e">
        <f t="shared" si="81"/>
        <v>#DIV/0!</v>
      </c>
      <c r="N369" s="5" t="e">
        <f t="shared" si="82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3"/>
        <v>#DIV/0!</v>
      </c>
      <c r="E370" s="5" t="e">
        <f t="shared" si="84"/>
        <v>#DIV/0!</v>
      </c>
      <c r="F370" s="5" t="e">
        <f t="shared" si="85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6"/>
        <v>#DIV/0!</v>
      </c>
      <c r="J370" s="5" t="e">
        <f t="shared" si="79"/>
        <v>#DIV/0!</v>
      </c>
      <c r="K370" s="5" t="e">
        <f t="shared" si="87"/>
        <v>#DIV/0!</v>
      </c>
      <c r="L370" s="5" t="e">
        <f t="shared" si="80"/>
        <v>#DIV/0!</v>
      </c>
      <c r="M370" s="5" t="e">
        <f t="shared" si="81"/>
        <v>#DIV/0!</v>
      </c>
      <c r="N370" s="5" t="e">
        <f t="shared" si="82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3"/>
        <v>#DIV/0!</v>
      </c>
      <c r="E371" s="5" t="e">
        <f t="shared" si="84"/>
        <v>#DIV/0!</v>
      </c>
      <c r="F371" s="5" t="e">
        <f t="shared" si="85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6"/>
        <v>#DIV/0!</v>
      </c>
      <c r="J371" s="5" t="e">
        <f t="shared" si="79"/>
        <v>#DIV/0!</v>
      </c>
      <c r="K371" s="5" t="e">
        <f t="shared" si="87"/>
        <v>#DIV/0!</v>
      </c>
      <c r="L371" s="5" t="e">
        <f t="shared" si="80"/>
        <v>#DIV/0!</v>
      </c>
      <c r="M371" s="5" t="e">
        <f t="shared" si="81"/>
        <v>#DIV/0!</v>
      </c>
      <c r="N371" s="5" t="e">
        <f t="shared" si="82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3"/>
        <v>#DIV/0!</v>
      </c>
      <c r="E372" s="5" t="e">
        <f t="shared" si="84"/>
        <v>#DIV/0!</v>
      </c>
      <c r="F372" s="5" t="e">
        <f t="shared" si="85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6"/>
        <v>#DIV/0!</v>
      </c>
      <c r="J372" s="5" t="e">
        <f t="shared" si="79"/>
        <v>#DIV/0!</v>
      </c>
      <c r="K372" s="5" t="e">
        <f t="shared" si="87"/>
        <v>#DIV/0!</v>
      </c>
      <c r="L372" s="5" t="e">
        <f t="shared" si="80"/>
        <v>#DIV/0!</v>
      </c>
      <c r="M372" s="5" t="e">
        <f t="shared" si="81"/>
        <v>#DIV/0!</v>
      </c>
      <c r="N372" s="5" t="e">
        <f t="shared" si="82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3"/>
        <v>#DIV/0!</v>
      </c>
      <c r="E373" s="5" t="e">
        <f t="shared" si="84"/>
        <v>#DIV/0!</v>
      </c>
      <c r="F373" s="5" t="e">
        <f t="shared" si="85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6"/>
        <v>#DIV/0!</v>
      </c>
      <c r="J373" s="5" t="e">
        <f t="shared" si="79"/>
        <v>#DIV/0!</v>
      </c>
      <c r="K373" s="5" t="e">
        <f t="shared" si="87"/>
        <v>#DIV/0!</v>
      </c>
      <c r="L373" s="5" t="e">
        <f t="shared" si="80"/>
        <v>#DIV/0!</v>
      </c>
      <c r="M373" s="5" t="e">
        <f t="shared" si="81"/>
        <v>#DIV/0!</v>
      </c>
      <c r="N373" s="5" t="e">
        <f t="shared" si="82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3"/>
        <v>#DIV/0!</v>
      </c>
      <c r="E374" s="5" t="e">
        <f t="shared" si="84"/>
        <v>#DIV/0!</v>
      </c>
      <c r="F374" s="5" t="e">
        <f t="shared" si="85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6"/>
        <v>#DIV/0!</v>
      </c>
      <c r="J374" s="5" t="e">
        <f t="shared" si="79"/>
        <v>#DIV/0!</v>
      </c>
      <c r="K374" s="5" t="e">
        <f t="shared" si="87"/>
        <v>#DIV/0!</v>
      </c>
      <c r="L374" s="5" t="e">
        <f t="shared" si="80"/>
        <v>#DIV/0!</v>
      </c>
      <c r="M374" s="5" t="e">
        <f t="shared" si="81"/>
        <v>#DIV/0!</v>
      </c>
      <c r="N374" s="5" t="e">
        <f t="shared" si="82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3"/>
        <v>#DIV/0!</v>
      </c>
      <c r="E375" s="5" t="e">
        <f t="shared" si="84"/>
        <v>#DIV/0!</v>
      </c>
      <c r="F375" s="5" t="e">
        <f t="shared" si="85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6"/>
        <v>#DIV/0!</v>
      </c>
      <c r="J375" s="5" t="e">
        <f t="shared" si="79"/>
        <v>#DIV/0!</v>
      </c>
      <c r="L375" s="5" t="e">
        <f t="shared" si="80"/>
        <v>#DIV/0!</v>
      </c>
      <c r="M375" s="5" t="e">
        <f t="shared" si="81"/>
        <v>#DIV/0!</v>
      </c>
      <c r="N375" s="5" t="e">
        <f t="shared" si="82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3"/>
        <v>#DIV/0!</v>
      </c>
      <c r="E376" s="5" t="e">
        <f t="shared" si="84"/>
        <v>#DIV/0!</v>
      </c>
      <c r="F376" s="5" t="e">
        <f t="shared" si="85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6"/>
        <v>#DIV/0!</v>
      </c>
      <c r="J376" s="5" t="e">
        <f t="shared" si="79"/>
        <v>#DIV/0!</v>
      </c>
      <c r="K376" s="5" t="e">
        <f t="shared" si="87"/>
        <v>#DIV/0!</v>
      </c>
      <c r="L376" s="5" t="e">
        <f t="shared" si="80"/>
        <v>#DIV/0!</v>
      </c>
      <c r="M376" s="5" t="e">
        <f t="shared" si="81"/>
        <v>#DIV/0!</v>
      </c>
      <c r="N376" s="5" t="e">
        <f t="shared" si="82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3"/>
        <v>#DIV/0!</v>
      </c>
      <c r="E377" s="5" t="e">
        <f t="shared" si="84"/>
        <v>#DIV/0!</v>
      </c>
      <c r="F377" s="5" t="e">
        <f t="shared" si="85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6"/>
        <v>#DIV/0!</v>
      </c>
      <c r="J377" s="5" t="e">
        <f t="shared" si="79"/>
        <v>#DIV/0!</v>
      </c>
      <c r="K377" s="5" t="e">
        <f t="shared" si="87"/>
        <v>#DIV/0!</v>
      </c>
      <c r="L377" s="5" t="e">
        <f t="shared" si="80"/>
        <v>#DIV/0!</v>
      </c>
      <c r="M377" s="5" t="e">
        <f t="shared" si="81"/>
        <v>#DIV/0!</v>
      </c>
      <c r="N377" s="5" t="e">
        <f t="shared" si="82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3"/>
        <v>#DIV/0!</v>
      </c>
      <c r="E378" s="5" t="e">
        <f t="shared" si="84"/>
        <v>#DIV/0!</v>
      </c>
      <c r="F378" s="5" t="e">
        <f t="shared" si="85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6"/>
        <v>#DIV/0!</v>
      </c>
      <c r="J378" s="5" t="e">
        <f t="shared" si="79"/>
        <v>#DIV/0!</v>
      </c>
      <c r="K378" s="5" t="e">
        <f t="shared" si="87"/>
        <v>#DIV/0!</v>
      </c>
      <c r="L378" s="5" t="e">
        <f t="shared" si="80"/>
        <v>#DIV/0!</v>
      </c>
      <c r="M378" s="5" t="e">
        <f t="shared" si="81"/>
        <v>#DIV/0!</v>
      </c>
      <c r="N378" s="5" t="e">
        <f t="shared" si="82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3"/>
        <v>#DIV/0!</v>
      </c>
      <c r="E379" s="5" t="e">
        <f t="shared" si="84"/>
        <v>#DIV/0!</v>
      </c>
      <c r="F379" s="5" t="e">
        <f t="shared" si="85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6"/>
        <v>#DIV/0!</v>
      </c>
      <c r="J379" s="5" t="e">
        <f t="shared" si="79"/>
        <v>#DIV/0!</v>
      </c>
      <c r="K379" s="5" t="e">
        <f t="shared" si="87"/>
        <v>#DIV/0!</v>
      </c>
      <c r="L379" s="5" t="e">
        <f t="shared" si="80"/>
        <v>#DIV/0!</v>
      </c>
      <c r="M379" s="5" t="e">
        <f t="shared" si="81"/>
        <v>#DIV/0!</v>
      </c>
      <c r="N379" s="5" t="e">
        <f t="shared" si="82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3"/>
        <v>#DIV/0!</v>
      </c>
      <c r="E380" s="5" t="e">
        <f t="shared" si="84"/>
        <v>#DIV/0!</v>
      </c>
      <c r="F380" s="5" t="e">
        <f t="shared" si="85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6"/>
        <v>#DIV/0!</v>
      </c>
      <c r="J380" s="5" t="e">
        <f t="shared" si="79"/>
        <v>#DIV/0!</v>
      </c>
      <c r="K380" s="5" t="e">
        <f t="shared" si="87"/>
        <v>#DIV/0!</v>
      </c>
      <c r="L380" s="5" t="e">
        <f t="shared" si="80"/>
        <v>#DIV/0!</v>
      </c>
      <c r="M380" s="5" t="e">
        <f t="shared" si="81"/>
        <v>#DIV/0!</v>
      </c>
      <c r="N380" s="5" t="e">
        <f t="shared" si="82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3"/>
        <v>#DIV/0!</v>
      </c>
      <c r="E381" s="5" t="e">
        <f t="shared" si="84"/>
        <v>#DIV/0!</v>
      </c>
      <c r="F381" s="5" t="e">
        <f t="shared" si="85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6"/>
        <v>#DIV/0!</v>
      </c>
      <c r="J381" s="5" t="e">
        <f t="shared" si="79"/>
        <v>#DIV/0!</v>
      </c>
      <c r="K381" s="5" t="e">
        <f t="shared" si="87"/>
        <v>#DIV/0!</v>
      </c>
      <c r="L381" s="5" t="e">
        <f t="shared" si="80"/>
        <v>#DIV/0!</v>
      </c>
      <c r="M381" s="5" t="e">
        <f t="shared" si="81"/>
        <v>#DIV/0!</v>
      </c>
      <c r="N381" s="5" t="e">
        <f t="shared" si="82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3"/>
        <v>#DIV/0!</v>
      </c>
      <c r="E382" s="5" t="e">
        <f t="shared" si="84"/>
        <v>#DIV/0!</v>
      </c>
      <c r="F382" s="5" t="e">
        <f t="shared" si="85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6"/>
        <v>#DIV/0!</v>
      </c>
      <c r="J382" s="5" t="e">
        <f t="shared" si="79"/>
        <v>#DIV/0!</v>
      </c>
      <c r="K382" s="5" t="e">
        <f t="shared" si="87"/>
        <v>#DIV/0!</v>
      </c>
      <c r="L382" s="5" t="e">
        <f t="shared" si="80"/>
        <v>#DIV/0!</v>
      </c>
      <c r="M382" s="5" t="e">
        <f t="shared" si="81"/>
        <v>#DIV/0!</v>
      </c>
      <c r="N382" s="5" t="e">
        <f t="shared" si="82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3"/>
        <v>#DIV/0!</v>
      </c>
      <c r="E383" s="5" t="e">
        <f t="shared" si="84"/>
        <v>#DIV/0!</v>
      </c>
      <c r="F383" s="5" t="e">
        <f t="shared" si="85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6"/>
        <v>#DIV/0!</v>
      </c>
      <c r="J383" s="5" t="e">
        <f t="shared" si="79"/>
        <v>#DIV/0!</v>
      </c>
      <c r="L383" s="5" t="e">
        <f t="shared" si="80"/>
        <v>#DIV/0!</v>
      </c>
      <c r="M383" s="5" t="e">
        <f t="shared" si="81"/>
        <v>#DIV/0!</v>
      </c>
      <c r="N383" s="5" t="e">
        <f t="shared" si="82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3"/>
        <v>#DIV/0!</v>
      </c>
      <c r="E384" s="5" t="e">
        <f t="shared" si="84"/>
        <v>#DIV/0!</v>
      </c>
      <c r="F384" s="5" t="e">
        <f t="shared" si="85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6"/>
        <v>#DIV/0!</v>
      </c>
      <c r="J384" s="5" t="e">
        <f t="shared" si="79"/>
        <v>#DIV/0!</v>
      </c>
      <c r="L384" s="5" t="e">
        <f t="shared" si="80"/>
        <v>#DIV/0!</v>
      </c>
      <c r="M384" s="5" t="e">
        <f t="shared" si="81"/>
        <v>#DIV/0!</v>
      </c>
      <c r="N384" s="5" t="e">
        <f t="shared" si="82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3"/>
        <v>#DIV/0!</v>
      </c>
      <c r="E385" s="5" t="e">
        <f t="shared" si="84"/>
        <v>#DIV/0!</v>
      </c>
      <c r="F385" s="5" t="e">
        <f t="shared" si="85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6"/>
        <v>#DIV/0!</v>
      </c>
      <c r="J385" s="5" t="e">
        <f t="shared" si="79"/>
        <v>#DIV/0!</v>
      </c>
      <c r="K385" s="5" t="e">
        <f t="shared" si="87"/>
        <v>#DIV/0!</v>
      </c>
      <c r="L385" s="5" t="e">
        <f t="shared" si="80"/>
        <v>#DIV/0!</v>
      </c>
      <c r="M385" s="5" t="e">
        <f t="shared" si="81"/>
        <v>#DIV/0!</v>
      </c>
      <c r="N385" s="5" t="e">
        <f t="shared" si="82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3"/>
        <v>#DIV/0!</v>
      </c>
      <c r="E386" s="5" t="e">
        <f t="shared" si="84"/>
        <v>#DIV/0!</v>
      </c>
      <c r="F386" s="5" t="e">
        <f t="shared" si="85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6"/>
        <v>#DIV/0!</v>
      </c>
      <c r="J386" s="5" t="e">
        <f t="shared" si="79"/>
        <v>#DIV/0!</v>
      </c>
      <c r="K386" s="5" t="e">
        <f t="shared" si="87"/>
        <v>#DIV/0!</v>
      </c>
      <c r="L386" s="5" t="e">
        <f t="shared" si="80"/>
        <v>#DIV/0!</v>
      </c>
      <c r="M386" s="5" t="e">
        <f t="shared" si="81"/>
        <v>#DIV/0!</v>
      </c>
      <c r="N386" s="5" t="e">
        <f t="shared" si="82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3"/>
        <v>#DIV/0!</v>
      </c>
      <c r="E387" s="5" t="e">
        <f t="shared" si="84"/>
        <v>#DIV/0!</v>
      </c>
      <c r="F387" s="5" t="e">
        <f t="shared" si="85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6"/>
        <v>#DIV/0!</v>
      </c>
      <c r="J387" s="5" t="e">
        <f t="shared" si="79"/>
        <v>#DIV/0!</v>
      </c>
      <c r="K387" s="5" t="e">
        <f t="shared" si="87"/>
        <v>#DIV/0!</v>
      </c>
      <c r="L387" s="5" t="e">
        <f t="shared" si="80"/>
        <v>#DIV/0!</v>
      </c>
      <c r="M387" s="5" t="e">
        <f t="shared" si="81"/>
        <v>#DIV/0!</v>
      </c>
      <c r="N387" s="5" t="e">
        <f t="shared" si="82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3"/>
        <v>#DIV/0!</v>
      </c>
      <c r="E388" s="5" t="e">
        <f t="shared" si="84"/>
        <v>#DIV/0!</v>
      </c>
      <c r="F388" s="5" t="e">
        <f t="shared" si="85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6"/>
        <v>#DIV/0!</v>
      </c>
      <c r="J388" s="5" t="e">
        <f t="shared" si="79"/>
        <v>#DIV/0!</v>
      </c>
      <c r="K388" s="5" t="e">
        <f t="shared" si="87"/>
        <v>#DIV/0!</v>
      </c>
      <c r="L388" s="5" t="e">
        <f t="shared" si="80"/>
        <v>#DIV/0!</v>
      </c>
      <c r="M388" s="5" t="e">
        <f t="shared" si="81"/>
        <v>#DIV/0!</v>
      </c>
      <c r="N388" s="5" t="e">
        <f t="shared" si="82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3"/>
        <v>#DIV/0!</v>
      </c>
      <c r="E389" s="5" t="e">
        <f t="shared" si="84"/>
        <v>#DIV/0!</v>
      </c>
      <c r="F389" s="5" t="e">
        <f t="shared" si="85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6"/>
        <v>#DIV/0!</v>
      </c>
      <c r="J389" s="5" t="e">
        <f t="shared" si="79"/>
        <v>#DIV/0!</v>
      </c>
      <c r="K389" s="5" t="e">
        <f t="shared" si="87"/>
        <v>#DIV/0!</v>
      </c>
      <c r="L389" s="5" t="e">
        <f t="shared" si="80"/>
        <v>#DIV/0!</v>
      </c>
      <c r="M389" s="5" t="e">
        <f t="shared" si="81"/>
        <v>#DIV/0!</v>
      </c>
      <c r="N389" s="5" t="e">
        <f t="shared" si="82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3"/>
        <v>#DIV/0!</v>
      </c>
      <c r="E390" s="5" t="e">
        <f t="shared" si="84"/>
        <v>#DIV/0!</v>
      </c>
      <c r="F390" s="5" t="e">
        <f t="shared" si="85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6"/>
        <v>#DIV/0!</v>
      </c>
      <c r="J390" s="5" t="e">
        <f t="shared" si="79"/>
        <v>#DIV/0!</v>
      </c>
      <c r="K390" s="5" t="e">
        <f t="shared" si="87"/>
        <v>#DIV/0!</v>
      </c>
      <c r="L390" s="5" t="e">
        <f t="shared" si="80"/>
        <v>#DIV/0!</v>
      </c>
      <c r="M390" s="5" t="e">
        <f t="shared" si="81"/>
        <v>#DIV/0!</v>
      </c>
      <c r="N390" s="5" t="e">
        <f t="shared" si="82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3"/>
        <v>#DIV/0!</v>
      </c>
      <c r="E391" s="5" t="e">
        <f t="shared" si="84"/>
        <v>#DIV/0!</v>
      </c>
      <c r="F391" s="5" t="e">
        <f t="shared" si="85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6"/>
        <v>#DIV/0!</v>
      </c>
      <c r="J391" s="5" t="e">
        <f t="shared" si="79"/>
        <v>#DIV/0!</v>
      </c>
      <c r="K391" s="5" t="e">
        <f t="shared" si="87"/>
        <v>#DIV/0!</v>
      </c>
      <c r="L391" s="5" t="e">
        <f t="shared" si="80"/>
        <v>#DIV/0!</v>
      </c>
      <c r="M391" s="5" t="e">
        <f t="shared" si="81"/>
        <v>#DIV/0!</v>
      </c>
      <c r="N391" s="5" t="e">
        <f t="shared" si="82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3"/>
        <v>#DIV/0!</v>
      </c>
      <c r="E392" s="5" t="e">
        <f t="shared" si="84"/>
        <v>#DIV/0!</v>
      </c>
      <c r="F392" s="5" t="e">
        <f t="shared" si="85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6"/>
        <v>#DIV/0!</v>
      </c>
      <c r="J392" s="5" t="e">
        <f t="shared" si="79"/>
        <v>#DIV/0!</v>
      </c>
      <c r="K392" s="5" t="e">
        <f t="shared" si="87"/>
        <v>#DIV/0!</v>
      </c>
      <c r="L392" s="5" t="e">
        <f t="shared" si="80"/>
        <v>#DIV/0!</v>
      </c>
      <c r="M392" s="5" t="e">
        <f t="shared" si="81"/>
        <v>#DIV/0!</v>
      </c>
      <c r="N392" s="5" t="e">
        <f t="shared" si="82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3"/>
        <v>#DIV/0!</v>
      </c>
      <c r="E393" s="5" t="e">
        <f t="shared" si="84"/>
        <v>#DIV/0!</v>
      </c>
      <c r="F393" s="5" t="e">
        <f t="shared" si="85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6"/>
        <v>#DIV/0!</v>
      </c>
      <c r="J393" s="5" t="e">
        <f t="shared" si="79"/>
        <v>#DIV/0!</v>
      </c>
      <c r="K393" s="5" t="e">
        <f t="shared" si="87"/>
        <v>#DIV/0!</v>
      </c>
      <c r="L393" s="5" t="e">
        <f t="shared" si="80"/>
        <v>#DIV/0!</v>
      </c>
      <c r="M393" s="5" t="e">
        <f t="shared" si="81"/>
        <v>#DIV/0!</v>
      </c>
      <c r="N393" s="5" t="e">
        <f t="shared" si="82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3"/>
        <v>#DIV/0!</v>
      </c>
      <c r="E394" s="5" t="e">
        <f t="shared" si="84"/>
        <v>#DIV/0!</v>
      </c>
      <c r="F394" s="5" t="e">
        <f t="shared" si="85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6"/>
        <v>#DIV/0!</v>
      </c>
      <c r="J394" s="5" t="e">
        <f t="shared" si="79"/>
        <v>#DIV/0!</v>
      </c>
      <c r="K394" s="5" t="e">
        <f t="shared" si="87"/>
        <v>#DIV/0!</v>
      </c>
      <c r="L394" s="5" t="e">
        <f t="shared" si="80"/>
        <v>#DIV/0!</v>
      </c>
      <c r="M394" s="5" t="e">
        <f t="shared" si="81"/>
        <v>#DIV/0!</v>
      </c>
      <c r="N394" s="5" t="e">
        <f t="shared" si="82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3"/>
        <v>#DIV/0!</v>
      </c>
      <c r="E395" s="5" t="e">
        <f t="shared" si="84"/>
        <v>#DIV/0!</v>
      </c>
      <c r="F395" s="5" t="e">
        <f t="shared" si="85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6"/>
        <v>#DIV/0!</v>
      </c>
      <c r="J395" s="5" t="e">
        <f t="shared" si="79"/>
        <v>#DIV/0!</v>
      </c>
      <c r="K395" s="5" t="e">
        <f t="shared" si="87"/>
        <v>#DIV/0!</v>
      </c>
      <c r="L395" s="5" t="e">
        <f t="shared" si="80"/>
        <v>#DIV/0!</v>
      </c>
      <c r="M395" s="5" t="e">
        <f t="shared" si="81"/>
        <v>#DIV/0!</v>
      </c>
      <c r="N395" s="5" t="e">
        <f t="shared" si="82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3"/>
        <v>#DIV/0!</v>
      </c>
      <c r="E396" s="5" t="e">
        <f t="shared" si="84"/>
        <v>#DIV/0!</v>
      </c>
      <c r="F396" s="5" t="e">
        <f t="shared" si="85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6"/>
        <v>#DIV/0!</v>
      </c>
      <c r="J396" s="5" t="e">
        <f t="shared" si="79"/>
        <v>#DIV/0!</v>
      </c>
      <c r="K396" s="5" t="e">
        <f t="shared" si="87"/>
        <v>#DIV/0!</v>
      </c>
      <c r="L396" s="5" t="e">
        <f t="shared" si="80"/>
        <v>#DIV/0!</v>
      </c>
      <c r="M396" s="5" t="e">
        <f t="shared" si="81"/>
        <v>#DIV/0!</v>
      </c>
      <c r="N396" s="5" t="e">
        <f t="shared" si="82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3"/>
        <v>#DIV/0!</v>
      </c>
      <c r="E397" s="5" t="e">
        <f t="shared" si="84"/>
        <v>#DIV/0!</v>
      </c>
      <c r="F397" s="5" t="e">
        <f t="shared" si="85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6"/>
        <v>#DIV/0!</v>
      </c>
      <c r="J397" s="5" t="e">
        <f t="shared" si="79"/>
        <v>#DIV/0!</v>
      </c>
      <c r="K397" s="5" t="e">
        <f t="shared" si="87"/>
        <v>#DIV/0!</v>
      </c>
      <c r="L397" s="5" t="e">
        <f t="shared" si="80"/>
        <v>#DIV/0!</v>
      </c>
      <c r="M397" s="5" t="e">
        <f t="shared" si="81"/>
        <v>#DIV/0!</v>
      </c>
      <c r="N397" s="5" t="e">
        <f t="shared" si="82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3"/>
        <v>#DIV/0!</v>
      </c>
      <c r="E398" s="5" t="e">
        <f t="shared" si="84"/>
        <v>#DIV/0!</v>
      </c>
      <c r="F398" s="5" t="e">
        <f t="shared" si="85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6"/>
        <v>#DIV/0!</v>
      </c>
      <c r="J398" s="5" t="e">
        <f t="shared" si="79"/>
        <v>#DIV/0!</v>
      </c>
      <c r="K398" s="5" t="e">
        <f t="shared" si="87"/>
        <v>#DIV/0!</v>
      </c>
      <c r="L398" s="5" t="e">
        <f t="shared" si="80"/>
        <v>#DIV/0!</v>
      </c>
      <c r="M398" s="5" t="e">
        <f t="shared" si="81"/>
        <v>#DIV/0!</v>
      </c>
      <c r="N398" s="5" t="e">
        <f t="shared" si="82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3"/>
        <v>#DIV/0!</v>
      </c>
      <c r="E399" s="5" t="e">
        <f t="shared" si="84"/>
        <v>#DIV/0!</v>
      </c>
      <c r="F399" s="5" t="e">
        <f t="shared" si="85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6"/>
        <v>#DIV/0!</v>
      </c>
      <c r="J399" s="5" t="e">
        <f t="shared" ref="J399:J462" si="93">-0.000005984*E399 + 0.0001997</f>
        <v>#DIV/0!</v>
      </c>
      <c r="L399" s="5" t="e">
        <f t="shared" ref="L399:L462" si="94">(-B$6*H399)/E399^2</f>
        <v>#DIV/0!</v>
      </c>
      <c r="M399" s="5" t="e">
        <f t="shared" ref="M399:M462" si="95">I399*E399^2</f>
        <v>#DIV/0!</v>
      </c>
      <c r="N399" s="5" t="e">
        <f t="shared" ref="N399:N462" si="96">M399*E399</f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7">1/C400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si="93"/>
        <v>#DIV/0!</v>
      </c>
      <c r="K400" s="5" t="e">
        <f t="shared" ref="K400:K463" si="101">IF(H400&lt;-7,(-B$6*H400)/E400^2,NA())</f>
        <v>#DIV/0!</v>
      </c>
      <c r="L400" s="5" t="e">
        <f t="shared" si="94"/>
        <v>#DIV/0!</v>
      </c>
      <c r="M400" s="5" t="e">
        <f t="shared" si="95"/>
        <v>#DIV/0!</v>
      </c>
      <c r="N400" s="5" t="e">
        <f t="shared" si="96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2">E401-E400</f>
        <v>#DIV/0!</v>
      </c>
      <c r="H401" s="9" t="e">
        <f t="shared" ref="H401:H464" si="103">G401/C401</f>
        <v>#DIV/0!</v>
      </c>
      <c r="I401" s="5" t="e">
        <f t="shared" si="100"/>
        <v>#DIV/0!</v>
      </c>
      <c r="J401" s="5" t="e">
        <f t="shared" si="93"/>
        <v>#DIV/0!</v>
      </c>
      <c r="K401" s="5" t="e">
        <f t="shared" si="101"/>
        <v>#DIV/0!</v>
      </c>
      <c r="L401" s="5" t="e">
        <f t="shared" si="94"/>
        <v>#DIV/0!</v>
      </c>
      <c r="M401" s="5" t="e">
        <f t="shared" si="95"/>
        <v>#DIV/0!</v>
      </c>
      <c r="N401" s="5" t="e">
        <f t="shared" si="96"/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2"/>
        <v>#DIV/0!</v>
      </c>
      <c r="H402" s="9" t="e">
        <f t="shared" si="103"/>
        <v>#DIV/0!</v>
      </c>
      <c r="I402" s="5" t="e">
        <f t="shared" si="100"/>
        <v>#DIV/0!</v>
      </c>
      <c r="J402" s="5" t="e">
        <f t="shared" si="93"/>
        <v>#DIV/0!</v>
      </c>
      <c r="K402" s="5" t="e">
        <f t="shared" si="101"/>
        <v>#DIV/0!</v>
      </c>
      <c r="L402" s="5" t="e">
        <f t="shared" si="94"/>
        <v>#DIV/0!</v>
      </c>
      <c r="M402" s="5" t="e">
        <f t="shared" si="95"/>
        <v>#DIV/0!</v>
      </c>
      <c r="N402" s="5" t="e">
        <f t="shared" si="96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2"/>
        <v>#DIV/0!</v>
      </c>
      <c r="H403" s="9" t="e">
        <f t="shared" si="103"/>
        <v>#DIV/0!</v>
      </c>
      <c r="I403" s="5" t="e">
        <f t="shared" si="100"/>
        <v>#DIV/0!</v>
      </c>
      <c r="J403" s="5" t="e">
        <f t="shared" si="93"/>
        <v>#DIV/0!</v>
      </c>
      <c r="K403" s="5" t="e">
        <f t="shared" si="101"/>
        <v>#DIV/0!</v>
      </c>
      <c r="L403" s="5" t="e">
        <f t="shared" si="94"/>
        <v>#DIV/0!</v>
      </c>
      <c r="M403" s="5" t="e">
        <f t="shared" si="95"/>
        <v>#DIV/0!</v>
      </c>
      <c r="N403" s="5" t="e">
        <f t="shared" si="96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2"/>
        <v>#DIV/0!</v>
      </c>
      <c r="H404" s="9" t="e">
        <f t="shared" si="103"/>
        <v>#DIV/0!</v>
      </c>
      <c r="I404" s="5" t="e">
        <f t="shared" si="100"/>
        <v>#DIV/0!</v>
      </c>
      <c r="J404" s="5" t="e">
        <f t="shared" si="93"/>
        <v>#DIV/0!</v>
      </c>
      <c r="K404" s="5" t="e">
        <f t="shared" si="101"/>
        <v>#DIV/0!</v>
      </c>
      <c r="L404" s="5" t="e">
        <f t="shared" si="94"/>
        <v>#DIV/0!</v>
      </c>
      <c r="M404" s="5" t="e">
        <f t="shared" si="95"/>
        <v>#DIV/0!</v>
      </c>
      <c r="N404" s="5" t="e">
        <f t="shared" si="96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2"/>
        <v>#DIV/0!</v>
      </c>
      <c r="H405" s="9" t="e">
        <f t="shared" si="103"/>
        <v>#DIV/0!</v>
      </c>
      <c r="I405" s="5" t="e">
        <f t="shared" si="100"/>
        <v>#DIV/0!</v>
      </c>
      <c r="J405" s="5" t="e">
        <f t="shared" si="93"/>
        <v>#DIV/0!</v>
      </c>
      <c r="K405" s="5" t="e">
        <f t="shared" si="101"/>
        <v>#DIV/0!</v>
      </c>
      <c r="L405" s="5" t="e">
        <f t="shared" si="94"/>
        <v>#DIV/0!</v>
      </c>
      <c r="M405" s="5" t="e">
        <f t="shared" si="95"/>
        <v>#DIV/0!</v>
      </c>
      <c r="N405" s="5" t="e">
        <f t="shared" si="96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2"/>
        <v>#DIV/0!</v>
      </c>
      <c r="H406" s="9" t="e">
        <f t="shared" si="103"/>
        <v>#DIV/0!</v>
      </c>
      <c r="I406" s="5" t="e">
        <f t="shared" si="100"/>
        <v>#DIV/0!</v>
      </c>
      <c r="J406" s="5" t="e">
        <f t="shared" si="93"/>
        <v>#DIV/0!</v>
      </c>
      <c r="K406" s="5" t="e">
        <f t="shared" si="101"/>
        <v>#DIV/0!</v>
      </c>
      <c r="L406" s="5" t="e">
        <f t="shared" si="94"/>
        <v>#DIV/0!</v>
      </c>
      <c r="M406" s="5" t="e">
        <f t="shared" si="95"/>
        <v>#DIV/0!</v>
      </c>
      <c r="N406" s="5" t="e">
        <f t="shared" si="96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2"/>
        <v>#DIV/0!</v>
      </c>
      <c r="H407" s="9" t="e">
        <f t="shared" si="103"/>
        <v>#DIV/0!</v>
      </c>
      <c r="I407" s="5" t="e">
        <f t="shared" si="100"/>
        <v>#DIV/0!</v>
      </c>
      <c r="J407" s="5" t="e">
        <f t="shared" si="93"/>
        <v>#DIV/0!</v>
      </c>
      <c r="L407" s="5" t="e">
        <f t="shared" si="94"/>
        <v>#DIV/0!</v>
      </c>
      <c r="M407" s="5" t="e">
        <f t="shared" si="95"/>
        <v>#DIV/0!</v>
      </c>
      <c r="N407" s="5" t="e">
        <f t="shared" si="96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2"/>
        <v>#DIV/0!</v>
      </c>
      <c r="H408" s="9" t="e">
        <f t="shared" si="103"/>
        <v>#DIV/0!</v>
      </c>
      <c r="I408" s="5" t="e">
        <f t="shared" si="100"/>
        <v>#DIV/0!</v>
      </c>
      <c r="J408" s="5" t="e">
        <f t="shared" si="93"/>
        <v>#DIV/0!</v>
      </c>
      <c r="L408" s="5" t="e">
        <f t="shared" si="94"/>
        <v>#DIV/0!</v>
      </c>
      <c r="M408" s="5" t="e">
        <f t="shared" si="95"/>
        <v>#DIV/0!</v>
      </c>
      <c r="N408" s="5" t="e">
        <f t="shared" si="96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2"/>
        <v>#DIV/0!</v>
      </c>
      <c r="H409" s="9" t="e">
        <f t="shared" si="103"/>
        <v>#DIV/0!</v>
      </c>
      <c r="I409" s="5" t="e">
        <f t="shared" si="100"/>
        <v>#DIV/0!</v>
      </c>
      <c r="J409" s="5" t="e">
        <f t="shared" si="93"/>
        <v>#DIV/0!</v>
      </c>
      <c r="K409" s="5" t="e">
        <f t="shared" si="101"/>
        <v>#DIV/0!</v>
      </c>
      <c r="L409" s="5" t="e">
        <f t="shared" si="94"/>
        <v>#DIV/0!</v>
      </c>
      <c r="M409" s="5" t="e">
        <f t="shared" si="95"/>
        <v>#DIV/0!</v>
      </c>
      <c r="N409" s="5" t="e">
        <f t="shared" si="96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2"/>
        <v>#DIV/0!</v>
      </c>
      <c r="H410" s="9" t="e">
        <f t="shared" si="103"/>
        <v>#DIV/0!</v>
      </c>
      <c r="I410" s="5" t="e">
        <f t="shared" si="100"/>
        <v>#DIV/0!</v>
      </c>
      <c r="J410" s="5" t="e">
        <f t="shared" si="93"/>
        <v>#DIV/0!</v>
      </c>
      <c r="K410" s="5" t="e">
        <f t="shared" si="101"/>
        <v>#DIV/0!</v>
      </c>
      <c r="L410" s="5" t="e">
        <f t="shared" si="94"/>
        <v>#DIV/0!</v>
      </c>
      <c r="M410" s="5" t="e">
        <f t="shared" si="95"/>
        <v>#DIV/0!</v>
      </c>
      <c r="N410" s="5" t="e">
        <f t="shared" si="96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2"/>
        <v>#DIV/0!</v>
      </c>
      <c r="H411" s="9" t="e">
        <f t="shared" si="103"/>
        <v>#DIV/0!</v>
      </c>
      <c r="I411" s="5" t="e">
        <f t="shared" si="100"/>
        <v>#DIV/0!</v>
      </c>
      <c r="J411" s="5" t="e">
        <f t="shared" si="93"/>
        <v>#DIV/0!</v>
      </c>
      <c r="K411" s="5" t="e">
        <f t="shared" si="101"/>
        <v>#DIV/0!</v>
      </c>
      <c r="L411" s="5" t="e">
        <f t="shared" si="94"/>
        <v>#DIV/0!</v>
      </c>
      <c r="M411" s="5" t="e">
        <f t="shared" si="95"/>
        <v>#DIV/0!</v>
      </c>
      <c r="N411" s="5" t="e">
        <f t="shared" si="96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2"/>
        <v>#DIV/0!</v>
      </c>
      <c r="H412" s="9" t="e">
        <f t="shared" si="103"/>
        <v>#DIV/0!</v>
      </c>
      <c r="I412" s="5" t="e">
        <f t="shared" si="100"/>
        <v>#DIV/0!</v>
      </c>
      <c r="J412" s="5" t="e">
        <f t="shared" si="93"/>
        <v>#DIV/0!</v>
      </c>
      <c r="K412" s="5" t="e">
        <f t="shared" si="101"/>
        <v>#DIV/0!</v>
      </c>
      <c r="L412" s="5" t="e">
        <f t="shared" si="94"/>
        <v>#DIV/0!</v>
      </c>
      <c r="M412" s="5" t="e">
        <f t="shared" si="95"/>
        <v>#DIV/0!</v>
      </c>
      <c r="N412" s="5" t="e">
        <f t="shared" si="96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2"/>
        <v>#DIV/0!</v>
      </c>
      <c r="H413" s="9" t="e">
        <f t="shared" si="103"/>
        <v>#DIV/0!</v>
      </c>
      <c r="I413" s="5" t="e">
        <f t="shared" si="100"/>
        <v>#DIV/0!</v>
      </c>
      <c r="J413" s="5" t="e">
        <f t="shared" si="93"/>
        <v>#DIV/0!</v>
      </c>
      <c r="K413" s="5" t="e">
        <f t="shared" si="101"/>
        <v>#DIV/0!</v>
      </c>
      <c r="L413" s="5" t="e">
        <f t="shared" si="94"/>
        <v>#DIV/0!</v>
      </c>
      <c r="M413" s="5" t="e">
        <f t="shared" si="95"/>
        <v>#DIV/0!</v>
      </c>
      <c r="N413" s="5" t="e">
        <f t="shared" si="96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2"/>
        <v>#DIV/0!</v>
      </c>
      <c r="H414" s="9" t="e">
        <f t="shared" si="103"/>
        <v>#DIV/0!</v>
      </c>
      <c r="I414" s="5" t="e">
        <f t="shared" si="100"/>
        <v>#DIV/0!</v>
      </c>
      <c r="J414" s="5" t="e">
        <f t="shared" si="93"/>
        <v>#DIV/0!</v>
      </c>
      <c r="K414" s="5" t="e">
        <f t="shared" si="101"/>
        <v>#DIV/0!</v>
      </c>
      <c r="L414" s="5" t="e">
        <f t="shared" si="94"/>
        <v>#DIV/0!</v>
      </c>
      <c r="M414" s="5" t="e">
        <f t="shared" si="95"/>
        <v>#DIV/0!</v>
      </c>
      <c r="N414" s="5" t="e">
        <f t="shared" si="96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2"/>
        <v>#DIV/0!</v>
      </c>
      <c r="H415" s="9" t="e">
        <f t="shared" si="103"/>
        <v>#DIV/0!</v>
      </c>
      <c r="I415" s="5" t="e">
        <f t="shared" si="100"/>
        <v>#DIV/0!</v>
      </c>
      <c r="J415" s="5" t="e">
        <f t="shared" si="93"/>
        <v>#DIV/0!</v>
      </c>
      <c r="K415" s="5" t="e">
        <f t="shared" si="101"/>
        <v>#DIV/0!</v>
      </c>
      <c r="L415" s="5" t="e">
        <f t="shared" si="94"/>
        <v>#DIV/0!</v>
      </c>
      <c r="M415" s="5" t="e">
        <f t="shared" si="95"/>
        <v>#DIV/0!</v>
      </c>
      <c r="N415" s="5" t="e">
        <f t="shared" si="96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2"/>
        <v>#DIV/0!</v>
      </c>
      <c r="H416" s="9" t="e">
        <f t="shared" si="103"/>
        <v>#DIV/0!</v>
      </c>
      <c r="I416" s="5" t="e">
        <f t="shared" si="100"/>
        <v>#DIV/0!</v>
      </c>
      <c r="J416" s="5" t="e">
        <f t="shared" si="93"/>
        <v>#DIV/0!</v>
      </c>
      <c r="K416" s="5" t="e">
        <f t="shared" si="101"/>
        <v>#DIV/0!</v>
      </c>
      <c r="L416" s="5" t="e">
        <f t="shared" si="94"/>
        <v>#DIV/0!</v>
      </c>
      <c r="M416" s="5" t="e">
        <f t="shared" si="95"/>
        <v>#DIV/0!</v>
      </c>
      <c r="N416" s="5" t="e">
        <f t="shared" si="96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2"/>
        <v>#DIV/0!</v>
      </c>
      <c r="H417" s="9" t="e">
        <f t="shared" si="103"/>
        <v>#DIV/0!</v>
      </c>
      <c r="I417" s="5" t="e">
        <f t="shared" si="100"/>
        <v>#DIV/0!</v>
      </c>
      <c r="J417" s="5" t="e">
        <f t="shared" si="93"/>
        <v>#DIV/0!</v>
      </c>
      <c r="K417" s="5" t="e">
        <f t="shared" si="101"/>
        <v>#DIV/0!</v>
      </c>
      <c r="L417" s="5" t="e">
        <f t="shared" si="94"/>
        <v>#DIV/0!</v>
      </c>
      <c r="M417" s="5" t="e">
        <f t="shared" si="95"/>
        <v>#DIV/0!</v>
      </c>
      <c r="N417" s="5" t="e">
        <f t="shared" si="96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2"/>
        <v>#DIV/0!</v>
      </c>
      <c r="H418" s="9" t="e">
        <f t="shared" si="103"/>
        <v>#DIV/0!</v>
      </c>
      <c r="I418" s="5" t="e">
        <f t="shared" si="100"/>
        <v>#DIV/0!</v>
      </c>
      <c r="J418" s="5" t="e">
        <f t="shared" si="93"/>
        <v>#DIV/0!</v>
      </c>
      <c r="K418" s="5" t="e">
        <f t="shared" si="101"/>
        <v>#DIV/0!</v>
      </c>
      <c r="L418" s="5" t="e">
        <f t="shared" si="94"/>
        <v>#DIV/0!</v>
      </c>
      <c r="M418" s="5" t="e">
        <f t="shared" si="95"/>
        <v>#DIV/0!</v>
      </c>
      <c r="N418" s="5" t="e">
        <f t="shared" si="96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2"/>
        <v>#DIV/0!</v>
      </c>
      <c r="H419" s="9" t="e">
        <f t="shared" si="103"/>
        <v>#DIV/0!</v>
      </c>
      <c r="I419" s="5" t="e">
        <f t="shared" si="100"/>
        <v>#DIV/0!</v>
      </c>
      <c r="J419" s="5" t="e">
        <f t="shared" si="93"/>
        <v>#DIV/0!</v>
      </c>
      <c r="K419" s="5" t="e">
        <f t="shared" si="101"/>
        <v>#DIV/0!</v>
      </c>
      <c r="L419" s="5" t="e">
        <f t="shared" si="94"/>
        <v>#DIV/0!</v>
      </c>
      <c r="M419" s="5" t="e">
        <f t="shared" si="95"/>
        <v>#DIV/0!</v>
      </c>
      <c r="N419" s="5" t="e">
        <f t="shared" si="96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2"/>
        <v>#DIV/0!</v>
      </c>
      <c r="H420" s="9" t="e">
        <f t="shared" si="103"/>
        <v>#DIV/0!</v>
      </c>
      <c r="I420" s="5" t="e">
        <f t="shared" si="100"/>
        <v>#DIV/0!</v>
      </c>
      <c r="J420" s="5" t="e">
        <f t="shared" si="93"/>
        <v>#DIV/0!</v>
      </c>
      <c r="K420" s="5" t="e">
        <f t="shared" si="101"/>
        <v>#DIV/0!</v>
      </c>
      <c r="L420" s="5" t="e">
        <f t="shared" si="94"/>
        <v>#DIV/0!</v>
      </c>
      <c r="M420" s="5" t="e">
        <f t="shared" si="95"/>
        <v>#DIV/0!</v>
      </c>
      <c r="N420" s="5" t="e">
        <f t="shared" si="96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2"/>
        <v>#DIV/0!</v>
      </c>
      <c r="H421" s="9" t="e">
        <f t="shared" si="103"/>
        <v>#DIV/0!</v>
      </c>
      <c r="I421" s="5" t="e">
        <f t="shared" si="100"/>
        <v>#DIV/0!</v>
      </c>
      <c r="J421" s="5" t="e">
        <f t="shared" si="93"/>
        <v>#DIV/0!</v>
      </c>
      <c r="K421" s="5" t="e">
        <f t="shared" si="101"/>
        <v>#DIV/0!</v>
      </c>
      <c r="L421" s="5" t="e">
        <f t="shared" si="94"/>
        <v>#DIV/0!</v>
      </c>
      <c r="M421" s="5" t="e">
        <f t="shared" si="95"/>
        <v>#DIV/0!</v>
      </c>
      <c r="N421" s="5" t="e">
        <f t="shared" si="96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2"/>
        <v>#DIV/0!</v>
      </c>
      <c r="H422" s="9" t="e">
        <f t="shared" si="103"/>
        <v>#DIV/0!</v>
      </c>
      <c r="I422" s="5" t="e">
        <f t="shared" si="100"/>
        <v>#DIV/0!</v>
      </c>
      <c r="J422" s="5" t="e">
        <f t="shared" si="93"/>
        <v>#DIV/0!</v>
      </c>
      <c r="K422" s="5" t="e">
        <f t="shared" si="101"/>
        <v>#DIV/0!</v>
      </c>
      <c r="L422" s="5" t="e">
        <f t="shared" si="94"/>
        <v>#DIV/0!</v>
      </c>
      <c r="M422" s="5" t="e">
        <f t="shared" si="95"/>
        <v>#DIV/0!</v>
      </c>
      <c r="N422" s="5" t="e">
        <f t="shared" si="96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2"/>
        <v>#DIV/0!</v>
      </c>
      <c r="H423" s="9" t="e">
        <f t="shared" si="103"/>
        <v>#DIV/0!</v>
      </c>
      <c r="I423" s="5" t="e">
        <f t="shared" si="100"/>
        <v>#DIV/0!</v>
      </c>
      <c r="J423" s="5" t="e">
        <f t="shared" si="93"/>
        <v>#DIV/0!</v>
      </c>
      <c r="L423" s="5" t="e">
        <f t="shared" si="94"/>
        <v>#DIV/0!</v>
      </c>
      <c r="M423" s="5" t="e">
        <f t="shared" si="95"/>
        <v>#DIV/0!</v>
      </c>
      <c r="N423" s="5" t="e">
        <f t="shared" si="96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2"/>
        <v>#DIV/0!</v>
      </c>
      <c r="H424" s="9" t="e">
        <f t="shared" si="103"/>
        <v>#DIV/0!</v>
      </c>
      <c r="I424" s="5" t="e">
        <f t="shared" si="100"/>
        <v>#DIV/0!</v>
      </c>
      <c r="J424" s="5" t="e">
        <f t="shared" si="93"/>
        <v>#DIV/0!</v>
      </c>
      <c r="K424" s="5" t="e">
        <f t="shared" si="101"/>
        <v>#DIV/0!</v>
      </c>
      <c r="L424" s="5" t="e">
        <f t="shared" si="94"/>
        <v>#DIV/0!</v>
      </c>
      <c r="M424" s="5" t="e">
        <f t="shared" si="95"/>
        <v>#DIV/0!</v>
      </c>
      <c r="N424" s="5" t="e">
        <f t="shared" si="96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2"/>
        <v>#DIV/0!</v>
      </c>
      <c r="H425" s="9" t="e">
        <f t="shared" si="103"/>
        <v>#DIV/0!</v>
      </c>
      <c r="I425" s="5" t="e">
        <f t="shared" si="100"/>
        <v>#DIV/0!</v>
      </c>
      <c r="J425" s="5" t="e">
        <f t="shared" si="93"/>
        <v>#DIV/0!</v>
      </c>
      <c r="K425" s="5" t="e">
        <f t="shared" si="101"/>
        <v>#DIV/0!</v>
      </c>
      <c r="L425" s="5" t="e">
        <f t="shared" si="94"/>
        <v>#DIV/0!</v>
      </c>
      <c r="M425" s="5" t="e">
        <f t="shared" si="95"/>
        <v>#DIV/0!</v>
      </c>
      <c r="N425" s="5" t="e">
        <f t="shared" si="96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2"/>
        <v>#DIV/0!</v>
      </c>
      <c r="H426" s="9" t="e">
        <f t="shared" si="103"/>
        <v>#DIV/0!</v>
      </c>
      <c r="I426" s="5" t="e">
        <f t="shared" si="100"/>
        <v>#DIV/0!</v>
      </c>
      <c r="J426" s="5" t="e">
        <f t="shared" si="93"/>
        <v>#DIV/0!</v>
      </c>
      <c r="K426" s="5" t="e">
        <f t="shared" si="101"/>
        <v>#DIV/0!</v>
      </c>
      <c r="L426" s="5" t="e">
        <f t="shared" si="94"/>
        <v>#DIV/0!</v>
      </c>
      <c r="M426" s="5" t="e">
        <f t="shared" si="95"/>
        <v>#DIV/0!</v>
      </c>
      <c r="N426" s="5" t="e">
        <f t="shared" si="96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2"/>
        <v>#DIV/0!</v>
      </c>
      <c r="H427" s="9" t="e">
        <f t="shared" si="103"/>
        <v>#DIV/0!</v>
      </c>
      <c r="I427" s="5" t="e">
        <f t="shared" si="100"/>
        <v>#DIV/0!</v>
      </c>
      <c r="J427" s="5" t="e">
        <f t="shared" si="93"/>
        <v>#DIV/0!</v>
      </c>
      <c r="K427" s="5" t="e">
        <f t="shared" si="101"/>
        <v>#DIV/0!</v>
      </c>
      <c r="L427" s="5" t="e">
        <f t="shared" si="94"/>
        <v>#DIV/0!</v>
      </c>
      <c r="M427" s="5" t="e">
        <f t="shared" si="95"/>
        <v>#DIV/0!</v>
      </c>
      <c r="N427" s="5" t="e">
        <f t="shared" si="96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2"/>
        <v>#DIV/0!</v>
      </c>
      <c r="H428" s="9" t="e">
        <f t="shared" si="103"/>
        <v>#DIV/0!</v>
      </c>
      <c r="I428" s="5" t="e">
        <f t="shared" si="100"/>
        <v>#DIV/0!</v>
      </c>
      <c r="J428" s="5" t="e">
        <f t="shared" si="93"/>
        <v>#DIV/0!</v>
      </c>
      <c r="K428" s="5" t="e">
        <f t="shared" si="101"/>
        <v>#DIV/0!</v>
      </c>
      <c r="L428" s="5" t="e">
        <f t="shared" si="94"/>
        <v>#DIV/0!</v>
      </c>
      <c r="M428" s="5" t="e">
        <f t="shared" si="95"/>
        <v>#DIV/0!</v>
      </c>
      <c r="N428" s="5" t="e">
        <f t="shared" si="96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2"/>
        <v>#DIV/0!</v>
      </c>
      <c r="H429" s="9" t="e">
        <f t="shared" si="103"/>
        <v>#DIV/0!</v>
      </c>
      <c r="I429" s="5" t="e">
        <f t="shared" si="100"/>
        <v>#DIV/0!</v>
      </c>
      <c r="J429" s="5" t="e">
        <f t="shared" si="93"/>
        <v>#DIV/0!</v>
      </c>
      <c r="K429" s="5" t="e">
        <f t="shared" si="101"/>
        <v>#DIV/0!</v>
      </c>
      <c r="L429" s="5" t="e">
        <f t="shared" si="94"/>
        <v>#DIV/0!</v>
      </c>
      <c r="M429" s="5" t="e">
        <f t="shared" si="95"/>
        <v>#DIV/0!</v>
      </c>
      <c r="N429" s="5" t="e">
        <f t="shared" si="96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2"/>
        <v>#DIV/0!</v>
      </c>
      <c r="H430" s="9" t="e">
        <f t="shared" si="103"/>
        <v>#DIV/0!</v>
      </c>
      <c r="I430" s="5" t="e">
        <f t="shared" si="100"/>
        <v>#DIV/0!</v>
      </c>
      <c r="J430" s="5" t="e">
        <f t="shared" si="93"/>
        <v>#DIV/0!</v>
      </c>
      <c r="K430" s="5" t="e">
        <f t="shared" si="101"/>
        <v>#DIV/0!</v>
      </c>
      <c r="L430" s="5" t="e">
        <f t="shared" si="94"/>
        <v>#DIV/0!</v>
      </c>
      <c r="M430" s="5" t="e">
        <f t="shared" si="95"/>
        <v>#DIV/0!</v>
      </c>
      <c r="N430" s="5" t="e">
        <f t="shared" si="96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2"/>
        <v>#DIV/0!</v>
      </c>
      <c r="H431" s="9" t="e">
        <f t="shared" si="103"/>
        <v>#DIV/0!</v>
      </c>
      <c r="I431" s="5" t="e">
        <f t="shared" si="100"/>
        <v>#DIV/0!</v>
      </c>
      <c r="J431" s="5" t="e">
        <f t="shared" si="93"/>
        <v>#DIV/0!</v>
      </c>
      <c r="L431" s="5" t="e">
        <f t="shared" si="94"/>
        <v>#DIV/0!</v>
      </c>
      <c r="M431" s="5" t="e">
        <f t="shared" si="95"/>
        <v>#DIV/0!</v>
      </c>
      <c r="N431" s="5" t="e">
        <f t="shared" si="96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2"/>
        <v>#DIV/0!</v>
      </c>
      <c r="H432" s="9" t="e">
        <f t="shared" si="103"/>
        <v>#DIV/0!</v>
      </c>
      <c r="I432" s="5" t="e">
        <f t="shared" si="100"/>
        <v>#DIV/0!</v>
      </c>
      <c r="J432" s="5" t="e">
        <f t="shared" si="93"/>
        <v>#DIV/0!</v>
      </c>
      <c r="K432" s="5" t="e">
        <f t="shared" si="101"/>
        <v>#DIV/0!</v>
      </c>
      <c r="L432" s="5" t="e">
        <f t="shared" si="94"/>
        <v>#DIV/0!</v>
      </c>
      <c r="M432" s="5" t="e">
        <f t="shared" si="95"/>
        <v>#DIV/0!</v>
      </c>
      <c r="N432" s="5" t="e">
        <f t="shared" si="96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2"/>
        <v>#DIV/0!</v>
      </c>
      <c r="H433" s="9" t="e">
        <f t="shared" si="103"/>
        <v>#DIV/0!</v>
      </c>
      <c r="I433" s="5" t="e">
        <f t="shared" si="100"/>
        <v>#DIV/0!</v>
      </c>
      <c r="J433" s="5" t="e">
        <f t="shared" si="93"/>
        <v>#DIV/0!</v>
      </c>
      <c r="K433" s="5" t="e">
        <f t="shared" si="101"/>
        <v>#DIV/0!</v>
      </c>
      <c r="L433" s="5" t="e">
        <f t="shared" si="94"/>
        <v>#DIV/0!</v>
      </c>
      <c r="M433" s="5" t="e">
        <f t="shared" si="95"/>
        <v>#DIV/0!</v>
      </c>
      <c r="N433" s="5" t="e">
        <f t="shared" si="96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2"/>
        <v>#DIV/0!</v>
      </c>
      <c r="H434" s="9" t="e">
        <f t="shared" si="103"/>
        <v>#DIV/0!</v>
      </c>
      <c r="I434" s="5" t="e">
        <f t="shared" si="100"/>
        <v>#DIV/0!</v>
      </c>
      <c r="J434" s="5" t="e">
        <f t="shared" si="93"/>
        <v>#DIV/0!</v>
      </c>
      <c r="K434" s="5" t="e">
        <f t="shared" si="101"/>
        <v>#DIV/0!</v>
      </c>
      <c r="L434" s="5" t="e">
        <f t="shared" si="94"/>
        <v>#DIV/0!</v>
      </c>
      <c r="M434" s="5" t="e">
        <f t="shared" si="95"/>
        <v>#DIV/0!</v>
      </c>
      <c r="N434" s="5" t="e">
        <f t="shared" si="96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2"/>
        <v>#DIV/0!</v>
      </c>
      <c r="H435" s="9" t="e">
        <f t="shared" si="103"/>
        <v>#DIV/0!</v>
      </c>
      <c r="I435" s="5" t="e">
        <f t="shared" si="100"/>
        <v>#DIV/0!</v>
      </c>
      <c r="J435" s="5" t="e">
        <f t="shared" si="93"/>
        <v>#DIV/0!</v>
      </c>
      <c r="K435" s="5" t="e">
        <f t="shared" si="101"/>
        <v>#DIV/0!</v>
      </c>
      <c r="L435" s="5" t="e">
        <f t="shared" si="94"/>
        <v>#DIV/0!</v>
      </c>
      <c r="M435" s="5" t="e">
        <f t="shared" si="95"/>
        <v>#DIV/0!</v>
      </c>
      <c r="N435" s="5" t="e">
        <f t="shared" si="96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2"/>
        <v>#DIV/0!</v>
      </c>
      <c r="H436" s="9" t="e">
        <f t="shared" si="103"/>
        <v>#DIV/0!</v>
      </c>
      <c r="I436" s="5" t="e">
        <f t="shared" si="100"/>
        <v>#DIV/0!</v>
      </c>
      <c r="J436" s="5" t="e">
        <f t="shared" si="93"/>
        <v>#DIV/0!</v>
      </c>
      <c r="K436" s="5" t="e">
        <f t="shared" si="101"/>
        <v>#DIV/0!</v>
      </c>
      <c r="L436" s="5" t="e">
        <f t="shared" si="94"/>
        <v>#DIV/0!</v>
      </c>
      <c r="M436" s="5" t="e">
        <f t="shared" si="95"/>
        <v>#DIV/0!</v>
      </c>
      <c r="N436" s="5" t="e">
        <f t="shared" si="96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2"/>
        <v>#DIV/0!</v>
      </c>
      <c r="H437" s="9" t="e">
        <f t="shared" si="103"/>
        <v>#DIV/0!</v>
      </c>
      <c r="I437" s="5" t="e">
        <f t="shared" si="100"/>
        <v>#DIV/0!</v>
      </c>
      <c r="J437" s="5" t="e">
        <f t="shared" si="93"/>
        <v>#DIV/0!</v>
      </c>
      <c r="K437" s="5" t="e">
        <f t="shared" si="101"/>
        <v>#DIV/0!</v>
      </c>
      <c r="L437" s="5" t="e">
        <f t="shared" si="94"/>
        <v>#DIV/0!</v>
      </c>
      <c r="M437" s="5" t="e">
        <f t="shared" si="95"/>
        <v>#DIV/0!</v>
      </c>
      <c r="N437" s="5" t="e">
        <f t="shared" si="96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2"/>
        <v>#DIV/0!</v>
      </c>
      <c r="H438" s="9" t="e">
        <f t="shared" si="103"/>
        <v>#DIV/0!</v>
      </c>
      <c r="I438" s="5" t="e">
        <f t="shared" si="100"/>
        <v>#DIV/0!</v>
      </c>
      <c r="J438" s="5" t="e">
        <f t="shared" si="93"/>
        <v>#DIV/0!</v>
      </c>
      <c r="K438" s="5" t="e">
        <f t="shared" si="101"/>
        <v>#DIV/0!</v>
      </c>
      <c r="L438" s="5" t="e">
        <f t="shared" si="94"/>
        <v>#DIV/0!</v>
      </c>
      <c r="M438" s="5" t="e">
        <f t="shared" si="95"/>
        <v>#DIV/0!</v>
      </c>
      <c r="N438" s="5" t="e">
        <f t="shared" si="96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2"/>
        <v>#DIV/0!</v>
      </c>
      <c r="H439" s="9" t="e">
        <f t="shared" si="103"/>
        <v>#DIV/0!</v>
      </c>
      <c r="I439" s="5" t="e">
        <f t="shared" si="100"/>
        <v>#DIV/0!</v>
      </c>
      <c r="J439" s="5" t="e">
        <f t="shared" si="93"/>
        <v>#DIV/0!</v>
      </c>
      <c r="K439" s="5" t="e">
        <f t="shared" si="101"/>
        <v>#DIV/0!</v>
      </c>
      <c r="L439" s="5" t="e">
        <f t="shared" si="94"/>
        <v>#DIV/0!</v>
      </c>
      <c r="M439" s="5" t="e">
        <f t="shared" si="95"/>
        <v>#DIV/0!</v>
      </c>
      <c r="N439" s="5" t="e">
        <f t="shared" si="96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2"/>
        <v>#DIV/0!</v>
      </c>
      <c r="H440" s="9" t="e">
        <f t="shared" si="103"/>
        <v>#DIV/0!</v>
      </c>
      <c r="I440" s="5" t="e">
        <f t="shared" si="100"/>
        <v>#DIV/0!</v>
      </c>
      <c r="J440" s="5" t="e">
        <f t="shared" si="93"/>
        <v>#DIV/0!</v>
      </c>
      <c r="K440" s="5" t="e">
        <f t="shared" si="101"/>
        <v>#DIV/0!</v>
      </c>
      <c r="L440" s="5" t="e">
        <f t="shared" si="94"/>
        <v>#DIV/0!</v>
      </c>
      <c r="M440" s="5" t="e">
        <f t="shared" si="95"/>
        <v>#DIV/0!</v>
      </c>
      <c r="N440" s="5" t="e">
        <f t="shared" si="96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2"/>
        <v>#DIV/0!</v>
      </c>
      <c r="H441" s="9" t="e">
        <f t="shared" si="103"/>
        <v>#DIV/0!</v>
      </c>
      <c r="I441" s="5" t="e">
        <f t="shared" si="100"/>
        <v>#DIV/0!</v>
      </c>
      <c r="J441" s="5" t="e">
        <f t="shared" si="93"/>
        <v>#DIV/0!</v>
      </c>
      <c r="K441" s="5" t="e">
        <f t="shared" si="101"/>
        <v>#DIV/0!</v>
      </c>
      <c r="L441" s="5" t="e">
        <f t="shared" si="94"/>
        <v>#DIV/0!</v>
      </c>
      <c r="M441" s="5" t="e">
        <f t="shared" si="95"/>
        <v>#DIV/0!</v>
      </c>
      <c r="N441" s="5" t="e">
        <f t="shared" si="96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2"/>
        <v>#DIV/0!</v>
      </c>
      <c r="H442" s="9" t="e">
        <f t="shared" si="103"/>
        <v>#DIV/0!</v>
      </c>
      <c r="I442" s="5" t="e">
        <f t="shared" si="100"/>
        <v>#DIV/0!</v>
      </c>
      <c r="J442" s="5" t="e">
        <f t="shared" si="93"/>
        <v>#DIV/0!</v>
      </c>
      <c r="K442" s="5" t="e">
        <f t="shared" si="101"/>
        <v>#DIV/0!</v>
      </c>
      <c r="L442" s="5" t="e">
        <f t="shared" si="94"/>
        <v>#DIV/0!</v>
      </c>
      <c r="M442" s="5" t="e">
        <f t="shared" si="95"/>
        <v>#DIV/0!</v>
      </c>
      <c r="N442" s="5" t="e">
        <f t="shared" si="96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2"/>
        <v>#DIV/0!</v>
      </c>
      <c r="H443" s="9" t="e">
        <f t="shared" si="103"/>
        <v>#DIV/0!</v>
      </c>
      <c r="I443" s="5" t="e">
        <f t="shared" si="100"/>
        <v>#DIV/0!</v>
      </c>
      <c r="J443" s="5" t="e">
        <f t="shared" si="93"/>
        <v>#DIV/0!</v>
      </c>
      <c r="K443" s="5" t="e">
        <f t="shared" si="101"/>
        <v>#DIV/0!</v>
      </c>
      <c r="L443" s="5" t="e">
        <f t="shared" si="94"/>
        <v>#DIV/0!</v>
      </c>
      <c r="M443" s="5" t="e">
        <f t="shared" si="95"/>
        <v>#DIV/0!</v>
      </c>
      <c r="N443" s="5" t="e">
        <f t="shared" si="96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2"/>
        <v>#DIV/0!</v>
      </c>
      <c r="H444" s="9" t="e">
        <f t="shared" si="103"/>
        <v>#DIV/0!</v>
      </c>
      <c r="I444" s="5" t="e">
        <f t="shared" si="100"/>
        <v>#DIV/0!</v>
      </c>
      <c r="J444" s="5" t="e">
        <f t="shared" si="93"/>
        <v>#DIV/0!</v>
      </c>
      <c r="K444" s="5" t="e">
        <f t="shared" si="101"/>
        <v>#DIV/0!</v>
      </c>
      <c r="L444" s="5" t="e">
        <f t="shared" si="94"/>
        <v>#DIV/0!</v>
      </c>
      <c r="M444" s="5" t="e">
        <f t="shared" si="95"/>
        <v>#DIV/0!</v>
      </c>
      <c r="N444" s="5" t="e">
        <f t="shared" si="96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2"/>
        <v>#DIV/0!</v>
      </c>
      <c r="H445" s="9" t="e">
        <f t="shared" si="103"/>
        <v>#DIV/0!</v>
      </c>
      <c r="I445" s="5" t="e">
        <f t="shared" si="100"/>
        <v>#DIV/0!</v>
      </c>
      <c r="J445" s="5" t="e">
        <f t="shared" si="93"/>
        <v>#DIV/0!</v>
      </c>
      <c r="K445" s="5" t="e">
        <f t="shared" si="101"/>
        <v>#DIV/0!</v>
      </c>
      <c r="L445" s="5" t="e">
        <f t="shared" si="94"/>
        <v>#DIV/0!</v>
      </c>
      <c r="M445" s="5" t="e">
        <f t="shared" si="95"/>
        <v>#DIV/0!</v>
      </c>
      <c r="N445" s="5" t="e">
        <f t="shared" si="96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2"/>
        <v>#DIV/0!</v>
      </c>
      <c r="H446" s="9" t="e">
        <f t="shared" si="103"/>
        <v>#DIV/0!</v>
      </c>
      <c r="I446" s="5" t="e">
        <f t="shared" si="100"/>
        <v>#DIV/0!</v>
      </c>
      <c r="J446" s="5" t="e">
        <f t="shared" si="93"/>
        <v>#DIV/0!</v>
      </c>
      <c r="L446" s="5" t="e">
        <f t="shared" si="94"/>
        <v>#DIV/0!</v>
      </c>
      <c r="M446" s="5" t="e">
        <f t="shared" si="95"/>
        <v>#DIV/0!</v>
      </c>
      <c r="N446" s="5" t="e">
        <f t="shared" si="96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2"/>
        <v>#DIV/0!</v>
      </c>
      <c r="H447" s="9" t="e">
        <f t="shared" si="103"/>
        <v>#DIV/0!</v>
      </c>
      <c r="I447" s="5" t="e">
        <f t="shared" si="100"/>
        <v>#DIV/0!</v>
      </c>
      <c r="J447" s="5" t="e">
        <f t="shared" si="93"/>
        <v>#DIV/0!</v>
      </c>
      <c r="L447" s="5" t="e">
        <f t="shared" si="94"/>
        <v>#DIV/0!</v>
      </c>
      <c r="M447" s="5" t="e">
        <f t="shared" si="95"/>
        <v>#DIV/0!</v>
      </c>
      <c r="N447" s="5" t="e">
        <f t="shared" si="96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2"/>
        <v>#DIV/0!</v>
      </c>
      <c r="H448" s="9" t="e">
        <f t="shared" si="103"/>
        <v>#DIV/0!</v>
      </c>
      <c r="I448" s="5" t="e">
        <f t="shared" si="100"/>
        <v>#DIV/0!</v>
      </c>
      <c r="J448" s="5" t="e">
        <f t="shared" si="93"/>
        <v>#DIV/0!</v>
      </c>
      <c r="K448" s="5" t="e">
        <f t="shared" si="101"/>
        <v>#DIV/0!</v>
      </c>
      <c r="L448" s="5" t="e">
        <f t="shared" si="94"/>
        <v>#DIV/0!</v>
      </c>
      <c r="M448" s="5" t="e">
        <f t="shared" si="95"/>
        <v>#DIV/0!</v>
      </c>
      <c r="N448" s="5" t="e">
        <f t="shared" si="96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2"/>
        <v>#DIV/0!</v>
      </c>
      <c r="H449" s="9" t="e">
        <f t="shared" si="103"/>
        <v>#DIV/0!</v>
      </c>
      <c r="I449" s="5" t="e">
        <f t="shared" si="100"/>
        <v>#DIV/0!</v>
      </c>
      <c r="J449" s="5" t="e">
        <f t="shared" si="93"/>
        <v>#DIV/0!</v>
      </c>
      <c r="K449" s="5" t="e">
        <f t="shared" si="101"/>
        <v>#DIV/0!</v>
      </c>
      <c r="L449" s="5" t="e">
        <f t="shared" si="94"/>
        <v>#DIV/0!</v>
      </c>
      <c r="M449" s="5" t="e">
        <f t="shared" si="95"/>
        <v>#DIV/0!</v>
      </c>
      <c r="N449" s="5" t="e">
        <f t="shared" si="96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2"/>
        <v>#DIV/0!</v>
      </c>
      <c r="H450" s="9" t="e">
        <f t="shared" si="103"/>
        <v>#DIV/0!</v>
      </c>
      <c r="I450" s="5" t="e">
        <f t="shared" si="100"/>
        <v>#DIV/0!</v>
      </c>
      <c r="J450" s="5" t="e">
        <f t="shared" si="93"/>
        <v>#DIV/0!</v>
      </c>
      <c r="K450" s="5" t="e">
        <f t="shared" si="101"/>
        <v>#DIV/0!</v>
      </c>
      <c r="L450" s="5" t="e">
        <f t="shared" si="94"/>
        <v>#DIV/0!</v>
      </c>
      <c r="M450" s="5" t="e">
        <f t="shared" si="95"/>
        <v>#DIV/0!</v>
      </c>
      <c r="N450" s="5" t="e">
        <f t="shared" si="96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2"/>
        <v>#DIV/0!</v>
      </c>
      <c r="H451" s="9" t="e">
        <f t="shared" si="103"/>
        <v>#DIV/0!</v>
      </c>
      <c r="I451" s="5" t="e">
        <f t="shared" si="100"/>
        <v>#DIV/0!</v>
      </c>
      <c r="J451" s="5" t="e">
        <f t="shared" si="93"/>
        <v>#DIV/0!</v>
      </c>
      <c r="K451" s="5" t="e">
        <f t="shared" si="101"/>
        <v>#DIV/0!</v>
      </c>
      <c r="L451" s="5" t="e">
        <f t="shared" si="94"/>
        <v>#DIV/0!</v>
      </c>
      <c r="M451" s="5" t="e">
        <f t="shared" si="95"/>
        <v>#DIV/0!</v>
      </c>
      <c r="N451" s="5" t="e">
        <f t="shared" si="96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2"/>
        <v>#DIV/0!</v>
      </c>
      <c r="H452" s="9" t="e">
        <f t="shared" si="103"/>
        <v>#DIV/0!</v>
      </c>
      <c r="I452" s="5" t="e">
        <f t="shared" si="100"/>
        <v>#DIV/0!</v>
      </c>
      <c r="J452" s="5" t="e">
        <f t="shared" si="93"/>
        <v>#DIV/0!</v>
      </c>
      <c r="K452" s="5" t="e">
        <f t="shared" si="101"/>
        <v>#DIV/0!</v>
      </c>
      <c r="L452" s="5" t="e">
        <f t="shared" si="94"/>
        <v>#DIV/0!</v>
      </c>
      <c r="M452" s="5" t="e">
        <f t="shared" si="95"/>
        <v>#DIV/0!</v>
      </c>
      <c r="N452" s="5" t="e">
        <f t="shared" si="96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2"/>
        <v>#DIV/0!</v>
      </c>
      <c r="H453" s="9" t="e">
        <f t="shared" si="103"/>
        <v>#DIV/0!</v>
      </c>
      <c r="I453" s="5" t="e">
        <f t="shared" si="100"/>
        <v>#DIV/0!</v>
      </c>
      <c r="J453" s="5" t="e">
        <f t="shared" si="93"/>
        <v>#DIV/0!</v>
      </c>
      <c r="K453" s="5" t="e">
        <f t="shared" si="101"/>
        <v>#DIV/0!</v>
      </c>
      <c r="L453" s="5" t="e">
        <f t="shared" si="94"/>
        <v>#DIV/0!</v>
      </c>
      <c r="M453" s="5" t="e">
        <f t="shared" si="95"/>
        <v>#DIV/0!</v>
      </c>
      <c r="N453" s="5" t="e">
        <f t="shared" si="96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2"/>
        <v>#DIV/0!</v>
      </c>
      <c r="H454" s="9" t="e">
        <f t="shared" si="103"/>
        <v>#DIV/0!</v>
      </c>
      <c r="I454" s="5" t="e">
        <f t="shared" si="100"/>
        <v>#DIV/0!</v>
      </c>
      <c r="J454" s="5" t="e">
        <f t="shared" si="93"/>
        <v>#DIV/0!</v>
      </c>
      <c r="L454" s="5" t="e">
        <f t="shared" si="94"/>
        <v>#DIV/0!</v>
      </c>
      <c r="M454" s="5" t="e">
        <f t="shared" si="95"/>
        <v>#DIV/0!</v>
      </c>
      <c r="N454" s="5" t="e">
        <f t="shared" si="96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2"/>
        <v>#DIV/0!</v>
      </c>
      <c r="H455" s="9" t="e">
        <f t="shared" si="103"/>
        <v>#DIV/0!</v>
      </c>
      <c r="I455" s="5" t="e">
        <f t="shared" si="100"/>
        <v>#DIV/0!</v>
      </c>
      <c r="J455" s="5" t="e">
        <f t="shared" si="93"/>
        <v>#DIV/0!</v>
      </c>
      <c r="L455" s="5" t="e">
        <f t="shared" si="94"/>
        <v>#DIV/0!</v>
      </c>
      <c r="M455" s="5" t="e">
        <f t="shared" si="95"/>
        <v>#DIV/0!</v>
      </c>
      <c r="N455" s="5" t="e">
        <f t="shared" si="96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2"/>
        <v>#DIV/0!</v>
      </c>
      <c r="H456" s="9" t="e">
        <f t="shared" si="103"/>
        <v>#DIV/0!</v>
      </c>
      <c r="I456" s="5" t="e">
        <f t="shared" si="100"/>
        <v>#DIV/0!</v>
      </c>
      <c r="J456" s="5" t="e">
        <f t="shared" si="93"/>
        <v>#DIV/0!</v>
      </c>
      <c r="L456" s="5" t="e">
        <f t="shared" si="94"/>
        <v>#DIV/0!</v>
      </c>
      <c r="M456" s="5" t="e">
        <f t="shared" si="95"/>
        <v>#DIV/0!</v>
      </c>
      <c r="N456" s="5" t="e">
        <f t="shared" si="96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2"/>
        <v>#DIV/0!</v>
      </c>
      <c r="H457" s="9" t="e">
        <f t="shared" si="103"/>
        <v>#DIV/0!</v>
      </c>
      <c r="I457" s="5" t="e">
        <f t="shared" si="100"/>
        <v>#DIV/0!</v>
      </c>
      <c r="J457" s="5" t="e">
        <f t="shared" si="93"/>
        <v>#DIV/0!</v>
      </c>
      <c r="L457" s="5" t="e">
        <f t="shared" si="94"/>
        <v>#DIV/0!</v>
      </c>
      <c r="M457" s="5" t="e">
        <f t="shared" si="95"/>
        <v>#DIV/0!</v>
      </c>
      <c r="N457" s="5" t="e">
        <f t="shared" si="96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2"/>
        <v>#DIV/0!</v>
      </c>
      <c r="H458" s="9" t="e">
        <f t="shared" si="103"/>
        <v>#DIV/0!</v>
      </c>
      <c r="I458" s="5" t="e">
        <f t="shared" si="100"/>
        <v>#DIV/0!</v>
      </c>
      <c r="J458" s="5" t="e">
        <f t="shared" si="93"/>
        <v>#DIV/0!</v>
      </c>
      <c r="L458" s="5" t="e">
        <f t="shared" si="94"/>
        <v>#DIV/0!</v>
      </c>
      <c r="M458" s="5" t="e">
        <f t="shared" si="95"/>
        <v>#DIV/0!</v>
      </c>
      <c r="N458" s="5" t="e">
        <f t="shared" si="96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2"/>
        <v>#DIV/0!</v>
      </c>
      <c r="H459" s="9" t="e">
        <f t="shared" si="103"/>
        <v>#DIV/0!</v>
      </c>
      <c r="I459" s="5" t="e">
        <f t="shared" si="100"/>
        <v>#DIV/0!</v>
      </c>
      <c r="J459" s="5" t="e">
        <f t="shared" si="93"/>
        <v>#DIV/0!</v>
      </c>
      <c r="K459" s="5" t="e">
        <f t="shared" si="101"/>
        <v>#DIV/0!</v>
      </c>
      <c r="L459" s="5" t="e">
        <f t="shared" si="94"/>
        <v>#DIV/0!</v>
      </c>
      <c r="M459" s="5" t="e">
        <f t="shared" si="95"/>
        <v>#DIV/0!</v>
      </c>
      <c r="N459" s="5" t="e">
        <f t="shared" si="96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2"/>
        <v>#DIV/0!</v>
      </c>
      <c r="H460" s="9" t="e">
        <f t="shared" si="103"/>
        <v>#DIV/0!</v>
      </c>
      <c r="I460" s="5" t="e">
        <f t="shared" si="100"/>
        <v>#DIV/0!</v>
      </c>
      <c r="J460" s="5" t="e">
        <f t="shared" si="93"/>
        <v>#DIV/0!</v>
      </c>
      <c r="K460" s="5" t="e">
        <f t="shared" si="101"/>
        <v>#DIV/0!</v>
      </c>
      <c r="L460" s="5" t="e">
        <f t="shared" si="94"/>
        <v>#DIV/0!</v>
      </c>
      <c r="M460" s="5" t="e">
        <f t="shared" si="95"/>
        <v>#DIV/0!</v>
      </c>
      <c r="N460" s="5" t="e">
        <f t="shared" si="96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2"/>
        <v>#DIV/0!</v>
      </c>
      <c r="H461" s="9" t="e">
        <f t="shared" si="103"/>
        <v>#DIV/0!</v>
      </c>
      <c r="I461" s="5" t="e">
        <f t="shared" si="100"/>
        <v>#DIV/0!</v>
      </c>
      <c r="J461" s="5" t="e">
        <f t="shared" si="93"/>
        <v>#DIV/0!</v>
      </c>
      <c r="K461" s="5" t="e">
        <f t="shared" si="101"/>
        <v>#DIV/0!</v>
      </c>
      <c r="L461" s="5" t="e">
        <f t="shared" si="94"/>
        <v>#DIV/0!</v>
      </c>
      <c r="M461" s="5" t="e">
        <f t="shared" si="95"/>
        <v>#DIV/0!</v>
      </c>
      <c r="N461" s="5" t="e">
        <f t="shared" si="96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2"/>
        <v>#DIV/0!</v>
      </c>
      <c r="H462" s="9" t="e">
        <f t="shared" si="103"/>
        <v>#DIV/0!</v>
      </c>
      <c r="I462" s="5" t="e">
        <f t="shared" si="100"/>
        <v>#DIV/0!</v>
      </c>
      <c r="J462" s="5" t="e">
        <f t="shared" si="93"/>
        <v>#DIV/0!</v>
      </c>
      <c r="K462" s="5" t="e">
        <f t="shared" si="101"/>
        <v>#DIV/0!</v>
      </c>
      <c r="L462" s="5" t="e">
        <f t="shared" si="94"/>
        <v>#DIV/0!</v>
      </c>
      <c r="M462" s="5" t="e">
        <f t="shared" si="95"/>
        <v>#DIV/0!</v>
      </c>
      <c r="N462" s="5" t="e">
        <f t="shared" si="96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2"/>
        <v>#DIV/0!</v>
      </c>
      <c r="H463" s="9" t="e">
        <f t="shared" si="103"/>
        <v>#DIV/0!</v>
      </c>
      <c r="I463" s="5" t="e">
        <f t="shared" si="100"/>
        <v>#DIV/0!</v>
      </c>
      <c r="J463" s="5" t="e">
        <f t="shared" ref="J463:J513" si="107">-0.000005984*E463 + 0.0001997</f>
        <v>#DIV/0!</v>
      </c>
      <c r="K463" s="5" t="e">
        <f t="shared" si="101"/>
        <v>#DIV/0!</v>
      </c>
      <c r="L463" s="5" t="e">
        <f t="shared" ref="L463:L513" si="108">(-B$6*H463)/E463^2</f>
        <v>#DIV/0!</v>
      </c>
      <c r="M463" s="5" t="e">
        <f t="shared" ref="M463:M513" si="109">I463*E463^2</f>
        <v>#DIV/0!</v>
      </c>
      <c r="N463" s="5" t="e">
        <f t="shared" ref="N463:N513" si="110">M463*E463</f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11">1/C464</f>
        <v>#DIV/0!</v>
      </c>
      <c r="E464" s="5" t="e">
        <f t="shared" ref="E464:E513" si="112">2*PI()*D464</f>
        <v>#DIV/0!</v>
      </c>
      <c r="F464" s="5" t="e">
        <f t="shared" ref="F464:F513" si="113">E464*(60/(2*PI()))</f>
        <v>#DIV/0!</v>
      </c>
      <c r="G464" s="5" t="e">
        <f t="shared" si="102"/>
        <v>#DIV/0!</v>
      </c>
      <c r="H464" s="9" t="e">
        <f t="shared" si="103"/>
        <v>#DIV/0!</v>
      </c>
      <c r="I464" s="5" t="e">
        <f t="shared" ref="I464:I513" si="114">IF(H464&lt;0,(-B$6*H464)/E464^2,0)</f>
        <v>#DIV/0!</v>
      </c>
      <c r="J464" s="5" t="e">
        <f t="shared" si="107"/>
        <v>#DIV/0!</v>
      </c>
      <c r="K464" s="5" t="e">
        <f t="shared" ref="K464:K513" si="115">IF(H464&lt;-7,(-B$6*H464)/E464^2,NA())</f>
        <v>#DIV/0!</v>
      </c>
      <c r="L464" s="5" t="e">
        <f t="shared" si="108"/>
        <v>#DIV/0!</v>
      </c>
      <c r="M464" s="5" t="e">
        <f t="shared" si="109"/>
        <v>#DIV/0!</v>
      </c>
      <c r="N464" s="5" t="e">
        <f t="shared" si="110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11"/>
        <v>#DIV/0!</v>
      </c>
      <c r="E465" s="5" t="e">
        <f t="shared" si="112"/>
        <v>#DIV/0!</v>
      </c>
      <c r="F465" s="5" t="e">
        <f t="shared" si="113"/>
        <v>#DIV/0!</v>
      </c>
      <c r="G465" s="5" t="e">
        <f t="shared" ref="G465:G513" si="116">E465-E464</f>
        <v>#DIV/0!</v>
      </c>
      <c r="H465" s="9" t="e">
        <f t="shared" ref="H465:H513" si="117">G465/C465</f>
        <v>#DIV/0!</v>
      </c>
      <c r="I465" s="5" t="e">
        <f t="shared" si="114"/>
        <v>#DIV/0!</v>
      </c>
      <c r="J465" s="5" t="e">
        <f t="shared" si="107"/>
        <v>#DIV/0!</v>
      </c>
      <c r="K465" s="5" t="e">
        <f t="shared" si="115"/>
        <v>#DIV/0!</v>
      </c>
      <c r="L465" s="5" t="e">
        <f t="shared" si="108"/>
        <v>#DIV/0!</v>
      </c>
      <c r="M465" s="5" t="e">
        <f t="shared" si="109"/>
        <v>#DIV/0!</v>
      </c>
      <c r="N465" s="5" t="e">
        <f t="shared" si="110"/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11"/>
        <v>#DIV/0!</v>
      </c>
      <c r="E466" s="5" t="e">
        <f t="shared" si="112"/>
        <v>#DIV/0!</v>
      </c>
      <c r="F466" s="5" t="e">
        <f t="shared" si="113"/>
        <v>#DIV/0!</v>
      </c>
      <c r="G466" s="5" t="e">
        <f t="shared" si="116"/>
        <v>#DIV/0!</v>
      </c>
      <c r="H466" s="9" t="e">
        <f t="shared" si="117"/>
        <v>#DIV/0!</v>
      </c>
      <c r="I466" s="5" t="e">
        <f t="shared" si="114"/>
        <v>#DIV/0!</v>
      </c>
      <c r="J466" s="5" t="e">
        <f t="shared" si="107"/>
        <v>#DIV/0!</v>
      </c>
      <c r="K466" s="5" t="e">
        <f t="shared" si="115"/>
        <v>#DIV/0!</v>
      </c>
      <c r="L466" s="5" t="e">
        <f t="shared" si="108"/>
        <v>#DIV/0!</v>
      </c>
      <c r="M466" s="5" t="e">
        <f t="shared" si="109"/>
        <v>#DIV/0!</v>
      </c>
      <c r="N466" s="5" t="e">
        <f t="shared" si="110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11"/>
        <v>#DIV/0!</v>
      </c>
      <c r="E467" s="5" t="e">
        <f t="shared" si="112"/>
        <v>#DIV/0!</v>
      </c>
      <c r="F467" s="5" t="e">
        <f t="shared" si="113"/>
        <v>#DIV/0!</v>
      </c>
      <c r="G467" s="5" t="e">
        <f t="shared" si="116"/>
        <v>#DIV/0!</v>
      </c>
      <c r="H467" s="9" t="e">
        <f t="shared" si="117"/>
        <v>#DIV/0!</v>
      </c>
      <c r="I467" s="5" t="e">
        <f t="shared" si="114"/>
        <v>#DIV/0!</v>
      </c>
      <c r="J467" s="5" t="e">
        <f t="shared" si="107"/>
        <v>#DIV/0!</v>
      </c>
      <c r="K467" s="5" t="e">
        <f t="shared" si="115"/>
        <v>#DIV/0!</v>
      </c>
      <c r="L467" s="5" t="e">
        <f t="shared" si="108"/>
        <v>#DIV/0!</v>
      </c>
      <c r="M467" s="5" t="e">
        <f t="shared" si="109"/>
        <v>#DIV/0!</v>
      </c>
      <c r="N467" s="5" t="e">
        <f t="shared" si="110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11"/>
        <v>#DIV/0!</v>
      </c>
      <c r="E468" s="5" t="e">
        <f t="shared" si="112"/>
        <v>#DIV/0!</v>
      </c>
      <c r="F468" s="5" t="e">
        <f t="shared" si="113"/>
        <v>#DIV/0!</v>
      </c>
      <c r="G468" s="5" t="e">
        <f t="shared" si="116"/>
        <v>#DIV/0!</v>
      </c>
      <c r="H468" s="9" t="e">
        <f t="shared" si="117"/>
        <v>#DIV/0!</v>
      </c>
      <c r="I468" s="5" t="e">
        <f t="shared" si="114"/>
        <v>#DIV/0!</v>
      </c>
      <c r="J468" s="5" t="e">
        <f t="shared" si="107"/>
        <v>#DIV/0!</v>
      </c>
      <c r="K468" s="5" t="e">
        <f t="shared" si="115"/>
        <v>#DIV/0!</v>
      </c>
      <c r="L468" s="5" t="e">
        <f t="shared" si="108"/>
        <v>#DIV/0!</v>
      </c>
      <c r="M468" s="5" t="e">
        <f t="shared" si="109"/>
        <v>#DIV/0!</v>
      </c>
      <c r="N468" s="5" t="e">
        <f t="shared" si="110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11"/>
        <v>#DIV/0!</v>
      </c>
      <c r="E469" s="5" t="e">
        <f t="shared" si="112"/>
        <v>#DIV/0!</v>
      </c>
      <c r="F469" s="5" t="e">
        <f t="shared" si="113"/>
        <v>#DIV/0!</v>
      </c>
      <c r="G469" s="5" t="e">
        <f t="shared" si="116"/>
        <v>#DIV/0!</v>
      </c>
      <c r="H469" s="9" t="e">
        <f t="shared" si="117"/>
        <v>#DIV/0!</v>
      </c>
      <c r="I469" s="5" t="e">
        <f t="shared" si="114"/>
        <v>#DIV/0!</v>
      </c>
      <c r="J469" s="5" t="e">
        <f t="shared" si="107"/>
        <v>#DIV/0!</v>
      </c>
      <c r="L469" s="5" t="e">
        <f t="shared" si="108"/>
        <v>#DIV/0!</v>
      </c>
      <c r="M469" s="5" t="e">
        <f t="shared" si="109"/>
        <v>#DIV/0!</v>
      </c>
      <c r="N469" s="5" t="e">
        <f t="shared" si="110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11"/>
        <v>#DIV/0!</v>
      </c>
      <c r="E470" s="5" t="e">
        <f t="shared" si="112"/>
        <v>#DIV/0!</v>
      </c>
      <c r="F470" s="5" t="e">
        <f t="shared" si="113"/>
        <v>#DIV/0!</v>
      </c>
      <c r="G470" s="5" t="e">
        <f t="shared" si="116"/>
        <v>#DIV/0!</v>
      </c>
      <c r="H470" s="9" t="e">
        <f t="shared" si="117"/>
        <v>#DIV/0!</v>
      </c>
      <c r="I470" s="5" t="e">
        <f t="shared" si="114"/>
        <v>#DIV/0!</v>
      </c>
      <c r="J470" s="5" t="e">
        <f t="shared" si="107"/>
        <v>#DIV/0!</v>
      </c>
      <c r="L470" s="5" t="e">
        <f t="shared" si="108"/>
        <v>#DIV/0!</v>
      </c>
      <c r="M470" s="5" t="e">
        <f t="shared" si="109"/>
        <v>#DIV/0!</v>
      </c>
      <c r="N470" s="5" t="e">
        <f t="shared" si="110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11"/>
        <v>#DIV/0!</v>
      </c>
      <c r="E471" s="5" t="e">
        <f t="shared" si="112"/>
        <v>#DIV/0!</v>
      </c>
      <c r="F471" s="5" t="e">
        <f t="shared" si="113"/>
        <v>#DIV/0!</v>
      </c>
      <c r="G471" s="5" t="e">
        <f t="shared" si="116"/>
        <v>#DIV/0!</v>
      </c>
      <c r="H471" s="9" t="e">
        <f t="shared" si="117"/>
        <v>#DIV/0!</v>
      </c>
      <c r="I471" s="5" t="e">
        <f t="shared" si="114"/>
        <v>#DIV/0!</v>
      </c>
      <c r="J471" s="5" t="e">
        <f t="shared" si="107"/>
        <v>#DIV/0!</v>
      </c>
      <c r="K471" s="5" t="e">
        <f t="shared" si="115"/>
        <v>#DIV/0!</v>
      </c>
      <c r="L471" s="5" t="e">
        <f t="shared" si="108"/>
        <v>#DIV/0!</v>
      </c>
      <c r="M471" s="5" t="e">
        <f t="shared" si="109"/>
        <v>#DIV/0!</v>
      </c>
      <c r="N471" s="5" t="e">
        <f t="shared" si="110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11"/>
        <v>#DIV/0!</v>
      </c>
      <c r="E472" s="5" t="e">
        <f t="shared" si="112"/>
        <v>#DIV/0!</v>
      </c>
      <c r="F472" s="5" t="e">
        <f t="shared" si="113"/>
        <v>#DIV/0!</v>
      </c>
      <c r="G472" s="5" t="e">
        <f t="shared" si="116"/>
        <v>#DIV/0!</v>
      </c>
      <c r="H472" s="9" t="e">
        <f t="shared" si="117"/>
        <v>#DIV/0!</v>
      </c>
      <c r="I472" s="5" t="e">
        <f t="shared" si="114"/>
        <v>#DIV/0!</v>
      </c>
      <c r="J472" s="5" t="e">
        <f t="shared" si="107"/>
        <v>#DIV/0!</v>
      </c>
      <c r="K472" s="5" t="e">
        <f t="shared" si="115"/>
        <v>#DIV/0!</v>
      </c>
      <c r="L472" s="5" t="e">
        <f t="shared" si="108"/>
        <v>#DIV/0!</v>
      </c>
      <c r="M472" s="5" t="e">
        <f t="shared" si="109"/>
        <v>#DIV/0!</v>
      </c>
      <c r="N472" s="5" t="e">
        <f t="shared" si="110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11"/>
        <v>#DIV/0!</v>
      </c>
      <c r="E473" s="5" t="e">
        <f t="shared" si="112"/>
        <v>#DIV/0!</v>
      </c>
      <c r="F473" s="5" t="e">
        <f t="shared" si="113"/>
        <v>#DIV/0!</v>
      </c>
      <c r="G473" s="5" t="e">
        <f t="shared" si="116"/>
        <v>#DIV/0!</v>
      </c>
      <c r="H473" s="9" t="e">
        <f t="shared" si="117"/>
        <v>#DIV/0!</v>
      </c>
      <c r="I473" s="5" t="e">
        <f t="shared" si="114"/>
        <v>#DIV/0!</v>
      </c>
      <c r="J473" s="5" t="e">
        <f t="shared" si="107"/>
        <v>#DIV/0!</v>
      </c>
      <c r="K473" s="5" t="e">
        <f t="shared" si="115"/>
        <v>#DIV/0!</v>
      </c>
      <c r="L473" s="5" t="e">
        <f t="shared" si="108"/>
        <v>#DIV/0!</v>
      </c>
      <c r="M473" s="5" t="e">
        <f t="shared" si="109"/>
        <v>#DIV/0!</v>
      </c>
      <c r="N473" s="5" t="e">
        <f t="shared" si="110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11"/>
        <v>#DIV/0!</v>
      </c>
      <c r="E474" s="5" t="e">
        <f t="shared" si="112"/>
        <v>#DIV/0!</v>
      </c>
      <c r="F474" s="5" t="e">
        <f t="shared" si="113"/>
        <v>#DIV/0!</v>
      </c>
      <c r="G474" s="5" t="e">
        <f t="shared" si="116"/>
        <v>#DIV/0!</v>
      </c>
      <c r="H474" s="9" t="e">
        <f t="shared" si="117"/>
        <v>#DIV/0!</v>
      </c>
      <c r="I474" s="5" t="e">
        <f t="shared" si="114"/>
        <v>#DIV/0!</v>
      </c>
      <c r="J474" s="5" t="e">
        <f t="shared" si="107"/>
        <v>#DIV/0!</v>
      </c>
      <c r="K474" s="5" t="e">
        <f t="shared" si="115"/>
        <v>#DIV/0!</v>
      </c>
      <c r="L474" s="5" t="e">
        <f t="shared" si="108"/>
        <v>#DIV/0!</v>
      </c>
      <c r="M474" s="5" t="e">
        <f t="shared" si="109"/>
        <v>#DIV/0!</v>
      </c>
      <c r="N474" s="5" t="e">
        <f t="shared" si="110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11"/>
        <v>#DIV/0!</v>
      </c>
      <c r="E475" s="5" t="e">
        <f t="shared" si="112"/>
        <v>#DIV/0!</v>
      </c>
      <c r="F475" s="5" t="e">
        <f t="shared" si="113"/>
        <v>#DIV/0!</v>
      </c>
      <c r="G475" s="5" t="e">
        <f t="shared" si="116"/>
        <v>#DIV/0!</v>
      </c>
      <c r="H475" s="9" t="e">
        <f t="shared" si="117"/>
        <v>#DIV/0!</v>
      </c>
      <c r="I475" s="5" t="e">
        <f t="shared" si="114"/>
        <v>#DIV/0!</v>
      </c>
      <c r="J475" s="5" t="e">
        <f t="shared" si="107"/>
        <v>#DIV/0!</v>
      </c>
      <c r="K475" s="5" t="e">
        <f t="shared" si="115"/>
        <v>#DIV/0!</v>
      </c>
      <c r="L475" s="5" t="e">
        <f t="shared" si="108"/>
        <v>#DIV/0!</v>
      </c>
      <c r="M475" s="5" t="e">
        <f t="shared" si="109"/>
        <v>#DIV/0!</v>
      </c>
      <c r="N475" s="5" t="e">
        <f t="shared" si="110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11"/>
        <v>#DIV/0!</v>
      </c>
      <c r="E476" s="5" t="e">
        <f t="shared" si="112"/>
        <v>#DIV/0!</v>
      </c>
      <c r="F476" s="5" t="e">
        <f t="shared" si="113"/>
        <v>#DIV/0!</v>
      </c>
      <c r="G476" s="5" t="e">
        <f t="shared" si="116"/>
        <v>#DIV/0!</v>
      </c>
      <c r="H476" s="9" t="e">
        <f t="shared" si="117"/>
        <v>#DIV/0!</v>
      </c>
      <c r="I476" s="5" t="e">
        <f t="shared" si="114"/>
        <v>#DIV/0!</v>
      </c>
      <c r="J476" s="5" t="e">
        <f t="shared" si="107"/>
        <v>#DIV/0!</v>
      </c>
      <c r="K476" s="5" t="e">
        <f t="shared" si="115"/>
        <v>#DIV/0!</v>
      </c>
      <c r="L476" s="5" t="e">
        <f t="shared" si="108"/>
        <v>#DIV/0!</v>
      </c>
      <c r="M476" s="5" t="e">
        <f t="shared" si="109"/>
        <v>#DIV/0!</v>
      </c>
      <c r="N476" s="5" t="e">
        <f t="shared" si="110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11"/>
        <v>#DIV/0!</v>
      </c>
      <c r="E477" s="5" t="e">
        <f t="shared" si="112"/>
        <v>#DIV/0!</v>
      </c>
      <c r="F477" s="5" t="e">
        <f t="shared" si="113"/>
        <v>#DIV/0!</v>
      </c>
      <c r="G477" s="5" t="e">
        <f t="shared" si="116"/>
        <v>#DIV/0!</v>
      </c>
      <c r="H477" s="9" t="e">
        <f t="shared" si="117"/>
        <v>#DIV/0!</v>
      </c>
      <c r="I477" s="5" t="e">
        <f t="shared" si="114"/>
        <v>#DIV/0!</v>
      </c>
      <c r="J477" s="5" t="e">
        <f t="shared" si="107"/>
        <v>#DIV/0!</v>
      </c>
      <c r="K477" s="5" t="e">
        <f t="shared" si="115"/>
        <v>#DIV/0!</v>
      </c>
      <c r="L477" s="5" t="e">
        <f t="shared" si="108"/>
        <v>#DIV/0!</v>
      </c>
      <c r="M477" s="5" t="e">
        <f t="shared" si="109"/>
        <v>#DIV/0!</v>
      </c>
      <c r="N477" s="5" t="e">
        <f t="shared" si="110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11"/>
        <v>#DIV/0!</v>
      </c>
      <c r="E478" s="5" t="e">
        <f t="shared" si="112"/>
        <v>#DIV/0!</v>
      </c>
      <c r="F478" s="5" t="e">
        <f t="shared" si="113"/>
        <v>#DIV/0!</v>
      </c>
      <c r="G478" s="5" t="e">
        <f t="shared" si="116"/>
        <v>#DIV/0!</v>
      </c>
      <c r="H478" s="9" t="e">
        <f t="shared" si="117"/>
        <v>#DIV/0!</v>
      </c>
      <c r="I478" s="5" t="e">
        <f t="shared" si="114"/>
        <v>#DIV/0!</v>
      </c>
      <c r="J478" s="5" t="e">
        <f t="shared" si="107"/>
        <v>#DIV/0!</v>
      </c>
      <c r="L478" s="5" t="e">
        <f t="shared" si="108"/>
        <v>#DIV/0!</v>
      </c>
      <c r="M478" s="5" t="e">
        <f t="shared" si="109"/>
        <v>#DIV/0!</v>
      </c>
      <c r="N478" s="5" t="e">
        <f t="shared" si="110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11"/>
        <v>#DIV/0!</v>
      </c>
      <c r="E479" s="5" t="e">
        <f t="shared" si="112"/>
        <v>#DIV/0!</v>
      </c>
      <c r="F479" s="5" t="e">
        <f t="shared" si="113"/>
        <v>#DIV/0!</v>
      </c>
      <c r="G479" s="5" t="e">
        <f t="shared" si="116"/>
        <v>#DIV/0!</v>
      </c>
      <c r="H479" s="9" t="e">
        <f t="shared" si="117"/>
        <v>#DIV/0!</v>
      </c>
      <c r="I479" s="5" t="e">
        <f t="shared" si="114"/>
        <v>#DIV/0!</v>
      </c>
      <c r="J479" s="5" t="e">
        <f t="shared" si="107"/>
        <v>#DIV/0!</v>
      </c>
      <c r="L479" s="5" t="e">
        <f t="shared" si="108"/>
        <v>#DIV/0!</v>
      </c>
      <c r="M479" s="5" t="e">
        <f t="shared" si="109"/>
        <v>#DIV/0!</v>
      </c>
      <c r="N479" s="5" t="e">
        <f t="shared" si="110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11"/>
        <v>#DIV/0!</v>
      </c>
      <c r="E480" s="5" t="e">
        <f t="shared" si="112"/>
        <v>#DIV/0!</v>
      </c>
      <c r="F480" s="5" t="e">
        <f t="shared" si="113"/>
        <v>#DIV/0!</v>
      </c>
      <c r="G480" s="5" t="e">
        <f t="shared" si="116"/>
        <v>#DIV/0!</v>
      </c>
      <c r="H480" s="9" t="e">
        <f t="shared" si="117"/>
        <v>#DIV/0!</v>
      </c>
      <c r="I480" s="5" t="e">
        <f t="shared" si="114"/>
        <v>#DIV/0!</v>
      </c>
      <c r="J480" s="5" t="e">
        <f t="shared" si="107"/>
        <v>#DIV/0!</v>
      </c>
      <c r="K480" s="5" t="e">
        <f t="shared" si="115"/>
        <v>#DIV/0!</v>
      </c>
      <c r="L480" s="5" t="e">
        <f t="shared" si="108"/>
        <v>#DIV/0!</v>
      </c>
      <c r="M480" s="5" t="e">
        <f t="shared" si="109"/>
        <v>#DIV/0!</v>
      </c>
      <c r="N480" s="5" t="e">
        <f t="shared" si="110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11"/>
        <v>#DIV/0!</v>
      </c>
      <c r="E481" s="5" t="e">
        <f t="shared" si="112"/>
        <v>#DIV/0!</v>
      </c>
      <c r="F481" s="5" t="e">
        <f t="shared" si="113"/>
        <v>#DIV/0!</v>
      </c>
      <c r="G481" s="5" t="e">
        <f t="shared" si="116"/>
        <v>#DIV/0!</v>
      </c>
      <c r="H481" s="9" t="e">
        <f t="shared" si="117"/>
        <v>#DIV/0!</v>
      </c>
      <c r="I481" s="5" t="e">
        <f t="shared" si="114"/>
        <v>#DIV/0!</v>
      </c>
      <c r="J481" s="5" t="e">
        <f t="shared" si="107"/>
        <v>#DIV/0!</v>
      </c>
      <c r="K481" s="5" t="e">
        <f t="shared" si="115"/>
        <v>#DIV/0!</v>
      </c>
      <c r="L481" s="5" t="e">
        <f t="shared" si="108"/>
        <v>#DIV/0!</v>
      </c>
      <c r="M481" s="5" t="e">
        <f t="shared" si="109"/>
        <v>#DIV/0!</v>
      </c>
      <c r="N481" s="5" t="e">
        <f t="shared" si="110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11"/>
        <v>#DIV/0!</v>
      </c>
      <c r="E482" s="5" t="e">
        <f t="shared" si="112"/>
        <v>#DIV/0!</v>
      </c>
      <c r="F482" s="5" t="e">
        <f t="shared" si="113"/>
        <v>#DIV/0!</v>
      </c>
      <c r="G482" s="5" t="e">
        <f t="shared" si="116"/>
        <v>#DIV/0!</v>
      </c>
      <c r="H482" s="9" t="e">
        <f t="shared" si="117"/>
        <v>#DIV/0!</v>
      </c>
      <c r="I482" s="5" t="e">
        <f t="shared" si="114"/>
        <v>#DIV/0!</v>
      </c>
      <c r="J482" s="5" t="e">
        <f t="shared" si="107"/>
        <v>#DIV/0!</v>
      </c>
      <c r="K482" s="5" t="e">
        <f t="shared" si="115"/>
        <v>#DIV/0!</v>
      </c>
      <c r="L482" s="5" t="e">
        <f t="shared" si="108"/>
        <v>#DIV/0!</v>
      </c>
      <c r="M482" s="5" t="e">
        <f t="shared" si="109"/>
        <v>#DIV/0!</v>
      </c>
      <c r="N482" s="5" t="e">
        <f t="shared" si="110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11"/>
        <v>#DIV/0!</v>
      </c>
      <c r="E483" s="5" t="e">
        <f t="shared" si="112"/>
        <v>#DIV/0!</v>
      </c>
      <c r="F483" s="5" t="e">
        <f t="shared" si="113"/>
        <v>#DIV/0!</v>
      </c>
      <c r="G483" s="5" t="e">
        <f t="shared" si="116"/>
        <v>#DIV/0!</v>
      </c>
      <c r="H483" s="9" t="e">
        <f t="shared" si="117"/>
        <v>#DIV/0!</v>
      </c>
      <c r="I483" s="5" t="e">
        <f t="shared" si="114"/>
        <v>#DIV/0!</v>
      </c>
      <c r="J483" s="5" t="e">
        <f t="shared" si="107"/>
        <v>#DIV/0!</v>
      </c>
      <c r="K483" s="5" t="e">
        <f t="shared" si="115"/>
        <v>#DIV/0!</v>
      </c>
      <c r="L483" s="5" t="e">
        <f t="shared" si="108"/>
        <v>#DIV/0!</v>
      </c>
      <c r="M483" s="5" t="e">
        <f t="shared" si="109"/>
        <v>#DIV/0!</v>
      </c>
      <c r="N483" s="5" t="e">
        <f t="shared" si="110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11"/>
        <v>#DIV/0!</v>
      </c>
      <c r="E484" s="5" t="e">
        <f t="shared" si="112"/>
        <v>#DIV/0!</v>
      </c>
      <c r="F484" s="5" t="e">
        <f t="shared" si="113"/>
        <v>#DIV/0!</v>
      </c>
      <c r="G484" s="5" t="e">
        <f t="shared" si="116"/>
        <v>#DIV/0!</v>
      </c>
      <c r="H484" s="9" t="e">
        <f t="shared" si="117"/>
        <v>#DIV/0!</v>
      </c>
      <c r="I484" s="5" t="e">
        <f t="shared" si="114"/>
        <v>#DIV/0!</v>
      </c>
      <c r="J484" s="5" t="e">
        <f t="shared" si="107"/>
        <v>#DIV/0!</v>
      </c>
      <c r="K484" s="5" t="e">
        <f t="shared" si="115"/>
        <v>#DIV/0!</v>
      </c>
      <c r="L484" s="5" t="e">
        <f t="shared" si="108"/>
        <v>#DIV/0!</v>
      </c>
      <c r="M484" s="5" t="e">
        <f t="shared" si="109"/>
        <v>#DIV/0!</v>
      </c>
      <c r="N484" s="5" t="e">
        <f t="shared" si="110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11"/>
        <v>#DIV/0!</v>
      </c>
      <c r="E485" s="5" t="e">
        <f t="shared" si="112"/>
        <v>#DIV/0!</v>
      </c>
      <c r="F485" s="5" t="e">
        <f t="shared" si="113"/>
        <v>#DIV/0!</v>
      </c>
      <c r="G485" s="5" t="e">
        <f t="shared" si="116"/>
        <v>#DIV/0!</v>
      </c>
      <c r="H485" s="9" t="e">
        <f t="shared" si="117"/>
        <v>#DIV/0!</v>
      </c>
      <c r="I485" s="5" t="e">
        <f t="shared" si="114"/>
        <v>#DIV/0!</v>
      </c>
      <c r="J485" s="5" t="e">
        <f t="shared" si="107"/>
        <v>#DIV/0!</v>
      </c>
      <c r="K485" s="5" t="e">
        <f t="shared" si="115"/>
        <v>#DIV/0!</v>
      </c>
      <c r="L485" s="5" t="e">
        <f t="shared" si="108"/>
        <v>#DIV/0!</v>
      </c>
      <c r="M485" s="5" t="e">
        <f t="shared" si="109"/>
        <v>#DIV/0!</v>
      </c>
      <c r="N485" s="5" t="e">
        <f t="shared" si="110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11"/>
        <v>#DIV/0!</v>
      </c>
      <c r="E486" s="5" t="e">
        <f t="shared" si="112"/>
        <v>#DIV/0!</v>
      </c>
      <c r="F486" s="5" t="e">
        <f t="shared" si="113"/>
        <v>#DIV/0!</v>
      </c>
      <c r="G486" s="5" t="e">
        <f t="shared" si="116"/>
        <v>#DIV/0!</v>
      </c>
      <c r="H486" s="9" t="e">
        <f t="shared" si="117"/>
        <v>#DIV/0!</v>
      </c>
      <c r="I486" s="5" t="e">
        <f t="shared" si="114"/>
        <v>#DIV/0!</v>
      </c>
      <c r="J486" s="5" t="e">
        <f t="shared" si="107"/>
        <v>#DIV/0!</v>
      </c>
      <c r="K486" s="5" t="e">
        <f t="shared" si="115"/>
        <v>#DIV/0!</v>
      </c>
      <c r="L486" s="5" t="e">
        <f t="shared" si="108"/>
        <v>#DIV/0!</v>
      </c>
      <c r="M486" s="5" t="e">
        <f t="shared" si="109"/>
        <v>#DIV/0!</v>
      </c>
      <c r="N486" s="5" t="e">
        <f t="shared" si="110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11"/>
        <v>#DIV/0!</v>
      </c>
      <c r="E487" s="5" t="e">
        <f t="shared" si="112"/>
        <v>#DIV/0!</v>
      </c>
      <c r="F487" s="5" t="e">
        <f t="shared" si="113"/>
        <v>#DIV/0!</v>
      </c>
      <c r="G487" s="5" t="e">
        <f t="shared" si="116"/>
        <v>#DIV/0!</v>
      </c>
      <c r="H487" s="9" t="e">
        <f t="shared" si="117"/>
        <v>#DIV/0!</v>
      </c>
      <c r="I487" s="5" t="e">
        <f t="shared" si="114"/>
        <v>#DIV/0!</v>
      </c>
      <c r="J487" s="5" t="e">
        <f t="shared" si="107"/>
        <v>#DIV/0!</v>
      </c>
      <c r="K487" s="5" t="e">
        <f t="shared" si="115"/>
        <v>#DIV/0!</v>
      </c>
      <c r="L487" s="5" t="e">
        <f t="shared" si="108"/>
        <v>#DIV/0!</v>
      </c>
      <c r="M487" s="5" t="e">
        <f t="shared" si="109"/>
        <v>#DIV/0!</v>
      </c>
      <c r="N487" s="5" t="e">
        <f t="shared" si="110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11"/>
        <v>#DIV/0!</v>
      </c>
      <c r="E488" s="5" t="e">
        <f t="shared" si="112"/>
        <v>#DIV/0!</v>
      </c>
      <c r="F488" s="5" t="e">
        <f t="shared" si="113"/>
        <v>#DIV/0!</v>
      </c>
      <c r="G488" s="5" t="e">
        <f t="shared" si="116"/>
        <v>#DIV/0!</v>
      </c>
      <c r="H488" s="9" t="e">
        <f t="shared" si="117"/>
        <v>#DIV/0!</v>
      </c>
      <c r="I488" s="5" t="e">
        <f t="shared" si="114"/>
        <v>#DIV/0!</v>
      </c>
      <c r="J488" s="5" t="e">
        <f t="shared" si="107"/>
        <v>#DIV/0!</v>
      </c>
      <c r="K488" s="5" t="e">
        <f t="shared" si="115"/>
        <v>#DIV/0!</v>
      </c>
      <c r="L488" s="5" t="e">
        <f t="shared" si="108"/>
        <v>#DIV/0!</v>
      </c>
      <c r="M488" s="5" t="e">
        <f t="shared" si="109"/>
        <v>#DIV/0!</v>
      </c>
      <c r="N488" s="5" t="e">
        <f t="shared" si="110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11"/>
        <v>#DIV/0!</v>
      </c>
      <c r="E489" s="5" t="e">
        <f t="shared" si="112"/>
        <v>#DIV/0!</v>
      </c>
      <c r="F489" s="5" t="e">
        <f t="shared" si="113"/>
        <v>#DIV/0!</v>
      </c>
      <c r="G489" s="5" t="e">
        <f t="shared" si="116"/>
        <v>#DIV/0!</v>
      </c>
      <c r="H489" s="9" t="e">
        <f t="shared" si="117"/>
        <v>#DIV/0!</v>
      </c>
      <c r="I489" s="5" t="e">
        <f t="shared" si="114"/>
        <v>#DIV/0!</v>
      </c>
      <c r="J489" s="5" t="e">
        <f t="shared" si="107"/>
        <v>#DIV/0!</v>
      </c>
      <c r="K489" s="5" t="e">
        <f t="shared" si="115"/>
        <v>#DIV/0!</v>
      </c>
      <c r="L489" s="5" t="e">
        <f t="shared" si="108"/>
        <v>#DIV/0!</v>
      </c>
      <c r="M489" s="5" t="e">
        <f t="shared" si="109"/>
        <v>#DIV/0!</v>
      </c>
      <c r="N489" s="5" t="e">
        <f t="shared" si="110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11"/>
        <v>#DIV/0!</v>
      </c>
      <c r="E490" s="5" t="e">
        <f t="shared" si="112"/>
        <v>#DIV/0!</v>
      </c>
      <c r="F490" s="5" t="e">
        <f t="shared" si="113"/>
        <v>#DIV/0!</v>
      </c>
      <c r="G490" s="5" t="e">
        <f t="shared" si="116"/>
        <v>#DIV/0!</v>
      </c>
      <c r="H490" s="9" t="e">
        <f t="shared" si="117"/>
        <v>#DIV/0!</v>
      </c>
      <c r="I490" s="5" t="e">
        <f t="shared" si="114"/>
        <v>#DIV/0!</v>
      </c>
      <c r="J490" s="5" t="e">
        <f t="shared" si="107"/>
        <v>#DIV/0!</v>
      </c>
      <c r="K490" s="5" t="e">
        <f t="shared" si="115"/>
        <v>#DIV/0!</v>
      </c>
      <c r="L490" s="5" t="e">
        <f t="shared" si="108"/>
        <v>#DIV/0!</v>
      </c>
      <c r="M490" s="5" t="e">
        <f t="shared" si="109"/>
        <v>#DIV/0!</v>
      </c>
      <c r="N490" s="5" t="e">
        <f t="shared" si="110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11"/>
        <v>#DIV/0!</v>
      </c>
      <c r="E491" s="5" t="e">
        <f t="shared" si="112"/>
        <v>#DIV/0!</v>
      </c>
      <c r="F491" s="5" t="e">
        <f t="shared" si="113"/>
        <v>#DIV/0!</v>
      </c>
      <c r="G491" s="5" t="e">
        <f t="shared" si="116"/>
        <v>#DIV/0!</v>
      </c>
      <c r="H491" s="9" t="e">
        <f t="shared" si="117"/>
        <v>#DIV/0!</v>
      </c>
      <c r="I491" s="5" t="e">
        <f t="shared" si="114"/>
        <v>#DIV/0!</v>
      </c>
      <c r="J491" s="5" t="e">
        <f t="shared" si="107"/>
        <v>#DIV/0!</v>
      </c>
      <c r="K491" s="5" t="e">
        <f t="shared" si="115"/>
        <v>#DIV/0!</v>
      </c>
      <c r="L491" s="5" t="e">
        <f t="shared" si="108"/>
        <v>#DIV/0!</v>
      </c>
      <c r="M491" s="5" t="e">
        <f t="shared" si="109"/>
        <v>#DIV/0!</v>
      </c>
      <c r="N491" s="5" t="e">
        <f t="shared" si="110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11"/>
        <v>#DIV/0!</v>
      </c>
      <c r="E492" s="5" t="e">
        <f t="shared" si="112"/>
        <v>#DIV/0!</v>
      </c>
      <c r="F492" s="5" t="e">
        <f t="shared" si="113"/>
        <v>#DIV/0!</v>
      </c>
      <c r="G492" s="5" t="e">
        <f t="shared" si="116"/>
        <v>#DIV/0!</v>
      </c>
      <c r="H492" s="9" t="e">
        <f t="shared" si="117"/>
        <v>#DIV/0!</v>
      </c>
      <c r="I492" s="5" t="e">
        <f t="shared" si="114"/>
        <v>#DIV/0!</v>
      </c>
      <c r="J492" s="5" t="e">
        <f t="shared" si="107"/>
        <v>#DIV/0!</v>
      </c>
      <c r="K492" s="5" t="e">
        <f t="shared" si="115"/>
        <v>#DIV/0!</v>
      </c>
      <c r="L492" s="5" t="e">
        <f t="shared" si="108"/>
        <v>#DIV/0!</v>
      </c>
      <c r="M492" s="5" t="e">
        <f t="shared" si="109"/>
        <v>#DIV/0!</v>
      </c>
      <c r="N492" s="5" t="e">
        <f t="shared" si="110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11"/>
        <v>#DIV/0!</v>
      </c>
      <c r="E493" s="5" t="e">
        <f t="shared" si="112"/>
        <v>#DIV/0!</v>
      </c>
      <c r="F493" s="5" t="e">
        <f t="shared" si="113"/>
        <v>#DIV/0!</v>
      </c>
      <c r="G493" s="5" t="e">
        <f t="shared" si="116"/>
        <v>#DIV/0!</v>
      </c>
      <c r="H493" s="9" t="e">
        <f t="shared" si="117"/>
        <v>#DIV/0!</v>
      </c>
      <c r="I493" s="5" t="e">
        <f t="shared" si="114"/>
        <v>#DIV/0!</v>
      </c>
      <c r="J493" s="5" t="e">
        <f t="shared" si="107"/>
        <v>#DIV/0!</v>
      </c>
      <c r="L493" s="5" t="e">
        <f t="shared" si="108"/>
        <v>#DIV/0!</v>
      </c>
      <c r="M493" s="5" t="e">
        <f t="shared" si="109"/>
        <v>#DIV/0!</v>
      </c>
      <c r="N493" s="5" t="e">
        <f t="shared" si="110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11"/>
        <v>#DIV/0!</v>
      </c>
      <c r="E494" s="5" t="e">
        <f t="shared" si="112"/>
        <v>#DIV/0!</v>
      </c>
      <c r="F494" s="5" t="e">
        <f t="shared" si="113"/>
        <v>#DIV/0!</v>
      </c>
      <c r="G494" s="5" t="e">
        <f t="shared" si="116"/>
        <v>#DIV/0!</v>
      </c>
      <c r="H494" s="9" t="e">
        <f t="shared" si="117"/>
        <v>#DIV/0!</v>
      </c>
      <c r="I494" s="5" t="e">
        <f t="shared" si="114"/>
        <v>#DIV/0!</v>
      </c>
      <c r="J494" s="5" t="e">
        <f t="shared" si="107"/>
        <v>#DIV/0!</v>
      </c>
      <c r="L494" s="5" t="e">
        <f t="shared" si="108"/>
        <v>#DIV/0!</v>
      </c>
      <c r="M494" s="5" t="e">
        <f t="shared" si="109"/>
        <v>#DIV/0!</v>
      </c>
      <c r="N494" s="5" t="e">
        <f t="shared" si="110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11"/>
        <v>#DIV/0!</v>
      </c>
      <c r="E495" s="5" t="e">
        <f t="shared" si="112"/>
        <v>#DIV/0!</v>
      </c>
      <c r="F495" s="5" t="e">
        <f t="shared" si="113"/>
        <v>#DIV/0!</v>
      </c>
      <c r="G495" s="5" t="e">
        <f t="shared" si="116"/>
        <v>#DIV/0!</v>
      </c>
      <c r="H495" s="9" t="e">
        <f t="shared" si="117"/>
        <v>#DIV/0!</v>
      </c>
      <c r="I495" s="5" t="e">
        <f t="shared" si="114"/>
        <v>#DIV/0!</v>
      </c>
      <c r="J495" s="5" t="e">
        <f t="shared" si="107"/>
        <v>#DIV/0!</v>
      </c>
      <c r="K495" s="5" t="e">
        <f t="shared" si="115"/>
        <v>#DIV/0!</v>
      </c>
      <c r="L495" s="5" t="e">
        <f t="shared" si="108"/>
        <v>#DIV/0!</v>
      </c>
      <c r="M495" s="5" t="e">
        <f t="shared" si="109"/>
        <v>#DIV/0!</v>
      </c>
      <c r="N495" s="5" t="e">
        <f t="shared" si="110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11"/>
        <v>#DIV/0!</v>
      </c>
      <c r="E496" s="5" t="e">
        <f t="shared" si="112"/>
        <v>#DIV/0!</v>
      </c>
      <c r="F496" s="5" t="e">
        <f t="shared" si="113"/>
        <v>#DIV/0!</v>
      </c>
      <c r="G496" s="5" t="e">
        <f t="shared" si="116"/>
        <v>#DIV/0!</v>
      </c>
      <c r="H496" s="9" t="e">
        <f t="shared" si="117"/>
        <v>#DIV/0!</v>
      </c>
      <c r="I496" s="5" t="e">
        <f t="shared" si="114"/>
        <v>#DIV/0!</v>
      </c>
      <c r="J496" s="5" t="e">
        <f t="shared" si="107"/>
        <v>#DIV/0!</v>
      </c>
      <c r="K496" s="5" t="e">
        <f t="shared" si="115"/>
        <v>#DIV/0!</v>
      </c>
      <c r="L496" s="5" t="e">
        <f t="shared" si="108"/>
        <v>#DIV/0!</v>
      </c>
      <c r="M496" s="5" t="e">
        <f t="shared" si="109"/>
        <v>#DIV/0!</v>
      </c>
      <c r="N496" s="5" t="e">
        <f t="shared" si="110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11"/>
        <v>#DIV/0!</v>
      </c>
      <c r="E497" s="5" t="e">
        <f t="shared" si="112"/>
        <v>#DIV/0!</v>
      </c>
      <c r="F497" s="5" t="e">
        <f t="shared" si="113"/>
        <v>#DIV/0!</v>
      </c>
      <c r="G497" s="5" t="e">
        <f t="shared" si="116"/>
        <v>#DIV/0!</v>
      </c>
      <c r="H497" s="9" t="e">
        <f t="shared" si="117"/>
        <v>#DIV/0!</v>
      </c>
      <c r="I497" s="5" t="e">
        <f t="shared" si="114"/>
        <v>#DIV/0!</v>
      </c>
      <c r="J497" s="5" t="e">
        <f t="shared" si="107"/>
        <v>#DIV/0!</v>
      </c>
      <c r="K497" s="5" t="e">
        <f t="shared" si="115"/>
        <v>#DIV/0!</v>
      </c>
      <c r="L497" s="5" t="e">
        <f t="shared" si="108"/>
        <v>#DIV/0!</v>
      </c>
      <c r="M497" s="5" t="e">
        <f t="shared" si="109"/>
        <v>#DIV/0!</v>
      </c>
      <c r="N497" s="5" t="e">
        <f t="shared" si="110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11"/>
        <v>#DIV/0!</v>
      </c>
      <c r="E498" s="5" t="e">
        <f t="shared" si="112"/>
        <v>#DIV/0!</v>
      </c>
      <c r="F498" s="5" t="e">
        <f t="shared" si="113"/>
        <v>#DIV/0!</v>
      </c>
      <c r="G498" s="5" t="e">
        <f t="shared" si="116"/>
        <v>#DIV/0!</v>
      </c>
      <c r="H498" s="9" t="e">
        <f t="shared" si="117"/>
        <v>#DIV/0!</v>
      </c>
      <c r="I498" s="5" t="e">
        <f t="shared" si="114"/>
        <v>#DIV/0!</v>
      </c>
      <c r="J498" s="5" t="e">
        <f t="shared" si="107"/>
        <v>#DIV/0!</v>
      </c>
      <c r="K498" s="5" t="e">
        <f t="shared" si="115"/>
        <v>#DIV/0!</v>
      </c>
      <c r="L498" s="5" t="e">
        <f t="shared" si="108"/>
        <v>#DIV/0!</v>
      </c>
      <c r="M498" s="5" t="e">
        <f t="shared" si="109"/>
        <v>#DIV/0!</v>
      </c>
      <c r="N498" s="5" t="e">
        <f t="shared" si="110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11"/>
        <v>#DIV/0!</v>
      </c>
      <c r="E499" s="5" t="e">
        <f t="shared" si="112"/>
        <v>#DIV/0!</v>
      </c>
      <c r="F499" s="5" t="e">
        <f t="shared" si="113"/>
        <v>#DIV/0!</v>
      </c>
      <c r="G499" s="5" t="e">
        <f t="shared" si="116"/>
        <v>#DIV/0!</v>
      </c>
      <c r="H499" s="9" t="e">
        <f t="shared" si="117"/>
        <v>#DIV/0!</v>
      </c>
      <c r="I499" s="5" t="e">
        <f t="shared" si="114"/>
        <v>#DIV/0!</v>
      </c>
      <c r="J499" s="5" t="e">
        <f t="shared" si="107"/>
        <v>#DIV/0!</v>
      </c>
      <c r="K499" s="5" t="e">
        <f t="shared" si="115"/>
        <v>#DIV/0!</v>
      </c>
      <c r="L499" s="5" t="e">
        <f t="shared" si="108"/>
        <v>#DIV/0!</v>
      </c>
      <c r="M499" s="5" t="e">
        <f t="shared" si="109"/>
        <v>#DIV/0!</v>
      </c>
      <c r="N499" s="5" t="e">
        <f t="shared" si="110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11"/>
        <v>#DIV/0!</v>
      </c>
      <c r="E500" s="5" t="e">
        <f t="shared" si="112"/>
        <v>#DIV/0!</v>
      </c>
      <c r="F500" s="5" t="e">
        <f t="shared" si="113"/>
        <v>#DIV/0!</v>
      </c>
      <c r="G500" s="5" t="e">
        <f t="shared" si="116"/>
        <v>#DIV/0!</v>
      </c>
      <c r="H500" s="9" t="e">
        <f t="shared" si="117"/>
        <v>#DIV/0!</v>
      </c>
      <c r="I500" s="5" t="e">
        <f t="shared" si="114"/>
        <v>#DIV/0!</v>
      </c>
      <c r="J500" s="5" t="e">
        <f t="shared" si="107"/>
        <v>#DIV/0!</v>
      </c>
      <c r="K500" s="5" t="e">
        <f t="shared" si="115"/>
        <v>#DIV/0!</v>
      </c>
      <c r="L500" s="5" t="e">
        <f t="shared" si="108"/>
        <v>#DIV/0!</v>
      </c>
      <c r="M500" s="5" t="e">
        <f t="shared" si="109"/>
        <v>#DIV/0!</v>
      </c>
      <c r="N500" s="5" t="e">
        <f t="shared" si="110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11"/>
        <v>#DIV/0!</v>
      </c>
      <c r="E501" s="5" t="e">
        <f t="shared" si="112"/>
        <v>#DIV/0!</v>
      </c>
      <c r="F501" s="5" t="e">
        <f t="shared" si="113"/>
        <v>#DIV/0!</v>
      </c>
      <c r="G501" s="5" t="e">
        <f t="shared" si="116"/>
        <v>#DIV/0!</v>
      </c>
      <c r="H501" s="9" t="e">
        <f t="shared" si="117"/>
        <v>#DIV/0!</v>
      </c>
      <c r="I501" s="5" t="e">
        <f t="shared" si="114"/>
        <v>#DIV/0!</v>
      </c>
      <c r="J501" s="5" t="e">
        <f t="shared" si="107"/>
        <v>#DIV/0!</v>
      </c>
      <c r="K501" s="5" t="e">
        <f t="shared" si="115"/>
        <v>#DIV/0!</v>
      </c>
      <c r="L501" s="5" t="e">
        <f t="shared" si="108"/>
        <v>#DIV/0!</v>
      </c>
      <c r="M501" s="5" t="e">
        <f t="shared" si="109"/>
        <v>#DIV/0!</v>
      </c>
      <c r="N501" s="5" t="e">
        <f t="shared" si="110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11"/>
        <v>#DIV/0!</v>
      </c>
      <c r="E502" s="5" t="e">
        <f t="shared" si="112"/>
        <v>#DIV/0!</v>
      </c>
      <c r="F502" s="5" t="e">
        <f t="shared" si="113"/>
        <v>#DIV/0!</v>
      </c>
      <c r="G502" s="5" t="e">
        <f t="shared" si="116"/>
        <v>#DIV/0!</v>
      </c>
      <c r="H502" s="9" t="e">
        <f t="shared" si="117"/>
        <v>#DIV/0!</v>
      </c>
      <c r="I502" s="5" t="e">
        <f t="shared" si="114"/>
        <v>#DIV/0!</v>
      </c>
      <c r="J502" s="5" t="e">
        <f t="shared" si="107"/>
        <v>#DIV/0!</v>
      </c>
      <c r="L502" s="5" t="e">
        <f t="shared" si="108"/>
        <v>#DIV/0!</v>
      </c>
      <c r="M502" s="5" t="e">
        <f t="shared" si="109"/>
        <v>#DIV/0!</v>
      </c>
      <c r="N502" s="5" t="e">
        <f t="shared" si="110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11"/>
        <v>#DIV/0!</v>
      </c>
      <c r="E503" s="5" t="e">
        <f t="shared" si="112"/>
        <v>#DIV/0!</v>
      </c>
      <c r="F503" s="5" t="e">
        <f t="shared" si="113"/>
        <v>#DIV/0!</v>
      </c>
      <c r="G503" s="5" t="e">
        <f t="shared" si="116"/>
        <v>#DIV/0!</v>
      </c>
      <c r="H503" s="9" t="e">
        <f t="shared" si="117"/>
        <v>#DIV/0!</v>
      </c>
      <c r="I503" s="5" t="e">
        <f t="shared" si="114"/>
        <v>#DIV/0!</v>
      </c>
      <c r="J503" s="5" t="e">
        <f t="shared" si="107"/>
        <v>#DIV/0!</v>
      </c>
      <c r="K503" s="5" t="e">
        <f t="shared" si="115"/>
        <v>#DIV/0!</v>
      </c>
      <c r="L503" s="5" t="e">
        <f t="shared" si="108"/>
        <v>#DIV/0!</v>
      </c>
      <c r="M503" s="5" t="e">
        <f t="shared" si="109"/>
        <v>#DIV/0!</v>
      </c>
      <c r="N503" s="5" t="e">
        <f t="shared" si="110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11"/>
        <v>#DIV/0!</v>
      </c>
      <c r="E504" s="5" t="e">
        <f t="shared" si="112"/>
        <v>#DIV/0!</v>
      </c>
      <c r="F504" s="5" t="e">
        <f t="shared" si="113"/>
        <v>#DIV/0!</v>
      </c>
      <c r="G504" s="5" t="e">
        <f t="shared" si="116"/>
        <v>#DIV/0!</v>
      </c>
      <c r="H504" s="9" t="e">
        <f t="shared" si="117"/>
        <v>#DIV/0!</v>
      </c>
      <c r="I504" s="5" t="e">
        <f t="shared" si="114"/>
        <v>#DIV/0!</v>
      </c>
      <c r="J504" s="5" t="e">
        <f t="shared" si="107"/>
        <v>#DIV/0!</v>
      </c>
      <c r="K504" s="5" t="e">
        <f t="shared" si="115"/>
        <v>#DIV/0!</v>
      </c>
      <c r="L504" s="5" t="e">
        <f t="shared" si="108"/>
        <v>#DIV/0!</v>
      </c>
      <c r="M504" s="5" t="e">
        <f t="shared" si="109"/>
        <v>#DIV/0!</v>
      </c>
      <c r="N504" s="5" t="e">
        <f t="shared" si="110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11"/>
        <v>#DIV/0!</v>
      </c>
      <c r="E505" s="5" t="e">
        <f t="shared" si="112"/>
        <v>#DIV/0!</v>
      </c>
      <c r="F505" s="5" t="e">
        <f t="shared" si="113"/>
        <v>#DIV/0!</v>
      </c>
      <c r="G505" s="5" t="e">
        <f t="shared" si="116"/>
        <v>#DIV/0!</v>
      </c>
      <c r="H505" s="9" t="e">
        <f t="shared" si="117"/>
        <v>#DIV/0!</v>
      </c>
      <c r="I505" s="5" t="e">
        <f t="shared" si="114"/>
        <v>#DIV/0!</v>
      </c>
      <c r="J505" s="5" t="e">
        <f t="shared" si="107"/>
        <v>#DIV/0!</v>
      </c>
      <c r="K505" s="5" t="e">
        <f t="shared" si="115"/>
        <v>#DIV/0!</v>
      </c>
      <c r="L505" s="5" t="e">
        <f t="shared" si="108"/>
        <v>#DIV/0!</v>
      </c>
      <c r="M505" s="5" t="e">
        <f t="shared" si="109"/>
        <v>#DIV/0!</v>
      </c>
      <c r="N505" s="5" t="e">
        <f t="shared" si="110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11"/>
        <v>#DIV/0!</v>
      </c>
      <c r="E506" s="5" t="e">
        <f t="shared" si="112"/>
        <v>#DIV/0!</v>
      </c>
      <c r="F506" s="5" t="e">
        <f t="shared" si="113"/>
        <v>#DIV/0!</v>
      </c>
      <c r="G506" s="5" t="e">
        <f t="shared" si="116"/>
        <v>#DIV/0!</v>
      </c>
      <c r="H506" s="9" t="e">
        <f t="shared" si="117"/>
        <v>#DIV/0!</v>
      </c>
      <c r="I506" s="5" t="e">
        <f t="shared" si="114"/>
        <v>#DIV/0!</v>
      </c>
      <c r="J506" s="5" t="e">
        <f t="shared" si="107"/>
        <v>#DIV/0!</v>
      </c>
      <c r="K506" s="5" t="e">
        <f t="shared" si="115"/>
        <v>#DIV/0!</v>
      </c>
      <c r="L506" s="5" t="e">
        <f t="shared" si="108"/>
        <v>#DIV/0!</v>
      </c>
      <c r="M506" s="5" t="e">
        <f t="shared" si="109"/>
        <v>#DIV/0!</v>
      </c>
      <c r="N506" s="5" t="e">
        <f t="shared" si="110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11"/>
        <v>#DIV/0!</v>
      </c>
      <c r="E507" s="5" t="e">
        <f t="shared" si="112"/>
        <v>#DIV/0!</v>
      </c>
      <c r="F507" s="5" t="e">
        <f t="shared" si="113"/>
        <v>#DIV/0!</v>
      </c>
      <c r="G507" s="5" t="e">
        <f t="shared" si="116"/>
        <v>#DIV/0!</v>
      </c>
      <c r="H507" s="9" t="e">
        <f t="shared" si="117"/>
        <v>#DIV/0!</v>
      </c>
      <c r="I507" s="5" t="e">
        <f t="shared" si="114"/>
        <v>#DIV/0!</v>
      </c>
      <c r="J507" s="5" t="e">
        <f t="shared" si="107"/>
        <v>#DIV/0!</v>
      </c>
      <c r="K507" s="5" t="e">
        <f t="shared" si="115"/>
        <v>#DIV/0!</v>
      </c>
      <c r="L507" s="5" t="e">
        <f t="shared" si="108"/>
        <v>#DIV/0!</v>
      </c>
      <c r="M507" s="5" t="e">
        <f t="shared" si="109"/>
        <v>#DIV/0!</v>
      </c>
      <c r="N507" s="5" t="e">
        <f t="shared" si="110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11"/>
        <v>#DIV/0!</v>
      </c>
      <c r="E508" s="5" t="e">
        <f t="shared" si="112"/>
        <v>#DIV/0!</v>
      </c>
      <c r="F508" s="5" t="e">
        <f t="shared" si="113"/>
        <v>#DIV/0!</v>
      </c>
      <c r="G508" s="5" t="e">
        <f t="shared" si="116"/>
        <v>#DIV/0!</v>
      </c>
      <c r="H508" s="9" t="e">
        <f t="shared" si="117"/>
        <v>#DIV/0!</v>
      </c>
      <c r="I508" s="5" t="e">
        <f t="shared" si="114"/>
        <v>#DIV/0!</v>
      </c>
      <c r="J508" s="5" t="e">
        <f t="shared" si="107"/>
        <v>#DIV/0!</v>
      </c>
      <c r="K508" s="5" t="e">
        <f t="shared" si="115"/>
        <v>#DIV/0!</v>
      </c>
      <c r="L508" s="5" t="e">
        <f t="shared" si="108"/>
        <v>#DIV/0!</v>
      </c>
      <c r="M508" s="5" t="e">
        <f t="shared" si="109"/>
        <v>#DIV/0!</v>
      </c>
      <c r="N508" s="5" t="e">
        <f t="shared" si="110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11"/>
        <v>#DIV/0!</v>
      </c>
      <c r="E509" s="5" t="e">
        <f t="shared" si="112"/>
        <v>#DIV/0!</v>
      </c>
      <c r="F509" s="5" t="e">
        <f t="shared" si="113"/>
        <v>#DIV/0!</v>
      </c>
      <c r="G509" s="5" t="e">
        <f t="shared" si="116"/>
        <v>#DIV/0!</v>
      </c>
      <c r="H509" s="9" t="e">
        <f t="shared" si="117"/>
        <v>#DIV/0!</v>
      </c>
      <c r="I509" s="5" t="e">
        <f t="shared" si="114"/>
        <v>#DIV/0!</v>
      </c>
      <c r="J509" s="5" t="e">
        <f t="shared" si="107"/>
        <v>#DIV/0!</v>
      </c>
      <c r="K509" s="5" t="e">
        <f t="shared" si="115"/>
        <v>#DIV/0!</v>
      </c>
      <c r="L509" s="5" t="e">
        <f t="shared" si="108"/>
        <v>#DIV/0!</v>
      </c>
      <c r="M509" s="5" t="e">
        <f t="shared" si="109"/>
        <v>#DIV/0!</v>
      </c>
      <c r="N509" s="5" t="e">
        <f t="shared" si="110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11"/>
        <v>#DIV/0!</v>
      </c>
      <c r="E510" s="5" t="e">
        <f t="shared" si="112"/>
        <v>#DIV/0!</v>
      </c>
      <c r="F510" s="5" t="e">
        <f t="shared" si="113"/>
        <v>#DIV/0!</v>
      </c>
      <c r="G510" s="5" t="e">
        <f t="shared" si="116"/>
        <v>#DIV/0!</v>
      </c>
      <c r="H510" s="9" t="e">
        <f t="shared" si="117"/>
        <v>#DIV/0!</v>
      </c>
      <c r="I510" s="5" t="e">
        <f t="shared" si="114"/>
        <v>#DIV/0!</v>
      </c>
      <c r="J510" s="5" t="e">
        <f t="shared" si="107"/>
        <v>#DIV/0!</v>
      </c>
      <c r="K510" s="5" t="e">
        <f t="shared" si="115"/>
        <v>#DIV/0!</v>
      </c>
      <c r="L510" s="5" t="e">
        <f t="shared" si="108"/>
        <v>#DIV/0!</v>
      </c>
      <c r="M510" s="5" t="e">
        <f t="shared" si="109"/>
        <v>#DIV/0!</v>
      </c>
      <c r="N510" s="5" t="e">
        <f t="shared" si="110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11"/>
        <v>#DIV/0!</v>
      </c>
      <c r="E511" s="5" t="e">
        <f t="shared" si="112"/>
        <v>#DIV/0!</v>
      </c>
      <c r="F511" s="5" t="e">
        <f t="shared" si="113"/>
        <v>#DIV/0!</v>
      </c>
      <c r="G511" s="5" t="e">
        <f t="shared" si="116"/>
        <v>#DIV/0!</v>
      </c>
      <c r="H511" s="9" t="e">
        <f t="shared" si="117"/>
        <v>#DIV/0!</v>
      </c>
      <c r="I511" s="5" t="e">
        <f t="shared" si="114"/>
        <v>#DIV/0!</v>
      </c>
      <c r="J511" s="5" t="e">
        <f t="shared" si="107"/>
        <v>#DIV/0!</v>
      </c>
      <c r="K511" s="5" t="e">
        <f t="shared" si="115"/>
        <v>#DIV/0!</v>
      </c>
      <c r="L511" s="5" t="e">
        <f t="shared" si="108"/>
        <v>#DIV/0!</v>
      </c>
      <c r="M511" s="5" t="e">
        <f t="shared" si="109"/>
        <v>#DIV/0!</v>
      </c>
      <c r="N511" s="5" t="e">
        <f t="shared" si="110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11"/>
        <v>#DIV/0!</v>
      </c>
      <c r="E512" s="5" t="e">
        <f t="shared" si="112"/>
        <v>#DIV/0!</v>
      </c>
      <c r="F512" s="5" t="e">
        <f t="shared" si="113"/>
        <v>#DIV/0!</v>
      </c>
      <c r="G512" s="5" t="e">
        <f t="shared" si="116"/>
        <v>#DIV/0!</v>
      </c>
      <c r="H512" s="9" t="e">
        <f t="shared" si="117"/>
        <v>#DIV/0!</v>
      </c>
      <c r="I512" s="5" t="e">
        <f t="shared" si="114"/>
        <v>#DIV/0!</v>
      </c>
      <c r="J512" s="5" t="e">
        <f t="shared" si="107"/>
        <v>#DIV/0!</v>
      </c>
      <c r="K512" s="5" t="e">
        <f t="shared" si="115"/>
        <v>#DIV/0!</v>
      </c>
      <c r="L512" s="5" t="e">
        <f t="shared" si="108"/>
        <v>#DIV/0!</v>
      </c>
      <c r="M512" s="5" t="e">
        <f t="shared" si="109"/>
        <v>#DIV/0!</v>
      </c>
      <c r="N512" s="5" t="e">
        <f t="shared" si="110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11"/>
        <v>#DIV/0!</v>
      </c>
      <c r="E513" s="5" t="e">
        <f t="shared" si="112"/>
        <v>#DIV/0!</v>
      </c>
      <c r="F513" s="5" t="e">
        <f t="shared" si="113"/>
        <v>#DIV/0!</v>
      </c>
      <c r="G513" s="5" t="e">
        <f t="shared" si="116"/>
        <v>#DIV/0!</v>
      </c>
      <c r="H513" s="9" t="e">
        <f t="shared" si="117"/>
        <v>#DIV/0!</v>
      </c>
      <c r="I513" s="5" t="e">
        <f t="shared" si="114"/>
        <v>#DIV/0!</v>
      </c>
      <c r="J513" s="5" t="e">
        <f t="shared" si="107"/>
        <v>#DIV/0!</v>
      </c>
      <c r="K513" s="5" t="e">
        <f t="shared" si="115"/>
        <v>#DIV/0!</v>
      </c>
      <c r="L513" s="5" t="e">
        <f t="shared" si="108"/>
        <v>#DIV/0!</v>
      </c>
      <c r="M513" s="5" t="e">
        <f t="shared" si="109"/>
        <v>#DIV/0!</v>
      </c>
      <c r="N513" s="5" t="e">
        <f t="shared" si="110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conditionalFormatting sqref="H15:H530">
    <cfRule type="cellIs" dxfId="19" priority="1" operator="greaterThan">
      <formula>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A7B3A48F898241BE39AF701247C23E" ma:contentTypeVersion="6" ma:contentTypeDescription="Create a new document." ma:contentTypeScope="" ma:versionID="f3a3dfca9fca136e0cf34eeb5d65dd0d">
  <xsd:schema xmlns:xsd="http://www.w3.org/2001/XMLSchema" xmlns:xs="http://www.w3.org/2001/XMLSchema" xmlns:p="http://schemas.microsoft.com/office/2006/metadata/properties" xmlns:ns2="041c71cf-d5b3-49b6-8281-9ea40fe60a05" xmlns:ns3="872ff59d-25fe-4681-82d8-0f382003f966" targetNamespace="http://schemas.microsoft.com/office/2006/metadata/properties" ma:root="true" ma:fieldsID="4232723c530cb085cc6f4f98fb59ef02" ns2:_="" ns3:_="">
    <xsd:import namespace="041c71cf-d5b3-49b6-8281-9ea40fe60a05"/>
    <xsd:import namespace="872ff59d-25fe-4681-82d8-0f382003f9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c71cf-d5b3-49b6-8281-9ea40fe60a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2ff59d-25fe-4681-82d8-0f382003f96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F82F3B-BD8D-47DF-9041-0316CDB41C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c71cf-d5b3-49b6-8281-9ea40fe60a05"/>
    <ds:schemaRef ds:uri="872ff59d-25fe-4681-82d8-0f382003f9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2391FC-BEE0-4512-A283-2CD6052C684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9DA16A-4CC6-43E5-B2F5-7AC121108B31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872ff59d-25fe-4681-82d8-0f382003f966"/>
    <ds:schemaRef ds:uri="041c71cf-d5b3-49b6-8281-9ea40fe60a05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Legend</vt:lpstr>
      <vt:lpstr>Input</vt:lpstr>
      <vt:lpstr>Row Sample Data</vt:lpstr>
      <vt:lpstr>Spin Down</vt:lpstr>
      <vt:lpstr>Trial 1</vt:lpstr>
      <vt:lpstr>Trial 2</vt:lpstr>
      <vt:lpstr>Trial 3 (2)</vt:lpstr>
      <vt:lpstr>Trial 3</vt:lpstr>
      <vt:lpstr>Trial 4</vt:lpstr>
      <vt:lpstr>Trial 5</vt:lpstr>
      <vt:lpstr>Trial 6 </vt:lpstr>
      <vt:lpstr>Trial 7 </vt:lpstr>
      <vt:lpstr>Trial 8</vt:lpstr>
      <vt:lpstr>Trial 9 </vt:lpstr>
      <vt:lpstr>Empty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Mekayl Uzair</dc:creator>
  <cp:keywords/>
  <dc:description/>
  <cp:lastModifiedBy>Mekayl Uzair</cp:lastModifiedBy>
  <cp:revision/>
  <dcterms:created xsi:type="dcterms:W3CDTF">2023-10-10T15:54:40Z</dcterms:created>
  <dcterms:modified xsi:type="dcterms:W3CDTF">2024-04-09T22:08:48Z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0x01010018A7B3A48F898241BE39AF701247C23E</vt:lpwstr>
  </property>
</Properties>
</file>